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repos\egtpi-gs-at\_manual\"/>
    </mc:Choice>
  </mc:AlternateContent>
  <xr:revisionPtr revIDLastSave="0" documentId="13_ncr:1_{F6F5D398-BCB3-4D53-B3B9-880E5B979CC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1. RESUMEN REGIONAL" sheetId="3" r:id="rId1"/>
    <sheet name="2. RESUMEN DISTRITAL" sheetId="39" r:id="rId2"/>
    <sheet name="3. DETALLE DISTRITAL" sheetId="2" r:id="rId3"/>
    <sheet name="Hoja1" sheetId="46" r:id="rId4"/>
    <sheet name="DATA_REGIONES" sheetId="45" r:id="rId5"/>
    <sheet name="PPSS" sheetId="44" r:id="rId6"/>
    <sheet name="Hoja2" sheetId="47" r:id="rId7"/>
    <sheet name="TotalAT" sheetId="43" r:id="rId8"/>
    <sheet name="AT_IAL_Agosto" sheetId="40" state="hidden" r:id="rId9"/>
    <sheet name="AT_IAL_Setiembre" sheetId="41" state="hidden" r:id="rId10"/>
    <sheet name="AT_IAL_Octubre" sheetId="42" state="hidden" r:id="rId11"/>
    <sheet name="AT_IAL_Noviembre" sheetId="49" state="hidden" r:id="rId12"/>
    <sheet name="IAL Conformada (EGTPI)" sheetId="27" state="hidden" r:id="rId13"/>
    <sheet name="Escalamiento Inicial Abril" sheetId="20" state="hidden" r:id="rId14"/>
  </sheets>
  <definedNames>
    <definedName name="_xlnm._FilterDatabase" localSheetId="0" hidden="1">'1. RESUMEN REGIONAL'!$B$4:$H$35</definedName>
    <definedName name="_xlnm._FilterDatabase" localSheetId="1" hidden="1">'2. RESUMEN DISTRITAL'!$B$4:$H$35</definedName>
    <definedName name="_xlnm._FilterDatabase" localSheetId="2" hidden="1">'3. DETALLE DISTRITAL'!$A$2:$AW$1877</definedName>
  </definedNames>
  <calcPr calcId="191029"/>
  <pivotCaches>
    <pivotCache cacheId="7" r:id="rId15"/>
    <pivotCache cacheId="11" r:id="rId16"/>
    <pivotCache cacheId="14" r:id="rId17"/>
    <pivotCache cacheId="20" r:id="rId18"/>
    <pivotCache cacheId="25" r:id="rId1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0" i="39" l="1"/>
  <c r="AD29" i="39"/>
  <c r="AD28" i="39"/>
  <c r="AD27" i="39"/>
  <c r="AD26" i="39"/>
  <c r="AD25" i="39"/>
  <c r="AD24" i="39"/>
  <c r="AD23" i="39"/>
  <c r="AD22" i="39"/>
  <c r="AD21" i="39"/>
  <c r="AD20" i="39"/>
  <c r="AD19" i="39"/>
  <c r="AD18" i="39"/>
  <c r="AD17" i="39"/>
  <c r="AD16" i="39"/>
  <c r="AE16" i="39" s="1"/>
  <c r="AF16" i="39" s="1"/>
  <c r="AD15" i="39"/>
  <c r="AD14" i="39"/>
  <c r="AD13" i="39"/>
  <c r="AD12" i="39"/>
  <c r="AD11" i="39"/>
  <c r="AD10" i="39"/>
  <c r="AD9" i="39"/>
  <c r="AD8" i="39"/>
  <c r="AD7" i="39"/>
  <c r="AD6" i="39"/>
  <c r="AD5" i="39"/>
  <c r="AB30" i="39"/>
  <c r="AB29" i="39"/>
  <c r="AC29" i="39" s="1"/>
  <c r="AB28" i="39"/>
  <c r="AE28" i="39" s="1"/>
  <c r="AF28" i="39" s="1"/>
  <c r="AB27" i="39"/>
  <c r="AB26" i="39"/>
  <c r="AB25" i="39"/>
  <c r="AB24" i="39"/>
  <c r="AB23" i="39"/>
  <c r="AB22" i="39"/>
  <c r="AB21" i="39"/>
  <c r="AC21" i="39" s="1"/>
  <c r="AB20" i="39"/>
  <c r="AE20" i="39" s="1"/>
  <c r="AF20" i="39" s="1"/>
  <c r="AB19" i="39"/>
  <c r="AB18" i="39"/>
  <c r="AC18" i="39" s="1"/>
  <c r="AB17" i="39"/>
  <c r="AC17" i="39" s="1"/>
  <c r="AB16" i="39"/>
  <c r="AC16" i="39" s="1"/>
  <c r="AB15" i="39"/>
  <c r="AC15" i="39" s="1"/>
  <c r="AB14" i="39"/>
  <c r="AB13" i="39"/>
  <c r="AB12" i="39"/>
  <c r="AC12" i="39" s="1"/>
  <c r="AB11" i="39"/>
  <c r="AB10" i="39"/>
  <c r="AC10" i="39" s="1"/>
  <c r="AB9" i="39"/>
  <c r="AE9" i="39" s="1"/>
  <c r="AF9" i="39" s="1"/>
  <c r="AB8" i="39"/>
  <c r="AB7" i="39"/>
  <c r="AB6" i="39"/>
  <c r="AB5" i="39"/>
  <c r="AW1877" i="2"/>
  <c r="AW1876" i="2"/>
  <c r="AW1875" i="2"/>
  <c r="AW1874" i="2"/>
  <c r="AW1873" i="2"/>
  <c r="AW1872" i="2"/>
  <c r="AW1871" i="2"/>
  <c r="AW1870" i="2"/>
  <c r="AW1869" i="2"/>
  <c r="AW1868" i="2"/>
  <c r="AW1867" i="2"/>
  <c r="AW1866" i="2"/>
  <c r="AW1865" i="2"/>
  <c r="AW1864" i="2"/>
  <c r="AW1863" i="2"/>
  <c r="AW1862" i="2"/>
  <c r="AW1861" i="2"/>
  <c r="AW1860" i="2"/>
  <c r="AW1859" i="2"/>
  <c r="AW1858" i="2"/>
  <c r="AW1857" i="2"/>
  <c r="AW1856" i="2"/>
  <c r="AW1855" i="2"/>
  <c r="AW1854" i="2"/>
  <c r="AW1853" i="2"/>
  <c r="AW1852" i="2"/>
  <c r="AW1851" i="2"/>
  <c r="AW1850" i="2"/>
  <c r="AW1849" i="2"/>
  <c r="AW1848" i="2"/>
  <c r="AW1847" i="2"/>
  <c r="AW1846" i="2"/>
  <c r="AW1845" i="2"/>
  <c r="AW1844" i="2"/>
  <c r="AW1843" i="2"/>
  <c r="AW1842" i="2"/>
  <c r="AW1841" i="2"/>
  <c r="AW1840" i="2"/>
  <c r="AW1839" i="2"/>
  <c r="AW1838" i="2"/>
  <c r="AW1837" i="2"/>
  <c r="AW1836" i="2"/>
  <c r="AW1835" i="2"/>
  <c r="AW1834" i="2"/>
  <c r="AW1833" i="2"/>
  <c r="AW1832" i="2"/>
  <c r="AW1831" i="2"/>
  <c r="AW1830" i="2"/>
  <c r="AW1829" i="2"/>
  <c r="AW1828" i="2"/>
  <c r="AW1827" i="2"/>
  <c r="AW1826" i="2"/>
  <c r="AW1825" i="2"/>
  <c r="AW1824" i="2"/>
  <c r="AW1823" i="2"/>
  <c r="AW1822" i="2"/>
  <c r="AW1821" i="2"/>
  <c r="AW1820" i="2"/>
  <c r="AW1819" i="2"/>
  <c r="AW1818" i="2"/>
  <c r="AW1817" i="2"/>
  <c r="AW1816" i="2"/>
  <c r="AW1815" i="2"/>
  <c r="AW1814" i="2"/>
  <c r="AW1813" i="2"/>
  <c r="AW1812" i="2"/>
  <c r="AW1811" i="2"/>
  <c r="AW1810" i="2"/>
  <c r="AW1809" i="2"/>
  <c r="AW1808" i="2"/>
  <c r="AW1807" i="2"/>
  <c r="AW1806" i="2"/>
  <c r="AW1805" i="2"/>
  <c r="AW1804" i="2"/>
  <c r="AW1803" i="2"/>
  <c r="AW1802" i="2"/>
  <c r="AW1801" i="2"/>
  <c r="AW1800" i="2"/>
  <c r="AW1799" i="2"/>
  <c r="AW1798" i="2"/>
  <c r="AW1797" i="2"/>
  <c r="AW1796" i="2"/>
  <c r="AW1795" i="2"/>
  <c r="AW1794" i="2"/>
  <c r="AW1793" i="2"/>
  <c r="AW1792" i="2"/>
  <c r="AW1791" i="2"/>
  <c r="AW1790" i="2"/>
  <c r="AW1789" i="2"/>
  <c r="AW1788" i="2"/>
  <c r="AW1787" i="2"/>
  <c r="AW1786" i="2"/>
  <c r="AW1785" i="2"/>
  <c r="AW1784" i="2"/>
  <c r="AW1783" i="2"/>
  <c r="AW1782" i="2"/>
  <c r="AW1781" i="2"/>
  <c r="AW1780" i="2"/>
  <c r="AW1779" i="2"/>
  <c r="AW1778" i="2"/>
  <c r="AW1777" i="2"/>
  <c r="AW1776" i="2"/>
  <c r="AW1775" i="2"/>
  <c r="AW1774" i="2"/>
  <c r="AW1773" i="2"/>
  <c r="AW1772" i="2"/>
  <c r="AW1771" i="2"/>
  <c r="AW1770" i="2"/>
  <c r="AW1769" i="2"/>
  <c r="AW1768" i="2"/>
  <c r="AW1767" i="2"/>
  <c r="AW1766" i="2"/>
  <c r="AW1765" i="2"/>
  <c r="AW1764" i="2"/>
  <c r="AW1763" i="2"/>
  <c r="AW1762" i="2"/>
  <c r="AW1761" i="2"/>
  <c r="AW1760" i="2"/>
  <c r="AW1759" i="2"/>
  <c r="AW1758" i="2"/>
  <c r="AW1757" i="2"/>
  <c r="AW1756" i="2"/>
  <c r="AW1755" i="2"/>
  <c r="AW1754" i="2"/>
  <c r="AW1753" i="2"/>
  <c r="AW1752" i="2"/>
  <c r="AW1751" i="2"/>
  <c r="AW1750" i="2"/>
  <c r="AW1749" i="2"/>
  <c r="AW1748" i="2"/>
  <c r="AW1747" i="2"/>
  <c r="AW1746" i="2"/>
  <c r="AW1745" i="2"/>
  <c r="AW1744" i="2"/>
  <c r="AW1743" i="2"/>
  <c r="AW1742" i="2"/>
  <c r="AW1741" i="2"/>
  <c r="AW1740" i="2"/>
  <c r="AW1739" i="2"/>
  <c r="AW1738" i="2"/>
  <c r="AW1737" i="2"/>
  <c r="AW1736" i="2"/>
  <c r="AW1735" i="2"/>
  <c r="AW1734" i="2"/>
  <c r="AW1733" i="2"/>
  <c r="AW1732" i="2"/>
  <c r="AW1731" i="2"/>
  <c r="AW1730" i="2"/>
  <c r="AW1729" i="2"/>
  <c r="AW1728" i="2"/>
  <c r="AW1727" i="2"/>
  <c r="AW1726" i="2"/>
  <c r="AW1725" i="2"/>
  <c r="AW1724" i="2"/>
  <c r="AW1723" i="2"/>
  <c r="AW1722" i="2"/>
  <c r="AW1721" i="2"/>
  <c r="AW1720" i="2"/>
  <c r="AW1719" i="2"/>
  <c r="AW1718" i="2"/>
  <c r="AW1717" i="2"/>
  <c r="AW1716" i="2"/>
  <c r="AW1715" i="2"/>
  <c r="AW1714" i="2"/>
  <c r="AW1713" i="2"/>
  <c r="AW1712" i="2"/>
  <c r="AW1711" i="2"/>
  <c r="AW1710" i="2"/>
  <c r="AW1709" i="2"/>
  <c r="AW1708" i="2"/>
  <c r="AW1707" i="2"/>
  <c r="AW1706" i="2"/>
  <c r="AW1705" i="2"/>
  <c r="AW1704" i="2"/>
  <c r="AW1703" i="2"/>
  <c r="AW1702" i="2"/>
  <c r="AW1701" i="2"/>
  <c r="AW1700" i="2"/>
  <c r="AW1699" i="2"/>
  <c r="AW1698" i="2"/>
  <c r="AW1697" i="2"/>
  <c r="AW1696" i="2"/>
  <c r="AW1695" i="2"/>
  <c r="AW1694" i="2"/>
  <c r="AW1693" i="2"/>
  <c r="AW1692" i="2"/>
  <c r="AW1691" i="2"/>
  <c r="AW1690" i="2"/>
  <c r="AW1689" i="2"/>
  <c r="AW1688" i="2"/>
  <c r="AW1687" i="2"/>
  <c r="AW1686" i="2"/>
  <c r="AW1685" i="2"/>
  <c r="AW1684" i="2"/>
  <c r="AW1683" i="2"/>
  <c r="AW1682" i="2"/>
  <c r="AW1681" i="2"/>
  <c r="AW1680" i="2"/>
  <c r="AW1679" i="2"/>
  <c r="AW1678" i="2"/>
  <c r="AW1677" i="2"/>
  <c r="AW1676" i="2"/>
  <c r="AW1675" i="2"/>
  <c r="AW1674" i="2"/>
  <c r="AW1673" i="2"/>
  <c r="AW1672" i="2"/>
  <c r="AW1671" i="2"/>
  <c r="AW1670" i="2"/>
  <c r="AW1669" i="2"/>
  <c r="AW1668" i="2"/>
  <c r="AW1667" i="2"/>
  <c r="AW1666" i="2"/>
  <c r="AW1665" i="2"/>
  <c r="AW1664" i="2"/>
  <c r="AW1663" i="2"/>
  <c r="AW1662" i="2"/>
  <c r="AW1661" i="2"/>
  <c r="AW1660" i="2"/>
  <c r="AW1659" i="2"/>
  <c r="AW1658" i="2"/>
  <c r="AW1657" i="2"/>
  <c r="AW1656" i="2"/>
  <c r="AW1655" i="2"/>
  <c r="AW1654" i="2"/>
  <c r="AW1653" i="2"/>
  <c r="AW1652" i="2"/>
  <c r="AW1651" i="2"/>
  <c r="AW1650" i="2"/>
  <c r="AW1649" i="2"/>
  <c r="AW1648" i="2"/>
  <c r="AW1647" i="2"/>
  <c r="AW1646" i="2"/>
  <c r="AW1645" i="2"/>
  <c r="AW1644" i="2"/>
  <c r="AW1643" i="2"/>
  <c r="AW1642" i="2"/>
  <c r="AW1641" i="2"/>
  <c r="AW1640" i="2"/>
  <c r="AW1639" i="2"/>
  <c r="AW1638" i="2"/>
  <c r="AW1637" i="2"/>
  <c r="AW1636" i="2"/>
  <c r="AW1635" i="2"/>
  <c r="AW1634" i="2"/>
  <c r="AW1633" i="2"/>
  <c r="AW1632" i="2"/>
  <c r="AW1631" i="2"/>
  <c r="AW1630" i="2"/>
  <c r="AW1629" i="2"/>
  <c r="AW1628" i="2"/>
  <c r="AW1627" i="2"/>
  <c r="AW1626" i="2"/>
  <c r="AW1625" i="2"/>
  <c r="AW1624" i="2"/>
  <c r="AW1623" i="2"/>
  <c r="AW1622" i="2"/>
  <c r="AW1621" i="2"/>
  <c r="AW1620" i="2"/>
  <c r="AW1619" i="2"/>
  <c r="AW1618" i="2"/>
  <c r="AW1617" i="2"/>
  <c r="AW1616" i="2"/>
  <c r="AW1615" i="2"/>
  <c r="AW1614" i="2"/>
  <c r="AW1613" i="2"/>
  <c r="AW1612" i="2"/>
  <c r="AW1611" i="2"/>
  <c r="AW1610" i="2"/>
  <c r="AW1609" i="2"/>
  <c r="AW1608" i="2"/>
  <c r="AW1607" i="2"/>
  <c r="AW1606" i="2"/>
  <c r="AW1605" i="2"/>
  <c r="AW1604" i="2"/>
  <c r="AW1603" i="2"/>
  <c r="AW1602" i="2"/>
  <c r="AW1601" i="2"/>
  <c r="AW1600" i="2"/>
  <c r="AW1599" i="2"/>
  <c r="AW1598" i="2"/>
  <c r="AW1597" i="2"/>
  <c r="AW1596" i="2"/>
  <c r="AW1595" i="2"/>
  <c r="AW1594" i="2"/>
  <c r="AW1593" i="2"/>
  <c r="AW1592" i="2"/>
  <c r="AW1591" i="2"/>
  <c r="AW1590" i="2"/>
  <c r="AW1589" i="2"/>
  <c r="AW1588" i="2"/>
  <c r="AW1587" i="2"/>
  <c r="AW1586" i="2"/>
  <c r="AW1585" i="2"/>
  <c r="AW1584" i="2"/>
  <c r="AW1583" i="2"/>
  <c r="AW1582" i="2"/>
  <c r="AW1581" i="2"/>
  <c r="AW1580" i="2"/>
  <c r="AW1579" i="2"/>
  <c r="AW1578" i="2"/>
  <c r="AW1577" i="2"/>
  <c r="AW1576" i="2"/>
  <c r="AW1575" i="2"/>
  <c r="AW1574" i="2"/>
  <c r="AW1573" i="2"/>
  <c r="AW1572" i="2"/>
  <c r="AW1571" i="2"/>
  <c r="AW1570" i="2"/>
  <c r="AW1569" i="2"/>
  <c r="AW1568" i="2"/>
  <c r="AW1567" i="2"/>
  <c r="AW1566" i="2"/>
  <c r="AW1565" i="2"/>
  <c r="AW1564" i="2"/>
  <c r="AW1563" i="2"/>
  <c r="AW1562" i="2"/>
  <c r="AW1561" i="2"/>
  <c r="AW1560" i="2"/>
  <c r="AW1559" i="2"/>
  <c r="AW1558" i="2"/>
  <c r="AW1557" i="2"/>
  <c r="AW1556" i="2"/>
  <c r="AW1555" i="2"/>
  <c r="AW1554" i="2"/>
  <c r="AW1553" i="2"/>
  <c r="AW1552" i="2"/>
  <c r="AW1551" i="2"/>
  <c r="AW1550" i="2"/>
  <c r="AW1549" i="2"/>
  <c r="AW1548" i="2"/>
  <c r="AW1547" i="2"/>
  <c r="AW1546" i="2"/>
  <c r="AW1545" i="2"/>
  <c r="AW1544" i="2"/>
  <c r="AW1543" i="2"/>
  <c r="AW1542" i="2"/>
  <c r="AW1541" i="2"/>
  <c r="AW1540" i="2"/>
  <c r="AW1539" i="2"/>
  <c r="AW1538" i="2"/>
  <c r="AW1537" i="2"/>
  <c r="AW1536" i="2"/>
  <c r="AW1535" i="2"/>
  <c r="AW1534" i="2"/>
  <c r="AW1533" i="2"/>
  <c r="AW1532" i="2"/>
  <c r="AW1531" i="2"/>
  <c r="AW1530" i="2"/>
  <c r="AW1529" i="2"/>
  <c r="AW1528" i="2"/>
  <c r="AW1527" i="2"/>
  <c r="AW1526" i="2"/>
  <c r="AW1525" i="2"/>
  <c r="AW1524" i="2"/>
  <c r="AW1523" i="2"/>
  <c r="AW1522" i="2"/>
  <c r="AW1521" i="2"/>
  <c r="AW1520" i="2"/>
  <c r="AW1519" i="2"/>
  <c r="AW1518" i="2"/>
  <c r="AW1517" i="2"/>
  <c r="AW1516" i="2"/>
  <c r="AW1515" i="2"/>
  <c r="AW1514" i="2"/>
  <c r="AW1513" i="2"/>
  <c r="AW1512" i="2"/>
  <c r="AW1511" i="2"/>
  <c r="AW1510" i="2"/>
  <c r="AW1509" i="2"/>
  <c r="AW1508" i="2"/>
  <c r="AW1507" i="2"/>
  <c r="AW1506" i="2"/>
  <c r="AW1505" i="2"/>
  <c r="AW1504" i="2"/>
  <c r="AW1503" i="2"/>
  <c r="AW1502" i="2"/>
  <c r="AW1501" i="2"/>
  <c r="AW1500" i="2"/>
  <c r="AW1499" i="2"/>
  <c r="AW1498" i="2"/>
  <c r="AW1497" i="2"/>
  <c r="AW1496" i="2"/>
  <c r="AW1495" i="2"/>
  <c r="AW1494" i="2"/>
  <c r="AW1493" i="2"/>
  <c r="AW1492" i="2"/>
  <c r="AW1491" i="2"/>
  <c r="AW1490" i="2"/>
  <c r="AW1489" i="2"/>
  <c r="AW1488" i="2"/>
  <c r="AW1487" i="2"/>
  <c r="AW1486" i="2"/>
  <c r="AW1485" i="2"/>
  <c r="AW1484" i="2"/>
  <c r="AW1483" i="2"/>
  <c r="AW1482" i="2"/>
  <c r="AW1481" i="2"/>
  <c r="AW1480" i="2"/>
  <c r="AW1479" i="2"/>
  <c r="AW1478" i="2"/>
  <c r="AW1477" i="2"/>
  <c r="AW1476" i="2"/>
  <c r="AW1475" i="2"/>
  <c r="AW1474" i="2"/>
  <c r="AW1473" i="2"/>
  <c r="AW1472" i="2"/>
  <c r="AW1471" i="2"/>
  <c r="AW1470" i="2"/>
  <c r="AW1469" i="2"/>
  <c r="AW1468" i="2"/>
  <c r="AW1467" i="2"/>
  <c r="AW1466" i="2"/>
  <c r="AW1465" i="2"/>
  <c r="AW1464" i="2"/>
  <c r="AW1463" i="2"/>
  <c r="AW1462" i="2"/>
  <c r="AW1461" i="2"/>
  <c r="AW1460" i="2"/>
  <c r="AW1459" i="2"/>
  <c r="AW1458" i="2"/>
  <c r="AW1457" i="2"/>
  <c r="AW1456" i="2"/>
  <c r="AW1455" i="2"/>
  <c r="AW1454" i="2"/>
  <c r="AW1453" i="2"/>
  <c r="AW1452" i="2"/>
  <c r="AW1451" i="2"/>
  <c r="AW1450" i="2"/>
  <c r="AW1449" i="2"/>
  <c r="AW1448" i="2"/>
  <c r="AW1447" i="2"/>
  <c r="AW1446" i="2"/>
  <c r="AW1445" i="2"/>
  <c r="AW1444" i="2"/>
  <c r="AW1443" i="2"/>
  <c r="AW1442" i="2"/>
  <c r="AW1441" i="2"/>
  <c r="AW1440" i="2"/>
  <c r="AW1439" i="2"/>
  <c r="AW1438" i="2"/>
  <c r="AW1437" i="2"/>
  <c r="AW1436" i="2"/>
  <c r="AW1435" i="2"/>
  <c r="AW1434" i="2"/>
  <c r="AW1433" i="2"/>
  <c r="AW1432" i="2"/>
  <c r="AW1431" i="2"/>
  <c r="AW1430" i="2"/>
  <c r="AW1429" i="2"/>
  <c r="AW1428" i="2"/>
  <c r="AW1427" i="2"/>
  <c r="AW1426" i="2"/>
  <c r="AW1425" i="2"/>
  <c r="AW1424" i="2"/>
  <c r="AW1423" i="2"/>
  <c r="AW1422" i="2"/>
  <c r="AW1421" i="2"/>
  <c r="AW1420" i="2"/>
  <c r="AW1419" i="2"/>
  <c r="AW1418" i="2"/>
  <c r="AW1417" i="2"/>
  <c r="AW1416" i="2"/>
  <c r="AW1415" i="2"/>
  <c r="AW1414" i="2"/>
  <c r="AW1413" i="2"/>
  <c r="AW1412" i="2"/>
  <c r="AW1411" i="2"/>
  <c r="AW1410" i="2"/>
  <c r="AW1409" i="2"/>
  <c r="AW1408" i="2"/>
  <c r="AW1407" i="2"/>
  <c r="AW1406" i="2"/>
  <c r="AW1405" i="2"/>
  <c r="AW1404" i="2"/>
  <c r="AW1403" i="2"/>
  <c r="AW1402" i="2"/>
  <c r="AW1401" i="2"/>
  <c r="AW1400" i="2"/>
  <c r="AW1399" i="2"/>
  <c r="AW1398" i="2"/>
  <c r="AW1397" i="2"/>
  <c r="AW1396" i="2"/>
  <c r="AW1395" i="2"/>
  <c r="AW1394" i="2"/>
  <c r="AW1393" i="2"/>
  <c r="AW1392" i="2"/>
  <c r="AW1391" i="2"/>
  <c r="AW1390" i="2"/>
  <c r="AW1389" i="2"/>
  <c r="AW1388" i="2"/>
  <c r="AW1387" i="2"/>
  <c r="AW1386" i="2"/>
  <c r="AW1385" i="2"/>
  <c r="AW1384" i="2"/>
  <c r="AW1383" i="2"/>
  <c r="AW1382" i="2"/>
  <c r="AW1381" i="2"/>
  <c r="AW1380" i="2"/>
  <c r="AW1379" i="2"/>
  <c r="AW1378" i="2"/>
  <c r="AW1377" i="2"/>
  <c r="AW1376" i="2"/>
  <c r="AW1375" i="2"/>
  <c r="AW1374" i="2"/>
  <c r="AW1373" i="2"/>
  <c r="AW1372" i="2"/>
  <c r="AW1371" i="2"/>
  <c r="AW1370" i="2"/>
  <c r="AW1369" i="2"/>
  <c r="AW1368" i="2"/>
  <c r="AW1367" i="2"/>
  <c r="AW1366" i="2"/>
  <c r="AW1365" i="2"/>
  <c r="AW1364" i="2"/>
  <c r="AW1363" i="2"/>
  <c r="AW1362" i="2"/>
  <c r="AW1361" i="2"/>
  <c r="AW1360" i="2"/>
  <c r="AW1359" i="2"/>
  <c r="AW1358" i="2"/>
  <c r="AW1357" i="2"/>
  <c r="AW1356" i="2"/>
  <c r="AW1355" i="2"/>
  <c r="AW1354" i="2"/>
  <c r="AW1353" i="2"/>
  <c r="AW1352" i="2"/>
  <c r="AW1351" i="2"/>
  <c r="AW1350" i="2"/>
  <c r="AW1349" i="2"/>
  <c r="AW1348" i="2"/>
  <c r="AW1347" i="2"/>
  <c r="AW1346" i="2"/>
  <c r="AW1345" i="2"/>
  <c r="AW1344" i="2"/>
  <c r="AW1343" i="2"/>
  <c r="AW1342" i="2"/>
  <c r="AW1341" i="2"/>
  <c r="AW1340" i="2"/>
  <c r="AW1339" i="2"/>
  <c r="AW1338" i="2"/>
  <c r="AW1337" i="2"/>
  <c r="AW1336" i="2"/>
  <c r="AW1335" i="2"/>
  <c r="AW1334" i="2"/>
  <c r="AW1333" i="2"/>
  <c r="AW1332" i="2"/>
  <c r="AW1331" i="2"/>
  <c r="AW1330" i="2"/>
  <c r="AW1329" i="2"/>
  <c r="AW1328" i="2"/>
  <c r="AW1327" i="2"/>
  <c r="AW1326" i="2"/>
  <c r="AW1325" i="2"/>
  <c r="AW1324" i="2"/>
  <c r="AW1323" i="2"/>
  <c r="AW1322" i="2"/>
  <c r="AW1321" i="2"/>
  <c r="AW1320" i="2"/>
  <c r="AW1319" i="2"/>
  <c r="AW1318" i="2"/>
  <c r="AW1317" i="2"/>
  <c r="AW1316" i="2"/>
  <c r="AW1315" i="2"/>
  <c r="AW1314" i="2"/>
  <c r="AW1313" i="2"/>
  <c r="AW1312" i="2"/>
  <c r="AW1311" i="2"/>
  <c r="AW1310" i="2"/>
  <c r="AW1309" i="2"/>
  <c r="AW1308" i="2"/>
  <c r="AW1307" i="2"/>
  <c r="AW1306" i="2"/>
  <c r="AW1305" i="2"/>
  <c r="AW1304" i="2"/>
  <c r="AW1303" i="2"/>
  <c r="AW1302" i="2"/>
  <c r="AW1301" i="2"/>
  <c r="AW1300" i="2"/>
  <c r="AW1299" i="2"/>
  <c r="AW1298" i="2"/>
  <c r="AW1297" i="2"/>
  <c r="AW1296" i="2"/>
  <c r="AW1295" i="2"/>
  <c r="AW1294" i="2"/>
  <c r="AW1293" i="2"/>
  <c r="AW1292" i="2"/>
  <c r="AW1291" i="2"/>
  <c r="AW1290" i="2"/>
  <c r="AW1289" i="2"/>
  <c r="AW1288" i="2"/>
  <c r="AW1287" i="2"/>
  <c r="AW1286" i="2"/>
  <c r="AW1285" i="2"/>
  <c r="AW1284" i="2"/>
  <c r="AW1283" i="2"/>
  <c r="AW1282" i="2"/>
  <c r="AW1281" i="2"/>
  <c r="AW1280" i="2"/>
  <c r="AW1279" i="2"/>
  <c r="AW1278" i="2"/>
  <c r="AW1277" i="2"/>
  <c r="AW1276" i="2"/>
  <c r="AW1275" i="2"/>
  <c r="AW1274" i="2"/>
  <c r="AW1273" i="2"/>
  <c r="AW1272" i="2"/>
  <c r="AW1271" i="2"/>
  <c r="AW1270" i="2"/>
  <c r="AW1269" i="2"/>
  <c r="AW1268" i="2"/>
  <c r="AW1267" i="2"/>
  <c r="AW1266" i="2"/>
  <c r="AW1265" i="2"/>
  <c r="AW1264" i="2"/>
  <c r="AW1263" i="2"/>
  <c r="AW1262" i="2"/>
  <c r="AW1261" i="2"/>
  <c r="AW1260" i="2"/>
  <c r="AW1259" i="2"/>
  <c r="AW1258" i="2"/>
  <c r="AW1257" i="2"/>
  <c r="AW1256" i="2"/>
  <c r="AW1255" i="2"/>
  <c r="AW1254" i="2"/>
  <c r="AW1253" i="2"/>
  <c r="AW1252" i="2"/>
  <c r="AW1251" i="2"/>
  <c r="AW1250" i="2"/>
  <c r="AW1249" i="2"/>
  <c r="AW1248" i="2"/>
  <c r="AW1247" i="2"/>
  <c r="AW1246" i="2"/>
  <c r="AW1245" i="2"/>
  <c r="AW1244" i="2"/>
  <c r="AW1243" i="2"/>
  <c r="AW1242" i="2"/>
  <c r="AW1241" i="2"/>
  <c r="AW1240" i="2"/>
  <c r="AW1239" i="2"/>
  <c r="AW1238" i="2"/>
  <c r="AW1237" i="2"/>
  <c r="AW1236" i="2"/>
  <c r="AW1235" i="2"/>
  <c r="AW1234" i="2"/>
  <c r="AW1233" i="2"/>
  <c r="AW1232" i="2"/>
  <c r="AW1231" i="2"/>
  <c r="AW1230" i="2"/>
  <c r="AW1229" i="2"/>
  <c r="AW1228" i="2"/>
  <c r="AW1227" i="2"/>
  <c r="AW1226" i="2"/>
  <c r="AW1225" i="2"/>
  <c r="AW1224" i="2"/>
  <c r="AW1223" i="2"/>
  <c r="AW1222" i="2"/>
  <c r="AW1221" i="2"/>
  <c r="AW1220" i="2"/>
  <c r="AW1219" i="2"/>
  <c r="AW1218" i="2"/>
  <c r="AW1217" i="2"/>
  <c r="AW1216" i="2"/>
  <c r="AW1215" i="2"/>
  <c r="AW1214" i="2"/>
  <c r="AW1213" i="2"/>
  <c r="AW1212" i="2"/>
  <c r="AW1211" i="2"/>
  <c r="AW1210" i="2"/>
  <c r="AW1209" i="2"/>
  <c r="AW1208" i="2"/>
  <c r="AW1207" i="2"/>
  <c r="AW1206" i="2"/>
  <c r="AW1205" i="2"/>
  <c r="AW1204" i="2"/>
  <c r="AW1203" i="2"/>
  <c r="AW1202" i="2"/>
  <c r="AW1201" i="2"/>
  <c r="AW1200" i="2"/>
  <c r="AW1199" i="2"/>
  <c r="AW1198" i="2"/>
  <c r="AW1197" i="2"/>
  <c r="AW1196" i="2"/>
  <c r="AW1195" i="2"/>
  <c r="AW1194" i="2"/>
  <c r="AW1193" i="2"/>
  <c r="AW1192" i="2"/>
  <c r="AW1191" i="2"/>
  <c r="AW1190" i="2"/>
  <c r="AW1189" i="2"/>
  <c r="AW1188" i="2"/>
  <c r="AW1187" i="2"/>
  <c r="AW1186" i="2"/>
  <c r="AW1185" i="2"/>
  <c r="AW1184" i="2"/>
  <c r="AW1183" i="2"/>
  <c r="AW1182" i="2"/>
  <c r="AW1181" i="2"/>
  <c r="AW1180" i="2"/>
  <c r="AW1179" i="2"/>
  <c r="AW1178" i="2"/>
  <c r="AW1177" i="2"/>
  <c r="AW1176" i="2"/>
  <c r="AW1175" i="2"/>
  <c r="AW1174" i="2"/>
  <c r="AW1173" i="2"/>
  <c r="AW1172" i="2"/>
  <c r="AW1171" i="2"/>
  <c r="AW1170" i="2"/>
  <c r="AW1169" i="2"/>
  <c r="AW1168" i="2"/>
  <c r="AW1167" i="2"/>
  <c r="AW1166" i="2"/>
  <c r="AW1165" i="2"/>
  <c r="AW1164" i="2"/>
  <c r="AW1163" i="2"/>
  <c r="AW1162" i="2"/>
  <c r="AW1161" i="2"/>
  <c r="AW1160" i="2"/>
  <c r="AW1159" i="2"/>
  <c r="AW1158" i="2"/>
  <c r="AW1157" i="2"/>
  <c r="AW1156" i="2"/>
  <c r="AW1155" i="2"/>
  <c r="AW1154" i="2"/>
  <c r="AW1153" i="2"/>
  <c r="AW1152" i="2"/>
  <c r="AW1151" i="2"/>
  <c r="AW1150" i="2"/>
  <c r="AW1149" i="2"/>
  <c r="AW1148" i="2"/>
  <c r="AW1147" i="2"/>
  <c r="AW1146" i="2"/>
  <c r="AW1145" i="2"/>
  <c r="AW1144" i="2"/>
  <c r="AW1143" i="2"/>
  <c r="AW1142" i="2"/>
  <c r="AW1141" i="2"/>
  <c r="AW1140" i="2"/>
  <c r="AW1139" i="2"/>
  <c r="AW1138" i="2"/>
  <c r="AW1137" i="2"/>
  <c r="AW1136" i="2"/>
  <c r="AW1135" i="2"/>
  <c r="AW1134" i="2"/>
  <c r="AW1133" i="2"/>
  <c r="AW1132" i="2"/>
  <c r="AW1131" i="2"/>
  <c r="AW1130" i="2"/>
  <c r="AW1129" i="2"/>
  <c r="AW1128" i="2"/>
  <c r="AW1127" i="2"/>
  <c r="AW1126" i="2"/>
  <c r="AW1125" i="2"/>
  <c r="AW1124" i="2"/>
  <c r="AW1123" i="2"/>
  <c r="AW1122" i="2"/>
  <c r="AW1121" i="2"/>
  <c r="AW1120" i="2"/>
  <c r="AW1119" i="2"/>
  <c r="AW1118" i="2"/>
  <c r="AW1117" i="2"/>
  <c r="AW1116" i="2"/>
  <c r="AW1115" i="2"/>
  <c r="AW1114" i="2"/>
  <c r="AW1113" i="2"/>
  <c r="AW1112" i="2"/>
  <c r="AW1111" i="2"/>
  <c r="AW1110" i="2"/>
  <c r="AW1109" i="2"/>
  <c r="AW1108" i="2"/>
  <c r="AW1107" i="2"/>
  <c r="AW1106" i="2"/>
  <c r="AW1105" i="2"/>
  <c r="AW1104" i="2"/>
  <c r="AW1103" i="2"/>
  <c r="AW1102" i="2"/>
  <c r="AW1101" i="2"/>
  <c r="AW1100" i="2"/>
  <c r="AW1099" i="2"/>
  <c r="AW1098" i="2"/>
  <c r="AW1097" i="2"/>
  <c r="AW1096" i="2"/>
  <c r="AW1095" i="2"/>
  <c r="AW1094" i="2"/>
  <c r="AW1093" i="2"/>
  <c r="AW1092" i="2"/>
  <c r="AW1091" i="2"/>
  <c r="AW1090" i="2"/>
  <c r="AW1089" i="2"/>
  <c r="AW1088" i="2"/>
  <c r="AW1087" i="2"/>
  <c r="AW1086" i="2"/>
  <c r="AW1085" i="2"/>
  <c r="AW1084" i="2"/>
  <c r="AW1083" i="2"/>
  <c r="AW1082" i="2"/>
  <c r="AW1081" i="2"/>
  <c r="AW1080" i="2"/>
  <c r="AW1079" i="2"/>
  <c r="AW1078" i="2"/>
  <c r="AW1077" i="2"/>
  <c r="AW1076" i="2"/>
  <c r="AW1075" i="2"/>
  <c r="AW1074" i="2"/>
  <c r="AW1073" i="2"/>
  <c r="AW1072" i="2"/>
  <c r="AW1071" i="2"/>
  <c r="AW1070" i="2"/>
  <c r="AW1069" i="2"/>
  <c r="AW1068" i="2"/>
  <c r="AW1067" i="2"/>
  <c r="AW1066" i="2"/>
  <c r="AW1065" i="2"/>
  <c r="AW1064" i="2"/>
  <c r="AW1063" i="2"/>
  <c r="AW1062" i="2"/>
  <c r="AW1061" i="2"/>
  <c r="AW1060" i="2"/>
  <c r="AW1059" i="2"/>
  <c r="AW1058" i="2"/>
  <c r="AW1057" i="2"/>
  <c r="AW1056" i="2"/>
  <c r="AW1055" i="2"/>
  <c r="AW1054" i="2"/>
  <c r="AW1053" i="2"/>
  <c r="AW1052" i="2"/>
  <c r="AW1051" i="2"/>
  <c r="AW1050" i="2"/>
  <c r="AW1049" i="2"/>
  <c r="AW1048" i="2"/>
  <c r="AW1047" i="2"/>
  <c r="AW1046" i="2"/>
  <c r="AW1045" i="2"/>
  <c r="AW1044" i="2"/>
  <c r="AW1043" i="2"/>
  <c r="AW1042" i="2"/>
  <c r="AW1041" i="2"/>
  <c r="AW1040" i="2"/>
  <c r="AW1039" i="2"/>
  <c r="AW1038" i="2"/>
  <c r="AW1037" i="2"/>
  <c r="AW1036" i="2"/>
  <c r="AW1035" i="2"/>
  <c r="AW1034" i="2"/>
  <c r="AW1033" i="2"/>
  <c r="AW1032" i="2"/>
  <c r="AW1031" i="2"/>
  <c r="AW1030" i="2"/>
  <c r="AW1029" i="2"/>
  <c r="AW1028" i="2"/>
  <c r="AW1027" i="2"/>
  <c r="AW1026" i="2"/>
  <c r="AW1025" i="2"/>
  <c r="AW1024" i="2"/>
  <c r="AW1023" i="2"/>
  <c r="AW1022" i="2"/>
  <c r="AW1021" i="2"/>
  <c r="AW1020" i="2"/>
  <c r="AW1019" i="2"/>
  <c r="AW1018" i="2"/>
  <c r="AW1017" i="2"/>
  <c r="AW1016" i="2"/>
  <c r="AW1015" i="2"/>
  <c r="AW1014" i="2"/>
  <c r="AW1013" i="2"/>
  <c r="AW1012" i="2"/>
  <c r="AW1011" i="2"/>
  <c r="AW1010" i="2"/>
  <c r="AW1009" i="2"/>
  <c r="AW1008" i="2"/>
  <c r="AW1007" i="2"/>
  <c r="AW1006" i="2"/>
  <c r="AW1005" i="2"/>
  <c r="AW1004" i="2"/>
  <c r="AW1003" i="2"/>
  <c r="AW1002" i="2"/>
  <c r="AW1001" i="2"/>
  <c r="AW1000" i="2"/>
  <c r="AW999" i="2"/>
  <c r="AW998" i="2"/>
  <c r="AW997" i="2"/>
  <c r="AW996" i="2"/>
  <c r="AW995" i="2"/>
  <c r="AW994" i="2"/>
  <c r="AW993" i="2"/>
  <c r="AW992" i="2"/>
  <c r="AW991" i="2"/>
  <c r="AW990" i="2"/>
  <c r="AW989" i="2"/>
  <c r="AW988" i="2"/>
  <c r="AW987" i="2"/>
  <c r="AW986" i="2"/>
  <c r="AW985" i="2"/>
  <c r="AW984" i="2"/>
  <c r="AW983" i="2"/>
  <c r="AW982" i="2"/>
  <c r="AW981" i="2"/>
  <c r="AW980" i="2"/>
  <c r="AW979" i="2"/>
  <c r="AW978" i="2"/>
  <c r="AW977" i="2"/>
  <c r="AW976" i="2"/>
  <c r="AW975" i="2"/>
  <c r="AW974" i="2"/>
  <c r="AW973" i="2"/>
  <c r="AW972" i="2"/>
  <c r="AW971" i="2"/>
  <c r="AW970" i="2"/>
  <c r="AW969" i="2"/>
  <c r="AW968" i="2"/>
  <c r="AW967" i="2"/>
  <c r="AW966" i="2"/>
  <c r="AW965" i="2"/>
  <c r="AW964" i="2"/>
  <c r="AW963" i="2"/>
  <c r="AW962" i="2"/>
  <c r="AW961" i="2"/>
  <c r="AW960" i="2"/>
  <c r="AW959" i="2"/>
  <c r="AW958" i="2"/>
  <c r="AW957" i="2"/>
  <c r="AW956" i="2"/>
  <c r="AW955" i="2"/>
  <c r="AW954" i="2"/>
  <c r="AW953" i="2"/>
  <c r="AW952" i="2"/>
  <c r="AW951" i="2"/>
  <c r="AW950" i="2"/>
  <c r="AW949" i="2"/>
  <c r="AW948" i="2"/>
  <c r="AW947" i="2"/>
  <c r="AW946" i="2"/>
  <c r="AW945" i="2"/>
  <c r="AW944" i="2"/>
  <c r="AW943" i="2"/>
  <c r="AW942" i="2"/>
  <c r="AW941" i="2"/>
  <c r="AW940" i="2"/>
  <c r="AW939" i="2"/>
  <c r="AW938" i="2"/>
  <c r="AW937" i="2"/>
  <c r="AW936" i="2"/>
  <c r="AW935" i="2"/>
  <c r="AW934" i="2"/>
  <c r="AW933" i="2"/>
  <c r="AW932" i="2"/>
  <c r="AW931" i="2"/>
  <c r="AW930" i="2"/>
  <c r="AW929" i="2"/>
  <c r="AW928" i="2"/>
  <c r="AW927" i="2"/>
  <c r="AW926" i="2"/>
  <c r="AW925" i="2"/>
  <c r="AW924" i="2"/>
  <c r="AW923" i="2"/>
  <c r="AW922" i="2"/>
  <c r="AW921" i="2"/>
  <c r="AW920" i="2"/>
  <c r="AW919" i="2"/>
  <c r="AW918" i="2"/>
  <c r="AW917" i="2"/>
  <c r="AW916" i="2"/>
  <c r="AW915" i="2"/>
  <c r="AW914" i="2"/>
  <c r="AW913" i="2"/>
  <c r="AW912" i="2"/>
  <c r="AW911" i="2"/>
  <c r="AW910" i="2"/>
  <c r="AW909" i="2"/>
  <c r="AW908" i="2"/>
  <c r="AW907" i="2"/>
  <c r="AW906" i="2"/>
  <c r="AW905" i="2"/>
  <c r="AW904" i="2"/>
  <c r="AW903" i="2"/>
  <c r="AW902" i="2"/>
  <c r="AW901" i="2"/>
  <c r="AW900" i="2"/>
  <c r="AW899" i="2"/>
  <c r="AW898" i="2"/>
  <c r="AW897" i="2"/>
  <c r="AW896" i="2"/>
  <c r="AW895" i="2"/>
  <c r="AW894" i="2"/>
  <c r="AW893" i="2"/>
  <c r="AW892" i="2"/>
  <c r="AW891" i="2"/>
  <c r="AW890" i="2"/>
  <c r="AW889" i="2"/>
  <c r="AW888" i="2"/>
  <c r="AW887" i="2"/>
  <c r="AW886" i="2"/>
  <c r="AW885" i="2"/>
  <c r="AW884" i="2"/>
  <c r="AW883" i="2"/>
  <c r="AW882" i="2"/>
  <c r="AW881" i="2"/>
  <c r="AW880" i="2"/>
  <c r="AW879" i="2"/>
  <c r="AW878" i="2"/>
  <c r="AW877" i="2"/>
  <c r="AW876" i="2"/>
  <c r="AW875" i="2"/>
  <c r="AW874" i="2"/>
  <c r="AW873" i="2"/>
  <c r="AW872" i="2"/>
  <c r="AW871" i="2"/>
  <c r="AW870" i="2"/>
  <c r="AW869" i="2"/>
  <c r="AW868" i="2"/>
  <c r="AW867" i="2"/>
  <c r="AW866" i="2"/>
  <c r="AW865" i="2"/>
  <c r="AW864" i="2"/>
  <c r="AW863" i="2"/>
  <c r="AW862" i="2"/>
  <c r="AW861" i="2"/>
  <c r="AW860" i="2"/>
  <c r="AW859" i="2"/>
  <c r="AW858" i="2"/>
  <c r="AW857" i="2"/>
  <c r="AW856" i="2"/>
  <c r="AW855" i="2"/>
  <c r="AW854" i="2"/>
  <c r="AW853" i="2"/>
  <c r="AW852" i="2"/>
  <c r="AW851" i="2"/>
  <c r="AW850" i="2"/>
  <c r="AW849" i="2"/>
  <c r="AW848" i="2"/>
  <c r="AW847" i="2"/>
  <c r="AW846" i="2"/>
  <c r="AW845" i="2"/>
  <c r="AW844" i="2"/>
  <c r="AW843" i="2"/>
  <c r="AW842" i="2"/>
  <c r="AW841" i="2"/>
  <c r="AW840" i="2"/>
  <c r="AW839" i="2"/>
  <c r="AW838" i="2"/>
  <c r="AW837" i="2"/>
  <c r="AW836" i="2"/>
  <c r="AW835" i="2"/>
  <c r="AW834" i="2"/>
  <c r="AW833" i="2"/>
  <c r="AW832" i="2"/>
  <c r="AW831" i="2"/>
  <c r="AW830" i="2"/>
  <c r="AW829" i="2"/>
  <c r="AW828" i="2"/>
  <c r="AW827" i="2"/>
  <c r="AW826" i="2"/>
  <c r="AW825" i="2"/>
  <c r="AW824" i="2"/>
  <c r="AW823" i="2"/>
  <c r="AW822" i="2"/>
  <c r="AW821" i="2"/>
  <c r="AW820" i="2"/>
  <c r="AW819" i="2"/>
  <c r="AW818" i="2"/>
  <c r="AW817" i="2"/>
  <c r="AW816" i="2"/>
  <c r="AW815" i="2"/>
  <c r="AW814" i="2"/>
  <c r="AW813" i="2"/>
  <c r="AW812" i="2"/>
  <c r="AW811" i="2"/>
  <c r="AW810" i="2"/>
  <c r="AW809" i="2"/>
  <c r="AW808" i="2"/>
  <c r="AW807" i="2"/>
  <c r="AW806" i="2"/>
  <c r="AW805" i="2"/>
  <c r="AW804" i="2"/>
  <c r="AW803" i="2"/>
  <c r="AW802" i="2"/>
  <c r="AW801" i="2"/>
  <c r="AW800" i="2"/>
  <c r="AW799" i="2"/>
  <c r="AW798" i="2"/>
  <c r="AW797" i="2"/>
  <c r="AW796" i="2"/>
  <c r="AW795" i="2"/>
  <c r="AW794" i="2"/>
  <c r="AW793" i="2"/>
  <c r="AW792" i="2"/>
  <c r="AW791" i="2"/>
  <c r="AW790" i="2"/>
  <c r="AW789" i="2"/>
  <c r="AW788" i="2"/>
  <c r="AW787" i="2"/>
  <c r="AW786" i="2"/>
  <c r="AW785" i="2"/>
  <c r="AW784" i="2"/>
  <c r="AW783" i="2"/>
  <c r="AW782" i="2"/>
  <c r="AW781" i="2"/>
  <c r="AW780" i="2"/>
  <c r="AW779" i="2"/>
  <c r="AW778" i="2"/>
  <c r="AW777" i="2"/>
  <c r="AW776" i="2"/>
  <c r="AW775" i="2"/>
  <c r="AW774" i="2"/>
  <c r="AW773" i="2"/>
  <c r="AW772" i="2"/>
  <c r="AW771" i="2"/>
  <c r="AW770" i="2"/>
  <c r="AW769" i="2"/>
  <c r="AW768" i="2"/>
  <c r="AW767" i="2"/>
  <c r="AW766" i="2"/>
  <c r="AW765" i="2"/>
  <c r="AW764" i="2"/>
  <c r="AW763" i="2"/>
  <c r="AW762" i="2"/>
  <c r="AW761" i="2"/>
  <c r="AW760" i="2"/>
  <c r="AW759" i="2"/>
  <c r="AW758" i="2"/>
  <c r="AW757" i="2"/>
  <c r="AW756" i="2"/>
  <c r="AW755" i="2"/>
  <c r="AW754" i="2"/>
  <c r="AW753" i="2"/>
  <c r="AW752" i="2"/>
  <c r="AW751" i="2"/>
  <c r="AW750" i="2"/>
  <c r="AW749" i="2"/>
  <c r="AW748" i="2"/>
  <c r="AW747" i="2"/>
  <c r="AW746" i="2"/>
  <c r="AW745" i="2"/>
  <c r="AW744" i="2"/>
  <c r="AW743" i="2"/>
  <c r="AW742" i="2"/>
  <c r="AW741" i="2"/>
  <c r="AW740" i="2"/>
  <c r="AW739" i="2"/>
  <c r="AW738" i="2"/>
  <c r="AW737" i="2"/>
  <c r="AW736" i="2"/>
  <c r="AW735" i="2"/>
  <c r="AW734" i="2"/>
  <c r="AW733" i="2"/>
  <c r="AW732" i="2"/>
  <c r="AW731" i="2"/>
  <c r="AW730" i="2"/>
  <c r="AW729" i="2"/>
  <c r="AW728" i="2"/>
  <c r="AW727" i="2"/>
  <c r="AW726" i="2"/>
  <c r="AW725" i="2"/>
  <c r="AW724" i="2"/>
  <c r="AW723" i="2"/>
  <c r="AW722" i="2"/>
  <c r="AW721" i="2"/>
  <c r="AW720" i="2"/>
  <c r="AW719" i="2"/>
  <c r="AW718" i="2"/>
  <c r="AW717" i="2"/>
  <c r="AW716" i="2"/>
  <c r="AW715" i="2"/>
  <c r="AW714" i="2"/>
  <c r="AW713" i="2"/>
  <c r="AW712" i="2"/>
  <c r="AW711" i="2"/>
  <c r="AW710" i="2"/>
  <c r="AW709" i="2"/>
  <c r="AW708" i="2"/>
  <c r="AW707" i="2"/>
  <c r="AW706" i="2"/>
  <c r="AW705" i="2"/>
  <c r="AW704" i="2"/>
  <c r="AW703" i="2"/>
  <c r="AW702" i="2"/>
  <c r="AW701" i="2"/>
  <c r="AW700" i="2"/>
  <c r="AW699" i="2"/>
  <c r="AW698" i="2"/>
  <c r="AW697" i="2"/>
  <c r="AW696" i="2"/>
  <c r="AW695" i="2"/>
  <c r="AW694" i="2"/>
  <c r="AW693" i="2"/>
  <c r="AW692" i="2"/>
  <c r="AW691" i="2"/>
  <c r="AW690" i="2"/>
  <c r="AW689" i="2"/>
  <c r="AW688" i="2"/>
  <c r="AW687" i="2"/>
  <c r="AW686" i="2"/>
  <c r="AW685" i="2"/>
  <c r="AW684" i="2"/>
  <c r="AW683" i="2"/>
  <c r="AW682" i="2"/>
  <c r="AW681" i="2"/>
  <c r="AW680" i="2"/>
  <c r="AW679" i="2"/>
  <c r="AW678" i="2"/>
  <c r="AW677" i="2"/>
  <c r="AW676" i="2"/>
  <c r="AW675" i="2"/>
  <c r="AW674" i="2"/>
  <c r="AW673" i="2"/>
  <c r="AW672" i="2"/>
  <c r="AW671" i="2"/>
  <c r="AW670" i="2"/>
  <c r="AW669" i="2"/>
  <c r="AW668" i="2"/>
  <c r="AW667" i="2"/>
  <c r="AW666" i="2"/>
  <c r="AW665" i="2"/>
  <c r="AW664" i="2"/>
  <c r="AW663" i="2"/>
  <c r="AW662" i="2"/>
  <c r="AW661" i="2"/>
  <c r="AW660" i="2"/>
  <c r="AW659" i="2"/>
  <c r="AW658" i="2"/>
  <c r="AW657" i="2"/>
  <c r="AW656" i="2"/>
  <c r="AW655" i="2"/>
  <c r="AW654" i="2"/>
  <c r="AW653" i="2"/>
  <c r="AW652" i="2"/>
  <c r="AW651" i="2"/>
  <c r="AW650" i="2"/>
  <c r="AW649" i="2"/>
  <c r="AW648" i="2"/>
  <c r="AW647" i="2"/>
  <c r="AW646" i="2"/>
  <c r="AW645" i="2"/>
  <c r="AW644" i="2"/>
  <c r="AW643" i="2"/>
  <c r="AW642" i="2"/>
  <c r="AW641" i="2"/>
  <c r="AW640" i="2"/>
  <c r="AW639" i="2"/>
  <c r="AW638" i="2"/>
  <c r="AW637" i="2"/>
  <c r="AW636" i="2"/>
  <c r="AW635" i="2"/>
  <c r="AW634" i="2"/>
  <c r="AW633" i="2"/>
  <c r="AW632" i="2"/>
  <c r="AW631" i="2"/>
  <c r="AW630" i="2"/>
  <c r="AW629" i="2"/>
  <c r="AW628" i="2"/>
  <c r="AW627" i="2"/>
  <c r="AW626" i="2"/>
  <c r="AW625" i="2"/>
  <c r="AW624" i="2"/>
  <c r="AW623" i="2"/>
  <c r="AW622" i="2"/>
  <c r="AW621" i="2"/>
  <c r="AW620" i="2"/>
  <c r="AW619" i="2"/>
  <c r="AW618" i="2"/>
  <c r="AW617" i="2"/>
  <c r="AW616" i="2"/>
  <c r="AW615" i="2"/>
  <c r="AW614" i="2"/>
  <c r="AW613" i="2"/>
  <c r="AW612" i="2"/>
  <c r="AW611" i="2"/>
  <c r="AW610" i="2"/>
  <c r="AW609" i="2"/>
  <c r="AW608" i="2"/>
  <c r="AW607" i="2"/>
  <c r="AW606" i="2"/>
  <c r="AW605" i="2"/>
  <c r="AW604" i="2"/>
  <c r="AW603" i="2"/>
  <c r="AW602" i="2"/>
  <c r="AW601" i="2"/>
  <c r="AW600" i="2"/>
  <c r="AW599" i="2"/>
  <c r="AW598" i="2"/>
  <c r="AW597" i="2"/>
  <c r="AW596" i="2"/>
  <c r="AW595" i="2"/>
  <c r="AW594" i="2"/>
  <c r="AW593" i="2"/>
  <c r="AW592" i="2"/>
  <c r="AW591" i="2"/>
  <c r="AW590" i="2"/>
  <c r="AW589" i="2"/>
  <c r="AW588" i="2"/>
  <c r="AW587" i="2"/>
  <c r="AW586" i="2"/>
  <c r="AW585" i="2"/>
  <c r="AW584" i="2"/>
  <c r="AW583" i="2"/>
  <c r="AW582" i="2"/>
  <c r="AW581" i="2"/>
  <c r="AW580" i="2"/>
  <c r="AW579" i="2"/>
  <c r="AW578" i="2"/>
  <c r="AW577" i="2"/>
  <c r="AW576" i="2"/>
  <c r="AW575" i="2"/>
  <c r="AW574" i="2"/>
  <c r="AW573" i="2"/>
  <c r="AW572" i="2"/>
  <c r="AW571" i="2"/>
  <c r="AW570" i="2"/>
  <c r="AW569" i="2"/>
  <c r="AW568" i="2"/>
  <c r="AW567" i="2"/>
  <c r="AW566" i="2"/>
  <c r="AW565" i="2"/>
  <c r="AW564" i="2"/>
  <c r="AW563" i="2"/>
  <c r="AW562" i="2"/>
  <c r="AW561" i="2"/>
  <c r="AW560" i="2"/>
  <c r="AW559" i="2"/>
  <c r="AW558" i="2"/>
  <c r="AW557" i="2"/>
  <c r="AW556" i="2"/>
  <c r="AW555" i="2"/>
  <c r="AW554" i="2"/>
  <c r="AW553" i="2"/>
  <c r="AW552" i="2"/>
  <c r="AW551" i="2"/>
  <c r="AW550" i="2"/>
  <c r="AW549" i="2"/>
  <c r="AW548" i="2"/>
  <c r="AW547" i="2"/>
  <c r="AW546" i="2"/>
  <c r="AW545" i="2"/>
  <c r="AW544" i="2"/>
  <c r="AW543" i="2"/>
  <c r="AW542" i="2"/>
  <c r="AW541" i="2"/>
  <c r="AW540" i="2"/>
  <c r="AW539" i="2"/>
  <c r="AW538" i="2"/>
  <c r="AW537" i="2"/>
  <c r="AW536" i="2"/>
  <c r="AW535" i="2"/>
  <c r="AW534" i="2"/>
  <c r="AW533" i="2"/>
  <c r="AW532" i="2"/>
  <c r="AW531" i="2"/>
  <c r="AW530" i="2"/>
  <c r="AW529" i="2"/>
  <c r="AW528" i="2"/>
  <c r="AW527" i="2"/>
  <c r="AW526" i="2"/>
  <c r="AW525" i="2"/>
  <c r="AW524" i="2"/>
  <c r="AW523" i="2"/>
  <c r="AW522" i="2"/>
  <c r="AW521" i="2"/>
  <c r="AW520" i="2"/>
  <c r="AW519" i="2"/>
  <c r="AW518" i="2"/>
  <c r="AW517" i="2"/>
  <c r="AW516" i="2"/>
  <c r="AW515" i="2"/>
  <c r="AW514" i="2"/>
  <c r="AW513" i="2"/>
  <c r="AW512" i="2"/>
  <c r="AW511" i="2"/>
  <c r="AW510" i="2"/>
  <c r="AW509" i="2"/>
  <c r="AW508" i="2"/>
  <c r="AW507" i="2"/>
  <c r="AW506" i="2"/>
  <c r="AW505" i="2"/>
  <c r="AW504" i="2"/>
  <c r="AW503" i="2"/>
  <c r="AW502" i="2"/>
  <c r="AW501" i="2"/>
  <c r="AW500" i="2"/>
  <c r="AW499" i="2"/>
  <c r="AW498" i="2"/>
  <c r="AW497" i="2"/>
  <c r="AW496" i="2"/>
  <c r="AW495" i="2"/>
  <c r="AW494" i="2"/>
  <c r="AW493" i="2"/>
  <c r="AW492" i="2"/>
  <c r="AW491" i="2"/>
  <c r="AW490" i="2"/>
  <c r="AW489" i="2"/>
  <c r="AW488" i="2"/>
  <c r="AW487" i="2"/>
  <c r="AW486" i="2"/>
  <c r="AW485" i="2"/>
  <c r="AW484" i="2"/>
  <c r="AW483" i="2"/>
  <c r="AW482" i="2"/>
  <c r="AW481" i="2"/>
  <c r="AW480" i="2"/>
  <c r="AW479" i="2"/>
  <c r="AW478" i="2"/>
  <c r="AW477" i="2"/>
  <c r="AW476" i="2"/>
  <c r="AW475" i="2"/>
  <c r="AW474" i="2"/>
  <c r="AW473" i="2"/>
  <c r="AW472" i="2"/>
  <c r="AW471" i="2"/>
  <c r="AW470" i="2"/>
  <c r="AW469" i="2"/>
  <c r="AW468" i="2"/>
  <c r="AW467" i="2"/>
  <c r="AW466" i="2"/>
  <c r="AW465" i="2"/>
  <c r="AW464" i="2"/>
  <c r="AW463" i="2"/>
  <c r="AW462" i="2"/>
  <c r="AW461" i="2"/>
  <c r="AW460" i="2"/>
  <c r="AW459" i="2"/>
  <c r="AW458" i="2"/>
  <c r="AW457" i="2"/>
  <c r="AW456" i="2"/>
  <c r="AW455" i="2"/>
  <c r="AW454" i="2"/>
  <c r="AW453" i="2"/>
  <c r="AW452" i="2"/>
  <c r="AW451" i="2"/>
  <c r="AW450" i="2"/>
  <c r="AW449" i="2"/>
  <c r="AW448" i="2"/>
  <c r="AW447" i="2"/>
  <c r="AW446" i="2"/>
  <c r="AW445" i="2"/>
  <c r="AW444" i="2"/>
  <c r="AW443" i="2"/>
  <c r="AW442" i="2"/>
  <c r="AW441" i="2"/>
  <c r="AW440" i="2"/>
  <c r="AW439" i="2"/>
  <c r="AW438" i="2"/>
  <c r="AW437" i="2"/>
  <c r="AW436" i="2"/>
  <c r="AW435" i="2"/>
  <c r="AW434" i="2"/>
  <c r="AW433" i="2"/>
  <c r="AW432" i="2"/>
  <c r="AW431" i="2"/>
  <c r="AW430" i="2"/>
  <c r="AW429" i="2"/>
  <c r="AW428" i="2"/>
  <c r="AW427" i="2"/>
  <c r="AW426" i="2"/>
  <c r="AW425" i="2"/>
  <c r="AW424" i="2"/>
  <c r="AW423" i="2"/>
  <c r="AW422" i="2"/>
  <c r="AW421" i="2"/>
  <c r="AW420" i="2"/>
  <c r="AW419" i="2"/>
  <c r="AW418" i="2"/>
  <c r="AW417" i="2"/>
  <c r="AW416" i="2"/>
  <c r="AW415" i="2"/>
  <c r="AW414" i="2"/>
  <c r="AW413" i="2"/>
  <c r="AW412" i="2"/>
  <c r="AW411" i="2"/>
  <c r="AW410" i="2"/>
  <c r="AW409" i="2"/>
  <c r="AW408" i="2"/>
  <c r="AW407" i="2"/>
  <c r="AW406" i="2"/>
  <c r="AW405" i="2"/>
  <c r="AW404" i="2"/>
  <c r="AW403" i="2"/>
  <c r="AW402" i="2"/>
  <c r="AW401" i="2"/>
  <c r="AW400" i="2"/>
  <c r="AW399" i="2"/>
  <c r="AW398" i="2"/>
  <c r="AW397" i="2"/>
  <c r="AW396" i="2"/>
  <c r="AW395" i="2"/>
  <c r="AW394" i="2"/>
  <c r="AW393" i="2"/>
  <c r="AW392" i="2"/>
  <c r="AW391" i="2"/>
  <c r="AW390" i="2"/>
  <c r="AW389" i="2"/>
  <c r="AW388" i="2"/>
  <c r="AW387" i="2"/>
  <c r="AW386" i="2"/>
  <c r="AW385" i="2"/>
  <c r="AW384" i="2"/>
  <c r="AW383" i="2"/>
  <c r="AW382" i="2"/>
  <c r="AW381" i="2"/>
  <c r="AW380" i="2"/>
  <c r="AW379" i="2"/>
  <c r="AW378" i="2"/>
  <c r="AW377" i="2"/>
  <c r="AW376" i="2"/>
  <c r="AW375" i="2"/>
  <c r="AW374" i="2"/>
  <c r="AW373" i="2"/>
  <c r="AW372" i="2"/>
  <c r="AW371" i="2"/>
  <c r="AW370" i="2"/>
  <c r="AW369" i="2"/>
  <c r="AW368" i="2"/>
  <c r="AW367" i="2"/>
  <c r="AW366" i="2"/>
  <c r="AW365" i="2"/>
  <c r="AW364" i="2"/>
  <c r="AW363" i="2"/>
  <c r="AW362" i="2"/>
  <c r="AW361" i="2"/>
  <c r="AW360" i="2"/>
  <c r="AW359" i="2"/>
  <c r="AW358" i="2"/>
  <c r="AW357" i="2"/>
  <c r="AW356" i="2"/>
  <c r="AW355" i="2"/>
  <c r="AW354" i="2"/>
  <c r="AW353" i="2"/>
  <c r="AW352" i="2"/>
  <c r="AW351" i="2"/>
  <c r="AW350" i="2"/>
  <c r="AW349" i="2"/>
  <c r="AW348" i="2"/>
  <c r="AW347" i="2"/>
  <c r="AW346" i="2"/>
  <c r="AW345" i="2"/>
  <c r="AW344" i="2"/>
  <c r="AW343" i="2"/>
  <c r="AW342" i="2"/>
  <c r="AW341" i="2"/>
  <c r="AW340" i="2"/>
  <c r="AW339" i="2"/>
  <c r="AW338" i="2"/>
  <c r="AW337" i="2"/>
  <c r="AW336" i="2"/>
  <c r="AW335" i="2"/>
  <c r="AW334" i="2"/>
  <c r="AW333" i="2"/>
  <c r="AW332" i="2"/>
  <c r="AW331" i="2"/>
  <c r="AW330" i="2"/>
  <c r="AW329" i="2"/>
  <c r="AW328" i="2"/>
  <c r="AW327" i="2"/>
  <c r="AW326" i="2"/>
  <c r="AW325" i="2"/>
  <c r="AW324" i="2"/>
  <c r="AW323" i="2"/>
  <c r="AW322" i="2"/>
  <c r="AW321" i="2"/>
  <c r="AW320" i="2"/>
  <c r="AW319" i="2"/>
  <c r="AW318" i="2"/>
  <c r="AW317" i="2"/>
  <c r="AW316" i="2"/>
  <c r="AW315" i="2"/>
  <c r="AW314" i="2"/>
  <c r="AW313" i="2"/>
  <c r="AW312" i="2"/>
  <c r="AW311" i="2"/>
  <c r="AW310" i="2"/>
  <c r="AW309" i="2"/>
  <c r="AW308" i="2"/>
  <c r="AW307" i="2"/>
  <c r="AW306" i="2"/>
  <c r="AW305" i="2"/>
  <c r="AW304" i="2"/>
  <c r="AW303" i="2"/>
  <c r="AW302" i="2"/>
  <c r="AW301" i="2"/>
  <c r="AW300" i="2"/>
  <c r="AW299" i="2"/>
  <c r="AW298" i="2"/>
  <c r="AW297" i="2"/>
  <c r="AW296" i="2"/>
  <c r="AW295" i="2"/>
  <c r="AW294" i="2"/>
  <c r="AW293" i="2"/>
  <c r="AW292" i="2"/>
  <c r="AW291" i="2"/>
  <c r="AW290" i="2"/>
  <c r="AW289" i="2"/>
  <c r="AW288" i="2"/>
  <c r="AW287" i="2"/>
  <c r="AW286" i="2"/>
  <c r="AW285" i="2"/>
  <c r="AW284" i="2"/>
  <c r="AW283" i="2"/>
  <c r="AW282" i="2"/>
  <c r="AW281" i="2"/>
  <c r="AW280" i="2"/>
  <c r="AW279" i="2"/>
  <c r="AW278" i="2"/>
  <c r="AW277" i="2"/>
  <c r="AW276" i="2"/>
  <c r="AW275" i="2"/>
  <c r="AW274" i="2"/>
  <c r="AW273" i="2"/>
  <c r="AW272" i="2"/>
  <c r="AW271" i="2"/>
  <c r="AW270" i="2"/>
  <c r="AW269" i="2"/>
  <c r="AW268" i="2"/>
  <c r="AW267" i="2"/>
  <c r="AW266" i="2"/>
  <c r="AW265" i="2"/>
  <c r="AW264" i="2"/>
  <c r="AW263" i="2"/>
  <c r="AW262" i="2"/>
  <c r="AW261" i="2"/>
  <c r="AW260" i="2"/>
  <c r="AW259" i="2"/>
  <c r="AW258" i="2"/>
  <c r="AW257" i="2"/>
  <c r="AW256" i="2"/>
  <c r="AW255" i="2"/>
  <c r="AW254" i="2"/>
  <c r="AW253" i="2"/>
  <c r="AW252" i="2"/>
  <c r="AW251" i="2"/>
  <c r="AW250" i="2"/>
  <c r="AW249" i="2"/>
  <c r="AW248" i="2"/>
  <c r="AW247" i="2"/>
  <c r="AW246" i="2"/>
  <c r="AW245" i="2"/>
  <c r="AW244" i="2"/>
  <c r="AW243" i="2"/>
  <c r="AW242" i="2"/>
  <c r="AW241" i="2"/>
  <c r="AW240" i="2"/>
  <c r="AW239" i="2"/>
  <c r="AW238" i="2"/>
  <c r="AW237" i="2"/>
  <c r="AW236" i="2"/>
  <c r="AW235" i="2"/>
  <c r="AW234" i="2"/>
  <c r="AW233" i="2"/>
  <c r="AW232" i="2"/>
  <c r="AW231" i="2"/>
  <c r="AW230" i="2"/>
  <c r="AW229" i="2"/>
  <c r="AW228" i="2"/>
  <c r="AW227" i="2"/>
  <c r="AW226" i="2"/>
  <c r="AW225" i="2"/>
  <c r="AW224" i="2"/>
  <c r="AW223" i="2"/>
  <c r="AW222" i="2"/>
  <c r="AW221" i="2"/>
  <c r="AW220" i="2"/>
  <c r="AW219" i="2"/>
  <c r="AW218" i="2"/>
  <c r="AW217" i="2"/>
  <c r="AW216" i="2"/>
  <c r="AW215" i="2"/>
  <c r="AW214" i="2"/>
  <c r="AW213" i="2"/>
  <c r="AW212" i="2"/>
  <c r="AW211" i="2"/>
  <c r="AW210" i="2"/>
  <c r="AW209" i="2"/>
  <c r="AW208" i="2"/>
  <c r="AW207" i="2"/>
  <c r="AW206" i="2"/>
  <c r="AW205" i="2"/>
  <c r="AW204" i="2"/>
  <c r="AW203" i="2"/>
  <c r="AW202" i="2"/>
  <c r="AW201" i="2"/>
  <c r="AW200" i="2"/>
  <c r="AW199" i="2"/>
  <c r="AW198" i="2"/>
  <c r="AW197" i="2"/>
  <c r="AW196" i="2"/>
  <c r="AW195" i="2"/>
  <c r="AW194" i="2"/>
  <c r="AW193" i="2"/>
  <c r="AW192" i="2"/>
  <c r="AW191" i="2"/>
  <c r="AW190" i="2"/>
  <c r="AW189" i="2"/>
  <c r="AW188" i="2"/>
  <c r="AW187" i="2"/>
  <c r="AW186" i="2"/>
  <c r="AW185" i="2"/>
  <c r="AW184" i="2"/>
  <c r="AW183" i="2"/>
  <c r="AW182" i="2"/>
  <c r="AW181" i="2"/>
  <c r="AW180" i="2"/>
  <c r="AW179" i="2"/>
  <c r="AW178" i="2"/>
  <c r="AW177" i="2"/>
  <c r="AW176" i="2"/>
  <c r="AW175" i="2"/>
  <c r="AW174" i="2"/>
  <c r="AW173" i="2"/>
  <c r="AW172" i="2"/>
  <c r="AW171" i="2"/>
  <c r="AW170" i="2"/>
  <c r="AW169" i="2"/>
  <c r="AW168" i="2"/>
  <c r="AW167" i="2"/>
  <c r="AW166" i="2"/>
  <c r="AW165" i="2"/>
  <c r="AW164" i="2"/>
  <c r="AW163" i="2"/>
  <c r="AW162" i="2"/>
  <c r="AW161" i="2"/>
  <c r="AW160" i="2"/>
  <c r="AW159" i="2"/>
  <c r="AW158" i="2"/>
  <c r="AW157" i="2"/>
  <c r="AW156" i="2"/>
  <c r="AW155" i="2"/>
  <c r="AW154" i="2"/>
  <c r="AW153" i="2"/>
  <c r="AW152" i="2"/>
  <c r="AW151" i="2"/>
  <c r="AW150" i="2"/>
  <c r="AW149" i="2"/>
  <c r="AW148" i="2"/>
  <c r="AW147" i="2"/>
  <c r="AW146" i="2"/>
  <c r="AW145" i="2"/>
  <c r="AW144" i="2"/>
  <c r="AW143" i="2"/>
  <c r="AW142" i="2"/>
  <c r="AW141" i="2"/>
  <c r="AW140" i="2"/>
  <c r="AW139" i="2"/>
  <c r="AW138" i="2"/>
  <c r="AW137" i="2"/>
  <c r="AW136" i="2"/>
  <c r="AW135" i="2"/>
  <c r="AW134" i="2"/>
  <c r="AW133" i="2"/>
  <c r="AW132" i="2"/>
  <c r="AW131" i="2"/>
  <c r="AW130" i="2"/>
  <c r="AW129" i="2"/>
  <c r="AW128" i="2"/>
  <c r="AW127" i="2"/>
  <c r="AW126" i="2"/>
  <c r="AW125" i="2"/>
  <c r="AW124" i="2"/>
  <c r="AW123" i="2"/>
  <c r="AW122" i="2"/>
  <c r="AW121" i="2"/>
  <c r="AW120" i="2"/>
  <c r="AW119" i="2"/>
  <c r="AW118" i="2"/>
  <c r="AW117" i="2"/>
  <c r="AW116" i="2"/>
  <c r="AW115" i="2"/>
  <c r="AW114" i="2"/>
  <c r="AW113" i="2"/>
  <c r="AW112" i="2"/>
  <c r="AW111" i="2"/>
  <c r="AW110" i="2"/>
  <c r="AW109" i="2"/>
  <c r="AW108" i="2"/>
  <c r="AW107" i="2"/>
  <c r="AW106" i="2"/>
  <c r="AW105" i="2"/>
  <c r="AW104" i="2"/>
  <c r="AW103" i="2"/>
  <c r="AW102" i="2"/>
  <c r="AW101" i="2"/>
  <c r="AW100" i="2"/>
  <c r="AW99" i="2"/>
  <c r="AW98" i="2"/>
  <c r="AW97" i="2"/>
  <c r="AW96" i="2"/>
  <c r="AW95" i="2"/>
  <c r="AW94" i="2"/>
  <c r="AW93" i="2"/>
  <c r="AW92" i="2"/>
  <c r="AW91" i="2"/>
  <c r="AW90" i="2"/>
  <c r="AW89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AW76" i="2"/>
  <c r="AW75" i="2"/>
  <c r="AW74" i="2"/>
  <c r="AW73" i="2"/>
  <c r="AW72" i="2"/>
  <c r="AW71" i="2"/>
  <c r="AW70" i="2"/>
  <c r="AW69" i="2"/>
  <c r="AW68" i="2"/>
  <c r="AW67" i="2"/>
  <c r="AW66" i="2"/>
  <c r="AW65" i="2"/>
  <c r="AW64" i="2"/>
  <c r="AW63" i="2"/>
  <c r="AW62" i="2"/>
  <c r="AW61" i="2"/>
  <c r="AW60" i="2"/>
  <c r="AW59" i="2"/>
  <c r="AW58" i="2"/>
  <c r="AW57" i="2"/>
  <c r="AW56" i="2"/>
  <c r="AW55" i="2"/>
  <c r="AW54" i="2"/>
  <c r="AW53" i="2"/>
  <c r="AW52" i="2"/>
  <c r="AW51" i="2"/>
  <c r="AW50" i="2"/>
  <c r="AW49" i="2"/>
  <c r="AW48" i="2"/>
  <c r="AW47" i="2"/>
  <c r="AW46" i="2"/>
  <c r="AW45" i="2"/>
  <c r="AW44" i="2"/>
  <c r="AW43" i="2"/>
  <c r="AW42" i="2"/>
  <c r="AW41" i="2"/>
  <c r="AW40" i="2"/>
  <c r="AW39" i="2"/>
  <c r="AW38" i="2"/>
  <c r="AW37" i="2"/>
  <c r="AW36" i="2"/>
  <c r="AW35" i="2"/>
  <c r="AW34" i="2"/>
  <c r="AW33" i="2"/>
  <c r="AW32" i="2"/>
  <c r="AW31" i="2"/>
  <c r="AW30" i="2"/>
  <c r="AW29" i="2"/>
  <c r="AW28" i="2"/>
  <c r="AW27" i="2"/>
  <c r="AW26" i="2"/>
  <c r="AW25" i="2"/>
  <c r="AW24" i="2"/>
  <c r="AW23" i="2"/>
  <c r="AW22" i="2"/>
  <c r="AW21" i="2"/>
  <c r="AW20" i="2"/>
  <c r="AW19" i="2"/>
  <c r="AW18" i="2"/>
  <c r="AW17" i="2"/>
  <c r="AW16" i="2"/>
  <c r="AW15" i="2"/>
  <c r="AW14" i="2"/>
  <c r="AW13" i="2"/>
  <c r="AW12" i="2"/>
  <c r="AW11" i="2"/>
  <c r="AW10" i="2"/>
  <c r="AW9" i="2"/>
  <c r="AW8" i="2"/>
  <c r="AW7" i="2"/>
  <c r="AW6" i="2"/>
  <c r="AW5" i="2"/>
  <c r="AW4" i="2"/>
  <c r="AW3" i="2"/>
  <c r="AV1877" i="2"/>
  <c r="AV1876" i="2"/>
  <c r="AV1875" i="2"/>
  <c r="AV1874" i="2"/>
  <c r="AV1873" i="2"/>
  <c r="AV1872" i="2"/>
  <c r="AV1871" i="2"/>
  <c r="AV1870" i="2"/>
  <c r="AV1869" i="2"/>
  <c r="AV1868" i="2"/>
  <c r="AV1867" i="2"/>
  <c r="AV1866" i="2"/>
  <c r="AV1865" i="2"/>
  <c r="AV1864" i="2"/>
  <c r="AV1863" i="2"/>
  <c r="AV1862" i="2"/>
  <c r="AV1861" i="2"/>
  <c r="AV1860" i="2"/>
  <c r="AV1859" i="2"/>
  <c r="AV1858" i="2"/>
  <c r="AV1857" i="2"/>
  <c r="AV1856" i="2"/>
  <c r="AV1855" i="2"/>
  <c r="AV1854" i="2"/>
  <c r="AV1853" i="2"/>
  <c r="AV1852" i="2"/>
  <c r="AV1851" i="2"/>
  <c r="AV1850" i="2"/>
  <c r="AV1849" i="2"/>
  <c r="AV1848" i="2"/>
  <c r="AV1847" i="2"/>
  <c r="AV1846" i="2"/>
  <c r="AV1845" i="2"/>
  <c r="AV1844" i="2"/>
  <c r="AV1843" i="2"/>
  <c r="AV1842" i="2"/>
  <c r="AV1841" i="2"/>
  <c r="AV1840" i="2"/>
  <c r="AV1839" i="2"/>
  <c r="AV1838" i="2"/>
  <c r="AV1837" i="2"/>
  <c r="AV1836" i="2"/>
  <c r="AV1835" i="2"/>
  <c r="AV1834" i="2"/>
  <c r="AV1833" i="2"/>
  <c r="AV1832" i="2"/>
  <c r="AV1831" i="2"/>
  <c r="AV1830" i="2"/>
  <c r="AV1829" i="2"/>
  <c r="AV1828" i="2"/>
  <c r="AV1827" i="2"/>
  <c r="AV1826" i="2"/>
  <c r="AV1825" i="2"/>
  <c r="AV1824" i="2"/>
  <c r="AV1823" i="2"/>
  <c r="AV1822" i="2"/>
  <c r="AV1821" i="2"/>
  <c r="AV1820" i="2"/>
  <c r="AV1819" i="2"/>
  <c r="AV1818" i="2"/>
  <c r="AV1817" i="2"/>
  <c r="AV1816" i="2"/>
  <c r="AV1815" i="2"/>
  <c r="AV1814" i="2"/>
  <c r="AV1813" i="2"/>
  <c r="AV1812" i="2"/>
  <c r="AV1811" i="2"/>
  <c r="AV1810" i="2"/>
  <c r="AV1809" i="2"/>
  <c r="AV1808" i="2"/>
  <c r="AV1807" i="2"/>
  <c r="AV1806" i="2"/>
  <c r="AV1805" i="2"/>
  <c r="AV1804" i="2"/>
  <c r="AV1803" i="2"/>
  <c r="AV1802" i="2"/>
  <c r="AV1801" i="2"/>
  <c r="AV1800" i="2"/>
  <c r="AV1799" i="2"/>
  <c r="AV1798" i="2"/>
  <c r="AV1797" i="2"/>
  <c r="AV1796" i="2"/>
  <c r="AV1795" i="2"/>
  <c r="AV1794" i="2"/>
  <c r="AV1793" i="2"/>
  <c r="AV1792" i="2"/>
  <c r="AV1791" i="2"/>
  <c r="AV1790" i="2"/>
  <c r="AV1789" i="2"/>
  <c r="AV1788" i="2"/>
  <c r="AV1787" i="2"/>
  <c r="AV1786" i="2"/>
  <c r="AV1785" i="2"/>
  <c r="AV1784" i="2"/>
  <c r="AV1783" i="2"/>
  <c r="AV1782" i="2"/>
  <c r="AV1781" i="2"/>
  <c r="AV1780" i="2"/>
  <c r="AV1779" i="2"/>
  <c r="AV1778" i="2"/>
  <c r="AV1777" i="2"/>
  <c r="AV1776" i="2"/>
  <c r="AV1775" i="2"/>
  <c r="AV1774" i="2"/>
  <c r="AV1773" i="2"/>
  <c r="AV1772" i="2"/>
  <c r="AV1771" i="2"/>
  <c r="AV1770" i="2"/>
  <c r="AV1769" i="2"/>
  <c r="AV1768" i="2"/>
  <c r="AV1767" i="2"/>
  <c r="AV1766" i="2"/>
  <c r="AV1765" i="2"/>
  <c r="AV1764" i="2"/>
  <c r="AV1763" i="2"/>
  <c r="AV1762" i="2"/>
  <c r="AV1761" i="2"/>
  <c r="AV1760" i="2"/>
  <c r="AV1759" i="2"/>
  <c r="AV1758" i="2"/>
  <c r="AV1757" i="2"/>
  <c r="AV1756" i="2"/>
  <c r="AV1755" i="2"/>
  <c r="AV1754" i="2"/>
  <c r="AV1753" i="2"/>
  <c r="AV1752" i="2"/>
  <c r="AV1751" i="2"/>
  <c r="AV1750" i="2"/>
  <c r="AV1749" i="2"/>
  <c r="AV1748" i="2"/>
  <c r="AV1747" i="2"/>
  <c r="AV1746" i="2"/>
  <c r="AV1745" i="2"/>
  <c r="AV1744" i="2"/>
  <c r="AV1743" i="2"/>
  <c r="AV1742" i="2"/>
  <c r="AV1741" i="2"/>
  <c r="AV1740" i="2"/>
  <c r="AV1739" i="2"/>
  <c r="AV1738" i="2"/>
  <c r="AV1737" i="2"/>
  <c r="AV1736" i="2"/>
  <c r="AV1735" i="2"/>
  <c r="AV1734" i="2"/>
  <c r="AV1733" i="2"/>
  <c r="AV1732" i="2"/>
  <c r="AV1731" i="2"/>
  <c r="AV1730" i="2"/>
  <c r="AV1729" i="2"/>
  <c r="AV1728" i="2"/>
  <c r="AV1727" i="2"/>
  <c r="AV1726" i="2"/>
  <c r="AV1725" i="2"/>
  <c r="AV1724" i="2"/>
  <c r="AV1723" i="2"/>
  <c r="AV1722" i="2"/>
  <c r="AV1721" i="2"/>
  <c r="AV1720" i="2"/>
  <c r="AV1719" i="2"/>
  <c r="AV1718" i="2"/>
  <c r="AV1717" i="2"/>
  <c r="AV1716" i="2"/>
  <c r="AV1715" i="2"/>
  <c r="AV1714" i="2"/>
  <c r="AV1713" i="2"/>
  <c r="AV1712" i="2"/>
  <c r="AV1711" i="2"/>
  <c r="AV1710" i="2"/>
  <c r="AV1709" i="2"/>
  <c r="AV1708" i="2"/>
  <c r="AV1707" i="2"/>
  <c r="AV1706" i="2"/>
  <c r="AV1705" i="2"/>
  <c r="AV1704" i="2"/>
  <c r="AV1703" i="2"/>
  <c r="AV1702" i="2"/>
  <c r="AV1701" i="2"/>
  <c r="AV1700" i="2"/>
  <c r="AV1699" i="2"/>
  <c r="AV1698" i="2"/>
  <c r="AV1697" i="2"/>
  <c r="AV1696" i="2"/>
  <c r="AV1695" i="2"/>
  <c r="AV1694" i="2"/>
  <c r="AV1693" i="2"/>
  <c r="AV1692" i="2"/>
  <c r="AV1691" i="2"/>
  <c r="AV1690" i="2"/>
  <c r="AV1689" i="2"/>
  <c r="AV1688" i="2"/>
  <c r="AV1687" i="2"/>
  <c r="AV1686" i="2"/>
  <c r="AV1685" i="2"/>
  <c r="AV1684" i="2"/>
  <c r="AV1683" i="2"/>
  <c r="AV1682" i="2"/>
  <c r="AV1681" i="2"/>
  <c r="AV1680" i="2"/>
  <c r="AV1679" i="2"/>
  <c r="AV1678" i="2"/>
  <c r="AV1677" i="2"/>
  <c r="AV1676" i="2"/>
  <c r="AV1675" i="2"/>
  <c r="AV1674" i="2"/>
  <c r="AV1673" i="2"/>
  <c r="AV1672" i="2"/>
  <c r="AV1671" i="2"/>
  <c r="AV1670" i="2"/>
  <c r="AV1669" i="2"/>
  <c r="AV1668" i="2"/>
  <c r="AV1667" i="2"/>
  <c r="AV1666" i="2"/>
  <c r="AV1665" i="2"/>
  <c r="AV1664" i="2"/>
  <c r="AV1663" i="2"/>
  <c r="AV1662" i="2"/>
  <c r="AV1661" i="2"/>
  <c r="AV1660" i="2"/>
  <c r="AV1659" i="2"/>
  <c r="AV1658" i="2"/>
  <c r="AV1657" i="2"/>
  <c r="AV1656" i="2"/>
  <c r="AV1655" i="2"/>
  <c r="AV1654" i="2"/>
  <c r="AV1653" i="2"/>
  <c r="AV1652" i="2"/>
  <c r="AV1651" i="2"/>
  <c r="AV1650" i="2"/>
  <c r="AV1649" i="2"/>
  <c r="AV1648" i="2"/>
  <c r="AV1647" i="2"/>
  <c r="AV1646" i="2"/>
  <c r="AV1645" i="2"/>
  <c r="AV1644" i="2"/>
  <c r="AV1643" i="2"/>
  <c r="AV1642" i="2"/>
  <c r="AV1641" i="2"/>
  <c r="AV1640" i="2"/>
  <c r="AV1639" i="2"/>
  <c r="AV1638" i="2"/>
  <c r="AV1637" i="2"/>
  <c r="AV1636" i="2"/>
  <c r="AV1635" i="2"/>
  <c r="AV1634" i="2"/>
  <c r="AV1633" i="2"/>
  <c r="AV1632" i="2"/>
  <c r="AV1631" i="2"/>
  <c r="AV1630" i="2"/>
  <c r="AV1629" i="2"/>
  <c r="AV1628" i="2"/>
  <c r="AV1627" i="2"/>
  <c r="AV1626" i="2"/>
  <c r="AV1625" i="2"/>
  <c r="AV1624" i="2"/>
  <c r="AV1623" i="2"/>
  <c r="AV1622" i="2"/>
  <c r="AV1621" i="2"/>
  <c r="AV1620" i="2"/>
  <c r="AV1619" i="2"/>
  <c r="AV1618" i="2"/>
  <c r="AV1617" i="2"/>
  <c r="AV1616" i="2"/>
  <c r="AV1615" i="2"/>
  <c r="AV1614" i="2"/>
  <c r="AV1613" i="2"/>
  <c r="AV1612" i="2"/>
  <c r="AV1611" i="2"/>
  <c r="AV1610" i="2"/>
  <c r="AV1609" i="2"/>
  <c r="AV1608" i="2"/>
  <c r="AV1607" i="2"/>
  <c r="AV1606" i="2"/>
  <c r="AV1605" i="2"/>
  <c r="AV1604" i="2"/>
  <c r="AV1603" i="2"/>
  <c r="AV1602" i="2"/>
  <c r="AV1601" i="2"/>
  <c r="AV1600" i="2"/>
  <c r="AV1599" i="2"/>
  <c r="AV1598" i="2"/>
  <c r="AV1597" i="2"/>
  <c r="AV1596" i="2"/>
  <c r="AV1595" i="2"/>
  <c r="AV1594" i="2"/>
  <c r="AV1593" i="2"/>
  <c r="AV1592" i="2"/>
  <c r="AV1591" i="2"/>
  <c r="AV1590" i="2"/>
  <c r="AV1589" i="2"/>
  <c r="AV1588" i="2"/>
  <c r="AV1587" i="2"/>
  <c r="AV1586" i="2"/>
  <c r="AV1585" i="2"/>
  <c r="AV1584" i="2"/>
  <c r="AV1583" i="2"/>
  <c r="AV1582" i="2"/>
  <c r="AV1581" i="2"/>
  <c r="AV1580" i="2"/>
  <c r="AV1579" i="2"/>
  <c r="AV1578" i="2"/>
  <c r="AV1577" i="2"/>
  <c r="AV1576" i="2"/>
  <c r="AV1575" i="2"/>
  <c r="AV1574" i="2"/>
  <c r="AV1573" i="2"/>
  <c r="AV1572" i="2"/>
  <c r="AV1571" i="2"/>
  <c r="AV1570" i="2"/>
  <c r="AV1569" i="2"/>
  <c r="AV1568" i="2"/>
  <c r="AV1567" i="2"/>
  <c r="AV1566" i="2"/>
  <c r="AV1565" i="2"/>
  <c r="AV1564" i="2"/>
  <c r="AV1563" i="2"/>
  <c r="AV1562" i="2"/>
  <c r="AV1561" i="2"/>
  <c r="AV1560" i="2"/>
  <c r="AV1559" i="2"/>
  <c r="AV1558" i="2"/>
  <c r="AV1557" i="2"/>
  <c r="AV1556" i="2"/>
  <c r="AV1555" i="2"/>
  <c r="AV1554" i="2"/>
  <c r="AV1553" i="2"/>
  <c r="AV1552" i="2"/>
  <c r="AV1551" i="2"/>
  <c r="AV1550" i="2"/>
  <c r="AV1549" i="2"/>
  <c r="AV1548" i="2"/>
  <c r="AV1547" i="2"/>
  <c r="AV1546" i="2"/>
  <c r="AV1545" i="2"/>
  <c r="AV1544" i="2"/>
  <c r="AV1543" i="2"/>
  <c r="AV1542" i="2"/>
  <c r="AV1541" i="2"/>
  <c r="AV1540" i="2"/>
  <c r="AV1539" i="2"/>
  <c r="AV1538" i="2"/>
  <c r="AV1537" i="2"/>
  <c r="AV1536" i="2"/>
  <c r="AV1535" i="2"/>
  <c r="AV1534" i="2"/>
  <c r="AV1533" i="2"/>
  <c r="AV1532" i="2"/>
  <c r="AV1531" i="2"/>
  <c r="AV1530" i="2"/>
  <c r="AV1529" i="2"/>
  <c r="AV1528" i="2"/>
  <c r="AV1527" i="2"/>
  <c r="AV1526" i="2"/>
  <c r="AV1525" i="2"/>
  <c r="AV1524" i="2"/>
  <c r="AV1523" i="2"/>
  <c r="AV1522" i="2"/>
  <c r="AV1521" i="2"/>
  <c r="AV1520" i="2"/>
  <c r="AV1519" i="2"/>
  <c r="AV1518" i="2"/>
  <c r="AV1517" i="2"/>
  <c r="AV1516" i="2"/>
  <c r="AV1515" i="2"/>
  <c r="AV1514" i="2"/>
  <c r="AV1513" i="2"/>
  <c r="AV1512" i="2"/>
  <c r="AV1511" i="2"/>
  <c r="AV1510" i="2"/>
  <c r="AV1509" i="2"/>
  <c r="AV1508" i="2"/>
  <c r="AV1507" i="2"/>
  <c r="AV1506" i="2"/>
  <c r="AV1505" i="2"/>
  <c r="AV1504" i="2"/>
  <c r="AV1503" i="2"/>
  <c r="AV1502" i="2"/>
  <c r="AV1501" i="2"/>
  <c r="AV1500" i="2"/>
  <c r="AV1499" i="2"/>
  <c r="AV1498" i="2"/>
  <c r="AV1497" i="2"/>
  <c r="AV1496" i="2"/>
  <c r="AV1495" i="2"/>
  <c r="AV1494" i="2"/>
  <c r="AV1493" i="2"/>
  <c r="AV1492" i="2"/>
  <c r="AV1491" i="2"/>
  <c r="AV1490" i="2"/>
  <c r="AV1489" i="2"/>
  <c r="AV1488" i="2"/>
  <c r="AV1487" i="2"/>
  <c r="AV1486" i="2"/>
  <c r="AV1485" i="2"/>
  <c r="AV1484" i="2"/>
  <c r="AV1483" i="2"/>
  <c r="AV1482" i="2"/>
  <c r="AV1481" i="2"/>
  <c r="AV1480" i="2"/>
  <c r="AV1479" i="2"/>
  <c r="AV1478" i="2"/>
  <c r="AV1477" i="2"/>
  <c r="AV1476" i="2"/>
  <c r="AV1475" i="2"/>
  <c r="AV1474" i="2"/>
  <c r="AV1473" i="2"/>
  <c r="AV1472" i="2"/>
  <c r="AV1471" i="2"/>
  <c r="AV1470" i="2"/>
  <c r="AV1469" i="2"/>
  <c r="AV1468" i="2"/>
  <c r="AV1467" i="2"/>
  <c r="AV1466" i="2"/>
  <c r="AV1465" i="2"/>
  <c r="AV1464" i="2"/>
  <c r="AV1463" i="2"/>
  <c r="AV1462" i="2"/>
  <c r="AV1461" i="2"/>
  <c r="AV1460" i="2"/>
  <c r="AV1459" i="2"/>
  <c r="AV1458" i="2"/>
  <c r="AV1457" i="2"/>
  <c r="AV1456" i="2"/>
  <c r="AV1455" i="2"/>
  <c r="AV1454" i="2"/>
  <c r="AV1453" i="2"/>
  <c r="AV1452" i="2"/>
  <c r="AV1451" i="2"/>
  <c r="AV1450" i="2"/>
  <c r="AV1449" i="2"/>
  <c r="AV1448" i="2"/>
  <c r="AV1447" i="2"/>
  <c r="AV1446" i="2"/>
  <c r="AV1445" i="2"/>
  <c r="AV1444" i="2"/>
  <c r="AV1443" i="2"/>
  <c r="AV1442" i="2"/>
  <c r="AV1441" i="2"/>
  <c r="AV1440" i="2"/>
  <c r="AV1439" i="2"/>
  <c r="AV1438" i="2"/>
  <c r="AV1437" i="2"/>
  <c r="AV1436" i="2"/>
  <c r="AV1435" i="2"/>
  <c r="AV1434" i="2"/>
  <c r="AV1433" i="2"/>
  <c r="AV1432" i="2"/>
  <c r="AV1431" i="2"/>
  <c r="AV1430" i="2"/>
  <c r="AV1429" i="2"/>
  <c r="AV1428" i="2"/>
  <c r="AV1427" i="2"/>
  <c r="AV1426" i="2"/>
  <c r="AV1425" i="2"/>
  <c r="AV1424" i="2"/>
  <c r="AV1423" i="2"/>
  <c r="AV1422" i="2"/>
  <c r="AV1421" i="2"/>
  <c r="AV1420" i="2"/>
  <c r="AV1419" i="2"/>
  <c r="AV1418" i="2"/>
  <c r="AV1417" i="2"/>
  <c r="AV1416" i="2"/>
  <c r="AV1415" i="2"/>
  <c r="AV1414" i="2"/>
  <c r="AV1413" i="2"/>
  <c r="AV1412" i="2"/>
  <c r="AV1411" i="2"/>
  <c r="AV1410" i="2"/>
  <c r="AV1409" i="2"/>
  <c r="AV1408" i="2"/>
  <c r="AV1407" i="2"/>
  <c r="AV1406" i="2"/>
  <c r="AV1405" i="2"/>
  <c r="AV1404" i="2"/>
  <c r="AV1403" i="2"/>
  <c r="AV1402" i="2"/>
  <c r="AV1401" i="2"/>
  <c r="AV1400" i="2"/>
  <c r="AV1399" i="2"/>
  <c r="AV1398" i="2"/>
  <c r="AV1397" i="2"/>
  <c r="AV1396" i="2"/>
  <c r="AV1395" i="2"/>
  <c r="AV1394" i="2"/>
  <c r="AV1393" i="2"/>
  <c r="AV1392" i="2"/>
  <c r="AV1391" i="2"/>
  <c r="AV1390" i="2"/>
  <c r="AV1389" i="2"/>
  <c r="AV1388" i="2"/>
  <c r="AV1387" i="2"/>
  <c r="AV1386" i="2"/>
  <c r="AV1385" i="2"/>
  <c r="AV1384" i="2"/>
  <c r="AV1383" i="2"/>
  <c r="AV1382" i="2"/>
  <c r="AV1381" i="2"/>
  <c r="AV1380" i="2"/>
  <c r="AV1379" i="2"/>
  <c r="AV1378" i="2"/>
  <c r="AV1377" i="2"/>
  <c r="AV1376" i="2"/>
  <c r="AV1375" i="2"/>
  <c r="AV1374" i="2"/>
  <c r="AV1373" i="2"/>
  <c r="AV1372" i="2"/>
  <c r="AV1371" i="2"/>
  <c r="AV1370" i="2"/>
  <c r="AV1369" i="2"/>
  <c r="AV1368" i="2"/>
  <c r="AV1367" i="2"/>
  <c r="AV1366" i="2"/>
  <c r="AV1365" i="2"/>
  <c r="AV1364" i="2"/>
  <c r="AV1363" i="2"/>
  <c r="AV1362" i="2"/>
  <c r="AV1361" i="2"/>
  <c r="AV1360" i="2"/>
  <c r="AV1359" i="2"/>
  <c r="AV1358" i="2"/>
  <c r="AV1357" i="2"/>
  <c r="AV1356" i="2"/>
  <c r="AV1355" i="2"/>
  <c r="AV1354" i="2"/>
  <c r="AV1353" i="2"/>
  <c r="AV1352" i="2"/>
  <c r="AV1351" i="2"/>
  <c r="AV1350" i="2"/>
  <c r="AV1349" i="2"/>
  <c r="AV1348" i="2"/>
  <c r="AV1347" i="2"/>
  <c r="AV1346" i="2"/>
  <c r="AV1345" i="2"/>
  <c r="AV1344" i="2"/>
  <c r="AV1343" i="2"/>
  <c r="AV1342" i="2"/>
  <c r="AV1341" i="2"/>
  <c r="AV1340" i="2"/>
  <c r="AV1339" i="2"/>
  <c r="AV1338" i="2"/>
  <c r="AV1337" i="2"/>
  <c r="AV1336" i="2"/>
  <c r="AV1335" i="2"/>
  <c r="AV1334" i="2"/>
  <c r="AV1333" i="2"/>
  <c r="AV1332" i="2"/>
  <c r="AV1331" i="2"/>
  <c r="AV1330" i="2"/>
  <c r="AV1329" i="2"/>
  <c r="AV1328" i="2"/>
  <c r="AV1327" i="2"/>
  <c r="AV1326" i="2"/>
  <c r="AV1325" i="2"/>
  <c r="AV1324" i="2"/>
  <c r="AV1323" i="2"/>
  <c r="AV1322" i="2"/>
  <c r="AV1321" i="2"/>
  <c r="AV1320" i="2"/>
  <c r="AV1319" i="2"/>
  <c r="AV1318" i="2"/>
  <c r="AV1317" i="2"/>
  <c r="AV1316" i="2"/>
  <c r="AV1315" i="2"/>
  <c r="AV1314" i="2"/>
  <c r="AV1313" i="2"/>
  <c r="AV1312" i="2"/>
  <c r="AV1311" i="2"/>
  <c r="AV1310" i="2"/>
  <c r="AV1309" i="2"/>
  <c r="AV1308" i="2"/>
  <c r="AV1307" i="2"/>
  <c r="AV1306" i="2"/>
  <c r="AV1305" i="2"/>
  <c r="AV1304" i="2"/>
  <c r="AV1303" i="2"/>
  <c r="AV1302" i="2"/>
  <c r="AV1301" i="2"/>
  <c r="AV1300" i="2"/>
  <c r="AV1299" i="2"/>
  <c r="AV1298" i="2"/>
  <c r="AV1297" i="2"/>
  <c r="AV1296" i="2"/>
  <c r="AV1295" i="2"/>
  <c r="AV1294" i="2"/>
  <c r="AV1293" i="2"/>
  <c r="AV1292" i="2"/>
  <c r="AV1291" i="2"/>
  <c r="AV1290" i="2"/>
  <c r="AV1289" i="2"/>
  <c r="AV1288" i="2"/>
  <c r="AV1287" i="2"/>
  <c r="AV1286" i="2"/>
  <c r="AV1285" i="2"/>
  <c r="AV1284" i="2"/>
  <c r="AV1283" i="2"/>
  <c r="AV1282" i="2"/>
  <c r="AV1281" i="2"/>
  <c r="AV1280" i="2"/>
  <c r="AV1279" i="2"/>
  <c r="AV1278" i="2"/>
  <c r="AV1277" i="2"/>
  <c r="AV1276" i="2"/>
  <c r="AV1275" i="2"/>
  <c r="AV1274" i="2"/>
  <c r="AV1273" i="2"/>
  <c r="AV1272" i="2"/>
  <c r="AV1271" i="2"/>
  <c r="AV1270" i="2"/>
  <c r="AV1269" i="2"/>
  <c r="AV1268" i="2"/>
  <c r="AV1267" i="2"/>
  <c r="AV1266" i="2"/>
  <c r="AV1265" i="2"/>
  <c r="AV1264" i="2"/>
  <c r="AV1263" i="2"/>
  <c r="AV1262" i="2"/>
  <c r="AV1261" i="2"/>
  <c r="AV1260" i="2"/>
  <c r="AV1259" i="2"/>
  <c r="AV1258" i="2"/>
  <c r="AV1257" i="2"/>
  <c r="AV1256" i="2"/>
  <c r="AV1255" i="2"/>
  <c r="AV1254" i="2"/>
  <c r="AV1253" i="2"/>
  <c r="AV1252" i="2"/>
  <c r="AV1251" i="2"/>
  <c r="AV1250" i="2"/>
  <c r="AV1249" i="2"/>
  <c r="AV1248" i="2"/>
  <c r="AV1247" i="2"/>
  <c r="AV1246" i="2"/>
  <c r="AV1245" i="2"/>
  <c r="AV1244" i="2"/>
  <c r="AV1243" i="2"/>
  <c r="AV1242" i="2"/>
  <c r="AV1241" i="2"/>
  <c r="AV1240" i="2"/>
  <c r="AV1239" i="2"/>
  <c r="AV1238" i="2"/>
  <c r="AV1237" i="2"/>
  <c r="AV1236" i="2"/>
  <c r="AV1235" i="2"/>
  <c r="AV1234" i="2"/>
  <c r="AV1233" i="2"/>
  <c r="AV1232" i="2"/>
  <c r="AV1231" i="2"/>
  <c r="AV1230" i="2"/>
  <c r="AV1229" i="2"/>
  <c r="AV1228" i="2"/>
  <c r="AV1227" i="2"/>
  <c r="AV1226" i="2"/>
  <c r="AV1225" i="2"/>
  <c r="AV1224" i="2"/>
  <c r="AV1223" i="2"/>
  <c r="AV1222" i="2"/>
  <c r="AV1221" i="2"/>
  <c r="AV1220" i="2"/>
  <c r="AV1219" i="2"/>
  <c r="AV1218" i="2"/>
  <c r="AV1217" i="2"/>
  <c r="AV1216" i="2"/>
  <c r="AV1215" i="2"/>
  <c r="AV1214" i="2"/>
  <c r="AV1213" i="2"/>
  <c r="AV1212" i="2"/>
  <c r="AV1211" i="2"/>
  <c r="AV1210" i="2"/>
  <c r="AV1209" i="2"/>
  <c r="AV1208" i="2"/>
  <c r="AV1207" i="2"/>
  <c r="AV1206" i="2"/>
  <c r="AV1205" i="2"/>
  <c r="AV1204" i="2"/>
  <c r="AV1203" i="2"/>
  <c r="AV1202" i="2"/>
  <c r="AV1201" i="2"/>
  <c r="AV1200" i="2"/>
  <c r="AV1199" i="2"/>
  <c r="AV1198" i="2"/>
  <c r="AV1197" i="2"/>
  <c r="AV1196" i="2"/>
  <c r="AV1195" i="2"/>
  <c r="AV1194" i="2"/>
  <c r="AV1193" i="2"/>
  <c r="AV1192" i="2"/>
  <c r="AV1191" i="2"/>
  <c r="AV1190" i="2"/>
  <c r="AV1189" i="2"/>
  <c r="AV1188" i="2"/>
  <c r="AV1187" i="2"/>
  <c r="AV1186" i="2"/>
  <c r="AV1185" i="2"/>
  <c r="AV1184" i="2"/>
  <c r="AV1183" i="2"/>
  <c r="AV1182" i="2"/>
  <c r="AV1181" i="2"/>
  <c r="AV1180" i="2"/>
  <c r="AV1179" i="2"/>
  <c r="AV1178" i="2"/>
  <c r="AV1177" i="2"/>
  <c r="AV1176" i="2"/>
  <c r="AV1175" i="2"/>
  <c r="AV1174" i="2"/>
  <c r="AV1173" i="2"/>
  <c r="AV1172" i="2"/>
  <c r="AV1171" i="2"/>
  <c r="AV1170" i="2"/>
  <c r="AV1169" i="2"/>
  <c r="AV1168" i="2"/>
  <c r="AV1167" i="2"/>
  <c r="AV1166" i="2"/>
  <c r="AV1165" i="2"/>
  <c r="AV1164" i="2"/>
  <c r="AV1163" i="2"/>
  <c r="AV1162" i="2"/>
  <c r="AV1161" i="2"/>
  <c r="AV1160" i="2"/>
  <c r="AV1159" i="2"/>
  <c r="AV1158" i="2"/>
  <c r="AV1157" i="2"/>
  <c r="AV1156" i="2"/>
  <c r="AV1155" i="2"/>
  <c r="AV1154" i="2"/>
  <c r="AV1153" i="2"/>
  <c r="AV1152" i="2"/>
  <c r="AV1151" i="2"/>
  <c r="AV1150" i="2"/>
  <c r="AV1149" i="2"/>
  <c r="AV1148" i="2"/>
  <c r="AV1147" i="2"/>
  <c r="AV1146" i="2"/>
  <c r="AV1145" i="2"/>
  <c r="AV1144" i="2"/>
  <c r="AV1143" i="2"/>
  <c r="AV1142" i="2"/>
  <c r="AV1141" i="2"/>
  <c r="AV1140" i="2"/>
  <c r="AV1139" i="2"/>
  <c r="AV1138" i="2"/>
  <c r="AV1137" i="2"/>
  <c r="AV1136" i="2"/>
  <c r="AV1135" i="2"/>
  <c r="AV1134" i="2"/>
  <c r="AV1133" i="2"/>
  <c r="AV1132" i="2"/>
  <c r="AV1131" i="2"/>
  <c r="AV1130" i="2"/>
  <c r="AV1129" i="2"/>
  <c r="AV1128" i="2"/>
  <c r="AV1127" i="2"/>
  <c r="AV1126" i="2"/>
  <c r="AV1125" i="2"/>
  <c r="AV1124" i="2"/>
  <c r="AV1123" i="2"/>
  <c r="AV1122" i="2"/>
  <c r="AV1121" i="2"/>
  <c r="AV1120" i="2"/>
  <c r="AV1119" i="2"/>
  <c r="AV1118" i="2"/>
  <c r="AV1117" i="2"/>
  <c r="AV1116" i="2"/>
  <c r="AV1115" i="2"/>
  <c r="AV1114" i="2"/>
  <c r="AV1113" i="2"/>
  <c r="AV1112" i="2"/>
  <c r="AV1111" i="2"/>
  <c r="AV1110" i="2"/>
  <c r="AV1109" i="2"/>
  <c r="AV1108" i="2"/>
  <c r="AV1107" i="2"/>
  <c r="AV1106" i="2"/>
  <c r="AV1105" i="2"/>
  <c r="AV1104" i="2"/>
  <c r="AV1103" i="2"/>
  <c r="AV1102" i="2"/>
  <c r="AV1101" i="2"/>
  <c r="AV1100" i="2"/>
  <c r="AV1099" i="2"/>
  <c r="AV1098" i="2"/>
  <c r="AV1097" i="2"/>
  <c r="AV1096" i="2"/>
  <c r="AV1095" i="2"/>
  <c r="AV1094" i="2"/>
  <c r="AV1093" i="2"/>
  <c r="AV1092" i="2"/>
  <c r="AV1091" i="2"/>
  <c r="AV1090" i="2"/>
  <c r="AV1089" i="2"/>
  <c r="AV1088" i="2"/>
  <c r="AV1087" i="2"/>
  <c r="AV1086" i="2"/>
  <c r="AV1085" i="2"/>
  <c r="AV1084" i="2"/>
  <c r="AV1083" i="2"/>
  <c r="AV1082" i="2"/>
  <c r="AV1081" i="2"/>
  <c r="AV1080" i="2"/>
  <c r="AV1079" i="2"/>
  <c r="AV1078" i="2"/>
  <c r="AV1077" i="2"/>
  <c r="AV1076" i="2"/>
  <c r="AV1075" i="2"/>
  <c r="AV1074" i="2"/>
  <c r="AV1073" i="2"/>
  <c r="AV1072" i="2"/>
  <c r="AV1071" i="2"/>
  <c r="AV1070" i="2"/>
  <c r="AV1069" i="2"/>
  <c r="AV1068" i="2"/>
  <c r="AV1067" i="2"/>
  <c r="AV1066" i="2"/>
  <c r="AV1065" i="2"/>
  <c r="AV1064" i="2"/>
  <c r="AV1063" i="2"/>
  <c r="AV1062" i="2"/>
  <c r="AV1061" i="2"/>
  <c r="AV1060" i="2"/>
  <c r="AV1059" i="2"/>
  <c r="AV1058" i="2"/>
  <c r="AV1057" i="2"/>
  <c r="AV1056" i="2"/>
  <c r="AV1055" i="2"/>
  <c r="AV1054" i="2"/>
  <c r="AV1053" i="2"/>
  <c r="AV1052" i="2"/>
  <c r="AV1051" i="2"/>
  <c r="AV1050" i="2"/>
  <c r="AV1049" i="2"/>
  <c r="AV1048" i="2"/>
  <c r="AV1047" i="2"/>
  <c r="AV1046" i="2"/>
  <c r="AV1045" i="2"/>
  <c r="AV1044" i="2"/>
  <c r="AV1043" i="2"/>
  <c r="AV1042" i="2"/>
  <c r="AV1041" i="2"/>
  <c r="AV1040" i="2"/>
  <c r="AV1039" i="2"/>
  <c r="AV1038" i="2"/>
  <c r="AV1037" i="2"/>
  <c r="AV1036" i="2"/>
  <c r="AV1035" i="2"/>
  <c r="AV1034" i="2"/>
  <c r="AV1033" i="2"/>
  <c r="AV1032" i="2"/>
  <c r="AV1031" i="2"/>
  <c r="AV1030" i="2"/>
  <c r="AV1029" i="2"/>
  <c r="AV1028" i="2"/>
  <c r="AV1027" i="2"/>
  <c r="AV1026" i="2"/>
  <c r="AV1025" i="2"/>
  <c r="AV1024" i="2"/>
  <c r="AV1023" i="2"/>
  <c r="AV1022" i="2"/>
  <c r="AV1021" i="2"/>
  <c r="AV1020" i="2"/>
  <c r="AV1019" i="2"/>
  <c r="AV1018" i="2"/>
  <c r="AV1017" i="2"/>
  <c r="AV1016" i="2"/>
  <c r="AV1015" i="2"/>
  <c r="AV1014" i="2"/>
  <c r="AV1013" i="2"/>
  <c r="AV1012" i="2"/>
  <c r="AV1011" i="2"/>
  <c r="AV1010" i="2"/>
  <c r="AV1009" i="2"/>
  <c r="AV1008" i="2"/>
  <c r="AV1007" i="2"/>
  <c r="AV1006" i="2"/>
  <c r="AV1005" i="2"/>
  <c r="AV1004" i="2"/>
  <c r="AV1003" i="2"/>
  <c r="AV1002" i="2"/>
  <c r="AV1001" i="2"/>
  <c r="AV1000" i="2"/>
  <c r="AV999" i="2"/>
  <c r="AV998" i="2"/>
  <c r="AV997" i="2"/>
  <c r="AV996" i="2"/>
  <c r="AV995" i="2"/>
  <c r="AV994" i="2"/>
  <c r="AV993" i="2"/>
  <c r="AV992" i="2"/>
  <c r="AV991" i="2"/>
  <c r="AV990" i="2"/>
  <c r="AV989" i="2"/>
  <c r="AV988" i="2"/>
  <c r="AV987" i="2"/>
  <c r="AV986" i="2"/>
  <c r="AV985" i="2"/>
  <c r="AV984" i="2"/>
  <c r="AV983" i="2"/>
  <c r="AV982" i="2"/>
  <c r="AV981" i="2"/>
  <c r="AV980" i="2"/>
  <c r="AV979" i="2"/>
  <c r="AV978" i="2"/>
  <c r="AV977" i="2"/>
  <c r="AV976" i="2"/>
  <c r="AV975" i="2"/>
  <c r="AV974" i="2"/>
  <c r="AV973" i="2"/>
  <c r="AV972" i="2"/>
  <c r="AV971" i="2"/>
  <c r="AV970" i="2"/>
  <c r="AV969" i="2"/>
  <c r="AV968" i="2"/>
  <c r="AV967" i="2"/>
  <c r="AV966" i="2"/>
  <c r="AV965" i="2"/>
  <c r="AV964" i="2"/>
  <c r="AV963" i="2"/>
  <c r="AV962" i="2"/>
  <c r="AV961" i="2"/>
  <c r="AV960" i="2"/>
  <c r="AV959" i="2"/>
  <c r="AV958" i="2"/>
  <c r="AV957" i="2"/>
  <c r="AV956" i="2"/>
  <c r="AV955" i="2"/>
  <c r="AV954" i="2"/>
  <c r="AV953" i="2"/>
  <c r="AV952" i="2"/>
  <c r="AV951" i="2"/>
  <c r="AV950" i="2"/>
  <c r="AV949" i="2"/>
  <c r="AV948" i="2"/>
  <c r="AV947" i="2"/>
  <c r="AV946" i="2"/>
  <c r="AV945" i="2"/>
  <c r="AV944" i="2"/>
  <c r="AV943" i="2"/>
  <c r="AV942" i="2"/>
  <c r="AV941" i="2"/>
  <c r="AV940" i="2"/>
  <c r="AV939" i="2"/>
  <c r="AV938" i="2"/>
  <c r="AV937" i="2"/>
  <c r="AV936" i="2"/>
  <c r="AV935" i="2"/>
  <c r="AV934" i="2"/>
  <c r="AV933" i="2"/>
  <c r="AV932" i="2"/>
  <c r="AV931" i="2"/>
  <c r="AV930" i="2"/>
  <c r="AV929" i="2"/>
  <c r="AV928" i="2"/>
  <c r="AV927" i="2"/>
  <c r="AV926" i="2"/>
  <c r="AV925" i="2"/>
  <c r="AV924" i="2"/>
  <c r="AV923" i="2"/>
  <c r="AV922" i="2"/>
  <c r="AV921" i="2"/>
  <c r="AV920" i="2"/>
  <c r="AV919" i="2"/>
  <c r="AV918" i="2"/>
  <c r="AV917" i="2"/>
  <c r="AV916" i="2"/>
  <c r="AV915" i="2"/>
  <c r="AV914" i="2"/>
  <c r="AV913" i="2"/>
  <c r="AV912" i="2"/>
  <c r="AV911" i="2"/>
  <c r="AV910" i="2"/>
  <c r="AV909" i="2"/>
  <c r="AV908" i="2"/>
  <c r="AV907" i="2"/>
  <c r="AV906" i="2"/>
  <c r="AV905" i="2"/>
  <c r="AV904" i="2"/>
  <c r="AV903" i="2"/>
  <c r="AV902" i="2"/>
  <c r="AV901" i="2"/>
  <c r="AV900" i="2"/>
  <c r="AV899" i="2"/>
  <c r="AV898" i="2"/>
  <c r="AV897" i="2"/>
  <c r="AV896" i="2"/>
  <c r="AV895" i="2"/>
  <c r="AV894" i="2"/>
  <c r="AV893" i="2"/>
  <c r="AV892" i="2"/>
  <c r="AV891" i="2"/>
  <c r="AV890" i="2"/>
  <c r="AV889" i="2"/>
  <c r="AV888" i="2"/>
  <c r="AV887" i="2"/>
  <c r="AV886" i="2"/>
  <c r="AV885" i="2"/>
  <c r="AV884" i="2"/>
  <c r="AV883" i="2"/>
  <c r="AV882" i="2"/>
  <c r="AV881" i="2"/>
  <c r="AV880" i="2"/>
  <c r="AV879" i="2"/>
  <c r="AV878" i="2"/>
  <c r="AV877" i="2"/>
  <c r="AV876" i="2"/>
  <c r="AV875" i="2"/>
  <c r="AV874" i="2"/>
  <c r="AV873" i="2"/>
  <c r="AV872" i="2"/>
  <c r="AV871" i="2"/>
  <c r="AV870" i="2"/>
  <c r="AV869" i="2"/>
  <c r="AV868" i="2"/>
  <c r="AV867" i="2"/>
  <c r="AV866" i="2"/>
  <c r="AV865" i="2"/>
  <c r="AV864" i="2"/>
  <c r="AV863" i="2"/>
  <c r="AV862" i="2"/>
  <c r="AV861" i="2"/>
  <c r="AV860" i="2"/>
  <c r="AV859" i="2"/>
  <c r="AV858" i="2"/>
  <c r="AV857" i="2"/>
  <c r="AV856" i="2"/>
  <c r="AV855" i="2"/>
  <c r="AV854" i="2"/>
  <c r="AV853" i="2"/>
  <c r="AV852" i="2"/>
  <c r="AV851" i="2"/>
  <c r="AV850" i="2"/>
  <c r="AV849" i="2"/>
  <c r="AV848" i="2"/>
  <c r="AV847" i="2"/>
  <c r="AV846" i="2"/>
  <c r="AV845" i="2"/>
  <c r="AV844" i="2"/>
  <c r="AV843" i="2"/>
  <c r="AV842" i="2"/>
  <c r="AV841" i="2"/>
  <c r="AV840" i="2"/>
  <c r="AV839" i="2"/>
  <c r="AV838" i="2"/>
  <c r="AV837" i="2"/>
  <c r="AV836" i="2"/>
  <c r="AV835" i="2"/>
  <c r="AV834" i="2"/>
  <c r="AV833" i="2"/>
  <c r="AV832" i="2"/>
  <c r="AV831" i="2"/>
  <c r="AV830" i="2"/>
  <c r="AV829" i="2"/>
  <c r="AV828" i="2"/>
  <c r="AV827" i="2"/>
  <c r="AV826" i="2"/>
  <c r="AV825" i="2"/>
  <c r="AV824" i="2"/>
  <c r="AV823" i="2"/>
  <c r="AV822" i="2"/>
  <c r="AV821" i="2"/>
  <c r="AV820" i="2"/>
  <c r="AV819" i="2"/>
  <c r="AV818" i="2"/>
  <c r="AV817" i="2"/>
  <c r="AV816" i="2"/>
  <c r="AV815" i="2"/>
  <c r="AV814" i="2"/>
  <c r="AV813" i="2"/>
  <c r="AV812" i="2"/>
  <c r="AV811" i="2"/>
  <c r="AV810" i="2"/>
  <c r="AV809" i="2"/>
  <c r="AV808" i="2"/>
  <c r="AV807" i="2"/>
  <c r="AV806" i="2"/>
  <c r="AV805" i="2"/>
  <c r="AV804" i="2"/>
  <c r="AV803" i="2"/>
  <c r="AV802" i="2"/>
  <c r="AV801" i="2"/>
  <c r="AV800" i="2"/>
  <c r="AV799" i="2"/>
  <c r="AV798" i="2"/>
  <c r="AV797" i="2"/>
  <c r="AV796" i="2"/>
  <c r="AV795" i="2"/>
  <c r="AV794" i="2"/>
  <c r="AV793" i="2"/>
  <c r="AV792" i="2"/>
  <c r="AV791" i="2"/>
  <c r="AV790" i="2"/>
  <c r="AV789" i="2"/>
  <c r="AV788" i="2"/>
  <c r="AV787" i="2"/>
  <c r="AV786" i="2"/>
  <c r="AV785" i="2"/>
  <c r="AV784" i="2"/>
  <c r="AV783" i="2"/>
  <c r="AV782" i="2"/>
  <c r="AV781" i="2"/>
  <c r="AV780" i="2"/>
  <c r="AV779" i="2"/>
  <c r="AV778" i="2"/>
  <c r="AV777" i="2"/>
  <c r="AV776" i="2"/>
  <c r="AV775" i="2"/>
  <c r="AV774" i="2"/>
  <c r="AV773" i="2"/>
  <c r="AV772" i="2"/>
  <c r="AV771" i="2"/>
  <c r="AV770" i="2"/>
  <c r="AV769" i="2"/>
  <c r="AV768" i="2"/>
  <c r="AV767" i="2"/>
  <c r="AV766" i="2"/>
  <c r="AV765" i="2"/>
  <c r="AV764" i="2"/>
  <c r="AV763" i="2"/>
  <c r="AV762" i="2"/>
  <c r="AV761" i="2"/>
  <c r="AV760" i="2"/>
  <c r="AV759" i="2"/>
  <c r="AV758" i="2"/>
  <c r="AV757" i="2"/>
  <c r="AV756" i="2"/>
  <c r="AV755" i="2"/>
  <c r="AV754" i="2"/>
  <c r="AV753" i="2"/>
  <c r="AV752" i="2"/>
  <c r="AV751" i="2"/>
  <c r="AV750" i="2"/>
  <c r="AV749" i="2"/>
  <c r="AV748" i="2"/>
  <c r="AV747" i="2"/>
  <c r="AV746" i="2"/>
  <c r="AV745" i="2"/>
  <c r="AV744" i="2"/>
  <c r="AV743" i="2"/>
  <c r="AV742" i="2"/>
  <c r="AV741" i="2"/>
  <c r="AV740" i="2"/>
  <c r="AV739" i="2"/>
  <c r="AV738" i="2"/>
  <c r="AV737" i="2"/>
  <c r="AV736" i="2"/>
  <c r="AV735" i="2"/>
  <c r="AV734" i="2"/>
  <c r="AV733" i="2"/>
  <c r="AV732" i="2"/>
  <c r="AV731" i="2"/>
  <c r="AV730" i="2"/>
  <c r="AV729" i="2"/>
  <c r="AV728" i="2"/>
  <c r="AV727" i="2"/>
  <c r="AV726" i="2"/>
  <c r="AV725" i="2"/>
  <c r="AV724" i="2"/>
  <c r="AV723" i="2"/>
  <c r="AV722" i="2"/>
  <c r="AV721" i="2"/>
  <c r="AV720" i="2"/>
  <c r="AV719" i="2"/>
  <c r="AV718" i="2"/>
  <c r="AV717" i="2"/>
  <c r="AV716" i="2"/>
  <c r="AV715" i="2"/>
  <c r="AV714" i="2"/>
  <c r="AV713" i="2"/>
  <c r="AV712" i="2"/>
  <c r="AV711" i="2"/>
  <c r="AV710" i="2"/>
  <c r="AV709" i="2"/>
  <c r="AV708" i="2"/>
  <c r="AV707" i="2"/>
  <c r="AV706" i="2"/>
  <c r="AV705" i="2"/>
  <c r="AV704" i="2"/>
  <c r="AV703" i="2"/>
  <c r="AV702" i="2"/>
  <c r="AV701" i="2"/>
  <c r="AV700" i="2"/>
  <c r="AV699" i="2"/>
  <c r="AV698" i="2"/>
  <c r="AV697" i="2"/>
  <c r="AV696" i="2"/>
  <c r="AV695" i="2"/>
  <c r="AV694" i="2"/>
  <c r="AV693" i="2"/>
  <c r="AV692" i="2"/>
  <c r="AV691" i="2"/>
  <c r="AV690" i="2"/>
  <c r="AV689" i="2"/>
  <c r="AV688" i="2"/>
  <c r="AV687" i="2"/>
  <c r="AV686" i="2"/>
  <c r="AV685" i="2"/>
  <c r="AV684" i="2"/>
  <c r="AV683" i="2"/>
  <c r="AV682" i="2"/>
  <c r="AV681" i="2"/>
  <c r="AV680" i="2"/>
  <c r="AV679" i="2"/>
  <c r="AV678" i="2"/>
  <c r="AV677" i="2"/>
  <c r="AV676" i="2"/>
  <c r="AV675" i="2"/>
  <c r="AV674" i="2"/>
  <c r="AV673" i="2"/>
  <c r="AV672" i="2"/>
  <c r="AV671" i="2"/>
  <c r="AV670" i="2"/>
  <c r="AV669" i="2"/>
  <c r="AV668" i="2"/>
  <c r="AV667" i="2"/>
  <c r="AV666" i="2"/>
  <c r="AV665" i="2"/>
  <c r="AV664" i="2"/>
  <c r="AV663" i="2"/>
  <c r="AV662" i="2"/>
  <c r="AV661" i="2"/>
  <c r="AV660" i="2"/>
  <c r="AV659" i="2"/>
  <c r="AV658" i="2"/>
  <c r="AV657" i="2"/>
  <c r="AV656" i="2"/>
  <c r="AV655" i="2"/>
  <c r="AV654" i="2"/>
  <c r="AV653" i="2"/>
  <c r="AV652" i="2"/>
  <c r="AV651" i="2"/>
  <c r="AV650" i="2"/>
  <c r="AV649" i="2"/>
  <c r="AV648" i="2"/>
  <c r="AV647" i="2"/>
  <c r="AV646" i="2"/>
  <c r="AV645" i="2"/>
  <c r="AV644" i="2"/>
  <c r="AV643" i="2"/>
  <c r="AV642" i="2"/>
  <c r="AV641" i="2"/>
  <c r="AV640" i="2"/>
  <c r="AV639" i="2"/>
  <c r="AV638" i="2"/>
  <c r="AV637" i="2"/>
  <c r="AV636" i="2"/>
  <c r="AV635" i="2"/>
  <c r="AV634" i="2"/>
  <c r="AV633" i="2"/>
  <c r="AV632" i="2"/>
  <c r="AV631" i="2"/>
  <c r="AV630" i="2"/>
  <c r="AV629" i="2"/>
  <c r="AV628" i="2"/>
  <c r="AV627" i="2"/>
  <c r="AV626" i="2"/>
  <c r="AV625" i="2"/>
  <c r="AV624" i="2"/>
  <c r="AV623" i="2"/>
  <c r="AV622" i="2"/>
  <c r="AV621" i="2"/>
  <c r="AV620" i="2"/>
  <c r="AV619" i="2"/>
  <c r="AV618" i="2"/>
  <c r="AV617" i="2"/>
  <c r="AV616" i="2"/>
  <c r="AV615" i="2"/>
  <c r="AV614" i="2"/>
  <c r="AV613" i="2"/>
  <c r="AV612" i="2"/>
  <c r="AV611" i="2"/>
  <c r="AV610" i="2"/>
  <c r="AV609" i="2"/>
  <c r="AV608" i="2"/>
  <c r="AV607" i="2"/>
  <c r="AV606" i="2"/>
  <c r="AV605" i="2"/>
  <c r="AV604" i="2"/>
  <c r="AV603" i="2"/>
  <c r="AV602" i="2"/>
  <c r="AV601" i="2"/>
  <c r="AV600" i="2"/>
  <c r="AV599" i="2"/>
  <c r="AV598" i="2"/>
  <c r="AV597" i="2"/>
  <c r="AV596" i="2"/>
  <c r="AV595" i="2"/>
  <c r="AV594" i="2"/>
  <c r="AV593" i="2"/>
  <c r="AV592" i="2"/>
  <c r="AV591" i="2"/>
  <c r="AV590" i="2"/>
  <c r="AV589" i="2"/>
  <c r="AV588" i="2"/>
  <c r="AV587" i="2"/>
  <c r="AV586" i="2"/>
  <c r="AV585" i="2"/>
  <c r="AV584" i="2"/>
  <c r="AV583" i="2"/>
  <c r="AV582" i="2"/>
  <c r="AV581" i="2"/>
  <c r="AV580" i="2"/>
  <c r="AV579" i="2"/>
  <c r="AV578" i="2"/>
  <c r="AV577" i="2"/>
  <c r="AV576" i="2"/>
  <c r="AV575" i="2"/>
  <c r="AV574" i="2"/>
  <c r="AV573" i="2"/>
  <c r="AV572" i="2"/>
  <c r="AV571" i="2"/>
  <c r="AV570" i="2"/>
  <c r="AV569" i="2"/>
  <c r="AV568" i="2"/>
  <c r="AV567" i="2"/>
  <c r="AV566" i="2"/>
  <c r="AV565" i="2"/>
  <c r="AV564" i="2"/>
  <c r="AV563" i="2"/>
  <c r="AV562" i="2"/>
  <c r="AV561" i="2"/>
  <c r="AV560" i="2"/>
  <c r="AV559" i="2"/>
  <c r="AV558" i="2"/>
  <c r="AV557" i="2"/>
  <c r="AV556" i="2"/>
  <c r="AV555" i="2"/>
  <c r="AV554" i="2"/>
  <c r="AV553" i="2"/>
  <c r="AV552" i="2"/>
  <c r="AV551" i="2"/>
  <c r="AV550" i="2"/>
  <c r="AV549" i="2"/>
  <c r="AV548" i="2"/>
  <c r="AV547" i="2"/>
  <c r="AV546" i="2"/>
  <c r="AV545" i="2"/>
  <c r="AV544" i="2"/>
  <c r="AV543" i="2"/>
  <c r="AV542" i="2"/>
  <c r="AV541" i="2"/>
  <c r="AV540" i="2"/>
  <c r="AV539" i="2"/>
  <c r="AV538" i="2"/>
  <c r="AV537" i="2"/>
  <c r="AV536" i="2"/>
  <c r="AV535" i="2"/>
  <c r="AV534" i="2"/>
  <c r="AV533" i="2"/>
  <c r="AV532" i="2"/>
  <c r="AV531" i="2"/>
  <c r="AV530" i="2"/>
  <c r="AV529" i="2"/>
  <c r="AV528" i="2"/>
  <c r="AV527" i="2"/>
  <c r="AV526" i="2"/>
  <c r="AV525" i="2"/>
  <c r="AV524" i="2"/>
  <c r="AV523" i="2"/>
  <c r="AV522" i="2"/>
  <c r="AV521" i="2"/>
  <c r="AV520" i="2"/>
  <c r="AV519" i="2"/>
  <c r="AV518" i="2"/>
  <c r="AV517" i="2"/>
  <c r="AV516" i="2"/>
  <c r="AV515" i="2"/>
  <c r="AV514" i="2"/>
  <c r="AV513" i="2"/>
  <c r="AV512" i="2"/>
  <c r="AV511" i="2"/>
  <c r="AV510" i="2"/>
  <c r="AV509" i="2"/>
  <c r="AV508" i="2"/>
  <c r="AV507" i="2"/>
  <c r="AV506" i="2"/>
  <c r="AV505" i="2"/>
  <c r="AV504" i="2"/>
  <c r="AV503" i="2"/>
  <c r="AV502" i="2"/>
  <c r="AV501" i="2"/>
  <c r="AV500" i="2"/>
  <c r="AV499" i="2"/>
  <c r="AV498" i="2"/>
  <c r="AV497" i="2"/>
  <c r="AV496" i="2"/>
  <c r="AV495" i="2"/>
  <c r="AV494" i="2"/>
  <c r="AV493" i="2"/>
  <c r="AV492" i="2"/>
  <c r="AV491" i="2"/>
  <c r="AV490" i="2"/>
  <c r="AV489" i="2"/>
  <c r="AV488" i="2"/>
  <c r="AV487" i="2"/>
  <c r="AV486" i="2"/>
  <c r="AV485" i="2"/>
  <c r="AV484" i="2"/>
  <c r="AV483" i="2"/>
  <c r="AV482" i="2"/>
  <c r="AV481" i="2"/>
  <c r="AV480" i="2"/>
  <c r="AV479" i="2"/>
  <c r="AV478" i="2"/>
  <c r="AV477" i="2"/>
  <c r="AV476" i="2"/>
  <c r="AV475" i="2"/>
  <c r="AV474" i="2"/>
  <c r="AV473" i="2"/>
  <c r="AV472" i="2"/>
  <c r="AV471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1" i="2"/>
  <c r="AV450" i="2"/>
  <c r="AV449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30" i="2"/>
  <c r="AV429" i="2"/>
  <c r="AV428" i="2"/>
  <c r="AV427" i="2"/>
  <c r="AV426" i="2"/>
  <c r="AV425" i="2"/>
  <c r="AV424" i="2"/>
  <c r="AV423" i="2"/>
  <c r="AV422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9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8" i="2"/>
  <c r="AV357" i="2"/>
  <c r="AV356" i="2"/>
  <c r="AV355" i="2"/>
  <c r="AV354" i="2"/>
  <c r="AV353" i="2"/>
  <c r="AV352" i="2"/>
  <c r="AV351" i="2"/>
  <c r="AV350" i="2"/>
  <c r="AV349" i="2"/>
  <c r="AV348" i="2"/>
  <c r="AV347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7" i="2"/>
  <c r="AV306" i="2"/>
  <c r="AV305" i="2"/>
  <c r="AV304" i="2"/>
  <c r="AV303" i="2"/>
  <c r="AV302" i="2"/>
  <c r="AV301" i="2"/>
  <c r="AV300" i="2"/>
  <c r="AV299" i="2"/>
  <c r="AV298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4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9" i="2"/>
  <c r="AV268" i="2"/>
  <c r="AV267" i="2"/>
  <c r="AV266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1" i="2"/>
  <c r="AV250" i="2"/>
  <c r="AV249" i="2"/>
  <c r="AV248" i="2"/>
  <c r="AV247" i="2"/>
  <c r="AV246" i="2"/>
  <c r="AV245" i="2"/>
  <c r="AV244" i="2"/>
  <c r="AV243" i="2"/>
  <c r="AV242" i="2"/>
  <c r="AV241" i="2"/>
  <c r="AV240" i="2"/>
  <c r="AV239" i="2"/>
  <c r="AV238" i="2"/>
  <c r="AV237" i="2"/>
  <c r="AV236" i="2"/>
  <c r="AV235" i="2"/>
  <c r="AV234" i="2"/>
  <c r="AV233" i="2"/>
  <c r="AV232" i="2"/>
  <c r="AV231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4" i="2"/>
  <c r="AV203" i="2"/>
  <c r="AV202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9" i="2"/>
  <c r="AV188" i="2"/>
  <c r="AV187" i="2"/>
  <c r="AV186" i="2"/>
  <c r="AV185" i="2"/>
  <c r="AV184" i="2"/>
  <c r="AV183" i="2"/>
  <c r="AV182" i="2"/>
  <c r="AV181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2" i="2"/>
  <c r="AV161" i="2"/>
  <c r="AV160" i="2"/>
  <c r="AV159" i="2"/>
  <c r="AV158" i="2"/>
  <c r="AV157" i="2"/>
  <c r="AV156" i="2"/>
  <c r="AV155" i="2"/>
  <c r="AV154" i="2"/>
  <c r="AV153" i="2"/>
  <c r="AV152" i="2"/>
  <c r="AV151" i="2"/>
  <c r="AV150" i="2"/>
  <c r="AV149" i="2"/>
  <c r="AV148" i="2"/>
  <c r="AV147" i="2"/>
  <c r="AV146" i="2"/>
  <c r="AV145" i="2"/>
  <c r="AV144" i="2"/>
  <c r="AV143" i="2"/>
  <c r="AV142" i="2"/>
  <c r="AV141" i="2"/>
  <c r="AV140" i="2"/>
  <c r="AV139" i="2"/>
  <c r="AV138" i="2"/>
  <c r="AV137" i="2"/>
  <c r="AV136" i="2"/>
  <c r="AV135" i="2"/>
  <c r="AV134" i="2"/>
  <c r="AV133" i="2"/>
  <c r="AV132" i="2"/>
  <c r="AV131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7" i="2"/>
  <c r="AV116" i="2"/>
  <c r="AV115" i="2"/>
  <c r="AV114" i="2"/>
  <c r="AV113" i="2"/>
  <c r="AV112" i="2"/>
  <c r="AV111" i="2"/>
  <c r="AV110" i="2"/>
  <c r="AV109" i="2"/>
  <c r="AV108" i="2"/>
  <c r="AV107" i="2"/>
  <c r="AV106" i="2"/>
  <c r="AV105" i="2"/>
  <c r="AV104" i="2"/>
  <c r="AV103" i="2"/>
  <c r="AV102" i="2"/>
  <c r="AV101" i="2"/>
  <c r="AV100" i="2"/>
  <c r="AV99" i="2"/>
  <c r="AV98" i="2"/>
  <c r="AV97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50" i="2"/>
  <c r="AV49" i="2"/>
  <c r="AV48" i="2"/>
  <c r="AV47" i="2"/>
  <c r="AV46" i="2"/>
  <c r="AV45" i="2"/>
  <c r="AV44" i="2"/>
  <c r="AV43" i="2"/>
  <c r="AV42" i="2"/>
  <c r="AV41" i="2"/>
  <c r="AV40" i="2"/>
  <c r="AV39" i="2"/>
  <c r="AV38" i="2"/>
  <c r="AV37" i="2"/>
  <c r="AV36" i="2"/>
  <c r="AV35" i="2"/>
  <c r="AV34" i="2"/>
  <c r="AV33" i="2"/>
  <c r="AV32" i="2"/>
  <c r="AV31" i="2"/>
  <c r="AV30" i="2"/>
  <c r="AV29" i="2"/>
  <c r="AV28" i="2"/>
  <c r="AV27" i="2"/>
  <c r="AV26" i="2"/>
  <c r="AV25" i="2"/>
  <c r="AV24" i="2"/>
  <c r="AV23" i="2"/>
  <c r="AV22" i="2"/>
  <c r="AV21" i="2"/>
  <c r="AV20" i="2"/>
  <c r="AV19" i="2"/>
  <c r="AV18" i="2"/>
  <c r="AV17" i="2"/>
  <c r="AV16" i="2"/>
  <c r="AV15" i="2"/>
  <c r="AV14" i="2"/>
  <c r="AV13" i="2"/>
  <c r="AV12" i="2"/>
  <c r="AV11" i="2"/>
  <c r="AV10" i="2"/>
  <c r="AV9" i="2"/>
  <c r="AV8" i="2"/>
  <c r="AV7" i="2"/>
  <c r="AV6" i="2"/>
  <c r="AV5" i="2"/>
  <c r="AV4" i="2"/>
  <c r="AV3" i="2"/>
  <c r="AU1877" i="2"/>
  <c r="AU1876" i="2"/>
  <c r="AU1875" i="2"/>
  <c r="AU1874" i="2"/>
  <c r="AU1873" i="2"/>
  <c r="AU1872" i="2"/>
  <c r="AU1871" i="2"/>
  <c r="AU1870" i="2"/>
  <c r="AU1869" i="2"/>
  <c r="AU1868" i="2"/>
  <c r="AU1867" i="2"/>
  <c r="AU1866" i="2"/>
  <c r="AU1865" i="2"/>
  <c r="AU1864" i="2"/>
  <c r="AU1863" i="2"/>
  <c r="AU1862" i="2"/>
  <c r="AU1861" i="2"/>
  <c r="AU1860" i="2"/>
  <c r="AU1859" i="2"/>
  <c r="AU1858" i="2"/>
  <c r="AU1857" i="2"/>
  <c r="AU1856" i="2"/>
  <c r="AU1855" i="2"/>
  <c r="AU1854" i="2"/>
  <c r="AU1853" i="2"/>
  <c r="AU1852" i="2"/>
  <c r="AU1851" i="2"/>
  <c r="AU1850" i="2"/>
  <c r="AU1849" i="2"/>
  <c r="AU1848" i="2"/>
  <c r="AU1847" i="2"/>
  <c r="AU1846" i="2"/>
  <c r="AU1845" i="2"/>
  <c r="AU1844" i="2"/>
  <c r="AU1843" i="2"/>
  <c r="AU1842" i="2"/>
  <c r="AU1841" i="2"/>
  <c r="AU1840" i="2"/>
  <c r="AU1839" i="2"/>
  <c r="AU1838" i="2"/>
  <c r="AU1837" i="2"/>
  <c r="AU1836" i="2"/>
  <c r="AU1835" i="2"/>
  <c r="AU1834" i="2"/>
  <c r="AU1833" i="2"/>
  <c r="AU1832" i="2"/>
  <c r="AU1831" i="2"/>
  <c r="AU1830" i="2"/>
  <c r="AU1829" i="2"/>
  <c r="AU1828" i="2"/>
  <c r="AU1827" i="2"/>
  <c r="AU1826" i="2"/>
  <c r="AU1825" i="2"/>
  <c r="AU1824" i="2"/>
  <c r="AU1823" i="2"/>
  <c r="AU1822" i="2"/>
  <c r="AU1821" i="2"/>
  <c r="AU1820" i="2"/>
  <c r="AU1819" i="2"/>
  <c r="AU1818" i="2"/>
  <c r="AU1817" i="2"/>
  <c r="AU1816" i="2"/>
  <c r="AU1815" i="2"/>
  <c r="AU1814" i="2"/>
  <c r="AU1813" i="2"/>
  <c r="AU1812" i="2"/>
  <c r="AU1811" i="2"/>
  <c r="AU1810" i="2"/>
  <c r="AU1809" i="2"/>
  <c r="AU1808" i="2"/>
  <c r="AU1807" i="2"/>
  <c r="AU1806" i="2"/>
  <c r="AU1805" i="2"/>
  <c r="AU1804" i="2"/>
  <c r="AU1803" i="2"/>
  <c r="AU1802" i="2"/>
  <c r="AU1801" i="2"/>
  <c r="AU1800" i="2"/>
  <c r="AU1799" i="2"/>
  <c r="AU1798" i="2"/>
  <c r="AU1797" i="2"/>
  <c r="AU1796" i="2"/>
  <c r="AU1795" i="2"/>
  <c r="AU1794" i="2"/>
  <c r="AU1793" i="2"/>
  <c r="AU1792" i="2"/>
  <c r="AU1791" i="2"/>
  <c r="AU1790" i="2"/>
  <c r="AU1789" i="2"/>
  <c r="AU1788" i="2"/>
  <c r="AU1787" i="2"/>
  <c r="AU1786" i="2"/>
  <c r="AU1785" i="2"/>
  <c r="AU1784" i="2"/>
  <c r="AU1783" i="2"/>
  <c r="AU1782" i="2"/>
  <c r="AU1781" i="2"/>
  <c r="AU1780" i="2"/>
  <c r="AU1779" i="2"/>
  <c r="AU1778" i="2"/>
  <c r="AU1777" i="2"/>
  <c r="AU1776" i="2"/>
  <c r="AU1775" i="2"/>
  <c r="AU1774" i="2"/>
  <c r="AU1773" i="2"/>
  <c r="AU1772" i="2"/>
  <c r="AU1771" i="2"/>
  <c r="AU1770" i="2"/>
  <c r="AU1769" i="2"/>
  <c r="AU1768" i="2"/>
  <c r="AU1767" i="2"/>
  <c r="AU1766" i="2"/>
  <c r="AU1765" i="2"/>
  <c r="AU1764" i="2"/>
  <c r="AU1763" i="2"/>
  <c r="AU1762" i="2"/>
  <c r="AU1761" i="2"/>
  <c r="AU1760" i="2"/>
  <c r="AU1759" i="2"/>
  <c r="AU1758" i="2"/>
  <c r="AU1757" i="2"/>
  <c r="AU1756" i="2"/>
  <c r="AU1755" i="2"/>
  <c r="AU1754" i="2"/>
  <c r="AU1753" i="2"/>
  <c r="AU1752" i="2"/>
  <c r="AU1751" i="2"/>
  <c r="AU1750" i="2"/>
  <c r="AU1749" i="2"/>
  <c r="AU1748" i="2"/>
  <c r="AU1747" i="2"/>
  <c r="AU1746" i="2"/>
  <c r="AU1745" i="2"/>
  <c r="AU1744" i="2"/>
  <c r="AU1743" i="2"/>
  <c r="AU1742" i="2"/>
  <c r="AU1741" i="2"/>
  <c r="AU1740" i="2"/>
  <c r="AU1739" i="2"/>
  <c r="AU1738" i="2"/>
  <c r="AU1737" i="2"/>
  <c r="AU1736" i="2"/>
  <c r="AU1735" i="2"/>
  <c r="AU1734" i="2"/>
  <c r="AU1733" i="2"/>
  <c r="AU1732" i="2"/>
  <c r="AU1731" i="2"/>
  <c r="AU1730" i="2"/>
  <c r="AU1729" i="2"/>
  <c r="AU1728" i="2"/>
  <c r="AU1727" i="2"/>
  <c r="AU1726" i="2"/>
  <c r="AU1725" i="2"/>
  <c r="AU1724" i="2"/>
  <c r="AU1723" i="2"/>
  <c r="AU1722" i="2"/>
  <c r="AU1721" i="2"/>
  <c r="AU1720" i="2"/>
  <c r="AU1719" i="2"/>
  <c r="AU1718" i="2"/>
  <c r="AU1717" i="2"/>
  <c r="AU1716" i="2"/>
  <c r="AU1715" i="2"/>
  <c r="AU1714" i="2"/>
  <c r="AU1713" i="2"/>
  <c r="AU1712" i="2"/>
  <c r="AU1711" i="2"/>
  <c r="AU1710" i="2"/>
  <c r="AU1709" i="2"/>
  <c r="AU1708" i="2"/>
  <c r="AU1707" i="2"/>
  <c r="AU1706" i="2"/>
  <c r="AU1705" i="2"/>
  <c r="AU1704" i="2"/>
  <c r="AU1703" i="2"/>
  <c r="AU1702" i="2"/>
  <c r="AU1701" i="2"/>
  <c r="AU1700" i="2"/>
  <c r="AU1699" i="2"/>
  <c r="AU1698" i="2"/>
  <c r="AU1697" i="2"/>
  <c r="AU1696" i="2"/>
  <c r="AU1695" i="2"/>
  <c r="AU1694" i="2"/>
  <c r="AU1693" i="2"/>
  <c r="AU1692" i="2"/>
  <c r="AU1691" i="2"/>
  <c r="AU1690" i="2"/>
  <c r="AU1689" i="2"/>
  <c r="AU1688" i="2"/>
  <c r="AU1687" i="2"/>
  <c r="AU1686" i="2"/>
  <c r="AU1685" i="2"/>
  <c r="AU1684" i="2"/>
  <c r="AU1683" i="2"/>
  <c r="AU1682" i="2"/>
  <c r="AU1681" i="2"/>
  <c r="AU1680" i="2"/>
  <c r="AU1679" i="2"/>
  <c r="AU1678" i="2"/>
  <c r="AU1677" i="2"/>
  <c r="AU1676" i="2"/>
  <c r="AU1675" i="2"/>
  <c r="AU1674" i="2"/>
  <c r="AU1673" i="2"/>
  <c r="AU1672" i="2"/>
  <c r="AU1671" i="2"/>
  <c r="AU1670" i="2"/>
  <c r="AU1669" i="2"/>
  <c r="AU1668" i="2"/>
  <c r="AU1667" i="2"/>
  <c r="AU1666" i="2"/>
  <c r="AU1665" i="2"/>
  <c r="AU1664" i="2"/>
  <c r="AU1663" i="2"/>
  <c r="AU1662" i="2"/>
  <c r="AU1661" i="2"/>
  <c r="AU1660" i="2"/>
  <c r="AU1659" i="2"/>
  <c r="AU1658" i="2"/>
  <c r="AU1657" i="2"/>
  <c r="AU1656" i="2"/>
  <c r="AU1655" i="2"/>
  <c r="AU1654" i="2"/>
  <c r="AU1653" i="2"/>
  <c r="AU1652" i="2"/>
  <c r="AU1651" i="2"/>
  <c r="AU1650" i="2"/>
  <c r="AU1649" i="2"/>
  <c r="AU1648" i="2"/>
  <c r="AU1647" i="2"/>
  <c r="AU1646" i="2"/>
  <c r="AU1645" i="2"/>
  <c r="AU1644" i="2"/>
  <c r="AU1643" i="2"/>
  <c r="AU1642" i="2"/>
  <c r="AU1641" i="2"/>
  <c r="AU1640" i="2"/>
  <c r="AU1639" i="2"/>
  <c r="AU1638" i="2"/>
  <c r="AU1637" i="2"/>
  <c r="AU1636" i="2"/>
  <c r="AU1635" i="2"/>
  <c r="AU1634" i="2"/>
  <c r="AU1633" i="2"/>
  <c r="AU1632" i="2"/>
  <c r="AU1631" i="2"/>
  <c r="AU1630" i="2"/>
  <c r="AU1629" i="2"/>
  <c r="AU1628" i="2"/>
  <c r="AU1627" i="2"/>
  <c r="AU1626" i="2"/>
  <c r="AU1625" i="2"/>
  <c r="AU1624" i="2"/>
  <c r="AU1623" i="2"/>
  <c r="AU1622" i="2"/>
  <c r="AU1621" i="2"/>
  <c r="AU1620" i="2"/>
  <c r="AU1619" i="2"/>
  <c r="AU1618" i="2"/>
  <c r="AU1617" i="2"/>
  <c r="AU1616" i="2"/>
  <c r="AU1615" i="2"/>
  <c r="AU1614" i="2"/>
  <c r="AU1613" i="2"/>
  <c r="AU1612" i="2"/>
  <c r="AU1611" i="2"/>
  <c r="AU1610" i="2"/>
  <c r="AU1609" i="2"/>
  <c r="AU1608" i="2"/>
  <c r="AU1607" i="2"/>
  <c r="AU1606" i="2"/>
  <c r="AU1605" i="2"/>
  <c r="AU1604" i="2"/>
  <c r="AU1603" i="2"/>
  <c r="AU1602" i="2"/>
  <c r="AU1601" i="2"/>
  <c r="AU1600" i="2"/>
  <c r="AU1599" i="2"/>
  <c r="AU1598" i="2"/>
  <c r="AU1597" i="2"/>
  <c r="AU1596" i="2"/>
  <c r="AU1595" i="2"/>
  <c r="AU1594" i="2"/>
  <c r="AU1593" i="2"/>
  <c r="AU1592" i="2"/>
  <c r="AU1591" i="2"/>
  <c r="AU1590" i="2"/>
  <c r="AU1589" i="2"/>
  <c r="AU1588" i="2"/>
  <c r="AU1587" i="2"/>
  <c r="AU1586" i="2"/>
  <c r="AU1585" i="2"/>
  <c r="AU1584" i="2"/>
  <c r="AU1583" i="2"/>
  <c r="AU1582" i="2"/>
  <c r="AU1581" i="2"/>
  <c r="AU1580" i="2"/>
  <c r="AU1579" i="2"/>
  <c r="AU1578" i="2"/>
  <c r="AU1577" i="2"/>
  <c r="AU1576" i="2"/>
  <c r="AU1575" i="2"/>
  <c r="AU1574" i="2"/>
  <c r="AU1573" i="2"/>
  <c r="AU1572" i="2"/>
  <c r="AU1571" i="2"/>
  <c r="AU1570" i="2"/>
  <c r="AU1569" i="2"/>
  <c r="AU1568" i="2"/>
  <c r="AU1567" i="2"/>
  <c r="AU1566" i="2"/>
  <c r="AU1565" i="2"/>
  <c r="AU1564" i="2"/>
  <c r="AU1563" i="2"/>
  <c r="AU1562" i="2"/>
  <c r="AU1561" i="2"/>
  <c r="AU1560" i="2"/>
  <c r="AU1559" i="2"/>
  <c r="AU1558" i="2"/>
  <c r="AU1557" i="2"/>
  <c r="AU1556" i="2"/>
  <c r="AU1555" i="2"/>
  <c r="AU1554" i="2"/>
  <c r="AU1553" i="2"/>
  <c r="AU1552" i="2"/>
  <c r="AU1551" i="2"/>
  <c r="AU1550" i="2"/>
  <c r="AU1549" i="2"/>
  <c r="AU1548" i="2"/>
  <c r="AU1547" i="2"/>
  <c r="AU1546" i="2"/>
  <c r="AU1545" i="2"/>
  <c r="AU1544" i="2"/>
  <c r="AU1543" i="2"/>
  <c r="AU1542" i="2"/>
  <c r="AU1541" i="2"/>
  <c r="AU1540" i="2"/>
  <c r="AU1539" i="2"/>
  <c r="AU1538" i="2"/>
  <c r="AU1537" i="2"/>
  <c r="AU1536" i="2"/>
  <c r="AU1535" i="2"/>
  <c r="AU1534" i="2"/>
  <c r="AU1533" i="2"/>
  <c r="AU1532" i="2"/>
  <c r="AU1531" i="2"/>
  <c r="AU1530" i="2"/>
  <c r="AU1529" i="2"/>
  <c r="AU1528" i="2"/>
  <c r="AU1527" i="2"/>
  <c r="AU1526" i="2"/>
  <c r="AU1525" i="2"/>
  <c r="AU1524" i="2"/>
  <c r="AU1523" i="2"/>
  <c r="AU1522" i="2"/>
  <c r="AU1521" i="2"/>
  <c r="AU1520" i="2"/>
  <c r="AU1519" i="2"/>
  <c r="AU1518" i="2"/>
  <c r="AU1517" i="2"/>
  <c r="AU1516" i="2"/>
  <c r="AU1515" i="2"/>
  <c r="AU1514" i="2"/>
  <c r="AU1513" i="2"/>
  <c r="AU1512" i="2"/>
  <c r="AU1511" i="2"/>
  <c r="AU1510" i="2"/>
  <c r="AU1509" i="2"/>
  <c r="AU1508" i="2"/>
  <c r="AU1507" i="2"/>
  <c r="AU1506" i="2"/>
  <c r="AU1505" i="2"/>
  <c r="AU1504" i="2"/>
  <c r="AU1503" i="2"/>
  <c r="AU1502" i="2"/>
  <c r="AU1501" i="2"/>
  <c r="AU1500" i="2"/>
  <c r="AU1499" i="2"/>
  <c r="AU1498" i="2"/>
  <c r="AU1497" i="2"/>
  <c r="AU1496" i="2"/>
  <c r="AU1495" i="2"/>
  <c r="AU1494" i="2"/>
  <c r="AU1493" i="2"/>
  <c r="AU1492" i="2"/>
  <c r="AU1491" i="2"/>
  <c r="AU1490" i="2"/>
  <c r="AU1489" i="2"/>
  <c r="AU1488" i="2"/>
  <c r="AU1487" i="2"/>
  <c r="AU1486" i="2"/>
  <c r="AU1485" i="2"/>
  <c r="AU1484" i="2"/>
  <c r="AU1483" i="2"/>
  <c r="AU1482" i="2"/>
  <c r="AU1481" i="2"/>
  <c r="AU1480" i="2"/>
  <c r="AU1479" i="2"/>
  <c r="AU1478" i="2"/>
  <c r="AU1477" i="2"/>
  <c r="AU1476" i="2"/>
  <c r="AU1475" i="2"/>
  <c r="AU1474" i="2"/>
  <c r="AU1473" i="2"/>
  <c r="AU1472" i="2"/>
  <c r="AU1471" i="2"/>
  <c r="AU1470" i="2"/>
  <c r="AU1469" i="2"/>
  <c r="AU1468" i="2"/>
  <c r="AU1467" i="2"/>
  <c r="AU1466" i="2"/>
  <c r="AU1465" i="2"/>
  <c r="AU1464" i="2"/>
  <c r="AU1463" i="2"/>
  <c r="AU1462" i="2"/>
  <c r="AU1461" i="2"/>
  <c r="AU1460" i="2"/>
  <c r="AU1459" i="2"/>
  <c r="AU1458" i="2"/>
  <c r="AU1457" i="2"/>
  <c r="AU1456" i="2"/>
  <c r="AU1455" i="2"/>
  <c r="AU1454" i="2"/>
  <c r="AU1453" i="2"/>
  <c r="AU1452" i="2"/>
  <c r="AU1451" i="2"/>
  <c r="AU1450" i="2"/>
  <c r="AU1449" i="2"/>
  <c r="AU1448" i="2"/>
  <c r="AU1447" i="2"/>
  <c r="AU1446" i="2"/>
  <c r="AU1445" i="2"/>
  <c r="AU1444" i="2"/>
  <c r="AU1443" i="2"/>
  <c r="AU1442" i="2"/>
  <c r="AU1441" i="2"/>
  <c r="AU1440" i="2"/>
  <c r="AU1439" i="2"/>
  <c r="AU1438" i="2"/>
  <c r="AU1437" i="2"/>
  <c r="AU1436" i="2"/>
  <c r="AU1435" i="2"/>
  <c r="AU1434" i="2"/>
  <c r="AU1433" i="2"/>
  <c r="AU1432" i="2"/>
  <c r="AU1431" i="2"/>
  <c r="AU1430" i="2"/>
  <c r="AU1429" i="2"/>
  <c r="AU1428" i="2"/>
  <c r="AU1427" i="2"/>
  <c r="AU1426" i="2"/>
  <c r="AU1425" i="2"/>
  <c r="AU1424" i="2"/>
  <c r="AU1423" i="2"/>
  <c r="AU1422" i="2"/>
  <c r="AU1421" i="2"/>
  <c r="AU1420" i="2"/>
  <c r="AU1419" i="2"/>
  <c r="AU1418" i="2"/>
  <c r="AU1417" i="2"/>
  <c r="AU1416" i="2"/>
  <c r="AU1415" i="2"/>
  <c r="AU1414" i="2"/>
  <c r="AU1413" i="2"/>
  <c r="AU1412" i="2"/>
  <c r="AU1411" i="2"/>
  <c r="AU1410" i="2"/>
  <c r="AU1409" i="2"/>
  <c r="AU1408" i="2"/>
  <c r="AU1407" i="2"/>
  <c r="AU1406" i="2"/>
  <c r="AU1405" i="2"/>
  <c r="AU1404" i="2"/>
  <c r="AU1403" i="2"/>
  <c r="AU1402" i="2"/>
  <c r="AU1401" i="2"/>
  <c r="AU1400" i="2"/>
  <c r="AU1399" i="2"/>
  <c r="AU1398" i="2"/>
  <c r="AU1397" i="2"/>
  <c r="AU1396" i="2"/>
  <c r="AU1395" i="2"/>
  <c r="AU1394" i="2"/>
  <c r="AU1393" i="2"/>
  <c r="AU1392" i="2"/>
  <c r="AU1391" i="2"/>
  <c r="AU1390" i="2"/>
  <c r="AU1389" i="2"/>
  <c r="AU1388" i="2"/>
  <c r="AU1387" i="2"/>
  <c r="AU1386" i="2"/>
  <c r="AU1385" i="2"/>
  <c r="AU1384" i="2"/>
  <c r="AU1383" i="2"/>
  <c r="AU1382" i="2"/>
  <c r="AU1381" i="2"/>
  <c r="AU1380" i="2"/>
  <c r="AU1379" i="2"/>
  <c r="AU1378" i="2"/>
  <c r="AU1377" i="2"/>
  <c r="AU1376" i="2"/>
  <c r="AU1375" i="2"/>
  <c r="AU1374" i="2"/>
  <c r="AU1373" i="2"/>
  <c r="AU1372" i="2"/>
  <c r="AU1371" i="2"/>
  <c r="AU1370" i="2"/>
  <c r="AU1369" i="2"/>
  <c r="AU1368" i="2"/>
  <c r="AU1367" i="2"/>
  <c r="AU1366" i="2"/>
  <c r="AU1365" i="2"/>
  <c r="AU1364" i="2"/>
  <c r="AU1363" i="2"/>
  <c r="AU1362" i="2"/>
  <c r="AU1361" i="2"/>
  <c r="AU1360" i="2"/>
  <c r="AU1359" i="2"/>
  <c r="AU1358" i="2"/>
  <c r="AU1357" i="2"/>
  <c r="AU1356" i="2"/>
  <c r="AU1355" i="2"/>
  <c r="AU1354" i="2"/>
  <c r="AU1353" i="2"/>
  <c r="AU1352" i="2"/>
  <c r="AU1351" i="2"/>
  <c r="AU1350" i="2"/>
  <c r="AU1349" i="2"/>
  <c r="AU1348" i="2"/>
  <c r="AU1347" i="2"/>
  <c r="AU1346" i="2"/>
  <c r="AU1345" i="2"/>
  <c r="AU1344" i="2"/>
  <c r="AU1343" i="2"/>
  <c r="AU1342" i="2"/>
  <c r="AU1341" i="2"/>
  <c r="AU1340" i="2"/>
  <c r="AU1339" i="2"/>
  <c r="AU1338" i="2"/>
  <c r="AU1337" i="2"/>
  <c r="AU1336" i="2"/>
  <c r="AU1335" i="2"/>
  <c r="AU1334" i="2"/>
  <c r="AU1333" i="2"/>
  <c r="AU1332" i="2"/>
  <c r="AU1331" i="2"/>
  <c r="AU1330" i="2"/>
  <c r="AU1329" i="2"/>
  <c r="AU1328" i="2"/>
  <c r="AU1327" i="2"/>
  <c r="AU1326" i="2"/>
  <c r="AU1325" i="2"/>
  <c r="AU1324" i="2"/>
  <c r="AU1323" i="2"/>
  <c r="AU1322" i="2"/>
  <c r="AU1321" i="2"/>
  <c r="AU1320" i="2"/>
  <c r="AU1319" i="2"/>
  <c r="AU1318" i="2"/>
  <c r="AU1317" i="2"/>
  <c r="AU1316" i="2"/>
  <c r="AU1315" i="2"/>
  <c r="AU1314" i="2"/>
  <c r="AU1313" i="2"/>
  <c r="AU1312" i="2"/>
  <c r="AU1311" i="2"/>
  <c r="AU1310" i="2"/>
  <c r="AU1309" i="2"/>
  <c r="AU1308" i="2"/>
  <c r="AU1307" i="2"/>
  <c r="AU1306" i="2"/>
  <c r="AU1305" i="2"/>
  <c r="AU1304" i="2"/>
  <c r="AU1303" i="2"/>
  <c r="AU1302" i="2"/>
  <c r="AU1301" i="2"/>
  <c r="AU1300" i="2"/>
  <c r="AU1299" i="2"/>
  <c r="AU1298" i="2"/>
  <c r="AU1297" i="2"/>
  <c r="AU1296" i="2"/>
  <c r="AU1295" i="2"/>
  <c r="AU1294" i="2"/>
  <c r="AU1293" i="2"/>
  <c r="AU1292" i="2"/>
  <c r="AU1291" i="2"/>
  <c r="AU1290" i="2"/>
  <c r="AU1289" i="2"/>
  <c r="AU1288" i="2"/>
  <c r="AU1287" i="2"/>
  <c r="AU1286" i="2"/>
  <c r="AU1285" i="2"/>
  <c r="AU1284" i="2"/>
  <c r="AU1283" i="2"/>
  <c r="AU1282" i="2"/>
  <c r="AU1281" i="2"/>
  <c r="AU1280" i="2"/>
  <c r="AU1279" i="2"/>
  <c r="AU1278" i="2"/>
  <c r="AU1277" i="2"/>
  <c r="AU1276" i="2"/>
  <c r="AU1275" i="2"/>
  <c r="AU1274" i="2"/>
  <c r="AU1273" i="2"/>
  <c r="AU1272" i="2"/>
  <c r="AU1271" i="2"/>
  <c r="AU1270" i="2"/>
  <c r="AU1269" i="2"/>
  <c r="AU1268" i="2"/>
  <c r="AU1267" i="2"/>
  <c r="AU1266" i="2"/>
  <c r="AU1265" i="2"/>
  <c r="AU1264" i="2"/>
  <c r="AU1263" i="2"/>
  <c r="AU1262" i="2"/>
  <c r="AU1261" i="2"/>
  <c r="AU1260" i="2"/>
  <c r="AU1259" i="2"/>
  <c r="AU1258" i="2"/>
  <c r="AU1257" i="2"/>
  <c r="AU1256" i="2"/>
  <c r="AU1255" i="2"/>
  <c r="AU1254" i="2"/>
  <c r="AU1253" i="2"/>
  <c r="AU1252" i="2"/>
  <c r="AU1251" i="2"/>
  <c r="AU1250" i="2"/>
  <c r="AU1249" i="2"/>
  <c r="AU1248" i="2"/>
  <c r="AU1247" i="2"/>
  <c r="AU1246" i="2"/>
  <c r="AU1245" i="2"/>
  <c r="AU1244" i="2"/>
  <c r="AU1243" i="2"/>
  <c r="AU1242" i="2"/>
  <c r="AU1241" i="2"/>
  <c r="AU1240" i="2"/>
  <c r="AU1239" i="2"/>
  <c r="AU1238" i="2"/>
  <c r="AU1237" i="2"/>
  <c r="AU1236" i="2"/>
  <c r="AU1235" i="2"/>
  <c r="AU1234" i="2"/>
  <c r="AU1233" i="2"/>
  <c r="AU1232" i="2"/>
  <c r="AU1231" i="2"/>
  <c r="AU1230" i="2"/>
  <c r="AU1229" i="2"/>
  <c r="AU1228" i="2"/>
  <c r="AU1227" i="2"/>
  <c r="AU1226" i="2"/>
  <c r="AU1225" i="2"/>
  <c r="AU1224" i="2"/>
  <c r="AU1223" i="2"/>
  <c r="AU1222" i="2"/>
  <c r="AU1221" i="2"/>
  <c r="AU1220" i="2"/>
  <c r="AU1219" i="2"/>
  <c r="AU1218" i="2"/>
  <c r="AU1217" i="2"/>
  <c r="AU1216" i="2"/>
  <c r="AU1215" i="2"/>
  <c r="AU1214" i="2"/>
  <c r="AU1213" i="2"/>
  <c r="AU1212" i="2"/>
  <c r="AU1211" i="2"/>
  <c r="AU1210" i="2"/>
  <c r="AU1209" i="2"/>
  <c r="AU1208" i="2"/>
  <c r="AU1207" i="2"/>
  <c r="AU1206" i="2"/>
  <c r="AU1205" i="2"/>
  <c r="AU1204" i="2"/>
  <c r="AU1203" i="2"/>
  <c r="AU1202" i="2"/>
  <c r="AU1201" i="2"/>
  <c r="AU1200" i="2"/>
  <c r="AU1199" i="2"/>
  <c r="AU1198" i="2"/>
  <c r="AU1197" i="2"/>
  <c r="AU1196" i="2"/>
  <c r="AU1195" i="2"/>
  <c r="AU1194" i="2"/>
  <c r="AU1193" i="2"/>
  <c r="AU1192" i="2"/>
  <c r="AU1191" i="2"/>
  <c r="AU1190" i="2"/>
  <c r="AU1189" i="2"/>
  <c r="AU1188" i="2"/>
  <c r="AU1187" i="2"/>
  <c r="AU1186" i="2"/>
  <c r="AU1185" i="2"/>
  <c r="AU1184" i="2"/>
  <c r="AU1183" i="2"/>
  <c r="AU1182" i="2"/>
  <c r="AU1181" i="2"/>
  <c r="AU1180" i="2"/>
  <c r="AU1179" i="2"/>
  <c r="AU1178" i="2"/>
  <c r="AU1177" i="2"/>
  <c r="AU1176" i="2"/>
  <c r="AU1175" i="2"/>
  <c r="AU1174" i="2"/>
  <c r="AU1173" i="2"/>
  <c r="AU1172" i="2"/>
  <c r="AU1171" i="2"/>
  <c r="AU1170" i="2"/>
  <c r="AU1169" i="2"/>
  <c r="AU1168" i="2"/>
  <c r="AU1167" i="2"/>
  <c r="AU1166" i="2"/>
  <c r="AU1165" i="2"/>
  <c r="AU1164" i="2"/>
  <c r="AU1163" i="2"/>
  <c r="AU1162" i="2"/>
  <c r="AU1161" i="2"/>
  <c r="AU1160" i="2"/>
  <c r="AU1159" i="2"/>
  <c r="AU1158" i="2"/>
  <c r="AU1157" i="2"/>
  <c r="AU1156" i="2"/>
  <c r="AU1155" i="2"/>
  <c r="AU1154" i="2"/>
  <c r="AU1153" i="2"/>
  <c r="AU1152" i="2"/>
  <c r="AU1151" i="2"/>
  <c r="AU1150" i="2"/>
  <c r="AU1149" i="2"/>
  <c r="AU1148" i="2"/>
  <c r="AU1147" i="2"/>
  <c r="AU1146" i="2"/>
  <c r="AU1145" i="2"/>
  <c r="AU1144" i="2"/>
  <c r="AU1143" i="2"/>
  <c r="AU1142" i="2"/>
  <c r="AU1141" i="2"/>
  <c r="AU1140" i="2"/>
  <c r="AU1139" i="2"/>
  <c r="AU1138" i="2"/>
  <c r="AU1137" i="2"/>
  <c r="AU1136" i="2"/>
  <c r="AU1135" i="2"/>
  <c r="AU1134" i="2"/>
  <c r="AU1133" i="2"/>
  <c r="AU1132" i="2"/>
  <c r="AU1131" i="2"/>
  <c r="AU1130" i="2"/>
  <c r="AU1129" i="2"/>
  <c r="AU1128" i="2"/>
  <c r="AU1127" i="2"/>
  <c r="AU1126" i="2"/>
  <c r="AU1125" i="2"/>
  <c r="AU1124" i="2"/>
  <c r="AU1123" i="2"/>
  <c r="AU1122" i="2"/>
  <c r="AU1121" i="2"/>
  <c r="AU1120" i="2"/>
  <c r="AU1119" i="2"/>
  <c r="AU1118" i="2"/>
  <c r="AU1117" i="2"/>
  <c r="AU1116" i="2"/>
  <c r="AU1115" i="2"/>
  <c r="AU1114" i="2"/>
  <c r="AU1113" i="2"/>
  <c r="AU1112" i="2"/>
  <c r="AU1111" i="2"/>
  <c r="AU1110" i="2"/>
  <c r="AU1109" i="2"/>
  <c r="AU1108" i="2"/>
  <c r="AU1107" i="2"/>
  <c r="AU1106" i="2"/>
  <c r="AU1105" i="2"/>
  <c r="AU1104" i="2"/>
  <c r="AU1103" i="2"/>
  <c r="AU1102" i="2"/>
  <c r="AU1101" i="2"/>
  <c r="AU1100" i="2"/>
  <c r="AU1099" i="2"/>
  <c r="AU1098" i="2"/>
  <c r="AU1097" i="2"/>
  <c r="AU1096" i="2"/>
  <c r="AU1095" i="2"/>
  <c r="AU1094" i="2"/>
  <c r="AU1093" i="2"/>
  <c r="AU1092" i="2"/>
  <c r="AU1091" i="2"/>
  <c r="AU1090" i="2"/>
  <c r="AU1089" i="2"/>
  <c r="AU1088" i="2"/>
  <c r="AU1087" i="2"/>
  <c r="AU1086" i="2"/>
  <c r="AU1085" i="2"/>
  <c r="AU1084" i="2"/>
  <c r="AU1083" i="2"/>
  <c r="AU1082" i="2"/>
  <c r="AU1081" i="2"/>
  <c r="AU1080" i="2"/>
  <c r="AU1079" i="2"/>
  <c r="AU1078" i="2"/>
  <c r="AU1077" i="2"/>
  <c r="AU1076" i="2"/>
  <c r="AU1075" i="2"/>
  <c r="AU1074" i="2"/>
  <c r="AU1073" i="2"/>
  <c r="AU1072" i="2"/>
  <c r="AU1071" i="2"/>
  <c r="AU1070" i="2"/>
  <c r="AU1069" i="2"/>
  <c r="AU1068" i="2"/>
  <c r="AU1067" i="2"/>
  <c r="AU1066" i="2"/>
  <c r="AU1065" i="2"/>
  <c r="AU1064" i="2"/>
  <c r="AU1063" i="2"/>
  <c r="AU1062" i="2"/>
  <c r="AU1061" i="2"/>
  <c r="AU1060" i="2"/>
  <c r="AU1059" i="2"/>
  <c r="AU1058" i="2"/>
  <c r="AU1057" i="2"/>
  <c r="AU1056" i="2"/>
  <c r="AU1055" i="2"/>
  <c r="AU1054" i="2"/>
  <c r="AU1053" i="2"/>
  <c r="AU1052" i="2"/>
  <c r="AU1051" i="2"/>
  <c r="AU1050" i="2"/>
  <c r="AU1049" i="2"/>
  <c r="AU1048" i="2"/>
  <c r="AU1047" i="2"/>
  <c r="AU1046" i="2"/>
  <c r="AU1045" i="2"/>
  <c r="AU1044" i="2"/>
  <c r="AU1043" i="2"/>
  <c r="AU1042" i="2"/>
  <c r="AU1041" i="2"/>
  <c r="AU1040" i="2"/>
  <c r="AU1039" i="2"/>
  <c r="AU1038" i="2"/>
  <c r="AU1037" i="2"/>
  <c r="AU1036" i="2"/>
  <c r="AU1035" i="2"/>
  <c r="AU1034" i="2"/>
  <c r="AU1033" i="2"/>
  <c r="AU1032" i="2"/>
  <c r="AU1031" i="2"/>
  <c r="AU1030" i="2"/>
  <c r="AU1029" i="2"/>
  <c r="AU1028" i="2"/>
  <c r="AU1027" i="2"/>
  <c r="AU1026" i="2"/>
  <c r="AU1025" i="2"/>
  <c r="AU1024" i="2"/>
  <c r="AU1023" i="2"/>
  <c r="AU1022" i="2"/>
  <c r="AU1021" i="2"/>
  <c r="AU1020" i="2"/>
  <c r="AU1019" i="2"/>
  <c r="AU1018" i="2"/>
  <c r="AU1017" i="2"/>
  <c r="AU1016" i="2"/>
  <c r="AU1015" i="2"/>
  <c r="AU1014" i="2"/>
  <c r="AU1013" i="2"/>
  <c r="AU1012" i="2"/>
  <c r="AU1011" i="2"/>
  <c r="AU1010" i="2"/>
  <c r="AU1009" i="2"/>
  <c r="AU1008" i="2"/>
  <c r="AU1007" i="2"/>
  <c r="AU1006" i="2"/>
  <c r="AU1005" i="2"/>
  <c r="AU1004" i="2"/>
  <c r="AU1003" i="2"/>
  <c r="AU1002" i="2"/>
  <c r="AU1001" i="2"/>
  <c r="AU1000" i="2"/>
  <c r="AU999" i="2"/>
  <c r="AU998" i="2"/>
  <c r="AU997" i="2"/>
  <c r="AU996" i="2"/>
  <c r="AU995" i="2"/>
  <c r="AU994" i="2"/>
  <c r="AU993" i="2"/>
  <c r="AU992" i="2"/>
  <c r="AU991" i="2"/>
  <c r="AU990" i="2"/>
  <c r="AU989" i="2"/>
  <c r="AU988" i="2"/>
  <c r="AU987" i="2"/>
  <c r="AU986" i="2"/>
  <c r="AU985" i="2"/>
  <c r="AU984" i="2"/>
  <c r="AU983" i="2"/>
  <c r="AU982" i="2"/>
  <c r="AU981" i="2"/>
  <c r="AU980" i="2"/>
  <c r="AU979" i="2"/>
  <c r="AU978" i="2"/>
  <c r="AU977" i="2"/>
  <c r="AU976" i="2"/>
  <c r="AU975" i="2"/>
  <c r="AU974" i="2"/>
  <c r="AU973" i="2"/>
  <c r="AU972" i="2"/>
  <c r="AU971" i="2"/>
  <c r="AU970" i="2"/>
  <c r="AU969" i="2"/>
  <c r="AU968" i="2"/>
  <c r="AU967" i="2"/>
  <c r="AU966" i="2"/>
  <c r="AU965" i="2"/>
  <c r="AU964" i="2"/>
  <c r="AU963" i="2"/>
  <c r="AU962" i="2"/>
  <c r="AU961" i="2"/>
  <c r="AU960" i="2"/>
  <c r="AU959" i="2"/>
  <c r="AU958" i="2"/>
  <c r="AU957" i="2"/>
  <c r="AU956" i="2"/>
  <c r="AU955" i="2"/>
  <c r="AU954" i="2"/>
  <c r="AU953" i="2"/>
  <c r="AU952" i="2"/>
  <c r="AU951" i="2"/>
  <c r="AU950" i="2"/>
  <c r="AU949" i="2"/>
  <c r="AU948" i="2"/>
  <c r="AU947" i="2"/>
  <c r="AU946" i="2"/>
  <c r="AU945" i="2"/>
  <c r="AU944" i="2"/>
  <c r="AU943" i="2"/>
  <c r="AU942" i="2"/>
  <c r="AU941" i="2"/>
  <c r="AU940" i="2"/>
  <c r="AU939" i="2"/>
  <c r="AU938" i="2"/>
  <c r="AU937" i="2"/>
  <c r="AU936" i="2"/>
  <c r="AU935" i="2"/>
  <c r="AU934" i="2"/>
  <c r="AU933" i="2"/>
  <c r="AU932" i="2"/>
  <c r="AU931" i="2"/>
  <c r="AU930" i="2"/>
  <c r="AU929" i="2"/>
  <c r="AU928" i="2"/>
  <c r="AU927" i="2"/>
  <c r="AU926" i="2"/>
  <c r="AU925" i="2"/>
  <c r="AU924" i="2"/>
  <c r="AU923" i="2"/>
  <c r="AU922" i="2"/>
  <c r="AU921" i="2"/>
  <c r="AU920" i="2"/>
  <c r="AU919" i="2"/>
  <c r="AU918" i="2"/>
  <c r="AU917" i="2"/>
  <c r="AU916" i="2"/>
  <c r="AU915" i="2"/>
  <c r="AU914" i="2"/>
  <c r="AU913" i="2"/>
  <c r="AU912" i="2"/>
  <c r="AU911" i="2"/>
  <c r="AU910" i="2"/>
  <c r="AU909" i="2"/>
  <c r="AU908" i="2"/>
  <c r="AU907" i="2"/>
  <c r="AU906" i="2"/>
  <c r="AU905" i="2"/>
  <c r="AU904" i="2"/>
  <c r="AU903" i="2"/>
  <c r="AU902" i="2"/>
  <c r="AU901" i="2"/>
  <c r="AU900" i="2"/>
  <c r="AU899" i="2"/>
  <c r="AU898" i="2"/>
  <c r="AU897" i="2"/>
  <c r="AU896" i="2"/>
  <c r="AU895" i="2"/>
  <c r="AU894" i="2"/>
  <c r="AU893" i="2"/>
  <c r="AU892" i="2"/>
  <c r="AU891" i="2"/>
  <c r="AU890" i="2"/>
  <c r="AU889" i="2"/>
  <c r="AU888" i="2"/>
  <c r="AU887" i="2"/>
  <c r="AU886" i="2"/>
  <c r="AU885" i="2"/>
  <c r="AU884" i="2"/>
  <c r="AU883" i="2"/>
  <c r="AU882" i="2"/>
  <c r="AU881" i="2"/>
  <c r="AU880" i="2"/>
  <c r="AU879" i="2"/>
  <c r="AU878" i="2"/>
  <c r="AU877" i="2"/>
  <c r="AU876" i="2"/>
  <c r="AU875" i="2"/>
  <c r="AU874" i="2"/>
  <c r="AU873" i="2"/>
  <c r="AU872" i="2"/>
  <c r="AU871" i="2"/>
  <c r="AU870" i="2"/>
  <c r="AU869" i="2"/>
  <c r="AU868" i="2"/>
  <c r="AU867" i="2"/>
  <c r="AU866" i="2"/>
  <c r="AU865" i="2"/>
  <c r="AU864" i="2"/>
  <c r="AU863" i="2"/>
  <c r="AU862" i="2"/>
  <c r="AU861" i="2"/>
  <c r="AU860" i="2"/>
  <c r="AU859" i="2"/>
  <c r="AU858" i="2"/>
  <c r="AU857" i="2"/>
  <c r="AU856" i="2"/>
  <c r="AU855" i="2"/>
  <c r="AU854" i="2"/>
  <c r="AU853" i="2"/>
  <c r="AU852" i="2"/>
  <c r="AU851" i="2"/>
  <c r="AU850" i="2"/>
  <c r="AU849" i="2"/>
  <c r="AU848" i="2"/>
  <c r="AU847" i="2"/>
  <c r="AU846" i="2"/>
  <c r="AU845" i="2"/>
  <c r="AU844" i="2"/>
  <c r="AU843" i="2"/>
  <c r="AU842" i="2"/>
  <c r="AU841" i="2"/>
  <c r="AU840" i="2"/>
  <c r="AU839" i="2"/>
  <c r="AU838" i="2"/>
  <c r="AU837" i="2"/>
  <c r="AU836" i="2"/>
  <c r="AU835" i="2"/>
  <c r="AU834" i="2"/>
  <c r="AU833" i="2"/>
  <c r="AU832" i="2"/>
  <c r="AU831" i="2"/>
  <c r="AU830" i="2"/>
  <c r="AU829" i="2"/>
  <c r="AU828" i="2"/>
  <c r="AU827" i="2"/>
  <c r="AU826" i="2"/>
  <c r="AU825" i="2"/>
  <c r="AU824" i="2"/>
  <c r="AU823" i="2"/>
  <c r="AU822" i="2"/>
  <c r="AU821" i="2"/>
  <c r="AU820" i="2"/>
  <c r="AU819" i="2"/>
  <c r="AU818" i="2"/>
  <c r="AU817" i="2"/>
  <c r="AU816" i="2"/>
  <c r="AU815" i="2"/>
  <c r="AU814" i="2"/>
  <c r="AU813" i="2"/>
  <c r="AU812" i="2"/>
  <c r="AU811" i="2"/>
  <c r="AU810" i="2"/>
  <c r="AU809" i="2"/>
  <c r="AU808" i="2"/>
  <c r="AU807" i="2"/>
  <c r="AU806" i="2"/>
  <c r="AU805" i="2"/>
  <c r="AU804" i="2"/>
  <c r="AU803" i="2"/>
  <c r="AU802" i="2"/>
  <c r="AU801" i="2"/>
  <c r="AU800" i="2"/>
  <c r="AU799" i="2"/>
  <c r="AU798" i="2"/>
  <c r="AU797" i="2"/>
  <c r="AU796" i="2"/>
  <c r="AU795" i="2"/>
  <c r="AU794" i="2"/>
  <c r="AU793" i="2"/>
  <c r="AU792" i="2"/>
  <c r="AU791" i="2"/>
  <c r="AU790" i="2"/>
  <c r="AU789" i="2"/>
  <c r="AU788" i="2"/>
  <c r="AU787" i="2"/>
  <c r="AU786" i="2"/>
  <c r="AU785" i="2"/>
  <c r="AU784" i="2"/>
  <c r="AU783" i="2"/>
  <c r="AU782" i="2"/>
  <c r="AU781" i="2"/>
  <c r="AU780" i="2"/>
  <c r="AU779" i="2"/>
  <c r="AU778" i="2"/>
  <c r="AU777" i="2"/>
  <c r="AU776" i="2"/>
  <c r="AU775" i="2"/>
  <c r="AU774" i="2"/>
  <c r="AU773" i="2"/>
  <c r="AU772" i="2"/>
  <c r="AU771" i="2"/>
  <c r="AU770" i="2"/>
  <c r="AU769" i="2"/>
  <c r="AU768" i="2"/>
  <c r="AU767" i="2"/>
  <c r="AU766" i="2"/>
  <c r="AU765" i="2"/>
  <c r="AU764" i="2"/>
  <c r="AU763" i="2"/>
  <c r="AU762" i="2"/>
  <c r="AU761" i="2"/>
  <c r="AU760" i="2"/>
  <c r="AU759" i="2"/>
  <c r="AU758" i="2"/>
  <c r="AU757" i="2"/>
  <c r="AU756" i="2"/>
  <c r="AU755" i="2"/>
  <c r="AU754" i="2"/>
  <c r="AU753" i="2"/>
  <c r="AU752" i="2"/>
  <c r="AU751" i="2"/>
  <c r="AU750" i="2"/>
  <c r="AU749" i="2"/>
  <c r="AU748" i="2"/>
  <c r="AU747" i="2"/>
  <c r="AU746" i="2"/>
  <c r="AU745" i="2"/>
  <c r="AU744" i="2"/>
  <c r="AU743" i="2"/>
  <c r="AU742" i="2"/>
  <c r="AU741" i="2"/>
  <c r="AU740" i="2"/>
  <c r="AU739" i="2"/>
  <c r="AU738" i="2"/>
  <c r="AU737" i="2"/>
  <c r="AU736" i="2"/>
  <c r="AU735" i="2"/>
  <c r="AU734" i="2"/>
  <c r="AU733" i="2"/>
  <c r="AU732" i="2"/>
  <c r="AU731" i="2"/>
  <c r="AU730" i="2"/>
  <c r="AU729" i="2"/>
  <c r="AU728" i="2"/>
  <c r="AU727" i="2"/>
  <c r="AU726" i="2"/>
  <c r="AU725" i="2"/>
  <c r="AU724" i="2"/>
  <c r="AU723" i="2"/>
  <c r="AU722" i="2"/>
  <c r="AU721" i="2"/>
  <c r="AU720" i="2"/>
  <c r="AU719" i="2"/>
  <c r="AU718" i="2"/>
  <c r="AU717" i="2"/>
  <c r="AU716" i="2"/>
  <c r="AU715" i="2"/>
  <c r="AU714" i="2"/>
  <c r="AU713" i="2"/>
  <c r="AU712" i="2"/>
  <c r="AU711" i="2"/>
  <c r="AU710" i="2"/>
  <c r="AU709" i="2"/>
  <c r="AU708" i="2"/>
  <c r="AU707" i="2"/>
  <c r="AU706" i="2"/>
  <c r="AU705" i="2"/>
  <c r="AU704" i="2"/>
  <c r="AU703" i="2"/>
  <c r="AU702" i="2"/>
  <c r="AU701" i="2"/>
  <c r="AU700" i="2"/>
  <c r="AU699" i="2"/>
  <c r="AU698" i="2"/>
  <c r="AU697" i="2"/>
  <c r="AU696" i="2"/>
  <c r="AU695" i="2"/>
  <c r="AU694" i="2"/>
  <c r="AU693" i="2"/>
  <c r="AU692" i="2"/>
  <c r="AU691" i="2"/>
  <c r="AU690" i="2"/>
  <c r="AU689" i="2"/>
  <c r="AU688" i="2"/>
  <c r="AU687" i="2"/>
  <c r="AU686" i="2"/>
  <c r="AU685" i="2"/>
  <c r="AU684" i="2"/>
  <c r="AU683" i="2"/>
  <c r="AU682" i="2"/>
  <c r="AU681" i="2"/>
  <c r="AU680" i="2"/>
  <c r="AU679" i="2"/>
  <c r="AU678" i="2"/>
  <c r="AU677" i="2"/>
  <c r="AU676" i="2"/>
  <c r="AU675" i="2"/>
  <c r="AU674" i="2"/>
  <c r="AU673" i="2"/>
  <c r="AU672" i="2"/>
  <c r="AU671" i="2"/>
  <c r="AU670" i="2"/>
  <c r="AU669" i="2"/>
  <c r="AU668" i="2"/>
  <c r="AU667" i="2"/>
  <c r="AU666" i="2"/>
  <c r="AU665" i="2"/>
  <c r="AU664" i="2"/>
  <c r="AU663" i="2"/>
  <c r="AU662" i="2"/>
  <c r="AU661" i="2"/>
  <c r="AU660" i="2"/>
  <c r="AU659" i="2"/>
  <c r="AU658" i="2"/>
  <c r="AU657" i="2"/>
  <c r="AU656" i="2"/>
  <c r="AU655" i="2"/>
  <c r="AU654" i="2"/>
  <c r="AU653" i="2"/>
  <c r="AU652" i="2"/>
  <c r="AU651" i="2"/>
  <c r="AU650" i="2"/>
  <c r="AU649" i="2"/>
  <c r="AU648" i="2"/>
  <c r="AU647" i="2"/>
  <c r="AU646" i="2"/>
  <c r="AU645" i="2"/>
  <c r="AU644" i="2"/>
  <c r="AU643" i="2"/>
  <c r="AU642" i="2"/>
  <c r="AU641" i="2"/>
  <c r="AU640" i="2"/>
  <c r="AU639" i="2"/>
  <c r="AU638" i="2"/>
  <c r="AU637" i="2"/>
  <c r="AU636" i="2"/>
  <c r="AU635" i="2"/>
  <c r="AU634" i="2"/>
  <c r="AU633" i="2"/>
  <c r="AU632" i="2"/>
  <c r="AU631" i="2"/>
  <c r="AU630" i="2"/>
  <c r="AU629" i="2"/>
  <c r="AU628" i="2"/>
  <c r="AU627" i="2"/>
  <c r="AU626" i="2"/>
  <c r="AU625" i="2"/>
  <c r="AU624" i="2"/>
  <c r="AU623" i="2"/>
  <c r="AU622" i="2"/>
  <c r="AU621" i="2"/>
  <c r="AU620" i="2"/>
  <c r="AU619" i="2"/>
  <c r="AU618" i="2"/>
  <c r="AU617" i="2"/>
  <c r="AU616" i="2"/>
  <c r="AU615" i="2"/>
  <c r="AU614" i="2"/>
  <c r="AU613" i="2"/>
  <c r="AU612" i="2"/>
  <c r="AU611" i="2"/>
  <c r="AU610" i="2"/>
  <c r="AU609" i="2"/>
  <c r="AU608" i="2"/>
  <c r="AU607" i="2"/>
  <c r="AU606" i="2"/>
  <c r="AU605" i="2"/>
  <c r="AU604" i="2"/>
  <c r="AU603" i="2"/>
  <c r="AU602" i="2"/>
  <c r="AU601" i="2"/>
  <c r="AU600" i="2"/>
  <c r="AU599" i="2"/>
  <c r="AU598" i="2"/>
  <c r="AU597" i="2"/>
  <c r="AU596" i="2"/>
  <c r="AU595" i="2"/>
  <c r="AU594" i="2"/>
  <c r="AU593" i="2"/>
  <c r="AU592" i="2"/>
  <c r="AU591" i="2"/>
  <c r="AU590" i="2"/>
  <c r="AU589" i="2"/>
  <c r="AU588" i="2"/>
  <c r="AU587" i="2"/>
  <c r="AU586" i="2"/>
  <c r="AU585" i="2"/>
  <c r="AU584" i="2"/>
  <c r="AU583" i="2"/>
  <c r="AU582" i="2"/>
  <c r="AU581" i="2"/>
  <c r="AU580" i="2"/>
  <c r="AU579" i="2"/>
  <c r="AU578" i="2"/>
  <c r="AU577" i="2"/>
  <c r="AU576" i="2"/>
  <c r="AU575" i="2"/>
  <c r="AU574" i="2"/>
  <c r="AU573" i="2"/>
  <c r="AU572" i="2"/>
  <c r="AU571" i="2"/>
  <c r="AU570" i="2"/>
  <c r="AU569" i="2"/>
  <c r="AU568" i="2"/>
  <c r="AU567" i="2"/>
  <c r="AU566" i="2"/>
  <c r="AU565" i="2"/>
  <c r="AU564" i="2"/>
  <c r="AU563" i="2"/>
  <c r="AU562" i="2"/>
  <c r="AU561" i="2"/>
  <c r="AU560" i="2"/>
  <c r="AU559" i="2"/>
  <c r="AU558" i="2"/>
  <c r="AU557" i="2"/>
  <c r="AU556" i="2"/>
  <c r="AU555" i="2"/>
  <c r="AU554" i="2"/>
  <c r="AU553" i="2"/>
  <c r="AU552" i="2"/>
  <c r="AU551" i="2"/>
  <c r="AU550" i="2"/>
  <c r="AU549" i="2"/>
  <c r="AU548" i="2"/>
  <c r="AU547" i="2"/>
  <c r="AU546" i="2"/>
  <c r="AU545" i="2"/>
  <c r="AU544" i="2"/>
  <c r="AU543" i="2"/>
  <c r="AU542" i="2"/>
  <c r="AU541" i="2"/>
  <c r="AU540" i="2"/>
  <c r="AU539" i="2"/>
  <c r="AU538" i="2"/>
  <c r="AU537" i="2"/>
  <c r="AU536" i="2"/>
  <c r="AU535" i="2"/>
  <c r="AU534" i="2"/>
  <c r="AU533" i="2"/>
  <c r="AU532" i="2"/>
  <c r="AU531" i="2"/>
  <c r="AU530" i="2"/>
  <c r="AU529" i="2"/>
  <c r="AU528" i="2"/>
  <c r="AU527" i="2"/>
  <c r="AU526" i="2"/>
  <c r="AU525" i="2"/>
  <c r="AU524" i="2"/>
  <c r="AU523" i="2"/>
  <c r="AU522" i="2"/>
  <c r="AU521" i="2"/>
  <c r="AU520" i="2"/>
  <c r="AU519" i="2"/>
  <c r="AU518" i="2"/>
  <c r="AU517" i="2"/>
  <c r="AU516" i="2"/>
  <c r="AU515" i="2"/>
  <c r="AU514" i="2"/>
  <c r="AU513" i="2"/>
  <c r="AU512" i="2"/>
  <c r="AU511" i="2"/>
  <c r="AU510" i="2"/>
  <c r="AU509" i="2"/>
  <c r="AU508" i="2"/>
  <c r="AU507" i="2"/>
  <c r="AU506" i="2"/>
  <c r="AU505" i="2"/>
  <c r="AU504" i="2"/>
  <c r="AU503" i="2"/>
  <c r="AU502" i="2"/>
  <c r="AU501" i="2"/>
  <c r="AU500" i="2"/>
  <c r="AU499" i="2"/>
  <c r="AU498" i="2"/>
  <c r="AU497" i="2"/>
  <c r="AU496" i="2"/>
  <c r="AU495" i="2"/>
  <c r="AU494" i="2"/>
  <c r="AU493" i="2"/>
  <c r="AU492" i="2"/>
  <c r="AU491" i="2"/>
  <c r="AU490" i="2"/>
  <c r="AU489" i="2"/>
  <c r="AU488" i="2"/>
  <c r="AU487" i="2"/>
  <c r="AU486" i="2"/>
  <c r="AU485" i="2"/>
  <c r="AU484" i="2"/>
  <c r="AU483" i="2"/>
  <c r="AU482" i="2"/>
  <c r="AU481" i="2"/>
  <c r="AU480" i="2"/>
  <c r="AU479" i="2"/>
  <c r="AU478" i="2"/>
  <c r="AU477" i="2"/>
  <c r="AU476" i="2"/>
  <c r="AU475" i="2"/>
  <c r="AU474" i="2"/>
  <c r="AU473" i="2"/>
  <c r="AU472" i="2"/>
  <c r="AU471" i="2"/>
  <c r="AU470" i="2"/>
  <c r="AU469" i="2"/>
  <c r="AU468" i="2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1" i="2"/>
  <c r="AU450" i="2"/>
  <c r="AU449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30" i="2"/>
  <c r="AU429" i="2"/>
  <c r="AU428" i="2"/>
  <c r="AU427" i="2"/>
  <c r="AU426" i="2"/>
  <c r="AU425" i="2"/>
  <c r="AU424" i="2"/>
  <c r="AU423" i="2"/>
  <c r="AU422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9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8" i="2"/>
  <c r="AU357" i="2"/>
  <c r="AU356" i="2"/>
  <c r="AU355" i="2"/>
  <c r="AU354" i="2"/>
  <c r="AU353" i="2"/>
  <c r="AU352" i="2"/>
  <c r="AU351" i="2"/>
  <c r="AU350" i="2"/>
  <c r="AU349" i="2"/>
  <c r="AU348" i="2"/>
  <c r="AU347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7" i="2"/>
  <c r="AU306" i="2"/>
  <c r="AU305" i="2"/>
  <c r="AU304" i="2"/>
  <c r="AU303" i="2"/>
  <c r="AU302" i="2"/>
  <c r="AU301" i="2"/>
  <c r="AU300" i="2"/>
  <c r="AU299" i="2"/>
  <c r="AU298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4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9" i="2"/>
  <c r="AU268" i="2"/>
  <c r="AU267" i="2"/>
  <c r="AU266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1" i="2"/>
  <c r="AU250" i="2"/>
  <c r="AU249" i="2"/>
  <c r="AU248" i="2"/>
  <c r="AU247" i="2"/>
  <c r="AU246" i="2"/>
  <c r="AU245" i="2"/>
  <c r="AU244" i="2"/>
  <c r="AU243" i="2"/>
  <c r="AU242" i="2"/>
  <c r="AU241" i="2"/>
  <c r="AU240" i="2"/>
  <c r="AU239" i="2"/>
  <c r="AU238" i="2"/>
  <c r="AU237" i="2"/>
  <c r="AU236" i="2"/>
  <c r="AU235" i="2"/>
  <c r="AU234" i="2"/>
  <c r="AU233" i="2"/>
  <c r="AU232" i="2"/>
  <c r="AU231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AU207" i="2"/>
  <c r="AU206" i="2"/>
  <c r="AU205" i="2"/>
  <c r="AU204" i="2"/>
  <c r="AU203" i="2"/>
  <c r="AU202" i="2"/>
  <c r="AU201" i="2"/>
  <c r="AU200" i="2"/>
  <c r="AU199" i="2"/>
  <c r="AU198" i="2"/>
  <c r="AU197" i="2"/>
  <c r="AU196" i="2"/>
  <c r="AU195" i="2"/>
  <c r="AU194" i="2"/>
  <c r="AU193" i="2"/>
  <c r="AU192" i="2"/>
  <c r="AU191" i="2"/>
  <c r="AU190" i="2"/>
  <c r="AU189" i="2"/>
  <c r="AU188" i="2"/>
  <c r="AU187" i="2"/>
  <c r="AU186" i="2"/>
  <c r="AU185" i="2"/>
  <c r="AU184" i="2"/>
  <c r="AU183" i="2"/>
  <c r="AU182" i="2"/>
  <c r="AU181" i="2"/>
  <c r="AU180" i="2"/>
  <c r="AU179" i="2"/>
  <c r="AU178" i="2"/>
  <c r="AU177" i="2"/>
  <c r="AU176" i="2"/>
  <c r="AU175" i="2"/>
  <c r="AU174" i="2"/>
  <c r="AU173" i="2"/>
  <c r="AU172" i="2"/>
  <c r="AU171" i="2"/>
  <c r="AU170" i="2"/>
  <c r="AU169" i="2"/>
  <c r="AU168" i="2"/>
  <c r="AU167" i="2"/>
  <c r="AU166" i="2"/>
  <c r="AU165" i="2"/>
  <c r="AU164" i="2"/>
  <c r="AU163" i="2"/>
  <c r="AU162" i="2"/>
  <c r="AU161" i="2"/>
  <c r="AU160" i="2"/>
  <c r="AU159" i="2"/>
  <c r="AU158" i="2"/>
  <c r="AU157" i="2"/>
  <c r="AU156" i="2"/>
  <c r="AU155" i="2"/>
  <c r="AU154" i="2"/>
  <c r="AU153" i="2"/>
  <c r="AU152" i="2"/>
  <c r="AU151" i="2"/>
  <c r="AU150" i="2"/>
  <c r="AU149" i="2"/>
  <c r="AU148" i="2"/>
  <c r="AU147" i="2"/>
  <c r="AU146" i="2"/>
  <c r="AU145" i="2"/>
  <c r="AU144" i="2"/>
  <c r="AU143" i="2"/>
  <c r="AU142" i="2"/>
  <c r="AU141" i="2"/>
  <c r="AU140" i="2"/>
  <c r="AU139" i="2"/>
  <c r="AU138" i="2"/>
  <c r="AU137" i="2"/>
  <c r="AU136" i="2"/>
  <c r="AU135" i="2"/>
  <c r="AU134" i="2"/>
  <c r="AU133" i="2"/>
  <c r="AU132" i="2"/>
  <c r="AU131" i="2"/>
  <c r="AU130" i="2"/>
  <c r="AU129" i="2"/>
  <c r="AU128" i="2"/>
  <c r="AU127" i="2"/>
  <c r="AU126" i="2"/>
  <c r="AU125" i="2"/>
  <c r="AU124" i="2"/>
  <c r="AU123" i="2"/>
  <c r="AU122" i="2"/>
  <c r="AU121" i="2"/>
  <c r="AU120" i="2"/>
  <c r="AU119" i="2"/>
  <c r="AU118" i="2"/>
  <c r="AU117" i="2"/>
  <c r="AU116" i="2"/>
  <c r="AU115" i="2"/>
  <c r="AU114" i="2"/>
  <c r="AU113" i="2"/>
  <c r="AU112" i="2"/>
  <c r="AU111" i="2"/>
  <c r="AU110" i="2"/>
  <c r="AU109" i="2"/>
  <c r="AU108" i="2"/>
  <c r="AU107" i="2"/>
  <c r="AU106" i="2"/>
  <c r="AU105" i="2"/>
  <c r="AU104" i="2"/>
  <c r="AU103" i="2"/>
  <c r="AU102" i="2"/>
  <c r="AU101" i="2"/>
  <c r="AU100" i="2"/>
  <c r="AU99" i="2"/>
  <c r="AU98" i="2"/>
  <c r="AU97" i="2"/>
  <c r="AU96" i="2"/>
  <c r="AU95" i="2"/>
  <c r="AU94" i="2"/>
  <c r="AU93" i="2"/>
  <c r="AU92" i="2"/>
  <c r="AU91" i="2"/>
  <c r="AU90" i="2"/>
  <c r="AU89" i="2"/>
  <c r="AU88" i="2"/>
  <c r="AU87" i="2"/>
  <c r="AU86" i="2"/>
  <c r="AU85" i="2"/>
  <c r="AU84" i="2"/>
  <c r="AU83" i="2"/>
  <c r="AU82" i="2"/>
  <c r="AU81" i="2"/>
  <c r="AU80" i="2"/>
  <c r="AU79" i="2"/>
  <c r="AU78" i="2"/>
  <c r="AU77" i="2"/>
  <c r="AU76" i="2"/>
  <c r="AU75" i="2"/>
  <c r="AU74" i="2"/>
  <c r="AU73" i="2"/>
  <c r="AU72" i="2"/>
  <c r="AU71" i="2"/>
  <c r="AU70" i="2"/>
  <c r="AU69" i="2"/>
  <c r="AU68" i="2"/>
  <c r="AU67" i="2"/>
  <c r="AU66" i="2"/>
  <c r="AU65" i="2"/>
  <c r="AU64" i="2"/>
  <c r="AU63" i="2"/>
  <c r="AU62" i="2"/>
  <c r="AU61" i="2"/>
  <c r="AU60" i="2"/>
  <c r="AU59" i="2"/>
  <c r="AU58" i="2"/>
  <c r="AU57" i="2"/>
  <c r="AU56" i="2"/>
  <c r="AU55" i="2"/>
  <c r="AU54" i="2"/>
  <c r="AU53" i="2"/>
  <c r="AU52" i="2"/>
  <c r="AU51" i="2"/>
  <c r="AU50" i="2"/>
  <c r="AU49" i="2"/>
  <c r="AU48" i="2"/>
  <c r="AU47" i="2"/>
  <c r="AU46" i="2"/>
  <c r="AU45" i="2"/>
  <c r="AU44" i="2"/>
  <c r="AU43" i="2"/>
  <c r="AU42" i="2"/>
  <c r="AU41" i="2"/>
  <c r="AU40" i="2"/>
  <c r="AU39" i="2"/>
  <c r="AU38" i="2"/>
  <c r="AU37" i="2"/>
  <c r="AU36" i="2"/>
  <c r="AU35" i="2"/>
  <c r="AU34" i="2"/>
  <c r="AU33" i="2"/>
  <c r="AU32" i="2"/>
  <c r="AU31" i="2"/>
  <c r="AU30" i="2"/>
  <c r="AU29" i="2"/>
  <c r="AU28" i="2"/>
  <c r="AU27" i="2"/>
  <c r="AU26" i="2"/>
  <c r="AU25" i="2"/>
  <c r="AU24" i="2"/>
  <c r="AU23" i="2"/>
  <c r="AU22" i="2"/>
  <c r="AU21" i="2"/>
  <c r="AU20" i="2"/>
  <c r="AU19" i="2"/>
  <c r="AU18" i="2"/>
  <c r="AU17" i="2"/>
  <c r="AU16" i="2"/>
  <c r="AU15" i="2"/>
  <c r="AU14" i="2"/>
  <c r="AU13" i="2"/>
  <c r="AU12" i="2"/>
  <c r="AU11" i="2"/>
  <c r="AU10" i="2"/>
  <c r="AU9" i="2"/>
  <c r="AU8" i="2"/>
  <c r="AU7" i="2"/>
  <c r="AU6" i="2"/>
  <c r="AU5" i="2"/>
  <c r="AU4" i="2"/>
  <c r="AU3" i="2"/>
  <c r="AT1877" i="2"/>
  <c r="AT1876" i="2"/>
  <c r="AT1875" i="2"/>
  <c r="AT1874" i="2"/>
  <c r="AT1873" i="2"/>
  <c r="AT1872" i="2"/>
  <c r="AT1871" i="2"/>
  <c r="AT1870" i="2"/>
  <c r="AT1869" i="2"/>
  <c r="AT1868" i="2"/>
  <c r="AT1867" i="2"/>
  <c r="AT1866" i="2"/>
  <c r="AT1865" i="2"/>
  <c r="AT1864" i="2"/>
  <c r="AT1863" i="2"/>
  <c r="AT1862" i="2"/>
  <c r="AT1861" i="2"/>
  <c r="AT1860" i="2"/>
  <c r="AT1859" i="2"/>
  <c r="AT1858" i="2"/>
  <c r="AT1857" i="2"/>
  <c r="AT1856" i="2"/>
  <c r="AT1855" i="2"/>
  <c r="AT1854" i="2"/>
  <c r="AT1853" i="2"/>
  <c r="AT1852" i="2"/>
  <c r="AT1851" i="2"/>
  <c r="AT1850" i="2"/>
  <c r="AT1849" i="2"/>
  <c r="AT1848" i="2"/>
  <c r="AT1847" i="2"/>
  <c r="AT1846" i="2"/>
  <c r="AT1845" i="2"/>
  <c r="AT1844" i="2"/>
  <c r="AT1843" i="2"/>
  <c r="AT1842" i="2"/>
  <c r="AT1841" i="2"/>
  <c r="AT1840" i="2"/>
  <c r="AT1839" i="2"/>
  <c r="AT1838" i="2"/>
  <c r="AT1837" i="2"/>
  <c r="AT1836" i="2"/>
  <c r="AT1835" i="2"/>
  <c r="AT1834" i="2"/>
  <c r="AT1833" i="2"/>
  <c r="AT1832" i="2"/>
  <c r="AT1831" i="2"/>
  <c r="AT1830" i="2"/>
  <c r="AT1829" i="2"/>
  <c r="AT1828" i="2"/>
  <c r="AT1827" i="2"/>
  <c r="AT1826" i="2"/>
  <c r="AT1825" i="2"/>
  <c r="AT1824" i="2"/>
  <c r="AT1823" i="2"/>
  <c r="AT1822" i="2"/>
  <c r="AT1821" i="2"/>
  <c r="AT1820" i="2"/>
  <c r="AT1819" i="2"/>
  <c r="AT1818" i="2"/>
  <c r="AT1817" i="2"/>
  <c r="AT1816" i="2"/>
  <c r="AT1815" i="2"/>
  <c r="AT1814" i="2"/>
  <c r="AT1813" i="2"/>
  <c r="AT1812" i="2"/>
  <c r="AT1811" i="2"/>
  <c r="AT1810" i="2"/>
  <c r="AT1809" i="2"/>
  <c r="AT1808" i="2"/>
  <c r="AT1807" i="2"/>
  <c r="AT1806" i="2"/>
  <c r="AT1805" i="2"/>
  <c r="AT1804" i="2"/>
  <c r="AT1803" i="2"/>
  <c r="AT1802" i="2"/>
  <c r="AT1801" i="2"/>
  <c r="AT1800" i="2"/>
  <c r="AT1799" i="2"/>
  <c r="AT1798" i="2"/>
  <c r="AT1797" i="2"/>
  <c r="AT1796" i="2"/>
  <c r="AT1795" i="2"/>
  <c r="AT1794" i="2"/>
  <c r="AT1793" i="2"/>
  <c r="AT1792" i="2"/>
  <c r="AT1791" i="2"/>
  <c r="AT1790" i="2"/>
  <c r="AT1789" i="2"/>
  <c r="AT1788" i="2"/>
  <c r="AT1787" i="2"/>
  <c r="AT1786" i="2"/>
  <c r="AT1785" i="2"/>
  <c r="AT1784" i="2"/>
  <c r="AT1783" i="2"/>
  <c r="AT1782" i="2"/>
  <c r="AT1781" i="2"/>
  <c r="AT1780" i="2"/>
  <c r="AT1779" i="2"/>
  <c r="AT1778" i="2"/>
  <c r="AT1777" i="2"/>
  <c r="AT1776" i="2"/>
  <c r="AT1775" i="2"/>
  <c r="AT1774" i="2"/>
  <c r="AT1773" i="2"/>
  <c r="AT1772" i="2"/>
  <c r="AT1771" i="2"/>
  <c r="AT1770" i="2"/>
  <c r="AT1769" i="2"/>
  <c r="AT1768" i="2"/>
  <c r="AT1767" i="2"/>
  <c r="AT1766" i="2"/>
  <c r="AT1765" i="2"/>
  <c r="AT1764" i="2"/>
  <c r="AT1763" i="2"/>
  <c r="AT1762" i="2"/>
  <c r="AT1761" i="2"/>
  <c r="AT1760" i="2"/>
  <c r="AT1759" i="2"/>
  <c r="AT1758" i="2"/>
  <c r="AT1757" i="2"/>
  <c r="AT1756" i="2"/>
  <c r="AT1755" i="2"/>
  <c r="AT1754" i="2"/>
  <c r="AT1753" i="2"/>
  <c r="AT1752" i="2"/>
  <c r="AT1751" i="2"/>
  <c r="AT1750" i="2"/>
  <c r="AT1749" i="2"/>
  <c r="AT1748" i="2"/>
  <c r="AT1747" i="2"/>
  <c r="AT1746" i="2"/>
  <c r="AT1745" i="2"/>
  <c r="AT1744" i="2"/>
  <c r="AT1743" i="2"/>
  <c r="AT1742" i="2"/>
  <c r="AT1741" i="2"/>
  <c r="AT1740" i="2"/>
  <c r="AT1739" i="2"/>
  <c r="AT1738" i="2"/>
  <c r="AT1737" i="2"/>
  <c r="AT1736" i="2"/>
  <c r="AT1735" i="2"/>
  <c r="AT1734" i="2"/>
  <c r="AT1733" i="2"/>
  <c r="AT1732" i="2"/>
  <c r="AT1731" i="2"/>
  <c r="AT1730" i="2"/>
  <c r="AT1729" i="2"/>
  <c r="AT1728" i="2"/>
  <c r="AT1727" i="2"/>
  <c r="AT1726" i="2"/>
  <c r="AT1725" i="2"/>
  <c r="AT1724" i="2"/>
  <c r="AT1723" i="2"/>
  <c r="AT1722" i="2"/>
  <c r="AT1721" i="2"/>
  <c r="AT1720" i="2"/>
  <c r="AT1719" i="2"/>
  <c r="AT1718" i="2"/>
  <c r="AT1717" i="2"/>
  <c r="AT1716" i="2"/>
  <c r="AT1715" i="2"/>
  <c r="AT1714" i="2"/>
  <c r="AT1713" i="2"/>
  <c r="AT1712" i="2"/>
  <c r="AT1711" i="2"/>
  <c r="AT1710" i="2"/>
  <c r="AT1709" i="2"/>
  <c r="AT1708" i="2"/>
  <c r="AT1707" i="2"/>
  <c r="AT1706" i="2"/>
  <c r="AT1705" i="2"/>
  <c r="AT1704" i="2"/>
  <c r="AT1703" i="2"/>
  <c r="AT1702" i="2"/>
  <c r="AT1701" i="2"/>
  <c r="AT1700" i="2"/>
  <c r="AT1699" i="2"/>
  <c r="AT1698" i="2"/>
  <c r="AT1697" i="2"/>
  <c r="AT1696" i="2"/>
  <c r="AT1695" i="2"/>
  <c r="AT1694" i="2"/>
  <c r="AT1693" i="2"/>
  <c r="AT1692" i="2"/>
  <c r="AT1691" i="2"/>
  <c r="AT1690" i="2"/>
  <c r="AT1689" i="2"/>
  <c r="AT1688" i="2"/>
  <c r="AT1687" i="2"/>
  <c r="AT1686" i="2"/>
  <c r="AT1685" i="2"/>
  <c r="AT1684" i="2"/>
  <c r="AT1683" i="2"/>
  <c r="AT1682" i="2"/>
  <c r="AT1681" i="2"/>
  <c r="AT1680" i="2"/>
  <c r="AT1679" i="2"/>
  <c r="AT1678" i="2"/>
  <c r="AT1677" i="2"/>
  <c r="AT1676" i="2"/>
  <c r="AT1675" i="2"/>
  <c r="AT1674" i="2"/>
  <c r="AT1673" i="2"/>
  <c r="AT1672" i="2"/>
  <c r="AT1671" i="2"/>
  <c r="AT1670" i="2"/>
  <c r="AT1669" i="2"/>
  <c r="AT1668" i="2"/>
  <c r="AT1667" i="2"/>
  <c r="AT1666" i="2"/>
  <c r="AT1665" i="2"/>
  <c r="AT1664" i="2"/>
  <c r="AT1663" i="2"/>
  <c r="AT1662" i="2"/>
  <c r="AT1661" i="2"/>
  <c r="AT1660" i="2"/>
  <c r="AT1659" i="2"/>
  <c r="AT1658" i="2"/>
  <c r="AT1657" i="2"/>
  <c r="AT1656" i="2"/>
  <c r="AT1655" i="2"/>
  <c r="AT1654" i="2"/>
  <c r="AT1653" i="2"/>
  <c r="AT1652" i="2"/>
  <c r="AT1651" i="2"/>
  <c r="AT1650" i="2"/>
  <c r="AT1649" i="2"/>
  <c r="AT1648" i="2"/>
  <c r="AT1647" i="2"/>
  <c r="AT1646" i="2"/>
  <c r="AT1645" i="2"/>
  <c r="AT1644" i="2"/>
  <c r="AT1643" i="2"/>
  <c r="AT1642" i="2"/>
  <c r="AT1641" i="2"/>
  <c r="AT1640" i="2"/>
  <c r="AT1639" i="2"/>
  <c r="AT1638" i="2"/>
  <c r="AT1637" i="2"/>
  <c r="AT1636" i="2"/>
  <c r="AT1635" i="2"/>
  <c r="AT1634" i="2"/>
  <c r="AT1633" i="2"/>
  <c r="AT1632" i="2"/>
  <c r="AT1631" i="2"/>
  <c r="AT1630" i="2"/>
  <c r="AT1629" i="2"/>
  <c r="AT1628" i="2"/>
  <c r="AT1627" i="2"/>
  <c r="AT1626" i="2"/>
  <c r="AT1625" i="2"/>
  <c r="AT1624" i="2"/>
  <c r="AT1623" i="2"/>
  <c r="AT1622" i="2"/>
  <c r="AT1621" i="2"/>
  <c r="AT1620" i="2"/>
  <c r="AT1619" i="2"/>
  <c r="AT1618" i="2"/>
  <c r="AT1617" i="2"/>
  <c r="AT1616" i="2"/>
  <c r="AT1615" i="2"/>
  <c r="AT1614" i="2"/>
  <c r="AT1613" i="2"/>
  <c r="AT1612" i="2"/>
  <c r="AT1611" i="2"/>
  <c r="AT1610" i="2"/>
  <c r="AT1609" i="2"/>
  <c r="AT1608" i="2"/>
  <c r="AT1607" i="2"/>
  <c r="AT1606" i="2"/>
  <c r="AT1605" i="2"/>
  <c r="AT1604" i="2"/>
  <c r="AT1603" i="2"/>
  <c r="AT1602" i="2"/>
  <c r="AT1601" i="2"/>
  <c r="AT1600" i="2"/>
  <c r="AT1599" i="2"/>
  <c r="AT1598" i="2"/>
  <c r="AT1597" i="2"/>
  <c r="AT1596" i="2"/>
  <c r="AT1595" i="2"/>
  <c r="AT1594" i="2"/>
  <c r="AT1593" i="2"/>
  <c r="AT1592" i="2"/>
  <c r="AT1591" i="2"/>
  <c r="AT1590" i="2"/>
  <c r="AT1589" i="2"/>
  <c r="AT1588" i="2"/>
  <c r="AT1587" i="2"/>
  <c r="AT1586" i="2"/>
  <c r="AT1585" i="2"/>
  <c r="AT1584" i="2"/>
  <c r="AT1583" i="2"/>
  <c r="AT1582" i="2"/>
  <c r="AT1581" i="2"/>
  <c r="AT1580" i="2"/>
  <c r="AT1579" i="2"/>
  <c r="AT1578" i="2"/>
  <c r="AT1577" i="2"/>
  <c r="AT1576" i="2"/>
  <c r="AT1575" i="2"/>
  <c r="AT1574" i="2"/>
  <c r="AT1573" i="2"/>
  <c r="AT1572" i="2"/>
  <c r="AT1571" i="2"/>
  <c r="AT1570" i="2"/>
  <c r="AT1569" i="2"/>
  <c r="AT1568" i="2"/>
  <c r="AT1567" i="2"/>
  <c r="AT1566" i="2"/>
  <c r="AT1565" i="2"/>
  <c r="AT1564" i="2"/>
  <c r="AT1563" i="2"/>
  <c r="AT1562" i="2"/>
  <c r="AT1561" i="2"/>
  <c r="AT1560" i="2"/>
  <c r="AT1559" i="2"/>
  <c r="AT1558" i="2"/>
  <c r="AT1557" i="2"/>
  <c r="AT1556" i="2"/>
  <c r="AT1555" i="2"/>
  <c r="AT1554" i="2"/>
  <c r="AT1553" i="2"/>
  <c r="AT1552" i="2"/>
  <c r="AT1551" i="2"/>
  <c r="AT1550" i="2"/>
  <c r="AT1549" i="2"/>
  <c r="AT1548" i="2"/>
  <c r="AT1547" i="2"/>
  <c r="AT1546" i="2"/>
  <c r="AT1545" i="2"/>
  <c r="AT1544" i="2"/>
  <c r="AT1543" i="2"/>
  <c r="AT1542" i="2"/>
  <c r="AT1541" i="2"/>
  <c r="AT1540" i="2"/>
  <c r="AT1539" i="2"/>
  <c r="AT1538" i="2"/>
  <c r="AT1537" i="2"/>
  <c r="AT1536" i="2"/>
  <c r="AT1535" i="2"/>
  <c r="AT1534" i="2"/>
  <c r="AT1533" i="2"/>
  <c r="AT1532" i="2"/>
  <c r="AT1531" i="2"/>
  <c r="AT1530" i="2"/>
  <c r="AT1529" i="2"/>
  <c r="AT1528" i="2"/>
  <c r="AT1527" i="2"/>
  <c r="AT1526" i="2"/>
  <c r="AT1525" i="2"/>
  <c r="AT1524" i="2"/>
  <c r="AT1523" i="2"/>
  <c r="AT1522" i="2"/>
  <c r="AT1521" i="2"/>
  <c r="AT1520" i="2"/>
  <c r="AT1519" i="2"/>
  <c r="AT1518" i="2"/>
  <c r="AT1517" i="2"/>
  <c r="AT1516" i="2"/>
  <c r="AT1515" i="2"/>
  <c r="AT1514" i="2"/>
  <c r="AT1513" i="2"/>
  <c r="AT1512" i="2"/>
  <c r="AT1511" i="2"/>
  <c r="AT1510" i="2"/>
  <c r="AT1509" i="2"/>
  <c r="AT1508" i="2"/>
  <c r="AT1507" i="2"/>
  <c r="AT1506" i="2"/>
  <c r="AT1505" i="2"/>
  <c r="AT1504" i="2"/>
  <c r="AT1503" i="2"/>
  <c r="AT1502" i="2"/>
  <c r="AT1501" i="2"/>
  <c r="AT1500" i="2"/>
  <c r="AT1499" i="2"/>
  <c r="AT1498" i="2"/>
  <c r="AT1497" i="2"/>
  <c r="AT1496" i="2"/>
  <c r="AT1495" i="2"/>
  <c r="AT1494" i="2"/>
  <c r="AT1493" i="2"/>
  <c r="AT1492" i="2"/>
  <c r="AT1491" i="2"/>
  <c r="AT1490" i="2"/>
  <c r="AT1489" i="2"/>
  <c r="AT1488" i="2"/>
  <c r="AT1487" i="2"/>
  <c r="AT1486" i="2"/>
  <c r="AT1485" i="2"/>
  <c r="AT1484" i="2"/>
  <c r="AT1483" i="2"/>
  <c r="AT1482" i="2"/>
  <c r="AT1481" i="2"/>
  <c r="AT1480" i="2"/>
  <c r="AT1479" i="2"/>
  <c r="AT1478" i="2"/>
  <c r="AT1477" i="2"/>
  <c r="AT1476" i="2"/>
  <c r="AT1475" i="2"/>
  <c r="AT1474" i="2"/>
  <c r="AT1473" i="2"/>
  <c r="AT1472" i="2"/>
  <c r="AT1471" i="2"/>
  <c r="AT1470" i="2"/>
  <c r="AT1469" i="2"/>
  <c r="AT1468" i="2"/>
  <c r="AT1467" i="2"/>
  <c r="AT1466" i="2"/>
  <c r="AT1465" i="2"/>
  <c r="AT1464" i="2"/>
  <c r="AT1463" i="2"/>
  <c r="AT1462" i="2"/>
  <c r="AT1461" i="2"/>
  <c r="AT1460" i="2"/>
  <c r="AT1459" i="2"/>
  <c r="AT1458" i="2"/>
  <c r="AT1457" i="2"/>
  <c r="AT1456" i="2"/>
  <c r="AT1455" i="2"/>
  <c r="AT1454" i="2"/>
  <c r="AT1453" i="2"/>
  <c r="AT1452" i="2"/>
  <c r="AT1451" i="2"/>
  <c r="AT1450" i="2"/>
  <c r="AT1449" i="2"/>
  <c r="AT1448" i="2"/>
  <c r="AT1447" i="2"/>
  <c r="AT1446" i="2"/>
  <c r="AT1445" i="2"/>
  <c r="AT1444" i="2"/>
  <c r="AT1443" i="2"/>
  <c r="AT1442" i="2"/>
  <c r="AT1441" i="2"/>
  <c r="AT1440" i="2"/>
  <c r="AT1439" i="2"/>
  <c r="AT1438" i="2"/>
  <c r="AT1437" i="2"/>
  <c r="AT1436" i="2"/>
  <c r="AT1435" i="2"/>
  <c r="AT1434" i="2"/>
  <c r="AT1433" i="2"/>
  <c r="AT1432" i="2"/>
  <c r="AT1431" i="2"/>
  <c r="AT1430" i="2"/>
  <c r="AT1429" i="2"/>
  <c r="AT1428" i="2"/>
  <c r="AT1427" i="2"/>
  <c r="AT1426" i="2"/>
  <c r="AT1425" i="2"/>
  <c r="AT1424" i="2"/>
  <c r="AT1423" i="2"/>
  <c r="AT1422" i="2"/>
  <c r="AT1421" i="2"/>
  <c r="AT1420" i="2"/>
  <c r="AT1419" i="2"/>
  <c r="AT1418" i="2"/>
  <c r="AT1417" i="2"/>
  <c r="AT1416" i="2"/>
  <c r="AT1415" i="2"/>
  <c r="AT1414" i="2"/>
  <c r="AT1413" i="2"/>
  <c r="AT1412" i="2"/>
  <c r="AT1411" i="2"/>
  <c r="AT1410" i="2"/>
  <c r="AT1409" i="2"/>
  <c r="AT1408" i="2"/>
  <c r="AT1407" i="2"/>
  <c r="AT1406" i="2"/>
  <c r="AT1405" i="2"/>
  <c r="AT1404" i="2"/>
  <c r="AT1403" i="2"/>
  <c r="AT1402" i="2"/>
  <c r="AT1401" i="2"/>
  <c r="AT1400" i="2"/>
  <c r="AT1399" i="2"/>
  <c r="AT1398" i="2"/>
  <c r="AT1397" i="2"/>
  <c r="AT1396" i="2"/>
  <c r="AT1395" i="2"/>
  <c r="AT1394" i="2"/>
  <c r="AT1393" i="2"/>
  <c r="AT1392" i="2"/>
  <c r="AT1391" i="2"/>
  <c r="AT1390" i="2"/>
  <c r="AT1389" i="2"/>
  <c r="AT1388" i="2"/>
  <c r="AT1387" i="2"/>
  <c r="AT1386" i="2"/>
  <c r="AT1385" i="2"/>
  <c r="AT1384" i="2"/>
  <c r="AT1383" i="2"/>
  <c r="AT1382" i="2"/>
  <c r="AT1381" i="2"/>
  <c r="AT1380" i="2"/>
  <c r="AT1379" i="2"/>
  <c r="AT1378" i="2"/>
  <c r="AT1377" i="2"/>
  <c r="AT1376" i="2"/>
  <c r="AT1375" i="2"/>
  <c r="AT1374" i="2"/>
  <c r="AT1373" i="2"/>
  <c r="AT1372" i="2"/>
  <c r="AT1371" i="2"/>
  <c r="AT1370" i="2"/>
  <c r="AT1369" i="2"/>
  <c r="AT1368" i="2"/>
  <c r="AT1367" i="2"/>
  <c r="AT1366" i="2"/>
  <c r="AT1365" i="2"/>
  <c r="AT1364" i="2"/>
  <c r="AT1363" i="2"/>
  <c r="AT1362" i="2"/>
  <c r="AT1361" i="2"/>
  <c r="AT1360" i="2"/>
  <c r="AT1359" i="2"/>
  <c r="AT1358" i="2"/>
  <c r="AT1357" i="2"/>
  <c r="AT1356" i="2"/>
  <c r="AT1355" i="2"/>
  <c r="AT1354" i="2"/>
  <c r="AT1353" i="2"/>
  <c r="AT1352" i="2"/>
  <c r="AT1351" i="2"/>
  <c r="AT1350" i="2"/>
  <c r="AT1349" i="2"/>
  <c r="AT1348" i="2"/>
  <c r="AT1347" i="2"/>
  <c r="AT1346" i="2"/>
  <c r="AT1345" i="2"/>
  <c r="AT1344" i="2"/>
  <c r="AT1343" i="2"/>
  <c r="AT1342" i="2"/>
  <c r="AT1341" i="2"/>
  <c r="AT1340" i="2"/>
  <c r="AT1339" i="2"/>
  <c r="AT1338" i="2"/>
  <c r="AT1337" i="2"/>
  <c r="AT1336" i="2"/>
  <c r="AT1335" i="2"/>
  <c r="AT1334" i="2"/>
  <c r="AT1333" i="2"/>
  <c r="AT1332" i="2"/>
  <c r="AT1331" i="2"/>
  <c r="AT1330" i="2"/>
  <c r="AT1329" i="2"/>
  <c r="AT1328" i="2"/>
  <c r="AT1327" i="2"/>
  <c r="AT1326" i="2"/>
  <c r="AT1325" i="2"/>
  <c r="AT1324" i="2"/>
  <c r="AT1323" i="2"/>
  <c r="AT1322" i="2"/>
  <c r="AT1321" i="2"/>
  <c r="AT1320" i="2"/>
  <c r="AT1319" i="2"/>
  <c r="AT1318" i="2"/>
  <c r="AT1317" i="2"/>
  <c r="AT1316" i="2"/>
  <c r="AT1315" i="2"/>
  <c r="AT1314" i="2"/>
  <c r="AT1313" i="2"/>
  <c r="AT1312" i="2"/>
  <c r="AT1311" i="2"/>
  <c r="AT1310" i="2"/>
  <c r="AT1309" i="2"/>
  <c r="AT1308" i="2"/>
  <c r="AT1307" i="2"/>
  <c r="AT1306" i="2"/>
  <c r="AT1305" i="2"/>
  <c r="AT1304" i="2"/>
  <c r="AT1303" i="2"/>
  <c r="AT1302" i="2"/>
  <c r="AT1301" i="2"/>
  <c r="AT1300" i="2"/>
  <c r="AT1299" i="2"/>
  <c r="AT1298" i="2"/>
  <c r="AT1297" i="2"/>
  <c r="AT1296" i="2"/>
  <c r="AT1295" i="2"/>
  <c r="AT1294" i="2"/>
  <c r="AT1293" i="2"/>
  <c r="AT1292" i="2"/>
  <c r="AT1291" i="2"/>
  <c r="AT1290" i="2"/>
  <c r="AT1289" i="2"/>
  <c r="AT1288" i="2"/>
  <c r="AT1287" i="2"/>
  <c r="AT1286" i="2"/>
  <c r="AT1285" i="2"/>
  <c r="AT1284" i="2"/>
  <c r="AT1283" i="2"/>
  <c r="AT1282" i="2"/>
  <c r="AT1281" i="2"/>
  <c r="AT1280" i="2"/>
  <c r="AT1279" i="2"/>
  <c r="AT1278" i="2"/>
  <c r="AT1277" i="2"/>
  <c r="AT1276" i="2"/>
  <c r="AT1275" i="2"/>
  <c r="AT1274" i="2"/>
  <c r="AT1273" i="2"/>
  <c r="AT1272" i="2"/>
  <c r="AT1271" i="2"/>
  <c r="AT1270" i="2"/>
  <c r="AT1269" i="2"/>
  <c r="AT1268" i="2"/>
  <c r="AT1267" i="2"/>
  <c r="AT1266" i="2"/>
  <c r="AT1265" i="2"/>
  <c r="AT1264" i="2"/>
  <c r="AT1263" i="2"/>
  <c r="AT1262" i="2"/>
  <c r="AT1261" i="2"/>
  <c r="AT1260" i="2"/>
  <c r="AT1259" i="2"/>
  <c r="AT1258" i="2"/>
  <c r="AT1257" i="2"/>
  <c r="AT1256" i="2"/>
  <c r="AT1255" i="2"/>
  <c r="AT1254" i="2"/>
  <c r="AT1253" i="2"/>
  <c r="AT1252" i="2"/>
  <c r="AT1251" i="2"/>
  <c r="AT1250" i="2"/>
  <c r="AT1249" i="2"/>
  <c r="AT1248" i="2"/>
  <c r="AT1247" i="2"/>
  <c r="AT1246" i="2"/>
  <c r="AT1245" i="2"/>
  <c r="AT1244" i="2"/>
  <c r="AT1243" i="2"/>
  <c r="AT1242" i="2"/>
  <c r="AT1241" i="2"/>
  <c r="AT1240" i="2"/>
  <c r="AT1239" i="2"/>
  <c r="AT1238" i="2"/>
  <c r="AT1237" i="2"/>
  <c r="AT1236" i="2"/>
  <c r="AT1235" i="2"/>
  <c r="AT1234" i="2"/>
  <c r="AT1233" i="2"/>
  <c r="AT1232" i="2"/>
  <c r="AT1231" i="2"/>
  <c r="AT1230" i="2"/>
  <c r="AT1229" i="2"/>
  <c r="AT1228" i="2"/>
  <c r="AT1227" i="2"/>
  <c r="AT1226" i="2"/>
  <c r="AT1225" i="2"/>
  <c r="AT1224" i="2"/>
  <c r="AT1223" i="2"/>
  <c r="AT1222" i="2"/>
  <c r="AT1221" i="2"/>
  <c r="AT1220" i="2"/>
  <c r="AT1219" i="2"/>
  <c r="AT1218" i="2"/>
  <c r="AT1217" i="2"/>
  <c r="AT1216" i="2"/>
  <c r="AT1215" i="2"/>
  <c r="AT1214" i="2"/>
  <c r="AT1213" i="2"/>
  <c r="AT1212" i="2"/>
  <c r="AT1211" i="2"/>
  <c r="AT1210" i="2"/>
  <c r="AT1209" i="2"/>
  <c r="AT1208" i="2"/>
  <c r="AT1207" i="2"/>
  <c r="AT1206" i="2"/>
  <c r="AT1205" i="2"/>
  <c r="AT1204" i="2"/>
  <c r="AT1203" i="2"/>
  <c r="AT1202" i="2"/>
  <c r="AT1201" i="2"/>
  <c r="AT1200" i="2"/>
  <c r="AT1199" i="2"/>
  <c r="AT1198" i="2"/>
  <c r="AT1197" i="2"/>
  <c r="AT1196" i="2"/>
  <c r="AT1195" i="2"/>
  <c r="AT1194" i="2"/>
  <c r="AT1193" i="2"/>
  <c r="AT1192" i="2"/>
  <c r="AT1191" i="2"/>
  <c r="AT1190" i="2"/>
  <c r="AT1189" i="2"/>
  <c r="AT1188" i="2"/>
  <c r="AT1187" i="2"/>
  <c r="AT1186" i="2"/>
  <c r="AT1185" i="2"/>
  <c r="AT1184" i="2"/>
  <c r="AT1183" i="2"/>
  <c r="AT1182" i="2"/>
  <c r="AT1181" i="2"/>
  <c r="AT1180" i="2"/>
  <c r="AT1179" i="2"/>
  <c r="AT1178" i="2"/>
  <c r="AT1177" i="2"/>
  <c r="AT1176" i="2"/>
  <c r="AT1175" i="2"/>
  <c r="AT1174" i="2"/>
  <c r="AT1173" i="2"/>
  <c r="AT1172" i="2"/>
  <c r="AT1171" i="2"/>
  <c r="AT1170" i="2"/>
  <c r="AT1169" i="2"/>
  <c r="AT1168" i="2"/>
  <c r="AT1167" i="2"/>
  <c r="AT1166" i="2"/>
  <c r="AT1165" i="2"/>
  <c r="AT1164" i="2"/>
  <c r="AT1163" i="2"/>
  <c r="AT1162" i="2"/>
  <c r="AT1161" i="2"/>
  <c r="AT1160" i="2"/>
  <c r="AT1159" i="2"/>
  <c r="AT1158" i="2"/>
  <c r="AT1157" i="2"/>
  <c r="AT1156" i="2"/>
  <c r="AT1155" i="2"/>
  <c r="AT1154" i="2"/>
  <c r="AT1153" i="2"/>
  <c r="AT1152" i="2"/>
  <c r="AT1151" i="2"/>
  <c r="AT1150" i="2"/>
  <c r="AT1149" i="2"/>
  <c r="AT1148" i="2"/>
  <c r="AT1147" i="2"/>
  <c r="AT1146" i="2"/>
  <c r="AT1145" i="2"/>
  <c r="AT1144" i="2"/>
  <c r="AT1143" i="2"/>
  <c r="AT1142" i="2"/>
  <c r="AT1141" i="2"/>
  <c r="AT1140" i="2"/>
  <c r="AT1139" i="2"/>
  <c r="AT1138" i="2"/>
  <c r="AT1137" i="2"/>
  <c r="AT1136" i="2"/>
  <c r="AT1135" i="2"/>
  <c r="AT1134" i="2"/>
  <c r="AT1133" i="2"/>
  <c r="AT1132" i="2"/>
  <c r="AT1131" i="2"/>
  <c r="AT1130" i="2"/>
  <c r="AT1129" i="2"/>
  <c r="AT1128" i="2"/>
  <c r="AT1127" i="2"/>
  <c r="AT1126" i="2"/>
  <c r="AT1125" i="2"/>
  <c r="AT1124" i="2"/>
  <c r="AT1123" i="2"/>
  <c r="AT1122" i="2"/>
  <c r="AT1121" i="2"/>
  <c r="AT1120" i="2"/>
  <c r="AT1119" i="2"/>
  <c r="AT1118" i="2"/>
  <c r="AT1117" i="2"/>
  <c r="AT1116" i="2"/>
  <c r="AT1115" i="2"/>
  <c r="AT1114" i="2"/>
  <c r="AT1113" i="2"/>
  <c r="AT1112" i="2"/>
  <c r="AT1111" i="2"/>
  <c r="AT1110" i="2"/>
  <c r="AT1109" i="2"/>
  <c r="AT1108" i="2"/>
  <c r="AT1107" i="2"/>
  <c r="AT1106" i="2"/>
  <c r="AT1105" i="2"/>
  <c r="AT1104" i="2"/>
  <c r="AT1103" i="2"/>
  <c r="AT1102" i="2"/>
  <c r="AT1101" i="2"/>
  <c r="AT1100" i="2"/>
  <c r="AT1099" i="2"/>
  <c r="AT1098" i="2"/>
  <c r="AT1097" i="2"/>
  <c r="AT1096" i="2"/>
  <c r="AT1095" i="2"/>
  <c r="AT1094" i="2"/>
  <c r="AT1093" i="2"/>
  <c r="AT1092" i="2"/>
  <c r="AT1091" i="2"/>
  <c r="AT1090" i="2"/>
  <c r="AT1089" i="2"/>
  <c r="AT1088" i="2"/>
  <c r="AT1087" i="2"/>
  <c r="AT1086" i="2"/>
  <c r="AT1085" i="2"/>
  <c r="AT1084" i="2"/>
  <c r="AT1083" i="2"/>
  <c r="AT1082" i="2"/>
  <c r="AT1081" i="2"/>
  <c r="AT1080" i="2"/>
  <c r="AT1079" i="2"/>
  <c r="AT1078" i="2"/>
  <c r="AT1077" i="2"/>
  <c r="AT1076" i="2"/>
  <c r="AT1075" i="2"/>
  <c r="AT1074" i="2"/>
  <c r="AT1073" i="2"/>
  <c r="AT1072" i="2"/>
  <c r="AT1071" i="2"/>
  <c r="AT1070" i="2"/>
  <c r="AT1069" i="2"/>
  <c r="AT1068" i="2"/>
  <c r="AT1067" i="2"/>
  <c r="AT1066" i="2"/>
  <c r="AT1065" i="2"/>
  <c r="AT1064" i="2"/>
  <c r="AT1063" i="2"/>
  <c r="AT1062" i="2"/>
  <c r="AT1061" i="2"/>
  <c r="AT1060" i="2"/>
  <c r="AT1059" i="2"/>
  <c r="AT1058" i="2"/>
  <c r="AT1057" i="2"/>
  <c r="AT1056" i="2"/>
  <c r="AT1055" i="2"/>
  <c r="AT1054" i="2"/>
  <c r="AT1053" i="2"/>
  <c r="AT1052" i="2"/>
  <c r="AT1051" i="2"/>
  <c r="AT1050" i="2"/>
  <c r="AT1049" i="2"/>
  <c r="AT1048" i="2"/>
  <c r="AT1047" i="2"/>
  <c r="AT1046" i="2"/>
  <c r="AT1045" i="2"/>
  <c r="AT1044" i="2"/>
  <c r="AT1043" i="2"/>
  <c r="AT1042" i="2"/>
  <c r="AT1041" i="2"/>
  <c r="AT1040" i="2"/>
  <c r="AT1039" i="2"/>
  <c r="AT1038" i="2"/>
  <c r="AT1037" i="2"/>
  <c r="AT1036" i="2"/>
  <c r="AT1035" i="2"/>
  <c r="AT1034" i="2"/>
  <c r="AT1033" i="2"/>
  <c r="AT1032" i="2"/>
  <c r="AT1031" i="2"/>
  <c r="AT1030" i="2"/>
  <c r="AT1029" i="2"/>
  <c r="AT1028" i="2"/>
  <c r="AT1027" i="2"/>
  <c r="AT1026" i="2"/>
  <c r="AT1025" i="2"/>
  <c r="AT1024" i="2"/>
  <c r="AT1023" i="2"/>
  <c r="AT1022" i="2"/>
  <c r="AT1021" i="2"/>
  <c r="AT1020" i="2"/>
  <c r="AT1019" i="2"/>
  <c r="AT1018" i="2"/>
  <c r="AT1017" i="2"/>
  <c r="AT1016" i="2"/>
  <c r="AT1015" i="2"/>
  <c r="AT1014" i="2"/>
  <c r="AT1013" i="2"/>
  <c r="AT1012" i="2"/>
  <c r="AT1011" i="2"/>
  <c r="AT1010" i="2"/>
  <c r="AT1009" i="2"/>
  <c r="AT1008" i="2"/>
  <c r="AT1007" i="2"/>
  <c r="AT1006" i="2"/>
  <c r="AT1005" i="2"/>
  <c r="AT1004" i="2"/>
  <c r="AT1003" i="2"/>
  <c r="AT1002" i="2"/>
  <c r="AT1001" i="2"/>
  <c r="AT1000" i="2"/>
  <c r="AT999" i="2"/>
  <c r="AT998" i="2"/>
  <c r="AT997" i="2"/>
  <c r="AT996" i="2"/>
  <c r="AT995" i="2"/>
  <c r="AT994" i="2"/>
  <c r="AT993" i="2"/>
  <c r="AT992" i="2"/>
  <c r="AT991" i="2"/>
  <c r="AT990" i="2"/>
  <c r="AT989" i="2"/>
  <c r="AT988" i="2"/>
  <c r="AT987" i="2"/>
  <c r="AT986" i="2"/>
  <c r="AT985" i="2"/>
  <c r="AT984" i="2"/>
  <c r="AT983" i="2"/>
  <c r="AT982" i="2"/>
  <c r="AT981" i="2"/>
  <c r="AT980" i="2"/>
  <c r="AT979" i="2"/>
  <c r="AT978" i="2"/>
  <c r="AT977" i="2"/>
  <c r="AT976" i="2"/>
  <c r="AT975" i="2"/>
  <c r="AT974" i="2"/>
  <c r="AT973" i="2"/>
  <c r="AT972" i="2"/>
  <c r="AT971" i="2"/>
  <c r="AT970" i="2"/>
  <c r="AT969" i="2"/>
  <c r="AT968" i="2"/>
  <c r="AT967" i="2"/>
  <c r="AT966" i="2"/>
  <c r="AT965" i="2"/>
  <c r="AT964" i="2"/>
  <c r="AT963" i="2"/>
  <c r="AT962" i="2"/>
  <c r="AT961" i="2"/>
  <c r="AT960" i="2"/>
  <c r="AT959" i="2"/>
  <c r="AT958" i="2"/>
  <c r="AT957" i="2"/>
  <c r="AT956" i="2"/>
  <c r="AT955" i="2"/>
  <c r="AT954" i="2"/>
  <c r="AT953" i="2"/>
  <c r="AT952" i="2"/>
  <c r="AT951" i="2"/>
  <c r="AT950" i="2"/>
  <c r="AT949" i="2"/>
  <c r="AT948" i="2"/>
  <c r="AT947" i="2"/>
  <c r="AT946" i="2"/>
  <c r="AT945" i="2"/>
  <c r="AT944" i="2"/>
  <c r="AT943" i="2"/>
  <c r="AT942" i="2"/>
  <c r="AT941" i="2"/>
  <c r="AT940" i="2"/>
  <c r="AT939" i="2"/>
  <c r="AT938" i="2"/>
  <c r="AT937" i="2"/>
  <c r="AT936" i="2"/>
  <c r="AT935" i="2"/>
  <c r="AT934" i="2"/>
  <c r="AT933" i="2"/>
  <c r="AT932" i="2"/>
  <c r="AT931" i="2"/>
  <c r="AT930" i="2"/>
  <c r="AT929" i="2"/>
  <c r="AT928" i="2"/>
  <c r="AT927" i="2"/>
  <c r="AT926" i="2"/>
  <c r="AT925" i="2"/>
  <c r="AT924" i="2"/>
  <c r="AT923" i="2"/>
  <c r="AT922" i="2"/>
  <c r="AT921" i="2"/>
  <c r="AT920" i="2"/>
  <c r="AT919" i="2"/>
  <c r="AT918" i="2"/>
  <c r="AT917" i="2"/>
  <c r="AT916" i="2"/>
  <c r="AT915" i="2"/>
  <c r="AT914" i="2"/>
  <c r="AT913" i="2"/>
  <c r="AT912" i="2"/>
  <c r="AT911" i="2"/>
  <c r="AT910" i="2"/>
  <c r="AT909" i="2"/>
  <c r="AT908" i="2"/>
  <c r="AT907" i="2"/>
  <c r="AT906" i="2"/>
  <c r="AT905" i="2"/>
  <c r="AT904" i="2"/>
  <c r="AT903" i="2"/>
  <c r="AT902" i="2"/>
  <c r="AT901" i="2"/>
  <c r="AT900" i="2"/>
  <c r="AT899" i="2"/>
  <c r="AT898" i="2"/>
  <c r="AT897" i="2"/>
  <c r="AT896" i="2"/>
  <c r="AT895" i="2"/>
  <c r="AT894" i="2"/>
  <c r="AT893" i="2"/>
  <c r="AT892" i="2"/>
  <c r="AT891" i="2"/>
  <c r="AT890" i="2"/>
  <c r="AT889" i="2"/>
  <c r="AT888" i="2"/>
  <c r="AT887" i="2"/>
  <c r="AT886" i="2"/>
  <c r="AT885" i="2"/>
  <c r="AT884" i="2"/>
  <c r="AT883" i="2"/>
  <c r="AT882" i="2"/>
  <c r="AT881" i="2"/>
  <c r="AT880" i="2"/>
  <c r="AT879" i="2"/>
  <c r="AT878" i="2"/>
  <c r="AT877" i="2"/>
  <c r="AT876" i="2"/>
  <c r="AT875" i="2"/>
  <c r="AT874" i="2"/>
  <c r="AT873" i="2"/>
  <c r="AT872" i="2"/>
  <c r="AT871" i="2"/>
  <c r="AT870" i="2"/>
  <c r="AT869" i="2"/>
  <c r="AT868" i="2"/>
  <c r="AT867" i="2"/>
  <c r="AT866" i="2"/>
  <c r="AT865" i="2"/>
  <c r="AT864" i="2"/>
  <c r="AT863" i="2"/>
  <c r="AT862" i="2"/>
  <c r="AT861" i="2"/>
  <c r="AT860" i="2"/>
  <c r="AT859" i="2"/>
  <c r="AT858" i="2"/>
  <c r="AT857" i="2"/>
  <c r="AT856" i="2"/>
  <c r="AT855" i="2"/>
  <c r="AT854" i="2"/>
  <c r="AT853" i="2"/>
  <c r="AT852" i="2"/>
  <c r="AT851" i="2"/>
  <c r="AT850" i="2"/>
  <c r="AT849" i="2"/>
  <c r="AT848" i="2"/>
  <c r="AT847" i="2"/>
  <c r="AT846" i="2"/>
  <c r="AT845" i="2"/>
  <c r="AT844" i="2"/>
  <c r="AT843" i="2"/>
  <c r="AT842" i="2"/>
  <c r="AT841" i="2"/>
  <c r="AT840" i="2"/>
  <c r="AT839" i="2"/>
  <c r="AT838" i="2"/>
  <c r="AT837" i="2"/>
  <c r="AT836" i="2"/>
  <c r="AT835" i="2"/>
  <c r="AT834" i="2"/>
  <c r="AT833" i="2"/>
  <c r="AT832" i="2"/>
  <c r="AT831" i="2"/>
  <c r="AT830" i="2"/>
  <c r="AT829" i="2"/>
  <c r="AT828" i="2"/>
  <c r="AT827" i="2"/>
  <c r="AT826" i="2"/>
  <c r="AT825" i="2"/>
  <c r="AT824" i="2"/>
  <c r="AT823" i="2"/>
  <c r="AT822" i="2"/>
  <c r="AT821" i="2"/>
  <c r="AT820" i="2"/>
  <c r="AT819" i="2"/>
  <c r="AT818" i="2"/>
  <c r="AT817" i="2"/>
  <c r="AT816" i="2"/>
  <c r="AT815" i="2"/>
  <c r="AT814" i="2"/>
  <c r="AT813" i="2"/>
  <c r="AT812" i="2"/>
  <c r="AT811" i="2"/>
  <c r="AT810" i="2"/>
  <c r="AT809" i="2"/>
  <c r="AT808" i="2"/>
  <c r="AT807" i="2"/>
  <c r="AT806" i="2"/>
  <c r="AT805" i="2"/>
  <c r="AT804" i="2"/>
  <c r="AT803" i="2"/>
  <c r="AT802" i="2"/>
  <c r="AT801" i="2"/>
  <c r="AT800" i="2"/>
  <c r="AT799" i="2"/>
  <c r="AT798" i="2"/>
  <c r="AT797" i="2"/>
  <c r="AT796" i="2"/>
  <c r="AT795" i="2"/>
  <c r="AT794" i="2"/>
  <c r="AT793" i="2"/>
  <c r="AT792" i="2"/>
  <c r="AT791" i="2"/>
  <c r="AT790" i="2"/>
  <c r="AT789" i="2"/>
  <c r="AT788" i="2"/>
  <c r="AT787" i="2"/>
  <c r="AT786" i="2"/>
  <c r="AT785" i="2"/>
  <c r="AT784" i="2"/>
  <c r="AT783" i="2"/>
  <c r="AT782" i="2"/>
  <c r="AT781" i="2"/>
  <c r="AT780" i="2"/>
  <c r="AT779" i="2"/>
  <c r="AT778" i="2"/>
  <c r="AT777" i="2"/>
  <c r="AT776" i="2"/>
  <c r="AT775" i="2"/>
  <c r="AT774" i="2"/>
  <c r="AT773" i="2"/>
  <c r="AT772" i="2"/>
  <c r="AT771" i="2"/>
  <c r="AT770" i="2"/>
  <c r="AT769" i="2"/>
  <c r="AT768" i="2"/>
  <c r="AT767" i="2"/>
  <c r="AT766" i="2"/>
  <c r="AT765" i="2"/>
  <c r="AT764" i="2"/>
  <c r="AT763" i="2"/>
  <c r="AT762" i="2"/>
  <c r="AT761" i="2"/>
  <c r="AT760" i="2"/>
  <c r="AT759" i="2"/>
  <c r="AT758" i="2"/>
  <c r="AT757" i="2"/>
  <c r="AT756" i="2"/>
  <c r="AT755" i="2"/>
  <c r="AT754" i="2"/>
  <c r="AT753" i="2"/>
  <c r="AT752" i="2"/>
  <c r="AT751" i="2"/>
  <c r="AT750" i="2"/>
  <c r="AT749" i="2"/>
  <c r="AT748" i="2"/>
  <c r="AT747" i="2"/>
  <c r="AT746" i="2"/>
  <c r="AT745" i="2"/>
  <c r="AT744" i="2"/>
  <c r="AT743" i="2"/>
  <c r="AT742" i="2"/>
  <c r="AT741" i="2"/>
  <c r="AT740" i="2"/>
  <c r="AT739" i="2"/>
  <c r="AT738" i="2"/>
  <c r="AT737" i="2"/>
  <c r="AT736" i="2"/>
  <c r="AT735" i="2"/>
  <c r="AT734" i="2"/>
  <c r="AT733" i="2"/>
  <c r="AT732" i="2"/>
  <c r="AT731" i="2"/>
  <c r="AT730" i="2"/>
  <c r="AT729" i="2"/>
  <c r="AT728" i="2"/>
  <c r="AT727" i="2"/>
  <c r="AT726" i="2"/>
  <c r="AT725" i="2"/>
  <c r="AT724" i="2"/>
  <c r="AT723" i="2"/>
  <c r="AT722" i="2"/>
  <c r="AT721" i="2"/>
  <c r="AT720" i="2"/>
  <c r="AT719" i="2"/>
  <c r="AT718" i="2"/>
  <c r="AT717" i="2"/>
  <c r="AT716" i="2"/>
  <c r="AT715" i="2"/>
  <c r="AT714" i="2"/>
  <c r="AT713" i="2"/>
  <c r="AT712" i="2"/>
  <c r="AT711" i="2"/>
  <c r="AT710" i="2"/>
  <c r="AT709" i="2"/>
  <c r="AT708" i="2"/>
  <c r="AT707" i="2"/>
  <c r="AT706" i="2"/>
  <c r="AT705" i="2"/>
  <c r="AT704" i="2"/>
  <c r="AT703" i="2"/>
  <c r="AT702" i="2"/>
  <c r="AT701" i="2"/>
  <c r="AT700" i="2"/>
  <c r="AT699" i="2"/>
  <c r="AT698" i="2"/>
  <c r="AT697" i="2"/>
  <c r="AT696" i="2"/>
  <c r="AT695" i="2"/>
  <c r="AT694" i="2"/>
  <c r="AT693" i="2"/>
  <c r="AT692" i="2"/>
  <c r="AT691" i="2"/>
  <c r="AT690" i="2"/>
  <c r="AT689" i="2"/>
  <c r="AT688" i="2"/>
  <c r="AT687" i="2"/>
  <c r="AT686" i="2"/>
  <c r="AT685" i="2"/>
  <c r="AT684" i="2"/>
  <c r="AT683" i="2"/>
  <c r="AT682" i="2"/>
  <c r="AT681" i="2"/>
  <c r="AT680" i="2"/>
  <c r="AT679" i="2"/>
  <c r="AT678" i="2"/>
  <c r="AT677" i="2"/>
  <c r="AT676" i="2"/>
  <c r="AT675" i="2"/>
  <c r="AT674" i="2"/>
  <c r="AT673" i="2"/>
  <c r="AT672" i="2"/>
  <c r="AT671" i="2"/>
  <c r="AT670" i="2"/>
  <c r="AT669" i="2"/>
  <c r="AT668" i="2"/>
  <c r="AT667" i="2"/>
  <c r="AT666" i="2"/>
  <c r="AT665" i="2"/>
  <c r="AT664" i="2"/>
  <c r="AT663" i="2"/>
  <c r="AT662" i="2"/>
  <c r="AT661" i="2"/>
  <c r="AT660" i="2"/>
  <c r="AT659" i="2"/>
  <c r="AT658" i="2"/>
  <c r="AT657" i="2"/>
  <c r="AT656" i="2"/>
  <c r="AT655" i="2"/>
  <c r="AT654" i="2"/>
  <c r="AT653" i="2"/>
  <c r="AT652" i="2"/>
  <c r="AT651" i="2"/>
  <c r="AT650" i="2"/>
  <c r="AT649" i="2"/>
  <c r="AT648" i="2"/>
  <c r="AT647" i="2"/>
  <c r="AT646" i="2"/>
  <c r="AT645" i="2"/>
  <c r="AT644" i="2"/>
  <c r="AT643" i="2"/>
  <c r="AT642" i="2"/>
  <c r="AT641" i="2"/>
  <c r="AT640" i="2"/>
  <c r="AT639" i="2"/>
  <c r="AT638" i="2"/>
  <c r="AT637" i="2"/>
  <c r="AT636" i="2"/>
  <c r="AT635" i="2"/>
  <c r="AT634" i="2"/>
  <c r="AT633" i="2"/>
  <c r="AT632" i="2"/>
  <c r="AT631" i="2"/>
  <c r="AT630" i="2"/>
  <c r="AT629" i="2"/>
  <c r="AT628" i="2"/>
  <c r="AT627" i="2"/>
  <c r="AT626" i="2"/>
  <c r="AT625" i="2"/>
  <c r="AT624" i="2"/>
  <c r="AT623" i="2"/>
  <c r="AT622" i="2"/>
  <c r="AT621" i="2"/>
  <c r="AT620" i="2"/>
  <c r="AT619" i="2"/>
  <c r="AT618" i="2"/>
  <c r="AT617" i="2"/>
  <c r="AT616" i="2"/>
  <c r="AT615" i="2"/>
  <c r="AT614" i="2"/>
  <c r="AT613" i="2"/>
  <c r="AT612" i="2"/>
  <c r="AT611" i="2"/>
  <c r="AT610" i="2"/>
  <c r="AT609" i="2"/>
  <c r="AT608" i="2"/>
  <c r="AT607" i="2"/>
  <c r="AT606" i="2"/>
  <c r="AT605" i="2"/>
  <c r="AT604" i="2"/>
  <c r="AT603" i="2"/>
  <c r="AT602" i="2"/>
  <c r="AT601" i="2"/>
  <c r="AT600" i="2"/>
  <c r="AT599" i="2"/>
  <c r="AT598" i="2"/>
  <c r="AT597" i="2"/>
  <c r="AT596" i="2"/>
  <c r="AT595" i="2"/>
  <c r="AT594" i="2"/>
  <c r="AT593" i="2"/>
  <c r="AT592" i="2"/>
  <c r="AT591" i="2"/>
  <c r="AT590" i="2"/>
  <c r="AT589" i="2"/>
  <c r="AT588" i="2"/>
  <c r="AT587" i="2"/>
  <c r="AT586" i="2"/>
  <c r="AT585" i="2"/>
  <c r="AT584" i="2"/>
  <c r="AT583" i="2"/>
  <c r="AT582" i="2"/>
  <c r="AT581" i="2"/>
  <c r="AT580" i="2"/>
  <c r="AT579" i="2"/>
  <c r="AT578" i="2"/>
  <c r="AT577" i="2"/>
  <c r="AT576" i="2"/>
  <c r="AT575" i="2"/>
  <c r="AT574" i="2"/>
  <c r="AT573" i="2"/>
  <c r="AT572" i="2"/>
  <c r="AT571" i="2"/>
  <c r="AT570" i="2"/>
  <c r="AT569" i="2"/>
  <c r="AT568" i="2"/>
  <c r="AT567" i="2"/>
  <c r="AT566" i="2"/>
  <c r="AT565" i="2"/>
  <c r="AT564" i="2"/>
  <c r="AT563" i="2"/>
  <c r="AT562" i="2"/>
  <c r="AT561" i="2"/>
  <c r="AT560" i="2"/>
  <c r="AT559" i="2"/>
  <c r="AT558" i="2"/>
  <c r="AT557" i="2"/>
  <c r="AT556" i="2"/>
  <c r="AT555" i="2"/>
  <c r="AT554" i="2"/>
  <c r="AT553" i="2"/>
  <c r="AT552" i="2"/>
  <c r="AT551" i="2"/>
  <c r="AT550" i="2"/>
  <c r="AT549" i="2"/>
  <c r="AT548" i="2"/>
  <c r="AT547" i="2"/>
  <c r="AT546" i="2"/>
  <c r="AT545" i="2"/>
  <c r="AT544" i="2"/>
  <c r="AT543" i="2"/>
  <c r="AT542" i="2"/>
  <c r="AT541" i="2"/>
  <c r="AT540" i="2"/>
  <c r="AT539" i="2"/>
  <c r="AT538" i="2"/>
  <c r="AT537" i="2"/>
  <c r="AT536" i="2"/>
  <c r="AT535" i="2"/>
  <c r="AT534" i="2"/>
  <c r="AT533" i="2"/>
  <c r="AT532" i="2"/>
  <c r="AT531" i="2"/>
  <c r="AT530" i="2"/>
  <c r="AT529" i="2"/>
  <c r="AT528" i="2"/>
  <c r="AT527" i="2"/>
  <c r="AT526" i="2"/>
  <c r="AT525" i="2"/>
  <c r="AT524" i="2"/>
  <c r="AT523" i="2"/>
  <c r="AT522" i="2"/>
  <c r="AT521" i="2"/>
  <c r="AT520" i="2"/>
  <c r="AT519" i="2"/>
  <c r="AT518" i="2"/>
  <c r="AT517" i="2"/>
  <c r="AT516" i="2"/>
  <c r="AT515" i="2"/>
  <c r="AT514" i="2"/>
  <c r="AT513" i="2"/>
  <c r="AT512" i="2"/>
  <c r="AT511" i="2"/>
  <c r="AT510" i="2"/>
  <c r="AT509" i="2"/>
  <c r="AT508" i="2"/>
  <c r="AT507" i="2"/>
  <c r="AT506" i="2"/>
  <c r="AT505" i="2"/>
  <c r="AT504" i="2"/>
  <c r="AT503" i="2"/>
  <c r="AT502" i="2"/>
  <c r="AT501" i="2"/>
  <c r="AT500" i="2"/>
  <c r="AT499" i="2"/>
  <c r="AT498" i="2"/>
  <c r="AT497" i="2"/>
  <c r="AT496" i="2"/>
  <c r="AT495" i="2"/>
  <c r="AT494" i="2"/>
  <c r="AT493" i="2"/>
  <c r="AT492" i="2"/>
  <c r="AT491" i="2"/>
  <c r="AT490" i="2"/>
  <c r="AT489" i="2"/>
  <c r="AT488" i="2"/>
  <c r="AT487" i="2"/>
  <c r="AT486" i="2"/>
  <c r="AT485" i="2"/>
  <c r="AT484" i="2"/>
  <c r="AT483" i="2"/>
  <c r="AT482" i="2"/>
  <c r="AT481" i="2"/>
  <c r="AT480" i="2"/>
  <c r="AT479" i="2"/>
  <c r="AT478" i="2"/>
  <c r="AT477" i="2"/>
  <c r="AT476" i="2"/>
  <c r="AT475" i="2"/>
  <c r="AT474" i="2"/>
  <c r="AT473" i="2"/>
  <c r="AT472" i="2"/>
  <c r="AT471" i="2"/>
  <c r="AT470" i="2"/>
  <c r="AT469" i="2"/>
  <c r="AT468" i="2"/>
  <c r="AT467" i="2"/>
  <c r="AT466" i="2"/>
  <c r="AT465" i="2"/>
  <c r="AT464" i="2"/>
  <c r="AT463" i="2"/>
  <c r="AT462" i="2"/>
  <c r="AT461" i="2"/>
  <c r="AT460" i="2"/>
  <c r="AT459" i="2"/>
  <c r="AT458" i="2"/>
  <c r="AT457" i="2"/>
  <c r="AT456" i="2"/>
  <c r="AT455" i="2"/>
  <c r="AT454" i="2"/>
  <c r="AT453" i="2"/>
  <c r="AT452" i="2"/>
  <c r="AT451" i="2"/>
  <c r="AT450" i="2"/>
  <c r="AT449" i="2"/>
  <c r="AT448" i="2"/>
  <c r="AT447" i="2"/>
  <c r="AT446" i="2"/>
  <c r="AT445" i="2"/>
  <c r="AT444" i="2"/>
  <c r="AT443" i="2"/>
  <c r="AT442" i="2"/>
  <c r="AT441" i="2"/>
  <c r="AT440" i="2"/>
  <c r="AT439" i="2"/>
  <c r="AT438" i="2"/>
  <c r="AT437" i="2"/>
  <c r="AT436" i="2"/>
  <c r="AT435" i="2"/>
  <c r="AT434" i="2"/>
  <c r="AT433" i="2"/>
  <c r="AT432" i="2"/>
  <c r="AT431" i="2"/>
  <c r="AT430" i="2"/>
  <c r="AT429" i="2"/>
  <c r="AT428" i="2"/>
  <c r="AT427" i="2"/>
  <c r="AT426" i="2"/>
  <c r="AT425" i="2"/>
  <c r="AT424" i="2"/>
  <c r="AT423" i="2"/>
  <c r="AT422" i="2"/>
  <c r="AT421" i="2"/>
  <c r="AT420" i="2"/>
  <c r="AT419" i="2"/>
  <c r="AT418" i="2"/>
  <c r="AT417" i="2"/>
  <c r="AT416" i="2"/>
  <c r="AT415" i="2"/>
  <c r="AT414" i="2"/>
  <c r="AT413" i="2"/>
  <c r="AT412" i="2"/>
  <c r="AT411" i="2"/>
  <c r="AT410" i="2"/>
  <c r="AT409" i="2"/>
  <c r="AT408" i="2"/>
  <c r="AT407" i="2"/>
  <c r="AT406" i="2"/>
  <c r="AT405" i="2"/>
  <c r="AT404" i="2"/>
  <c r="AT403" i="2"/>
  <c r="AT402" i="2"/>
  <c r="AT401" i="2"/>
  <c r="AT400" i="2"/>
  <c r="AT399" i="2"/>
  <c r="AT398" i="2"/>
  <c r="AT397" i="2"/>
  <c r="AT396" i="2"/>
  <c r="AT395" i="2"/>
  <c r="AT394" i="2"/>
  <c r="AT393" i="2"/>
  <c r="AT392" i="2"/>
  <c r="AT391" i="2"/>
  <c r="AT390" i="2"/>
  <c r="AT389" i="2"/>
  <c r="AT388" i="2"/>
  <c r="AT387" i="2"/>
  <c r="AT386" i="2"/>
  <c r="AT385" i="2"/>
  <c r="AT384" i="2"/>
  <c r="AT383" i="2"/>
  <c r="AT382" i="2"/>
  <c r="AT381" i="2"/>
  <c r="AT380" i="2"/>
  <c r="AT379" i="2"/>
  <c r="AT378" i="2"/>
  <c r="AT377" i="2"/>
  <c r="AT376" i="2"/>
  <c r="AT375" i="2"/>
  <c r="AT374" i="2"/>
  <c r="AT373" i="2"/>
  <c r="AT372" i="2"/>
  <c r="AT371" i="2"/>
  <c r="AT370" i="2"/>
  <c r="AT369" i="2"/>
  <c r="AT368" i="2"/>
  <c r="AT367" i="2"/>
  <c r="AT366" i="2"/>
  <c r="AT365" i="2"/>
  <c r="AT364" i="2"/>
  <c r="AT363" i="2"/>
  <c r="AT362" i="2"/>
  <c r="AT361" i="2"/>
  <c r="AT360" i="2"/>
  <c r="AT359" i="2"/>
  <c r="AT358" i="2"/>
  <c r="AT357" i="2"/>
  <c r="AT356" i="2"/>
  <c r="AT355" i="2"/>
  <c r="AT354" i="2"/>
  <c r="AT353" i="2"/>
  <c r="AT352" i="2"/>
  <c r="AT351" i="2"/>
  <c r="AT350" i="2"/>
  <c r="AT349" i="2"/>
  <c r="AT348" i="2"/>
  <c r="AT347" i="2"/>
  <c r="AT346" i="2"/>
  <c r="AT345" i="2"/>
  <c r="AT344" i="2"/>
  <c r="AT343" i="2"/>
  <c r="AT342" i="2"/>
  <c r="AT341" i="2"/>
  <c r="AT340" i="2"/>
  <c r="AT339" i="2"/>
  <c r="AT338" i="2"/>
  <c r="AT337" i="2"/>
  <c r="AT336" i="2"/>
  <c r="AT335" i="2"/>
  <c r="AT334" i="2"/>
  <c r="AT333" i="2"/>
  <c r="AT332" i="2"/>
  <c r="AT331" i="2"/>
  <c r="AT330" i="2"/>
  <c r="AT329" i="2"/>
  <c r="AT328" i="2"/>
  <c r="AT327" i="2"/>
  <c r="AT326" i="2"/>
  <c r="AT325" i="2"/>
  <c r="AT324" i="2"/>
  <c r="AT323" i="2"/>
  <c r="AT322" i="2"/>
  <c r="AT321" i="2"/>
  <c r="AT320" i="2"/>
  <c r="AT319" i="2"/>
  <c r="AT318" i="2"/>
  <c r="AT317" i="2"/>
  <c r="AT316" i="2"/>
  <c r="AT315" i="2"/>
  <c r="AT314" i="2"/>
  <c r="AT313" i="2"/>
  <c r="AT312" i="2"/>
  <c r="AT311" i="2"/>
  <c r="AT310" i="2"/>
  <c r="AT309" i="2"/>
  <c r="AT308" i="2"/>
  <c r="AT307" i="2"/>
  <c r="AT306" i="2"/>
  <c r="AT305" i="2"/>
  <c r="AT304" i="2"/>
  <c r="AT303" i="2"/>
  <c r="AT302" i="2"/>
  <c r="AT301" i="2"/>
  <c r="AT300" i="2"/>
  <c r="AT299" i="2"/>
  <c r="AT298" i="2"/>
  <c r="AT297" i="2"/>
  <c r="AT296" i="2"/>
  <c r="AT295" i="2"/>
  <c r="AT294" i="2"/>
  <c r="AT293" i="2"/>
  <c r="AT292" i="2"/>
  <c r="AT291" i="2"/>
  <c r="AT290" i="2"/>
  <c r="AT289" i="2"/>
  <c r="AT288" i="2"/>
  <c r="AT287" i="2"/>
  <c r="AT286" i="2"/>
  <c r="AT285" i="2"/>
  <c r="AT284" i="2"/>
  <c r="AT283" i="2"/>
  <c r="AT282" i="2"/>
  <c r="AT281" i="2"/>
  <c r="AT280" i="2"/>
  <c r="AT279" i="2"/>
  <c r="AT278" i="2"/>
  <c r="AT277" i="2"/>
  <c r="AT276" i="2"/>
  <c r="AT275" i="2"/>
  <c r="AT274" i="2"/>
  <c r="AT273" i="2"/>
  <c r="AT272" i="2"/>
  <c r="AT271" i="2"/>
  <c r="AT270" i="2"/>
  <c r="AT269" i="2"/>
  <c r="AT268" i="2"/>
  <c r="AT267" i="2"/>
  <c r="AT266" i="2"/>
  <c r="AT265" i="2"/>
  <c r="AT264" i="2"/>
  <c r="AT263" i="2"/>
  <c r="AT262" i="2"/>
  <c r="AT261" i="2"/>
  <c r="AT260" i="2"/>
  <c r="AT259" i="2"/>
  <c r="AT258" i="2"/>
  <c r="AT257" i="2"/>
  <c r="AT256" i="2"/>
  <c r="AT255" i="2"/>
  <c r="AT254" i="2"/>
  <c r="AT253" i="2"/>
  <c r="AT252" i="2"/>
  <c r="AT251" i="2"/>
  <c r="AT250" i="2"/>
  <c r="AT249" i="2"/>
  <c r="AT248" i="2"/>
  <c r="AT247" i="2"/>
  <c r="AT246" i="2"/>
  <c r="AT245" i="2"/>
  <c r="AT244" i="2"/>
  <c r="AT243" i="2"/>
  <c r="AT242" i="2"/>
  <c r="AT241" i="2"/>
  <c r="AT240" i="2"/>
  <c r="AT239" i="2"/>
  <c r="AT238" i="2"/>
  <c r="AT237" i="2"/>
  <c r="AT236" i="2"/>
  <c r="AT235" i="2"/>
  <c r="AT234" i="2"/>
  <c r="AT233" i="2"/>
  <c r="AT232" i="2"/>
  <c r="AT231" i="2"/>
  <c r="AT230" i="2"/>
  <c r="AT229" i="2"/>
  <c r="AT228" i="2"/>
  <c r="AT227" i="2"/>
  <c r="AT226" i="2"/>
  <c r="AT225" i="2"/>
  <c r="AT224" i="2"/>
  <c r="AT223" i="2"/>
  <c r="AT222" i="2"/>
  <c r="AT221" i="2"/>
  <c r="AT220" i="2"/>
  <c r="AT219" i="2"/>
  <c r="AT218" i="2"/>
  <c r="AT217" i="2"/>
  <c r="AT216" i="2"/>
  <c r="AT215" i="2"/>
  <c r="AT214" i="2"/>
  <c r="AT213" i="2"/>
  <c r="AT212" i="2"/>
  <c r="AT211" i="2"/>
  <c r="AT210" i="2"/>
  <c r="AT209" i="2"/>
  <c r="AT208" i="2"/>
  <c r="AT207" i="2"/>
  <c r="AT206" i="2"/>
  <c r="AT205" i="2"/>
  <c r="AT204" i="2"/>
  <c r="AT203" i="2"/>
  <c r="AT202" i="2"/>
  <c r="AT201" i="2"/>
  <c r="AT200" i="2"/>
  <c r="AT199" i="2"/>
  <c r="AT198" i="2"/>
  <c r="AT197" i="2"/>
  <c r="AT196" i="2"/>
  <c r="AT195" i="2"/>
  <c r="AT194" i="2"/>
  <c r="AT193" i="2"/>
  <c r="AT192" i="2"/>
  <c r="AT191" i="2"/>
  <c r="AT190" i="2"/>
  <c r="AT189" i="2"/>
  <c r="AT188" i="2"/>
  <c r="AT187" i="2"/>
  <c r="AT186" i="2"/>
  <c r="AT185" i="2"/>
  <c r="AT184" i="2"/>
  <c r="AT183" i="2"/>
  <c r="AT182" i="2"/>
  <c r="AT181" i="2"/>
  <c r="AT180" i="2"/>
  <c r="AT179" i="2"/>
  <c r="AT178" i="2"/>
  <c r="AT177" i="2"/>
  <c r="AT176" i="2"/>
  <c r="AT175" i="2"/>
  <c r="AT174" i="2"/>
  <c r="AT173" i="2"/>
  <c r="AT172" i="2"/>
  <c r="AT171" i="2"/>
  <c r="AT170" i="2"/>
  <c r="AT169" i="2"/>
  <c r="AT168" i="2"/>
  <c r="AT167" i="2"/>
  <c r="AT166" i="2"/>
  <c r="AT165" i="2"/>
  <c r="AT164" i="2"/>
  <c r="AT163" i="2"/>
  <c r="AT162" i="2"/>
  <c r="AT161" i="2"/>
  <c r="AT160" i="2"/>
  <c r="AT159" i="2"/>
  <c r="AT158" i="2"/>
  <c r="AT157" i="2"/>
  <c r="AT156" i="2"/>
  <c r="AT155" i="2"/>
  <c r="AT154" i="2"/>
  <c r="AT153" i="2"/>
  <c r="AT152" i="2"/>
  <c r="AT151" i="2"/>
  <c r="AT150" i="2"/>
  <c r="AT149" i="2"/>
  <c r="AT148" i="2"/>
  <c r="AT147" i="2"/>
  <c r="AT146" i="2"/>
  <c r="AT145" i="2"/>
  <c r="AT144" i="2"/>
  <c r="AT143" i="2"/>
  <c r="AT142" i="2"/>
  <c r="AT141" i="2"/>
  <c r="AT140" i="2"/>
  <c r="AT139" i="2"/>
  <c r="AT138" i="2"/>
  <c r="AT137" i="2"/>
  <c r="AT136" i="2"/>
  <c r="AT135" i="2"/>
  <c r="AT134" i="2"/>
  <c r="AT133" i="2"/>
  <c r="AT132" i="2"/>
  <c r="AT131" i="2"/>
  <c r="AT130" i="2"/>
  <c r="AT129" i="2"/>
  <c r="AT128" i="2"/>
  <c r="AT127" i="2"/>
  <c r="AT126" i="2"/>
  <c r="AT125" i="2"/>
  <c r="AT124" i="2"/>
  <c r="AT123" i="2"/>
  <c r="AT122" i="2"/>
  <c r="AT121" i="2"/>
  <c r="AT120" i="2"/>
  <c r="AT119" i="2"/>
  <c r="AT118" i="2"/>
  <c r="AT117" i="2"/>
  <c r="AT116" i="2"/>
  <c r="AT115" i="2"/>
  <c r="AT114" i="2"/>
  <c r="AT113" i="2"/>
  <c r="AT112" i="2"/>
  <c r="AT111" i="2"/>
  <c r="AT110" i="2"/>
  <c r="AT109" i="2"/>
  <c r="AT108" i="2"/>
  <c r="AT107" i="2"/>
  <c r="AT106" i="2"/>
  <c r="AT105" i="2"/>
  <c r="AT104" i="2"/>
  <c r="AT103" i="2"/>
  <c r="AT102" i="2"/>
  <c r="AT101" i="2"/>
  <c r="AT100" i="2"/>
  <c r="AT99" i="2"/>
  <c r="AT98" i="2"/>
  <c r="AT97" i="2"/>
  <c r="AT96" i="2"/>
  <c r="AT95" i="2"/>
  <c r="AT94" i="2"/>
  <c r="AT93" i="2"/>
  <c r="AT92" i="2"/>
  <c r="AT91" i="2"/>
  <c r="AT90" i="2"/>
  <c r="AT89" i="2"/>
  <c r="AT88" i="2"/>
  <c r="AT87" i="2"/>
  <c r="AT86" i="2"/>
  <c r="AT85" i="2"/>
  <c r="AT84" i="2"/>
  <c r="AT83" i="2"/>
  <c r="AT82" i="2"/>
  <c r="AT81" i="2"/>
  <c r="AT80" i="2"/>
  <c r="AT79" i="2"/>
  <c r="AT78" i="2"/>
  <c r="AT77" i="2"/>
  <c r="AT76" i="2"/>
  <c r="AT75" i="2"/>
  <c r="AT74" i="2"/>
  <c r="AT73" i="2"/>
  <c r="AT72" i="2"/>
  <c r="AT71" i="2"/>
  <c r="AT70" i="2"/>
  <c r="AT69" i="2"/>
  <c r="AT68" i="2"/>
  <c r="AT67" i="2"/>
  <c r="AT66" i="2"/>
  <c r="AT65" i="2"/>
  <c r="AT64" i="2"/>
  <c r="AT63" i="2"/>
  <c r="AT62" i="2"/>
  <c r="AT61" i="2"/>
  <c r="AT60" i="2"/>
  <c r="AT59" i="2"/>
  <c r="AT58" i="2"/>
  <c r="AT57" i="2"/>
  <c r="AT56" i="2"/>
  <c r="AT55" i="2"/>
  <c r="AT54" i="2"/>
  <c r="AT53" i="2"/>
  <c r="AT52" i="2"/>
  <c r="AT51" i="2"/>
  <c r="AT50" i="2"/>
  <c r="AT49" i="2"/>
  <c r="AT48" i="2"/>
  <c r="AT47" i="2"/>
  <c r="AT46" i="2"/>
  <c r="AT45" i="2"/>
  <c r="AT44" i="2"/>
  <c r="AT43" i="2"/>
  <c r="AT42" i="2"/>
  <c r="AT41" i="2"/>
  <c r="AT40" i="2"/>
  <c r="AT39" i="2"/>
  <c r="AT38" i="2"/>
  <c r="AT37" i="2"/>
  <c r="AT36" i="2"/>
  <c r="AT35" i="2"/>
  <c r="AT34" i="2"/>
  <c r="AT33" i="2"/>
  <c r="AT32" i="2"/>
  <c r="AT31" i="2"/>
  <c r="AT30" i="2"/>
  <c r="AT29" i="2"/>
  <c r="AT28" i="2"/>
  <c r="AT27" i="2"/>
  <c r="AT26" i="2"/>
  <c r="AT25" i="2"/>
  <c r="AT24" i="2"/>
  <c r="AT23" i="2"/>
  <c r="AT22" i="2"/>
  <c r="AT21" i="2"/>
  <c r="AT20" i="2"/>
  <c r="AT19" i="2"/>
  <c r="AT18" i="2"/>
  <c r="AT17" i="2"/>
  <c r="AT16" i="2"/>
  <c r="AT15" i="2"/>
  <c r="AT14" i="2"/>
  <c r="AT13" i="2"/>
  <c r="AT12" i="2"/>
  <c r="AT11" i="2"/>
  <c r="AT10" i="2"/>
  <c r="AT9" i="2"/>
  <c r="AT8" i="2"/>
  <c r="AT7" i="2"/>
  <c r="AT6" i="2"/>
  <c r="AT5" i="2"/>
  <c r="AT4" i="2"/>
  <c r="AT3" i="2"/>
  <c r="AS1877" i="2"/>
  <c r="AS1876" i="2"/>
  <c r="AS1875" i="2"/>
  <c r="AS1874" i="2"/>
  <c r="AS1873" i="2"/>
  <c r="AS1872" i="2"/>
  <c r="AS1871" i="2"/>
  <c r="AS1870" i="2"/>
  <c r="AS1869" i="2"/>
  <c r="AS1868" i="2"/>
  <c r="AS1867" i="2"/>
  <c r="AS1866" i="2"/>
  <c r="AS1865" i="2"/>
  <c r="AS1864" i="2"/>
  <c r="AS1863" i="2"/>
  <c r="AS1862" i="2"/>
  <c r="AS1861" i="2"/>
  <c r="AS1860" i="2"/>
  <c r="AS1859" i="2"/>
  <c r="AS1858" i="2"/>
  <c r="AS1857" i="2"/>
  <c r="AS1856" i="2"/>
  <c r="AS1855" i="2"/>
  <c r="AS1854" i="2"/>
  <c r="AS1853" i="2"/>
  <c r="AS1852" i="2"/>
  <c r="AS1851" i="2"/>
  <c r="AS1850" i="2"/>
  <c r="AS1849" i="2"/>
  <c r="AS1848" i="2"/>
  <c r="AS1847" i="2"/>
  <c r="AS1846" i="2"/>
  <c r="AS1845" i="2"/>
  <c r="AS1844" i="2"/>
  <c r="AS1843" i="2"/>
  <c r="AS1842" i="2"/>
  <c r="AS1841" i="2"/>
  <c r="AS1840" i="2"/>
  <c r="AS1839" i="2"/>
  <c r="AS1838" i="2"/>
  <c r="AS1837" i="2"/>
  <c r="AS1836" i="2"/>
  <c r="AS1835" i="2"/>
  <c r="AS1834" i="2"/>
  <c r="AS1833" i="2"/>
  <c r="AS1832" i="2"/>
  <c r="AS1831" i="2"/>
  <c r="AS1830" i="2"/>
  <c r="AS1829" i="2"/>
  <c r="AS1828" i="2"/>
  <c r="AS1827" i="2"/>
  <c r="AS1826" i="2"/>
  <c r="AS1825" i="2"/>
  <c r="AS1824" i="2"/>
  <c r="AS1823" i="2"/>
  <c r="AS1822" i="2"/>
  <c r="AS1821" i="2"/>
  <c r="AS1820" i="2"/>
  <c r="AS1819" i="2"/>
  <c r="AS1818" i="2"/>
  <c r="AS1817" i="2"/>
  <c r="AS1816" i="2"/>
  <c r="AS1815" i="2"/>
  <c r="AS1814" i="2"/>
  <c r="AS1813" i="2"/>
  <c r="AS1812" i="2"/>
  <c r="AS1811" i="2"/>
  <c r="AS1810" i="2"/>
  <c r="AS1809" i="2"/>
  <c r="AS1808" i="2"/>
  <c r="AS1807" i="2"/>
  <c r="AS1806" i="2"/>
  <c r="AS1805" i="2"/>
  <c r="AS1804" i="2"/>
  <c r="AS1803" i="2"/>
  <c r="AS1802" i="2"/>
  <c r="AS1801" i="2"/>
  <c r="AS1800" i="2"/>
  <c r="AS1799" i="2"/>
  <c r="AS1798" i="2"/>
  <c r="AS1797" i="2"/>
  <c r="AS1796" i="2"/>
  <c r="AS1795" i="2"/>
  <c r="AS1794" i="2"/>
  <c r="AS1793" i="2"/>
  <c r="AS1792" i="2"/>
  <c r="AS1791" i="2"/>
  <c r="AS1790" i="2"/>
  <c r="AS1789" i="2"/>
  <c r="AS1788" i="2"/>
  <c r="AS1787" i="2"/>
  <c r="AS1786" i="2"/>
  <c r="AS1785" i="2"/>
  <c r="AS1784" i="2"/>
  <c r="AS1783" i="2"/>
  <c r="AS1782" i="2"/>
  <c r="AS1781" i="2"/>
  <c r="AS1780" i="2"/>
  <c r="AS1779" i="2"/>
  <c r="AS1778" i="2"/>
  <c r="AS1777" i="2"/>
  <c r="AS1776" i="2"/>
  <c r="AS1775" i="2"/>
  <c r="AS1774" i="2"/>
  <c r="AS1773" i="2"/>
  <c r="AS1772" i="2"/>
  <c r="AS1771" i="2"/>
  <c r="AS1770" i="2"/>
  <c r="AS1769" i="2"/>
  <c r="AS1768" i="2"/>
  <c r="AS1767" i="2"/>
  <c r="AS1766" i="2"/>
  <c r="AS1765" i="2"/>
  <c r="AS1764" i="2"/>
  <c r="AS1763" i="2"/>
  <c r="AS1762" i="2"/>
  <c r="AS1761" i="2"/>
  <c r="AS1760" i="2"/>
  <c r="AS1759" i="2"/>
  <c r="AS1758" i="2"/>
  <c r="AS1757" i="2"/>
  <c r="AS1756" i="2"/>
  <c r="AS1755" i="2"/>
  <c r="AS1754" i="2"/>
  <c r="AS1753" i="2"/>
  <c r="AS1752" i="2"/>
  <c r="AS1751" i="2"/>
  <c r="AS1750" i="2"/>
  <c r="AS1749" i="2"/>
  <c r="AS1748" i="2"/>
  <c r="AS1747" i="2"/>
  <c r="AS1746" i="2"/>
  <c r="AS1745" i="2"/>
  <c r="AS1744" i="2"/>
  <c r="AS1743" i="2"/>
  <c r="AS1742" i="2"/>
  <c r="AS1741" i="2"/>
  <c r="AS1740" i="2"/>
  <c r="AS1739" i="2"/>
  <c r="AS1738" i="2"/>
  <c r="AS1737" i="2"/>
  <c r="AS1736" i="2"/>
  <c r="AS1735" i="2"/>
  <c r="AS1734" i="2"/>
  <c r="AS1733" i="2"/>
  <c r="AS1732" i="2"/>
  <c r="AS1731" i="2"/>
  <c r="AS1730" i="2"/>
  <c r="AS1729" i="2"/>
  <c r="AS1728" i="2"/>
  <c r="AS1727" i="2"/>
  <c r="AS1726" i="2"/>
  <c r="AS1725" i="2"/>
  <c r="AS1724" i="2"/>
  <c r="AS1723" i="2"/>
  <c r="AS1722" i="2"/>
  <c r="AS1721" i="2"/>
  <c r="AS1720" i="2"/>
  <c r="AS1719" i="2"/>
  <c r="AS1718" i="2"/>
  <c r="AS1717" i="2"/>
  <c r="AS1716" i="2"/>
  <c r="AS1715" i="2"/>
  <c r="AS1714" i="2"/>
  <c r="AS1713" i="2"/>
  <c r="AS1712" i="2"/>
  <c r="AS1711" i="2"/>
  <c r="AS1710" i="2"/>
  <c r="AS1709" i="2"/>
  <c r="AS1708" i="2"/>
  <c r="AS1707" i="2"/>
  <c r="AS1706" i="2"/>
  <c r="AS1705" i="2"/>
  <c r="AS1704" i="2"/>
  <c r="AS1703" i="2"/>
  <c r="AS1702" i="2"/>
  <c r="AS1701" i="2"/>
  <c r="AS1700" i="2"/>
  <c r="AS1699" i="2"/>
  <c r="AS1698" i="2"/>
  <c r="AS1697" i="2"/>
  <c r="AS1696" i="2"/>
  <c r="AS1695" i="2"/>
  <c r="AS1694" i="2"/>
  <c r="AS1693" i="2"/>
  <c r="AS1692" i="2"/>
  <c r="AS1691" i="2"/>
  <c r="AS1690" i="2"/>
  <c r="AS1689" i="2"/>
  <c r="AS1688" i="2"/>
  <c r="AS1687" i="2"/>
  <c r="AS1686" i="2"/>
  <c r="AS1685" i="2"/>
  <c r="AS1684" i="2"/>
  <c r="AS1683" i="2"/>
  <c r="AS1682" i="2"/>
  <c r="AS1681" i="2"/>
  <c r="AS1680" i="2"/>
  <c r="AS1679" i="2"/>
  <c r="AS1678" i="2"/>
  <c r="AS1677" i="2"/>
  <c r="AS1676" i="2"/>
  <c r="AS1675" i="2"/>
  <c r="AS1674" i="2"/>
  <c r="AS1673" i="2"/>
  <c r="AS1672" i="2"/>
  <c r="AS1671" i="2"/>
  <c r="AS1670" i="2"/>
  <c r="AS1669" i="2"/>
  <c r="AS1668" i="2"/>
  <c r="AS1667" i="2"/>
  <c r="AS1666" i="2"/>
  <c r="AS1665" i="2"/>
  <c r="AS1664" i="2"/>
  <c r="AS1663" i="2"/>
  <c r="AS1662" i="2"/>
  <c r="AS1661" i="2"/>
  <c r="AS1660" i="2"/>
  <c r="AS1659" i="2"/>
  <c r="AS1658" i="2"/>
  <c r="AS1657" i="2"/>
  <c r="AS1656" i="2"/>
  <c r="AS1655" i="2"/>
  <c r="AS1654" i="2"/>
  <c r="AS1653" i="2"/>
  <c r="AS1652" i="2"/>
  <c r="AS1651" i="2"/>
  <c r="AS1650" i="2"/>
  <c r="AS1649" i="2"/>
  <c r="AS1648" i="2"/>
  <c r="AS1647" i="2"/>
  <c r="AS1646" i="2"/>
  <c r="AS1645" i="2"/>
  <c r="AS1644" i="2"/>
  <c r="AS1643" i="2"/>
  <c r="AS1642" i="2"/>
  <c r="AS1641" i="2"/>
  <c r="AS1640" i="2"/>
  <c r="AS1639" i="2"/>
  <c r="AS1638" i="2"/>
  <c r="AS1637" i="2"/>
  <c r="AS1636" i="2"/>
  <c r="AS1635" i="2"/>
  <c r="AS1634" i="2"/>
  <c r="AS1633" i="2"/>
  <c r="AS1632" i="2"/>
  <c r="AS1631" i="2"/>
  <c r="AS1630" i="2"/>
  <c r="AS1629" i="2"/>
  <c r="AS1628" i="2"/>
  <c r="AS1627" i="2"/>
  <c r="AS1626" i="2"/>
  <c r="AS1625" i="2"/>
  <c r="AS1624" i="2"/>
  <c r="AS1623" i="2"/>
  <c r="AS1622" i="2"/>
  <c r="AS1621" i="2"/>
  <c r="AS1620" i="2"/>
  <c r="AS1619" i="2"/>
  <c r="AS1618" i="2"/>
  <c r="AS1617" i="2"/>
  <c r="AS1616" i="2"/>
  <c r="AS1615" i="2"/>
  <c r="AS1614" i="2"/>
  <c r="AS1613" i="2"/>
  <c r="AS1612" i="2"/>
  <c r="AS1611" i="2"/>
  <c r="AS1610" i="2"/>
  <c r="AS1609" i="2"/>
  <c r="AS1608" i="2"/>
  <c r="AS1607" i="2"/>
  <c r="AS1606" i="2"/>
  <c r="AS1605" i="2"/>
  <c r="AS1604" i="2"/>
  <c r="AS1603" i="2"/>
  <c r="AS1602" i="2"/>
  <c r="AS1601" i="2"/>
  <c r="AS1600" i="2"/>
  <c r="AS1599" i="2"/>
  <c r="AS1598" i="2"/>
  <c r="AS1597" i="2"/>
  <c r="AS1596" i="2"/>
  <c r="AS1595" i="2"/>
  <c r="AS1594" i="2"/>
  <c r="AS1593" i="2"/>
  <c r="AS1592" i="2"/>
  <c r="AS1591" i="2"/>
  <c r="AS1590" i="2"/>
  <c r="AS1589" i="2"/>
  <c r="AS1588" i="2"/>
  <c r="AS1587" i="2"/>
  <c r="AS1586" i="2"/>
  <c r="AS1585" i="2"/>
  <c r="AS1584" i="2"/>
  <c r="AS1583" i="2"/>
  <c r="AS1582" i="2"/>
  <c r="AS1581" i="2"/>
  <c r="AS1580" i="2"/>
  <c r="AS1579" i="2"/>
  <c r="AS1578" i="2"/>
  <c r="AS1577" i="2"/>
  <c r="AS1576" i="2"/>
  <c r="AS1575" i="2"/>
  <c r="AS1574" i="2"/>
  <c r="AS1573" i="2"/>
  <c r="AS1572" i="2"/>
  <c r="AS1571" i="2"/>
  <c r="AS1570" i="2"/>
  <c r="AS1569" i="2"/>
  <c r="AS1568" i="2"/>
  <c r="AS1567" i="2"/>
  <c r="AS1566" i="2"/>
  <c r="AS1565" i="2"/>
  <c r="AS1564" i="2"/>
  <c r="AS1563" i="2"/>
  <c r="AS1562" i="2"/>
  <c r="AS1561" i="2"/>
  <c r="AS1560" i="2"/>
  <c r="AS1559" i="2"/>
  <c r="AS1558" i="2"/>
  <c r="AS1557" i="2"/>
  <c r="AS1556" i="2"/>
  <c r="AS1555" i="2"/>
  <c r="AS1554" i="2"/>
  <c r="AS1553" i="2"/>
  <c r="AS1552" i="2"/>
  <c r="AS1551" i="2"/>
  <c r="AS1550" i="2"/>
  <c r="AS1549" i="2"/>
  <c r="AS1548" i="2"/>
  <c r="AS1547" i="2"/>
  <c r="AS1546" i="2"/>
  <c r="AS1545" i="2"/>
  <c r="AS1544" i="2"/>
  <c r="AS1543" i="2"/>
  <c r="AS1542" i="2"/>
  <c r="AS1541" i="2"/>
  <c r="AS1540" i="2"/>
  <c r="AS1539" i="2"/>
  <c r="AS1538" i="2"/>
  <c r="AS1537" i="2"/>
  <c r="AS1536" i="2"/>
  <c r="AS1535" i="2"/>
  <c r="AS1534" i="2"/>
  <c r="AS1533" i="2"/>
  <c r="AS1532" i="2"/>
  <c r="AS1531" i="2"/>
  <c r="AS1530" i="2"/>
  <c r="AS1529" i="2"/>
  <c r="AS1528" i="2"/>
  <c r="AS1527" i="2"/>
  <c r="AS1526" i="2"/>
  <c r="AS1525" i="2"/>
  <c r="AS1524" i="2"/>
  <c r="AS1523" i="2"/>
  <c r="AS1522" i="2"/>
  <c r="AS1521" i="2"/>
  <c r="AS1520" i="2"/>
  <c r="AS1519" i="2"/>
  <c r="AS1518" i="2"/>
  <c r="AS1517" i="2"/>
  <c r="AS1516" i="2"/>
  <c r="AS1515" i="2"/>
  <c r="AS1514" i="2"/>
  <c r="AS1513" i="2"/>
  <c r="AS1512" i="2"/>
  <c r="AS1511" i="2"/>
  <c r="AS1510" i="2"/>
  <c r="AS1509" i="2"/>
  <c r="AS1508" i="2"/>
  <c r="AS1507" i="2"/>
  <c r="AS1506" i="2"/>
  <c r="AS1505" i="2"/>
  <c r="AS1504" i="2"/>
  <c r="AS1503" i="2"/>
  <c r="AS1502" i="2"/>
  <c r="AS1501" i="2"/>
  <c r="AS1500" i="2"/>
  <c r="AS1499" i="2"/>
  <c r="AS1498" i="2"/>
  <c r="AS1497" i="2"/>
  <c r="AS1496" i="2"/>
  <c r="AS1495" i="2"/>
  <c r="AS1494" i="2"/>
  <c r="AS1493" i="2"/>
  <c r="AS1492" i="2"/>
  <c r="AS1491" i="2"/>
  <c r="AS1490" i="2"/>
  <c r="AS1489" i="2"/>
  <c r="AS1488" i="2"/>
  <c r="AS1487" i="2"/>
  <c r="AS1486" i="2"/>
  <c r="AS1485" i="2"/>
  <c r="AS1484" i="2"/>
  <c r="AS1483" i="2"/>
  <c r="AS1482" i="2"/>
  <c r="AS1481" i="2"/>
  <c r="AS1480" i="2"/>
  <c r="AS1479" i="2"/>
  <c r="AS1478" i="2"/>
  <c r="AS1477" i="2"/>
  <c r="AS1476" i="2"/>
  <c r="AS1475" i="2"/>
  <c r="AS1474" i="2"/>
  <c r="AS1473" i="2"/>
  <c r="AS1472" i="2"/>
  <c r="AS1471" i="2"/>
  <c r="AS1470" i="2"/>
  <c r="AS1469" i="2"/>
  <c r="AS1468" i="2"/>
  <c r="AS1467" i="2"/>
  <c r="AS1466" i="2"/>
  <c r="AS1465" i="2"/>
  <c r="AS1464" i="2"/>
  <c r="AS1463" i="2"/>
  <c r="AS1462" i="2"/>
  <c r="AS1461" i="2"/>
  <c r="AS1460" i="2"/>
  <c r="AS1459" i="2"/>
  <c r="AS1458" i="2"/>
  <c r="AS1457" i="2"/>
  <c r="AS1456" i="2"/>
  <c r="AS1455" i="2"/>
  <c r="AS1454" i="2"/>
  <c r="AS1453" i="2"/>
  <c r="AS1452" i="2"/>
  <c r="AS1451" i="2"/>
  <c r="AS1450" i="2"/>
  <c r="AS1449" i="2"/>
  <c r="AS1448" i="2"/>
  <c r="AS1447" i="2"/>
  <c r="AS1446" i="2"/>
  <c r="AS1445" i="2"/>
  <c r="AS1444" i="2"/>
  <c r="AS1443" i="2"/>
  <c r="AS1442" i="2"/>
  <c r="AS1441" i="2"/>
  <c r="AS1440" i="2"/>
  <c r="AS1439" i="2"/>
  <c r="AS1438" i="2"/>
  <c r="AS1437" i="2"/>
  <c r="AS1436" i="2"/>
  <c r="AS1435" i="2"/>
  <c r="AS1434" i="2"/>
  <c r="AS1433" i="2"/>
  <c r="AS1432" i="2"/>
  <c r="AS1431" i="2"/>
  <c r="AS1430" i="2"/>
  <c r="AS1429" i="2"/>
  <c r="AS1428" i="2"/>
  <c r="AS1427" i="2"/>
  <c r="AS1426" i="2"/>
  <c r="AS1425" i="2"/>
  <c r="AS1424" i="2"/>
  <c r="AS1423" i="2"/>
  <c r="AS1422" i="2"/>
  <c r="AS1421" i="2"/>
  <c r="AS1420" i="2"/>
  <c r="AS1419" i="2"/>
  <c r="AS1418" i="2"/>
  <c r="AS1417" i="2"/>
  <c r="AS1416" i="2"/>
  <c r="AS1415" i="2"/>
  <c r="AS1414" i="2"/>
  <c r="AS1413" i="2"/>
  <c r="AS1412" i="2"/>
  <c r="AS1411" i="2"/>
  <c r="AS1410" i="2"/>
  <c r="AS1409" i="2"/>
  <c r="AS1408" i="2"/>
  <c r="AS1407" i="2"/>
  <c r="AS1406" i="2"/>
  <c r="AS1405" i="2"/>
  <c r="AS1404" i="2"/>
  <c r="AS1403" i="2"/>
  <c r="AS1402" i="2"/>
  <c r="AS1401" i="2"/>
  <c r="AS1400" i="2"/>
  <c r="AS1399" i="2"/>
  <c r="AS1398" i="2"/>
  <c r="AS1397" i="2"/>
  <c r="AS1396" i="2"/>
  <c r="AS1395" i="2"/>
  <c r="AS1394" i="2"/>
  <c r="AS1393" i="2"/>
  <c r="AS1392" i="2"/>
  <c r="AS1391" i="2"/>
  <c r="AS1390" i="2"/>
  <c r="AS1389" i="2"/>
  <c r="AS1388" i="2"/>
  <c r="AS1387" i="2"/>
  <c r="AS1386" i="2"/>
  <c r="AS1385" i="2"/>
  <c r="AS1384" i="2"/>
  <c r="AS1383" i="2"/>
  <c r="AS1382" i="2"/>
  <c r="AS1381" i="2"/>
  <c r="AS1380" i="2"/>
  <c r="AS1379" i="2"/>
  <c r="AS1378" i="2"/>
  <c r="AS1377" i="2"/>
  <c r="AS1376" i="2"/>
  <c r="AS1375" i="2"/>
  <c r="AS1374" i="2"/>
  <c r="AS1373" i="2"/>
  <c r="AS1372" i="2"/>
  <c r="AS1371" i="2"/>
  <c r="AS1370" i="2"/>
  <c r="AS1369" i="2"/>
  <c r="AS1368" i="2"/>
  <c r="AS1367" i="2"/>
  <c r="AS1366" i="2"/>
  <c r="AS1365" i="2"/>
  <c r="AS1364" i="2"/>
  <c r="AS1363" i="2"/>
  <c r="AS1362" i="2"/>
  <c r="AS1361" i="2"/>
  <c r="AS1360" i="2"/>
  <c r="AS1359" i="2"/>
  <c r="AS1358" i="2"/>
  <c r="AS1357" i="2"/>
  <c r="AS1356" i="2"/>
  <c r="AS1355" i="2"/>
  <c r="AS1354" i="2"/>
  <c r="AS1353" i="2"/>
  <c r="AS1352" i="2"/>
  <c r="AS1351" i="2"/>
  <c r="AS1350" i="2"/>
  <c r="AS1349" i="2"/>
  <c r="AS1348" i="2"/>
  <c r="AS1347" i="2"/>
  <c r="AS1346" i="2"/>
  <c r="AS1345" i="2"/>
  <c r="AS1344" i="2"/>
  <c r="AS1343" i="2"/>
  <c r="AS1342" i="2"/>
  <c r="AS1341" i="2"/>
  <c r="AS1340" i="2"/>
  <c r="AS1339" i="2"/>
  <c r="AS1338" i="2"/>
  <c r="AS1337" i="2"/>
  <c r="AS1336" i="2"/>
  <c r="AS1335" i="2"/>
  <c r="AS1334" i="2"/>
  <c r="AS1333" i="2"/>
  <c r="AS1332" i="2"/>
  <c r="AS1331" i="2"/>
  <c r="AS1330" i="2"/>
  <c r="AS1329" i="2"/>
  <c r="AS1328" i="2"/>
  <c r="AS1327" i="2"/>
  <c r="AS1326" i="2"/>
  <c r="AS1325" i="2"/>
  <c r="AS1324" i="2"/>
  <c r="AS1323" i="2"/>
  <c r="AS1322" i="2"/>
  <c r="AS1321" i="2"/>
  <c r="AS1320" i="2"/>
  <c r="AS1319" i="2"/>
  <c r="AS1318" i="2"/>
  <c r="AS1317" i="2"/>
  <c r="AS1316" i="2"/>
  <c r="AS1315" i="2"/>
  <c r="AS1314" i="2"/>
  <c r="AS1313" i="2"/>
  <c r="AS1312" i="2"/>
  <c r="AS1311" i="2"/>
  <c r="AS1310" i="2"/>
  <c r="AS1309" i="2"/>
  <c r="AS1308" i="2"/>
  <c r="AS1307" i="2"/>
  <c r="AS1306" i="2"/>
  <c r="AS1305" i="2"/>
  <c r="AS1304" i="2"/>
  <c r="AS1303" i="2"/>
  <c r="AS1302" i="2"/>
  <c r="AS1301" i="2"/>
  <c r="AS1300" i="2"/>
  <c r="AS1299" i="2"/>
  <c r="AS1298" i="2"/>
  <c r="AS1297" i="2"/>
  <c r="AS1296" i="2"/>
  <c r="AS1295" i="2"/>
  <c r="AS1294" i="2"/>
  <c r="AS1293" i="2"/>
  <c r="AS1292" i="2"/>
  <c r="AS1291" i="2"/>
  <c r="AS1290" i="2"/>
  <c r="AS1289" i="2"/>
  <c r="AS1288" i="2"/>
  <c r="AS1287" i="2"/>
  <c r="AS1286" i="2"/>
  <c r="AS1285" i="2"/>
  <c r="AS1284" i="2"/>
  <c r="AS1283" i="2"/>
  <c r="AS1282" i="2"/>
  <c r="AS1281" i="2"/>
  <c r="AS1280" i="2"/>
  <c r="AS1279" i="2"/>
  <c r="AS1278" i="2"/>
  <c r="AS1277" i="2"/>
  <c r="AS1276" i="2"/>
  <c r="AS1275" i="2"/>
  <c r="AS1274" i="2"/>
  <c r="AS1273" i="2"/>
  <c r="AS1272" i="2"/>
  <c r="AS1271" i="2"/>
  <c r="AS1270" i="2"/>
  <c r="AS1269" i="2"/>
  <c r="AS1268" i="2"/>
  <c r="AS1267" i="2"/>
  <c r="AS1266" i="2"/>
  <c r="AS1265" i="2"/>
  <c r="AS1264" i="2"/>
  <c r="AS1263" i="2"/>
  <c r="AS1262" i="2"/>
  <c r="AS1261" i="2"/>
  <c r="AS1260" i="2"/>
  <c r="AS1259" i="2"/>
  <c r="AS1258" i="2"/>
  <c r="AS1257" i="2"/>
  <c r="AS1256" i="2"/>
  <c r="AS1255" i="2"/>
  <c r="AS1254" i="2"/>
  <c r="AS1253" i="2"/>
  <c r="AS1252" i="2"/>
  <c r="AS1251" i="2"/>
  <c r="AS1250" i="2"/>
  <c r="AS1249" i="2"/>
  <c r="AS1248" i="2"/>
  <c r="AS1247" i="2"/>
  <c r="AS1246" i="2"/>
  <c r="AS1245" i="2"/>
  <c r="AS1244" i="2"/>
  <c r="AS1243" i="2"/>
  <c r="AS1242" i="2"/>
  <c r="AS1241" i="2"/>
  <c r="AS1240" i="2"/>
  <c r="AS1239" i="2"/>
  <c r="AS1238" i="2"/>
  <c r="AS1237" i="2"/>
  <c r="AS1236" i="2"/>
  <c r="AS1235" i="2"/>
  <c r="AS1234" i="2"/>
  <c r="AS1233" i="2"/>
  <c r="AS1232" i="2"/>
  <c r="AS1231" i="2"/>
  <c r="AS1230" i="2"/>
  <c r="AS1229" i="2"/>
  <c r="AS1228" i="2"/>
  <c r="AS1227" i="2"/>
  <c r="AS1226" i="2"/>
  <c r="AS1225" i="2"/>
  <c r="AS1224" i="2"/>
  <c r="AS1223" i="2"/>
  <c r="AS1222" i="2"/>
  <c r="AS1221" i="2"/>
  <c r="AS1220" i="2"/>
  <c r="AS1219" i="2"/>
  <c r="AS1218" i="2"/>
  <c r="AS1217" i="2"/>
  <c r="AS1216" i="2"/>
  <c r="AS1215" i="2"/>
  <c r="AS1214" i="2"/>
  <c r="AS1213" i="2"/>
  <c r="AS1212" i="2"/>
  <c r="AS1211" i="2"/>
  <c r="AS1210" i="2"/>
  <c r="AS1209" i="2"/>
  <c r="AS1208" i="2"/>
  <c r="AS1207" i="2"/>
  <c r="AS1206" i="2"/>
  <c r="AS1205" i="2"/>
  <c r="AS1204" i="2"/>
  <c r="AS1203" i="2"/>
  <c r="AS1202" i="2"/>
  <c r="AS1201" i="2"/>
  <c r="AS1200" i="2"/>
  <c r="AS1199" i="2"/>
  <c r="AS1198" i="2"/>
  <c r="AS1197" i="2"/>
  <c r="AS1196" i="2"/>
  <c r="AS1195" i="2"/>
  <c r="AS1194" i="2"/>
  <c r="AS1193" i="2"/>
  <c r="AS1192" i="2"/>
  <c r="AS1191" i="2"/>
  <c r="AS1190" i="2"/>
  <c r="AS1189" i="2"/>
  <c r="AS1188" i="2"/>
  <c r="AS1187" i="2"/>
  <c r="AS1186" i="2"/>
  <c r="AS1185" i="2"/>
  <c r="AS1184" i="2"/>
  <c r="AS1183" i="2"/>
  <c r="AS1182" i="2"/>
  <c r="AS1181" i="2"/>
  <c r="AS1180" i="2"/>
  <c r="AS1179" i="2"/>
  <c r="AS1178" i="2"/>
  <c r="AS1177" i="2"/>
  <c r="AS1176" i="2"/>
  <c r="AS1175" i="2"/>
  <c r="AS1174" i="2"/>
  <c r="AS1173" i="2"/>
  <c r="AS1172" i="2"/>
  <c r="AS1171" i="2"/>
  <c r="AS1170" i="2"/>
  <c r="AS1169" i="2"/>
  <c r="AS1168" i="2"/>
  <c r="AS1167" i="2"/>
  <c r="AS1166" i="2"/>
  <c r="AS1165" i="2"/>
  <c r="AS1164" i="2"/>
  <c r="AS1163" i="2"/>
  <c r="AS1162" i="2"/>
  <c r="AS1161" i="2"/>
  <c r="AS1160" i="2"/>
  <c r="AS1159" i="2"/>
  <c r="AS1158" i="2"/>
  <c r="AS1157" i="2"/>
  <c r="AS1156" i="2"/>
  <c r="AS1155" i="2"/>
  <c r="AS1154" i="2"/>
  <c r="AS1153" i="2"/>
  <c r="AS1152" i="2"/>
  <c r="AS1151" i="2"/>
  <c r="AS1150" i="2"/>
  <c r="AS1149" i="2"/>
  <c r="AS1148" i="2"/>
  <c r="AS1147" i="2"/>
  <c r="AS1146" i="2"/>
  <c r="AS1145" i="2"/>
  <c r="AS1144" i="2"/>
  <c r="AS1143" i="2"/>
  <c r="AS1142" i="2"/>
  <c r="AS1141" i="2"/>
  <c r="AS1140" i="2"/>
  <c r="AS1139" i="2"/>
  <c r="AS1138" i="2"/>
  <c r="AS1137" i="2"/>
  <c r="AS1136" i="2"/>
  <c r="AS1135" i="2"/>
  <c r="AS1134" i="2"/>
  <c r="AS1133" i="2"/>
  <c r="AS1132" i="2"/>
  <c r="AS1131" i="2"/>
  <c r="AS1130" i="2"/>
  <c r="AS1129" i="2"/>
  <c r="AS1128" i="2"/>
  <c r="AS1127" i="2"/>
  <c r="AS1126" i="2"/>
  <c r="AS1125" i="2"/>
  <c r="AS1124" i="2"/>
  <c r="AS1123" i="2"/>
  <c r="AS1122" i="2"/>
  <c r="AS1121" i="2"/>
  <c r="AS1120" i="2"/>
  <c r="AS1119" i="2"/>
  <c r="AS1118" i="2"/>
  <c r="AS1117" i="2"/>
  <c r="AS1116" i="2"/>
  <c r="AS1115" i="2"/>
  <c r="AS1114" i="2"/>
  <c r="AS1113" i="2"/>
  <c r="AS1112" i="2"/>
  <c r="AS1111" i="2"/>
  <c r="AS1110" i="2"/>
  <c r="AS1109" i="2"/>
  <c r="AS1108" i="2"/>
  <c r="AS1107" i="2"/>
  <c r="AS1106" i="2"/>
  <c r="AS1105" i="2"/>
  <c r="AS1104" i="2"/>
  <c r="AS1103" i="2"/>
  <c r="AS1102" i="2"/>
  <c r="AS1101" i="2"/>
  <c r="AS1100" i="2"/>
  <c r="AS1099" i="2"/>
  <c r="AS1098" i="2"/>
  <c r="AS1097" i="2"/>
  <c r="AS1096" i="2"/>
  <c r="AS1095" i="2"/>
  <c r="AS1094" i="2"/>
  <c r="AS1093" i="2"/>
  <c r="AS1092" i="2"/>
  <c r="AS1091" i="2"/>
  <c r="AS1090" i="2"/>
  <c r="AS1089" i="2"/>
  <c r="AS1088" i="2"/>
  <c r="AS1087" i="2"/>
  <c r="AS1086" i="2"/>
  <c r="AS1085" i="2"/>
  <c r="AS1084" i="2"/>
  <c r="AS1083" i="2"/>
  <c r="AS1082" i="2"/>
  <c r="AS1081" i="2"/>
  <c r="AS1080" i="2"/>
  <c r="AS1079" i="2"/>
  <c r="AS1078" i="2"/>
  <c r="AS1077" i="2"/>
  <c r="AS1076" i="2"/>
  <c r="AS1075" i="2"/>
  <c r="AS1074" i="2"/>
  <c r="AS1073" i="2"/>
  <c r="AS1072" i="2"/>
  <c r="AS1071" i="2"/>
  <c r="AS1070" i="2"/>
  <c r="AS1069" i="2"/>
  <c r="AS1068" i="2"/>
  <c r="AS1067" i="2"/>
  <c r="AS1066" i="2"/>
  <c r="AS1065" i="2"/>
  <c r="AS1064" i="2"/>
  <c r="AS1063" i="2"/>
  <c r="AS1062" i="2"/>
  <c r="AS1061" i="2"/>
  <c r="AS1060" i="2"/>
  <c r="AS1059" i="2"/>
  <c r="AS1058" i="2"/>
  <c r="AS1057" i="2"/>
  <c r="AS1056" i="2"/>
  <c r="AS1055" i="2"/>
  <c r="AS1054" i="2"/>
  <c r="AS1053" i="2"/>
  <c r="AS1052" i="2"/>
  <c r="AS1051" i="2"/>
  <c r="AS1050" i="2"/>
  <c r="AS1049" i="2"/>
  <c r="AS1048" i="2"/>
  <c r="AS1047" i="2"/>
  <c r="AS1046" i="2"/>
  <c r="AS1045" i="2"/>
  <c r="AS1044" i="2"/>
  <c r="AS1043" i="2"/>
  <c r="AS1042" i="2"/>
  <c r="AS1041" i="2"/>
  <c r="AS1040" i="2"/>
  <c r="AS1039" i="2"/>
  <c r="AS1038" i="2"/>
  <c r="AS1037" i="2"/>
  <c r="AS1036" i="2"/>
  <c r="AS1035" i="2"/>
  <c r="AS1034" i="2"/>
  <c r="AS1033" i="2"/>
  <c r="AS1032" i="2"/>
  <c r="AS1031" i="2"/>
  <c r="AS1030" i="2"/>
  <c r="AS1029" i="2"/>
  <c r="AS1028" i="2"/>
  <c r="AS1027" i="2"/>
  <c r="AS1026" i="2"/>
  <c r="AS1025" i="2"/>
  <c r="AS1024" i="2"/>
  <c r="AS1023" i="2"/>
  <c r="AS1022" i="2"/>
  <c r="AS1021" i="2"/>
  <c r="AS1020" i="2"/>
  <c r="AS1019" i="2"/>
  <c r="AS1018" i="2"/>
  <c r="AS1017" i="2"/>
  <c r="AS1016" i="2"/>
  <c r="AS1015" i="2"/>
  <c r="AS1014" i="2"/>
  <c r="AS1013" i="2"/>
  <c r="AS1012" i="2"/>
  <c r="AS1011" i="2"/>
  <c r="AS1010" i="2"/>
  <c r="AS1009" i="2"/>
  <c r="AS1008" i="2"/>
  <c r="AS1007" i="2"/>
  <c r="AS1006" i="2"/>
  <c r="AS1005" i="2"/>
  <c r="AS1004" i="2"/>
  <c r="AS1003" i="2"/>
  <c r="AS1002" i="2"/>
  <c r="AS1001" i="2"/>
  <c r="AS1000" i="2"/>
  <c r="AS999" i="2"/>
  <c r="AS998" i="2"/>
  <c r="AS997" i="2"/>
  <c r="AS996" i="2"/>
  <c r="AS995" i="2"/>
  <c r="AS994" i="2"/>
  <c r="AS993" i="2"/>
  <c r="AS992" i="2"/>
  <c r="AS991" i="2"/>
  <c r="AS990" i="2"/>
  <c r="AS989" i="2"/>
  <c r="AS988" i="2"/>
  <c r="AS987" i="2"/>
  <c r="AS986" i="2"/>
  <c r="AS985" i="2"/>
  <c r="AS984" i="2"/>
  <c r="AS983" i="2"/>
  <c r="AS982" i="2"/>
  <c r="AS981" i="2"/>
  <c r="AS980" i="2"/>
  <c r="AS979" i="2"/>
  <c r="AS978" i="2"/>
  <c r="AS977" i="2"/>
  <c r="AS976" i="2"/>
  <c r="AS975" i="2"/>
  <c r="AS974" i="2"/>
  <c r="AS973" i="2"/>
  <c r="AS972" i="2"/>
  <c r="AS971" i="2"/>
  <c r="AS970" i="2"/>
  <c r="AS969" i="2"/>
  <c r="AS968" i="2"/>
  <c r="AS967" i="2"/>
  <c r="AS966" i="2"/>
  <c r="AS965" i="2"/>
  <c r="AS964" i="2"/>
  <c r="AS963" i="2"/>
  <c r="AS962" i="2"/>
  <c r="AS961" i="2"/>
  <c r="AS960" i="2"/>
  <c r="AS959" i="2"/>
  <c r="AS958" i="2"/>
  <c r="AS957" i="2"/>
  <c r="AS956" i="2"/>
  <c r="AS955" i="2"/>
  <c r="AS954" i="2"/>
  <c r="AS953" i="2"/>
  <c r="AS952" i="2"/>
  <c r="AS951" i="2"/>
  <c r="AS950" i="2"/>
  <c r="AS949" i="2"/>
  <c r="AS948" i="2"/>
  <c r="AS947" i="2"/>
  <c r="AS946" i="2"/>
  <c r="AS945" i="2"/>
  <c r="AS944" i="2"/>
  <c r="AS943" i="2"/>
  <c r="AS942" i="2"/>
  <c r="AS941" i="2"/>
  <c r="AS940" i="2"/>
  <c r="AS939" i="2"/>
  <c r="AS938" i="2"/>
  <c r="AS937" i="2"/>
  <c r="AS936" i="2"/>
  <c r="AS935" i="2"/>
  <c r="AS934" i="2"/>
  <c r="AS933" i="2"/>
  <c r="AS932" i="2"/>
  <c r="AS931" i="2"/>
  <c r="AS930" i="2"/>
  <c r="AS929" i="2"/>
  <c r="AS928" i="2"/>
  <c r="AS927" i="2"/>
  <c r="AS926" i="2"/>
  <c r="AS925" i="2"/>
  <c r="AS924" i="2"/>
  <c r="AS923" i="2"/>
  <c r="AS922" i="2"/>
  <c r="AS921" i="2"/>
  <c r="AS920" i="2"/>
  <c r="AS919" i="2"/>
  <c r="AS918" i="2"/>
  <c r="AS917" i="2"/>
  <c r="AS916" i="2"/>
  <c r="AS915" i="2"/>
  <c r="AS914" i="2"/>
  <c r="AS913" i="2"/>
  <c r="AS912" i="2"/>
  <c r="AS911" i="2"/>
  <c r="AS910" i="2"/>
  <c r="AS909" i="2"/>
  <c r="AS908" i="2"/>
  <c r="AS907" i="2"/>
  <c r="AS906" i="2"/>
  <c r="AS905" i="2"/>
  <c r="AS904" i="2"/>
  <c r="AS903" i="2"/>
  <c r="AS902" i="2"/>
  <c r="AS901" i="2"/>
  <c r="AS900" i="2"/>
  <c r="AS899" i="2"/>
  <c r="AS898" i="2"/>
  <c r="AS897" i="2"/>
  <c r="AS896" i="2"/>
  <c r="AS895" i="2"/>
  <c r="AS894" i="2"/>
  <c r="AS893" i="2"/>
  <c r="AS892" i="2"/>
  <c r="AS891" i="2"/>
  <c r="AS890" i="2"/>
  <c r="AS889" i="2"/>
  <c r="AS888" i="2"/>
  <c r="AS887" i="2"/>
  <c r="AS886" i="2"/>
  <c r="AS885" i="2"/>
  <c r="AS884" i="2"/>
  <c r="AS883" i="2"/>
  <c r="AS882" i="2"/>
  <c r="AS881" i="2"/>
  <c r="AS880" i="2"/>
  <c r="AS879" i="2"/>
  <c r="AS878" i="2"/>
  <c r="AS877" i="2"/>
  <c r="AS876" i="2"/>
  <c r="AS875" i="2"/>
  <c r="AS874" i="2"/>
  <c r="AS873" i="2"/>
  <c r="AS872" i="2"/>
  <c r="AS871" i="2"/>
  <c r="AS870" i="2"/>
  <c r="AS869" i="2"/>
  <c r="AS868" i="2"/>
  <c r="AS867" i="2"/>
  <c r="AS866" i="2"/>
  <c r="AS865" i="2"/>
  <c r="AS864" i="2"/>
  <c r="AS863" i="2"/>
  <c r="AS862" i="2"/>
  <c r="AS861" i="2"/>
  <c r="AS860" i="2"/>
  <c r="AS859" i="2"/>
  <c r="AS858" i="2"/>
  <c r="AS857" i="2"/>
  <c r="AS856" i="2"/>
  <c r="AS855" i="2"/>
  <c r="AS854" i="2"/>
  <c r="AS853" i="2"/>
  <c r="AS852" i="2"/>
  <c r="AS851" i="2"/>
  <c r="AS850" i="2"/>
  <c r="AS849" i="2"/>
  <c r="AS848" i="2"/>
  <c r="AS847" i="2"/>
  <c r="AS846" i="2"/>
  <c r="AS845" i="2"/>
  <c r="AS844" i="2"/>
  <c r="AS843" i="2"/>
  <c r="AS842" i="2"/>
  <c r="AS841" i="2"/>
  <c r="AS840" i="2"/>
  <c r="AS839" i="2"/>
  <c r="AS838" i="2"/>
  <c r="AS837" i="2"/>
  <c r="AS836" i="2"/>
  <c r="AS835" i="2"/>
  <c r="AS834" i="2"/>
  <c r="AS833" i="2"/>
  <c r="AS832" i="2"/>
  <c r="AS831" i="2"/>
  <c r="AS830" i="2"/>
  <c r="AS829" i="2"/>
  <c r="AS828" i="2"/>
  <c r="AS827" i="2"/>
  <c r="AS826" i="2"/>
  <c r="AS825" i="2"/>
  <c r="AS824" i="2"/>
  <c r="AS823" i="2"/>
  <c r="AS822" i="2"/>
  <c r="AS821" i="2"/>
  <c r="AS820" i="2"/>
  <c r="AS819" i="2"/>
  <c r="AS818" i="2"/>
  <c r="AS817" i="2"/>
  <c r="AS816" i="2"/>
  <c r="AS815" i="2"/>
  <c r="AS814" i="2"/>
  <c r="AS813" i="2"/>
  <c r="AS812" i="2"/>
  <c r="AS811" i="2"/>
  <c r="AS810" i="2"/>
  <c r="AS809" i="2"/>
  <c r="AS808" i="2"/>
  <c r="AS807" i="2"/>
  <c r="AS806" i="2"/>
  <c r="AS805" i="2"/>
  <c r="AS804" i="2"/>
  <c r="AS803" i="2"/>
  <c r="AS802" i="2"/>
  <c r="AS801" i="2"/>
  <c r="AS800" i="2"/>
  <c r="AS799" i="2"/>
  <c r="AS798" i="2"/>
  <c r="AS797" i="2"/>
  <c r="AS796" i="2"/>
  <c r="AS795" i="2"/>
  <c r="AS794" i="2"/>
  <c r="AS793" i="2"/>
  <c r="AS792" i="2"/>
  <c r="AS791" i="2"/>
  <c r="AS790" i="2"/>
  <c r="AS789" i="2"/>
  <c r="AS788" i="2"/>
  <c r="AS787" i="2"/>
  <c r="AS786" i="2"/>
  <c r="AS785" i="2"/>
  <c r="AS784" i="2"/>
  <c r="AS783" i="2"/>
  <c r="AS782" i="2"/>
  <c r="AS781" i="2"/>
  <c r="AS780" i="2"/>
  <c r="AS779" i="2"/>
  <c r="AS778" i="2"/>
  <c r="AS777" i="2"/>
  <c r="AS776" i="2"/>
  <c r="AS775" i="2"/>
  <c r="AS774" i="2"/>
  <c r="AS773" i="2"/>
  <c r="AS772" i="2"/>
  <c r="AS771" i="2"/>
  <c r="AS770" i="2"/>
  <c r="AS769" i="2"/>
  <c r="AS768" i="2"/>
  <c r="AS767" i="2"/>
  <c r="AS766" i="2"/>
  <c r="AS765" i="2"/>
  <c r="AS764" i="2"/>
  <c r="AS763" i="2"/>
  <c r="AS762" i="2"/>
  <c r="AS761" i="2"/>
  <c r="AS760" i="2"/>
  <c r="AS759" i="2"/>
  <c r="AS758" i="2"/>
  <c r="AS757" i="2"/>
  <c r="AS756" i="2"/>
  <c r="AS755" i="2"/>
  <c r="AS754" i="2"/>
  <c r="AS753" i="2"/>
  <c r="AS752" i="2"/>
  <c r="AS751" i="2"/>
  <c r="AS750" i="2"/>
  <c r="AS749" i="2"/>
  <c r="AS748" i="2"/>
  <c r="AS747" i="2"/>
  <c r="AS746" i="2"/>
  <c r="AS745" i="2"/>
  <c r="AS744" i="2"/>
  <c r="AS743" i="2"/>
  <c r="AS742" i="2"/>
  <c r="AS741" i="2"/>
  <c r="AS740" i="2"/>
  <c r="AS739" i="2"/>
  <c r="AS738" i="2"/>
  <c r="AS737" i="2"/>
  <c r="AS736" i="2"/>
  <c r="AS735" i="2"/>
  <c r="AS734" i="2"/>
  <c r="AS733" i="2"/>
  <c r="AS732" i="2"/>
  <c r="AS731" i="2"/>
  <c r="AS730" i="2"/>
  <c r="AS729" i="2"/>
  <c r="AS728" i="2"/>
  <c r="AS727" i="2"/>
  <c r="AS726" i="2"/>
  <c r="AS725" i="2"/>
  <c r="AS724" i="2"/>
  <c r="AS723" i="2"/>
  <c r="AS722" i="2"/>
  <c r="AS721" i="2"/>
  <c r="AS720" i="2"/>
  <c r="AS719" i="2"/>
  <c r="AS718" i="2"/>
  <c r="AS717" i="2"/>
  <c r="AS716" i="2"/>
  <c r="AS715" i="2"/>
  <c r="AS714" i="2"/>
  <c r="AS713" i="2"/>
  <c r="AS712" i="2"/>
  <c r="AS711" i="2"/>
  <c r="AS710" i="2"/>
  <c r="AS709" i="2"/>
  <c r="AS708" i="2"/>
  <c r="AS707" i="2"/>
  <c r="AS706" i="2"/>
  <c r="AS705" i="2"/>
  <c r="AS704" i="2"/>
  <c r="AS703" i="2"/>
  <c r="AS702" i="2"/>
  <c r="AS701" i="2"/>
  <c r="AS700" i="2"/>
  <c r="AS699" i="2"/>
  <c r="AS698" i="2"/>
  <c r="AS697" i="2"/>
  <c r="AS696" i="2"/>
  <c r="AS695" i="2"/>
  <c r="AS694" i="2"/>
  <c r="AS693" i="2"/>
  <c r="AS692" i="2"/>
  <c r="AS691" i="2"/>
  <c r="AS690" i="2"/>
  <c r="AS689" i="2"/>
  <c r="AS688" i="2"/>
  <c r="AS687" i="2"/>
  <c r="AS686" i="2"/>
  <c r="AS685" i="2"/>
  <c r="AS684" i="2"/>
  <c r="AS683" i="2"/>
  <c r="AS682" i="2"/>
  <c r="AS681" i="2"/>
  <c r="AS680" i="2"/>
  <c r="AS679" i="2"/>
  <c r="AS678" i="2"/>
  <c r="AS677" i="2"/>
  <c r="AS676" i="2"/>
  <c r="AS675" i="2"/>
  <c r="AS674" i="2"/>
  <c r="AS673" i="2"/>
  <c r="AS672" i="2"/>
  <c r="AS671" i="2"/>
  <c r="AS670" i="2"/>
  <c r="AS669" i="2"/>
  <c r="AS668" i="2"/>
  <c r="AS667" i="2"/>
  <c r="AS666" i="2"/>
  <c r="AS665" i="2"/>
  <c r="AS664" i="2"/>
  <c r="AS663" i="2"/>
  <c r="AS662" i="2"/>
  <c r="AS661" i="2"/>
  <c r="AS660" i="2"/>
  <c r="AS659" i="2"/>
  <c r="AS658" i="2"/>
  <c r="AS657" i="2"/>
  <c r="AS656" i="2"/>
  <c r="AS655" i="2"/>
  <c r="AS654" i="2"/>
  <c r="AS653" i="2"/>
  <c r="AS652" i="2"/>
  <c r="AS651" i="2"/>
  <c r="AS650" i="2"/>
  <c r="AS649" i="2"/>
  <c r="AS648" i="2"/>
  <c r="AS647" i="2"/>
  <c r="AS646" i="2"/>
  <c r="AS645" i="2"/>
  <c r="AS644" i="2"/>
  <c r="AS643" i="2"/>
  <c r="AS642" i="2"/>
  <c r="AS641" i="2"/>
  <c r="AS640" i="2"/>
  <c r="AS639" i="2"/>
  <c r="AS638" i="2"/>
  <c r="AS637" i="2"/>
  <c r="AS636" i="2"/>
  <c r="AS635" i="2"/>
  <c r="AS634" i="2"/>
  <c r="AS633" i="2"/>
  <c r="AS632" i="2"/>
  <c r="AS631" i="2"/>
  <c r="AS630" i="2"/>
  <c r="AS629" i="2"/>
  <c r="AS628" i="2"/>
  <c r="AS627" i="2"/>
  <c r="AS626" i="2"/>
  <c r="AS625" i="2"/>
  <c r="AS624" i="2"/>
  <c r="AS623" i="2"/>
  <c r="AS622" i="2"/>
  <c r="AS621" i="2"/>
  <c r="AS620" i="2"/>
  <c r="AS619" i="2"/>
  <c r="AS618" i="2"/>
  <c r="AS617" i="2"/>
  <c r="AS616" i="2"/>
  <c r="AS615" i="2"/>
  <c r="AS614" i="2"/>
  <c r="AS613" i="2"/>
  <c r="AS612" i="2"/>
  <c r="AS611" i="2"/>
  <c r="AS610" i="2"/>
  <c r="AS609" i="2"/>
  <c r="AS608" i="2"/>
  <c r="AS607" i="2"/>
  <c r="AS606" i="2"/>
  <c r="AS605" i="2"/>
  <c r="AS604" i="2"/>
  <c r="AS603" i="2"/>
  <c r="AS602" i="2"/>
  <c r="AS601" i="2"/>
  <c r="AS600" i="2"/>
  <c r="AS599" i="2"/>
  <c r="AS598" i="2"/>
  <c r="AS597" i="2"/>
  <c r="AS596" i="2"/>
  <c r="AS595" i="2"/>
  <c r="AS594" i="2"/>
  <c r="AS593" i="2"/>
  <c r="AS592" i="2"/>
  <c r="AS591" i="2"/>
  <c r="AS590" i="2"/>
  <c r="AS589" i="2"/>
  <c r="AS588" i="2"/>
  <c r="AS587" i="2"/>
  <c r="AS586" i="2"/>
  <c r="AS585" i="2"/>
  <c r="AS584" i="2"/>
  <c r="AS583" i="2"/>
  <c r="AS582" i="2"/>
  <c r="AS581" i="2"/>
  <c r="AS580" i="2"/>
  <c r="AS579" i="2"/>
  <c r="AS578" i="2"/>
  <c r="AS577" i="2"/>
  <c r="AS576" i="2"/>
  <c r="AS575" i="2"/>
  <c r="AS574" i="2"/>
  <c r="AS573" i="2"/>
  <c r="AS572" i="2"/>
  <c r="AS571" i="2"/>
  <c r="AS570" i="2"/>
  <c r="AS569" i="2"/>
  <c r="AS568" i="2"/>
  <c r="AS567" i="2"/>
  <c r="AS566" i="2"/>
  <c r="AS565" i="2"/>
  <c r="AS564" i="2"/>
  <c r="AS563" i="2"/>
  <c r="AS562" i="2"/>
  <c r="AS561" i="2"/>
  <c r="AS560" i="2"/>
  <c r="AS559" i="2"/>
  <c r="AS558" i="2"/>
  <c r="AS557" i="2"/>
  <c r="AS556" i="2"/>
  <c r="AS555" i="2"/>
  <c r="AS554" i="2"/>
  <c r="AS553" i="2"/>
  <c r="AS552" i="2"/>
  <c r="AS551" i="2"/>
  <c r="AS550" i="2"/>
  <c r="AS549" i="2"/>
  <c r="AS548" i="2"/>
  <c r="AS547" i="2"/>
  <c r="AS546" i="2"/>
  <c r="AS545" i="2"/>
  <c r="AS544" i="2"/>
  <c r="AS543" i="2"/>
  <c r="AS542" i="2"/>
  <c r="AS541" i="2"/>
  <c r="AS540" i="2"/>
  <c r="AS539" i="2"/>
  <c r="AS538" i="2"/>
  <c r="AS537" i="2"/>
  <c r="AS536" i="2"/>
  <c r="AS535" i="2"/>
  <c r="AS534" i="2"/>
  <c r="AS533" i="2"/>
  <c r="AS532" i="2"/>
  <c r="AS531" i="2"/>
  <c r="AS530" i="2"/>
  <c r="AS529" i="2"/>
  <c r="AS528" i="2"/>
  <c r="AS527" i="2"/>
  <c r="AS526" i="2"/>
  <c r="AS525" i="2"/>
  <c r="AS524" i="2"/>
  <c r="AS523" i="2"/>
  <c r="AS522" i="2"/>
  <c r="AS521" i="2"/>
  <c r="AS520" i="2"/>
  <c r="AS519" i="2"/>
  <c r="AS518" i="2"/>
  <c r="AS517" i="2"/>
  <c r="AS516" i="2"/>
  <c r="AS515" i="2"/>
  <c r="AS514" i="2"/>
  <c r="AS513" i="2"/>
  <c r="AS512" i="2"/>
  <c r="AS511" i="2"/>
  <c r="AS510" i="2"/>
  <c r="AS509" i="2"/>
  <c r="AS508" i="2"/>
  <c r="AS507" i="2"/>
  <c r="AS506" i="2"/>
  <c r="AS505" i="2"/>
  <c r="AS504" i="2"/>
  <c r="AS503" i="2"/>
  <c r="AS502" i="2"/>
  <c r="AS501" i="2"/>
  <c r="AS500" i="2"/>
  <c r="AS499" i="2"/>
  <c r="AS498" i="2"/>
  <c r="AS497" i="2"/>
  <c r="AS496" i="2"/>
  <c r="AS495" i="2"/>
  <c r="AS494" i="2"/>
  <c r="AS493" i="2"/>
  <c r="AS492" i="2"/>
  <c r="AS491" i="2"/>
  <c r="AS490" i="2"/>
  <c r="AS489" i="2"/>
  <c r="AS488" i="2"/>
  <c r="AS487" i="2"/>
  <c r="AS486" i="2"/>
  <c r="AS485" i="2"/>
  <c r="AS484" i="2"/>
  <c r="AS483" i="2"/>
  <c r="AS482" i="2"/>
  <c r="AS481" i="2"/>
  <c r="AS480" i="2"/>
  <c r="AS479" i="2"/>
  <c r="AS478" i="2"/>
  <c r="AS477" i="2"/>
  <c r="AS476" i="2"/>
  <c r="AS475" i="2"/>
  <c r="AS474" i="2"/>
  <c r="AS473" i="2"/>
  <c r="AS472" i="2"/>
  <c r="AS471" i="2"/>
  <c r="AS470" i="2"/>
  <c r="AS469" i="2"/>
  <c r="AS468" i="2"/>
  <c r="AS467" i="2"/>
  <c r="AS466" i="2"/>
  <c r="AS465" i="2"/>
  <c r="AS464" i="2"/>
  <c r="AS463" i="2"/>
  <c r="AS462" i="2"/>
  <c r="AS461" i="2"/>
  <c r="AS460" i="2"/>
  <c r="AS459" i="2"/>
  <c r="AS458" i="2"/>
  <c r="AS457" i="2"/>
  <c r="AS456" i="2"/>
  <c r="AS455" i="2"/>
  <c r="AS454" i="2"/>
  <c r="AS453" i="2"/>
  <c r="AS452" i="2"/>
  <c r="AS451" i="2"/>
  <c r="AS450" i="2"/>
  <c r="AS449" i="2"/>
  <c r="AS448" i="2"/>
  <c r="AS447" i="2"/>
  <c r="AS446" i="2"/>
  <c r="AS445" i="2"/>
  <c r="AS444" i="2"/>
  <c r="AS443" i="2"/>
  <c r="AS442" i="2"/>
  <c r="AS441" i="2"/>
  <c r="AS440" i="2"/>
  <c r="AS439" i="2"/>
  <c r="AS438" i="2"/>
  <c r="AS437" i="2"/>
  <c r="AS436" i="2"/>
  <c r="AS435" i="2"/>
  <c r="AS434" i="2"/>
  <c r="AS433" i="2"/>
  <c r="AS432" i="2"/>
  <c r="AS431" i="2"/>
  <c r="AS430" i="2"/>
  <c r="AS429" i="2"/>
  <c r="AS428" i="2"/>
  <c r="AS427" i="2"/>
  <c r="AS426" i="2"/>
  <c r="AS425" i="2"/>
  <c r="AS424" i="2"/>
  <c r="AS423" i="2"/>
  <c r="AS422" i="2"/>
  <c r="AS421" i="2"/>
  <c r="AS420" i="2"/>
  <c r="AS419" i="2"/>
  <c r="AS418" i="2"/>
  <c r="AS417" i="2"/>
  <c r="AS416" i="2"/>
  <c r="AS415" i="2"/>
  <c r="AS414" i="2"/>
  <c r="AS413" i="2"/>
  <c r="AS412" i="2"/>
  <c r="AS411" i="2"/>
  <c r="AS410" i="2"/>
  <c r="AS409" i="2"/>
  <c r="AS408" i="2"/>
  <c r="AS407" i="2"/>
  <c r="AS406" i="2"/>
  <c r="AS405" i="2"/>
  <c r="AS404" i="2"/>
  <c r="AS403" i="2"/>
  <c r="AS402" i="2"/>
  <c r="AS401" i="2"/>
  <c r="AS400" i="2"/>
  <c r="AS399" i="2"/>
  <c r="AS398" i="2"/>
  <c r="AS397" i="2"/>
  <c r="AS396" i="2"/>
  <c r="AS395" i="2"/>
  <c r="AS394" i="2"/>
  <c r="AS393" i="2"/>
  <c r="AS392" i="2"/>
  <c r="AS391" i="2"/>
  <c r="AS390" i="2"/>
  <c r="AS389" i="2"/>
  <c r="AS388" i="2"/>
  <c r="AS387" i="2"/>
  <c r="AS386" i="2"/>
  <c r="AS385" i="2"/>
  <c r="AS384" i="2"/>
  <c r="AS383" i="2"/>
  <c r="AS382" i="2"/>
  <c r="AS381" i="2"/>
  <c r="AS380" i="2"/>
  <c r="AS379" i="2"/>
  <c r="AS378" i="2"/>
  <c r="AS377" i="2"/>
  <c r="AS376" i="2"/>
  <c r="AS375" i="2"/>
  <c r="AS374" i="2"/>
  <c r="AS373" i="2"/>
  <c r="AS372" i="2"/>
  <c r="AS371" i="2"/>
  <c r="AS370" i="2"/>
  <c r="AS369" i="2"/>
  <c r="AS368" i="2"/>
  <c r="AS367" i="2"/>
  <c r="AS366" i="2"/>
  <c r="AS365" i="2"/>
  <c r="AS364" i="2"/>
  <c r="AS363" i="2"/>
  <c r="AS362" i="2"/>
  <c r="AS361" i="2"/>
  <c r="AS360" i="2"/>
  <c r="AS359" i="2"/>
  <c r="AS358" i="2"/>
  <c r="AS357" i="2"/>
  <c r="AS356" i="2"/>
  <c r="AS355" i="2"/>
  <c r="AS354" i="2"/>
  <c r="AS353" i="2"/>
  <c r="AS352" i="2"/>
  <c r="AS351" i="2"/>
  <c r="AS350" i="2"/>
  <c r="AS349" i="2"/>
  <c r="AS348" i="2"/>
  <c r="AS347" i="2"/>
  <c r="AS346" i="2"/>
  <c r="AS345" i="2"/>
  <c r="AS344" i="2"/>
  <c r="AS343" i="2"/>
  <c r="AS342" i="2"/>
  <c r="AS341" i="2"/>
  <c r="AS340" i="2"/>
  <c r="AS339" i="2"/>
  <c r="AS338" i="2"/>
  <c r="AS337" i="2"/>
  <c r="AS336" i="2"/>
  <c r="AS335" i="2"/>
  <c r="AS334" i="2"/>
  <c r="AS333" i="2"/>
  <c r="AS332" i="2"/>
  <c r="AS331" i="2"/>
  <c r="AS330" i="2"/>
  <c r="AS329" i="2"/>
  <c r="AS328" i="2"/>
  <c r="AS327" i="2"/>
  <c r="AS326" i="2"/>
  <c r="AS325" i="2"/>
  <c r="AS324" i="2"/>
  <c r="AS323" i="2"/>
  <c r="AS322" i="2"/>
  <c r="AS321" i="2"/>
  <c r="AS320" i="2"/>
  <c r="AS319" i="2"/>
  <c r="AS318" i="2"/>
  <c r="AS317" i="2"/>
  <c r="AS316" i="2"/>
  <c r="AS315" i="2"/>
  <c r="AS314" i="2"/>
  <c r="AS313" i="2"/>
  <c r="AS312" i="2"/>
  <c r="AS311" i="2"/>
  <c r="AS310" i="2"/>
  <c r="AS309" i="2"/>
  <c r="AS308" i="2"/>
  <c r="AS307" i="2"/>
  <c r="AS306" i="2"/>
  <c r="AS305" i="2"/>
  <c r="AS304" i="2"/>
  <c r="AS303" i="2"/>
  <c r="AS302" i="2"/>
  <c r="AS301" i="2"/>
  <c r="AS300" i="2"/>
  <c r="AS299" i="2"/>
  <c r="AS298" i="2"/>
  <c r="AS297" i="2"/>
  <c r="AS296" i="2"/>
  <c r="AS295" i="2"/>
  <c r="AS294" i="2"/>
  <c r="AS293" i="2"/>
  <c r="AS292" i="2"/>
  <c r="AS291" i="2"/>
  <c r="AS290" i="2"/>
  <c r="AS289" i="2"/>
  <c r="AS288" i="2"/>
  <c r="AS287" i="2"/>
  <c r="AS286" i="2"/>
  <c r="AS285" i="2"/>
  <c r="AS284" i="2"/>
  <c r="AS283" i="2"/>
  <c r="AS282" i="2"/>
  <c r="AS281" i="2"/>
  <c r="AS280" i="2"/>
  <c r="AS279" i="2"/>
  <c r="AS278" i="2"/>
  <c r="AS277" i="2"/>
  <c r="AS276" i="2"/>
  <c r="AS275" i="2"/>
  <c r="AS274" i="2"/>
  <c r="AS273" i="2"/>
  <c r="AS272" i="2"/>
  <c r="AS271" i="2"/>
  <c r="AS270" i="2"/>
  <c r="AS269" i="2"/>
  <c r="AS268" i="2"/>
  <c r="AS267" i="2"/>
  <c r="AS266" i="2"/>
  <c r="AS265" i="2"/>
  <c r="AS264" i="2"/>
  <c r="AS263" i="2"/>
  <c r="AS262" i="2"/>
  <c r="AS261" i="2"/>
  <c r="AS260" i="2"/>
  <c r="AS259" i="2"/>
  <c r="AS258" i="2"/>
  <c r="AS257" i="2"/>
  <c r="AS256" i="2"/>
  <c r="AS255" i="2"/>
  <c r="AS254" i="2"/>
  <c r="AS253" i="2"/>
  <c r="AS252" i="2"/>
  <c r="AS251" i="2"/>
  <c r="AS250" i="2"/>
  <c r="AS249" i="2"/>
  <c r="AS248" i="2"/>
  <c r="AS247" i="2"/>
  <c r="AS246" i="2"/>
  <c r="AS245" i="2"/>
  <c r="AS244" i="2"/>
  <c r="AS243" i="2"/>
  <c r="AS242" i="2"/>
  <c r="AS241" i="2"/>
  <c r="AS240" i="2"/>
  <c r="AS239" i="2"/>
  <c r="AS238" i="2"/>
  <c r="AS237" i="2"/>
  <c r="AS236" i="2"/>
  <c r="AS235" i="2"/>
  <c r="AS234" i="2"/>
  <c r="AS233" i="2"/>
  <c r="AS232" i="2"/>
  <c r="AS231" i="2"/>
  <c r="AS230" i="2"/>
  <c r="AS229" i="2"/>
  <c r="AS228" i="2"/>
  <c r="AS227" i="2"/>
  <c r="AS226" i="2"/>
  <c r="AS225" i="2"/>
  <c r="AS224" i="2"/>
  <c r="AS223" i="2"/>
  <c r="AS222" i="2"/>
  <c r="AS221" i="2"/>
  <c r="AS220" i="2"/>
  <c r="AS219" i="2"/>
  <c r="AS218" i="2"/>
  <c r="AS217" i="2"/>
  <c r="AS216" i="2"/>
  <c r="AS215" i="2"/>
  <c r="AS214" i="2"/>
  <c r="AS213" i="2"/>
  <c r="AS212" i="2"/>
  <c r="AS211" i="2"/>
  <c r="AS210" i="2"/>
  <c r="AS209" i="2"/>
  <c r="AS208" i="2"/>
  <c r="AS207" i="2"/>
  <c r="AS206" i="2"/>
  <c r="AS205" i="2"/>
  <c r="AS204" i="2"/>
  <c r="AS203" i="2"/>
  <c r="AS202" i="2"/>
  <c r="AS201" i="2"/>
  <c r="AS200" i="2"/>
  <c r="AS199" i="2"/>
  <c r="AS198" i="2"/>
  <c r="AS197" i="2"/>
  <c r="AS196" i="2"/>
  <c r="AS195" i="2"/>
  <c r="AS194" i="2"/>
  <c r="AS193" i="2"/>
  <c r="AS192" i="2"/>
  <c r="AS191" i="2"/>
  <c r="AS190" i="2"/>
  <c r="AS189" i="2"/>
  <c r="AS188" i="2"/>
  <c r="AS187" i="2"/>
  <c r="AS186" i="2"/>
  <c r="AS185" i="2"/>
  <c r="AS184" i="2"/>
  <c r="AS183" i="2"/>
  <c r="AS182" i="2"/>
  <c r="AS181" i="2"/>
  <c r="AS180" i="2"/>
  <c r="AS179" i="2"/>
  <c r="AS178" i="2"/>
  <c r="AS177" i="2"/>
  <c r="AS176" i="2"/>
  <c r="AS175" i="2"/>
  <c r="AS174" i="2"/>
  <c r="AS173" i="2"/>
  <c r="AS172" i="2"/>
  <c r="AS171" i="2"/>
  <c r="AS170" i="2"/>
  <c r="AS169" i="2"/>
  <c r="AS168" i="2"/>
  <c r="AS167" i="2"/>
  <c r="AS166" i="2"/>
  <c r="AS165" i="2"/>
  <c r="AS164" i="2"/>
  <c r="AS163" i="2"/>
  <c r="AS162" i="2"/>
  <c r="AS161" i="2"/>
  <c r="AS160" i="2"/>
  <c r="AS159" i="2"/>
  <c r="AS158" i="2"/>
  <c r="AS157" i="2"/>
  <c r="AS156" i="2"/>
  <c r="AS155" i="2"/>
  <c r="AS154" i="2"/>
  <c r="AS153" i="2"/>
  <c r="AS152" i="2"/>
  <c r="AS151" i="2"/>
  <c r="AS150" i="2"/>
  <c r="AS149" i="2"/>
  <c r="AS148" i="2"/>
  <c r="AS147" i="2"/>
  <c r="AS146" i="2"/>
  <c r="AS145" i="2"/>
  <c r="AS144" i="2"/>
  <c r="AS143" i="2"/>
  <c r="AS142" i="2"/>
  <c r="AS141" i="2"/>
  <c r="AS140" i="2"/>
  <c r="AS139" i="2"/>
  <c r="AS138" i="2"/>
  <c r="AS137" i="2"/>
  <c r="AS136" i="2"/>
  <c r="AS135" i="2"/>
  <c r="AS134" i="2"/>
  <c r="AS133" i="2"/>
  <c r="AS132" i="2"/>
  <c r="AS131" i="2"/>
  <c r="AS130" i="2"/>
  <c r="AS129" i="2"/>
  <c r="AS128" i="2"/>
  <c r="AS127" i="2"/>
  <c r="AS126" i="2"/>
  <c r="AS125" i="2"/>
  <c r="AS124" i="2"/>
  <c r="AS123" i="2"/>
  <c r="AS122" i="2"/>
  <c r="AS121" i="2"/>
  <c r="AS120" i="2"/>
  <c r="AS119" i="2"/>
  <c r="AS118" i="2"/>
  <c r="AS117" i="2"/>
  <c r="AS116" i="2"/>
  <c r="AS115" i="2"/>
  <c r="AS114" i="2"/>
  <c r="AS113" i="2"/>
  <c r="AS112" i="2"/>
  <c r="AS111" i="2"/>
  <c r="AS110" i="2"/>
  <c r="AS109" i="2"/>
  <c r="AS108" i="2"/>
  <c r="AS107" i="2"/>
  <c r="AS106" i="2"/>
  <c r="AS105" i="2"/>
  <c r="AS104" i="2"/>
  <c r="AS103" i="2"/>
  <c r="AS102" i="2"/>
  <c r="AS101" i="2"/>
  <c r="AS100" i="2"/>
  <c r="AS99" i="2"/>
  <c r="AS98" i="2"/>
  <c r="AS97" i="2"/>
  <c r="AS96" i="2"/>
  <c r="AS95" i="2"/>
  <c r="AS94" i="2"/>
  <c r="AS93" i="2"/>
  <c r="AS92" i="2"/>
  <c r="AS91" i="2"/>
  <c r="AS90" i="2"/>
  <c r="AS89" i="2"/>
  <c r="AS88" i="2"/>
  <c r="AS87" i="2"/>
  <c r="AS86" i="2"/>
  <c r="AS85" i="2"/>
  <c r="AS84" i="2"/>
  <c r="AS83" i="2"/>
  <c r="AS82" i="2"/>
  <c r="AS81" i="2"/>
  <c r="AS80" i="2"/>
  <c r="AS79" i="2"/>
  <c r="AS78" i="2"/>
  <c r="AS77" i="2"/>
  <c r="AS76" i="2"/>
  <c r="AS75" i="2"/>
  <c r="AS74" i="2"/>
  <c r="AS73" i="2"/>
  <c r="AS72" i="2"/>
  <c r="AS71" i="2"/>
  <c r="AS70" i="2"/>
  <c r="AS69" i="2"/>
  <c r="AS68" i="2"/>
  <c r="AS67" i="2"/>
  <c r="AS66" i="2"/>
  <c r="AS65" i="2"/>
  <c r="AS64" i="2"/>
  <c r="AS63" i="2"/>
  <c r="AS62" i="2"/>
  <c r="AS61" i="2"/>
  <c r="AS60" i="2"/>
  <c r="AS59" i="2"/>
  <c r="AS58" i="2"/>
  <c r="AS57" i="2"/>
  <c r="AS56" i="2"/>
  <c r="AS55" i="2"/>
  <c r="AS54" i="2"/>
  <c r="AS53" i="2"/>
  <c r="AS52" i="2"/>
  <c r="AS51" i="2"/>
  <c r="AS50" i="2"/>
  <c r="AS49" i="2"/>
  <c r="AS48" i="2"/>
  <c r="AS47" i="2"/>
  <c r="AS46" i="2"/>
  <c r="AS45" i="2"/>
  <c r="AS44" i="2"/>
  <c r="AS43" i="2"/>
  <c r="AS42" i="2"/>
  <c r="AS41" i="2"/>
  <c r="AS40" i="2"/>
  <c r="AS39" i="2"/>
  <c r="AS38" i="2"/>
  <c r="AS37" i="2"/>
  <c r="AS36" i="2"/>
  <c r="AS35" i="2"/>
  <c r="AS34" i="2"/>
  <c r="AS33" i="2"/>
  <c r="AS32" i="2"/>
  <c r="AS31" i="2"/>
  <c r="AS30" i="2"/>
  <c r="AS29" i="2"/>
  <c r="AS28" i="2"/>
  <c r="AS27" i="2"/>
  <c r="AS26" i="2"/>
  <c r="AS25" i="2"/>
  <c r="AS24" i="2"/>
  <c r="AS23" i="2"/>
  <c r="AS22" i="2"/>
  <c r="AS21" i="2"/>
  <c r="AS20" i="2"/>
  <c r="AS19" i="2"/>
  <c r="AS18" i="2"/>
  <c r="AS17" i="2"/>
  <c r="AS16" i="2"/>
  <c r="AS15" i="2"/>
  <c r="AS14" i="2"/>
  <c r="AS13" i="2"/>
  <c r="AS12" i="2"/>
  <c r="AS11" i="2"/>
  <c r="AS10" i="2"/>
  <c r="AS9" i="2"/>
  <c r="AS8" i="2"/>
  <c r="AS7" i="2"/>
  <c r="AS6" i="2"/>
  <c r="AS5" i="2"/>
  <c r="AS4" i="2"/>
  <c r="AS3" i="2"/>
  <c r="AR1877" i="2"/>
  <c r="AR1876" i="2"/>
  <c r="AR1875" i="2"/>
  <c r="AR1874" i="2"/>
  <c r="AR1873" i="2"/>
  <c r="AR1872" i="2"/>
  <c r="AR1871" i="2"/>
  <c r="AR1870" i="2"/>
  <c r="AR1869" i="2"/>
  <c r="AR1868" i="2"/>
  <c r="AR1867" i="2"/>
  <c r="AR1866" i="2"/>
  <c r="AR1865" i="2"/>
  <c r="AR1864" i="2"/>
  <c r="AR1863" i="2"/>
  <c r="AR1862" i="2"/>
  <c r="AR1861" i="2"/>
  <c r="AR1860" i="2"/>
  <c r="AR1859" i="2"/>
  <c r="AR1858" i="2"/>
  <c r="AR1857" i="2"/>
  <c r="AR1856" i="2"/>
  <c r="AR1855" i="2"/>
  <c r="AR1854" i="2"/>
  <c r="AR1853" i="2"/>
  <c r="AR1852" i="2"/>
  <c r="AR1851" i="2"/>
  <c r="AR1850" i="2"/>
  <c r="AR1849" i="2"/>
  <c r="AR1848" i="2"/>
  <c r="AR1847" i="2"/>
  <c r="AR1846" i="2"/>
  <c r="AR1845" i="2"/>
  <c r="AR1844" i="2"/>
  <c r="AR1843" i="2"/>
  <c r="AR1842" i="2"/>
  <c r="AR1841" i="2"/>
  <c r="AR1840" i="2"/>
  <c r="AR1839" i="2"/>
  <c r="AR1838" i="2"/>
  <c r="AR1837" i="2"/>
  <c r="AR1836" i="2"/>
  <c r="AR1835" i="2"/>
  <c r="AR1834" i="2"/>
  <c r="AR1833" i="2"/>
  <c r="AR1832" i="2"/>
  <c r="AR1831" i="2"/>
  <c r="AR1830" i="2"/>
  <c r="AR1829" i="2"/>
  <c r="AR1828" i="2"/>
  <c r="AR1827" i="2"/>
  <c r="AR1826" i="2"/>
  <c r="AR1825" i="2"/>
  <c r="AR1824" i="2"/>
  <c r="AR1823" i="2"/>
  <c r="AR1822" i="2"/>
  <c r="AR1821" i="2"/>
  <c r="AR1820" i="2"/>
  <c r="AR1819" i="2"/>
  <c r="AR1818" i="2"/>
  <c r="AR1817" i="2"/>
  <c r="AR1816" i="2"/>
  <c r="AR1815" i="2"/>
  <c r="AR1814" i="2"/>
  <c r="AR1813" i="2"/>
  <c r="AR1812" i="2"/>
  <c r="AR1811" i="2"/>
  <c r="AR1810" i="2"/>
  <c r="AR1809" i="2"/>
  <c r="AR1808" i="2"/>
  <c r="AR1807" i="2"/>
  <c r="AR1806" i="2"/>
  <c r="AR1805" i="2"/>
  <c r="AR1804" i="2"/>
  <c r="AR1803" i="2"/>
  <c r="AR1802" i="2"/>
  <c r="AR1801" i="2"/>
  <c r="AR1800" i="2"/>
  <c r="AR1799" i="2"/>
  <c r="AR1798" i="2"/>
  <c r="AR1797" i="2"/>
  <c r="AR1796" i="2"/>
  <c r="AR1795" i="2"/>
  <c r="AR1794" i="2"/>
  <c r="AR1793" i="2"/>
  <c r="AR1792" i="2"/>
  <c r="AR1791" i="2"/>
  <c r="AR1790" i="2"/>
  <c r="AR1789" i="2"/>
  <c r="AR1788" i="2"/>
  <c r="AR1787" i="2"/>
  <c r="AR1786" i="2"/>
  <c r="AR1785" i="2"/>
  <c r="AR1784" i="2"/>
  <c r="AR1783" i="2"/>
  <c r="AR1782" i="2"/>
  <c r="AR1781" i="2"/>
  <c r="AR1780" i="2"/>
  <c r="AR1779" i="2"/>
  <c r="AR1778" i="2"/>
  <c r="AR1777" i="2"/>
  <c r="AR1776" i="2"/>
  <c r="AR1775" i="2"/>
  <c r="AR1774" i="2"/>
  <c r="AR1773" i="2"/>
  <c r="AR1772" i="2"/>
  <c r="AR1771" i="2"/>
  <c r="AR1770" i="2"/>
  <c r="AR1769" i="2"/>
  <c r="AR1768" i="2"/>
  <c r="AR1767" i="2"/>
  <c r="AR1766" i="2"/>
  <c r="AR1765" i="2"/>
  <c r="AR1764" i="2"/>
  <c r="AR1763" i="2"/>
  <c r="AR1762" i="2"/>
  <c r="AR1761" i="2"/>
  <c r="AR1760" i="2"/>
  <c r="AR1759" i="2"/>
  <c r="AR1758" i="2"/>
  <c r="AR1757" i="2"/>
  <c r="AR1756" i="2"/>
  <c r="AR1755" i="2"/>
  <c r="AR1754" i="2"/>
  <c r="AR1753" i="2"/>
  <c r="AR1752" i="2"/>
  <c r="AR1751" i="2"/>
  <c r="AR1750" i="2"/>
  <c r="AR1749" i="2"/>
  <c r="AR1748" i="2"/>
  <c r="AR1747" i="2"/>
  <c r="AR1746" i="2"/>
  <c r="AR1745" i="2"/>
  <c r="AR1744" i="2"/>
  <c r="AR1743" i="2"/>
  <c r="AR1742" i="2"/>
  <c r="AR1741" i="2"/>
  <c r="AR1740" i="2"/>
  <c r="AR1739" i="2"/>
  <c r="AR1738" i="2"/>
  <c r="AR1737" i="2"/>
  <c r="AR1736" i="2"/>
  <c r="AR1735" i="2"/>
  <c r="AR1734" i="2"/>
  <c r="AR1733" i="2"/>
  <c r="AR1732" i="2"/>
  <c r="AR1731" i="2"/>
  <c r="AR1730" i="2"/>
  <c r="AR1729" i="2"/>
  <c r="AR1728" i="2"/>
  <c r="AR1727" i="2"/>
  <c r="AR1726" i="2"/>
  <c r="AR1725" i="2"/>
  <c r="AR1724" i="2"/>
  <c r="AR1723" i="2"/>
  <c r="AR1722" i="2"/>
  <c r="AR1721" i="2"/>
  <c r="AR1720" i="2"/>
  <c r="AR1719" i="2"/>
  <c r="AR1718" i="2"/>
  <c r="AR1717" i="2"/>
  <c r="AR1716" i="2"/>
  <c r="AR1715" i="2"/>
  <c r="AR1714" i="2"/>
  <c r="AR1713" i="2"/>
  <c r="AR1712" i="2"/>
  <c r="AR1711" i="2"/>
  <c r="AR1710" i="2"/>
  <c r="AR1709" i="2"/>
  <c r="AR1708" i="2"/>
  <c r="AR1707" i="2"/>
  <c r="AR1706" i="2"/>
  <c r="AR1705" i="2"/>
  <c r="AR1704" i="2"/>
  <c r="AR1703" i="2"/>
  <c r="AR1702" i="2"/>
  <c r="AR1701" i="2"/>
  <c r="AR1700" i="2"/>
  <c r="AR1699" i="2"/>
  <c r="AR1698" i="2"/>
  <c r="AR1697" i="2"/>
  <c r="AR1696" i="2"/>
  <c r="AR1695" i="2"/>
  <c r="AR1694" i="2"/>
  <c r="AR1693" i="2"/>
  <c r="AR1692" i="2"/>
  <c r="AR1691" i="2"/>
  <c r="AR1690" i="2"/>
  <c r="AR1689" i="2"/>
  <c r="AR1688" i="2"/>
  <c r="AR1687" i="2"/>
  <c r="AR1686" i="2"/>
  <c r="AR1685" i="2"/>
  <c r="AR1684" i="2"/>
  <c r="AR1683" i="2"/>
  <c r="AR1682" i="2"/>
  <c r="AR1681" i="2"/>
  <c r="AR1680" i="2"/>
  <c r="AR1679" i="2"/>
  <c r="AR1678" i="2"/>
  <c r="AR1677" i="2"/>
  <c r="AR1676" i="2"/>
  <c r="AR1675" i="2"/>
  <c r="AR1674" i="2"/>
  <c r="AR1673" i="2"/>
  <c r="AR1672" i="2"/>
  <c r="AR1671" i="2"/>
  <c r="AR1670" i="2"/>
  <c r="AR1669" i="2"/>
  <c r="AR1668" i="2"/>
  <c r="AR1667" i="2"/>
  <c r="AR1666" i="2"/>
  <c r="AR1665" i="2"/>
  <c r="AR1664" i="2"/>
  <c r="AR1663" i="2"/>
  <c r="AR1662" i="2"/>
  <c r="AR1661" i="2"/>
  <c r="AR1660" i="2"/>
  <c r="AR1659" i="2"/>
  <c r="AR1658" i="2"/>
  <c r="AR1657" i="2"/>
  <c r="AR1656" i="2"/>
  <c r="AR1655" i="2"/>
  <c r="AR1654" i="2"/>
  <c r="AR1653" i="2"/>
  <c r="AR1652" i="2"/>
  <c r="AR1651" i="2"/>
  <c r="AR1650" i="2"/>
  <c r="AR1649" i="2"/>
  <c r="AR1648" i="2"/>
  <c r="AR1647" i="2"/>
  <c r="AR1646" i="2"/>
  <c r="AR1645" i="2"/>
  <c r="AR1644" i="2"/>
  <c r="AR1643" i="2"/>
  <c r="AR1642" i="2"/>
  <c r="AR1641" i="2"/>
  <c r="AR1640" i="2"/>
  <c r="AR1639" i="2"/>
  <c r="AR1638" i="2"/>
  <c r="AR1637" i="2"/>
  <c r="AR1636" i="2"/>
  <c r="AR1635" i="2"/>
  <c r="AR1634" i="2"/>
  <c r="AR1633" i="2"/>
  <c r="AR1632" i="2"/>
  <c r="AR1631" i="2"/>
  <c r="AR1630" i="2"/>
  <c r="AR1629" i="2"/>
  <c r="AR1628" i="2"/>
  <c r="AR1627" i="2"/>
  <c r="AR1626" i="2"/>
  <c r="AR1625" i="2"/>
  <c r="AR1624" i="2"/>
  <c r="AR1623" i="2"/>
  <c r="AR1622" i="2"/>
  <c r="AR1621" i="2"/>
  <c r="AR1620" i="2"/>
  <c r="AR1619" i="2"/>
  <c r="AR1618" i="2"/>
  <c r="AR1617" i="2"/>
  <c r="AR1616" i="2"/>
  <c r="AR1615" i="2"/>
  <c r="AR1614" i="2"/>
  <c r="AR1613" i="2"/>
  <c r="AR1612" i="2"/>
  <c r="AR1611" i="2"/>
  <c r="AR1610" i="2"/>
  <c r="AR1609" i="2"/>
  <c r="AR1608" i="2"/>
  <c r="AR1607" i="2"/>
  <c r="AR1606" i="2"/>
  <c r="AR1605" i="2"/>
  <c r="AR1604" i="2"/>
  <c r="AR1603" i="2"/>
  <c r="AR1602" i="2"/>
  <c r="AR1601" i="2"/>
  <c r="AR1600" i="2"/>
  <c r="AR1599" i="2"/>
  <c r="AR1598" i="2"/>
  <c r="AR1597" i="2"/>
  <c r="AR1596" i="2"/>
  <c r="AR1595" i="2"/>
  <c r="AR1594" i="2"/>
  <c r="AR1593" i="2"/>
  <c r="AR1592" i="2"/>
  <c r="AR1591" i="2"/>
  <c r="AR1590" i="2"/>
  <c r="AR1589" i="2"/>
  <c r="AR1588" i="2"/>
  <c r="AR1587" i="2"/>
  <c r="AR1586" i="2"/>
  <c r="AR1585" i="2"/>
  <c r="AR1584" i="2"/>
  <c r="AR1583" i="2"/>
  <c r="AR1582" i="2"/>
  <c r="AR1581" i="2"/>
  <c r="AR1580" i="2"/>
  <c r="AR1579" i="2"/>
  <c r="AR1578" i="2"/>
  <c r="AR1577" i="2"/>
  <c r="AR1576" i="2"/>
  <c r="AR1575" i="2"/>
  <c r="AR1574" i="2"/>
  <c r="AR1573" i="2"/>
  <c r="AR1572" i="2"/>
  <c r="AR1571" i="2"/>
  <c r="AR1570" i="2"/>
  <c r="AR1569" i="2"/>
  <c r="AR1568" i="2"/>
  <c r="AR1567" i="2"/>
  <c r="AR1566" i="2"/>
  <c r="AR1565" i="2"/>
  <c r="AR1564" i="2"/>
  <c r="AR1563" i="2"/>
  <c r="AR1562" i="2"/>
  <c r="AR1561" i="2"/>
  <c r="AR1560" i="2"/>
  <c r="AR1559" i="2"/>
  <c r="AR1558" i="2"/>
  <c r="AR1557" i="2"/>
  <c r="AR1556" i="2"/>
  <c r="AR1555" i="2"/>
  <c r="AR1554" i="2"/>
  <c r="AR1553" i="2"/>
  <c r="AR1552" i="2"/>
  <c r="AR1551" i="2"/>
  <c r="AR1550" i="2"/>
  <c r="AR1549" i="2"/>
  <c r="AR1548" i="2"/>
  <c r="AR1547" i="2"/>
  <c r="AR1546" i="2"/>
  <c r="AR1545" i="2"/>
  <c r="AR1544" i="2"/>
  <c r="AR1543" i="2"/>
  <c r="AR1542" i="2"/>
  <c r="AR1541" i="2"/>
  <c r="AR1540" i="2"/>
  <c r="AR1539" i="2"/>
  <c r="AR1538" i="2"/>
  <c r="AR1537" i="2"/>
  <c r="AR1536" i="2"/>
  <c r="AR1535" i="2"/>
  <c r="AR1534" i="2"/>
  <c r="AR1533" i="2"/>
  <c r="AR1532" i="2"/>
  <c r="AR1531" i="2"/>
  <c r="AR1530" i="2"/>
  <c r="AR1529" i="2"/>
  <c r="AR1528" i="2"/>
  <c r="AR1527" i="2"/>
  <c r="AR1526" i="2"/>
  <c r="AR1525" i="2"/>
  <c r="AR1524" i="2"/>
  <c r="AR1523" i="2"/>
  <c r="AR1522" i="2"/>
  <c r="AR1521" i="2"/>
  <c r="AR1520" i="2"/>
  <c r="AR1519" i="2"/>
  <c r="AR1518" i="2"/>
  <c r="AR1517" i="2"/>
  <c r="AR1516" i="2"/>
  <c r="AR1515" i="2"/>
  <c r="AR1514" i="2"/>
  <c r="AR1513" i="2"/>
  <c r="AR1512" i="2"/>
  <c r="AR1511" i="2"/>
  <c r="AR1510" i="2"/>
  <c r="AR1509" i="2"/>
  <c r="AR1508" i="2"/>
  <c r="AR1507" i="2"/>
  <c r="AR1506" i="2"/>
  <c r="AR1505" i="2"/>
  <c r="AR1504" i="2"/>
  <c r="AR1503" i="2"/>
  <c r="AR1502" i="2"/>
  <c r="AR1501" i="2"/>
  <c r="AR1500" i="2"/>
  <c r="AR1499" i="2"/>
  <c r="AR1498" i="2"/>
  <c r="AR1497" i="2"/>
  <c r="AR1496" i="2"/>
  <c r="AR1495" i="2"/>
  <c r="AR1494" i="2"/>
  <c r="AR1493" i="2"/>
  <c r="AR1492" i="2"/>
  <c r="AR1491" i="2"/>
  <c r="AR1490" i="2"/>
  <c r="AR1489" i="2"/>
  <c r="AR1488" i="2"/>
  <c r="AR1487" i="2"/>
  <c r="AR1486" i="2"/>
  <c r="AR1485" i="2"/>
  <c r="AR1484" i="2"/>
  <c r="AR1483" i="2"/>
  <c r="AR1482" i="2"/>
  <c r="AR1481" i="2"/>
  <c r="AR1480" i="2"/>
  <c r="AR1479" i="2"/>
  <c r="AR1478" i="2"/>
  <c r="AR1477" i="2"/>
  <c r="AR1476" i="2"/>
  <c r="AR1475" i="2"/>
  <c r="AR1474" i="2"/>
  <c r="AR1473" i="2"/>
  <c r="AR1472" i="2"/>
  <c r="AR1471" i="2"/>
  <c r="AR1470" i="2"/>
  <c r="AR1469" i="2"/>
  <c r="AR1468" i="2"/>
  <c r="AR1467" i="2"/>
  <c r="AR1466" i="2"/>
  <c r="AR1465" i="2"/>
  <c r="AR1464" i="2"/>
  <c r="AR1463" i="2"/>
  <c r="AR1462" i="2"/>
  <c r="AR1461" i="2"/>
  <c r="AR1460" i="2"/>
  <c r="AR1459" i="2"/>
  <c r="AR1458" i="2"/>
  <c r="AR1457" i="2"/>
  <c r="AR1456" i="2"/>
  <c r="AR1455" i="2"/>
  <c r="AR1454" i="2"/>
  <c r="AR1453" i="2"/>
  <c r="AR1452" i="2"/>
  <c r="AR1451" i="2"/>
  <c r="AR1450" i="2"/>
  <c r="AR1449" i="2"/>
  <c r="AR1448" i="2"/>
  <c r="AR1447" i="2"/>
  <c r="AR1446" i="2"/>
  <c r="AR1445" i="2"/>
  <c r="AR1444" i="2"/>
  <c r="AR1443" i="2"/>
  <c r="AR1442" i="2"/>
  <c r="AR1441" i="2"/>
  <c r="AR1440" i="2"/>
  <c r="AR1439" i="2"/>
  <c r="AR1438" i="2"/>
  <c r="AR1437" i="2"/>
  <c r="AR1436" i="2"/>
  <c r="AR1435" i="2"/>
  <c r="AR1434" i="2"/>
  <c r="AR1433" i="2"/>
  <c r="AR1432" i="2"/>
  <c r="AR1431" i="2"/>
  <c r="AR1430" i="2"/>
  <c r="AR1429" i="2"/>
  <c r="AR1428" i="2"/>
  <c r="AR1427" i="2"/>
  <c r="AR1426" i="2"/>
  <c r="AR1425" i="2"/>
  <c r="AR1424" i="2"/>
  <c r="AR1423" i="2"/>
  <c r="AR1422" i="2"/>
  <c r="AR1421" i="2"/>
  <c r="AR1420" i="2"/>
  <c r="AR1419" i="2"/>
  <c r="AR1418" i="2"/>
  <c r="AR1417" i="2"/>
  <c r="AR1416" i="2"/>
  <c r="AR1415" i="2"/>
  <c r="AR1414" i="2"/>
  <c r="AR1413" i="2"/>
  <c r="AR1412" i="2"/>
  <c r="AR1411" i="2"/>
  <c r="AR1410" i="2"/>
  <c r="AR1409" i="2"/>
  <c r="AR1408" i="2"/>
  <c r="AR1407" i="2"/>
  <c r="AR1406" i="2"/>
  <c r="AR1405" i="2"/>
  <c r="AR1404" i="2"/>
  <c r="AR1403" i="2"/>
  <c r="AR1402" i="2"/>
  <c r="AR1401" i="2"/>
  <c r="AR1400" i="2"/>
  <c r="AR1399" i="2"/>
  <c r="AR1398" i="2"/>
  <c r="AR1397" i="2"/>
  <c r="AR1396" i="2"/>
  <c r="AR1395" i="2"/>
  <c r="AR1394" i="2"/>
  <c r="AR1393" i="2"/>
  <c r="AR1392" i="2"/>
  <c r="AR1391" i="2"/>
  <c r="AR1390" i="2"/>
  <c r="AR1389" i="2"/>
  <c r="AR1388" i="2"/>
  <c r="AR1387" i="2"/>
  <c r="AR1386" i="2"/>
  <c r="AR1385" i="2"/>
  <c r="AR1384" i="2"/>
  <c r="AR1383" i="2"/>
  <c r="AR1382" i="2"/>
  <c r="AR1381" i="2"/>
  <c r="AR1380" i="2"/>
  <c r="AR1379" i="2"/>
  <c r="AR1378" i="2"/>
  <c r="AR1377" i="2"/>
  <c r="AR1376" i="2"/>
  <c r="AR1375" i="2"/>
  <c r="AR1374" i="2"/>
  <c r="AR1373" i="2"/>
  <c r="AR1372" i="2"/>
  <c r="AR1371" i="2"/>
  <c r="AR1370" i="2"/>
  <c r="AR1369" i="2"/>
  <c r="AR1368" i="2"/>
  <c r="AR1367" i="2"/>
  <c r="AR1366" i="2"/>
  <c r="AR1365" i="2"/>
  <c r="AR1364" i="2"/>
  <c r="AR1363" i="2"/>
  <c r="AR1362" i="2"/>
  <c r="AR1361" i="2"/>
  <c r="AR1360" i="2"/>
  <c r="AR1359" i="2"/>
  <c r="AR1358" i="2"/>
  <c r="AR1357" i="2"/>
  <c r="AR1356" i="2"/>
  <c r="AR1355" i="2"/>
  <c r="AR1354" i="2"/>
  <c r="AR1353" i="2"/>
  <c r="AR1352" i="2"/>
  <c r="AR1351" i="2"/>
  <c r="AR1350" i="2"/>
  <c r="AR1349" i="2"/>
  <c r="AR1348" i="2"/>
  <c r="AR1347" i="2"/>
  <c r="AR1346" i="2"/>
  <c r="AR1345" i="2"/>
  <c r="AR1344" i="2"/>
  <c r="AR1343" i="2"/>
  <c r="AR1342" i="2"/>
  <c r="AR1341" i="2"/>
  <c r="AR1340" i="2"/>
  <c r="AR1339" i="2"/>
  <c r="AR1338" i="2"/>
  <c r="AR1337" i="2"/>
  <c r="AR1336" i="2"/>
  <c r="AR1335" i="2"/>
  <c r="AR1334" i="2"/>
  <c r="AR1333" i="2"/>
  <c r="AR1332" i="2"/>
  <c r="AR1331" i="2"/>
  <c r="AR1330" i="2"/>
  <c r="AR1329" i="2"/>
  <c r="AR1328" i="2"/>
  <c r="AR1327" i="2"/>
  <c r="AR1326" i="2"/>
  <c r="AR1325" i="2"/>
  <c r="AR1324" i="2"/>
  <c r="AR1323" i="2"/>
  <c r="AR1322" i="2"/>
  <c r="AR1321" i="2"/>
  <c r="AR1320" i="2"/>
  <c r="AR1319" i="2"/>
  <c r="AR1318" i="2"/>
  <c r="AR1317" i="2"/>
  <c r="AR1316" i="2"/>
  <c r="AR1315" i="2"/>
  <c r="AR1314" i="2"/>
  <c r="AR1313" i="2"/>
  <c r="AR1312" i="2"/>
  <c r="AR1311" i="2"/>
  <c r="AR1310" i="2"/>
  <c r="AR1309" i="2"/>
  <c r="AR1308" i="2"/>
  <c r="AR1307" i="2"/>
  <c r="AR1306" i="2"/>
  <c r="AR1305" i="2"/>
  <c r="AR1304" i="2"/>
  <c r="AR1303" i="2"/>
  <c r="AR1302" i="2"/>
  <c r="AR1301" i="2"/>
  <c r="AR1300" i="2"/>
  <c r="AR1299" i="2"/>
  <c r="AR1298" i="2"/>
  <c r="AR1297" i="2"/>
  <c r="AR1296" i="2"/>
  <c r="AR1295" i="2"/>
  <c r="AR1294" i="2"/>
  <c r="AR1293" i="2"/>
  <c r="AR1292" i="2"/>
  <c r="AR1291" i="2"/>
  <c r="AR1290" i="2"/>
  <c r="AR1289" i="2"/>
  <c r="AR1288" i="2"/>
  <c r="AR1287" i="2"/>
  <c r="AR1286" i="2"/>
  <c r="AR1285" i="2"/>
  <c r="AR1284" i="2"/>
  <c r="AR1283" i="2"/>
  <c r="AR1282" i="2"/>
  <c r="AR1281" i="2"/>
  <c r="AR1280" i="2"/>
  <c r="AR1279" i="2"/>
  <c r="AR1278" i="2"/>
  <c r="AR1277" i="2"/>
  <c r="AR1276" i="2"/>
  <c r="AR1275" i="2"/>
  <c r="AR1274" i="2"/>
  <c r="AR1273" i="2"/>
  <c r="AR1272" i="2"/>
  <c r="AR1271" i="2"/>
  <c r="AR1270" i="2"/>
  <c r="AR1269" i="2"/>
  <c r="AR1268" i="2"/>
  <c r="AR1267" i="2"/>
  <c r="AR1266" i="2"/>
  <c r="AR1265" i="2"/>
  <c r="AR1264" i="2"/>
  <c r="AR1263" i="2"/>
  <c r="AR1262" i="2"/>
  <c r="AR1261" i="2"/>
  <c r="AR1260" i="2"/>
  <c r="AR1259" i="2"/>
  <c r="AR1258" i="2"/>
  <c r="AR1257" i="2"/>
  <c r="AR1256" i="2"/>
  <c r="AR1255" i="2"/>
  <c r="AR1254" i="2"/>
  <c r="AR1253" i="2"/>
  <c r="AR1252" i="2"/>
  <c r="AR1251" i="2"/>
  <c r="AR1250" i="2"/>
  <c r="AR1249" i="2"/>
  <c r="AR1248" i="2"/>
  <c r="AR1247" i="2"/>
  <c r="AR1246" i="2"/>
  <c r="AR1245" i="2"/>
  <c r="AR1244" i="2"/>
  <c r="AR1243" i="2"/>
  <c r="AR1242" i="2"/>
  <c r="AR1241" i="2"/>
  <c r="AR1240" i="2"/>
  <c r="AR1239" i="2"/>
  <c r="AR1238" i="2"/>
  <c r="AR1237" i="2"/>
  <c r="AR1236" i="2"/>
  <c r="AR1235" i="2"/>
  <c r="AR1234" i="2"/>
  <c r="AR1233" i="2"/>
  <c r="AR1232" i="2"/>
  <c r="AR1231" i="2"/>
  <c r="AR1230" i="2"/>
  <c r="AR1229" i="2"/>
  <c r="AR1228" i="2"/>
  <c r="AR1227" i="2"/>
  <c r="AR1226" i="2"/>
  <c r="AR1225" i="2"/>
  <c r="AR1224" i="2"/>
  <c r="AR1223" i="2"/>
  <c r="AR1222" i="2"/>
  <c r="AR1221" i="2"/>
  <c r="AR1220" i="2"/>
  <c r="AR1219" i="2"/>
  <c r="AR1218" i="2"/>
  <c r="AR1217" i="2"/>
  <c r="AR1216" i="2"/>
  <c r="AR1215" i="2"/>
  <c r="AR1214" i="2"/>
  <c r="AR1213" i="2"/>
  <c r="AR1212" i="2"/>
  <c r="AR1211" i="2"/>
  <c r="AR1210" i="2"/>
  <c r="AR1209" i="2"/>
  <c r="AR1208" i="2"/>
  <c r="AR1207" i="2"/>
  <c r="AR1206" i="2"/>
  <c r="AR1205" i="2"/>
  <c r="AR1204" i="2"/>
  <c r="AR1203" i="2"/>
  <c r="AR1202" i="2"/>
  <c r="AR1201" i="2"/>
  <c r="AR1200" i="2"/>
  <c r="AR1199" i="2"/>
  <c r="AR1198" i="2"/>
  <c r="AR1197" i="2"/>
  <c r="AR1196" i="2"/>
  <c r="AR1195" i="2"/>
  <c r="AR1194" i="2"/>
  <c r="AR1193" i="2"/>
  <c r="AR1192" i="2"/>
  <c r="AR1191" i="2"/>
  <c r="AR1190" i="2"/>
  <c r="AR1189" i="2"/>
  <c r="AR1188" i="2"/>
  <c r="AR1187" i="2"/>
  <c r="AR1186" i="2"/>
  <c r="AR1185" i="2"/>
  <c r="AR1184" i="2"/>
  <c r="AR1183" i="2"/>
  <c r="AR1182" i="2"/>
  <c r="AR1181" i="2"/>
  <c r="AR1180" i="2"/>
  <c r="AR1179" i="2"/>
  <c r="AR1178" i="2"/>
  <c r="AR1177" i="2"/>
  <c r="AR1176" i="2"/>
  <c r="AR1175" i="2"/>
  <c r="AR1174" i="2"/>
  <c r="AR1173" i="2"/>
  <c r="AR1172" i="2"/>
  <c r="AR1171" i="2"/>
  <c r="AR1170" i="2"/>
  <c r="AR1169" i="2"/>
  <c r="AR1168" i="2"/>
  <c r="AR1167" i="2"/>
  <c r="AR1166" i="2"/>
  <c r="AR1165" i="2"/>
  <c r="AR1164" i="2"/>
  <c r="AR1163" i="2"/>
  <c r="AR1162" i="2"/>
  <c r="AR1161" i="2"/>
  <c r="AR1160" i="2"/>
  <c r="AR1159" i="2"/>
  <c r="AR1158" i="2"/>
  <c r="AR1157" i="2"/>
  <c r="AR1156" i="2"/>
  <c r="AR1155" i="2"/>
  <c r="AR1154" i="2"/>
  <c r="AR1153" i="2"/>
  <c r="AR1152" i="2"/>
  <c r="AR1151" i="2"/>
  <c r="AR1150" i="2"/>
  <c r="AR1149" i="2"/>
  <c r="AR1148" i="2"/>
  <c r="AR1147" i="2"/>
  <c r="AR1146" i="2"/>
  <c r="AR1145" i="2"/>
  <c r="AR1144" i="2"/>
  <c r="AR1143" i="2"/>
  <c r="AR1142" i="2"/>
  <c r="AR1141" i="2"/>
  <c r="AR1140" i="2"/>
  <c r="AR1139" i="2"/>
  <c r="AR1138" i="2"/>
  <c r="AR1137" i="2"/>
  <c r="AR1136" i="2"/>
  <c r="AR1135" i="2"/>
  <c r="AR1134" i="2"/>
  <c r="AR1133" i="2"/>
  <c r="AR1132" i="2"/>
  <c r="AR1131" i="2"/>
  <c r="AR1130" i="2"/>
  <c r="AR1129" i="2"/>
  <c r="AR1128" i="2"/>
  <c r="AR1127" i="2"/>
  <c r="AR1126" i="2"/>
  <c r="AR1125" i="2"/>
  <c r="AR1124" i="2"/>
  <c r="AR1123" i="2"/>
  <c r="AR1122" i="2"/>
  <c r="AR1121" i="2"/>
  <c r="AR1120" i="2"/>
  <c r="AR1119" i="2"/>
  <c r="AR1118" i="2"/>
  <c r="AR1117" i="2"/>
  <c r="AR1116" i="2"/>
  <c r="AR1115" i="2"/>
  <c r="AR1114" i="2"/>
  <c r="AR1113" i="2"/>
  <c r="AR1112" i="2"/>
  <c r="AR1111" i="2"/>
  <c r="AR1110" i="2"/>
  <c r="AR1109" i="2"/>
  <c r="AR1108" i="2"/>
  <c r="AR1107" i="2"/>
  <c r="AR1106" i="2"/>
  <c r="AR1105" i="2"/>
  <c r="AR1104" i="2"/>
  <c r="AR1103" i="2"/>
  <c r="AR1102" i="2"/>
  <c r="AR1101" i="2"/>
  <c r="AR1100" i="2"/>
  <c r="AR1099" i="2"/>
  <c r="AR1098" i="2"/>
  <c r="AR1097" i="2"/>
  <c r="AR1096" i="2"/>
  <c r="AR1095" i="2"/>
  <c r="AR1094" i="2"/>
  <c r="AR1093" i="2"/>
  <c r="AR1092" i="2"/>
  <c r="AR1091" i="2"/>
  <c r="AR1090" i="2"/>
  <c r="AR1089" i="2"/>
  <c r="AR1088" i="2"/>
  <c r="AR1087" i="2"/>
  <c r="AR1086" i="2"/>
  <c r="AR1085" i="2"/>
  <c r="AR1084" i="2"/>
  <c r="AR1083" i="2"/>
  <c r="AR1082" i="2"/>
  <c r="AR1081" i="2"/>
  <c r="AR1080" i="2"/>
  <c r="AR1079" i="2"/>
  <c r="AR1078" i="2"/>
  <c r="AR1077" i="2"/>
  <c r="AR1076" i="2"/>
  <c r="AR1075" i="2"/>
  <c r="AR1074" i="2"/>
  <c r="AR1073" i="2"/>
  <c r="AR1072" i="2"/>
  <c r="AR1071" i="2"/>
  <c r="AR1070" i="2"/>
  <c r="AR1069" i="2"/>
  <c r="AR1068" i="2"/>
  <c r="AR1067" i="2"/>
  <c r="AR1066" i="2"/>
  <c r="AR1065" i="2"/>
  <c r="AR1064" i="2"/>
  <c r="AR1063" i="2"/>
  <c r="AR1062" i="2"/>
  <c r="AR1061" i="2"/>
  <c r="AR1060" i="2"/>
  <c r="AR1059" i="2"/>
  <c r="AR1058" i="2"/>
  <c r="AR1057" i="2"/>
  <c r="AR1056" i="2"/>
  <c r="AR1055" i="2"/>
  <c r="AR1054" i="2"/>
  <c r="AR1053" i="2"/>
  <c r="AR1052" i="2"/>
  <c r="AR1051" i="2"/>
  <c r="AR1050" i="2"/>
  <c r="AR1049" i="2"/>
  <c r="AR1048" i="2"/>
  <c r="AR1047" i="2"/>
  <c r="AR1046" i="2"/>
  <c r="AR1045" i="2"/>
  <c r="AR1044" i="2"/>
  <c r="AR1043" i="2"/>
  <c r="AR1042" i="2"/>
  <c r="AR1041" i="2"/>
  <c r="AR1040" i="2"/>
  <c r="AR1039" i="2"/>
  <c r="AR1038" i="2"/>
  <c r="AR1037" i="2"/>
  <c r="AR1036" i="2"/>
  <c r="AR1035" i="2"/>
  <c r="AR1034" i="2"/>
  <c r="AR1033" i="2"/>
  <c r="AR1032" i="2"/>
  <c r="AR1031" i="2"/>
  <c r="AR1030" i="2"/>
  <c r="AR1029" i="2"/>
  <c r="AR1028" i="2"/>
  <c r="AR1027" i="2"/>
  <c r="AR1026" i="2"/>
  <c r="AR1025" i="2"/>
  <c r="AR1024" i="2"/>
  <c r="AR1023" i="2"/>
  <c r="AR1022" i="2"/>
  <c r="AR1021" i="2"/>
  <c r="AR1020" i="2"/>
  <c r="AR1019" i="2"/>
  <c r="AR1018" i="2"/>
  <c r="AR1017" i="2"/>
  <c r="AR1016" i="2"/>
  <c r="AR1015" i="2"/>
  <c r="AR1014" i="2"/>
  <c r="AR1013" i="2"/>
  <c r="AR1012" i="2"/>
  <c r="AR1011" i="2"/>
  <c r="AR1010" i="2"/>
  <c r="AR1009" i="2"/>
  <c r="AR1008" i="2"/>
  <c r="AR1007" i="2"/>
  <c r="AR1006" i="2"/>
  <c r="AR1005" i="2"/>
  <c r="AR1004" i="2"/>
  <c r="AR1003" i="2"/>
  <c r="AR1002" i="2"/>
  <c r="AR1001" i="2"/>
  <c r="AR1000" i="2"/>
  <c r="AR999" i="2"/>
  <c r="AR998" i="2"/>
  <c r="AR997" i="2"/>
  <c r="AR996" i="2"/>
  <c r="AR995" i="2"/>
  <c r="AR994" i="2"/>
  <c r="AR993" i="2"/>
  <c r="AR992" i="2"/>
  <c r="AR991" i="2"/>
  <c r="AR990" i="2"/>
  <c r="AR989" i="2"/>
  <c r="AR988" i="2"/>
  <c r="AR987" i="2"/>
  <c r="AR986" i="2"/>
  <c r="AR985" i="2"/>
  <c r="AR984" i="2"/>
  <c r="AR983" i="2"/>
  <c r="AR982" i="2"/>
  <c r="AR981" i="2"/>
  <c r="AR980" i="2"/>
  <c r="AR979" i="2"/>
  <c r="AR978" i="2"/>
  <c r="AR977" i="2"/>
  <c r="AR976" i="2"/>
  <c r="AR975" i="2"/>
  <c r="AR974" i="2"/>
  <c r="AR973" i="2"/>
  <c r="AR972" i="2"/>
  <c r="AR971" i="2"/>
  <c r="AR970" i="2"/>
  <c r="AR969" i="2"/>
  <c r="AR968" i="2"/>
  <c r="AR967" i="2"/>
  <c r="AR966" i="2"/>
  <c r="AR965" i="2"/>
  <c r="AR964" i="2"/>
  <c r="AR963" i="2"/>
  <c r="AR962" i="2"/>
  <c r="AR961" i="2"/>
  <c r="AR960" i="2"/>
  <c r="AR959" i="2"/>
  <c r="AR958" i="2"/>
  <c r="AR957" i="2"/>
  <c r="AR956" i="2"/>
  <c r="AR955" i="2"/>
  <c r="AR954" i="2"/>
  <c r="AR953" i="2"/>
  <c r="AR952" i="2"/>
  <c r="AR951" i="2"/>
  <c r="AR950" i="2"/>
  <c r="AR949" i="2"/>
  <c r="AR948" i="2"/>
  <c r="AR947" i="2"/>
  <c r="AR946" i="2"/>
  <c r="AR945" i="2"/>
  <c r="AR944" i="2"/>
  <c r="AR943" i="2"/>
  <c r="AR942" i="2"/>
  <c r="AR941" i="2"/>
  <c r="AR940" i="2"/>
  <c r="AR939" i="2"/>
  <c r="AR938" i="2"/>
  <c r="AR937" i="2"/>
  <c r="AR936" i="2"/>
  <c r="AR935" i="2"/>
  <c r="AR934" i="2"/>
  <c r="AR933" i="2"/>
  <c r="AR932" i="2"/>
  <c r="AR931" i="2"/>
  <c r="AR930" i="2"/>
  <c r="AR929" i="2"/>
  <c r="AR928" i="2"/>
  <c r="AR927" i="2"/>
  <c r="AR926" i="2"/>
  <c r="AR925" i="2"/>
  <c r="AR924" i="2"/>
  <c r="AR923" i="2"/>
  <c r="AR922" i="2"/>
  <c r="AR921" i="2"/>
  <c r="AR920" i="2"/>
  <c r="AR919" i="2"/>
  <c r="AR918" i="2"/>
  <c r="AR917" i="2"/>
  <c r="AR916" i="2"/>
  <c r="AR915" i="2"/>
  <c r="AR914" i="2"/>
  <c r="AR913" i="2"/>
  <c r="AR912" i="2"/>
  <c r="AR911" i="2"/>
  <c r="AR910" i="2"/>
  <c r="AR909" i="2"/>
  <c r="AR908" i="2"/>
  <c r="AR907" i="2"/>
  <c r="AR906" i="2"/>
  <c r="AR905" i="2"/>
  <c r="AR904" i="2"/>
  <c r="AR903" i="2"/>
  <c r="AR902" i="2"/>
  <c r="AR901" i="2"/>
  <c r="AR900" i="2"/>
  <c r="AR899" i="2"/>
  <c r="AR898" i="2"/>
  <c r="AR897" i="2"/>
  <c r="AR896" i="2"/>
  <c r="AR895" i="2"/>
  <c r="AR894" i="2"/>
  <c r="AR893" i="2"/>
  <c r="AR892" i="2"/>
  <c r="AR891" i="2"/>
  <c r="AR890" i="2"/>
  <c r="AR889" i="2"/>
  <c r="AR888" i="2"/>
  <c r="AR887" i="2"/>
  <c r="AR886" i="2"/>
  <c r="AR885" i="2"/>
  <c r="AR884" i="2"/>
  <c r="AR883" i="2"/>
  <c r="AR882" i="2"/>
  <c r="AR881" i="2"/>
  <c r="AR880" i="2"/>
  <c r="AR879" i="2"/>
  <c r="AR878" i="2"/>
  <c r="AR877" i="2"/>
  <c r="AR876" i="2"/>
  <c r="AR875" i="2"/>
  <c r="AR874" i="2"/>
  <c r="AR873" i="2"/>
  <c r="AR872" i="2"/>
  <c r="AR871" i="2"/>
  <c r="AR870" i="2"/>
  <c r="AR869" i="2"/>
  <c r="AR868" i="2"/>
  <c r="AR867" i="2"/>
  <c r="AR866" i="2"/>
  <c r="AR865" i="2"/>
  <c r="AR864" i="2"/>
  <c r="AR863" i="2"/>
  <c r="AR862" i="2"/>
  <c r="AR861" i="2"/>
  <c r="AR860" i="2"/>
  <c r="AR859" i="2"/>
  <c r="AR858" i="2"/>
  <c r="AR857" i="2"/>
  <c r="AR856" i="2"/>
  <c r="AR855" i="2"/>
  <c r="AR854" i="2"/>
  <c r="AR853" i="2"/>
  <c r="AR852" i="2"/>
  <c r="AR851" i="2"/>
  <c r="AR850" i="2"/>
  <c r="AR849" i="2"/>
  <c r="AR848" i="2"/>
  <c r="AR847" i="2"/>
  <c r="AR846" i="2"/>
  <c r="AR845" i="2"/>
  <c r="AR844" i="2"/>
  <c r="AR843" i="2"/>
  <c r="AR842" i="2"/>
  <c r="AR841" i="2"/>
  <c r="AR840" i="2"/>
  <c r="AR839" i="2"/>
  <c r="AR838" i="2"/>
  <c r="AR837" i="2"/>
  <c r="AR836" i="2"/>
  <c r="AR835" i="2"/>
  <c r="AR834" i="2"/>
  <c r="AR833" i="2"/>
  <c r="AR832" i="2"/>
  <c r="AR831" i="2"/>
  <c r="AR830" i="2"/>
  <c r="AR829" i="2"/>
  <c r="AR828" i="2"/>
  <c r="AR827" i="2"/>
  <c r="AR826" i="2"/>
  <c r="AR825" i="2"/>
  <c r="AR824" i="2"/>
  <c r="AR823" i="2"/>
  <c r="AR822" i="2"/>
  <c r="AR821" i="2"/>
  <c r="AR820" i="2"/>
  <c r="AR819" i="2"/>
  <c r="AR818" i="2"/>
  <c r="AR817" i="2"/>
  <c r="AR816" i="2"/>
  <c r="AR815" i="2"/>
  <c r="AR814" i="2"/>
  <c r="AR813" i="2"/>
  <c r="AR812" i="2"/>
  <c r="AR811" i="2"/>
  <c r="AR810" i="2"/>
  <c r="AR809" i="2"/>
  <c r="AR808" i="2"/>
  <c r="AR807" i="2"/>
  <c r="AR806" i="2"/>
  <c r="AR805" i="2"/>
  <c r="AR804" i="2"/>
  <c r="AR803" i="2"/>
  <c r="AR802" i="2"/>
  <c r="AR801" i="2"/>
  <c r="AR800" i="2"/>
  <c r="AR799" i="2"/>
  <c r="AR798" i="2"/>
  <c r="AR797" i="2"/>
  <c r="AR796" i="2"/>
  <c r="AR795" i="2"/>
  <c r="AR794" i="2"/>
  <c r="AR793" i="2"/>
  <c r="AR792" i="2"/>
  <c r="AR791" i="2"/>
  <c r="AR790" i="2"/>
  <c r="AR789" i="2"/>
  <c r="AR788" i="2"/>
  <c r="AR787" i="2"/>
  <c r="AR786" i="2"/>
  <c r="AR785" i="2"/>
  <c r="AR784" i="2"/>
  <c r="AR783" i="2"/>
  <c r="AR782" i="2"/>
  <c r="AR781" i="2"/>
  <c r="AR780" i="2"/>
  <c r="AR779" i="2"/>
  <c r="AR778" i="2"/>
  <c r="AR777" i="2"/>
  <c r="AR776" i="2"/>
  <c r="AR775" i="2"/>
  <c r="AR774" i="2"/>
  <c r="AR773" i="2"/>
  <c r="AR772" i="2"/>
  <c r="AR771" i="2"/>
  <c r="AR770" i="2"/>
  <c r="AR769" i="2"/>
  <c r="AR768" i="2"/>
  <c r="AR767" i="2"/>
  <c r="AR766" i="2"/>
  <c r="AR765" i="2"/>
  <c r="AR764" i="2"/>
  <c r="AR763" i="2"/>
  <c r="AR762" i="2"/>
  <c r="AR761" i="2"/>
  <c r="AR760" i="2"/>
  <c r="AR759" i="2"/>
  <c r="AR758" i="2"/>
  <c r="AR757" i="2"/>
  <c r="AR756" i="2"/>
  <c r="AR755" i="2"/>
  <c r="AR754" i="2"/>
  <c r="AR753" i="2"/>
  <c r="AR752" i="2"/>
  <c r="AR751" i="2"/>
  <c r="AR750" i="2"/>
  <c r="AR749" i="2"/>
  <c r="AR748" i="2"/>
  <c r="AR747" i="2"/>
  <c r="AR746" i="2"/>
  <c r="AR745" i="2"/>
  <c r="AR744" i="2"/>
  <c r="AR743" i="2"/>
  <c r="AR742" i="2"/>
  <c r="AR741" i="2"/>
  <c r="AR740" i="2"/>
  <c r="AR739" i="2"/>
  <c r="AR738" i="2"/>
  <c r="AR737" i="2"/>
  <c r="AR736" i="2"/>
  <c r="AR735" i="2"/>
  <c r="AR734" i="2"/>
  <c r="AR733" i="2"/>
  <c r="AR732" i="2"/>
  <c r="AR731" i="2"/>
  <c r="AR730" i="2"/>
  <c r="AR729" i="2"/>
  <c r="AR728" i="2"/>
  <c r="AR727" i="2"/>
  <c r="AR726" i="2"/>
  <c r="AR725" i="2"/>
  <c r="AR724" i="2"/>
  <c r="AR723" i="2"/>
  <c r="AR722" i="2"/>
  <c r="AR721" i="2"/>
  <c r="AR720" i="2"/>
  <c r="AR719" i="2"/>
  <c r="AR718" i="2"/>
  <c r="AR717" i="2"/>
  <c r="AR716" i="2"/>
  <c r="AR715" i="2"/>
  <c r="AR714" i="2"/>
  <c r="AR713" i="2"/>
  <c r="AR712" i="2"/>
  <c r="AR711" i="2"/>
  <c r="AR710" i="2"/>
  <c r="AR709" i="2"/>
  <c r="AR708" i="2"/>
  <c r="AR707" i="2"/>
  <c r="AR706" i="2"/>
  <c r="AR705" i="2"/>
  <c r="AR704" i="2"/>
  <c r="AR703" i="2"/>
  <c r="AR702" i="2"/>
  <c r="AR701" i="2"/>
  <c r="AR700" i="2"/>
  <c r="AR699" i="2"/>
  <c r="AR698" i="2"/>
  <c r="AR697" i="2"/>
  <c r="AR696" i="2"/>
  <c r="AR695" i="2"/>
  <c r="AR694" i="2"/>
  <c r="AR693" i="2"/>
  <c r="AR692" i="2"/>
  <c r="AR691" i="2"/>
  <c r="AR690" i="2"/>
  <c r="AR689" i="2"/>
  <c r="AR688" i="2"/>
  <c r="AR687" i="2"/>
  <c r="AR686" i="2"/>
  <c r="AR685" i="2"/>
  <c r="AR684" i="2"/>
  <c r="AR683" i="2"/>
  <c r="AR682" i="2"/>
  <c r="AR681" i="2"/>
  <c r="AR680" i="2"/>
  <c r="AR679" i="2"/>
  <c r="AR678" i="2"/>
  <c r="AR677" i="2"/>
  <c r="AR676" i="2"/>
  <c r="AR675" i="2"/>
  <c r="AR674" i="2"/>
  <c r="AR673" i="2"/>
  <c r="AR672" i="2"/>
  <c r="AR671" i="2"/>
  <c r="AR670" i="2"/>
  <c r="AR669" i="2"/>
  <c r="AR668" i="2"/>
  <c r="AR667" i="2"/>
  <c r="AR666" i="2"/>
  <c r="AR665" i="2"/>
  <c r="AR664" i="2"/>
  <c r="AR663" i="2"/>
  <c r="AR662" i="2"/>
  <c r="AR661" i="2"/>
  <c r="AR660" i="2"/>
  <c r="AR659" i="2"/>
  <c r="AR658" i="2"/>
  <c r="AR657" i="2"/>
  <c r="AR656" i="2"/>
  <c r="AR655" i="2"/>
  <c r="AR654" i="2"/>
  <c r="AR653" i="2"/>
  <c r="AR652" i="2"/>
  <c r="AR651" i="2"/>
  <c r="AR650" i="2"/>
  <c r="AR649" i="2"/>
  <c r="AR648" i="2"/>
  <c r="AR647" i="2"/>
  <c r="AR646" i="2"/>
  <c r="AR645" i="2"/>
  <c r="AR644" i="2"/>
  <c r="AR643" i="2"/>
  <c r="AR642" i="2"/>
  <c r="AR641" i="2"/>
  <c r="AR640" i="2"/>
  <c r="AR639" i="2"/>
  <c r="AR638" i="2"/>
  <c r="AR637" i="2"/>
  <c r="AR636" i="2"/>
  <c r="AR635" i="2"/>
  <c r="AR634" i="2"/>
  <c r="AR633" i="2"/>
  <c r="AR632" i="2"/>
  <c r="AR631" i="2"/>
  <c r="AR630" i="2"/>
  <c r="AR629" i="2"/>
  <c r="AR628" i="2"/>
  <c r="AR627" i="2"/>
  <c r="AR626" i="2"/>
  <c r="AR625" i="2"/>
  <c r="AR624" i="2"/>
  <c r="AR623" i="2"/>
  <c r="AR622" i="2"/>
  <c r="AR621" i="2"/>
  <c r="AR620" i="2"/>
  <c r="AR619" i="2"/>
  <c r="AR618" i="2"/>
  <c r="AR617" i="2"/>
  <c r="AR616" i="2"/>
  <c r="AR615" i="2"/>
  <c r="AR614" i="2"/>
  <c r="AR613" i="2"/>
  <c r="AR612" i="2"/>
  <c r="AR611" i="2"/>
  <c r="AR610" i="2"/>
  <c r="AR609" i="2"/>
  <c r="AR608" i="2"/>
  <c r="AR607" i="2"/>
  <c r="AR606" i="2"/>
  <c r="AR605" i="2"/>
  <c r="AR604" i="2"/>
  <c r="AR603" i="2"/>
  <c r="AR602" i="2"/>
  <c r="AR601" i="2"/>
  <c r="AR600" i="2"/>
  <c r="AR599" i="2"/>
  <c r="AR598" i="2"/>
  <c r="AR597" i="2"/>
  <c r="AR596" i="2"/>
  <c r="AR595" i="2"/>
  <c r="AR594" i="2"/>
  <c r="AR593" i="2"/>
  <c r="AR592" i="2"/>
  <c r="AR591" i="2"/>
  <c r="AR590" i="2"/>
  <c r="AR589" i="2"/>
  <c r="AR588" i="2"/>
  <c r="AR587" i="2"/>
  <c r="AR586" i="2"/>
  <c r="AR585" i="2"/>
  <c r="AR584" i="2"/>
  <c r="AR583" i="2"/>
  <c r="AR582" i="2"/>
  <c r="AR581" i="2"/>
  <c r="AR580" i="2"/>
  <c r="AR579" i="2"/>
  <c r="AR578" i="2"/>
  <c r="AR577" i="2"/>
  <c r="AR576" i="2"/>
  <c r="AR575" i="2"/>
  <c r="AR574" i="2"/>
  <c r="AR573" i="2"/>
  <c r="AR572" i="2"/>
  <c r="AR571" i="2"/>
  <c r="AR570" i="2"/>
  <c r="AR569" i="2"/>
  <c r="AR568" i="2"/>
  <c r="AR567" i="2"/>
  <c r="AR566" i="2"/>
  <c r="AR565" i="2"/>
  <c r="AR564" i="2"/>
  <c r="AR563" i="2"/>
  <c r="AR562" i="2"/>
  <c r="AR561" i="2"/>
  <c r="AR560" i="2"/>
  <c r="AR559" i="2"/>
  <c r="AR558" i="2"/>
  <c r="AR557" i="2"/>
  <c r="AR556" i="2"/>
  <c r="AR555" i="2"/>
  <c r="AR554" i="2"/>
  <c r="AR553" i="2"/>
  <c r="AR552" i="2"/>
  <c r="AR551" i="2"/>
  <c r="AR550" i="2"/>
  <c r="AR549" i="2"/>
  <c r="AR548" i="2"/>
  <c r="AR547" i="2"/>
  <c r="AR546" i="2"/>
  <c r="AR545" i="2"/>
  <c r="AR544" i="2"/>
  <c r="AR543" i="2"/>
  <c r="AR542" i="2"/>
  <c r="AR541" i="2"/>
  <c r="AR540" i="2"/>
  <c r="AR539" i="2"/>
  <c r="AR538" i="2"/>
  <c r="AR537" i="2"/>
  <c r="AR536" i="2"/>
  <c r="AR535" i="2"/>
  <c r="AR534" i="2"/>
  <c r="AR533" i="2"/>
  <c r="AR532" i="2"/>
  <c r="AR531" i="2"/>
  <c r="AR530" i="2"/>
  <c r="AR529" i="2"/>
  <c r="AR528" i="2"/>
  <c r="AR527" i="2"/>
  <c r="AR526" i="2"/>
  <c r="AR525" i="2"/>
  <c r="AR524" i="2"/>
  <c r="AR523" i="2"/>
  <c r="AR522" i="2"/>
  <c r="AR521" i="2"/>
  <c r="AR520" i="2"/>
  <c r="AR519" i="2"/>
  <c r="AR518" i="2"/>
  <c r="AR517" i="2"/>
  <c r="AR516" i="2"/>
  <c r="AR515" i="2"/>
  <c r="AR514" i="2"/>
  <c r="AR513" i="2"/>
  <c r="AR512" i="2"/>
  <c r="AR511" i="2"/>
  <c r="AR510" i="2"/>
  <c r="AR509" i="2"/>
  <c r="AR508" i="2"/>
  <c r="AR507" i="2"/>
  <c r="AR506" i="2"/>
  <c r="AR505" i="2"/>
  <c r="AR504" i="2"/>
  <c r="AR503" i="2"/>
  <c r="AR502" i="2"/>
  <c r="AR501" i="2"/>
  <c r="AR500" i="2"/>
  <c r="AR499" i="2"/>
  <c r="AR498" i="2"/>
  <c r="AR497" i="2"/>
  <c r="AR496" i="2"/>
  <c r="AR495" i="2"/>
  <c r="AR494" i="2"/>
  <c r="AR493" i="2"/>
  <c r="AR492" i="2"/>
  <c r="AR491" i="2"/>
  <c r="AR490" i="2"/>
  <c r="AR489" i="2"/>
  <c r="AR488" i="2"/>
  <c r="AR487" i="2"/>
  <c r="AR486" i="2"/>
  <c r="AR485" i="2"/>
  <c r="AR484" i="2"/>
  <c r="AR483" i="2"/>
  <c r="AR482" i="2"/>
  <c r="AR481" i="2"/>
  <c r="AR480" i="2"/>
  <c r="AR479" i="2"/>
  <c r="AR478" i="2"/>
  <c r="AR477" i="2"/>
  <c r="AR476" i="2"/>
  <c r="AR475" i="2"/>
  <c r="AR474" i="2"/>
  <c r="AR473" i="2"/>
  <c r="AR472" i="2"/>
  <c r="AR471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1" i="2"/>
  <c r="AR450" i="2"/>
  <c r="AR449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30" i="2"/>
  <c r="AR429" i="2"/>
  <c r="AR428" i="2"/>
  <c r="AR427" i="2"/>
  <c r="AR426" i="2"/>
  <c r="AR425" i="2"/>
  <c r="AR424" i="2"/>
  <c r="AR423" i="2"/>
  <c r="AR422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9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8" i="2"/>
  <c r="AR357" i="2"/>
  <c r="AR356" i="2"/>
  <c r="AR355" i="2"/>
  <c r="AR354" i="2"/>
  <c r="AR353" i="2"/>
  <c r="AR352" i="2"/>
  <c r="AR351" i="2"/>
  <c r="AR350" i="2"/>
  <c r="AR349" i="2"/>
  <c r="AR348" i="2"/>
  <c r="AR347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7" i="2"/>
  <c r="AR306" i="2"/>
  <c r="AR305" i="2"/>
  <c r="AR304" i="2"/>
  <c r="AR303" i="2"/>
  <c r="AR302" i="2"/>
  <c r="AR301" i="2"/>
  <c r="AR300" i="2"/>
  <c r="AR299" i="2"/>
  <c r="AR298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4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9" i="2"/>
  <c r="AR268" i="2"/>
  <c r="AR267" i="2"/>
  <c r="AR266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1" i="2"/>
  <c r="AR250" i="2"/>
  <c r="AR249" i="2"/>
  <c r="AR248" i="2"/>
  <c r="AR247" i="2"/>
  <c r="AR246" i="2"/>
  <c r="AR245" i="2"/>
  <c r="AR244" i="2"/>
  <c r="AR243" i="2"/>
  <c r="AR242" i="2"/>
  <c r="AR241" i="2"/>
  <c r="AR240" i="2"/>
  <c r="AR239" i="2"/>
  <c r="AR238" i="2"/>
  <c r="AR237" i="2"/>
  <c r="AR236" i="2"/>
  <c r="AR235" i="2"/>
  <c r="AR234" i="2"/>
  <c r="AR233" i="2"/>
  <c r="AR232" i="2"/>
  <c r="AR231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4" i="2"/>
  <c r="AR203" i="2"/>
  <c r="AR202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9" i="2"/>
  <c r="AR188" i="2"/>
  <c r="AR187" i="2"/>
  <c r="AR186" i="2"/>
  <c r="AR185" i="2"/>
  <c r="AR184" i="2"/>
  <c r="AR183" i="2"/>
  <c r="AR182" i="2"/>
  <c r="AR181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2" i="2"/>
  <c r="AR161" i="2"/>
  <c r="AR160" i="2"/>
  <c r="AR159" i="2"/>
  <c r="AR158" i="2"/>
  <c r="AR157" i="2"/>
  <c r="AR156" i="2"/>
  <c r="AR155" i="2"/>
  <c r="AR154" i="2"/>
  <c r="AR153" i="2"/>
  <c r="AR152" i="2"/>
  <c r="AR151" i="2"/>
  <c r="AR150" i="2"/>
  <c r="AR149" i="2"/>
  <c r="AR148" i="2"/>
  <c r="AR147" i="2"/>
  <c r="AR146" i="2"/>
  <c r="AR145" i="2"/>
  <c r="AR144" i="2"/>
  <c r="AR143" i="2"/>
  <c r="AR142" i="2"/>
  <c r="AR141" i="2"/>
  <c r="AR140" i="2"/>
  <c r="AR139" i="2"/>
  <c r="AR138" i="2"/>
  <c r="AR137" i="2"/>
  <c r="AR136" i="2"/>
  <c r="AR135" i="2"/>
  <c r="AR134" i="2"/>
  <c r="AR133" i="2"/>
  <c r="AR132" i="2"/>
  <c r="AR131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7" i="2"/>
  <c r="AR116" i="2"/>
  <c r="AR115" i="2"/>
  <c r="AR114" i="2"/>
  <c r="AR113" i="2"/>
  <c r="AR112" i="2"/>
  <c r="AR111" i="2"/>
  <c r="AR110" i="2"/>
  <c r="AR109" i="2"/>
  <c r="AR108" i="2"/>
  <c r="AR107" i="2"/>
  <c r="AR106" i="2"/>
  <c r="AR105" i="2"/>
  <c r="AR104" i="2"/>
  <c r="AR103" i="2"/>
  <c r="AR102" i="2"/>
  <c r="AR101" i="2"/>
  <c r="AR100" i="2"/>
  <c r="AR99" i="2"/>
  <c r="AR98" i="2"/>
  <c r="AR97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50" i="2"/>
  <c r="AR49" i="2"/>
  <c r="AR48" i="2"/>
  <c r="AR47" i="2"/>
  <c r="AR46" i="2"/>
  <c r="AR45" i="2"/>
  <c r="AR44" i="2"/>
  <c r="AR43" i="2"/>
  <c r="AR42" i="2"/>
  <c r="AR41" i="2"/>
  <c r="AR40" i="2"/>
  <c r="AR39" i="2"/>
  <c r="AR38" i="2"/>
  <c r="AR37" i="2"/>
  <c r="AR36" i="2"/>
  <c r="AR35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8" i="2"/>
  <c r="AR17" i="2"/>
  <c r="AR16" i="2"/>
  <c r="AR15" i="2"/>
  <c r="AR14" i="2"/>
  <c r="AR13" i="2"/>
  <c r="AR12" i="2"/>
  <c r="AR11" i="2"/>
  <c r="AR10" i="2"/>
  <c r="AR9" i="2"/>
  <c r="AR8" i="2"/>
  <c r="AR7" i="2"/>
  <c r="AR6" i="2"/>
  <c r="AR5" i="2"/>
  <c r="AR4" i="2"/>
  <c r="AR3" i="2"/>
  <c r="AQ1877" i="2"/>
  <c r="AQ1876" i="2"/>
  <c r="AQ1875" i="2"/>
  <c r="AQ1874" i="2"/>
  <c r="AQ1873" i="2"/>
  <c r="AQ1872" i="2"/>
  <c r="AQ1871" i="2"/>
  <c r="AQ1870" i="2"/>
  <c r="AQ1869" i="2"/>
  <c r="AQ1868" i="2"/>
  <c r="AQ1867" i="2"/>
  <c r="AQ1866" i="2"/>
  <c r="AQ1865" i="2"/>
  <c r="AQ1864" i="2"/>
  <c r="AQ1863" i="2"/>
  <c r="AQ1862" i="2"/>
  <c r="AQ1861" i="2"/>
  <c r="AQ1860" i="2"/>
  <c r="AQ1859" i="2"/>
  <c r="AQ1858" i="2"/>
  <c r="AQ1857" i="2"/>
  <c r="AQ1856" i="2"/>
  <c r="AQ1855" i="2"/>
  <c r="AQ1854" i="2"/>
  <c r="AQ1853" i="2"/>
  <c r="AQ1852" i="2"/>
  <c r="AQ1851" i="2"/>
  <c r="AQ1850" i="2"/>
  <c r="AQ1849" i="2"/>
  <c r="AQ1848" i="2"/>
  <c r="AQ1847" i="2"/>
  <c r="AQ1846" i="2"/>
  <c r="AQ1845" i="2"/>
  <c r="AQ1844" i="2"/>
  <c r="AQ1843" i="2"/>
  <c r="AQ1842" i="2"/>
  <c r="AQ1841" i="2"/>
  <c r="AQ1840" i="2"/>
  <c r="AQ1839" i="2"/>
  <c r="AQ1838" i="2"/>
  <c r="AQ1837" i="2"/>
  <c r="AQ1836" i="2"/>
  <c r="AQ1835" i="2"/>
  <c r="AQ1834" i="2"/>
  <c r="AQ1833" i="2"/>
  <c r="AQ1832" i="2"/>
  <c r="AQ1831" i="2"/>
  <c r="AQ1830" i="2"/>
  <c r="AQ1829" i="2"/>
  <c r="AQ1828" i="2"/>
  <c r="AQ1827" i="2"/>
  <c r="AQ1826" i="2"/>
  <c r="AQ1825" i="2"/>
  <c r="AQ1824" i="2"/>
  <c r="AQ1823" i="2"/>
  <c r="AQ1822" i="2"/>
  <c r="AQ1821" i="2"/>
  <c r="AQ1820" i="2"/>
  <c r="AQ1819" i="2"/>
  <c r="AQ1818" i="2"/>
  <c r="AQ1817" i="2"/>
  <c r="AQ1816" i="2"/>
  <c r="AQ1815" i="2"/>
  <c r="AQ1814" i="2"/>
  <c r="AQ1813" i="2"/>
  <c r="AQ1812" i="2"/>
  <c r="AQ1811" i="2"/>
  <c r="AQ1810" i="2"/>
  <c r="AQ1809" i="2"/>
  <c r="AQ1808" i="2"/>
  <c r="AQ1807" i="2"/>
  <c r="AQ1806" i="2"/>
  <c r="AQ1805" i="2"/>
  <c r="AQ1804" i="2"/>
  <c r="AQ1803" i="2"/>
  <c r="AQ1802" i="2"/>
  <c r="AQ1801" i="2"/>
  <c r="AQ1800" i="2"/>
  <c r="AQ1799" i="2"/>
  <c r="AQ1798" i="2"/>
  <c r="AQ1797" i="2"/>
  <c r="AQ1796" i="2"/>
  <c r="AQ1795" i="2"/>
  <c r="AQ1794" i="2"/>
  <c r="AQ1793" i="2"/>
  <c r="AQ1792" i="2"/>
  <c r="AQ1791" i="2"/>
  <c r="AQ1790" i="2"/>
  <c r="AQ1789" i="2"/>
  <c r="AQ1788" i="2"/>
  <c r="AQ1787" i="2"/>
  <c r="AQ1786" i="2"/>
  <c r="AQ1785" i="2"/>
  <c r="AQ1784" i="2"/>
  <c r="AQ1783" i="2"/>
  <c r="AQ1782" i="2"/>
  <c r="AQ1781" i="2"/>
  <c r="AQ1780" i="2"/>
  <c r="AQ1779" i="2"/>
  <c r="AQ1778" i="2"/>
  <c r="AQ1777" i="2"/>
  <c r="AQ1776" i="2"/>
  <c r="AQ1775" i="2"/>
  <c r="AQ1774" i="2"/>
  <c r="AQ1773" i="2"/>
  <c r="AQ1772" i="2"/>
  <c r="AQ1771" i="2"/>
  <c r="AQ1770" i="2"/>
  <c r="AQ1769" i="2"/>
  <c r="AQ1768" i="2"/>
  <c r="AQ1767" i="2"/>
  <c r="AQ1766" i="2"/>
  <c r="AQ1765" i="2"/>
  <c r="AQ1764" i="2"/>
  <c r="AQ1763" i="2"/>
  <c r="AQ1762" i="2"/>
  <c r="AQ1761" i="2"/>
  <c r="AQ1760" i="2"/>
  <c r="AQ1759" i="2"/>
  <c r="AQ1758" i="2"/>
  <c r="AQ1757" i="2"/>
  <c r="AQ1756" i="2"/>
  <c r="AQ1755" i="2"/>
  <c r="AQ1754" i="2"/>
  <c r="AQ1753" i="2"/>
  <c r="AQ1752" i="2"/>
  <c r="AQ1751" i="2"/>
  <c r="AQ1750" i="2"/>
  <c r="AQ1749" i="2"/>
  <c r="AQ1748" i="2"/>
  <c r="AQ1747" i="2"/>
  <c r="AQ1746" i="2"/>
  <c r="AQ1745" i="2"/>
  <c r="AQ1744" i="2"/>
  <c r="AQ1743" i="2"/>
  <c r="AQ1742" i="2"/>
  <c r="AQ1741" i="2"/>
  <c r="AQ1740" i="2"/>
  <c r="AQ1739" i="2"/>
  <c r="AQ1738" i="2"/>
  <c r="AQ1737" i="2"/>
  <c r="AQ1736" i="2"/>
  <c r="AQ1735" i="2"/>
  <c r="AQ1734" i="2"/>
  <c r="AQ1733" i="2"/>
  <c r="AQ1732" i="2"/>
  <c r="AQ1731" i="2"/>
  <c r="AQ1730" i="2"/>
  <c r="AQ1729" i="2"/>
  <c r="AQ1728" i="2"/>
  <c r="AQ1727" i="2"/>
  <c r="AQ1726" i="2"/>
  <c r="AQ1725" i="2"/>
  <c r="AQ1724" i="2"/>
  <c r="AQ1723" i="2"/>
  <c r="AQ1722" i="2"/>
  <c r="AQ1721" i="2"/>
  <c r="AQ1720" i="2"/>
  <c r="AQ1719" i="2"/>
  <c r="AQ1718" i="2"/>
  <c r="AQ1717" i="2"/>
  <c r="AQ1716" i="2"/>
  <c r="AQ1715" i="2"/>
  <c r="AQ1714" i="2"/>
  <c r="AQ1713" i="2"/>
  <c r="AQ1712" i="2"/>
  <c r="AQ1711" i="2"/>
  <c r="AQ1710" i="2"/>
  <c r="AQ1709" i="2"/>
  <c r="AQ1708" i="2"/>
  <c r="AQ1707" i="2"/>
  <c r="AQ1706" i="2"/>
  <c r="AQ1705" i="2"/>
  <c r="AQ1704" i="2"/>
  <c r="AQ1703" i="2"/>
  <c r="AQ1702" i="2"/>
  <c r="AQ1701" i="2"/>
  <c r="AQ1700" i="2"/>
  <c r="AQ1699" i="2"/>
  <c r="AQ1698" i="2"/>
  <c r="AQ1697" i="2"/>
  <c r="AQ1696" i="2"/>
  <c r="AQ1695" i="2"/>
  <c r="AQ1694" i="2"/>
  <c r="AQ1693" i="2"/>
  <c r="AQ1692" i="2"/>
  <c r="AQ1691" i="2"/>
  <c r="AQ1690" i="2"/>
  <c r="AQ1689" i="2"/>
  <c r="AQ1688" i="2"/>
  <c r="AQ1687" i="2"/>
  <c r="AQ1686" i="2"/>
  <c r="AQ1685" i="2"/>
  <c r="AQ1684" i="2"/>
  <c r="AQ1683" i="2"/>
  <c r="AQ1682" i="2"/>
  <c r="AQ1681" i="2"/>
  <c r="AQ1680" i="2"/>
  <c r="AQ1679" i="2"/>
  <c r="AQ1678" i="2"/>
  <c r="AQ1677" i="2"/>
  <c r="AQ1676" i="2"/>
  <c r="AQ1675" i="2"/>
  <c r="AQ1674" i="2"/>
  <c r="AQ1673" i="2"/>
  <c r="AQ1672" i="2"/>
  <c r="AQ1671" i="2"/>
  <c r="AQ1670" i="2"/>
  <c r="AQ1669" i="2"/>
  <c r="AQ1668" i="2"/>
  <c r="AQ1667" i="2"/>
  <c r="AQ1666" i="2"/>
  <c r="AQ1665" i="2"/>
  <c r="AQ1664" i="2"/>
  <c r="AQ1663" i="2"/>
  <c r="AQ1662" i="2"/>
  <c r="AQ1661" i="2"/>
  <c r="AQ1660" i="2"/>
  <c r="AQ1659" i="2"/>
  <c r="AQ1658" i="2"/>
  <c r="AQ1657" i="2"/>
  <c r="AQ1656" i="2"/>
  <c r="AQ1655" i="2"/>
  <c r="AQ1654" i="2"/>
  <c r="AQ1653" i="2"/>
  <c r="AQ1652" i="2"/>
  <c r="AQ1651" i="2"/>
  <c r="AQ1650" i="2"/>
  <c r="AQ1649" i="2"/>
  <c r="AQ1648" i="2"/>
  <c r="AQ1647" i="2"/>
  <c r="AQ1646" i="2"/>
  <c r="AQ1645" i="2"/>
  <c r="AQ1644" i="2"/>
  <c r="AQ1643" i="2"/>
  <c r="AQ1642" i="2"/>
  <c r="AQ1641" i="2"/>
  <c r="AQ1640" i="2"/>
  <c r="AQ1639" i="2"/>
  <c r="AQ1638" i="2"/>
  <c r="AQ1637" i="2"/>
  <c r="AQ1636" i="2"/>
  <c r="AQ1635" i="2"/>
  <c r="AQ1634" i="2"/>
  <c r="AQ1633" i="2"/>
  <c r="AQ1632" i="2"/>
  <c r="AQ1631" i="2"/>
  <c r="AQ1630" i="2"/>
  <c r="AQ1629" i="2"/>
  <c r="AQ1628" i="2"/>
  <c r="AQ1627" i="2"/>
  <c r="AQ1626" i="2"/>
  <c r="AQ1625" i="2"/>
  <c r="AQ1624" i="2"/>
  <c r="AQ1623" i="2"/>
  <c r="AQ1622" i="2"/>
  <c r="AQ1621" i="2"/>
  <c r="AQ1620" i="2"/>
  <c r="AQ1619" i="2"/>
  <c r="AQ1618" i="2"/>
  <c r="AQ1617" i="2"/>
  <c r="AQ1616" i="2"/>
  <c r="AQ1615" i="2"/>
  <c r="AQ1614" i="2"/>
  <c r="AQ1613" i="2"/>
  <c r="AQ1612" i="2"/>
  <c r="AQ1611" i="2"/>
  <c r="AQ1610" i="2"/>
  <c r="AQ1609" i="2"/>
  <c r="AQ1608" i="2"/>
  <c r="AQ1607" i="2"/>
  <c r="AQ1606" i="2"/>
  <c r="AQ1605" i="2"/>
  <c r="AQ1604" i="2"/>
  <c r="AQ1603" i="2"/>
  <c r="AQ1602" i="2"/>
  <c r="AQ1601" i="2"/>
  <c r="AQ1600" i="2"/>
  <c r="AQ1599" i="2"/>
  <c r="AQ1598" i="2"/>
  <c r="AQ1597" i="2"/>
  <c r="AQ1596" i="2"/>
  <c r="AQ1595" i="2"/>
  <c r="AQ1594" i="2"/>
  <c r="AQ1593" i="2"/>
  <c r="AQ1592" i="2"/>
  <c r="AQ1591" i="2"/>
  <c r="AQ1590" i="2"/>
  <c r="AQ1589" i="2"/>
  <c r="AQ1588" i="2"/>
  <c r="AQ1587" i="2"/>
  <c r="AQ1586" i="2"/>
  <c r="AQ1585" i="2"/>
  <c r="AQ1584" i="2"/>
  <c r="AQ1583" i="2"/>
  <c r="AQ1582" i="2"/>
  <c r="AQ1581" i="2"/>
  <c r="AQ1580" i="2"/>
  <c r="AQ1579" i="2"/>
  <c r="AQ1578" i="2"/>
  <c r="AQ1577" i="2"/>
  <c r="AQ1576" i="2"/>
  <c r="AQ1575" i="2"/>
  <c r="AQ1574" i="2"/>
  <c r="AQ1573" i="2"/>
  <c r="AQ1572" i="2"/>
  <c r="AQ1571" i="2"/>
  <c r="AQ1570" i="2"/>
  <c r="AQ1569" i="2"/>
  <c r="AQ1568" i="2"/>
  <c r="AQ1567" i="2"/>
  <c r="AQ1566" i="2"/>
  <c r="AQ1565" i="2"/>
  <c r="AQ1564" i="2"/>
  <c r="AQ1563" i="2"/>
  <c r="AQ1562" i="2"/>
  <c r="AQ1561" i="2"/>
  <c r="AQ1560" i="2"/>
  <c r="AQ1559" i="2"/>
  <c r="AQ1558" i="2"/>
  <c r="AQ1557" i="2"/>
  <c r="AQ1556" i="2"/>
  <c r="AQ1555" i="2"/>
  <c r="AQ1554" i="2"/>
  <c r="AQ1553" i="2"/>
  <c r="AQ1552" i="2"/>
  <c r="AQ1551" i="2"/>
  <c r="AQ1550" i="2"/>
  <c r="AQ1549" i="2"/>
  <c r="AQ1548" i="2"/>
  <c r="AQ1547" i="2"/>
  <c r="AQ1546" i="2"/>
  <c r="AQ1545" i="2"/>
  <c r="AQ1544" i="2"/>
  <c r="AQ1543" i="2"/>
  <c r="AQ1542" i="2"/>
  <c r="AQ1541" i="2"/>
  <c r="AQ1540" i="2"/>
  <c r="AQ1539" i="2"/>
  <c r="AQ1538" i="2"/>
  <c r="AQ1537" i="2"/>
  <c r="AQ1536" i="2"/>
  <c r="AQ1535" i="2"/>
  <c r="AQ1534" i="2"/>
  <c r="AQ1533" i="2"/>
  <c r="AQ1532" i="2"/>
  <c r="AQ1531" i="2"/>
  <c r="AQ1530" i="2"/>
  <c r="AQ1529" i="2"/>
  <c r="AQ1528" i="2"/>
  <c r="AQ1527" i="2"/>
  <c r="AQ1526" i="2"/>
  <c r="AQ1525" i="2"/>
  <c r="AQ1524" i="2"/>
  <c r="AQ1523" i="2"/>
  <c r="AQ1522" i="2"/>
  <c r="AQ1521" i="2"/>
  <c r="AQ1520" i="2"/>
  <c r="AQ1519" i="2"/>
  <c r="AQ1518" i="2"/>
  <c r="AQ1517" i="2"/>
  <c r="AQ1516" i="2"/>
  <c r="AQ1515" i="2"/>
  <c r="AQ1514" i="2"/>
  <c r="AQ1513" i="2"/>
  <c r="AQ1512" i="2"/>
  <c r="AQ1511" i="2"/>
  <c r="AQ1510" i="2"/>
  <c r="AQ1509" i="2"/>
  <c r="AQ1508" i="2"/>
  <c r="AQ1507" i="2"/>
  <c r="AQ1506" i="2"/>
  <c r="AQ1505" i="2"/>
  <c r="AQ1504" i="2"/>
  <c r="AQ1503" i="2"/>
  <c r="AQ1502" i="2"/>
  <c r="AQ1501" i="2"/>
  <c r="AQ1500" i="2"/>
  <c r="AQ1499" i="2"/>
  <c r="AQ1498" i="2"/>
  <c r="AQ1497" i="2"/>
  <c r="AQ1496" i="2"/>
  <c r="AQ1495" i="2"/>
  <c r="AQ1494" i="2"/>
  <c r="AQ1493" i="2"/>
  <c r="AQ1492" i="2"/>
  <c r="AQ1491" i="2"/>
  <c r="AQ1490" i="2"/>
  <c r="AQ1489" i="2"/>
  <c r="AQ1488" i="2"/>
  <c r="AQ1487" i="2"/>
  <c r="AQ1486" i="2"/>
  <c r="AQ1485" i="2"/>
  <c r="AQ1484" i="2"/>
  <c r="AQ1483" i="2"/>
  <c r="AQ1482" i="2"/>
  <c r="AQ1481" i="2"/>
  <c r="AQ1480" i="2"/>
  <c r="AQ1479" i="2"/>
  <c r="AQ1478" i="2"/>
  <c r="AQ1477" i="2"/>
  <c r="AQ1476" i="2"/>
  <c r="AQ1475" i="2"/>
  <c r="AQ1474" i="2"/>
  <c r="AQ1473" i="2"/>
  <c r="AQ1472" i="2"/>
  <c r="AQ1471" i="2"/>
  <c r="AQ1470" i="2"/>
  <c r="AQ1469" i="2"/>
  <c r="AQ1468" i="2"/>
  <c r="AQ1467" i="2"/>
  <c r="AQ1466" i="2"/>
  <c r="AQ1465" i="2"/>
  <c r="AQ1464" i="2"/>
  <c r="AQ1463" i="2"/>
  <c r="AQ1462" i="2"/>
  <c r="AQ1461" i="2"/>
  <c r="AQ1460" i="2"/>
  <c r="AQ1459" i="2"/>
  <c r="AQ1458" i="2"/>
  <c r="AQ1457" i="2"/>
  <c r="AQ1456" i="2"/>
  <c r="AQ1455" i="2"/>
  <c r="AQ1454" i="2"/>
  <c r="AQ1453" i="2"/>
  <c r="AQ1452" i="2"/>
  <c r="AQ1451" i="2"/>
  <c r="AQ1450" i="2"/>
  <c r="AQ1449" i="2"/>
  <c r="AQ1448" i="2"/>
  <c r="AQ1447" i="2"/>
  <c r="AQ1446" i="2"/>
  <c r="AQ1445" i="2"/>
  <c r="AQ1444" i="2"/>
  <c r="AQ1443" i="2"/>
  <c r="AQ1442" i="2"/>
  <c r="AQ1441" i="2"/>
  <c r="AQ1440" i="2"/>
  <c r="AQ1439" i="2"/>
  <c r="AQ1438" i="2"/>
  <c r="AQ1437" i="2"/>
  <c r="AQ1436" i="2"/>
  <c r="AQ1435" i="2"/>
  <c r="AQ1434" i="2"/>
  <c r="AQ1433" i="2"/>
  <c r="AQ1432" i="2"/>
  <c r="AQ1431" i="2"/>
  <c r="AQ1430" i="2"/>
  <c r="AQ1429" i="2"/>
  <c r="AQ1428" i="2"/>
  <c r="AQ1427" i="2"/>
  <c r="AQ1426" i="2"/>
  <c r="AQ1425" i="2"/>
  <c r="AQ1424" i="2"/>
  <c r="AQ1423" i="2"/>
  <c r="AQ1422" i="2"/>
  <c r="AQ1421" i="2"/>
  <c r="AQ1420" i="2"/>
  <c r="AQ1419" i="2"/>
  <c r="AQ1418" i="2"/>
  <c r="AQ1417" i="2"/>
  <c r="AQ1416" i="2"/>
  <c r="AQ1415" i="2"/>
  <c r="AQ1414" i="2"/>
  <c r="AQ1413" i="2"/>
  <c r="AQ1412" i="2"/>
  <c r="AQ1411" i="2"/>
  <c r="AQ1410" i="2"/>
  <c r="AQ1409" i="2"/>
  <c r="AQ1408" i="2"/>
  <c r="AQ1407" i="2"/>
  <c r="AQ1406" i="2"/>
  <c r="AQ1405" i="2"/>
  <c r="AQ1404" i="2"/>
  <c r="AQ1403" i="2"/>
  <c r="AQ1402" i="2"/>
  <c r="AQ1401" i="2"/>
  <c r="AQ1400" i="2"/>
  <c r="AQ1399" i="2"/>
  <c r="AQ1398" i="2"/>
  <c r="AQ1397" i="2"/>
  <c r="AQ1396" i="2"/>
  <c r="AQ1395" i="2"/>
  <c r="AQ1394" i="2"/>
  <c r="AQ1393" i="2"/>
  <c r="AQ1392" i="2"/>
  <c r="AQ1391" i="2"/>
  <c r="AQ1390" i="2"/>
  <c r="AQ1389" i="2"/>
  <c r="AQ1388" i="2"/>
  <c r="AQ1387" i="2"/>
  <c r="AQ1386" i="2"/>
  <c r="AQ1385" i="2"/>
  <c r="AQ1384" i="2"/>
  <c r="AQ1383" i="2"/>
  <c r="AQ1382" i="2"/>
  <c r="AQ1381" i="2"/>
  <c r="AQ1380" i="2"/>
  <c r="AQ1379" i="2"/>
  <c r="AQ1378" i="2"/>
  <c r="AQ1377" i="2"/>
  <c r="AQ1376" i="2"/>
  <c r="AQ1375" i="2"/>
  <c r="AQ1374" i="2"/>
  <c r="AQ1373" i="2"/>
  <c r="AQ1372" i="2"/>
  <c r="AQ1371" i="2"/>
  <c r="AQ1370" i="2"/>
  <c r="AQ1369" i="2"/>
  <c r="AQ1368" i="2"/>
  <c r="AQ1367" i="2"/>
  <c r="AQ1366" i="2"/>
  <c r="AQ1365" i="2"/>
  <c r="AQ1364" i="2"/>
  <c r="AQ1363" i="2"/>
  <c r="AQ1362" i="2"/>
  <c r="AQ1361" i="2"/>
  <c r="AQ1360" i="2"/>
  <c r="AQ1359" i="2"/>
  <c r="AQ1358" i="2"/>
  <c r="AQ1357" i="2"/>
  <c r="AQ1356" i="2"/>
  <c r="AQ1355" i="2"/>
  <c r="AQ1354" i="2"/>
  <c r="AQ1353" i="2"/>
  <c r="AQ1352" i="2"/>
  <c r="AQ1351" i="2"/>
  <c r="AQ1350" i="2"/>
  <c r="AQ1349" i="2"/>
  <c r="AQ1348" i="2"/>
  <c r="AQ1347" i="2"/>
  <c r="AQ1346" i="2"/>
  <c r="AQ1345" i="2"/>
  <c r="AQ1344" i="2"/>
  <c r="AQ1343" i="2"/>
  <c r="AQ1342" i="2"/>
  <c r="AQ1341" i="2"/>
  <c r="AQ1340" i="2"/>
  <c r="AQ1339" i="2"/>
  <c r="AQ1338" i="2"/>
  <c r="AQ1337" i="2"/>
  <c r="AQ1336" i="2"/>
  <c r="AQ1335" i="2"/>
  <c r="AQ1334" i="2"/>
  <c r="AQ1333" i="2"/>
  <c r="AQ1332" i="2"/>
  <c r="AQ1331" i="2"/>
  <c r="AQ1330" i="2"/>
  <c r="AQ1329" i="2"/>
  <c r="AQ1328" i="2"/>
  <c r="AQ1327" i="2"/>
  <c r="AQ1326" i="2"/>
  <c r="AQ1325" i="2"/>
  <c r="AQ1324" i="2"/>
  <c r="AQ1323" i="2"/>
  <c r="AQ1322" i="2"/>
  <c r="AQ1321" i="2"/>
  <c r="AQ1320" i="2"/>
  <c r="AQ1319" i="2"/>
  <c r="AQ1318" i="2"/>
  <c r="AQ1317" i="2"/>
  <c r="AQ1316" i="2"/>
  <c r="AQ1315" i="2"/>
  <c r="AQ1314" i="2"/>
  <c r="AQ1313" i="2"/>
  <c r="AQ1312" i="2"/>
  <c r="AQ1311" i="2"/>
  <c r="AQ1310" i="2"/>
  <c r="AQ1309" i="2"/>
  <c r="AQ1308" i="2"/>
  <c r="AQ1307" i="2"/>
  <c r="AQ1306" i="2"/>
  <c r="AQ1305" i="2"/>
  <c r="AQ1304" i="2"/>
  <c r="AQ1303" i="2"/>
  <c r="AQ1302" i="2"/>
  <c r="AQ1301" i="2"/>
  <c r="AQ1300" i="2"/>
  <c r="AQ1299" i="2"/>
  <c r="AQ1298" i="2"/>
  <c r="AQ1297" i="2"/>
  <c r="AQ1296" i="2"/>
  <c r="AQ1295" i="2"/>
  <c r="AQ1294" i="2"/>
  <c r="AQ1293" i="2"/>
  <c r="AQ1292" i="2"/>
  <c r="AQ1291" i="2"/>
  <c r="AQ1290" i="2"/>
  <c r="AQ1289" i="2"/>
  <c r="AQ1288" i="2"/>
  <c r="AQ1287" i="2"/>
  <c r="AQ1286" i="2"/>
  <c r="AQ1285" i="2"/>
  <c r="AQ1284" i="2"/>
  <c r="AQ1283" i="2"/>
  <c r="AQ1282" i="2"/>
  <c r="AQ1281" i="2"/>
  <c r="AQ1280" i="2"/>
  <c r="AQ1279" i="2"/>
  <c r="AQ1278" i="2"/>
  <c r="AQ1277" i="2"/>
  <c r="AQ1276" i="2"/>
  <c r="AQ1275" i="2"/>
  <c r="AQ1274" i="2"/>
  <c r="AQ1273" i="2"/>
  <c r="AQ1272" i="2"/>
  <c r="AQ1271" i="2"/>
  <c r="AQ1270" i="2"/>
  <c r="AQ1269" i="2"/>
  <c r="AQ1268" i="2"/>
  <c r="AQ1267" i="2"/>
  <c r="AQ1266" i="2"/>
  <c r="AQ1265" i="2"/>
  <c r="AQ1264" i="2"/>
  <c r="AQ1263" i="2"/>
  <c r="AQ1262" i="2"/>
  <c r="AQ1261" i="2"/>
  <c r="AQ1260" i="2"/>
  <c r="AQ1259" i="2"/>
  <c r="AQ1258" i="2"/>
  <c r="AQ1257" i="2"/>
  <c r="AQ1256" i="2"/>
  <c r="AQ1255" i="2"/>
  <c r="AQ1254" i="2"/>
  <c r="AQ1253" i="2"/>
  <c r="AQ1252" i="2"/>
  <c r="AQ1251" i="2"/>
  <c r="AQ1250" i="2"/>
  <c r="AQ1249" i="2"/>
  <c r="AQ1248" i="2"/>
  <c r="AQ1247" i="2"/>
  <c r="AQ1246" i="2"/>
  <c r="AQ1245" i="2"/>
  <c r="AQ1244" i="2"/>
  <c r="AQ1243" i="2"/>
  <c r="AQ1242" i="2"/>
  <c r="AQ1241" i="2"/>
  <c r="AQ1240" i="2"/>
  <c r="AQ1239" i="2"/>
  <c r="AQ1238" i="2"/>
  <c r="AQ1237" i="2"/>
  <c r="AQ1236" i="2"/>
  <c r="AQ1235" i="2"/>
  <c r="AQ1234" i="2"/>
  <c r="AQ1233" i="2"/>
  <c r="AQ1232" i="2"/>
  <c r="AQ1231" i="2"/>
  <c r="AQ1230" i="2"/>
  <c r="AQ1229" i="2"/>
  <c r="AQ1228" i="2"/>
  <c r="AQ1227" i="2"/>
  <c r="AQ1226" i="2"/>
  <c r="AQ1225" i="2"/>
  <c r="AQ1224" i="2"/>
  <c r="AQ1223" i="2"/>
  <c r="AQ1222" i="2"/>
  <c r="AQ1221" i="2"/>
  <c r="AQ1220" i="2"/>
  <c r="AQ1219" i="2"/>
  <c r="AQ1218" i="2"/>
  <c r="AQ1217" i="2"/>
  <c r="AQ1216" i="2"/>
  <c r="AQ1215" i="2"/>
  <c r="AQ1214" i="2"/>
  <c r="AQ1213" i="2"/>
  <c r="AQ1212" i="2"/>
  <c r="AQ1211" i="2"/>
  <c r="AQ1210" i="2"/>
  <c r="AQ1209" i="2"/>
  <c r="AQ1208" i="2"/>
  <c r="AQ1207" i="2"/>
  <c r="AQ1206" i="2"/>
  <c r="AQ1205" i="2"/>
  <c r="AQ1204" i="2"/>
  <c r="AQ1203" i="2"/>
  <c r="AQ1202" i="2"/>
  <c r="AQ1201" i="2"/>
  <c r="AQ1200" i="2"/>
  <c r="AQ1199" i="2"/>
  <c r="AQ1198" i="2"/>
  <c r="AQ1197" i="2"/>
  <c r="AQ1196" i="2"/>
  <c r="AQ1195" i="2"/>
  <c r="AQ1194" i="2"/>
  <c r="AQ1193" i="2"/>
  <c r="AQ1192" i="2"/>
  <c r="AQ1191" i="2"/>
  <c r="AQ1190" i="2"/>
  <c r="AQ1189" i="2"/>
  <c r="AQ1188" i="2"/>
  <c r="AQ1187" i="2"/>
  <c r="AQ1186" i="2"/>
  <c r="AQ1185" i="2"/>
  <c r="AQ1184" i="2"/>
  <c r="AQ1183" i="2"/>
  <c r="AQ1182" i="2"/>
  <c r="AQ1181" i="2"/>
  <c r="AQ1180" i="2"/>
  <c r="AQ1179" i="2"/>
  <c r="AQ1178" i="2"/>
  <c r="AQ1177" i="2"/>
  <c r="AQ1176" i="2"/>
  <c r="AQ1175" i="2"/>
  <c r="AQ1174" i="2"/>
  <c r="AQ1173" i="2"/>
  <c r="AQ1172" i="2"/>
  <c r="AQ1171" i="2"/>
  <c r="AQ1170" i="2"/>
  <c r="AQ1169" i="2"/>
  <c r="AQ1168" i="2"/>
  <c r="AQ1167" i="2"/>
  <c r="AQ1166" i="2"/>
  <c r="AQ1165" i="2"/>
  <c r="AQ1164" i="2"/>
  <c r="AQ1163" i="2"/>
  <c r="AQ1162" i="2"/>
  <c r="AQ1161" i="2"/>
  <c r="AQ1160" i="2"/>
  <c r="AQ1159" i="2"/>
  <c r="AQ1158" i="2"/>
  <c r="AQ1157" i="2"/>
  <c r="AQ1156" i="2"/>
  <c r="AQ1155" i="2"/>
  <c r="AQ1154" i="2"/>
  <c r="AQ1153" i="2"/>
  <c r="AQ1152" i="2"/>
  <c r="AQ1151" i="2"/>
  <c r="AQ1150" i="2"/>
  <c r="AQ1149" i="2"/>
  <c r="AQ1148" i="2"/>
  <c r="AQ1147" i="2"/>
  <c r="AQ1146" i="2"/>
  <c r="AQ1145" i="2"/>
  <c r="AQ1144" i="2"/>
  <c r="AQ1143" i="2"/>
  <c r="AQ1142" i="2"/>
  <c r="AQ1141" i="2"/>
  <c r="AQ1140" i="2"/>
  <c r="AQ1139" i="2"/>
  <c r="AQ1138" i="2"/>
  <c r="AQ1137" i="2"/>
  <c r="AQ1136" i="2"/>
  <c r="AQ1135" i="2"/>
  <c r="AQ1134" i="2"/>
  <c r="AQ1133" i="2"/>
  <c r="AQ1132" i="2"/>
  <c r="AQ1131" i="2"/>
  <c r="AQ1130" i="2"/>
  <c r="AQ1129" i="2"/>
  <c r="AQ1128" i="2"/>
  <c r="AQ1127" i="2"/>
  <c r="AQ1126" i="2"/>
  <c r="AQ1125" i="2"/>
  <c r="AQ1124" i="2"/>
  <c r="AQ1123" i="2"/>
  <c r="AQ1122" i="2"/>
  <c r="AQ1121" i="2"/>
  <c r="AQ1120" i="2"/>
  <c r="AQ1119" i="2"/>
  <c r="AQ1118" i="2"/>
  <c r="AQ1117" i="2"/>
  <c r="AQ1116" i="2"/>
  <c r="AQ1115" i="2"/>
  <c r="AQ1114" i="2"/>
  <c r="AQ1113" i="2"/>
  <c r="AQ1112" i="2"/>
  <c r="AQ1111" i="2"/>
  <c r="AQ1110" i="2"/>
  <c r="AQ1109" i="2"/>
  <c r="AQ1108" i="2"/>
  <c r="AQ1107" i="2"/>
  <c r="AQ1106" i="2"/>
  <c r="AQ1105" i="2"/>
  <c r="AQ1104" i="2"/>
  <c r="AQ1103" i="2"/>
  <c r="AQ1102" i="2"/>
  <c r="AQ1101" i="2"/>
  <c r="AQ1100" i="2"/>
  <c r="AQ1099" i="2"/>
  <c r="AQ1098" i="2"/>
  <c r="AQ1097" i="2"/>
  <c r="AQ1096" i="2"/>
  <c r="AQ1095" i="2"/>
  <c r="AQ1094" i="2"/>
  <c r="AQ1093" i="2"/>
  <c r="AQ1092" i="2"/>
  <c r="AQ1091" i="2"/>
  <c r="AQ1090" i="2"/>
  <c r="AQ1089" i="2"/>
  <c r="AQ1088" i="2"/>
  <c r="AQ1087" i="2"/>
  <c r="AQ1086" i="2"/>
  <c r="AQ1085" i="2"/>
  <c r="AQ1084" i="2"/>
  <c r="AQ1083" i="2"/>
  <c r="AQ1082" i="2"/>
  <c r="AQ1081" i="2"/>
  <c r="AQ1080" i="2"/>
  <c r="AQ1079" i="2"/>
  <c r="AQ1078" i="2"/>
  <c r="AQ1077" i="2"/>
  <c r="AQ1076" i="2"/>
  <c r="AQ1075" i="2"/>
  <c r="AQ1074" i="2"/>
  <c r="AQ1073" i="2"/>
  <c r="AQ1072" i="2"/>
  <c r="AQ1071" i="2"/>
  <c r="AQ1070" i="2"/>
  <c r="AQ1069" i="2"/>
  <c r="AQ1068" i="2"/>
  <c r="AQ1067" i="2"/>
  <c r="AQ1066" i="2"/>
  <c r="AQ1065" i="2"/>
  <c r="AQ1064" i="2"/>
  <c r="AQ1063" i="2"/>
  <c r="AQ1062" i="2"/>
  <c r="AQ1061" i="2"/>
  <c r="AQ1060" i="2"/>
  <c r="AQ1059" i="2"/>
  <c r="AQ1058" i="2"/>
  <c r="AQ1057" i="2"/>
  <c r="AQ1056" i="2"/>
  <c r="AQ1055" i="2"/>
  <c r="AQ1054" i="2"/>
  <c r="AQ1053" i="2"/>
  <c r="AQ1052" i="2"/>
  <c r="AQ1051" i="2"/>
  <c r="AQ1050" i="2"/>
  <c r="AQ1049" i="2"/>
  <c r="AQ1048" i="2"/>
  <c r="AQ1047" i="2"/>
  <c r="AQ1046" i="2"/>
  <c r="AQ1045" i="2"/>
  <c r="AQ1044" i="2"/>
  <c r="AQ1043" i="2"/>
  <c r="AQ1042" i="2"/>
  <c r="AQ1041" i="2"/>
  <c r="AQ1040" i="2"/>
  <c r="AQ1039" i="2"/>
  <c r="AQ1038" i="2"/>
  <c r="AQ1037" i="2"/>
  <c r="AQ1036" i="2"/>
  <c r="AQ1035" i="2"/>
  <c r="AQ1034" i="2"/>
  <c r="AQ1033" i="2"/>
  <c r="AQ1032" i="2"/>
  <c r="AQ1031" i="2"/>
  <c r="AQ1030" i="2"/>
  <c r="AQ1029" i="2"/>
  <c r="AQ1028" i="2"/>
  <c r="AQ1027" i="2"/>
  <c r="AQ1026" i="2"/>
  <c r="AQ1025" i="2"/>
  <c r="AQ1024" i="2"/>
  <c r="AQ1023" i="2"/>
  <c r="AQ1022" i="2"/>
  <c r="AQ1021" i="2"/>
  <c r="AQ1020" i="2"/>
  <c r="AQ1019" i="2"/>
  <c r="AQ1018" i="2"/>
  <c r="AQ1017" i="2"/>
  <c r="AQ1016" i="2"/>
  <c r="AQ1015" i="2"/>
  <c r="AQ1014" i="2"/>
  <c r="AQ1013" i="2"/>
  <c r="AQ1012" i="2"/>
  <c r="AQ1011" i="2"/>
  <c r="AQ1010" i="2"/>
  <c r="AQ1009" i="2"/>
  <c r="AQ1008" i="2"/>
  <c r="AQ1007" i="2"/>
  <c r="AQ1006" i="2"/>
  <c r="AQ1005" i="2"/>
  <c r="AQ1004" i="2"/>
  <c r="AQ1003" i="2"/>
  <c r="AQ1002" i="2"/>
  <c r="AQ1001" i="2"/>
  <c r="AQ1000" i="2"/>
  <c r="AQ999" i="2"/>
  <c r="AQ998" i="2"/>
  <c r="AQ997" i="2"/>
  <c r="AQ996" i="2"/>
  <c r="AQ995" i="2"/>
  <c r="AQ994" i="2"/>
  <c r="AQ993" i="2"/>
  <c r="AQ992" i="2"/>
  <c r="AQ991" i="2"/>
  <c r="AQ990" i="2"/>
  <c r="AQ989" i="2"/>
  <c r="AQ988" i="2"/>
  <c r="AQ987" i="2"/>
  <c r="AQ986" i="2"/>
  <c r="AQ985" i="2"/>
  <c r="AQ984" i="2"/>
  <c r="AQ983" i="2"/>
  <c r="AQ982" i="2"/>
  <c r="AQ981" i="2"/>
  <c r="AQ980" i="2"/>
  <c r="AQ979" i="2"/>
  <c r="AQ978" i="2"/>
  <c r="AQ977" i="2"/>
  <c r="AQ976" i="2"/>
  <c r="AQ975" i="2"/>
  <c r="AQ974" i="2"/>
  <c r="AQ973" i="2"/>
  <c r="AQ972" i="2"/>
  <c r="AQ971" i="2"/>
  <c r="AQ970" i="2"/>
  <c r="AQ969" i="2"/>
  <c r="AQ968" i="2"/>
  <c r="AQ967" i="2"/>
  <c r="AQ966" i="2"/>
  <c r="AQ965" i="2"/>
  <c r="AQ964" i="2"/>
  <c r="AQ963" i="2"/>
  <c r="AQ962" i="2"/>
  <c r="AQ961" i="2"/>
  <c r="AQ960" i="2"/>
  <c r="AQ959" i="2"/>
  <c r="AQ958" i="2"/>
  <c r="AQ957" i="2"/>
  <c r="AQ956" i="2"/>
  <c r="AQ955" i="2"/>
  <c r="AQ954" i="2"/>
  <c r="AQ953" i="2"/>
  <c r="AQ952" i="2"/>
  <c r="AQ951" i="2"/>
  <c r="AQ950" i="2"/>
  <c r="AQ949" i="2"/>
  <c r="AQ948" i="2"/>
  <c r="AQ947" i="2"/>
  <c r="AQ946" i="2"/>
  <c r="AQ945" i="2"/>
  <c r="AQ944" i="2"/>
  <c r="AQ943" i="2"/>
  <c r="AQ942" i="2"/>
  <c r="AQ941" i="2"/>
  <c r="AQ940" i="2"/>
  <c r="AQ939" i="2"/>
  <c r="AQ938" i="2"/>
  <c r="AQ937" i="2"/>
  <c r="AQ936" i="2"/>
  <c r="AQ935" i="2"/>
  <c r="AQ934" i="2"/>
  <c r="AQ933" i="2"/>
  <c r="AQ932" i="2"/>
  <c r="AQ931" i="2"/>
  <c r="AQ930" i="2"/>
  <c r="AQ929" i="2"/>
  <c r="AQ928" i="2"/>
  <c r="AQ927" i="2"/>
  <c r="AQ926" i="2"/>
  <c r="AQ925" i="2"/>
  <c r="AQ924" i="2"/>
  <c r="AQ923" i="2"/>
  <c r="AQ922" i="2"/>
  <c r="AQ921" i="2"/>
  <c r="AQ920" i="2"/>
  <c r="AQ919" i="2"/>
  <c r="AQ918" i="2"/>
  <c r="AQ917" i="2"/>
  <c r="AQ916" i="2"/>
  <c r="AQ915" i="2"/>
  <c r="AQ914" i="2"/>
  <c r="AQ913" i="2"/>
  <c r="AQ912" i="2"/>
  <c r="AQ911" i="2"/>
  <c r="AQ910" i="2"/>
  <c r="AQ909" i="2"/>
  <c r="AQ908" i="2"/>
  <c r="AQ907" i="2"/>
  <c r="AQ906" i="2"/>
  <c r="AQ905" i="2"/>
  <c r="AQ904" i="2"/>
  <c r="AQ903" i="2"/>
  <c r="AQ902" i="2"/>
  <c r="AQ901" i="2"/>
  <c r="AQ900" i="2"/>
  <c r="AQ899" i="2"/>
  <c r="AQ898" i="2"/>
  <c r="AQ897" i="2"/>
  <c r="AQ896" i="2"/>
  <c r="AQ895" i="2"/>
  <c r="AQ894" i="2"/>
  <c r="AQ893" i="2"/>
  <c r="AQ892" i="2"/>
  <c r="AQ891" i="2"/>
  <c r="AQ890" i="2"/>
  <c r="AQ889" i="2"/>
  <c r="AQ888" i="2"/>
  <c r="AQ887" i="2"/>
  <c r="AQ886" i="2"/>
  <c r="AQ885" i="2"/>
  <c r="AQ884" i="2"/>
  <c r="AQ883" i="2"/>
  <c r="AQ882" i="2"/>
  <c r="AQ881" i="2"/>
  <c r="AQ880" i="2"/>
  <c r="AQ879" i="2"/>
  <c r="AQ878" i="2"/>
  <c r="AQ877" i="2"/>
  <c r="AQ876" i="2"/>
  <c r="AQ875" i="2"/>
  <c r="AQ874" i="2"/>
  <c r="AQ873" i="2"/>
  <c r="AQ872" i="2"/>
  <c r="AQ871" i="2"/>
  <c r="AQ870" i="2"/>
  <c r="AQ869" i="2"/>
  <c r="AQ868" i="2"/>
  <c r="AQ867" i="2"/>
  <c r="AQ866" i="2"/>
  <c r="AQ865" i="2"/>
  <c r="AQ864" i="2"/>
  <c r="AQ863" i="2"/>
  <c r="AQ862" i="2"/>
  <c r="AQ861" i="2"/>
  <c r="AQ860" i="2"/>
  <c r="AQ859" i="2"/>
  <c r="AQ858" i="2"/>
  <c r="AQ857" i="2"/>
  <c r="AQ856" i="2"/>
  <c r="AQ855" i="2"/>
  <c r="AQ854" i="2"/>
  <c r="AQ853" i="2"/>
  <c r="AQ852" i="2"/>
  <c r="AQ851" i="2"/>
  <c r="AQ850" i="2"/>
  <c r="AQ849" i="2"/>
  <c r="AQ848" i="2"/>
  <c r="AQ847" i="2"/>
  <c r="AQ846" i="2"/>
  <c r="AQ845" i="2"/>
  <c r="AQ844" i="2"/>
  <c r="AQ843" i="2"/>
  <c r="AQ842" i="2"/>
  <c r="AQ841" i="2"/>
  <c r="AQ840" i="2"/>
  <c r="AQ839" i="2"/>
  <c r="AQ838" i="2"/>
  <c r="AQ837" i="2"/>
  <c r="AQ836" i="2"/>
  <c r="AQ835" i="2"/>
  <c r="AQ834" i="2"/>
  <c r="AQ833" i="2"/>
  <c r="AQ832" i="2"/>
  <c r="AQ831" i="2"/>
  <c r="AQ830" i="2"/>
  <c r="AQ829" i="2"/>
  <c r="AQ828" i="2"/>
  <c r="AQ827" i="2"/>
  <c r="AQ826" i="2"/>
  <c r="AQ825" i="2"/>
  <c r="AQ824" i="2"/>
  <c r="AQ823" i="2"/>
  <c r="AQ822" i="2"/>
  <c r="AQ821" i="2"/>
  <c r="AQ820" i="2"/>
  <c r="AQ819" i="2"/>
  <c r="AQ818" i="2"/>
  <c r="AQ817" i="2"/>
  <c r="AQ816" i="2"/>
  <c r="AQ815" i="2"/>
  <c r="AQ814" i="2"/>
  <c r="AQ813" i="2"/>
  <c r="AQ812" i="2"/>
  <c r="AQ811" i="2"/>
  <c r="AQ810" i="2"/>
  <c r="AQ809" i="2"/>
  <c r="AQ808" i="2"/>
  <c r="AQ807" i="2"/>
  <c r="AQ806" i="2"/>
  <c r="AQ805" i="2"/>
  <c r="AQ804" i="2"/>
  <c r="AQ803" i="2"/>
  <c r="AQ802" i="2"/>
  <c r="AQ801" i="2"/>
  <c r="AQ800" i="2"/>
  <c r="AQ799" i="2"/>
  <c r="AQ798" i="2"/>
  <c r="AQ797" i="2"/>
  <c r="AQ796" i="2"/>
  <c r="AQ795" i="2"/>
  <c r="AQ794" i="2"/>
  <c r="AQ793" i="2"/>
  <c r="AQ792" i="2"/>
  <c r="AQ791" i="2"/>
  <c r="AQ790" i="2"/>
  <c r="AQ789" i="2"/>
  <c r="AQ788" i="2"/>
  <c r="AQ787" i="2"/>
  <c r="AQ786" i="2"/>
  <c r="AQ785" i="2"/>
  <c r="AQ784" i="2"/>
  <c r="AQ783" i="2"/>
  <c r="AQ782" i="2"/>
  <c r="AQ781" i="2"/>
  <c r="AQ780" i="2"/>
  <c r="AQ779" i="2"/>
  <c r="AQ778" i="2"/>
  <c r="AQ777" i="2"/>
  <c r="AQ776" i="2"/>
  <c r="AQ775" i="2"/>
  <c r="AQ774" i="2"/>
  <c r="AQ773" i="2"/>
  <c r="AQ772" i="2"/>
  <c r="AQ771" i="2"/>
  <c r="AQ770" i="2"/>
  <c r="AQ769" i="2"/>
  <c r="AQ768" i="2"/>
  <c r="AQ767" i="2"/>
  <c r="AQ766" i="2"/>
  <c r="AQ765" i="2"/>
  <c r="AQ764" i="2"/>
  <c r="AQ763" i="2"/>
  <c r="AQ762" i="2"/>
  <c r="AQ761" i="2"/>
  <c r="AQ760" i="2"/>
  <c r="AQ759" i="2"/>
  <c r="AQ758" i="2"/>
  <c r="AQ757" i="2"/>
  <c r="AQ756" i="2"/>
  <c r="AQ755" i="2"/>
  <c r="AQ754" i="2"/>
  <c r="AQ753" i="2"/>
  <c r="AQ752" i="2"/>
  <c r="AQ751" i="2"/>
  <c r="AQ750" i="2"/>
  <c r="AQ749" i="2"/>
  <c r="AQ748" i="2"/>
  <c r="AQ747" i="2"/>
  <c r="AQ746" i="2"/>
  <c r="AQ745" i="2"/>
  <c r="AQ744" i="2"/>
  <c r="AQ743" i="2"/>
  <c r="AQ742" i="2"/>
  <c r="AQ741" i="2"/>
  <c r="AQ740" i="2"/>
  <c r="AQ739" i="2"/>
  <c r="AQ738" i="2"/>
  <c r="AQ737" i="2"/>
  <c r="AQ736" i="2"/>
  <c r="AQ735" i="2"/>
  <c r="AQ734" i="2"/>
  <c r="AQ733" i="2"/>
  <c r="AQ732" i="2"/>
  <c r="AQ731" i="2"/>
  <c r="AQ730" i="2"/>
  <c r="AQ729" i="2"/>
  <c r="AQ728" i="2"/>
  <c r="AQ727" i="2"/>
  <c r="AQ726" i="2"/>
  <c r="AQ725" i="2"/>
  <c r="AQ724" i="2"/>
  <c r="AQ723" i="2"/>
  <c r="AQ722" i="2"/>
  <c r="AQ721" i="2"/>
  <c r="AQ720" i="2"/>
  <c r="AQ719" i="2"/>
  <c r="AQ718" i="2"/>
  <c r="AQ717" i="2"/>
  <c r="AQ716" i="2"/>
  <c r="AQ715" i="2"/>
  <c r="AQ714" i="2"/>
  <c r="AQ713" i="2"/>
  <c r="AQ712" i="2"/>
  <c r="AQ711" i="2"/>
  <c r="AQ710" i="2"/>
  <c r="AQ709" i="2"/>
  <c r="AQ708" i="2"/>
  <c r="AQ707" i="2"/>
  <c r="AQ706" i="2"/>
  <c r="AQ705" i="2"/>
  <c r="AQ704" i="2"/>
  <c r="AQ703" i="2"/>
  <c r="AQ702" i="2"/>
  <c r="AQ701" i="2"/>
  <c r="AQ700" i="2"/>
  <c r="AQ699" i="2"/>
  <c r="AQ698" i="2"/>
  <c r="AQ697" i="2"/>
  <c r="AQ696" i="2"/>
  <c r="AQ695" i="2"/>
  <c r="AQ694" i="2"/>
  <c r="AQ693" i="2"/>
  <c r="AQ692" i="2"/>
  <c r="AQ691" i="2"/>
  <c r="AQ690" i="2"/>
  <c r="AQ689" i="2"/>
  <c r="AQ688" i="2"/>
  <c r="AQ687" i="2"/>
  <c r="AQ686" i="2"/>
  <c r="AQ685" i="2"/>
  <c r="AQ684" i="2"/>
  <c r="AQ683" i="2"/>
  <c r="AQ682" i="2"/>
  <c r="AQ681" i="2"/>
  <c r="AQ680" i="2"/>
  <c r="AQ679" i="2"/>
  <c r="AQ678" i="2"/>
  <c r="AQ677" i="2"/>
  <c r="AQ676" i="2"/>
  <c r="AQ675" i="2"/>
  <c r="AQ674" i="2"/>
  <c r="AQ673" i="2"/>
  <c r="AQ672" i="2"/>
  <c r="AQ671" i="2"/>
  <c r="AQ670" i="2"/>
  <c r="AQ669" i="2"/>
  <c r="AQ668" i="2"/>
  <c r="AQ667" i="2"/>
  <c r="AQ666" i="2"/>
  <c r="AQ665" i="2"/>
  <c r="AQ664" i="2"/>
  <c r="AQ663" i="2"/>
  <c r="AQ662" i="2"/>
  <c r="AQ661" i="2"/>
  <c r="AQ660" i="2"/>
  <c r="AQ659" i="2"/>
  <c r="AQ658" i="2"/>
  <c r="AQ657" i="2"/>
  <c r="AQ656" i="2"/>
  <c r="AQ655" i="2"/>
  <c r="AQ654" i="2"/>
  <c r="AQ653" i="2"/>
  <c r="AQ652" i="2"/>
  <c r="AQ651" i="2"/>
  <c r="AQ650" i="2"/>
  <c r="AQ649" i="2"/>
  <c r="AQ648" i="2"/>
  <c r="AQ647" i="2"/>
  <c r="AQ646" i="2"/>
  <c r="AQ645" i="2"/>
  <c r="AQ644" i="2"/>
  <c r="AQ643" i="2"/>
  <c r="AQ642" i="2"/>
  <c r="AQ641" i="2"/>
  <c r="AQ640" i="2"/>
  <c r="AQ639" i="2"/>
  <c r="AQ638" i="2"/>
  <c r="AQ637" i="2"/>
  <c r="AQ636" i="2"/>
  <c r="AQ635" i="2"/>
  <c r="AQ634" i="2"/>
  <c r="AQ633" i="2"/>
  <c r="AQ632" i="2"/>
  <c r="AQ631" i="2"/>
  <c r="AQ630" i="2"/>
  <c r="AQ629" i="2"/>
  <c r="AQ628" i="2"/>
  <c r="AQ627" i="2"/>
  <c r="AQ626" i="2"/>
  <c r="AQ625" i="2"/>
  <c r="AQ624" i="2"/>
  <c r="AQ623" i="2"/>
  <c r="AQ622" i="2"/>
  <c r="AQ621" i="2"/>
  <c r="AQ620" i="2"/>
  <c r="AQ619" i="2"/>
  <c r="AQ618" i="2"/>
  <c r="AQ617" i="2"/>
  <c r="AQ616" i="2"/>
  <c r="AQ615" i="2"/>
  <c r="AQ614" i="2"/>
  <c r="AQ613" i="2"/>
  <c r="AQ612" i="2"/>
  <c r="AQ611" i="2"/>
  <c r="AQ610" i="2"/>
  <c r="AQ609" i="2"/>
  <c r="AQ608" i="2"/>
  <c r="AQ607" i="2"/>
  <c r="AQ606" i="2"/>
  <c r="AQ605" i="2"/>
  <c r="AQ604" i="2"/>
  <c r="AQ603" i="2"/>
  <c r="AQ602" i="2"/>
  <c r="AQ601" i="2"/>
  <c r="AQ600" i="2"/>
  <c r="AQ599" i="2"/>
  <c r="AQ598" i="2"/>
  <c r="AQ597" i="2"/>
  <c r="AQ596" i="2"/>
  <c r="AQ595" i="2"/>
  <c r="AQ594" i="2"/>
  <c r="AQ593" i="2"/>
  <c r="AQ592" i="2"/>
  <c r="AQ591" i="2"/>
  <c r="AQ590" i="2"/>
  <c r="AQ589" i="2"/>
  <c r="AQ588" i="2"/>
  <c r="AQ587" i="2"/>
  <c r="AQ586" i="2"/>
  <c r="AQ585" i="2"/>
  <c r="AQ584" i="2"/>
  <c r="AQ583" i="2"/>
  <c r="AQ582" i="2"/>
  <c r="AQ581" i="2"/>
  <c r="AQ580" i="2"/>
  <c r="AQ579" i="2"/>
  <c r="AQ578" i="2"/>
  <c r="AQ577" i="2"/>
  <c r="AQ576" i="2"/>
  <c r="AQ575" i="2"/>
  <c r="AQ574" i="2"/>
  <c r="AQ573" i="2"/>
  <c r="AQ572" i="2"/>
  <c r="AQ571" i="2"/>
  <c r="AQ570" i="2"/>
  <c r="AQ569" i="2"/>
  <c r="AQ568" i="2"/>
  <c r="AQ567" i="2"/>
  <c r="AQ566" i="2"/>
  <c r="AQ565" i="2"/>
  <c r="AQ564" i="2"/>
  <c r="AQ563" i="2"/>
  <c r="AQ562" i="2"/>
  <c r="AQ561" i="2"/>
  <c r="AQ560" i="2"/>
  <c r="AQ559" i="2"/>
  <c r="AQ558" i="2"/>
  <c r="AQ557" i="2"/>
  <c r="AQ556" i="2"/>
  <c r="AQ555" i="2"/>
  <c r="AQ554" i="2"/>
  <c r="AQ553" i="2"/>
  <c r="AQ552" i="2"/>
  <c r="AQ551" i="2"/>
  <c r="AQ550" i="2"/>
  <c r="AQ549" i="2"/>
  <c r="AQ548" i="2"/>
  <c r="AQ547" i="2"/>
  <c r="AQ546" i="2"/>
  <c r="AQ545" i="2"/>
  <c r="AQ544" i="2"/>
  <c r="AQ543" i="2"/>
  <c r="AQ542" i="2"/>
  <c r="AQ541" i="2"/>
  <c r="AQ540" i="2"/>
  <c r="AQ539" i="2"/>
  <c r="AQ538" i="2"/>
  <c r="AQ537" i="2"/>
  <c r="AQ536" i="2"/>
  <c r="AQ535" i="2"/>
  <c r="AQ534" i="2"/>
  <c r="AQ533" i="2"/>
  <c r="AQ532" i="2"/>
  <c r="AQ531" i="2"/>
  <c r="AQ530" i="2"/>
  <c r="AQ529" i="2"/>
  <c r="AQ528" i="2"/>
  <c r="AQ527" i="2"/>
  <c r="AQ526" i="2"/>
  <c r="AQ525" i="2"/>
  <c r="AQ524" i="2"/>
  <c r="AQ523" i="2"/>
  <c r="AQ522" i="2"/>
  <c r="AQ521" i="2"/>
  <c r="AQ520" i="2"/>
  <c r="AQ519" i="2"/>
  <c r="AQ518" i="2"/>
  <c r="AQ517" i="2"/>
  <c r="AQ516" i="2"/>
  <c r="AQ515" i="2"/>
  <c r="AQ514" i="2"/>
  <c r="AQ513" i="2"/>
  <c r="AQ512" i="2"/>
  <c r="AQ511" i="2"/>
  <c r="AQ510" i="2"/>
  <c r="AQ509" i="2"/>
  <c r="AQ508" i="2"/>
  <c r="AQ507" i="2"/>
  <c r="AQ506" i="2"/>
  <c r="AQ505" i="2"/>
  <c r="AQ504" i="2"/>
  <c r="AQ503" i="2"/>
  <c r="AQ502" i="2"/>
  <c r="AQ501" i="2"/>
  <c r="AQ500" i="2"/>
  <c r="AQ499" i="2"/>
  <c r="AQ498" i="2"/>
  <c r="AQ497" i="2"/>
  <c r="AQ496" i="2"/>
  <c r="AQ495" i="2"/>
  <c r="AQ494" i="2"/>
  <c r="AQ493" i="2"/>
  <c r="AQ492" i="2"/>
  <c r="AQ491" i="2"/>
  <c r="AQ490" i="2"/>
  <c r="AQ489" i="2"/>
  <c r="AQ488" i="2"/>
  <c r="AQ487" i="2"/>
  <c r="AQ486" i="2"/>
  <c r="AQ485" i="2"/>
  <c r="AQ484" i="2"/>
  <c r="AQ483" i="2"/>
  <c r="AQ482" i="2"/>
  <c r="AQ481" i="2"/>
  <c r="AQ480" i="2"/>
  <c r="AQ479" i="2"/>
  <c r="AQ478" i="2"/>
  <c r="AQ477" i="2"/>
  <c r="AQ476" i="2"/>
  <c r="AQ475" i="2"/>
  <c r="AQ474" i="2"/>
  <c r="AQ473" i="2"/>
  <c r="AQ472" i="2"/>
  <c r="AQ471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1" i="2"/>
  <c r="AQ450" i="2"/>
  <c r="AQ449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30" i="2"/>
  <c r="AQ429" i="2"/>
  <c r="AQ428" i="2"/>
  <c r="AQ427" i="2"/>
  <c r="AQ426" i="2"/>
  <c r="AQ425" i="2"/>
  <c r="AQ424" i="2"/>
  <c r="AQ423" i="2"/>
  <c r="AQ422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9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8" i="2"/>
  <c r="AQ357" i="2"/>
  <c r="AQ356" i="2"/>
  <c r="AQ355" i="2"/>
  <c r="AQ354" i="2"/>
  <c r="AQ353" i="2"/>
  <c r="AQ352" i="2"/>
  <c r="AQ351" i="2"/>
  <c r="AQ350" i="2"/>
  <c r="AQ349" i="2"/>
  <c r="AQ348" i="2"/>
  <c r="AQ347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7" i="2"/>
  <c r="AQ306" i="2"/>
  <c r="AQ305" i="2"/>
  <c r="AQ304" i="2"/>
  <c r="AQ303" i="2"/>
  <c r="AQ302" i="2"/>
  <c r="AQ301" i="2"/>
  <c r="AQ300" i="2"/>
  <c r="AQ299" i="2"/>
  <c r="AQ298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4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9" i="2"/>
  <c r="AQ268" i="2"/>
  <c r="AQ267" i="2"/>
  <c r="AQ266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1" i="2"/>
  <c r="AQ250" i="2"/>
  <c r="AQ249" i="2"/>
  <c r="AQ248" i="2"/>
  <c r="AQ247" i="2"/>
  <c r="AQ246" i="2"/>
  <c r="AQ245" i="2"/>
  <c r="AQ244" i="2"/>
  <c r="AQ243" i="2"/>
  <c r="AQ242" i="2"/>
  <c r="AQ241" i="2"/>
  <c r="AQ240" i="2"/>
  <c r="AQ239" i="2"/>
  <c r="AQ238" i="2"/>
  <c r="AQ237" i="2"/>
  <c r="AQ236" i="2"/>
  <c r="AQ235" i="2"/>
  <c r="AQ234" i="2"/>
  <c r="AQ233" i="2"/>
  <c r="AQ232" i="2"/>
  <c r="AQ231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AQ209" i="2"/>
  <c r="AQ208" i="2"/>
  <c r="AQ207" i="2"/>
  <c r="AQ206" i="2"/>
  <c r="AQ205" i="2"/>
  <c r="AQ204" i="2"/>
  <c r="AQ203" i="2"/>
  <c r="AQ202" i="2"/>
  <c r="AQ201" i="2"/>
  <c r="AQ200" i="2"/>
  <c r="AQ199" i="2"/>
  <c r="AQ198" i="2"/>
  <c r="AQ197" i="2"/>
  <c r="AQ196" i="2"/>
  <c r="AQ195" i="2"/>
  <c r="AQ194" i="2"/>
  <c r="AQ193" i="2"/>
  <c r="AQ192" i="2"/>
  <c r="AQ191" i="2"/>
  <c r="AQ190" i="2"/>
  <c r="AQ189" i="2"/>
  <c r="AQ188" i="2"/>
  <c r="AQ187" i="2"/>
  <c r="AQ186" i="2"/>
  <c r="AQ185" i="2"/>
  <c r="AQ184" i="2"/>
  <c r="AQ183" i="2"/>
  <c r="AQ182" i="2"/>
  <c r="AQ181" i="2"/>
  <c r="AQ180" i="2"/>
  <c r="AQ179" i="2"/>
  <c r="AQ178" i="2"/>
  <c r="AQ177" i="2"/>
  <c r="AQ176" i="2"/>
  <c r="AQ175" i="2"/>
  <c r="AQ174" i="2"/>
  <c r="AQ173" i="2"/>
  <c r="AQ172" i="2"/>
  <c r="AQ171" i="2"/>
  <c r="AQ170" i="2"/>
  <c r="AQ169" i="2"/>
  <c r="AQ168" i="2"/>
  <c r="AQ167" i="2"/>
  <c r="AQ166" i="2"/>
  <c r="AQ165" i="2"/>
  <c r="AQ164" i="2"/>
  <c r="AQ163" i="2"/>
  <c r="AQ162" i="2"/>
  <c r="AQ161" i="2"/>
  <c r="AQ160" i="2"/>
  <c r="AQ159" i="2"/>
  <c r="AQ158" i="2"/>
  <c r="AQ157" i="2"/>
  <c r="AQ156" i="2"/>
  <c r="AQ155" i="2"/>
  <c r="AQ154" i="2"/>
  <c r="AQ153" i="2"/>
  <c r="AQ152" i="2"/>
  <c r="AQ151" i="2"/>
  <c r="AQ150" i="2"/>
  <c r="AQ149" i="2"/>
  <c r="AQ148" i="2"/>
  <c r="AQ147" i="2"/>
  <c r="AQ146" i="2"/>
  <c r="AQ145" i="2"/>
  <c r="AQ144" i="2"/>
  <c r="AQ143" i="2"/>
  <c r="AQ142" i="2"/>
  <c r="AQ141" i="2"/>
  <c r="AQ140" i="2"/>
  <c r="AQ139" i="2"/>
  <c r="AQ138" i="2"/>
  <c r="AQ137" i="2"/>
  <c r="AQ136" i="2"/>
  <c r="AQ135" i="2"/>
  <c r="AQ134" i="2"/>
  <c r="AQ133" i="2"/>
  <c r="AQ132" i="2"/>
  <c r="AQ131" i="2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AQ118" i="2"/>
  <c r="AQ117" i="2"/>
  <c r="AQ116" i="2"/>
  <c r="AQ115" i="2"/>
  <c r="AQ114" i="2"/>
  <c r="AQ113" i="2"/>
  <c r="AQ112" i="2"/>
  <c r="AQ111" i="2"/>
  <c r="AQ110" i="2"/>
  <c r="AQ109" i="2"/>
  <c r="AQ108" i="2"/>
  <c r="AQ107" i="2"/>
  <c r="AQ106" i="2"/>
  <c r="AQ105" i="2"/>
  <c r="AQ104" i="2"/>
  <c r="AQ103" i="2"/>
  <c r="AQ102" i="2"/>
  <c r="AQ101" i="2"/>
  <c r="AQ100" i="2"/>
  <c r="AQ99" i="2"/>
  <c r="AQ98" i="2"/>
  <c r="AQ97" i="2"/>
  <c r="AQ96" i="2"/>
  <c r="AQ95" i="2"/>
  <c r="AQ94" i="2"/>
  <c r="AQ93" i="2"/>
  <c r="AQ92" i="2"/>
  <c r="AQ91" i="2"/>
  <c r="AQ90" i="2"/>
  <c r="AQ89" i="2"/>
  <c r="AQ88" i="2"/>
  <c r="AQ87" i="2"/>
  <c r="AQ86" i="2"/>
  <c r="AQ85" i="2"/>
  <c r="AQ84" i="2"/>
  <c r="AQ83" i="2"/>
  <c r="AQ82" i="2"/>
  <c r="AQ81" i="2"/>
  <c r="AQ80" i="2"/>
  <c r="AQ79" i="2"/>
  <c r="AQ78" i="2"/>
  <c r="AQ77" i="2"/>
  <c r="AQ76" i="2"/>
  <c r="AQ75" i="2"/>
  <c r="AQ74" i="2"/>
  <c r="AQ73" i="2"/>
  <c r="AQ72" i="2"/>
  <c r="AQ71" i="2"/>
  <c r="AQ70" i="2"/>
  <c r="AQ69" i="2"/>
  <c r="AQ68" i="2"/>
  <c r="AQ67" i="2"/>
  <c r="AQ66" i="2"/>
  <c r="AQ65" i="2"/>
  <c r="AQ64" i="2"/>
  <c r="AQ63" i="2"/>
  <c r="AQ62" i="2"/>
  <c r="AQ61" i="2"/>
  <c r="AQ60" i="2"/>
  <c r="AQ59" i="2"/>
  <c r="AQ58" i="2"/>
  <c r="AQ57" i="2"/>
  <c r="AQ56" i="2"/>
  <c r="AQ55" i="2"/>
  <c r="AQ54" i="2"/>
  <c r="AQ53" i="2"/>
  <c r="AQ52" i="2"/>
  <c r="AQ51" i="2"/>
  <c r="AQ50" i="2"/>
  <c r="AQ49" i="2"/>
  <c r="AQ48" i="2"/>
  <c r="AQ47" i="2"/>
  <c r="AQ46" i="2"/>
  <c r="AQ45" i="2"/>
  <c r="AQ44" i="2"/>
  <c r="AQ43" i="2"/>
  <c r="AQ42" i="2"/>
  <c r="AQ41" i="2"/>
  <c r="AQ40" i="2"/>
  <c r="AQ39" i="2"/>
  <c r="AQ38" i="2"/>
  <c r="AQ37" i="2"/>
  <c r="AQ36" i="2"/>
  <c r="AQ35" i="2"/>
  <c r="AQ34" i="2"/>
  <c r="AQ33" i="2"/>
  <c r="AQ32" i="2"/>
  <c r="AQ31" i="2"/>
  <c r="AQ30" i="2"/>
  <c r="AQ29" i="2"/>
  <c r="AQ28" i="2"/>
  <c r="AQ27" i="2"/>
  <c r="AQ26" i="2"/>
  <c r="AQ25" i="2"/>
  <c r="AQ24" i="2"/>
  <c r="AQ23" i="2"/>
  <c r="AQ22" i="2"/>
  <c r="AQ21" i="2"/>
  <c r="AQ20" i="2"/>
  <c r="AQ19" i="2"/>
  <c r="AQ18" i="2"/>
  <c r="AQ17" i="2"/>
  <c r="AQ16" i="2"/>
  <c r="AQ15" i="2"/>
  <c r="AQ14" i="2"/>
  <c r="AQ13" i="2"/>
  <c r="AQ12" i="2"/>
  <c r="AQ11" i="2"/>
  <c r="AQ10" i="2"/>
  <c r="AQ9" i="2"/>
  <c r="AQ8" i="2"/>
  <c r="AQ7" i="2"/>
  <c r="AQ6" i="2"/>
  <c r="AQ5" i="2"/>
  <c r="AQ4" i="2"/>
  <c r="AQ3" i="2"/>
  <c r="AC30" i="39"/>
  <c r="AE27" i="39"/>
  <c r="AF27" i="39" s="1"/>
  <c r="AC27" i="39"/>
  <c r="AC22" i="39"/>
  <c r="AE19" i="39"/>
  <c r="AF19" i="39" s="1"/>
  <c r="AE18" i="39"/>
  <c r="AF18" i="39" s="1"/>
  <c r="AE14" i="39"/>
  <c r="AF14" i="39" s="1"/>
  <c r="AC14" i="39"/>
  <c r="AE11" i="39"/>
  <c r="AF11" i="39" s="1"/>
  <c r="AE6" i="39"/>
  <c r="AF6" i="39" s="1"/>
  <c r="AC5" i="39"/>
  <c r="AQ30" i="3"/>
  <c r="AR30" i="3" s="1"/>
  <c r="AQ29" i="3"/>
  <c r="AR29" i="3" s="1"/>
  <c r="AQ28" i="3"/>
  <c r="AR28" i="3" s="1"/>
  <c r="AQ27" i="3"/>
  <c r="AR27" i="3" s="1"/>
  <c r="AQ26" i="3"/>
  <c r="AQ25" i="3"/>
  <c r="AQ24" i="3"/>
  <c r="AR24" i="3" s="1"/>
  <c r="AQ23" i="3"/>
  <c r="AQ22" i="3"/>
  <c r="AR22" i="3" s="1"/>
  <c r="AQ21" i="3"/>
  <c r="AR21" i="3" s="1"/>
  <c r="AQ20" i="3"/>
  <c r="AR20" i="3" s="1"/>
  <c r="AQ19" i="3"/>
  <c r="AQ18" i="3"/>
  <c r="AQ17" i="3"/>
  <c r="AQ16" i="3"/>
  <c r="AR16" i="3" s="1"/>
  <c r="AQ15" i="3"/>
  <c r="AR15" i="3" s="1"/>
  <c r="AQ14" i="3"/>
  <c r="AR14" i="3" s="1"/>
  <c r="AQ13" i="3"/>
  <c r="AR13" i="3" s="1"/>
  <c r="AQ12" i="3"/>
  <c r="AR12" i="3" s="1"/>
  <c r="AQ11" i="3"/>
  <c r="AR11" i="3" s="1"/>
  <c r="AQ10" i="3"/>
  <c r="AR10" i="3" s="1"/>
  <c r="AQ9" i="3"/>
  <c r="AQ8" i="3"/>
  <c r="AQ7" i="3"/>
  <c r="AQ6" i="3"/>
  <c r="AR6" i="3" s="1"/>
  <c r="AQ5" i="3"/>
  <c r="AR5" i="3" s="1"/>
  <c r="AN30" i="3"/>
  <c r="AO30" i="3" s="1"/>
  <c r="AN29" i="3"/>
  <c r="AN28" i="3"/>
  <c r="AN27" i="3"/>
  <c r="AO27" i="3" s="1"/>
  <c r="AN26" i="3"/>
  <c r="AO26" i="3" s="1"/>
  <c r="AN25" i="3"/>
  <c r="AO25" i="3" s="1"/>
  <c r="AN24" i="3"/>
  <c r="AO24" i="3" s="1"/>
  <c r="AN23" i="3"/>
  <c r="AO23" i="3" s="1"/>
  <c r="AN22" i="3"/>
  <c r="AO22" i="3" s="1"/>
  <c r="AN21" i="3"/>
  <c r="AN20" i="3"/>
  <c r="AN19" i="3"/>
  <c r="AN18" i="3"/>
  <c r="AO18" i="3" s="1"/>
  <c r="AN17" i="3"/>
  <c r="AO17" i="3" s="1"/>
  <c r="AN16" i="3"/>
  <c r="AO16" i="3" s="1"/>
  <c r="AN15" i="3"/>
  <c r="AO15" i="3" s="1"/>
  <c r="AN14" i="3"/>
  <c r="AO14" i="3" s="1"/>
  <c r="AN13" i="3"/>
  <c r="AN12" i="3"/>
  <c r="AN11" i="3"/>
  <c r="AO11" i="3" s="1"/>
  <c r="AN10" i="3"/>
  <c r="AO10" i="3" s="1"/>
  <c r="AN9" i="3"/>
  <c r="AO9" i="3" s="1"/>
  <c r="AN8" i="3"/>
  <c r="AO8" i="3" s="1"/>
  <c r="AN7" i="3"/>
  <c r="AN6" i="3"/>
  <c r="AO6" i="3" s="1"/>
  <c r="AN5" i="3"/>
  <c r="AK30" i="3"/>
  <c r="AL30" i="3" s="1"/>
  <c r="AK29" i="3"/>
  <c r="AK28" i="3"/>
  <c r="AK27" i="3"/>
  <c r="AL27" i="3" s="1"/>
  <c r="AK26" i="3"/>
  <c r="AL26" i="3" s="1"/>
  <c r="AK25" i="3"/>
  <c r="AL25" i="3" s="1"/>
  <c r="AK24" i="3"/>
  <c r="AL24" i="3" s="1"/>
  <c r="AK23" i="3"/>
  <c r="AL23" i="3" s="1"/>
  <c r="AK22" i="3"/>
  <c r="AK21" i="3"/>
  <c r="AK20" i="3"/>
  <c r="AL20" i="3" s="1"/>
  <c r="AK19" i="3"/>
  <c r="AK18" i="3"/>
  <c r="AL18" i="3" s="1"/>
  <c r="AK17" i="3"/>
  <c r="AL17" i="3" s="1"/>
  <c r="AK16" i="3"/>
  <c r="AL16" i="3" s="1"/>
  <c r="AK15" i="3"/>
  <c r="AL15" i="3" s="1"/>
  <c r="AK14" i="3"/>
  <c r="AL14" i="3" s="1"/>
  <c r="AK13" i="3"/>
  <c r="AK12" i="3"/>
  <c r="AL12" i="3" s="1"/>
  <c r="AK11" i="3"/>
  <c r="AL11" i="3" s="1"/>
  <c r="AK10" i="3"/>
  <c r="AL10" i="3" s="1"/>
  <c r="AK9" i="3"/>
  <c r="AL9" i="3" s="1"/>
  <c r="AK8" i="3"/>
  <c r="AL8" i="3" s="1"/>
  <c r="AK7" i="3"/>
  <c r="AL7" i="3" s="1"/>
  <c r="AK6" i="3"/>
  <c r="AL6" i="3" s="1"/>
  <c r="AK5" i="3"/>
  <c r="AL5" i="3" s="1"/>
  <c r="AP31" i="3"/>
  <c r="AM31" i="3"/>
  <c r="AJ31" i="3"/>
  <c r="AO29" i="3"/>
  <c r="AL29" i="3"/>
  <c r="AO28" i="3"/>
  <c r="AL28" i="3"/>
  <c r="AR25" i="3"/>
  <c r="AL22" i="3"/>
  <c r="AO21" i="3"/>
  <c r="AL21" i="3"/>
  <c r="AO20" i="3"/>
  <c r="AR18" i="3"/>
  <c r="AR17" i="3"/>
  <c r="AO13" i="3"/>
  <c r="AL13" i="3"/>
  <c r="AO12" i="3"/>
  <c r="AR9" i="3"/>
  <c r="AO5" i="3"/>
  <c r="AG31" i="39"/>
  <c r="AG30" i="39"/>
  <c r="AG29" i="39"/>
  <c r="AG28" i="39"/>
  <c r="AG27" i="39"/>
  <c r="AG26" i="39"/>
  <c r="AG25" i="39"/>
  <c r="AG24" i="39"/>
  <c r="AG23" i="39"/>
  <c r="AG22" i="39"/>
  <c r="AG21" i="39"/>
  <c r="AG20" i="39"/>
  <c r="AG19" i="39"/>
  <c r="AG18" i="39"/>
  <c r="AG17" i="39"/>
  <c r="AG16" i="39"/>
  <c r="AG15" i="39"/>
  <c r="AG14" i="39"/>
  <c r="AG13" i="39"/>
  <c r="AG12" i="39"/>
  <c r="AG11" i="39"/>
  <c r="AG10" i="39"/>
  <c r="AG9" i="39"/>
  <c r="AG8" i="39"/>
  <c r="AG7" i="39"/>
  <c r="AG6" i="39"/>
  <c r="AG5" i="39"/>
  <c r="AE25" i="39" l="1"/>
  <c r="AF25" i="39" s="1"/>
  <c r="AE10" i="39"/>
  <c r="AF10" i="39" s="1"/>
  <c r="AC25" i="39"/>
  <c r="AE26" i="39"/>
  <c r="AF26" i="39" s="1"/>
  <c r="AE13" i="39"/>
  <c r="AF13" i="39" s="1"/>
  <c r="AC9" i="39"/>
  <c r="AC28" i="39"/>
  <c r="AB31" i="39"/>
  <c r="AC31" i="39" s="1"/>
  <c r="AE12" i="39"/>
  <c r="AF12" i="39" s="1"/>
  <c r="AC20" i="39"/>
  <c r="AD31" i="39"/>
  <c r="AE15" i="39"/>
  <c r="AF15" i="39" s="1"/>
  <c r="AK31" i="3"/>
  <c r="AL31" i="3" s="1"/>
  <c r="AN31" i="3"/>
  <c r="AO31" i="3" s="1"/>
  <c r="AQ31" i="3"/>
  <c r="AR31" i="3" s="1"/>
  <c r="AE21" i="39"/>
  <c r="AF21" i="39" s="1"/>
  <c r="AE29" i="39"/>
  <c r="AF29" i="39" s="1"/>
  <c r="AE5" i="39"/>
  <c r="AF5" i="39" s="1"/>
  <c r="AE7" i="39"/>
  <c r="AF7" i="39" s="1"/>
  <c r="AE23" i="39"/>
  <c r="AF23" i="39" s="1"/>
  <c r="AE8" i="39"/>
  <c r="AF8" i="39" s="1"/>
  <c r="AE24" i="39"/>
  <c r="AF24" i="39" s="1"/>
  <c r="AC23" i="39"/>
  <c r="AC7" i="39"/>
  <c r="AC6" i="39"/>
  <c r="AE17" i="39"/>
  <c r="AF17" i="39" s="1"/>
  <c r="AE22" i="39"/>
  <c r="AF22" i="39" s="1"/>
  <c r="AC24" i="39"/>
  <c r="AE30" i="39"/>
  <c r="AF30" i="39" s="1"/>
  <c r="AC8" i="39"/>
  <c r="AC13" i="39"/>
  <c r="AC26" i="39"/>
  <c r="AR8" i="3"/>
  <c r="AO7" i="3"/>
  <c r="X11" i="39"/>
  <c r="X19" i="39"/>
  <c r="H19" i="3"/>
  <c r="H11" i="3"/>
  <c r="H19" i="39"/>
  <c r="H11" i="39"/>
  <c r="AE31" i="39" l="1"/>
  <c r="AF31" i="39" s="1"/>
  <c r="AH30" i="3"/>
  <c r="AH29" i="3"/>
  <c r="AH28" i="3"/>
  <c r="AH27" i="3"/>
  <c r="AH26" i="3"/>
  <c r="AH25" i="3"/>
  <c r="AH24" i="3"/>
  <c r="AH23" i="3"/>
  <c r="AH22" i="3"/>
  <c r="AH21" i="3"/>
  <c r="AH20" i="3"/>
  <c r="AH19" i="3"/>
  <c r="AH18" i="3"/>
  <c r="AH17" i="3"/>
  <c r="AH16" i="3"/>
  <c r="AH15" i="3"/>
  <c r="AH14" i="3"/>
  <c r="AH13" i="3"/>
  <c r="AH12" i="3"/>
  <c r="AH11" i="3"/>
  <c r="AH10" i="3"/>
  <c r="AH9" i="3"/>
  <c r="AH8" i="3"/>
  <c r="AH7" i="3"/>
  <c r="AH6" i="3"/>
  <c r="AH5" i="3"/>
  <c r="AE30" i="3"/>
  <c r="AE29" i="3"/>
  <c r="AE28" i="3"/>
  <c r="AE27" i="3"/>
  <c r="AE26" i="3"/>
  <c r="AE25" i="3"/>
  <c r="AE24" i="3"/>
  <c r="AE23" i="3"/>
  <c r="AE22" i="3"/>
  <c r="AE21" i="3"/>
  <c r="AE20" i="3"/>
  <c r="AE19" i="3"/>
  <c r="AE18" i="3"/>
  <c r="AE17" i="3"/>
  <c r="AE16" i="3"/>
  <c r="AE15" i="3"/>
  <c r="AE14" i="3"/>
  <c r="AE13" i="3"/>
  <c r="AE12" i="3"/>
  <c r="AE11" i="3"/>
  <c r="AE10" i="3"/>
  <c r="AE9" i="3"/>
  <c r="AE8" i="3"/>
  <c r="AE7" i="3"/>
  <c r="AE6" i="3"/>
  <c r="AE5" i="3"/>
  <c r="AB30" i="3"/>
  <c r="AB29" i="3"/>
  <c r="AB28" i="3"/>
  <c r="AB27" i="3"/>
  <c r="AB26" i="3"/>
  <c r="AB25" i="3"/>
  <c r="AB24" i="3"/>
  <c r="AB23" i="3"/>
  <c r="AB22" i="3"/>
  <c r="AB21" i="3"/>
  <c r="AB20" i="3"/>
  <c r="AB19" i="3"/>
  <c r="AB18" i="3"/>
  <c r="AB17" i="3"/>
  <c r="AB16" i="3"/>
  <c r="AB15" i="3"/>
  <c r="AB14" i="3"/>
  <c r="AB13" i="3"/>
  <c r="AB12" i="3"/>
  <c r="AB11" i="3"/>
  <c r="AB10" i="3"/>
  <c r="AB9" i="3"/>
  <c r="AB8" i="3"/>
  <c r="AB7" i="3"/>
  <c r="AB6" i="3"/>
  <c r="AB5" i="3"/>
  <c r="Y30" i="3"/>
  <c r="Y29" i="3"/>
  <c r="Y28" i="3"/>
  <c r="Y27" i="3"/>
  <c r="Y26" i="3"/>
  <c r="Y25" i="3"/>
  <c r="Y24" i="3"/>
  <c r="Y23" i="3"/>
  <c r="Y22" i="3"/>
  <c r="Y21" i="3"/>
  <c r="Y20" i="3"/>
  <c r="Y19" i="3"/>
  <c r="Y18" i="3"/>
  <c r="Y17" i="3"/>
  <c r="Y16" i="3"/>
  <c r="Y15" i="3"/>
  <c r="Y14" i="3"/>
  <c r="Y13" i="3"/>
  <c r="Y12" i="3"/>
  <c r="Y11" i="3"/>
  <c r="Y10" i="3"/>
  <c r="Y9" i="3"/>
  <c r="Y8" i="3"/>
  <c r="Y7" i="3"/>
  <c r="Y6" i="3"/>
  <c r="Y5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P30" i="3"/>
  <c r="Q30" i="3" s="1"/>
  <c r="P29" i="3"/>
  <c r="Q29" i="3" s="1"/>
  <c r="P28" i="3"/>
  <c r="Q28" i="3" s="1"/>
  <c r="P27" i="3"/>
  <c r="Q27" i="3" s="1"/>
  <c r="P26" i="3"/>
  <c r="P25" i="3"/>
  <c r="Q25" i="3" s="1"/>
  <c r="P24" i="3"/>
  <c r="Q24" i="3" s="1"/>
  <c r="P23" i="3"/>
  <c r="P22" i="3"/>
  <c r="Q22" i="3" s="1"/>
  <c r="P21" i="3"/>
  <c r="Q21" i="3" s="1"/>
  <c r="P20" i="3"/>
  <c r="Q20" i="3" s="1"/>
  <c r="P19" i="3"/>
  <c r="P18" i="3"/>
  <c r="Q18" i="3" s="1"/>
  <c r="P17" i="3"/>
  <c r="Q17" i="3" s="1"/>
  <c r="P16" i="3"/>
  <c r="Q16" i="3" s="1"/>
  <c r="P15" i="3"/>
  <c r="Q15" i="3" s="1"/>
  <c r="P14" i="3"/>
  <c r="Q14" i="3" s="1"/>
  <c r="P13" i="3"/>
  <c r="Q13" i="3" s="1"/>
  <c r="P12" i="3"/>
  <c r="Q12" i="3" s="1"/>
  <c r="P11" i="3"/>
  <c r="Q11" i="3" s="1"/>
  <c r="P10" i="3"/>
  <c r="Q10" i="3" s="1"/>
  <c r="P9" i="3"/>
  <c r="Q9" i="3" s="1"/>
  <c r="P8" i="3"/>
  <c r="Q8" i="3" s="1"/>
  <c r="P7" i="3"/>
  <c r="P6" i="3"/>
  <c r="P5" i="3"/>
  <c r="Q5" i="3" s="1"/>
  <c r="M30" i="3"/>
  <c r="N30" i="3" s="1"/>
  <c r="M29" i="3"/>
  <c r="N29" i="3" s="1"/>
  <c r="M28" i="3"/>
  <c r="N28" i="3" s="1"/>
  <c r="M27" i="3"/>
  <c r="N27" i="3" s="1"/>
  <c r="M26" i="3"/>
  <c r="N26" i="3" s="1"/>
  <c r="M25" i="3"/>
  <c r="N25" i="3" s="1"/>
  <c r="M24" i="3"/>
  <c r="N24" i="3" s="1"/>
  <c r="M23" i="3"/>
  <c r="N23" i="3" s="1"/>
  <c r="M22" i="3"/>
  <c r="N22" i="3" s="1"/>
  <c r="M21" i="3"/>
  <c r="N21" i="3" s="1"/>
  <c r="M20" i="3"/>
  <c r="N20" i="3" s="1"/>
  <c r="M19" i="3"/>
  <c r="M18" i="3"/>
  <c r="N18" i="3" s="1"/>
  <c r="M17" i="3"/>
  <c r="N17" i="3" s="1"/>
  <c r="M16" i="3"/>
  <c r="N16" i="3" s="1"/>
  <c r="M15" i="3"/>
  <c r="N15" i="3" s="1"/>
  <c r="M14" i="3"/>
  <c r="N14" i="3" s="1"/>
  <c r="M13" i="3"/>
  <c r="N13" i="3" s="1"/>
  <c r="M12" i="3"/>
  <c r="M11" i="3"/>
  <c r="M10" i="3"/>
  <c r="N10" i="3" s="1"/>
  <c r="M9" i="3"/>
  <c r="N9" i="3" s="1"/>
  <c r="M8" i="3"/>
  <c r="N8" i="3" s="1"/>
  <c r="M7" i="3"/>
  <c r="N7" i="3" s="1"/>
  <c r="M6" i="3"/>
  <c r="N6" i="3" s="1"/>
  <c r="M5" i="3"/>
  <c r="N5" i="3" s="1"/>
  <c r="J30" i="3"/>
  <c r="K30" i="3" s="1"/>
  <c r="J29" i="3"/>
  <c r="K29" i="3" s="1"/>
  <c r="J28" i="3"/>
  <c r="K28" i="3" s="1"/>
  <c r="J27" i="3"/>
  <c r="K27" i="3" s="1"/>
  <c r="J26" i="3"/>
  <c r="K26" i="3" s="1"/>
  <c r="J25" i="3"/>
  <c r="K25" i="3" s="1"/>
  <c r="J24" i="3"/>
  <c r="K24" i="3" s="1"/>
  <c r="J23" i="3"/>
  <c r="K23" i="3" s="1"/>
  <c r="J22" i="3"/>
  <c r="K22" i="3" s="1"/>
  <c r="J21" i="3"/>
  <c r="K21" i="3" s="1"/>
  <c r="J20" i="3"/>
  <c r="K20" i="3" s="1"/>
  <c r="J19" i="3"/>
  <c r="J18" i="3"/>
  <c r="K18" i="3" s="1"/>
  <c r="J17" i="3"/>
  <c r="K17" i="3" s="1"/>
  <c r="J16" i="3"/>
  <c r="K16" i="3" s="1"/>
  <c r="J15" i="3"/>
  <c r="K15" i="3" s="1"/>
  <c r="J14" i="3"/>
  <c r="K14" i="3" s="1"/>
  <c r="J13" i="3"/>
  <c r="K13" i="3" s="1"/>
  <c r="J12" i="3"/>
  <c r="K12" i="3" s="1"/>
  <c r="J11" i="3"/>
  <c r="K11" i="3" s="1"/>
  <c r="J10" i="3"/>
  <c r="K10" i="3" s="1"/>
  <c r="J9" i="3"/>
  <c r="K9" i="3" s="1"/>
  <c r="J8" i="3"/>
  <c r="K8" i="3" s="1"/>
  <c r="J7" i="3"/>
  <c r="K7" i="3" s="1"/>
  <c r="J6" i="3"/>
  <c r="K6" i="3" s="1"/>
  <c r="J5" i="3"/>
  <c r="K5" i="3" s="1"/>
  <c r="O31" i="3"/>
  <c r="L31" i="3"/>
  <c r="I31" i="3"/>
  <c r="N12" i="3"/>
  <c r="N11" i="3"/>
  <c r="AN31" i="39"/>
  <c r="AN30" i="39"/>
  <c r="AN29" i="39"/>
  <c r="AN28" i="39"/>
  <c r="AN27" i="39"/>
  <c r="AN26" i="39"/>
  <c r="AN25" i="39"/>
  <c r="AN24" i="39"/>
  <c r="AN23" i="39"/>
  <c r="AN22" i="39"/>
  <c r="AN21" i="39"/>
  <c r="AN20" i="39"/>
  <c r="AN19" i="39"/>
  <c r="AN18" i="39"/>
  <c r="AN17" i="39"/>
  <c r="AN16" i="39"/>
  <c r="AN15" i="39"/>
  <c r="AN14" i="39"/>
  <c r="AN13" i="39"/>
  <c r="AN12" i="39"/>
  <c r="AN11" i="39"/>
  <c r="AN10" i="39"/>
  <c r="AN9" i="39"/>
  <c r="AN8" i="39"/>
  <c r="AN7" i="39"/>
  <c r="AN6" i="39"/>
  <c r="AN5" i="39"/>
  <c r="AM31" i="39"/>
  <c r="AM30" i="39"/>
  <c r="AM29" i="39"/>
  <c r="AM28" i="39"/>
  <c r="AM27" i="39"/>
  <c r="AM26" i="39"/>
  <c r="AM25" i="39"/>
  <c r="AM24" i="39"/>
  <c r="AM23" i="39"/>
  <c r="AM22" i="39"/>
  <c r="AM21" i="39"/>
  <c r="AM20" i="39"/>
  <c r="AM19" i="39"/>
  <c r="AM18" i="39"/>
  <c r="AM17" i="39"/>
  <c r="AM16" i="39"/>
  <c r="AM15" i="39"/>
  <c r="AM14" i="39"/>
  <c r="AM13" i="39"/>
  <c r="AM12" i="39"/>
  <c r="AM11" i="39"/>
  <c r="AM10" i="39"/>
  <c r="AM9" i="39"/>
  <c r="AM8" i="39"/>
  <c r="AM7" i="39"/>
  <c r="AM6" i="39"/>
  <c r="AM5" i="39"/>
  <c r="AL31" i="39"/>
  <c r="AL30" i="39"/>
  <c r="AL29" i="39"/>
  <c r="AL28" i="39"/>
  <c r="AL27" i="39"/>
  <c r="AL26" i="39"/>
  <c r="AL25" i="39"/>
  <c r="AL24" i="39"/>
  <c r="AL23" i="39"/>
  <c r="AL22" i="39"/>
  <c r="AL21" i="39"/>
  <c r="AL20" i="39"/>
  <c r="AL19" i="39"/>
  <c r="AL18" i="39"/>
  <c r="AL17" i="39"/>
  <c r="AL16" i="39"/>
  <c r="AL15" i="39"/>
  <c r="AL14" i="39"/>
  <c r="AL13" i="39"/>
  <c r="AL12" i="39"/>
  <c r="AL11" i="39"/>
  <c r="AL10" i="39"/>
  <c r="AL9" i="39"/>
  <c r="AL8" i="39"/>
  <c r="AL7" i="39"/>
  <c r="AL6" i="39"/>
  <c r="AL5" i="39"/>
  <c r="AK31" i="39"/>
  <c r="AK30" i="39"/>
  <c r="AK29" i="39"/>
  <c r="AK28" i="39"/>
  <c r="AK27" i="39"/>
  <c r="AK26" i="39"/>
  <c r="AK25" i="39"/>
  <c r="AK24" i="39"/>
  <c r="AK23" i="39"/>
  <c r="AK22" i="39"/>
  <c r="AK21" i="39"/>
  <c r="AK20" i="39"/>
  <c r="AK19" i="39"/>
  <c r="AK18" i="39"/>
  <c r="AK17" i="39"/>
  <c r="AK16" i="39"/>
  <c r="AK15" i="39"/>
  <c r="AK14" i="39"/>
  <c r="AK13" i="39"/>
  <c r="AK12" i="39"/>
  <c r="AK11" i="39"/>
  <c r="AK10" i="39"/>
  <c r="AK9" i="39"/>
  <c r="AK8" i="39"/>
  <c r="AK7" i="39"/>
  <c r="AK6" i="39"/>
  <c r="AK5" i="39"/>
  <c r="AJ31" i="39"/>
  <c r="AJ30" i="39"/>
  <c r="AJ29" i="39"/>
  <c r="AJ28" i="39"/>
  <c r="AJ27" i="39"/>
  <c r="AJ26" i="39"/>
  <c r="AJ25" i="39"/>
  <c r="AJ24" i="39"/>
  <c r="AJ23" i="39"/>
  <c r="AJ22" i="39"/>
  <c r="AJ21" i="39"/>
  <c r="AJ20" i="39"/>
  <c r="AJ19" i="39"/>
  <c r="AJ18" i="39"/>
  <c r="AJ17" i="39"/>
  <c r="AJ16" i="39"/>
  <c r="AJ15" i="39"/>
  <c r="AJ14" i="39"/>
  <c r="AJ13" i="39"/>
  <c r="AJ12" i="39"/>
  <c r="AJ11" i="39"/>
  <c r="AJ10" i="39"/>
  <c r="AJ9" i="39"/>
  <c r="AJ8" i="39"/>
  <c r="AJ7" i="39"/>
  <c r="AJ6" i="39"/>
  <c r="AJ5" i="39"/>
  <c r="AI31" i="39"/>
  <c r="AI30" i="39"/>
  <c r="AI29" i="39"/>
  <c r="AI28" i="39"/>
  <c r="AI27" i="39"/>
  <c r="AI26" i="39"/>
  <c r="AI25" i="39"/>
  <c r="AI24" i="39"/>
  <c r="AI23" i="39"/>
  <c r="AI22" i="39"/>
  <c r="AI21" i="39"/>
  <c r="AI20" i="39"/>
  <c r="AI19" i="39"/>
  <c r="AI18" i="39"/>
  <c r="AI17" i="39"/>
  <c r="AI16" i="39"/>
  <c r="AI15" i="39"/>
  <c r="AI14" i="39"/>
  <c r="AI13" i="39"/>
  <c r="AI12" i="39"/>
  <c r="AI11" i="39"/>
  <c r="AI10" i="39"/>
  <c r="AI9" i="39"/>
  <c r="AI8" i="39"/>
  <c r="AI7" i="39"/>
  <c r="AI6" i="39"/>
  <c r="AI5" i="39"/>
  <c r="AH31" i="39"/>
  <c r="AH30" i="39"/>
  <c r="AH29" i="39"/>
  <c r="AH28" i="39"/>
  <c r="AH27" i="39"/>
  <c r="AH26" i="39"/>
  <c r="AH25" i="39"/>
  <c r="AH24" i="39"/>
  <c r="AH23" i="39"/>
  <c r="AH22" i="39"/>
  <c r="AH21" i="39"/>
  <c r="AH20" i="39"/>
  <c r="AH19" i="39"/>
  <c r="AH18" i="39"/>
  <c r="AH17" i="39"/>
  <c r="AH16" i="39"/>
  <c r="AH15" i="39"/>
  <c r="AH14" i="39"/>
  <c r="AH13" i="39"/>
  <c r="AH12" i="39"/>
  <c r="AH11" i="39"/>
  <c r="AH10" i="39"/>
  <c r="AH9" i="39"/>
  <c r="AH8" i="39"/>
  <c r="AH7" i="39"/>
  <c r="AH6" i="39"/>
  <c r="AH5" i="39"/>
  <c r="X31" i="39"/>
  <c r="X30" i="39"/>
  <c r="X29" i="39"/>
  <c r="X28" i="39"/>
  <c r="X27" i="39"/>
  <c r="X26" i="39"/>
  <c r="X25" i="39"/>
  <c r="X24" i="39"/>
  <c r="X23" i="39"/>
  <c r="X22" i="39"/>
  <c r="X21" i="39"/>
  <c r="X20" i="39"/>
  <c r="X18" i="39"/>
  <c r="X17" i="39"/>
  <c r="X16" i="39"/>
  <c r="X15" i="39"/>
  <c r="X14" i="39"/>
  <c r="X13" i="39"/>
  <c r="X12" i="39"/>
  <c r="X10" i="39"/>
  <c r="X9" i="39"/>
  <c r="X8" i="39"/>
  <c r="X7" i="39"/>
  <c r="X6" i="39"/>
  <c r="X5" i="39"/>
  <c r="V31" i="39"/>
  <c r="V30" i="39"/>
  <c r="V29" i="39"/>
  <c r="V28" i="39"/>
  <c r="V27" i="39"/>
  <c r="V26" i="39"/>
  <c r="V25" i="39"/>
  <c r="V24" i="39"/>
  <c r="V23" i="39"/>
  <c r="V22" i="39"/>
  <c r="V21" i="39"/>
  <c r="V20" i="39"/>
  <c r="V19" i="39"/>
  <c r="Y19" i="39" s="1"/>
  <c r="Z19" i="39" s="1"/>
  <c r="V18" i="39"/>
  <c r="V17" i="39"/>
  <c r="V16" i="39"/>
  <c r="V15" i="39"/>
  <c r="V14" i="39"/>
  <c r="V13" i="39"/>
  <c r="V12" i="39"/>
  <c r="V11" i="39"/>
  <c r="Y11" i="39" s="1"/>
  <c r="Z11" i="39" s="1"/>
  <c r="V10" i="39"/>
  <c r="V9" i="39"/>
  <c r="V8" i="39"/>
  <c r="V7" i="39"/>
  <c r="V6" i="39"/>
  <c r="V5" i="39"/>
  <c r="R31" i="39"/>
  <c r="R30" i="39"/>
  <c r="R29" i="39"/>
  <c r="R28" i="39"/>
  <c r="R27" i="39"/>
  <c r="R26" i="39"/>
  <c r="R25" i="39"/>
  <c r="R24" i="39"/>
  <c r="R23" i="39"/>
  <c r="R22" i="39"/>
  <c r="R21" i="39"/>
  <c r="R20" i="39"/>
  <c r="R19" i="39"/>
  <c r="R18" i="39"/>
  <c r="R17" i="39"/>
  <c r="R16" i="39"/>
  <c r="R15" i="39"/>
  <c r="R14" i="39"/>
  <c r="R13" i="39"/>
  <c r="R12" i="39"/>
  <c r="R11" i="39"/>
  <c r="R10" i="39"/>
  <c r="R9" i="39"/>
  <c r="R8" i="39"/>
  <c r="R7" i="39"/>
  <c r="R6" i="39"/>
  <c r="P31" i="39"/>
  <c r="P30" i="39"/>
  <c r="P29" i="39"/>
  <c r="P28" i="39"/>
  <c r="P27" i="39"/>
  <c r="P26" i="39"/>
  <c r="P25" i="39"/>
  <c r="P24" i="39"/>
  <c r="P23" i="39"/>
  <c r="P22" i="39"/>
  <c r="P21" i="39"/>
  <c r="P20" i="39"/>
  <c r="P19" i="39"/>
  <c r="P18" i="39"/>
  <c r="P17" i="39"/>
  <c r="P16" i="39"/>
  <c r="P15" i="39"/>
  <c r="P14" i="39"/>
  <c r="P13" i="39"/>
  <c r="P12" i="39"/>
  <c r="P11" i="39"/>
  <c r="P10" i="39"/>
  <c r="P9" i="39"/>
  <c r="P8" i="39"/>
  <c r="P7" i="39"/>
  <c r="P6" i="39"/>
  <c r="P5" i="39"/>
  <c r="R5" i="39"/>
  <c r="L31" i="39"/>
  <c r="L30" i="39"/>
  <c r="L29" i="39"/>
  <c r="L28" i="39"/>
  <c r="L27" i="39"/>
  <c r="L26" i="39"/>
  <c r="L25" i="39"/>
  <c r="L24" i="39"/>
  <c r="L23" i="39"/>
  <c r="L22" i="39"/>
  <c r="L21" i="39"/>
  <c r="L20" i="39"/>
  <c r="L19" i="39"/>
  <c r="L18" i="39"/>
  <c r="L17" i="39"/>
  <c r="L16" i="39"/>
  <c r="L15" i="39"/>
  <c r="L14" i="39"/>
  <c r="L13" i="39"/>
  <c r="L12" i="39"/>
  <c r="L11" i="39"/>
  <c r="L10" i="39"/>
  <c r="L9" i="39"/>
  <c r="L8" i="39"/>
  <c r="L7" i="39"/>
  <c r="L6" i="39"/>
  <c r="L5" i="39"/>
  <c r="J31" i="39"/>
  <c r="J30" i="39"/>
  <c r="J29" i="39"/>
  <c r="J28" i="39"/>
  <c r="J27" i="39"/>
  <c r="J26" i="39"/>
  <c r="J25" i="39"/>
  <c r="J24" i="39"/>
  <c r="J23" i="39"/>
  <c r="J22" i="39"/>
  <c r="J21" i="39"/>
  <c r="J20" i="39"/>
  <c r="J19" i="39"/>
  <c r="J18" i="39"/>
  <c r="J17" i="39"/>
  <c r="J16" i="39"/>
  <c r="J15" i="39"/>
  <c r="J14" i="39"/>
  <c r="J13" i="39"/>
  <c r="J12" i="39"/>
  <c r="J11" i="39"/>
  <c r="J10" i="39"/>
  <c r="J9" i="39"/>
  <c r="J8" i="39"/>
  <c r="J7" i="39"/>
  <c r="J6" i="39"/>
  <c r="J5" i="39"/>
  <c r="J31" i="3" l="1"/>
  <c r="K31" i="3" s="1"/>
  <c r="P31" i="3"/>
  <c r="Q31" i="3" s="1"/>
  <c r="Q6" i="3"/>
  <c r="M31" i="3"/>
  <c r="N31" i="3" s="1"/>
  <c r="Y30" i="39"/>
  <c r="Z30" i="39" s="1"/>
  <c r="W30" i="39"/>
  <c r="Y29" i="39"/>
  <c r="Z29" i="39" s="1"/>
  <c r="W29" i="39"/>
  <c r="Y28" i="39"/>
  <c r="Z28" i="39" s="1"/>
  <c r="W28" i="39"/>
  <c r="Y27" i="39"/>
  <c r="Z27" i="39" s="1"/>
  <c r="W27" i="39"/>
  <c r="Y26" i="39"/>
  <c r="Z26" i="39" s="1"/>
  <c r="W26" i="39"/>
  <c r="Y25" i="39"/>
  <c r="Z25" i="39" s="1"/>
  <c r="W25" i="39"/>
  <c r="Y24" i="39"/>
  <c r="Z24" i="39" s="1"/>
  <c r="W24" i="39"/>
  <c r="Y23" i="39"/>
  <c r="Z23" i="39" s="1"/>
  <c r="W23" i="39"/>
  <c r="Y22" i="39"/>
  <c r="Z22" i="39" s="1"/>
  <c r="W22" i="39"/>
  <c r="Y21" i="39"/>
  <c r="Z21" i="39" s="1"/>
  <c r="W21" i="39"/>
  <c r="Y20" i="39"/>
  <c r="Z20" i="39" s="1"/>
  <c r="W20" i="39"/>
  <c r="Y18" i="39"/>
  <c r="Z18" i="39" s="1"/>
  <c r="W18" i="39"/>
  <c r="Y17" i="39"/>
  <c r="Z17" i="39" s="1"/>
  <c r="W17" i="39"/>
  <c r="Y16" i="39"/>
  <c r="Z16" i="39" s="1"/>
  <c r="W16" i="39"/>
  <c r="Y15" i="39"/>
  <c r="Z15" i="39" s="1"/>
  <c r="W15" i="39"/>
  <c r="Y14" i="39"/>
  <c r="Z14" i="39" s="1"/>
  <c r="W14" i="39"/>
  <c r="Y13" i="39"/>
  <c r="Z13" i="39" s="1"/>
  <c r="W13" i="39"/>
  <c r="Y12" i="39"/>
  <c r="Z12" i="39" s="1"/>
  <c r="W12" i="39"/>
  <c r="Y10" i="39"/>
  <c r="Z10" i="39" s="1"/>
  <c r="W10" i="39"/>
  <c r="Y9" i="39"/>
  <c r="Z9" i="39" s="1"/>
  <c r="W9" i="39"/>
  <c r="Y8" i="39"/>
  <c r="Z8" i="39" s="1"/>
  <c r="W8" i="39"/>
  <c r="Y7" i="39"/>
  <c r="Z7" i="39" s="1"/>
  <c r="W7" i="39"/>
  <c r="Y6" i="39"/>
  <c r="Z6" i="39" s="1"/>
  <c r="W6" i="39"/>
  <c r="Y5" i="39"/>
  <c r="Z5" i="39" s="1"/>
  <c r="W5" i="39"/>
  <c r="S30" i="39"/>
  <c r="T30" i="39" s="1"/>
  <c r="Q30" i="39"/>
  <c r="S29" i="39"/>
  <c r="T29" i="39" s="1"/>
  <c r="Q29" i="39"/>
  <c r="S28" i="39"/>
  <c r="T28" i="39" s="1"/>
  <c r="Q28" i="39"/>
  <c r="S27" i="39"/>
  <c r="T27" i="39" s="1"/>
  <c r="Q27" i="39"/>
  <c r="S26" i="39"/>
  <c r="T26" i="39" s="1"/>
  <c r="Q26" i="39"/>
  <c r="S25" i="39"/>
  <c r="T25" i="39" s="1"/>
  <c r="Q25" i="39"/>
  <c r="S24" i="39"/>
  <c r="T24" i="39" s="1"/>
  <c r="Q24" i="39"/>
  <c r="S23" i="39"/>
  <c r="T23" i="39" s="1"/>
  <c r="Q23" i="39"/>
  <c r="S22" i="39"/>
  <c r="T22" i="39" s="1"/>
  <c r="Q22" i="39"/>
  <c r="S21" i="39"/>
  <c r="T21" i="39" s="1"/>
  <c r="Q21" i="39"/>
  <c r="S20" i="39"/>
  <c r="T20" i="39" s="1"/>
  <c r="Q20" i="39"/>
  <c r="S19" i="39"/>
  <c r="T19" i="39" s="1"/>
  <c r="S18" i="39"/>
  <c r="T18" i="39" s="1"/>
  <c r="Q18" i="39"/>
  <c r="S17" i="39"/>
  <c r="T17" i="39" s="1"/>
  <c r="Q17" i="39"/>
  <c r="S16" i="39"/>
  <c r="T16" i="39" s="1"/>
  <c r="Q16" i="39"/>
  <c r="S15" i="39"/>
  <c r="T15" i="39" s="1"/>
  <c r="Q15" i="39"/>
  <c r="S14" i="39"/>
  <c r="T14" i="39" s="1"/>
  <c r="Q14" i="39"/>
  <c r="S13" i="39"/>
  <c r="T13" i="39" s="1"/>
  <c r="Q13" i="39"/>
  <c r="S12" i="39"/>
  <c r="T12" i="39" s="1"/>
  <c r="Q12" i="39"/>
  <c r="S11" i="39"/>
  <c r="T11" i="39" s="1"/>
  <c r="S10" i="39"/>
  <c r="T10" i="39" s="1"/>
  <c r="Q10" i="39"/>
  <c r="S9" i="39"/>
  <c r="T9" i="39" s="1"/>
  <c r="Q9" i="39"/>
  <c r="S8" i="39"/>
  <c r="T8" i="39" s="1"/>
  <c r="Q8" i="39"/>
  <c r="S7" i="39"/>
  <c r="T7" i="39" s="1"/>
  <c r="Q7" i="39"/>
  <c r="S6" i="39"/>
  <c r="T6" i="39" s="1"/>
  <c r="Q6" i="39"/>
  <c r="S5" i="39"/>
  <c r="T5" i="39" s="1"/>
  <c r="Q5" i="39"/>
  <c r="M30" i="39"/>
  <c r="K30" i="39"/>
  <c r="M29" i="39"/>
  <c r="K29" i="39"/>
  <c r="M28" i="39"/>
  <c r="K28" i="39"/>
  <c r="M27" i="39"/>
  <c r="K27" i="39"/>
  <c r="M26" i="39"/>
  <c r="K26" i="39"/>
  <c r="M25" i="39"/>
  <c r="K25" i="39"/>
  <c r="M24" i="39"/>
  <c r="K24" i="39"/>
  <c r="M23" i="39"/>
  <c r="K23" i="39"/>
  <c r="M22" i="39"/>
  <c r="K22" i="39"/>
  <c r="M21" i="39"/>
  <c r="K21" i="39"/>
  <c r="M20" i="39"/>
  <c r="K20" i="39"/>
  <c r="M19" i="39"/>
  <c r="M18" i="39"/>
  <c r="K18" i="39"/>
  <c r="M17" i="39"/>
  <c r="K17" i="39"/>
  <c r="M16" i="39"/>
  <c r="K16" i="39"/>
  <c r="M15" i="39"/>
  <c r="K15" i="39"/>
  <c r="M14" i="39"/>
  <c r="K14" i="39"/>
  <c r="M13" i="39"/>
  <c r="K13" i="39"/>
  <c r="M12" i="39"/>
  <c r="K12" i="39"/>
  <c r="M11" i="39"/>
  <c r="M10" i="39"/>
  <c r="K10" i="39"/>
  <c r="M9" i="39"/>
  <c r="K9" i="39"/>
  <c r="M8" i="39"/>
  <c r="K8" i="39"/>
  <c r="M7" i="39"/>
  <c r="K7" i="39"/>
  <c r="M6" i="39"/>
  <c r="K6" i="39"/>
  <c r="M5" i="39"/>
  <c r="K5" i="39"/>
  <c r="H31" i="39"/>
  <c r="H30" i="39"/>
  <c r="H29" i="39"/>
  <c r="H28" i="39"/>
  <c r="H27" i="39"/>
  <c r="H26" i="39"/>
  <c r="H25" i="39"/>
  <c r="H24" i="39"/>
  <c r="H23" i="39"/>
  <c r="H22" i="39"/>
  <c r="H21" i="39"/>
  <c r="H20" i="39"/>
  <c r="H18" i="39"/>
  <c r="H17" i="39"/>
  <c r="H16" i="39"/>
  <c r="H15" i="39"/>
  <c r="H14" i="39"/>
  <c r="H13" i="39"/>
  <c r="H12" i="39"/>
  <c r="H10" i="39"/>
  <c r="H9" i="39"/>
  <c r="H8" i="39"/>
  <c r="H7" i="39"/>
  <c r="H6" i="39"/>
  <c r="H5" i="39"/>
  <c r="N13" i="39" l="1"/>
  <c r="N17" i="39"/>
  <c r="N5" i="39"/>
  <c r="N9" i="39"/>
  <c r="N22" i="39"/>
  <c r="N26" i="39"/>
  <c r="N30" i="39"/>
  <c r="N14" i="39"/>
  <c r="N18" i="39"/>
  <c r="N6" i="39"/>
  <c r="N10" i="39"/>
  <c r="N19" i="39"/>
  <c r="N23" i="39"/>
  <c r="N27" i="39"/>
  <c r="N11" i="39"/>
  <c r="N15" i="39"/>
  <c r="N7" i="39"/>
  <c r="N20" i="39"/>
  <c r="N24" i="39"/>
  <c r="N28" i="39"/>
  <c r="N12" i="39"/>
  <c r="N16" i="39"/>
  <c r="N8" i="39"/>
  <c r="N21" i="39"/>
  <c r="N25" i="39"/>
  <c r="N29" i="39"/>
  <c r="Y31" i="39"/>
  <c r="Z31" i="39" s="1"/>
  <c r="S31" i="39"/>
  <c r="T31" i="39" s="1"/>
  <c r="W31" i="39"/>
  <c r="Q31" i="39"/>
  <c r="M31" i="39"/>
  <c r="K31" i="39"/>
  <c r="S31" i="3"/>
  <c r="N31" i="39" l="1"/>
  <c r="H30" i="3"/>
  <c r="H29" i="3"/>
  <c r="H28" i="3"/>
  <c r="H27" i="3"/>
  <c r="H26" i="3"/>
  <c r="H25" i="3"/>
  <c r="H24" i="3"/>
  <c r="H23" i="3"/>
  <c r="H22" i="3"/>
  <c r="H21" i="3"/>
  <c r="H20" i="3"/>
  <c r="H18" i="3"/>
  <c r="H17" i="3"/>
  <c r="H16" i="3"/>
  <c r="H15" i="3"/>
  <c r="H14" i="3"/>
  <c r="H13" i="3"/>
  <c r="H12" i="3"/>
  <c r="H10" i="3"/>
  <c r="H9" i="3"/>
  <c r="H8" i="3"/>
  <c r="H7" i="3"/>
  <c r="H6" i="3"/>
  <c r="H5" i="3"/>
  <c r="H31" i="3" l="1"/>
  <c r="Y31" i="3" l="1"/>
  <c r="X31" i="3"/>
  <c r="V31" i="3"/>
  <c r="U31" i="3"/>
  <c r="R31" i="3"/>
  <c r="Z30" i="3"/>
  <c r="W30" i="3"/>
  <c r="T30" i="3"/>
  <c r="Z29" i="3"/>
  <c r="W29" i="3"/>
  <c r="T29" i="3"/>
  <c r="Z28" i="3"/>
  <c r="W28" i="3"/>
  <c r="T28" i="3"/>
  <c r="Z27" i="3"/>
  <c r="W27" i="3"/>
  <c r="T27" i="3"/>
  <c r="W26" i="3"/>
  <c r="T26" i="3"/>
  <c r="Z25" i="3"/>
  <c r="W25" i="3"/>
  <c r="T25" i="3"/>
  <c r="Z24" i="3"/>
  <c r="W24" i="3"/>
  <c r="T24" i="3"/>
  <c r="W23" i="3"/>
  <c r="T23" i="3"/>
  <c r="Z22" i="3"/>
  <c r="W22" i="3"/>
  <c r="T22" i="3"/>
  <c r="Z21" i="3"/>
  <c r="W21" i="3"/>
  <c r="T21" i="3"/>
  <c r="Z20" i="3"/>
  <c r="W20" i="3"/>
  <c r="T20" i="3"/>
  <c r="Z18" i="3"/>
  <c r="W18" i="3"/>
  <c r="T18" i="3"/>
  <c r="Z17" i="3"/>
  <c r="W17" i="3"/>
  <c r="T17" i="3"/>
  <c r="Z16" i="3"/>
  <c r="W16" i="3"/>
  <c r="T16" i="3"/>
  <c r="Z15" i="3"/>
  <c r="W15" i="3"/>
  <c r="T15" i="3"/>
  <c r="Z14" i="3"/>
  <c r="W14" i="3"/>
  <c r="T14" i="3"/>
  <c r="Z13" i="3"/>
  <c r="W13" i="3"/>
  <c r="T13" i="3"/>
  <c r="Z12" i="3"/>
  <c r="W12" i="3"/>
  <c r="T12" i="3"/>
  <c r="Z11" i="3"/>
  <c r="W11" i="3"/>
  <c r="T11" i="3"/>
  <c r="Z10" i="3"/>
  <c r="W10" i="3"/>
  <c r="T10" i="3"/>
  <c r="Z9" i="3"/>
  <c r="W9" i="3"/>
  <c r="T9" i="3"/>
  <c r="Z8" i="3"/>
  <c r="W8" i="3"/>
  <c r="T8" i="3"/>
  <c r="W7" i="3"/>
  <c r="T7" i="3"/>
  <c r="Z6" i="3"/>
  <c r="W6" i="3"/>
  <c r="T6" i="3"/>
  <c r="Z5" i="3"/>
  <c r="W5" i="3"/>
  <c r="T5" i="3"/>
  <c r="AB31" i="3"/>
  <c r="AE31" i="3"/>
  <c r="AH31" i="3"/>
  <c r="AI30" i="3"/>
  <c r="AI6" i="3"/>
  <c r="AI8" i="3"/>
  <c r="AI9" i="3"/>
  <c r="AI10" i="3"/>
  <c r="AI11" i="3"/>
  <c r="AI12" i="3"/>
  <c r="AI13" i="3"/>
  <c r="AI14" i="3"/>
  <c r="AI15" i="3"/>
  <c r="AI16" i="3"/>
  <c r="AI17" i="3"/>
  <c r="AI18" i="3"/>
  <c r="AI20" i="3"/>
  <c r="AI21" i="3"/>
  <c r="AI22" i="3"/>
  <c r="AI24" i="3"/>
  <c r="AI25" i="3"/>
  <c r="AI27" i="3"/>
  <c r="AI28" i="3"/>
  <c r="AI29" i="3"/>
  <c r="AI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20" i="3"/>
  <c r="AF21" i="3"/>
  <c r="AF22" i="3"/>
  <c r="AF23" i="3"/>
  <c r="AF24" i="3"/>
  <c r="AF25" i="3"/>
  <c r="AF26" i="3"/>
  <c r="AF27" i="3"/>
  <c r="AF28" i="3"/>
  <c r="AF29" i="3"/>
  <c r="AF30" i="3"/>
  <c r="AF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20" i="3"/>
  <c r="AC21" i="3"/>
  <c r="AC22" i="3"/>
  <c r="AC23" i="3"/>
  <c r="AC24" i="3"/>
  <c r="AC25" i="3"/>
  <c r="AC26" i="3"/>
  <c r="AC27" i="3"/>
  <c r="AC28" i="3"/>
  <c r="AC29" i="3"/>
  <c r="AC30" i="3"/>
  <c r="AC5" i="3"/>
  <c r="W31" i="3" l="1"/>
  <c r="T31" i="3"/>
  <c r="Z31" i="3"/>
  <c r="AD31" i="3"/>
  <c r="AF31" i="3" s="1"/>
  <c r="AG31" i="3"/>
  <c r="AI31" i="3" s="1"/>
  <c r="AA31" i="3"/>
  <c r="AC31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JAIME TEOFILO ROQUE ANAHUA</author>
  </authors>
  <commentList>
    <comment ref="W1457" authorId="0" shapeId="0" xr:uid="{00000000-0006-0000-0300-000001000000}">
      <text>
        <r>
          <rPr>
            <b/>
            <sz val="9"/>
            <color rgb="FF000000"/>
            <rFont val="Tahoma"/>
            <family val="2"/>
          </rPr>
          <t>JAIME TEOFILO ROQUE ANAHUA:</t>
        </r>
        <r>
          <rPr>
            <sz val="9"/>
            <color rgb="FF000000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<sst xmlns="http://schemas.openxmlformats.org/spreadsheetml/2006/main" count="33810" uniqueCount="7070">
  <si>
    <t>DEPARTAMENTO</t>
  </si>
  <si>
    <t>AMAZONAS</t>
  </si>
  <si>
    <t>ANCASH</t>
  </si>
  <si>
    <t>APURIMAC</t>
  </si>
  <si>
    <t>AREQUIPA</t>
  </si>
  <si>
    <t>AYACUCHO</t>
  </si>
  <si>
    <t>CAJAMARCA</t>
  </si>
  <si>
    <t>CALLAO</t>
  </si>
  <si>
    <t>CUSCO</t>
  </si>
  <si>
    <t>HUANCAVELICA</t>
  </si>
  <si>
    <t>HUANUCO</t>
  </si>
  <si>
    <t>ICA</t>
  </si>
  <si>
    <t>JUNIN</t>
  </si>
  <si>
    <t>LA LIBERTAD</t>
  </si>
  <si>
    <t>LAMBAYEQUE</t>
  </si>
  <si>
    <t>LIMA M</t>
  </si>
  <si>
    <t>LIMA REGION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</si>
  <si>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</si>
  <si>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</si>
  <si>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</si>
  <si>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</si>
  <si>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</si>
  <si>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</si>
  <si>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</si>
  <si>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</si>
  <si>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</si>
  <si>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</si>
  <si>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UBIGEO</t>
  </si>
  <si>
    <t>PROVINCIA</t>
  </si>
  <si>
    <t>DISTRITO</t>
  </si>
  <si>
    <t>IAL_CONFORMADA</t>
  </si>
  <si>
    <t>QUINTIL_1Y2</t>
  </si>
  <si>
    <t>META4</t>
  </si>
  <si>
    <t>CUNAMAS_SAF</t>
  </si>
  <si>
    <t>CUNAMAS_SCD</t>
  </si>
  <si>
    <t>JUNTOS</t>
  </si>
  <si>
    <t>PAIS</t>
  </si>
  <si>
    <t>PPSS_RESPONSABLE</t>
  </si>
  <si>
    <t>RESPONSABLE_NOMBRE</t>
  </si>
  <si>
    <t>RESPONSABLE_DNI</t>
  </si>
  <si>
    <t>RESPONSABLE_CELULAR</t>
  </si>
  <si>
    <t>RESPONSABLE_CORREO</t>
  </si>
  <si>
    <t>010201</t>
  </si>
  <si>
    <t>BAGUA</t>
  </si>
  <si>
    <t>SI</t>
  </si>
  <si>
    <t>NO</t>
  </si>
  <si>
    <t>010202</t>
  </si>
  <si>
    <t>ARAMANGO</t>
  </si>
  <si>
    <t>010203</t>
  </si>
  <si>
    <t>COPALLIN</t>
  </si>
  <si>
    <t>010204</t>
  </si>
  <si>
    <t>EL PARCO</t>
  </si>
  <si>
    <t>CARDOZO MERA MARIA FANNY</t>
  </si>
  <si>
    <t>mfcardozo@cunamas.gob.pe</t>
  </si>
  <si>
    <t>010205</t>
  </si>
  <si>
    <t>IMAZA</t>
  </si>
  <si>
    <t>010206</t>
  </si>
  <si>
    <t>LA PECA</t>
  </si>
  <si>
    <t>010301</t>
  </si>
  <si>
    <t>BONGARA</t>
  </si>
  <si>
    <t>JUMBILLA</t>
  </si>
  <si>
    <t>Rodas Gil Nixon Joel</t>
  </si>
  <si>
    <t>45328153</t>
  </si>
  <si>
    <t>942010682</t>
  </si>
  <si>
    <t>nrodas@juntos.gob.pe</t>
  </si>
  <si>
    <t>010302</t>
  </si>
  <si>
    <t>CHISQUILLA</t>
  </si>
  <si>
    <t>010303</t>
  </si>
  <si>
    <t>CHURUJA</t>
  </si>
  <si>
    <t>JOSE LUIS SANCHEZ SANCHEZ</t>
  </si>
  <si>
    <t>jlsanchezs@juntos.gob,pe</t>
  </si>
  <si>
    <t>010304</t>
  </si>
  <si>
    <t>COROSHA</t>
  </si>
  <si>
    <t>010305</t>
  </si>
  <si>
    <t>CUISPES</t>
  </si>
  <si>
    <t>DELIA ALBERCA CORDOVA</t>
  </si>
  <si>
    <t>27727705</t>
  </si>
  <si>
    <t>994432682/964142029</t>
  </si>
  <si>
    <t>dalberca@midis.gob.pe</t>
  </si>
  <si>
    <t>010306</t>
  </si>
  <si>
    <t>FLORIDA</t>
  </si>
  <si>
    <t>010307</t>
  </si>
  <si>
    <t>JAZAN</t>
  </si>
  <si>
    <t>010308</t>
  </si>
  <si>
    <t>RECTA</t>
  </si>
  <si>
    <t>010309</t>
  </si>
  <si>
    <t>SAN CARLOS</t>
  </si>
  <si>
    <t>010310</t>
  </si>
  <si>
    <t>SHIPASBAMBA</t>
  </si>
  <si>
    <t>010311</t>
  </si>
  <si>
    <t>VALERA</t>
  </si>
  <si>
    <t>010312</t>
  </si>
  <si>
    <t>YAMBRASBAMBA</t>
  </si>
  <si>
    <t>010101</t>
  </si>
  <si>
    <t>CHACHAPOYAS</t>
  </si>
  <si>
    <t>010102</t>
  </si>
  <si>
    <t>ASUNCION</t>
  </si>
  <si>
    <t>Jiménez Rodríguez Omar Alejandro</t>
  </si>
  <si>
    <t>46091093</t>
  </si>
  <si>
    <t>945855755</t>
  </si>
  <si>
    <t>ojimenez@juntos.gob.pe</t>
  </si>
  <si>
    <t>010103</t>
  </si>
  <si>
    <t>BALSAS</t>
  </si>
  <si>
    <t>Rodriguez Collantes Milton Ceaar</t>
  </si>
  <si>
    <t>45460382</t>
  </si>
  <si>
    <t>945855044</t>
  </si>
  <si>
    <t>mrodriguez@juntos.gob.pe</t>
  </si>
  <si>
    <t>010104</t>
  </si>
  <si>
    <t>CHETO</t>
  </si>
  <si>
    <t>010105</t>
  </si>
  <si>
    <t>CHILIQUIN</t>
  </si>
  <si>
    <t>010106</t>
  </si>
  <si>
    <t>CHUQUIBAMBA</t>
  </si>
  <si>
    <t>SANTILLAN QUINTANA RONALD</t>
  </si>
  <si>
    <t>rsantillanq@cunamas.gob.pe</t>
  </si>
  <si>
    <t>010107</t>
  </si>
  <si>
    <t>GRANADA</t>
  </si>
  <si>
    <t>010108</t>
  </si>
  <si>
    <t>HUANCAS</t>
  </si>
  <si>
    <t>010109</t>
  </si>
  <si>
    <t>LA JALCA</t>
  </si>
  <si>
    <t>CHAVEZ TORREJON MARICELA</t>
  </si>
  <si>
    <t>44568871</t>
  </si>
  <si>
    <t>94597107</t>
  </si>
  <si>
    <t>mchavez@cunamas.gob.pe</t>
  </si>
  <si>
    <t>010110</t>
  </si>
  <si>
    <t>LEIMEBAMBA</t>
  </si>
  <si>
    <t>010111</t>
  </si>
  <si>
    <t>LEVANTO</t>
  </si>
  <si>
    <t>010112</t>
  </si>
  <si>
    <t>MAGDALENA</t>
  </si>
  <si>
    <t>Calderon Servan Milagritos Soledad</t>
  </si>
  <si>
    <t>44858245</t>
  </si>
  <si>
    <t>920196817</t>
  </si>
  <si>
    <t>mcalderon@juntos.gob.pe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</si>
  <si>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</si>
  <si>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</si>
  <si>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</si>
  <si>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</si>
  <si>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</si>
  <si>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</si>
  <si>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</si>
  <si>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</si>
  <si>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</si>
  <si>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</si>
  <si>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</si>
  <si>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</si>
  <si>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</si>
  <si>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</si>
  <si>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</si>
  <si>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</si>
  <si>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</si>
  <si>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</si>
  <si>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010401</t>
  </si>
  <si>
    <t>CONDORCANQUI</t>
  </si>
  <si>
    <t>NIEVA</t>
  </si>
  <si>
    <t>010402</t>
  </si>
  <si>
    <t>EL CENEPA</t>
  </si>
  <si>
    <t>010403</t>
  </si>
  <si>
    <t>RIO SANTIAGO</t>
  </si>
  <si>
    <t>010501</t>
  </si>
  <si>
    <t>LUYA</t>
  </si>
  <si>
    <t>LAMUD</t>
  </si>
  <si>
    <t>010502</t>
  </si>
  <si>
    <t>CAMPORREDONDO</t>
  </si>
  <si>
    <t>010503</t>
  </si>
  <si>
    <t>COCABAMBA</t>
  </si>
  <si>
    <t>RIVASPLATA MEJIA MANUEL AT</t>
  </si>
  <si>
    <t>mrivasplata@cunamas.gob.pe</t>
  </si>
  <si>
    <t>010504</t>
  </si>
  <si>
    <t>COLCAMAR</t>
  </si>
  <si>
    <t>010505</t>
  </si>
  <si>
    <t>CONILA</t>
  </si>
  <si>
    <t>Cachay Vela Nery Marlenita</t>
  </si>
  <si>
    <t>33781322</t>
  </si>
  <si>
    <t>959900354</t>
  </si>
  <si>
    <t>ncachay@juntos.gob.pe</t>
  </si>
  <si>
    <t>010506</t>
  </si>
  <si>
    <t>INGUILPATA</t>
  </si>
  <si>
    <t>010507</t>
  </si>
  <si>
    <t>LONGUITA</t>
  </si>
  <si>
    <t>010508</t>
  </si>
  <si>
    <t>LONYA CHICO</t>
  </si>
  <si>
    <t>010509</t>
  </si>
  <si>
    <t>010510</t>
  </si>
  <si>
    <t>LUYA VIEJO</t>
  </si>
  <si>
    <t>010511</t>
  </si>
  <si>
    <t>MARIA</t>
  </si>
  <si>
    <t>010512</t>
  </si>
  <si>
    <t>OCALLI</t>
  </si>
  <si>
    <t>010513</t>
  </si>
  <si>
    <t>OCUMAL</t>
  </si>
  <si>
    <t>BARBOZA SOTO ELVIA AT</t>
  </si>
  <si>
    <t>ebarboza@cunamas.gob.pe</t>
  </si>
  <si>
    <t>010514</t>
  </si>
  <si>
    <t>PISUQUIA</t>
  </si>
  <si>
    <t>010515</t>
  </si>
  <si>
    <t>PROVIDENCIA</t>
  </si>
  <si>
    <t>YNGA CACHAY DIOMER ELITO AT</t>
  </si>
  <si>
    <t>dynga@cunamas.gob.pe</t>
  </si>
  <si>
    <t>010516</t>
  </si>
  <si>
    <t>SAN CRISTOBAL</t>
  </si>
  <si>
    <t>010517</t>
  </si>
  <si>
    <t>SAN FRANCISCO DEL YESO</t>
  </si>
  <si>
    <t>010518</t>
  </si>
  <si>
    <t>SAN JERONIMO</t>
  </si>
  <si>
    <t>010519</t>
  </si>
  <si>
    <t>SAN JUAN DE LOPECANCHA</t>
  </si>
  <si>
    <t>010520</t>
  </si>
  <si>
    <t>SANTA CATALINA</t>
  </si>
  <si>
    <t>LEONARDO REYES WILIAN ROLANDO AT</t>
  </si>
  <si>
    <t>wleonardo@cunamas.gob.pe</t>
  </si>
  <si>
    <t>010521</t>
  </si>
  <si>
    <t>SANTO TOMAS</t>
  </si>
  <si>
    <t>010522</t>
  </si>
  <si>
    <t>TINGO</t>
  </si>
  <si>
    <t>010523</t>
  </si>
  <si>
    <t>TRITA</t>
  </si>
  <si>
    <t>BARDALES DAVILA GLENY</t>
  </si>
  <si>
    <t>44571244</t>
  </si>
  <si>
    <t>920680881</t>
  </si>
  <si>
    <t>gbardales@cunamas.gob.pe</t>
  </si>
  <si>
    <t>010601</t>
  </si>
  <si>
    <t>RODRIGUEZ DE MENDOZA</t>
  </si>
  <si>
    <t>SAN NICOLAS</t>
  </si>
  <si>
    <t>010602</t>
  </si>
  <si>
    <t>CHIRIMOTO</t>
  </si>
  <si>
    <t>010603</t>
  </si>
  <si>
    <t>COCHAMAL</t>
  </si>
  <si>
    <t>Alvarado Vigo Alan</t>
  </si>
  <si>
    <t>46959863</t>
  </si>
  <si>
    <t>920291641</t>
  </si>
  <si>
    <t>aalvarado@juntos.gob.pe</t>
  </si>
  <si>
    <t>010604</t>
  </si>
  <si>
    <t>HUAMBO</t>
  </si>
  <si>
    <t>010605</t>
  </si>
  <si>
    <t>LIMABAMBA</t>
  </si>
  <si>
    <t>010606</t>
  </si>
  <si>
    <t>LONGAR</t>
  </si>
  <si>
    <t>010607</t>
  </si>
  <si>
    <t>MARISCAL BENAVIDES</t>
  </si>
  <si>
    <t>010608</t>
  </si>
  <si>
    <t>MILPUC</t>
  </si>
  <si>
    <t>010609</t>
  </si>
  <si>
    <t>OMIA</t>
  </si>
  <si>
    <t>010610</t>
  </si>
  <si>
    <t>SANTA ROSA</t>
  </si>
  <si>
    <t>010611</t>
  </si>
  <si>
    <t>TOTORA</t>
  </si>
  <si>
    <t>010612</t>
  </si>
  <si>
    <t>VISTA ALEGRE</t>
  </si>
  <si>
    <t>Maong Ander Katip Shijap</t>
  </si>
  <si>
    <t>mkatip@juntos.gob.pe</t>
  </si>
  <si>
    <t>010701</t>
  </si>
  <si>
    <t>UTCUBAMBA</t>
  </si>
  <si>
    <t>BAGUA GRANDE</t>
  </si>
  <si>
    <t>010702</t>
  </si>
  <si>
    <t>CAJARURO</t>
  </si>
  <si>
    <t>CHANGANAQUI ARRIAGA ANGELA GIULIANA</t>
  </si>
  <si>
    <t>44718639</t>
  </si>
  <si>
    <t>961563546</t>
  </si>
  <si>
    <t>achanganaqui@cunamas.gob.pe</t>
  </si>
  <si>
    <t>010703</t>
  </si>
  <si>
    <t>CUMBA</t>
  </si>
  <si>
    <t>Guevara Guevara Franco Napoleón</t>
  </si>
  <si>
    <t>fguevarag@juntos.gob.pe</t>
  </si>
  <si>
    <t>010704</t>
  </si>
  <si>
    <t>EL MILAGRO</t>
  </si>
  <si>
    <t>Monsalve Sandoval Maria Lastenia</t>
  </si>
  <si>
    <t>mmonsalve@juntos.gob.pe</t>
  </si>
  <si>
    <t>010705</t>
  </si>
  <si>
    <t>JAMALCA</t>
  </si>
  <si>
    <t>010706</t>
  </si>
  <si>
    <t>LONYA GRANDE</t>
  </si>
  <si>
    <t>Acha Guerrero David Deniss</t>
  </si>
  <si>
    <t>70080622</t>
  </si>
  <si>
    <t>945853944</t>
  </si>
  <si>
    <t>dachag@juntos.gob.pe</t>
  </si>
  <si>
    <t>010707</t>
  </si>
  <si>
    <t>YAMON</t>
  </si>
  <si>
    <t>020201</t>
  </si>
  <si>
    <t>AIJA</t>
  </si>
  <si>
    <t>020202</t>
  </si>
  <si>
    <t>CORIS</t>
  </si>
  <si>
    <t>020203</t>
  </si>
  <si>
    <t>HUACLLAN</t>
  </si>
  <si>
    <t>020204</t>
  </si>
  <si>
    <t>LA MERCED</t>
  </si>
  <si>
    <t>020205</t>
  </si>
  <si>
    <t>SUCCHA</t>
  </si>
  <si>
    <t>020301</t>
  </si>
  <si>
    <t>ANTONIO RAIMONDI</t>
  </si>
  <si>
    <t>LLAMELLIN</t>
  </si>
  <si>
    <t>YVY YANEL ACUÑA HUERTA</t>
  </si>
  <si>
    <t>yacuna@pais.gob.pe</t>
  </si>
  <si>
    <t>020302</t>
  </si>
  <si>
    <t>ACZO</t>
  </si>
  <si>
    <t>020303</t>
  </si>
  <si>
    <t>CHACCHO</t>
  </si>
  <si>
    <t>020304</t>
  </si>
  <si>
    <t>CHINGAS</t>
  </si>
  <si>
    <t>020305</t>
  </si>
  <si>
    <t>MIRGAS</t>
  </si>
  <si>
    <t>020306</t>
  </si>
  <si>
    <t>SAN JUAN DE RONTOY</t>
  </si>
  <si>
    <t>020401</t>
  </si>
  <si>
    <t>CHACAS</t>
  </si>
  <si>
    <t>020402</t>
  </si>
  <si>
    <t>ACOCHACA</t>
  </si>
  <si>
    <t>020501</t>
  </si>
  <si>
    <t>BOLOGNESI</t>
  </si>
  <si>
    <t>CHIQUIAN</t>
  </si>
  <si>
    <t>020502</t>
  </si>
  <si>
    <t>ABELARDO PARDO</t>
  </si>
  <si>
    <t>020503</t>
  </si>
  <si>
    <t>020504</t>
  </si>
  <si>
    <t>AQUIA</t>
  </si>
  <si>
    <t>020505</t>
  </si>
  <si>
    <t>CAJACAY</t>
  </si>
  <si>
    <t>020506</t>
  </si>
  <si>
    <t>CANIS</t>
  </si>
  <si>
    <t>020507</t>
  </si>
  <si>
    <t>COLQUIOC</t>
  </si>
  <si>
    <t>rgalan@juntos.gob.pe</t>
  </si>
  <si>
    <t>020508</t>
  </si>
  <si>
    <t>HUALLANCA</t>
  </si>
  <si>
    <t>CUNA MAS</t>
  </si>
  <si>
    <t>SANTILLAN PALACIOS MARITZA ELVIRA</t>
  </si>
  <si>
    <t>020509</t>
  </si>
  <si>
    <t>HUASTA</t>
  </si>
  <si>
    <t>020510</t>
  </si>
  <si>
    <t>HUAYLLACAYAN</t>
  </si>
  <si>
    <t>020511</t>
  </si>
  <si>
    <t>LA PRIMAVERA</t>
  </si>
  <si>
    <t>020512</t>
  </si>
  <si>
    <t>MANGAS</t>
  </si>
  <si>
    <t>020513</t>
  </si>
  <si>
    <t>PACLLON</t>
  </si>
  <si>
    <t>020514</t>
  </si>
  <si>
    <t>SAN MIGUEL DE CORPANQUI</t>
  </si>
  <si>
    <t>020515</t>
  </si>
  <si>
    <t>TICLLOS</t>
  </si>
  <si>
    <t>020601</t>
  </si>
  <si>
    <t>CARHUAZ</t>
  </si>
  <si>
    <t>020602</t>
  </si>
  <si>
    <t>ACOPAMPA</t>
  </si>
  <si>
    <t>ANGELICA FABIOLA TRUJILLO OLIVEROS</t>
  </si>
  <si>
    <t>31649513</t>
  </si>
  <si>
    <t>920285542</t>
  </si>
  <si>
    <t>atrujillo@juntos.gob.pe</t>
  </si>
  <si>
    <t>020603</t>
  </si>
  <si>
    <t>AMASHCA</t>
  </si>
  <si>
    <t>020604</t>
  </si>
  <si>
    <t>ANTA</t>
  </si>
  <si>
    <t>020605</t>
  </si>
  <si>
    <t>ATAQUERO</t>
  </si>
  <si>
    <t>020606</t>
  </si>
  <si>
    <t>MARCARA</t>
  </si>
  <si>
    <t>020607</t>
  </si>
  <si>
    <t>PARIAHUANCA</t>
  </si>
  <si>
    <t>020608</t>
  </si>
  <si>
    <t>SAN MIGUEL DE ACO</t>
  </si>
  <si>
    <t>020609</t>
  </si>
  <si>
    <t>SHILLA</t>
  </si>
  <si>
    <t>020610</t>
  </si>
  <si>
    <t>TINCO</t>
  </si>
  <si>
    <t>020611</t>
  </si>
  <si>
    <t>YUNGAR</t>
  </si>
  <si>
    <t>020701</t>
  </si>
  <si>
    <t>CARLOS FERMIN FITZCARRALD</t>
  </si>
  <si>
    <t>SAN LUIS</t>
  </si>
  <si>
    <t>020702</t>
  </si>
  <si>
    <t>020703</t>
  </si>
  <si>
    <t>YAUYA</t>
  </si>
  <si>
    <t>020801</t>
  </si>
  <si>
    <t>CASMA</t>
  </si>
  <si>
    <t>EDGAR CONSTANTINO LOPEZ CRUZ</t>
  </si>
  <si>
    <t>4150093</t>
  </si>
  <si>
    <t>945859204</t>
  </si>
  <si>
    <t>elopezc@juntos.gob.pe</t>
  </si>
  <si>
    <t>020802</t>
  </si>
  <si>
    <t>BUENAVISTA ALTA</t>
  </si>
  <si>
    <t>020803</t>
  </si>
  <si>
    <t>COMANDANTE NOEL</t>
  </si>
  <si>
    <t>020804</t>
  </si>
  <si>
    <t>YAUTAN</t>
  </si>
  <si>
    <t>NATALY KARINA ALVARADO VARA</t>
  </si>
  <si>
    <t>71586742</t>
  </si>
  <si>
    <t>nalvaradov@juntos.gob.pe</t>
  </si>
  <si>
    <t>020901</t>
  </si>
  <si>
    <t>CORONGO</t>
  </si>
  <si>
    <t>020902</t>
  </si>
  <si>
    <t>ACO</t>
  </si>
  <si>
    <t>020903</t>
  </si>
  <si>
    <t>BAMBAS</t>
  </si>
  <si>
    <t>020904</t>
  </si>
  <si>
    <t>CUSCA</t>
  </si>
  <si>
    <t>gdoroteo@juntos.gob.pe</t>
  </si>
  <si>
    <t>020905</t>
  </si>
  <si>
    <t>LA PAMPA</t>
  </si>
  <si>
    <t>020906</t>
  </si>
  <si>
    <t>YANAC</t>
  </si>
  <si>
    <t>020907</t>
  </si>
  <si>
    <t>YUPAN</t>
  </si>
  <si>
    <t>020101</t>
  </si>
  <si>
    <t>HUARAZ</t>
  </si>
  <si>
    <t>020102</t>
  </si>
  <si>
    <t>COCHABAMBA</t>
  </si>
  <si>
    <t>020103</t>
  </si>
  <si>
    <t>COLCABAMBA</t>
  </si>
  <si>
    <t>Cuando designen Gestor</t>
  </si>
  <si>
    <t>00</t>
  </si>
  <si>
    <t>0.0</t>
  </si>
  <si>
    <t>020104</t>
  </si>
  <si>
    <t>HUANCHAY</t>
  </si>
  <si>
    <t>020105</t>
  </si>
  <si>
    <t>INDEPENDENCIA</t>
  </si>
  <si>
    <t>020106</t>
  </si>
  <si>
    <t>JANGAS</t>
  </si>
  <si>
    <t>NORKA LUZMILA LUGO CAMACHO</t>
  </si>
  <si>
    <t>31664771</t>
  </si>
  <si>
    <t>945857639</t>
  </si>
  <si>
    <t>nlugo@juntos.gob.pe</t>
  </si>
  <si>
    <t>020107</t>
  </si>
  <si>
    <t>020108</t>
  </si>
  <si>
    <t>020109</t>
  </si>
  <si>
    <t>PAMPAS GRANDE</t>
  </si>
  <si>
    <t>020110</t>
  </si>
  <si>
    <t>PARIACOTO</t>
  </si>
  <si>
    <t>020111</t>
  </si>
  <si>
    <t>PIRA</t>
  </si>
  <si>
    <t>020112</t>
  </si>
  <si>
    <t>TARICA</t>
  </si>
  <si>
    <t>021001</t>
  </si>
  <si>
    <t>HUARI</t>
  </si>
  <si>
    <t>021002</t>
  </si>
  <si>
    <t>ANRA</t>
  </si>
  <si>
    <t>021003</t>
  </si>
  <si>
    <t>CAJAY</t>
  </si>
  <si>
    <t>021004</t>
  </si>
  <si>
    <t>CHAVIN DE HUANTAR</t>
  </si>
  <si>
    <t>021005</t>
  </si>
  <si>
    <t>HUACACHI</t>
  </si>
  <si>
    <t>021006</t>
  </si>
  <si>
    <t>HUACCHIS</t>
  </si>
  <si>
    <t>021007</t>
  </si>
  <si>
    <t>HUACHIS</t>
  </si>
  <si>
    <t>021008</t>
  </si>
  <si>
    <t>HUANTAR</t>
  </si>
  <si>
    <t>021009</t>
  </si>
  <si>
    <t>MASIN</t>
  </si>
  <si>
    <t>021010</t>
  </si>
  <si>
    <t>PAUCAS</t>
  </si>
  <si>
    <t>021011</t>
  </si>
  <si>
    <t>PONTO</t>
  </si>
  <si>
    <t>021012</t>
  </si>
  <si>
    <t>RAHUAPAMPA</t>
  </si>
  <si>
    <t>021013</t>
  </si>
  <si>
    <t>RAPAYAN</t>
  </si>
  <si>
    <t>021014</t>
  </si>
  <si>
    <t>SAN MARCOS</t>
  </si>
  <si>
    <t>021015</t>
  </si>
  <si>
    <t>SAN PEDRO DE CHANA</t>
  </si>
  <si>
    <t>021016</t>
  </si>
  <si>
    <t>UCO</t>
  </si>
  <si>
    <t>021101</t>
  </si>
  <si>
    <t>HUARMEY</t>
  </si>
  <si>
    <t>021102</t>
  </si>
  <si>
    <t>COCHAPETI</t>
  </si>
  <si>
    <t>021103</t>
  </si>
  <si>
    <t>CULEBRAS</t>
  </si>
  <si>
    <t>021104</t>
  </si>
  <si>
    <t>HUAYAN</t>
  </si>
  <si>
    <t>021105</t>
  </si>
  <si>
    <t>MALVAS</t>
  </si>
  <si>
    <t>021201</t>
  </si>
  <si>
    <t>HUAYLAS</t>
  </si>
  <si>
    <t>CARAZ</t>
  </si>
  <si>
    <t>021202</t>
  </si>
  <si>
    <t>RAUL FELIX CHARQUI CACHA</t>
  </si>
  <si>
    <t>40788229</t>
  </si>
  <si>
    <t>94585776</t>
  </si>
  <si>
    <t>rcharqui@juntos.gob.pe</t>
  </si>
  <si>
    <t>021203</t>
  </si>
  <si>
    <t>HUATA</t>
  </si>
  <si>
    <t>021204</t>
  </si>
  <si>
    <t>EDGAR RICHER APOLINARIO BERNARDO</t>
  </si>
  <si>
    <t>41083987</t>
  </si>
  <si>
    <t>94586015</t>
  </si>
  <si>
    <t>eapolinario@juntos.gob.pe</t>
  </si>
  <si>
    <t>021205</t>
  </si>
  <si>
    <t>MATO</t>
  </si>
  <si>
    <t>021206</t>
  </si>
  <si>
    <t>PAMPAROMAS</t>
  </si>
  <si>
    <t>DAVID JAVIER GARCIA SILVESTRE</t>
  </si>
  <si>
    <t>4459402</t>
  </si>
  <si>
    <t>978102871</t>
  </si>
  <si>
    <t>garciajavier61@gmail.com</t>
  </si>
  <si>
    <t>021207</t>
  </si>
  <si>
    <t>PUEBLO LIBRE</t>
  </si>
  <si>
    <t>021208</t>
  </si>
  <si>
    <t>SANTA CRUZ</t>
  </si>
  <si>
    <t>JARVY TANNER ROMERO ANTUNEZ</t>
  </si>
  <si>
    <t>70460495</t>
  </si>
  <si>
    <t>935852386</t>
  </si>
  <si>
    <t>jromero@pais.gob.pe</t>
  </si>
  <si>
    <t>021209</t>
  </si>
  <si>
    <t>SANTO TORIBIO</t>
  </si>
  <si>
    <t>021210</t>
  </si>
  <si>
    <t>YURACMARCA</t>
  </si>
  <si>
    <t>021301</t>
  </si>
  <si>
    <t>MARISCAL LUZURIAGA</t>
  </si>
  <si>
    <t>PISCOBAMBA</t>
  </si>
  <si>
    <t>021302</t>
  </si>
  <si>
    <t>CASCA</t>
  </si>
  <si>
    <t>021303</t>
  </si>
  <si>
    <t>ELEAZAR GUZMAN BARRON</t>
  </si>
  <si>
    <t>021304</t>
  </si>
  <si>
    <t>FIDEL OIIVAS ESCUDERO</t>
  </si>
  <si>
    <t>021305</t>
  </si>
  <si>
    <t>LLAMA</t>
  </si>
  <si>
    <t>021306</t>
  </si>
  <si>
    <t>LLUMPA</t>
  </si>
  <si>
    <t>021307</t>
  </si>
  <si>
    <t>LUCMA</t>
  </si>
  <si>
    <t>021308</t>
  </si>
  <si>
    <t>MUSGA</t>
  </si>
  <si>
    <t>021401</t>
  </si>
  <si>
    <t>OCROS</t>
  </si>
  <si>
    <t>021402</t>
  </si>
  <si>
    <t>ACAS</t>
  </si>
  <si>
    <t>021403</t>
  </si>
  <si>
    <t>CAJAMARQUILLA</t>
  </si>
  <si>
    <t>021404</t>
  </si>
  <si>
    <t>CARHUAPAMPA</t>
  </si>
  <si>
    <t>021405</t>
  </si>
  <si>
    <t>COCHAS</t>
  </si>
  <si>
    <t>021406</t>
  </si>
  <si>
    <t>CONGAS</t>
  </si>
  <si>
    <t>021407</t>
  </si>
  <si>
    <t>LLIPA</t>
  </si>
  <si>
    <t>021408</t>
  </si>
  <si>
    <t>SAN CRISTOBAL DE RAJAN</t>
  </si>
  <si>
    <t>021409</t>
  </si>
  <si>
    <t>SAN PEDRO</t>
  </si>
  <si>
    <t>021410</t>
  </si>
  <si>
    <t>SANTIAGO DE CHILCAS</t>
  </si>
  <si>
    <t>021501</t>
  </si>
  <si>
    <t>PALLASCA</t>
  </si>
  <si>
    <t>CABANA</t>
  </si>
  <si>
    <t>021502</t>
  </si>
  <si>
    <t>021503</t>
  </si>
  <si>
    <t>CONCHUCOS</t>
  </si>
  <si>
    <t>021504</t>
  </si>
  <si>
    <t>HUACASCHUQUE</t>
  </si>
  <si>
    <t>021505</t>
  </si>
  <si>
    <t>HUANDOVAL</t>
  </si>
  <si>
    <t>021506</t>
  </si>
  <si>
    <t>LACABAMBA</t>
  </si>
  <si>
    <t>021507</t>
  </si>
  <si>
    <t>LLAPO</t>
  </si>
  <si>
    <t>fespinoza@juntos.gob.pe</t>
  </si>
  <si>
    <t>021508</t>
  </si>
  <si>
    <t>021509</t>
  </si>
  <si>
    <t>PAMPAS</t>
  </si>
  <si>
    <t>021510</t>
  </si>
  <si>
    <t>021511</t>
  </si>
  <si>
    <t>TAUCA</t>
  </si>
  <si>
    <t>021601</t>
  </si>
  <si>
    <t>POMABAMBA</t>
  </si>
  <si>
    <t>021602</t>
  </si>
  <si>
    <t>HUAYLLAN</t>
  </si>
  <si>
    <t>021603</t>
  </si>
  <si>
    <t>PAROBAMBA</t>
  </si>
  <si>
    <t>021604</t>
  </si>
  <si>
    <t>QUINUABAMBA</t>
  </si>
  <si>
    <t>021701</t>
  </si>
  <si>
    <t>RECUAY</t>
  </si>
  <si>
    <t>EDWIN MAURICIO AGUILAR BERNUY</t>
  </si>
  <si>
    <t>4317012</t>
  </si>
  <si>
    <t>990011223</t>
  </si>
  <si>
    <t>eaguilar@pais.gob.pe</t>
  </si>
  <si>
    <t>021702</t>
  </si>
  <si>
    <t>CATAC</t>
  </si>
  <si>
    <t>021703</t>
  </si>
  <si>
    <t>COTAPARACO</t>
  </si>
  <si>
    <t>021704</t>
  </si>
  <si>
    <t>HUAYLLAPAMPA</t>
  </si>
  <si>
    <t>JHON DENIS ROMERO RODRIGUEZ</t>
  </si>
  <si>
    <t>43763235</t>
  </si>
  <si>
    <t>968326421</t>
  </si>
  <si>
    <t>leo176r@gmail.com</t>
  </si>
  <si>
    <t>021705</t>
  </si>
  <si>
    <t>LLACLLIN</t>
  </si>
  <si>
    <t>021706</t>
  </si>
  <si>
    <t>MARCA</t>
  </si>
  <si>
    <t>021707</t>
  </si>
  <si>
    <t>PAMPAS CHICO</t>
  </si>
  <si>
    <t>945858104</t>
  </si>
  <si>
    <t>021708</t>
  </si>
  <si>
    <t>PARARIN</t>
  </si>
  <si>
    <t>021709</t>
  </si>
  <si>
    <t>TAPACOCHA</t>
  </si>
  <si>
    <t>021710</t>
  </si>
  <si>
    <t>TICAPAMPA</t>
  </si>
  <si>
    <t>021801</t>
  </si>
  <si>
    <t>SANTA</t>
  </si>
  <si>
    <t>CHIMBOTE</t>
  </si>
  <si>
    <t>NELIDA MAXIMINA DEPAZ PEREZ</t>
  </si>
  <si>
    <t>32916498</t>
  </si>
  <si>
    <t>921299648</t>
  </si>
  <si>
    <t>ndepaz@cunamas.gob.pe</t>
  </si>
  <si>
    <t>021802</t>
  </si>
  <si>
    <t>CACERES DEL PERU</t>
  </si>
  <si>
    <t>ejesus@juntos.gob.pe</t>
  </si>
  <si>
    <t>021803</t>
  </si>
  <si>
    <t>COISHCO</t>
  </si>
  <si>
    <t>021804</t>
  </si>
  <si>
    <t>MACATE</t>
  </si>
  <si>
    <t>021805</t>
  </si>
  <si>
    <t>MORO</t>
  </si>
  <si>
    <t>021806</t>
  </si>
  <si>
    <t>NEPEÑA</t>
  </si>
  <si>
    <t>021807</t>
  </si>
  <si>
    <t>SAMANCO</t>
  </si>
  <si>
    <t>021808</t>
  </si>
  <si>
    <t>021809</t>
  </si>
  <si>
    <t>NUEVO CHIMBOTE</t>
  </si>
  <si>
    <t>021901</t>
  </si>
  <si>
    <t>SIHUAS</t>
  </si>
  <si>
    <t>021902</t>
  </si>
  <si>
    <t>ACOBAMBA</t>
  </si>
  <si>
    <t>021903</t>
  </si>
  <si>
    <t>ALFONSO UGARTE</t>
  </si>
  <si>
    <t>021904</t>
  </si>
  <si>
    <t>CASHAPAMPA</t>
  </si>
  <si>
    <t>021905</t>
  </si>
  <si>
    <t>CHINGALPO</t>
  </si>
  <si>
    <t>021906</t>
  </si>
  <si>
    <t>HUAYLLABAMBA</t>
  </si>
  <si>
    <t>021907</t>
  </si>
  <si>
    <t>QUICHES</t>
  </si>
  <si>
    <t>021908</t>
  </si>
  <si>
    <t>RAGASH</t>
  </si>
  <si>
    <t>021909</t>
  </si>
  <si>
    <t>SAN JUAN</t>
  </si>
  <si>
    <t>021910</t>
  </si>
  <si>
    <t>SICSIBAMBA</t>
  </si>
  <si>
    <t>022001</t>
  </si>
  <si>
    <t>YUNGAY</t>
  </si>
  <si>
    <t>022002</t>
  </si>
  <si>
    <t>CASCAPARA</t>
  </si>
  <si>
    <t>022003</t>
  </si>
  <si>
    <t>MANCOS</t>
  </si>
  <si>
    <t>022004</t>
  </si>
  <si>
    <t>MATACOTO</t>
  </si>
  <si>
    <t>022005</t>
  </si>
  <si>
    <t>QUILLO</t>
  </si>
  <si>
    <t>VICENTE VICTOR DEXTRE URBANO</t>
  </si>
  <si>
    <t>32045223</t>
  </si>
  <si>
    <t>945857012</t>
  </si>
  <si>
    <t>vdextre@juntos.gob.pe</t>
  </si>
  <si>
    <t>022006</t>
  </si>
  <si>
    <t>RANRAHIRCA</t>
  </si>
  <si>
    <t>022007</t>
  </si>
  <si>
    <t>SHUPLUY</t>
  </si>
  <si>
    <t>022008</t>
  </si>
  <si>
    <t>YANAMA</t>
  </si>
  <si>
    <t>030101</t>
  </si>
  <si>
    <t>ABANCAY</t>
  </si>
  <si>
    <t>MERY FERNANDEZ ROJAS</t>
  </si>
  <si>
    <t>44512209</t>
  </si>
  <si>
    <t>992743291</t>
  </si>
  <si>
    <t>mfernandezr@cunamas.gob.pe</t>
  </si>
  <si>
    <t>030102</t>
  </si>
  <si>
    <t>CHACOCHE</t>
  </si>
  <si>
    <t>JULIAN CHIPANI QUISPE</t>
  </si>
  <si>
    <t>44221287</t>
  </si>
  <si>
    <t>984004299</t>
  </si>
  <si>
    <t>Jchipani@CUNAMAS.GOB.PE</t>
  </si>
  <si>
    <t>030103</t>
  </si>
  <si>
    <t>CIRCA</t>
  </si>
  <si>
    <t>CANDY SALAS CERVANTES</t>
  </si>
  <si>
    <t>70073082</t>
  </si>
  <si>
    <t>983151615</t>
  </si>
  <si>
    <t>csalas@pais.gob.pe</t>
  </si>
  <si>
    <t>030104</t>
  </si>
  <si>
    <t>CURAHUASI</t>
  </si>
  <si>
    <t>VERONICA MENDOZA</t>
  </si>
  <si>
    <t>29660034</t>
  </si>
  <si>
    <t>959290188</t>
  </si>
  <si>
    <t>vmendozac@cunamas.gob.pe</t>
  </si>
  <si>
    <t>030105</t>
  </si>
  <si>
    <t>HUANIPACA</t>
  </si>
  <si>
    <t>FLORENTINA AYBAR TAPIA</t>
  </si>
  <si>
    <t>42665054</t>
  </si>
  <si>
    <t>918147065</t>
  </si>
  <si>
    <t>FAYBAR@cunamas.gob.pe</t>
  </si>
  <si>
    <t>030106</t>
  </si>
  <si>
    <t>LAMBRAMA</t>
  </si>
  <si>
    <t>WAGNER GAMARRA NAVEDA</t>
  </si>
  <si>
    <t>42406234</t>
  </si>
  <si>
    <t>987355728</t>
  </si>
  <si>
    <t>wgamarra@pais.gob.pe</t>
  </si>
  <si>
    <t>030107</t>
  </si>
  <si>
    <t>PICHIRHUA</t>
  </si>
  <si>
    <t>ISAAC MINA SALAS</t>
  </si>
  <si>
    <t>45433978</t>
  </si>
  <si>
    <t>945816428</t>
  </si>
  <si>
    <t>imina@juntos.gob.pe</t>
  </si>
  <si>
    <t>030108</t>
  </si>
  <si>
    <t>SAN PEDRO DE CACHORA</t>
  </si>
  <si>
    <t>Ascencio Paniura Vega</t>
  </si>
  <si>
    <t>44347414</t>
  </si>
  <si>
    <t>983900180</t>
  </si>
  <si>
    <t>apaniura@gmail.com</t>
  </si>
  <si>
    <t>030109</t>
  </si>
  <si>
    <t>TAMBURCO</t>
  </si>
  <si>
    <t>MARIA LUISA MOREANO CRUZ</t>
  </si>
  <si>
    <t>43606336</t>
  </si>
  <si>
    <t>988303313</t>
  </si>
  <si>
    <t>MMOREANO@CUNAMAS.GOB.PE</t>
  </si>
  <si>
    <t>030201</t>
  </si>
  <si>
    <t>ANDAHUAYLAS</t>
  </si>
  <si>
    <t>YONY RIOS CALLE - LOURDES DOMINGUEZ ATAHUI - DINA SARMIENTO ALTAMIRANO</t>
  </si>
  <si>
    <t>31031634 - 31033885 - 31045215</t>
  </si>
  <si>
    <t>94822326-945815469-945822668</t>
  </si>
  <si>
    <t>yrios@juntos.gob.pe, ldominguez@juntos.gob.pe, dsarmiento@juntos.gob.pe</t>
  </si>
  <si>
    <t>030202</t>
  </si>
  <si>
    <t>ANDARAPA</t>
  </si>
  <si>
    <t>MIGUEL BAUTISTA OCHOA - LINO BORDA ORIHUELA</t>
  </si>
  <si>
    <t>31033729- 31036921</t>
  </si>
  <si>
    <t>945853719-945853829</t>
  </si>
  <si>
    <t>mbautista@juntos.gob.pe, lborda@juntos.gob.pe</t>
  </si>
  <si>
    <t>030203</t>
  </si>
  <si>
    <t>CHIARA</t>
  </si>
  <si>
    <t>0</t>
  </si>
  <si>
    <t>030204</t>
  </si>
  <si>
    <t>HUANCARAMA</t>
  </si>
  <si>
    <t>ROSA HELENA CORDOVA DE LA CRUZ</t>
  </si>
  <si>
    <t>46537992</t>
  </si>
  <si>
    <t>960473288</t>
  </si>
  <si>
    <t>rcordova@cunamas.gob.pe</t>
  </si>
  <si>
    <t>030205</t>
  </si>
  <si>
    <t>HUANCARAY</t>
  </si>
  <si>
    <t>apaniura@midis.gob.pe</t>
  </si>
  <si>
    <t>030206</t>
  </si>
  <si>
    <t>HUAYANA</t>
  </si>
  <si>
    <t>030207</t>
  </si>
  <si>
    <t>KISHUARA</t>
  </si>
  <si>
    <t>RONALD MANUEL BASTIDAS PIMENTEL</t>
  </si>
  <si>
    <t>42743995</t>
  </si>
  <si>
    <t>973127404</t>
  </si>
  <si>
    <t>rbastidas@pais.gob.pe</t>
  </si>
  <si>
    <t>030208</t>
  </si>
  <si>
    <t>PACOBAMBA</t>
  </si>
  <si>
    <t>030209</t>
  </si>
  <si>
    <t>PACUCHA</t>
  </si>
  <si>
    <t>ALFREDO HUASCO HUARACA - BEATRIZ LEGUIA MEDINA</t>
  </si>
  <si>
    <t>42204373 -31171226</t>
  </si>
  <si>
    <t>945815763 - 945816196</t>
  </si>
  <si>
    <t>ahuasco@juntos.gob.pe, bleguia@juntos.gob.pe</t>
  </si>
  <si>
    <t>030210</t>
  </si>
  <si>
    <t>PAMPACHIRI</t>
  </si>
  <si>
    <t>MAXIMO GARFIAS MEJIA</t>
  </si>
  <si>
    <t>31176125</t>
  </si>
  <si>
    <t>968888003</t>
  </si>
  <si>
    <t>mgarfias@cunamas.gob.pe</t>
  </si>
  <si>
    <t>030211</t>
  </si>
  <si>
    <t>POMACOCHA</t>
  </si>
  <si>
    <t>RICARDO ILLACONZA SANCHEZ</t>
  </si>
  <si>
    <t>40235279</t>
  </si>
  <si>
    <t>989387486</t>
  </si>
  <si>
    <t>rillaconza@juntos.gob.pe</t>
  </si>
  <si>
    <t>030212</t>
  </si>
  <si>
    <t>SAN ANTONIO DE CACHI</t>
  </si>
  <si>
    <t>ELDER ROGER INCA VASQUEZ</t>
  </si>
  <si>
    <t>42288034</t>
  </si>
  <si>
    <t>986869917</t>
  </si>
  <si>
    <t>einca@pais.gob.pe</t>
  </si>
  <si>
    <t>030213</t>
  </si>
  <si>
    <t>RUBI ZUÑIGA SOTO - DAVID OLARTE BULEJE</t>
  </si>
  <si>
    <t>46449440 -31186341</t>
  </si>
  <si>
    <t>945822973-945816480</t>
  </si>
  <si>
    <t>rzuñiga@juntos.gob.pe, dolarte@juntos.gob.pe</t>
  </si>
  <si>
    <t>030214</t>
  </si>
  <si>
    <t>SAN MIGUEL DE CHACCRAPAMPA</t>
  </si>
  <si>
    <t>030215</t>
  </si>
  <si>
    <t>SANTA MARIA DE CHICMO</t>
  </si>
  <si>
    <t>ZULIDAD VIVANCO ALTAMIRANO</t>
  </si>
  <si>
    <t>31186167</t>
  </si>
  <si>
    <t>961530454</t>
  </si>
  <si>
    <t>zvivanco@cunamas.gob.pe</t>
  </si>
  <si>
    <t>030216</t>
  </si>
  <si>
    <t>TALAVERA DE LA REYNA</t>
  </si>
  <si>
    <t>ALCIDES CARDENAS ARENAS</t>
  </si>
  <si>
    <t>40649717</t>
  </si>
  <si>
    <t>954868578</t>
  </si>
  <si>
    <t>acardenas@juntos.gob.pe</t>
  </si>
  <si>
    <t>030217</t>
  </si>
  <si>
    <t>TUMAY HUARACA</t>
  </si>
  <si>
    <t>030218</t>
  </si>
  <si>
    <t>TURPO</t>
  </si>
  <si>
    <t>AMERICO BERROCAL ALLCCA</t>
  </si>
  <si>
    <t>40677732</t>
  </si>
  <si>
    <t>950490692</t>
  </si>
  <si>
    <t>aberrocal@juntos.gob.pe</t>
  </si>
  <si>
    <t>030219</t>
  </si>
  <si>
    <t>KAQUIABAMBA</t>
  </si>
  <si>
    <t>BEATRIZ LEGUIA MEDINA</t>
  </si>
  <si>
    <t>31171226</t>
  </si>
  <si>
    <t>945816196</t>
  </si>
  <si>
    <t>bleguia@juntos.gob.pe</t>
  </si>
  <si>
    <t>030220</t>
  </si>
  <si>
    <t>JOSE MARIA ARGUEDAS</t>
  </si>
  <si>
    <t>LUIS LLASACCE AYQUIPA</t>
  </si>
  <si>
    <t>44201864</t>
  </si>
  <si>
    <t>939710542</t>
  </si>
  <si>
    <t>lllasacce@juntos.gob.pe</t>
  </si>
  <si>
    <t>030301</t>
  </si>
  <si>
    <t>ANTABAMBA</t>
  </si>
  <si>
    <t>JOVITA BARRIOS</t>
  </si>
  <si>
    <t>45033906</t>
  </si>
  <si>
    <t>983653892</t>
  </si>
  <si>
    <t>jbarrios@cunamas..gob.pe</t>
  </si>
  <si>
    <t>030302</t>
  </si>
  <si>
    <t>EL ORO</t>
  </si>
  <si>
    <t>030303</t>
  </si>
  <si>
    <t>HUAQUIRCA</t>
  </si>
  <si>
    <t>030304</t>
  </si>
  <si>
    <t>JUAN ESPINOZA MEDRANO</t>
  </si>
  <si>
    <t>YHONEL JORGE ANGELINO LOPEZ</t>
  </si>
  <si>
    <t>43316832</t>
  </si>
  <si>
    <t>yangelino@juntos.gob.pe</t>
  </si>
  <si>
    <t>030305</t>
  </si>
  <si>
    <t>OROPESA</t>
  </si>
  <si>
    <t>CHARLES MAYHUIRE FERREL</t>
  </si>
  <si>
    <t>42787366</t>
  </si>
  <si>
    <t>945816424</t>
  </si>
  <si>
    <t>cmayhuire@juntos.gob.pe</t>
  </si>
  <si>
    <t>030306</t>
  </si>
  <si>
    <t>PACHACONAS</t>
  </si>
  <si>
    <t>030307</t>
  </si>
  <si>
    <t>SABAINO</t>
  </si>
  <si>
    <t>030401</t>
  </si>
  <si>
    <t>AYMARAES</t>
  </si>
  <si>
    <t>CHALHUANCA</t>
  </si>
  <si>
    <t>LUZ MARINA ROMAN HUARANCCA</t>
  </si>
  <si>
    <t>47138378</t>
  </si>
  <si>
    <t>952498651</t>
  </si>
  <si>
    <t>LROMAN@CUNAMAS.GOB.PE</t>
  </si>
  <si>
    <t>030402</t>
  </si>
  <si>
    <t>CAPAYA</t>
  </si>
  <si>
    <t>030403</t>
  </si>
  <si>
    <t>CARAYBAMBA</t>
  </si>
  <si>
    <t>PAOLA SALINAS QUISPE</t>
  </si>
  <si>
    <t>47744011</t>
  </si>
  <si>
    <t>psalinas@juntos.gob.pe</t>
  </si>
  <si>
    <t>030404</t>
  </si>
  <si>
    <t>CHAPIMARCA</t>
  </si>
  <si>
    <t>030405</t>
  </si>
  <si>
    <t>030406</t>
  </si>
  <si>
    <t>COTARUSE</t>
  </si>
  <si>
    <t>DANIEL QUISPE TAIPE</t>
  </si>
  <si>
    <t>44077082</t>
  </si>
  <si>
    <t>dtaipe@juntos.gob.pe</t>
  </si>
  <si>
    <t>030407</t>
  </si>
  <si>
    <t>IHUAYLLO</t>
  </si>
  <si>
    <t>030408</t>
  </si>
  <si>
    <t>JUSTO APU SAHUARAURA</t>
  </si>
  <si>
    <t>HOLGER JURO VILLEGAS</t>
  </si>
  <si>
    <t>40811315</t>
  </si>
  <si>
    <t>985452711/945815997</t>
  </si>
  <si>
    <t>hjuro@juntos.gob.pe</t>
  </si>
  <si>
    <t>030409</t>
  </si>
  <si>
    <t>LUCRE</t>
  </si>
  <si>
    <t>TERESA ESPINOZA BORDA</t>
  </si>
  <si>
    <t>41484264</t>
  </si>
  <si>
    <t>952697000</t>
  </si>
  <si>
    <t>TESPINOZA@CUNAMAS.GOB.PE</t>
  </si>
  <si>
    <t>030410</t>
  </si>
  <si>
    <t>POCOHUANCA</t>
  </si>
  <si>
    <t>030411</t>
  </si>
  <si>
    <t>SAN JUAN DE CHACÑA</t>
  </si>
  <si>
    <t>030412</t>
  </si>
  <si>
    <t>SAÑAYCA</t>
  </si>
  <si>
    <t>030413</t>
  </si>
  <si>
    <t>SORAYA</t>
  </si>
  <si>
    <t>OCHOA QUISPE RUBALY</t>
  </si>
  <si>
    <t>44503719</t>
  </si>
  <si>
    <t>945816465</t>
  </si>
  <si>
    <t>rochoa@juntos.gob.pe</t>
  </si>
  <si>
    <t>030414</t>
  </si>
  <si>
    <t>TAPAIRIHUA</t>
  </si>
  <si>
    <t>030415</t>
  </si>
  <si>
    <t>TINTAY</t>
  </si>
  <si>
    <t>030416</t>
  </si>
  <si>
    <t>TORAYA</t>
  </si>
  <si>
    <t>DORIS MARTHA TORRES VALDEZ</t>
  </si>
  <si>
    <t>31038252</t>
  </si>
  <si>
    <t>dtorres@juntos.gob.pe</t>
  </si>
  <si>
    <t>030417</t>
  </si>
  <si>
    <t>YANACA</t>
  </si>
  <si>
    <t>030501</t>
  </si>
  <si>
    <t>COTABAMBAS</t>
  </si>
  <si>
    <t>TAMBOBAMBA</t>
  </si>
  <si>
    <t>FANNY RIMAYHUAMAN QUISPE</t>
  </si>
  <si>
    <t>46133297</t>
  </si>
  <si>
    <t>935915123</t>
  </si>
  <si>
    <t>frimayhuaman@cunamas.com.pe</t>
  </si>
  <si>
    <t>030502</t>
  </si>
  <si>
    <t>DILMER OTAZU CAHUANA</t>
  </si>
  <si>
    <t>46148961</t>
  </si>
  <si>
    <t>942904451</t>
  </si>
  <si>
    <t>dotazu@pais.gob.pe</t>
  </si>
  <si>
    <t>030503</t>
  </si>
  <si>
    <t>COYLLURQUI</t>
  </si>
  <si>
    <t>Amilcar Juro Aguilar</t>
  </si>
  <si>
    <t>46307303</t>
  </si>
  <si>
    <t>945815899</t>
  </si>
  <si>
    <t>ajuro@juntos.gob.pe</t>
  </si>
  <si>
    <t>030504</t>
  </si>
  <si>
    <t>HAQUIRA</t>
  </si>
  <si>
    <t>CLAUDIA SEQUIEROS ARONE</t>
  </si>
  <si>
    <t>72318999</t>
  </si>
  <si>
    <t>974219373</t>
  </si>
  <si>
    <t>csequeiros@cunamas.gob.pe</t>
  </si>
  <si>
    <t>030505</t>
  </si>
  <si>
    <t>MARA</t>
  </si>
  <si>
    <t>EDITH VANESSA PINTO VALER</t>
  </si>
  <si>
    <t>425O2360</t>
  </si>
  <si>
    <t>927154163</t>
  </si>
  <si>
    <t>epinto@cunamas.gob.pe</t>
  </si>
  <si>
    <t>030506</t>
  </si>
  <si>
    <t>CHALLHUAHUACHO</t>
  </si>
  <si>
    <t>WILINTON FLOREZ MENDOZA</t>
  </si>
  <si>
    <t>40293537</t>
  </si>
  <si>
    <t>979544244</t>
  </si>
  <si>
    <t>floresmendozawillington@gmail.com</t>
  </si>
  <si>
    <t>030601</t>
  </si>
  <si>
    <t>CHINCHEROS</t>
  </si>
  <si>
    <t>NANCY BALDEON CCELLCCASCCA</t>
  </si>
  <si>
    <t>42161220</t>
  </si>
  <si>
    <t>989855697</t>
  </si>
  <si>
    <t>nbaldeon@cunamas.gob.pe</t>
  </si>
  <si>
    <t>030602</t>
  </si>
  <si>
    <t>ANCO_HUALLO</t>
  </si>
  <si>
    <t>MARCELINO QUISPE YAURIS</t>
  </si>
  <si>
    <t>41894778</t>
  </si>
  <si>
    <t>985105005</t>
  </si>
  <si>
    <t>mquispeya@juntos.gob.pe</t>
  </si>
  <si>
    <t>030603</t>
  </si>
  <si>
    <t>COCHARCAS</t>
  </si>
  <si>
    <t>030604</t>
  </si>
  <si>
    <t>HUACCANA</t>
  </si>
  <si>
    <t>JOSE ANTONIO VASQUEZ NOLASCO</t>
  </si>
  <si>
    <t>44201922</t>
  </si>
  <si>
    <t>942182600</t>
  </si>
  <si>
    <t>jvasquez@pais.gob.pe</t>
  </si>
  <si>
    <t>030605</t>
  </si>
  <si>
    <t>OCOBAMBA</t>
  </si>
  <si>
    <t>YULISSA DIAZ ALCARRAZ</t>
  </si>
  <si>
    <t>70854749</t>
  </si>
  <si>
    <t>916724682</t>
  </si>
  <si>
    <t>ydiaza@pais.gob.pe</t>
  </si>
  <si>
    <t>030606</t>
  </si>
  <si>
    <t>ONGOY</t>
  </si>
  <si>
    <t>ELDER LAURENTE CASTRO</t>
  </si>
  <si>
    <t>70938289</t>
  </si>
  <si>
    <t>964267116 , 945816103</t>
  </si>
  <si>
    <t>elaurente@juntos.gob.pe</t>
  </si>
  <si>
    <t>030607</t>
  </si>
  <si>
    <t>URANMARCA</t>
  </si>
  <si>
    <t>030608</t>
  </si>
  <si>
    <t>RANRACANCHA</t>
  </si>
  <si>
    <t>ELMER PAUL QUISPE BEDRILLANA</t>
  </si>
  <si>
    <t>42877988</t>
  </si>
  <si>
    <t>966910425</t>
  </si>
  <si>
    <t>equispeb@cunamas.gob.pe</t>
  </si>
  <si>
    <t>030609</t>
  </si>
  <si>
    <t>ROCCHACC</t>
  </si>
  <si>
    <t>SONIA GARFIAS CONTRERAS</t>
  </si>
  <si>
    <t>43592680</t>
  </si>
  <si>
    <t>951333311</t>
  </si>
  <si>
    <t>sgarfias@pais.gob.pe</t>
  </si>
  <si>
    <t>030610</t>
  </si>
  <si>
    <t>EL PORVENIR</t>
  </si>
  <si>
    <t>030611</t>
  </si>
  <si>
    <t>LOS CHANKAS</t>
  </si>
  <si>
    <t>FIORELA ROJAS ORTEGA</t>
  </si>
  <si>
    <t>46038694</t>
  </si>
  <si>
    <t>lfortega@cunamas.gob.pe</t>
  </si>
  <si>
    <t>030701</t>
  </si>
  <si>
    <t>GRAU</t>
  </si>
  <si>
    <t>CHUQUIBAMBILLA</t>
  </si>
  <si>
    <t>SONIA FERREL HURTADO</t>
  </si>
  <si>
    <t>43979289</t>
  </si>
  <si>
    <t>958108610</t>
  </si>
  <si>
    <t>sferrel@pais.gob.pe</t>
  </si>
  <si>
    <t>030702</t>
  </si>
  <si>
    <t>CURPAHUASI</t>
  </si>
  <si>
    <t>GUSTAVO DE LA VEGA CAMERO</t>
  </si>
  <si>
    <t>31544135</t>
  </si>
  <si>
    <t>945815445</t>
  </si>
  <si>
    <t>gdelavega@juntos.gob.pe</t>
  </si>
  <si>
    <t>030703</t>
  </si>
  <si>
    <t>GAMARRA</t>
  </si>
  <si>
    <t>ALEXANDER CACERES JUAREZ</t>
  </si>
  <si>
    <t>46091872</t>
  </si>
  <si>
    <t>945853895</t>
  </si>
  <si>
    <t>acaceres@juntos.gob.pe</t>
  </si>
  <si>
    <t>030704</t>
  </si>
  <si>
    <t>HUAYLLATI</t>
  </si>
  <si>
    <t>RENE LEO PORTILLA</t>
  </si>
  <si>
    <t>46549374</t>
  </si>
  <si>
    <t>945432589</t>
  </si>
  <si>
    <t>rleo@juntos.gob.pe</t>
  </si>
  <si>
    <t>030705</t>
  </si>
  <si>
    <t>MAMARA</t>
  </si>
  <si>
    <t>CHARLES MAYHUEIRE FERREL</t>
  </si>
  <si>
    <t>030706</t>
  </si>
  <si>
    <t>MICAELA BASTIDAS</t>
  </si>
  <si>
    <t>030707</t>
  </si>
  <si>
    <t>PATAYPAMPA</t>
  </si>
  <si>
    <t>RICHARD TUERO SERRANO</t>
  </si>
  <si>
    <t>030708</t>
  </si>
  <si>
    <t>PROGRESO</t>
  </si>
  <si>
    <t>030709</t>
  </si>
  <si>
    <t>SAN ANTONIO</t>
  </si>
  <si>
    <t>030710</t>
  </si>
  <si>
    <t>030711</t>
  </si>
  <si>
    <t>TURPAY</t>
  </si>
  <si>
    <t>47567467</t>
  </si>
  <si>
    <t>945822854</t>
  </si>
  <si>
    <t>rtuero@juntos.gob.pe</t>
  </si>
  <si>
    <t>030712</t>
  </si>
  <si>
    <t>VILCABAMBA</t>
  </si>
  <si>
    <t>030713</t>
  </si>
  <si>
    <t>VIRUNDO</t>
  </si>
  <si>
    <t>030714</t>
  </si>
  <si>
    <t>CURASCO</t>
  </si>
  <si>
    <t>040101</t>
  </si>
  <si>
    <t>DANEIVA LEONOR ALARCON GONZALEZ</t>
  </si>
  <si>
    <t>29407415</t>
  </si>
  <si>
    <t>985384672</t>
  </si>
  <si>
    <t>dalarcon@midis.gob.pe</t>
  </si>
  <si>
    <t>040102</t>
  </si>
  <si>
    <t>ALTO SELVA ALEGRE</t>
  </si>
  <si>
    <t>CCAMA TICONA, MARLENE JESSICA</t>
  </si>
  <si>
    <t>41328412</t>
  </si>
  <si>
    <t>959930939</t>
  </si>
  <si>
    <t>mccama@cunamas.gob.pe</t>
  </si>
  <si>
    <t>040103</t>
  </si>
  <si>
    <t>CAYMA</t>
  </si>
  <si>
    <t>040104</t>
  </si>
  <si>
    <t>CERRO COLORADO</t>
  </si>
  <si>
    <t>ARTURO CORNEJO FLORES</t>
  </si>
  <si>
    <t>71918939</t>
  </si>
  <si>
    <t>941907914</t>
  </si>
  <si>
    <t>acornejo@juntos.gob.pe</t>
  </si>
  <si>
    <t>040105</t>
  </si>
  <si>
    <t>CHARACATO</t>
  </si>
  <si>
    <t>040106</t>
  </si>
  <si>
    <t>CHIGUATA</t>
  </si>
  <si>
    <t>040107</t>
  </si>
  <si>
    <t>JACOBO HUNTER</t>
  </si>
  <si>
    <t>CURIMAYHUA PACO, REYMUNDA SOLEDAD</t>
  </si>
  <si>
    <t>29380523</t>
  </si>
  <si>
    <t>958919934</t>
  </si>
  <si>
    <t>rcurimayhua@cunamas.gob.pe</t>
  </si>
  <si>
    <t>040108</t>
  </si>
  <si>
    <t>LA JOYA</t>
  </si>
  <si>
    <t>CASTRO FUENTES, KAREM VERONICA</t>
  </si>
  <si>
    <t>43280444</t>
  </si>
  <si>
    <t>938246074</t>
  </si>
  <si>
    <t>kvcastro@cunamas.gob.pe</t>
  </si>
  <si>
    <t>040109</t>
  </si>
  <si>
    <t>MARIANO MELGAR</t>
  </si>
  <si>
    <t>DIAZ NAIZA CECILIA ELIDA</t>
  </si>
  <si>
    <t>29648282</t>
  </si>
  <si>
    <t>981622710</t>
  </si>
  <si>
    <t>cediaz@cunamas.gob.pe</t>
  </si>
  <si>
    <t>040110</t>
  </si>
  <si>
    <t>MIRAFLORES</t>
  </si>
  <si>
    <t>HANCCO POCCOHUANCA FELIPA</t>
  </si>
  <si>
    <t>29690836</t>
  </si>
  <si>
    <t>970943737</t>
  </si>
  <si>
    <t>fhancco@cunamas.gob.pe</t>
  </si>
  <si>
    <t>040111</t>
  </si>
  <si>
    <t>MOLLEBAYA</t>
  </si>
  <si>
    <t>040112</t>
  </si>
  <si>
    <t>PAUCARPATA</t>
  </si>
  <si>
    <t>ROJAS VARGAS, INDIRA</t>
  </si>
  <si>
    <t>41187108</t>
  </si>
  <si>
    <t>971942266</t>
  </si>
  <si>
    <t>irojas@cunamas.gob.pe</t>
  </si>
  <si>
    <t>040113</t>
  </si>
  <si>
    <t>POCSI</t>
  </si>
  <si>
    <t>040114</t>
  </si>
  <si>
    <t>POLOBAYA</t>
  </si>
  <si>
    <t>040115</t>
  </si>
  <si>
    <t>QUEQUEÑA</t>
  </si>
  <si>
    <t>040116</t>
  </si>
  <si>
    <t>SABANDIA</t>
  </si>
  <si>
    <t>040117</t>
  </si>
  <si>
    <t>SACHACA</t>
  </si>
  <si>
    <t>MALAGA DIESTRO, BERTHA LUCIA</t>
  </si>
  <si>
    <t>29260836</t>
  </si>
  <si>
    <t>958570351</t>
  </si>
  <si>
    <t>bmalaga@cunamas.gob.pe</t>
  </si>
  <si>
    <t>040118</t>
  </si>
  <si>
    <t>SAN JUAN DE SIGUAS</t>
  </si>
  <si>
    <t>040119</t>
  </si>
  <si>
    <t>SAN JUAN DE TARUCANI</t>
  </si>
  <si>
    <t>040120</t>
  </si>
  <si>
    <t>SANTA ISABEL DE SIGUAS</t>
  </si>
  <si>
    <t>040121</t>
  </si>
  <si>
    <t>SANTA RITA DE SIGUAS</t>
  </si>
  <si>
    <t>040122</t>
  </si>
  <si>
    <t>SOCABAYA</t>
  </si>
  <si>
    <t>RODRIGUEZ RODRIGUEZ, GINA DELIA</t>
  </si>
  <si>
    <t>29427093</t>
  </si>
  <si>
    <t>992127429</t>
  </si>
  <si>
    <t>gdrodriguez@cunamas.gob.pe</t>
  </si>
  <si>
    <t>040123</t>
  </si>
  <si>
    <t>TIABAYA</t>
  </si>
  <si>
    <t>040124</t>
  </si>
  <si>
    <t>UCHUMAYO</t>
  </si>
  <si>
    <t>040125</t>
  </si>
  <si>
    <t>VITOR</t>
  </si>
  <si>
    <t>040126</t>
  </si>
  <si>
    <t>YANAHUARA</t>
  </si>
  <si>
    <t>040127</t>
  </si>
  <si>
    <t>YARABAMBA</t>
  </si>
  <si>
    <t>040128</t>
  </si>
  <si>
    <t>YURA</t>
  </si>
  <si>
    <t>DIAZ BARRIONUEVO, CAROLINA MAGALY</t>
  </si>
  <si>
    <t>43985378</t>
  </si>
  <si>
    <t>985221293</t>
  </si>
  <si>
    <t>cmdiaz@cunamas.gob.pe</t>
  </si>
  <si>
    <t>040129</t>
  </si>
  <si>
    <t>JOSE LUIS BUSTAMANTE Y RIVERO</t>
  </si>
  <si>
    <t>040201</t>
  </si>
  <si>
    <t>CAMANA</t>
  </si>
  <si>
    <t>040202</t>
  </si>
  <si>
    <t>JOSE MARIA QUIMPER</t>
  </si>
  <si>
    <t>040203</t>
  </si>
  <si>
    <t>MARIANO NICOLAS VALCARCEL</t>
  </si>
  <si>
    <t>040204</t>
  </si>
  <si>
    <t>MARISCAL CACERES</t>
  </si>
  <si>
    <t>040205</t>
  </si>
  <si>
    <t>NICOLAS DE PIEROLA</t>
  </si>
  <si>
    <t>040206</t>
  </si>
  <si>
    <t>OCOÑA</t>
  </si>
  <si>
    <t>040207</t>
  </si>
  <si>
    <t>QUILCA</t>
  </si>
  <si>
    <t>040208</t>
  </si>
  <si>
    <t>SAMUEL PASTOR</t>
  </si>
  <si>
    <t>MACHADO RIVERA, KIMBERLY STEPHANIE</t>
  </si>
  <si>
    <t>42204320</t>
  </si>
  <si>
    <t>945138077</t>
  </si>
  <si>
    <t>kmachado@cunamas.gob.pe</t>
  </si>
  <si>
    <t>040301</t>
  </si>
  <si>
    <t>CARAVELI</t>
  </si>
  <si>
    <t>040302</t>
  </si>
  <si>
    <t>ACARI</t>
  </si>
  <si>
    <t>040303</t>
  </si>
  <si>
    <t>ATICO</t>
  </si>
  <si>
    <t>040304</t>
  </si>
  <si>
    <t>ATIQUIPA</t>
  </si>
  <si>
    <t>040305</t>
  </si>
  <si>
    <t>BELLA UNION</t>
  </si>
  <si>
    <t>040306</t>
  </si>
  <si>
    <t>CAHUACHO</t>
  </si>
  <si>
    <t>THALIA ALEGRE GUERREROS</t>
  </si>
  <si>
    <t>73346618</t>
  </si>
  <si>
    <t>969 535 993</t>
  </si>
  <si>
    <t>gitareq.tambo05@pais.gob.pe</t>
  </si>
  <si>
    <t>040307</t>
  </si>
  <si>
    <t>CHALA</t>
  </si>
  <si>
    <t>040308</t>
  </si>
  <si>
    <t>CHAPARRA</t>
  </si>
  <si>
    <t>040309</t>
  </si>
  <si>
    <t>HUANUHUANU</t>
  </si>
  <si>
    <t>040310</t>
  </si>
  <si>
    <t>JAQUI</t>
  </si>
  <si>
    <t>040311</t>
  </si>
  <si>
    <t>LOMAS</t>
  </si>
  <si>
    <t>040312</t>
  </si>
  <si>
    <t>QUICACHA</t>
  </si>
  <si>
    <t>040313</t>
  </si>
  <si>
    <t>YAUCA</t>
  </si>
  <si>
    <t>040401</t>
  </si>
  <si>
    <t>CASTILLA</t>
  </si>
  <si>
    <t>APLAO</t>
  </si>
  <si>
    <t>VALDEZ RAMIREZ, MARIELA MILKA</t>
  </si>
  <si>
    <t>01323139</t>
  </si>
  <si>
    <t>956060528</t>
  </si>
  <si>
    <t>mvaldezr@cunamas.gob.pe</t>
  </si>
  <si>
    <t>040402</t>
  </si>
  <si>
    <t>ANDAGUA</t>
  </si>
  <si>
    <t>040403</t>
  </si>
  <si>
    <t>AYO</t>
  </si>
  <si>
    <t>040404</t>
  </si>
  <si>
    <t>CHACHAS</t>
  </si>
  <si>
    <t>NANCY MARLENE CAYO ADCO</t>
  </si>
  <si>
    <t>42042636</t>
  </si>
  <si>
    <t>945854352</t>
  </si>
  <si>
    <t>ncayoa@juntos.gob.pe</t>
  </si>
  <si>
    <t>040405</t>
  </si>
  <si>
    <t>CHILCAYMARCA</t>
  </si>
  <si>
    <t>040406</t>
  </si>
  <si>
    <t>CHOCO</t>
  </si>
  <si>
    <t>040407</t>
  </si>
  <si>
    <t>HUANCARQUI</t>
  </si>
  <si>
    <t>040408</t>
  </si>
  <si>
    <t>MACHAGUAY</t>
  </si>
  <si>
    <t>040409</t>
  </si>
  <si>
    <t>ORCOPAMPA</t>
  </si>
  <si>
    <t>040410</t>
  </si>
  <si>
    <t>PAMPACOLCA</t>
  </si>
  <si>
    <t>040411</t>
  </si>
  <si>
    <t>TIPAN</t>
  </si>
  <si>
    <t>040412</t>
  </si>
  <si>
    <t>UÑON</t>
  </si>
  <si>
    <t>040413</t>
  </si>
  <si>
    <t>URACA</t>
  </si>
  <si>
    <t>040414</t>
  </si>
  <si>
    <t>VIRACO</t>
  </si>
  <si>
    <t>040501</t>
  </si>
  <si>
    <t>CAYLLOMA</t>
  </si>
  <si>
    <t>CHIVAY</t>
  </si>
  <si>
    <t>BEGAZO PRIETO, DIANA MARGYT</t>
  </si>
  <si>
    <t>41785692</t>
  </si>
  <si>
    <t>972786927</t>
  </si>
  <si>
    <t>dbegazo@cunamas.gob.pe</t>
  </si>
  <si>
    <t>040502</t>
  </si>
  <si>
    <t>ACHOMA</t>
  </si>
  <si>
    <t>040503</t>
  </si>
  <si>
    <t>CABANACONDE</t>
  </si>
  <si>
    <t>040504</t>
  </si>
  <si>
    <t>CALLALLI</t>
  </si>
  <si>
    <t>ALFREDO WILY BRAVO SUCAPUCA</t>
  </si>
  <si>
    <t>29618213</t>
  </si>
  <si>
    <t>945854086</t>
  </si>
  <si>
    <t>abravo@juntos.gob.pe</t>
  </si>
  <si>
    <t>040505</t>
  </si>
  <si>
    <t>VIRGILIO MAMANI ORDOÑEZ</t>
  </si>
  <si>
    <t>42076880</t>
  </si>
  <si>
    <t>973866324</t>
  </si>
  <si>
    <t>vmamani@pais.gob.pe</t>
  </si>
  <si>
    <t>040506</t>
  </si>
  <si>
    <t>COPORAQUE</t>
  </si>
  <si>
    <t>040507</t>
  </si>
  <si>
    <t>040508</t>
  </si>
  <si>
    <t>HUANCA</t>
  </si>
  <si>
    <t>JULIO CESAR VASQUEZ ANCALLA</t>
  </si>
  <si>
    <t>41546010</t>
  </si>
  <si>
    <t>945874518</t>
  </si>
  <si>
    <t>jcvasquez@juntos.gob.pe</t>
  </si>
  <si>
    <t>040509</t>
  </si>
  <si>
    <t>ICHUPAMPA</t>
  </si>
  <si>
    <t>040510</t>
  </si>
  <si>
    <t>LARI</t>
  </si>
  <si>
    <t>040511</t>
  </si>
  <si>
    <t>LLUTA</t>
  </si>
  <si>
    <t>040512</t>
  </si>
  <si>
    <t>MACA</t>
  </si>
  <si>
    <t>040513</t>
  </si>
  <si>
    <t>MADRIGAL</t>
  </si>
  <si>
    <t>040514</t>
  </si>
  <si>
    <t>SAN ANTONIO DE CHUCA</t>
  </si>
  <si>
    <t>JAZMINA VANESSA AGUILAR CALLA</t>
  </si>
  <si>
    <t>40395925</t>
  </si>
  <si>
    <t>958 261 760</t>
  </si>
  <si>
    <t>jaguilar@pais.gob.pe</t>
  </si>
  <si>
    <t>040515</t>
  </si>
  <si>
    <t>SIBAYO</t>
  </si>
  <si>
    <t>040516</t>
  </si>
  <si>
    <t>TAPAY</t>
  </si>
  <si>
    <t>FAUSTINO LUIS CRUZ SUCLLE</t>
  </si>
  <si>
    <t>29727493</t>
  </si>
  <si>
    <t>931423559/945035178</t>
  </si>
  <si>
    <t>fcruz@pais.gob.pe</t>
  </si>
  <si>
    <t>040517</t>
  </si>
  <si>
    <t>TISCO</t>
  </si>
  <si>
    <t>RICARDO JUAN ARAPA CHOQUE</t>
  </si>
  <si>
    <t>46140588</t>
  </si>
  <si>
    <t>920307104</t>
  </si>
  <si>
    <t>rarapa@juntos.gob.pe</t>
  </si>
  <si>
    <t>040518</t>
  </si>
  <si>
    <t>TUTI</t>
  </si>
  <si>
    <t>040519</t>
  </si>
  <si>
    <t>YANQUE</t>
  </si>
  <si>
    <t>040520</t>
  </si>
  <si>
    <t>MAJES</t>
  </si>
  <si>
    <t>CUTIPA NOA, EMILIO RENE</t>
  </si>
  <si>
    <t>80160646</t>
  </si>
  <si>
    <t>946427589</t>
  </si>
  <si>
    <t>ecutipa@cunamas.gob.pe</t>
  </si>
  <si>
    <t>040601</t>
  </si>
  <si>
    <t>CONDESUYOS</t>
  </si>
  <si>
    <t>MACEDO LLOSA, JESSICA MABEL</t>
  </si>
  <si>
    <t>40477845</t>
  </si>
  <si>
    <t>959144008</t>
  </si>
  <si>
    <t>jmacedol@cunamas.gob.pe</t>
  </si>
  <si>
    <t>040602</t>
  </si>
  <si>
    <t>ANDARAY</t>
  </si>
  <si>
    <t>MAGALI AGUILAR HUAYLLA</t>
  </si>
  <si>
    <t>41092864</t>
  </si>
  <si>
    <t>958 320 780</t>
  </si>
  <si>
    <t>maguilar@pais.gob.pe</t>
  </si>
  <si>
    <t>040603</t>
  </si>
  <si>
    <t>CAYARANI</t>
  </si>
  <si>
    <t>JUAN FRANCISCO GONZALES VELASQUEZ</t>
  </si>
  <si>
    <t>29660860</t>
  </si>
  <si>
    <t>990925392</t>
  </si>
  <si>
    <t>jgonzales@pais.gob.pe</t>
  </si>
  <si>
    <t>040604</t>
  </si>
  <si>
    <t>CHICHAS</t>
  </si>
  <si>
    <t>040605</t>
  </si>
  <si>
    <t>IRAY</t>
  </si>
  <si>
    <t>040606</t>
  </si>
  <si>
    <t>RIO GRANDE</t>
  </si>
  <si>
    <t>040607</t>
  </si>
  <si>
    <t>SALAMANCA</t>
  </si>
  <si>
    <t>040608</t>
  </si>
  <si>
    <t>YANAQUIHUA</t>
  </si>
  <si>
    <t>040701</t>
  </si>
  <si>
    <t>ISLAY</t>
  </si>
  <si>
    <t>MOLLENDO</t>
  </si>
  <si>
    <t>040702</t>
  </si>
  <si>
    <t>COCACHACRA</t>
  </si>
  <si>
    <t>ELGUERA RANILLA, GABRIELA ELIZABETH</t>
  </si>
  <si>
    <t>47321427</t>
  </si>
  <si>
    <t>922032774</t>
  </si>
  <si>
    <t>gelguerar@cunamas.gob.pe</t>
  </si>
  <si>
    <t>040703</t>
  </si>
  <si>
    <t>DEAN VALDIVIA</t>
  </si>
  <si>
    <t>VARGAS CORNEJO, XIOMARA ANA</t>
  </si>
  <si>
    <t>40921106</t>
  </si>
  <si>
    <t>985591659</t>
  </si>
  <si>
    <t>xvargas@cunamas.gob.pe</t>
  </si>
  <si>
    <t>040704</t>
  </si>
  <si>
    <t>040705</t>
  </si>
  <si>
    <t>MEJIA</t>
  </si>
  <si>
    <t>040706</t>
  </si>
  <si>
    <t>PUNTA DE BOMBON</t>
  </si>
  <si>
    <t>040801</t>
  </si>
  <si>
    <t>LA UNION</t>
  </si>
  <si>
    <t>COTAHUASI</t>
  </si>
  <si>
    <t>SAUL ERNESTO CHALCO LOPEZ</t>
  </si>
  <si>
    <t>46438625</t>
  </si>
  <si>
    <t>945853937</t>
  </si>
  <si>
    <t>schalco@juntos.gob.pe</t>
  </si>
  <si>
    <t>040802</t>
  </si>
  <si>
    <t>ALCA</t>
  </si>
  <si>
    <t>040803</t>
  </si>
  <si>
    <t>CHARCANA</t>
  </si>
  <si>
    <t>040804</t>
  </si>
  <si>
    <t>HUAYNACOTAS</t>
  </si>
  <si>
    <t>KARIN ROSARIO CHLACO LOPEZ</t>
  </si>
  <si>
    <t>74071886</t>
  </si>
  <si>
    <t>945854239</t>
  </si>
  <si>
    <t>ktaco@juntos.gob.pe</t>
  </si>
  <si>
    <t>040805</t>
  </si>
  <si>
    <t>PAMPAMARCA</t>
  </si>
  <si>
    <t>040806</t>
  </si>
  <si>
    <t>PUYCA</t>
  </si>
  <si>
    <t>040807</t>
  </si>
  <si>
    <t>QUECHUALLA</t>
  </si>
  <si>
    <t>RODOLFO ITALO CHALCO LOPEZ</t>
  </si>
  <si>
    <t>42805345</t>
  </si>
  <si>
    <t>920308079</t>
  </si>
  <si>
    <t>rchalco@juntos.gob.pe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</si>
  <si>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</si>
  <si>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</si>
  <si>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</si>
  <si>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</si>
  <si>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</si>
  <si>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</si>
  <si>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</si>
  <si>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</si>
  <si>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050201</t>
  </si>
  <si>
    <t>CANGALLO</t>
  </si>
  <si>
    <t>050202</t>
  </si>
  <si>
    <t>CHUSCHI</t>
  </si>
  <si>
    <t>ROLANDO VEGA ALARCON</t>
  </si>
  <si>
    <t>42935504</t>
  </si>
  <si>
    <t>969637601</t>
  </si>
  <si>
    <t>rvega@pais.gob.pe</t>
  </si>
  <si>
    <t>050203</t>
  </si>
  <si>
    <t>LOS MOROCHUCOS</t>
  </si>
  <si>
    <t>LIZBETH CARMEN MONGRUT YUPANQUI</t>
  </si>
  <si>
    <t>28271625</t>
  </si>
  <si>
    <t>921325487</t>
  </si>
  <si>
    <t>lmongrut@pais.gob.pe</t>
  </si>
  <si>
    <t>050204</t>
  </si>
  <si>
    <t>MARIA PARADO DE BELLIDO</t>
  </si>
  <si>
    <t>RUFINA RUTH LUNAZCO FERNANDEZ</t>
  </si>
  <si>
    <t>28316539</t>
  </si>
  <si>
    <t>958990224</t>
  </si>
  <si>
    <t>os_rlunazco@cunamas.gob.pe</t>
  </si>
  <si>
    <t>050205</t>
  </si>
  <si>
    <t>PARAS</t>
  </si>
  <si>
    <t>GABRIEL GUERRA ASCARZA</t>
  </si>
  <si>
    <t>42941012</t>
  </si>
  <si>
    <t>966834882</t>
  </si>
  <si>
    <t>gguerra@pais.gob.pe</t>
  </si>
  <si>
    <t>050206</t>
  </si>
  <si>
    <t>TOTOS</t>
  </si>
  <si>
    <t>YOVANA BEATRIZ TENORIO MAMANI</t>
  </si>
  <si>
    <t>10018502</t>
  </si>
  <si>
    <t>923688886</t>
  </si>
  <si>
    <t>ytenorio@pais.gob.pe</t>
  </si>
  <si>
    <t>050101</t>
  </si>
  <si>
    <t>HUAMANGA</t>
  </si>
  <si>
    <t>MIRIAM MORALES GUILLEN</t>
  </si>
  <si>
    <t>41265245</t>
  </si>
  <si>
    <t>mmorales@cunamas.gob.pe</t>
  </si>
  <si>
    <t>050102</t>
  </si>
  <si>
    <t>ACOCRO</t>
  </si>
  <si>
    <t>NINFA ALANYA VILCHEZ</t>
  </si>
  <si>
    <t>28274694</t>
  </si>
  <si>
    <t>979908068</t>
  </si>
  <si>
    <t>nalanya@cunamas.gob.pe</t>
  </si>
  <si>
    <t>050103</t>
  </si>
  <si>
    <t>ACOS VINCHOS</t>
  </si>
  <si>
    <t>RICHARD MENDOZA LLALLAHUI</t>
  </si>
  <si>
    <t>45126441</t>
  </si>
  <si>
    <t>998855257</t>
  </si>
  <si>
    <t>rmendoza@pais.gob.pe</t>
  </si>
  <si>
    <t>050104</t>
  </si>
  <si>
    <t>CARMEN ALTO</t>
  </si>
  <si>
    <t>LIDIA ALLCCA MARTÍNEZ</t>
  </si>
  <si>
    <t>43524131</t>
  </si>
  <si>
    <t>990911311</t>
  </si>
  <si>
    <t>lallcca@cunamas.gob.pe</t>
  </si>
  <si>
    <t>050105</t>
  </si>
  <si>
    <t>THONY OMAR QUISPE DE LA CRUZ</t>
  </si>
  <si>
    <t>41535018</t>
  </si>
  <si>
    <t>999330122</t>
  </si>
  <si>
    <t>tquispe@cunamas.gob.pe</t>
  </si>
  <si>
    <t>050106</t>
  </si>
  <si>
    <t>LUZMILA RAQUEL AGÜERO ESCALANTE</t>
  </si>
  <si>
    <t>28276891</t>
  </si>
  <si>
    <t>971979991</t>
  </si>
  <si>
    <t>laguero@cunamas.gob.pe</t>
  </si>
  <si>
    <t>050107</t>
  </si>
  <si>
    <t>PACAYCASA</t>
  </si>
  <si>
    <t>TANIA GOMEZ MENDOZA</t>
  </si>
  <si>
    <t>41878610</t>
  </si>
  <si>
    <t>957346181</t>
  </si>
  <si>
    <t>tgomez@cunamas.gob.pe</t>
  </si>
  <si>
    <t>050108</t>
  </si>
  <si>
    <t>QUINUA</t>
  </si>
  <si>
    <t>CINTHIA CANCHARI ROJAS</t>
  </si>
  <si>
    <t>47026193</t>
  </si>
  <si>
    <t>921346022</t>
  </si>
  <si>
    <t>ccancharir@cunamas.gob.pe</t>
  </si>
  <si>
    <t>050109</t>
  </si>
  <si>
    <t>SAN JOSE DE TICLLAS</t>
  </si>
  <si>
    <t>ZORAIDA BREÑA NAVARRO</t>
  </si>
  <si>
    <t>28298793</t>
  </si>
  <si>
    <t>988886010</t>
  </si>
  <si>
    <t>zbrena@cunamas.gob.pe</t>
  </si>
  <si>
    <t>050110</t>
  </si>
  <si>
    <t>SAN JUAN BAUTISTA</t>
  </si>
  <si>
    <t>FRINÉ ROMANÍ PALOMINO</t>
  </si>
  <si>
    <t>43073950</t>
  </si>
  <si>
    <t>971781133</t>
  </si>
  <si>
    <t>fnromani@cunamas.gob.pe</t>
  </si>
  <si>
    <t>050111</t>
  </si>
  <si>
    <t>SANTIAGO DE PISCHA</t>
  </si>
  <si>
    <t>CHACMANA MIGUEL SAYDEE</t>
  </si>
  <si>
    <t>47737288</t>
  </si>
  <si>
    <t>942206780</t>
  </si>
  <si>
    <t>msayde@pais.gob.pe</t>
  </si>
  <si>
    <t>050112</t>
  </si>
  <si>
    <t>SOCOS</t>
  </si>
  <si>
    <t>BERTHA ROSARIO GARRIAZO ROCA</t>
  </si>
  <si>
    <t>28296997</t>
  </si>
  <si>
    <t>939937018</t>
  </si>
  <si>
    <t>bgarriazo@cunamas.gob.pe</t>
  </si>
  <si>
    <t>050113</t>
  </si>
  <si>
    <t>TAMBILLO</t>
  </si>
  <si>
    <t>MATILDE MADELEINE PARIONA ONCEBAY</t>
  </si>
  <si>
    <t>28244100</t>
  </si>
  <si>
    <t>966111309</t>
  </si>
  <si>
    <t>mparional@cunamas.gob.pe</t>
  </si>
  <si>
    <t>050114</t>
  </si>
  <si>
    <t>VINCHOS</t>
  </si>
  <si>
    <t>FRITS ACOSTA GARCÍA</t>
  </si>
  <si>
    <t>44287785</t>
  </si>
  <si>
    <t>999909270</t>
  </si>
  <si>
    <t>facostag@cunamas.gob.pe</t>
  </si>
  <si>
    <t>050115</t>
  </si>
  <si>
    <t>JESUS NAZARENO</t>
  </si>
  <si>
    <t>FRANKLIN MONTERO HINOSTROZA</t>
  </si>
  <si>
    <t>45242191</t>
  </si>
  <si>
    <t>990301051</t>
  </si>
  <si>
    <t>fmonteroh@cunamas.gob.pe</t>
  </si>
  <si>
    <t>050116</t>
  </si>
  <si>
    <t>ANDRES AVELINO CACERES DORREGARAY</t>
  </si>
  <si>
    <t>ELVA ROSS MERY DE LA CRUZ BERROCAL</t>
  </si>
  <si>
    <t>41945842</t>
  </si>
  <si>
    <t>942066435</t>
  </si>
  <si>
    <t>edelacruz@cunamas.gob.pe</t>
  </si>
  <si>
    <t>050301</t>
  </si>
  <si>
    <t>HUANCA SANCOS</t>
  </si>
  <si>
    <t>SANCOS</t>
  </si>
  <si>
    <t>NANCY GOMEZ SALVATIERRA</t>
  </si>
  <si>
    <t>43998471</t>
  </si>
  <si>
    <t>966828109</t>
  </si>
  <si>
    <t>ngomezs@cunamas.gob.pe</t>
  </si>
  <si>
    <t>050302</t>
  </si>
  <si>
    <t>CARAPO</t>
  </si>
  <si>
    <t>DAVID CHACMANA CUETO</t>
  </si>
  <si>
    <t>44709541</t>
  </si>
  <si>
    <t>910639702</t>
  </si>
  <si>
    <t>dchacmana@pais.gob.pe</t>
  </si>
  <si>
    <t>050303</t>
  </si>
  <si>
    <t>SACSAMARCA</t>
  </si>
  <si>
    <t>MENDOZA TRUCIOS FJAEN</t>
  </si>
  <si>
    <t>40146175</t>
  </si>
  <si>
    <t>920184551</t>
  </si>
  <si>
    <t>fmendozat@juntos.gob.pe</t>
  </si>
  <si>
    <t>050304</t>
  </si>
  <si>
    <t>SANTIAGO DE LUCANAMARCA</t>
  </si>
  <si>
    <t>WILLIAM TELLO BAUTISTA</t>
  </si>
  <si>
    <t>70084020</t>
  </si>
  <si>
    <t>929601615</t>
  </si>
  <si>
    <t>wtello@pais.gob.pe</t>
  </si>
  <si>
    <t>050401</t>
  </si>
  <si>
    <t>HUANTA</t>
  </si>
  <si>
    <t>AMILCAR SACHA NALVARTE</t>
  </si>
  <si>
    <t>43409535</t>
  </si>
  <si>
    <t>910819070</t>
  </si>
  <si>
    <t>os_asachan@cunamas.gob.pe</t>
  </si>
  <si>
    <t>050402</t>
  </si>
  <si>
    <t>AYAHUANCO</t>
  </si>
  <si>
    <t>NANCY HUANACO RAMIREZ</t>
  </si>
  <si>
    <t>42875574</t>
  </si>
  <si>
    <t>990737309</t>
  </si>
  <si>
    <t>nhuanaco@cunamas.gob.pe</t>
  </si>
  <si>
    <t>050403</t>
  </si>
  <si>
    <t>HUAMANGUILLA</t>
  </si>
  <si>
    <t>MAXIMO EVER JAYO MENDOZA</t>
  </si>
  <si>
    <t>43134948</t>
  </si>
  <si>
    <t>956776249</t>
  </si>
  <si>
    <t>mjayo@pais.gob.pe</t>
  </si>
  <si>
    <t>050404</t>
  </si>
  <si>
    <t>IGUAIN</t>
  </si>
  <si>
    <t>NORA LIZ CONTRERAS VILLANUEVA</t>
  </si>
  <si>
    <t>42833345</t>
  </si>
  <si>
    <t>942359052</t>
  </si>
  <si>
    <t>ncontreras@cunamas.gob.pe</t>
  </si>
  <si>
    <t>050405</t>
  </si>
  <si>
    <t>LURICOCHA</t>
  </si>
  <si>
    <t>VILMA SERAS PALOMINO</t>
  </si>
  <si>
    <t>40912886</t>
  </si>
  <si>
    <t>990900528</t>
  </si>
  <si>
    <t>vseras@cunamas.gob.pe</t>
  </si>
  <si>
    <t>050406</t>
  </si>
  <si>
    <t>SANTILLANA</t>
  </si>
  <si>
    <t>TANIA ROSMERY SOLIER MINAYA</t>
  </si>
  <si>
    <t>40270863</t>
  </si>
  <si>
    <t>950507951 / 969225599</t>
  </si>
  <si>
    <t>tsolier@pais.gob.pe</t>
  </si>
  <si>
    <t>050407</t>
  </si>
  <si>
    <t>SIVIA</t>
  </si>
  <si>
    <t>EDGAR QUISPE CÓRDOVA</t>
  </si>
  <si>
    <t>41612981</t>
  </si>
  <si>
    <t>951926147</t>
  </si>
  <si>
    <t>crdva_4161@hotmail.com</t>
  </si>
  <si>
    <t>050408</t>
  </si>
  <si>
    <t>LLOCHEGUA</t>
  </si>
  <si>
    <t>MEDALY PINO VERAN</t>
  </si>
  <si>
    <t>41419344</t>
  </si>
  <si>
    <t>957852061</t>
  </si>
  <si>
    <t>mdelpinov@cunamas.gob.pe</t>
  </si>
  <si>
    <t>050409</t>
  </si>
  <si>
    <t>CANAYRE</t>
  </si>
  <si>
    <t>CARLOS VEGA LOPEZ JUAN</t>
  </si>
  <si>
    <t>40226982</t>
  </si>
  <si>
    <t>945814228</t>
  </si>
  <si>
    <t>jvegal@juntos.gob.pe</t>
  </si>
  <si>
    <t>050410</t>
  </si>
  <si>
    <t>UCHURACCAY</t>
  </si>
  <si>
    <t>MANRIQUE CONDOR WALTHER</t>
  </si>
  <si>
    <t>41092945</t>
  </si>
  <si>
    <t>999008814</t>
  </si>
  <si>
    <t>wmanriquec@juntos.gob.pe</t>
  </si>
  <si>
    <t>050411</t>
  </si>
  <si>
    <t>PUCACOLPA</t>
  </si>
  <si>
    <t>WILSON TALAVERA URRIBURU</t>
  </si>
  <si>
    <t>42679091</t>
  </si>
  <si>
    <t>988624901</t>
  </si>
  <si>
    <t>wtalavera@pais.gob.pe</t>
  </si>
  <si>
    <t>050412</t>
  </si>
  <si>
    <t>CHACA</t>
  </si>
  <si>
    <t>MARISABEL GARCÍA ARANGO</t>
  </si>
  <si>
    <t>28286267</t>
  </si>
  <si>
    <t>928949408</t>
  </si>
  <si>
    <t>mgarcia@cunamas.gob.pe</t>
  </si>
  <si>
    <t>050501</t>
  </si>
  <si>
    <t>LA MAR</t>
  </si>
  <si>
    <t>SAN MIGUEL</t>
  </si>
  <si>
    <t>ZULMA PRADO SALVATIERA</t>
  </si>
  <si>
    <t>45501377</t>
  </si>
  <si>
    <t>998878224</t>
  </si>
  <si>
    <t>zprado@cunamas.gob.pe</t>
  </si>
  <si>
    <t>050502</t>
  </si>
  <si>
    <t>ANCO</t>
  </si>
  <si>
    <t>CLEDINA FIGUEROA HUAMAN</t>
  </si>
  <si>
    <t>70521865</t>
  </si>
  <si>
    <t>979671131</t>
  </si>
  <si>
    <t>cledinafh@gmail.com</t>
  </si>
  <si>
    <t>050503</t>
  </si>
  <si>
    <t>AYNA</t>
  </si>
  <si>
    <t>DAVID LLIULLACC GAVILAN</t>
  </si>
  <si>
    <t>46394399</t>
  </si>
  <si>
    <t>975539250</t>
  </si>
  <si>
    <t>davidllgavilan@gmail.com</t>
  </si>
  <si>
    <t>050504</t>
  </si>
  <si>
    <t>CHILCAS</t>
  </si>
  <si>
    <t>JHITLER MARX SANCA MINAYA</t>
  </si>
  <si>
    <t>70258659</t>
  </si>
  <si>
    <t>993222980</t>
  </si>
  <si>
    <t>os_jsancam@cunamas.gop.pe</t>
  </si>
  <si>
    <t>050505</t>
  </si>
  <si>
    <t>CHUNGUI</t>
  </si>
  <si>
    <t>WILLIAM CURI RIVEROS</t>
  </si>
  <si>
    <t>28287431</t>
  </si>
  <si>
    <t>952282727</t>
  </si>
  <si>
    <t>wcuri@cunamas.gob.pe</t>
  </si>
  <si>
    <t>050506</t>
  </si>
  <si>
    <t>LUIS CARRANZA</t>
  </si>
  <si>
    <t>VICTOR RAUL DE LA CRUZ HUAMAN</t>
  </si>
  <si>
    <t>40543321</t>
  </si>
  <si>
    <t>945814568</t>
  </si>
  <si>
    <t>vdelacruz@juntos.gob.pe</t>
  </si>
  <si>
    <t>050507</t>
  </si>
  <si>
    <t>ERSON VALLADOLID ESPINOZA</t>
  </si>
  <si>
    <t>44714438</t>
  </si>
  <si>
    <t>931276848</t>
  </si>
  <si>
    <t>unsch-eve@hotmail.com</t>
  </si>
  <si>
    <t>050508</t>
  </si>
  <si>
    <t>TAMBO</t>
  </si>
  <si>
    <t>ZONIA LOURDES ALBERDI GUILLEN</t>
  </si>
  <si>
    <t>28303741</t>
  </si>
  <si>
    <t>999306009</t>
  </si>
  <si>
    <t>zalberdi@cunamas.gob.pe</t>
  </si>
  <si>
    <t>050509</t>
  </si>
  <si>
    <t>SAMUGARI</t>
  </si>
  <si>
    <t>BRUNO ESCALANTE AGUILAR</t>
  </si>
  <si>
    <t>44408607</t>
  </si>
  <si>
    <t>990407004</t>
  </si>
  <si>
    <t>bruesag_17@hotmail.com</t>
  </si>
  <si>
    <t>050510</t>
  </si>
  <si>
    <t>ANCHIHUAY</t>
  </si>
  <si>
    <t>KATHERINE TRINIDAD MELENDEZ LOAYZA</t>
  </si>
  <si>
    <t>73984562</t>
  </si>
  <si>
    <t>925215967</t>
  </si>
  <si>
    <t>jwtcarbajal@gmail.com</t>
  </si>
  <si>
    <t>050511</t>
  </si>
  <si>
    <t>ORONCCOY</t>
  </si>
  <si>
    <t>EDGAR FREDY QUISPE CUBA</t>
  </si>
  <si>
    <t>46378830</t>
  </si>
  <si>
    <t>945814555</t>
  </si>
  <si>
    <t>equispec@juntos.gob.pe</t>
  </si>
  <si>
    <t>050601</t>
  </si>
  <si>
    <t>LUCANAS</t>
  </si>
  <si>
    <t>PUQUIO</t>
  </si>
  <si>
    <t>VIRGINIA PUMAYLLE CUADROS</t>
  </si>
  <si>
    <t>28850734</t>
  </si>
  <si>
    <t>940134471</t>
  </si>
  <si>
    <t>vpumaylle@cunamas.gob.pe</t>
  </si>
  <si>
    <t>050602</t>
  </si>
  <si>
    <t>AUCARA</t>
  </si>
  <si>
    <t>VICTOR LORGIO CCENCHO FUENTES</t>
  </si>
  <si>
    <t>21450641</t>
  </si>
  <si>
    <t>959962855</t>
  </si>
  <si>
    <t>vccencho@pais.gob.pe</t>
  </si>
  <si>
    <t>050603</t>
  </si>
  <si>
    <t>YUDITH BELIZARIO SUPO</t>
  </si>
  <si>
    <t>10019385</t>
  </si>
  <si>
    <t>945855890</t>
  </si>
  <si>
    <t>ybelizario@juntos.gob.pe</t>
  </si>
  <si>
    <t>050604</t>
  </si>
  <si>
    <t>CARMEN SALCEDO</t>
  </si>
  <si>
    <t>050605</t>
  </si>
  <si>
    <t>CHAVIÑA</t>
  </si>
  <si>
    <t>PEDRO EDGAR CRUCES BACA</t>
  </si>
  <si>
    <t>29400592</t>
  </si>
  <si>
    <t>968111455</t>
  </si>
  <si>
    <t>pcruces@cunamas.gob.pe</t>
  </si>
  <si>
    <t>050606</t>
  </si>
  <si>
    <t>CHIPAO</t>
  </si>
  <si>
    <t>SIMEON FERNANDEZ VENTURA</t>
  </si>
  <si>
    <t>42235237</t>
  </si>
  <si>
    <t>999050352</t>
  </si>
  <si>
    <t>sfernandezventura80@gmail.com</t>
  </si>
  <si>
    <t>050607</t>
  </si>
  <si>
    <t>HUAC-HUAS</t>
  </si>
  <si>
    <t>050608</t>
  </si>
  <si>
    <t>LARAMATE</t>
  </si>
  <si>
    <t>050609</t>
  </si>
  <si>
    <t>LEONCIO PRADO</t>
  </si>
  <si>
    <t>WALTER QUISPE BERROCAL</t>
  </si>
  <si>
    <t>70387607</t>
  </si>
  <si>
    <t>945815081</t>
  </si>
  <si>
    <t>wquispeb@juntos.gob.pe</t>
  </si>
  <si>
    <t>050610</t>
  </si>
  <si>
    <t>LLAUTA</t>
  </si>
  <si>
    <t>050611</t>
  </si>
  <si>
    <t>050612</t>
  </si>
  <si>
    <t>OCAÑA</t>
  </si>
  <si>
    <t>ABRAHAM PEREZ CURO</t>
  </si>
  <si>
    <t>41972612</t>
  </si>
  <si>
    <t>945856347</t>
  </si>
  <si>
    <t>aperez@pais.gob.pe</t>
  </si>
  <si>
    <t>050613</t>
  </si>
  <si>
    <t>OTOCA</t>
  </si>
  <si>
    <t>050614</t>
  </si>
  <si>
    <t>SAISA</t>
  </si>
  <si>
    <t>050615</t>
  </si>
  <si>
    <t>ERASMA OBREGÓN RAMOS ELVA</t>
  </si>
  <si>
    <t>21534036</t>
  </si>
  <si>
    <t>985011597</t>
  </si>
  <si>
    <t>elvitaramos_obregon@hotmail.com</t>
  </si>
  <si>
    <t>050616</t>
  </si>
  <si>
    <t>050617</t>
  </si>
  <si>
    <t>WILLIAM LLALLAHUI HUAMANÍ</t>
  </si>
  <si>
    <t>28311173</t>
  </si>
  <si>
    <t>984046186</t>
  </si>
  <si>
    <t>wllallahui@midis.gob.pe</t>
  </si>
  <si>
    <t>050618</t>
  </si>
  <si>
    <t>SAN PEDRO DE PALCO</t>
  </si>
  <si>
    <t>TAMBO SIN GESTOR</t>
  </si>
  <si>
    <t>050619</t>
  </si>
  <si>
    <t>MELITZA YAMILETH BARRIENTOS ASTO</t>
  </si>
  <si>
    <t>44772357</t>
  </si>
  <si>
    <t>945856622</t>
  </si>
  <si>
    <t>mbarrientosa@juntos.gob.pe</t>
  </si>
  <si>
    <t>050620</t>
  </si>
  <si>
    <t>SANTA ANA DE HUAYCAHUACHO</t>
  </si>
  <si>
    <t>050621</t>
  </si>
  <si>
    <t>SANTA LUCIA</t>
  </si>
  <si>
    <t>050701</t>
  </si>
  <si>
    <t>PARINACOCHAS</t>
  </si>
  <si>
    <t>CORACORA</t>
  </si>
  <si>
    <t>ESTEBAN PAUCCA GUTIÉRREZ</t>
  </si>
  <si>
    <t>28301642</t>
  </si>
  <si>
    <t>966192026</t>
  </si>
  <si>
    <t>epaucca@pais.gob.pe</t>
  </si>
  <si>
    <t>050702</t>
  </si>
  <si>
    <t>CHUMPI</t>
  </si>
  <si>
    <t>WILFREDO EDGAR HUAYNACCERO VARGAS</t>
  </si>
  <si>
    <t>40683851</t>
  </si>
  <si>
    <t>966515165</t>
  </si>
  <si>
    <t>wilfredohv@hotmail.com</t>
  </si>
  <si>
    <t>050703</t>
  </si>
  <si>
    <t>CORONEL CASTAÑEDA</t>
  </si>
  <si>
    <t>050704</t>
  </si>
  <si>
    <t>PACAPAUSA</t>
  </si>
  <si>
    <t>JOSÉ LUIS JIMENEZ ALVARADO</t>
  </si>
  <si>
    <t>40592579</t>
  </si>
  <si>
    <t>994433880/975695268</t>
  </si>
  <si>
    <t>jjimenez@pais.gob.pe</t>
  </si>
  <si>
    <t>050705</t>
  </si>
  <si>
    <t>PULLO</t>
  </si>
  <si>
    <t>050706</t>
  </si>
  <si>
    <t>PUYUSCA</t>
  </si>
  <si>
    <t>050707</t>
  </si>
  <si>
    <t>SAN FRANCISCO DE RAVACAYCO</t>
  </si>
  <si>
    <t>GABY GANS VICENTE OCHOA</t>
  </si>
  <si>
    <t>41422007</t>
  </si>
  <si>
    <t>989717509</t>
  </si>
  <si>
    <t>gvicente@cunamas.gob.pe</t>
  </si>
  <si>
    <t>050708</t>
  </si>
  <si>
    <t>UPAHUACHO</t>
  </si>
  <si>
    <t>JERÓNIMO CCERHUAYO VERDI</t>
  </si>
  <si>
    <t>41269348</t>
  </si>
  <si>
    <t>942652376</t>
  </si>
  <si>
    <t>jccerhuayo@pais.gob.pe</t>
  </si>
  <si>
    <t>050801</t>
  </si>
  <si>
    <t>PAUCAR DEL SARA SARA</t>
  </si>
  <si>
    <t>PAUSA</t>
  </si>
  <si>
    <t>NORMA CASTILLO OCHOA</t>
  </si>
  <si>
    <t>28296027</t>
  </si>
  <si>
    <t>945854840</t>
  </si>
  <si>
    <t>ncastillo@juntos.gob.pe</t>
  </si>
  <si>
    <t>050802</t>
  </si>
  <si>
    <t>COLTA</t>
  </si>
  <si>
    <t>050803</t>
  </si>
  <si>
    <t>CORCULLA</t>
  </si>
  <si>
    <t>050804</t>
  </si>
  <si>
    <t>LAMPA</t>
  </si>
  <si>
    <t>050805</t>
  </si>
  <si>
    <t>MARCABAMBA</t>
  </si>
  <si>
    <t>RIVERA CASAPERALTA JHONATAN FRANK</t>
  </si>
  <si>
    <t>44988229</t>
  </si>
  <si>
    <t>962734916</t>
  </si>
  <si>
    <t>jo_class_jfrc@hotmail.com</t>
  </si>
  <si>
    <t>050806</t>
  </si>
  <si>
    <t>OYOLO</t>
  </si>
  <si>
    <t>PAUL SILLIRICO AYQUIPA</t>
  </si>
  <si>
    <t>41334366</t>
  </si>
  <si>
    <t>947436769</t>
  </si>
  <si>
    <t>psillirico@pais.gob.pe</t>
  </si>
  <si>
    <t>050807</t>
  </si>
  <si>
    <t>PARARCA</t>
  </si>
  <si>
    <t>VICTOR RAÚL TUMBALOBOS TUDELA</t>
  </si>
  <si>
    <t>44853201</t>
  </si>
  <si>
    <t>966001103</t>
  </si>
  <si>
    <t>rault3@hotmail.com</t>
  </si>
  <si>
    <t>050808</t>
  </si>
  <si>
    <t>SAN JAVIER DE ALPABAMBA</t>
  </si>
  <si>
    <t>050809</t>
  </si>
  <si>
    <t>SAN JOSE DE USHUA</t>
  </si>
  <si>
    <t>050810</t>
  </si>
  <si>
    <t>SARA SARA</t>
  </si>
  <si>
    <t>050901</t>
  </si>
  <si>
    <t>SUCRE</t>
  </si>
  <si>
    <t>QUEROBAMBA</t>
  </si>
  <si>
    <t>EUGENIO APAHUASCO NIETO</t>
  </si>
  <si>
    <t>40141632</t>
  </si>
  <si>
    <t>945854354</t>
  </si>
  <si>
    <t>eapahuascon@juntos.gob.pe</t>
  </si>
  <si>
    <t>050902</t>
  </si>
  <si>
    <t>BELEN</t>
  </si>
  <si>
    <t>050903</t>
  </si>
  <si>
    <t>CHALCOS</t>
  </si>
  <si>
    <t>MELANIO QUISPE CARDENAS</t>
  </si>
  <si>
    <t>42379632</t>
  </si>
  <si>
    <t>966994427</t>
  </si>
  <si>
    <t>mquispe@pais.gob.pe</t>
  </si>
  <si>
    <t>050904</t>
  </si>
  <si>
    <t>CHILCAYOC</t>
  </si>
  <si>
    <t>050905</t>
  </si>
  <si>
    <t>HUACAÑA</t>
  </si>
  <si>
    <t>BENIGNO SAMMY CORDOVA HUAMANÍ</t>
  </si>
  <si>
    <t>71775271</t>
  </si>
  <si>
    <t>975698952</t>
  </si>
  <si>
    <t>sammy-ch93@hotmail.com</t>
  </si>
  <si>
    <t>050906</t>
  </si>
  <si>
    <t>MORCOLLA</t>
  </si>
  <si>
    <t>RUDY POCCORPACHI CORDERO</t>
  </si>
  <si>
    <t>43338219</t>
  </si>
  <si>
    <t>945856275</t>
  </si>
  <si>
    <t>rpoccorpachi@juntos.gob.pe</t>
  </si>
  <si>
    <t>050907</t>
  </si>
  <si>
    <t>PAICO</t>
  </si>
  <si>
    <t>050908</t>
  </si>
  <si>
    <t>SAN PEDRO DE LARCAY</t>
  </si>
  <si>
    <t>050909</t>
  </si>
  <si>
    <t>SAN SALVADOR DE QUIJE</t>
  </si>
  <si>
    <t>050910</t>
  </si>
  <si>
    <t>SANTIAGO DE PAUCARAY</t>
  </si>
  <si>
    <t>050911</t>
  </si>
  <si>
    <t>SORAS</t>
  </si>
  <si>
    <t>051001</t>
  </si>
  <si>
    <t>VICTOR FAJARDO</t>
  </si>
  <si>
    <t>HUANCAPI</t>
  </si>
  <si>
    <t>70076641</t>
  </si>
  <si>
    <t>os_galarconb@cunamas.gob.pe</t>
  </si>
  <si>
    <t>051002</t>
  </si>
  <si>
    <t>ALCAMENCA</t>
  </si>
  <si>
    <t>WILFREDO ESCALANTE ARROYO</t>
  </si>
  <si>
    <t>10018119</t>
  </si>
  <si>
    <t>945855722</t>
  </si>
  <si>
    <t>wescalantea@juntos.gob.pe</t>
  </si>
  <si>
    <t>051003</t>
  </si>
  <si>
    <t>APONGO</t>
  </si>
  <si>
    <t>CCENTE GASPAR RAFAEL</t>
  </si>
  <si>
    <t>40800098</t>
  </si>
  <si>
    <t>947596033</t>
  </si>
  <si>
    <t>rccente@juntos.gob.pe</t>
  </si>
  <si>
    <t>051004</t>
  </si>
  <si>
    <t>ASQUIPATA</t>
  </si>
  <si>
    <t>RAFAEL CCENTE GASPAR</t>
  </si>
  <si>
    <t>945854464</t>
  </si>
  <si>
    <t>051005</t>
  </si>
  <si>
    <t>CANARIA</t>
  </si>
  <si>
    <t>ELIZABETH YUPA YUPANQUI</t>
  </si>
  <si>
    <t>44970653</t>
  </si>
  <si>
    <t>916 474 642</t>
  </si>
  <si>
    <t>eyupa@pais.gob.pe</t>
  </si>
  <si>
    <t>051006</t>
  </si>
  <si>
    <t>CAYARA</t>
  </si>
  <si>
    <t>GUILIANA YAULI BENDEZU</t>
  </si>
  <si>
    <t>43539926</t>
  </si>
  <si>
    <t>968831156</t>
  </si>
  <si>
    <t>gyaulib@juntos.gob.pe</t>
  </si>
  <si>
    <t>051007</t>
  </si>
  <si>
    <t>COLCA</t>
  </si>
  <si>
    <t>051008</t>
  </si>
  <si>
    <t>HUAMANQUIQUIA</t>
  </si>
  <si>
    <t>MEJIA PALOMINO WILANDER FREDY</t>
  </si>
  <si>
    <t>42112896</t>
  </si>
  <si>
    <t>996651356</t>
  </si>
  <si>
    <t>wmejiap@juntos.gob.pe</t>
  </si>
  <si>
    <t>051009</t>
  </si>
  <si>
    <t>HUANCARAYLLA</t>
  </si>
  <si>
    <t>051010</t>
  </si>
  <si>
    <t>HUAYA</t>
  </si>
  <si>
    <t>ANIE BONY QUISPE RIVERA</t>
  </si>
  <si>
    <t>70389471</t>
  </si>
  <si>
    <t>987211886</t>
  </si>
  <si>
    <t>os_aquisper@cunamas.gob.pe</t>
  </si>
  <si>
    <t>051011</t>
  </si>
  <si>
    <t>SARHUA</t>
  </si>
  <si>
    <t>os_ivegaa@cunamas.gob.pe</t>
  </si>
  <si>
    <t>051012</t>
  </si>
  <si>
    <t>VILCANCHOS</t>
  </si>
  <si>
    <t>VICENTE ZAGA SAUÑE VICTOR</t>
  </si>
  <si>
    <t>21465675</t>
  </si>
  <si>
    <t>945854802</t>
  </si>
  <si>
    <t>wzaga@juntos.gob.pe</t>
  </si>
  <si>
    <t>051101</t>
  </si>
  <si>
    <t>VILCAS HUAMAN</t>
  </si>
  <si>
    <t>VILCASHUAMAN</t>
  </si>
  <si>
    <t>DIANA MIRANDA VILLANUEVA</t>
  </si>
  <si>
    <t>42110929</t>
  </si>
  <si>
    <t>966010661</t>
  </si>
  <si>
    <t>dmirandav@cunamas.gob.pe</t>
  </si>
  <si>
    <t>051102</t>
  </si>
  <si>
    <t>ACCOMARCA</t>
  </si>
  <si>
    <t>OMAR QUINTANILLA ALCA</t>
  </si>
  <si>
    <t>28303860</t>
  </si>
  <si>
    <t>938704367</t>
  </si>
  <si>
    <t>omyqui@gmail.com</t>
  </si>
  <si>
    <t>051103</t>
  </si>
  <si>
    <t>CARHUANCA</t>
  </si>
  <si>
    <t>OLGA AYALA TUPIA</t>
  </si>
  <si>
    <t>41581646</t>
  </si>
  <si>
    <t>968831210</t>
  </si>
  <si>
    <t>oayala@juntos.gob.pe</t>
  </si>
  <si>
    <t>051104</t>
  </si>
  <si>
    <t>CONCEPCION</t>
  </si>
  <si>
    <t>ROSA VIVANCO MORALES CARMEN</t>
  </si>
  <si>
    <t>28311240</t>
  </si>
  <si>
    <t>945856556</t>
  </si>
  <si>
    <t>cvivanco@juntos.gob.pe</t>
  </si>
  <si>
    <t>051105</t>
  </si>
  <si>
    <t>HUAMBALPA</t>
  </si>
  <si>
    <t>051106</t>
  </si>
  <si>
    <t>GILVER LUIS CISNEROS VEGA</t>
  </si>
  <si>
    <t>70568776</t>
  </si>
  <si>
    <t>988330419</t>
  </si>
  <si>
    <t>gcisneros@pais.gob.pe</t>
  </si>
  <si>
    <t>051107</t>
  </si>
  <si>
    <t>SAURAMA</t>
  </si>
  <si>
    <t>051108</t>
  </si>
  <si>
    <t>VISCHONGO</t>
  </si>
  <si>
    <t>YESICA YOHANA LAGOS PALOMINO</t>
  </si>
  <si>
    <t>43570076</t>
  </si>
  <si>
    <t>966951023</t>
  </si>
  <si>
    <t>yesicalp_28@hotmail.com</t>
  </si>
  <si>
    <t>060201</t>
  </si>
  <si>
    <t>CAJABAMBA</t>
  </si>
  <si>
    <t>Ysabel Broncales Chávez</t>
  </si>
  <si>
    <t>26682722</t>
  </si>
  <si>
    <t>945795712</t>
  </si>
  <si>
    <t>ybroncales@juntos.gob.pe</t>
  </si>
  <si>
    <t>060202</t>
  </si>
  <si>
    <t>CACHACHI</t>
  </si>
  <si>
    <t>Guisela Karin Rodas Rázuri</t>
  </si>
  <si>
    <t>80564959</t>
  </si>
  <si>
    <t>968754816</t>
  </si>
  <si>
    <t>grodas@cunamas.gob.pe</t>
  </si>
  <si>
    <t>060203</t>
  </si>
  <si>
    <t>CONDEBAMBA</t>
  </si>
  <si>
    <t>060204</t>
  </si>
  <si>
    <t>SITACOCHA</t>
  </si>
  <si>
    <t>060101</t>
  </si>
  <si>
    <t>Santos Rosendo Dávila Paz</t>
  </si>
  <si>
    <t>42591328</t>
  </si>
  <si>
    <t>sdavila@cunamas.gob.pe</t>
  </si>
  <si>
    <t>060102</t>
  </si>
  <si>
    <t>Eleodoro Efrain Torres Ruiz</t>
  </si>
  <si>
    <t>26707543</t>
  </si>
  <si>
    <t>976820376</t>
  </si>
  <si>
    <t>etorres@pais.gob.pe</t>
  </si>
  <si>
    <t>060103</t>
  </si>
  <si>
    <t>CHETILLA</t>
  </si>
  <si>
    <t>060104</t>
  </si>
  <si>
    <t>COSPAN</t>
  </si>
  <si>
    <t>060105</t>
  </si>
  <si>
    <t>ENCAÑADA</t>
  </si>
  <si>
    <t>060106</t>
  </si>
  <si>
    <t>JESUS</t>
  </si>
  <si>
    <t>Magno Wilson Peralta Valderrama</t>
  </si>
  <si>
    <t>26716265</t>
  </si>
  <si>
    <t>992912732</t>
  </si>
  <si>
    <t>mwperaltav@yahoo.com</t>
  </si>
  <si>
    <t>060107</t>
  </si>
  <si>
    <t>LLACANORA</t>
  </si>
  <si>
    <t>060108</t>
  </si>
  <si>
    <t>LOS BAÑOS DEL INCA</t>
  </si>
  <si>
    <t>Ruth Estacio Barboza</t>
  </si>
  <si>
    <t>26681526</t>
  </si>
  <si>
    <t>945872665</t>
  </si>
  <si>
    <t>restacio@juntos.gob.pe</t>
  </si>
  <si>
    <t>060109</t>
  </si>
  <si>
    <t>44429139</t>
  </si>
  <si>
    <t>957983131</t>
  </si>
  <si>
    <t>cgutierrez@cunamas.gob.pe</t>
  </si>
  <si>
    <t>060110</t>
  </si>
  <si>
    <t>MATARA</t>
  </si>
  <si>
    <t>060111</t>
  </si>
  <si>
    <t>NAMORA</t>
  </si>
  <si>
    <t>Forentino Napoleón Machuca Vílchez</t>
  </si>
  <si>
    <t>2790043</t>
  </si>
  <si>
    <t>981676572</t>
  </si>
  <si>
    <t>fmachuca@pais.gob.pe</t>
  </si>
  <si>
    <t>060112</t>
  </si>
  <si>
    <t>María del Carmen Vargas Sánchez</t>
  </si>
  <si>
    <t>26723329</t>
  </si>
  <si>
    <t>993394931</t>
  </si>
  <si>
    <t>mcvargas@cunamas.gob.pe</t>
  </si>
  <si>
    <t>060301</t>
  </si>
  <si>
    <t>CELENDIN</t>
  </si>
  <si>
    <t>Eduar Yefferson Huamán Ortíz</t>
  </si>
  <si>
    <t>44940906</t>
  </si>
  <si>
    <t>984078584</t>
  </si>
  <si>
    <t>eyhuaman@cunamas.gob.pe</t>
  </si>
  <si>
    <t>060302</t>
  </si>
  <si>
    <t>CHUMUCH</t>
  </si>
  <si>
    <t>Rubén Cubas Quiroz</t>
  </si>
  <si>
    <t>44579448</t>
  </si>
  <si>
    <t>rquiroz@cunamas.gob.pe</t>
  </si>
  <si>
    <t>060303</t>
  </si>
  <si>
    <t>CORTEGANA</t>
  </si>
  <si>
    <t>Wilfredo Chavez Flores</t>
  </si>
  <si>
    <t>00479081</t>
  </si>
  <si>
    <t>wchavez@midis.gob.pe</t>
  </si>
  <si>
    <t>060304</t>
  </si>
  <si>
    <t>HUASMIN</t>
  </si>
  <si>
    <t>060305</t>
  </si>
  <si>
    <t>JORGE CHAVEZ</t>
  </si>
  <si>
    <t>060306</t>
  </si>
  <si>
    <t>JOSE GALVEZ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</si>
  <si>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</si>
  <si>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</si>
  <si>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</si>
  <si>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</si>
  <si>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</si>
  <si>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</si>
  <si>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</si>
  <si>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</si>
  <si>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</si>
  <si>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</si>
  <si>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</si>
  <si>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060401</t>
  </si>
  <si>
    <t>CHOTA</t>
  </si>
  <si>
    <t>060402</t>
  </si>
  <si>
    <t>ANGUIA</t>
  </si>
  <si>
    <t>060403</t>
  </si>
  <si>
    <t>CHADIN</t>
  </si>
  <si>
    <t>060404</t>
  </si>
  <si>
    <t>CHIGUIRIP</t>
  </si>
  <si>
    <t>060405</t>
  </si>
  <si>
    <t>CHIMBAN</t>
  </si>
  <si>
    <t>060406</t>
  </si>
  <si>
    <t>CHOROPAMPA</t>
  </si>
  <si>
    <t>060407</t>
  </si>
  <si>
    <t>060408</t>
  </si>
  <si>
    <t>CONCHAN</t>
  </si>
  <si>
    <t>060409</t>
  </si>
  <si>
    <t>HUAMBOS</t>
  </si>
  <si>
    <t>060410</t>
  </si>
  <si>
    <t>LAJAS</t>
  </si>
  <si>
    <t>060411</t>
  </si>
  <si>
    <t>004790810</t>
  </si>
  <si>
    <t>060412</t>
  </si>
  <si>
    <t>MIRACOSTA</t>
  </si>
  <si>
    <t>060413</t>
  </si>
  <si>
    <t>PACCHA</t>
  </si>
  <si>
    <t>060414</t>
  </si>
  <si>
    <t>PION</t>
  </si>
  <si>
    <t>060415</t>
  </si>
  <si>
    <t>QUEROCOTO</t>
  </si>
  <si>
    <t>Jéssica Hayde Núñez Benavidez</t>
  </si>
  <si>
    <t>16803165</t>
  </si>
  <si>
    <t>986757537</t>
  </si>
  <si>
    <t>jnunez@cunamas.gob.pe</t>
  </si>
  <si>
    <t>060416</t>
  </si>
  <si>
    <t>SAN JUAN DE LICUPIS</t>
  </si>
  <si>
    <t>060417</t>
  </si>
  <si>
    <t>TACABAMBA</t>
  </si>
  <si>
    <t>060418</t>
  </si>
  <si>
    <t>TOCMOCHE</t>
  </si>
  <si>
    <t>060419</t>
  </si>
  <si>
    <t>CHALAMARCA</t>
  </si>
  <si>
    <t>060501</t>
  </si>
  <si>
    <t>CONTUMAZA</t>
  </si>
  <si>
    <t>Judy Teresa Custodio Benzunce</t>
  </si>
  <si>
    <t>26703986</t>
  </si>
  <si>
    <t>945868278</t>
  </si>
  <si>
    <t>jcustodio@juntos.gob.pe</t>
  </si>
  <si>
    <t>060502</t>
  </si>
  <si>
    <t>CHILETE</t>
  </si>
  <si>
    <t>060503</t>
  </si>
  <si>
    <t>CUPISNIQUE</t>
  </si>
  <si>
    <t>060504</t>
  </si>
  <si>
    <t>GUZMANGO</t>
  </si>
  <si>
    <t>060505</t>
  </si>
  <si>
    <t>SAN BENITO</t>
  </si>
  <si>
    <t>060506</t>
  </si>
  <si>
    <t>SANTA CRUZ DE TOLEDO</t>
  </si>
  <si>
    <t>060507</t>
  </si>
  <si>
    <t>TANTARICA</t>
  </si>
  <si>
    <t>Javier Antonio Castillo Delgado</t>
  </si>
  <si>
    <t>46311282</t>
  </si>
  <si>
    <t>968830168</t>
  </si>
  <si>
    <t>jcastillod@juntos.gob.pe</t>
  </si>
  <si>
    <t>060508</t>
  </si>
  <si>
    <t>YONAN</t>
  </si>
  <si>
    <t>060601</t>
  </si>
  <si>
    <t>CUTERVO</t>
  </si>
  <si>
    <t>Celi Tello Torres</t>
  </si>
  <si>
    <t>43946768</t>
  </si>
  <si>
    <t>939181903</t>
  </si>
  <si>
    <t>ctello@cunamas.gob.pe</t>
  </si>
  <si>
    <t>060602</t>
  </si>
  <si>
    <t>CALLAYUC</t>
  </si>
  <si>
    <t>060603</t>
  </si>
  <si>
    <t>CHOROS</t>
  </si>
  <si>
    <t>060604</t>
  </si>
  <si>
    <t>CUJILLO</t>
  </si>
  <si>
    <t>060605</t>
  </si>
  <si>
    <t>LA RAMADA</t>
  </si>
  <si>
    <t>060606</t>
  </si>
  <si>
    <t>PIMPINGOS</t>
  </si>
  <si>
    <t>060607</t>
  </si>
  <si>
    <t>QUEROCOTILLO</t>
  </si>
  <si>
    <t>060608</t>
  </si>
  <si>
    <t>SAN ANDRES DE CUTERVO</t>
  </si>
  <si>
    <t>060609</t>
  </si>
  <si>
    <t>SAN JUAN DE CUTERVO</t>
  </si>
  <si>
    <t>060610</t>
  </si>
  <si>
    <t>SAN LUIS DE LUCMA</t>
  </si>
  <si>
    <t>060611</t>
  </si>
  <si>
    <t>Ernesto Chavesta Romero</t>
  </si>
  <si>
    <t>73187113</t>
  </si>
  <si>
    <t>945874241</t>
  </si>
  <si>
    <t>echavesta@juntos.gob.pe</t>
  </si>
  <si>
    <t>060612</t>
  </si>
  <si>
    <t>SANTO DOMINGO DE LA CAPILLA</t>
  </si>
  <si>
    <t>060613</t>
  </si>
  <si>
    <t>060614</t>
  </si>
  <si>
    <t>SOCOTA</t>
  </si>
  <si>
    <t>060615</t>
  </si>
  <si>
    <t>TORIBIO CASANOVA</t>
  </si>
  <si>
    <t>060701</t>
  </si>
  <si>
    <t>HUALGAYOC</t>
  </si>
  <si>
    <t>BAMBAMARCA</t>
  </si>
  <si>
    <t>Luis Fernando Vásquez Herrera</t>
  </si>
  <si>
    <t>45149936</t>
  </si>
  <si>
    <t>lvasquez@cunamas.gob.pe</t>
  </si>
  <si>
    <t>060702</t>
  </si>
  <si>
    <t>CHUGUR</t>
  </si>
  <si>
    <t>060703</t>
  </si>
  <si>
    <t>060801</t>
  </si>
  <si>
    <t>JAEN</t>
  </si>
  <si>
    <t>Wilfredo Chávez Flores</t>
  </si>
  <si>
    <t>060802</t>
  </si>
  <si>
    <t>BELLAVISTA</t>
  </si>
  <si>
    <t>Dante Lozada Chamaya</t>
  </si>
  <si>
    <t>46681053</t>
  </si>
  <si>
    <t>920285676</t>
  </si>
  <si>
    <t>dlozada@juntos.gob.pe</t>
  </si>
  <si>
    <t>060803</t>
  </si>
  <si>
    <t>CHONTALI</t>
  </si>
  <si>
    <t>Hoffman Ramirez Larreategui</t>
  </si>
  <si>
    <t>45851332</t>
  </si>
  <si>
    <t>945856639</t>
  </si>
  <si>
    <t>hramirezl@juntos.gob.pe</t>
  </si>
  <si>
    <t>060804</t>
  </si>
  <si>
    <t>COLASAY</t>
  </si>
  <si>
    <t>060805</t>
  </si>
  <si>
    <t>HUABAL</t>
  </si>
  <si>
    <t>Rolando Mondragon Colunche</t>
  </si>
  <si>
    <t>45184047</t>
  </si>
  <si>
    <t>rmondragon@juntos.gob.pe</t>
  </si>
  <si>
    <t>060806</t>
  </si>
  <si>
    <t>LAS PIRIAS</t>
  </si>
  <si>
    <t>Liz Maricler Davila Bravo</t>
  </si>
  <si>
    <t>43209768</t>
  </si>
  <si>
    <t>945854837</t>
  </si>
  <si>
    <t>ldavila@juntos.gob.pe</t>
  </si>
  <si>
    <t>060807</t>
  </si>
  <si>
    <t>POMAHUACA</t>
  </si>
  <si>
    <t>Demetrio Coronel Montenegro</t>
  </si>
  <si>
    <t>46464771</t>
  </si>
  <si>
    <t>945855024</t>
  </si>
  <si>
    <t>dcoronelm@juntos.gob.pe</t>
  </si>
  <si>
    <t>060808</t>
  </si>
  <si>
    <t>PUCARA</t>
  </si>
  <si>
    <t>060809</t>
  </si>
  <si>
    <t>SALLIQUE</t>
  </si>
  <si>
    <t>060810</t>
  </si>
  <si>
    <t>SAN FELIPE</t>
  </si>
  <si>
    <t>Franklin Junior Velasquez Lluen</t>
  </si>
  <si>
    <t>45927584</t>
  </si>
  <si>
    <t>942967333</t>
  </si>
  <si>
    <t>rjimeneze@juntos.gob.pe</t>
  </si>
  <si>
    <t>060811</t>
  </si>
  <si>
    <t>SAN JOSE DEL ALTO</t>
  </si>
  <si>
    <t>Gary Michael Alamo Ocupa</t>
  </si>
  <si>
    <t>45147137</t>
  </si>
  <si>
    <t>945854622</t>
  </si>
  <si>
    <t>galamo@juntos.gob.pe</t>
  </si>
  <si>
    <t>060812</t>
  </si>
  <si>
    <t>Cleber Manuel Delgado Delgado</t>
  </si>
  <si>
    <t>45277106</t>
  </si>
  <si>
    <t>945854842</t>
  </si>
  <si>
    <t>cdelgadod@juntos.gob.pe</t>
  </si>
  <si>
    <t>060901</t>
  </si>
  <si>
    <t>SAN IGNACIO</t>
  </si>
  <si>
    <t>060902</t>
  </si>
  <si>
    <t>CHIRINOS</t>
  </si>
  <si>
    <t>060903</t>
  </si>
  <si>
    <t>HUARANGO</t>
  </si>
  <si>
    <t>Juan Mario Rojas Campoverde</t>
  </si>
  <si>
    <t>42276865</t>
  </si>
  <si>
    <t>945856746</t>
  </si>
  <si>
    <t>jrojasc@juntos.gob.pe</t>
  </si>
  <si>
    <t>060904</t>
  </si>
  <si>
    <t>LA COIPA</t>
  </si>
  <si>
    <t>060905</t>
  </si>
  <si>
    <t>NAMBALLE</t>
  </si>
  <si>
    <t>Nelson Iván Sanchez Linares</t>
  </si>
  <si>
    <t>45415271</t>
  </si>
  <si>
    <t>920274118</t>
  </si>
  <si>
    <t>nsanchezl@juntos.gob.pe</t>
  </si>
  <si>
    <t>060906</t>
  </si>
  <si>
    <t>SAN JOSE DE LOURDES</t>
  </si>
  <si>
    <t>060907</t>
  </si>
  <si>
    <t>TABACONAS</t>
  </si>
  <si>
    <t>061001</t>
  </si>
  <si>
    <t>PEDRO GALVEZ</t>
  </si>
  <si>
    <t>061002</t>
  </si>
  <si>
    <t>CHANCAY</t>
  </si>
  <si>
    <t>061003</t>
  </si>
  <si>
    <t>EDUARDO VILLANUEVA</t>
  </si>
  <si>
    <t>061004</t>
  </si>
  <si>
    <t>GREGORIO PITA</t>
  </si>
  <si>
    <t>061005</t>
  </si>
  <si>
    <t>ICHOCAN</t>
  </si>
  <si>
    <t>061006</t>
  </si>
  <si>
    <t>JOSE MANUEL QUIROZ</t>
  </si>
  <si>
    <t>061007</t>
  </si>
  <si>
    <t>JOSE SABOGAL</t>
  </si>
  <si>
    <t>Manuel Roberto Vílchez Sánchez</t>
  </si>
  <si>
    <t>27917222</t>
  </si>
  <si>
    <t>mvilchez@pais.gob.pe</t>
  </si>
  <si>
    <t>061101</t>
  </si>
  <si>
    <t>061102</t>
  </si>
  <si>
    <t>BOLIVAR</t>
  </si>
  <si>
    <t>061103</t>
  </si>
  <si>
    <t>CALQUIS</t>
  </si>
  <si>
    <t>061104</t>
  </si>
  <si>
    <t>CATILLUC</t>
  </si>
  <si>
    <t>061105</t>
  </si>
  <si>
    <t>EL PRADO</t>
  </si>
  <si>
    <t>061106</t>
  </si>
  <si>
    <t>LA FLORIDA</t>
  </si>
  <si>
    <t>061107</t>
  </si>
  <si>
    <t>LLAPA</t>
  </si>
  <si>
    <t>061108</t>
  </si>
  <si>
    <t>NANCHOC</t>
  </si>
  <si>
    <t>061109</t>
  </si>
  <si>
    <t>NIEPOS</t>
  </si>
  <si>
    <t>061110</t>
  </si>
  <si>
    <t>SAN GREGORIO</t>
  </si>
  <si>
    <t>061111</t>
  </si>
  <si>
    <t>SAN SILVESTRE DE COCHAN</t>
  </si>
  <si>
    <t>061112</t>
  </si>
  <si>
    <t>TONGOD</t>
  </si>
  <si>
    <t>061113</t>
  </si>
  <si>
    <t>UNION AGUA BLANCA</t>
  </si>
  <si>
    <t>061201</t>
  </si>
  <si>
    <t>SAN PABLO</t>
  </si>
  <si>
    <t>061202</t>
  </si>
  <si>
    <t>SAN BERNARDINO</t>
  </si>
  <si>
    <t>061203</t>
  </si>
  <si>
    <t>061204</t>
  </si>
  <si>
    <t>TUMBADEN</t>
  </si>
  <si>
    <t>061301</t>
  </si>
  <si>
    <t>061302</t>
  </si>
  <si>
    <t>ANDABAMBA</t>
  </si>
  <si>
    <t>061303</t>
  </si>
  <si>
    <t>CATACHE</t>
  </si>
  <si>
    <t>061304</t>
  </si>
  <si>
    <t>CHANCAYBAÑOS</t>
  </si>
  <si>
    <t>061305</t>
  </si>
  <si>
    <t>LA ESPERANZA</t>
  </si>
  <si>
    <t>061306</t>
  </si>
  <si>
    <t>NINABAMBA</t>
  </si>
  <si>
    <t>061307</t>
  </si>
  <si>
    <t>PULAN</t>
  </si>
  <si>
    <t>061308</t>
  </si>
  <si>
    <t>SAUCEPAMPA</t>
  </si>
  <si>
    <t>061309</t>
  </si>
  <si>
    <t>SEXI</t>
  </si>
  <si>
    <t>061310</t>
  </si>
  <si>
    <t>UTICYACU</t>
  </si>
  <si>
    <t>061311</t>
  </si>
  <si>
    <t>YAUYUCAN</t>
  </si>
  <si>
    <t>070101</t>
  </si>
  <si>
    <t>Nancy Arce Llagas</t>
  </si>
  <si>
    <t>48225697</t>
  </si>
  <si>
    <t>945858875</t>
  </si>
  <si>
    <t>narce@juntos.gob.pe</t>
  </si>
  <si>
    <t>070102</t>
  </si>
  <si>
    <t>META 4</t>
  </si>
  <si>
    <t>maryguiba_12@hotmail.com</t>
  </si>
  <si>
    <t>070103</t>
  </si>
  <si>
    <t>CARMEN DE LA LEGUA REYNOSO</t>
  </si>
  <si>
    <t>milagros.navia.cuba@gmail.com</t>
  </si>
  <si>
    <t>070104</t>
  </si>
  <si>
    <t>LA PERLA</t>
  </si>
  <si>
    <t>alainalexishuanca@gmail.com</t>
  </si>
  <si>
    <t>070105</t>
  </si>
  <si>
    <t>LA PUNTA</t>
  </si>
  <si>
    <t>gcastro@munilapunta.gob.pe</t>
  </si>
  <si>
    <t>070106</t>
  </si>
  <si>
    <t>VENTANILLA</t>
  </si>
  <si>
    <t>070107</t>
  </si>
  <si>
    <t>MI PERU</t>
  </si>
  <si>
    <t>080201</t>
  </si>
  <si>
    <t>ACOMAYO</t>
  </si>
  <si>
    <t>080202</t>
  </si>
  <si>
    <t>ACOPIA</t>
  </si>
  <si>
    <t>080203</t>
  </si>
  <si>
    <t>ACOS</t>
  </si>
  <si>
    <t>080204</t>
  </si>
  <si>
    <t>MOSOC LLACTA</t>
  </si>
  <si>
    <t>080205</t>
  </si>
  <si>
    <t>POMACANCHI</t>
  </si>
  <si>
    <t>080206</t>
  </si>
  <si>
    <t>RONDOCAN</t>
  </si>
  <si>
    <t>080207</t>
  </si>
  <si>
    <t>SANGARARA</t>
  </si>
  <si>
    <t>080302</t>
  </si>
  <si>
    <t>ANCAHUASI</t>
  </si>
  <si>
    <t>080301</t>
  </si>
  <si>
    <t>080303</t>
  </si>
  <si>
    <t>CACHIMAYO</t>
  </si>
  <si>
    <t>080304</t>
  </si>
  <si>
    <t>CHINCHAYPUJIO</t>
  </si>
  <si>
    <t>080305</t>
  </si>
  <si>
    <t>HUAROCONDO</t>
  </si>
  <si>
    <t>080306</t>
  </si>
  <si>
    <t>LIMATAMBO</t>
  </si>
  <si>
    <t>080307</t>
  </si>
  <si>
    <t>MOLLEPATA</t>
  </si>
  <si>
    <t>080308</t>
  </si>
  <si>
    <t>PUCYURA</t>
  </si>
  <si>
    <t>080309</t>
  </si>
  <si>
    <t>ZURITE</t>
  </si>
  <si>
    <t>080401</t>
  </si>
  <si>
    <t>CALCA</t>
  </si>
  <si>
    <t>080402</t>
  </si>
  <si>
    <t>COYA</t>
  </si>
  <si>
    <t>080403</t>
  </si>
  <si>
    <t>LAMAY</t>
  </si>
  <si>
    <t>080404</t>
  </si>
  <si>
    <t>LARES</t>
  </si>
  <si>
    <t>080405</t>
  </si>
  <si>
    <t>PISAC</t>
  </si>
  <si>
    <t>080406</t>
  </si>
  <si>
    <t>SAN SALVADOR</t>
  </si>
  <si>
    <t>080407</t>
  </si>
  <si>
    <t>TARAY</t>
  </si>
  <si>
    <t>080408</t>
  </si>
  <si>
    <t>YANATILE</t>
  </si>
  <si>
    <t>080502</t>
  </si>
  <si>
    <t>CANAS</t>
  </si>
  <si>
    <t>CHECCA</t>
  </si>
  <si>
    <t>080503</t>
  </si>
  <si>
    <t>KUNTURKANKI</t>
  </si>
  <si>
    <t>080504</t>
  </si>
  <si>
    <t>LANGUI</t>
  </si>
  <si>
    <t>080505</t>
  </si>
  <si>
    <t>LAYO</t>
  </si>
  <si>
    <t>080506</t>
  </si>
  <si>
    <t>080507</t>
  </si>
  <si>
    <t>QUEHUE</t>
  </si>
  <si>
    <t>080508</t>
  </si>
  <si>
    <t>TUPAC AMARU</t>
  </si>
  <si>
    <t>080501</t>
  </si>
  <si>
    <t>YANAOCA</t>
  </si>
  <si>
    <t>080602</t>
  </si>
  <si>
    <t>CANCHIS</t>
  </si>
  <si>
    <t>CHECACUPE</t>
  </si>
  <si>
    <t>080603</t>
  </si>
  <si>
    <t>COMBAPATA</t>
  </si>
  <si>
    <t>080604</t>
  </si>
  <si>
    <t>MARANGANI</t>
  </si>
  <si>
    <t>080605</t>
  </si>
  <si>
    <t>PITUMARCA</t>
  </si>
  <si>
    <t>080606</t>
  </si>
  <si>
    <t>080607</t>
  </si>
  <si>
    <t>080601</t>
  </si>
  <si>
    <t>SICUANI</t>
  </si>
  <si>
    <t>080608</t>
  </si>
  <si>
    <t>TINTA</t>
  </si>
  <si>
    <t>080702</t>
  </si>
  <si>
    <t>CHUMBIVILCAS</t>
  </si>
  <si>
    <t>CAPACMARCA</t>
  </si>
  <si>
    <t>080703</t>
  </si>
  <si>
    <t>CHAMACA</t>
  </si>
  <si>
    <t>080704</t>
  </si>
  <si>
    <t>COLQUEMARCA</t>
  </si>
  <si>
    <t>080705</t>
  </si>
  <si>
    <t>LIVITACA</t>
  </si>
  <si>
    <t>080706</t>
  </si>
  <si>
    <t>LLUSCO</t>
  </si>
  <si>
    <t>080707</t>
  </si>
  <si>
    <t>QUIÑOTA</t>
  </si>
  <si>
    <t>080701</t>
  </si>
  <si>
    <t>080708</t>
  </si>
  <si>
    <t>VELILLE</t>
  </si>
  <si>
    <t>080102</t>
  </si>
  <si>
    <t>CCORCA</t>
  </si>
  <si>
    <t>080101</t>
  </si>
  <si>
    <t>080103</t>
  </si>
  <si>
    <t>POROY</t>
  </si>
  <si>
    <t>080104</t>
  </si>
  <si>
    <t>080105</t>
  </si>
  <si>
    <t>SAN SEBASTIAN</t>
  </si>
  <si>
    <t>080106</t>
  </si>
  <si>
    <t>SANTIAGO</t>
  </si>
  <si>
    <t>080107</t>
  </si>
  <si>
    <t>SAYLLA</t>
  </si>
  <si>
    <t>080108</t>
  </si>
  <si>
    <t>WANCHAQ</t>
  </si>
  <si>
    <t>080808</t>
  </si>
  <si>
    <t>ESPINAR</t>
  </si>
  <si>
    <t>ALTO PICHIGUA</t>
  </si>
  <si>
    <t>080802</t>
  </si>
  <si>
    <t>CONDOROMA</t>
  </si>
  <si>
    <t>080803</t>
  </si>
  <si>
    <t>080801</t>
  </si>
  <si>
    <t>080804</t>
  </si>
  <si>
    <t>OCORURO</t>
  </si>
  <si>
    <t>080805</t>
  </si>
  <si>
    <t>PALLPATA</t>
  </si>
  <si>
    <t>080806</t>
  </si>
  <si>
    <t>PICHIGUA</t>
  </si>
  <si>
    <t>080807</t>
  </si>
  <si>
    <t>SUYCKUTAMBO</t>
  </si>
  <si>
    <t>080902</t>
  </si>
  <si>
    <t>LA CONVENCION</t>
  </si>
  <si>
    <t>ECHARATE</t>
  </si>
  <si>
    <t>080903</t>
  </si>
  <si>
    <t>HUAYOPATA</t>
  </si>
  <si>
    <t>080911</t>
  </si>
  <si>
    <t>INKAWASI</t>
  </si>
  <si>
    <t>080907</t>
  </si>
  <si>
    <t>KIMBIRI</t>
  </si>
  <si>
    <t>080904</t>
  </si>
  <si>
    <t>MARANURA</t>
  </si>
  <si>
    <t>080914</t>
  </si>
  <si>
    <t>MEGANTONI</t>
  </si>
  <si>
    <t>080905</t>
  </si>
  <si>
    <t>080910</t>
  </si>
  <si>
    <t>PICHARI</t>
  </si>
  <si>
    <t>080906</t>
  </si>
  <si>
    <t>QUELLOUNO</t>
  </si>
  <si>
    <t>080901</t>
  </si>
  <si>
    <t>SANTA ANA</t>
  </si>
  <si>
    <t>080908</t>
  </si>
  <si>
    <t>SANTA TERESA</t>
  </si>
  <si>
    <t>080909</t>
  </si>
  <si>
    <t>080913</t>
  </si>
  <si>
    <t>VILLA KINTIARINA</t>
  </si>
  <si>
    <t>080912</t>
  </si>
  <si>
    <t>VILLA VIRGEN</t>
  </si>
  <si>
    <t>081002</t>
  </si>
  <si>
    <t>PARURO</t>
  </si>
  <si>
    <t>ACCHA</t>
  </si>
  <si>
    <t>081003</t>
  </si>
  <si>
    <t>CCAPI</t>
  </si>
  <si>
    <t>081004</t>
  </si>
  <si>
    <t>COLCHA</t>
  </si>
  <si>
    <t>081005</t>
  </si>
  <si>
    <t>HUANOQUITE</t>
  </si>
  <si>
    <t>081006</t>
  </si>
  <si>
    <t>OMACHA</t>
  </si>
  <si>
    <t>081007</t>
  </si>
  <si>
    <t>PACCARITAMBO</t>
  </si>
  <si>
    <t>081001</t>
  </si>
  <si>
    <t>081008</t>
  </si>
  <si>
    <t>PILLPINTO</t>
  </si>
  <si>
    <t>081009</t>
  </si>
  <si>
    <t>YAURISQUE</t>
  </si>
  <si>
    <t>081102</t>
  </si>
  <si>
    <t>PAUCARTAMBO</t>
  </si>
  <si>
    <t>CAICAY</t>
  </si>
  <si>
    <t>081103</t>
  </si>
  <si>
    <t>CHALLABAMBA</t>
  </si>
  <si>
    <t>081104</t>
  </si>
  <si>
    <t>COLQUEPATA</t>
  </si>
  <si>
    <t>081105</t>
  </si>
  <si>
    <t>HUANCARANI</t>
  </si>
  <si>
    <t>081106</t>
  </si>
  <si>
    <t>KOSÑIPATA</t>
  </si>
  <si>
    <t>081101</t>
  </si>
  <si>
    <t>081202</t>
  </si>
  <si>
    <t>QUISPICANCHI</t>
  </si>
  <si>
    <t>ANDAHUAYLILLAS</t>
  </si>
  <si>
    <t>081203</t>
  </si>
  <si>
    <t>CAMANTI</t>
  </si>
  <si>
    <t>081204</t>
  </si>
  <si>
    <t>CCARHUAYO</t>
  </si>
  <si>
    <t>081205</t>
  </si>
  <si>
    <t>CCATCA</t>
  </si>
  <si>
    <t>081206</t>
  </si>
  <si>
    <t>CUSIPATA</t>
  </si>
  <si>
    <t>081207</t>
  </si>
  <si>
    <t>HUARO</t>
  </si>
  <si>
    <t>081208</t>
  </si>
  <si>
    <t>081209</t>
  </si>
  <si>
    <t>MARCAPATA</t>
  </si>
  <si>
    <t>081210</t>
  </si>
  <si>
    <t>OCONGATE</t>
  </si>
  <si>
    <t>081211</t>
  </si>
  <si>
    <t>081212</t>
  </si>
  <si>
    <t>QUIQUIJANA</t>
  </si>
  <si>
    <t>081201</t>
  </si>
  <si>
    <t>URCOS</t>
  </si>
  <si>
    <t>081302</t>
  </si>
  <si>
    <t>URUBAMBA</t>
  </si>
  <si>
    <t>CHINCHERO</t>
  </si>
  <si>
    <t>081303</t>
  </si>
  <si>
    <t>081304</t>
  </si>
  <si>
    <t>MACHUPICCHU</t>
  </si>
  <si>
    <t>081305</t>
  </si>
  <si>
    <t>MARAS</t>
  </si>
  <si>
    <t>081306</t>
  </si>
  <si>
    <t>OLLANTAYTAMBO</t>
  </si>
  <si>
    <t>081301</t>
  </si>
  <si>
    <t>081307</t>
  </si>
  <si>
    <t>YUCAY</t>
  </si>
  <si>
    <t>090201</t>
  </si>
  <si>
    <t>090202</t>
  </si>
  <si>
    <t>LUIS FIDEL GONZALES CCANTO</t>
  </si>
  <si>
    <t>lgonzales@pais.gob.pe</t>
  </si>
  <si>
    <t>090203</t>
  </si>
  <si>
    <t>AYDA ARANGO ESCOBAR</t>
  </si>
  <si>
    <t>aarango@juntos.gob.pe</t>
  </si>
  <si>
    <t>090204</t>
  </si>
  <si>
    <t>CAJA</t>
  </si>
  <si>
    <t>090205</t>
  </si>
  <si>
    <t>MARCAS</t>
  </si>
  <si>
    <t>SANTOS HILARIO MALLASCA</t>
  </si>
  <si>
    <t>hsanto@juntos.gob.pe</t>
  </si>
  <si>
    <t>090206</t>
  </si>
  <si>
    <t>PAUCARA</t>
  </si>
  <si>
    <t>090207</t>
  </si>
  <si>
    <t>ANA MARÍA GONZALES CCANTO</t>
  </si>
  <si>
    <t>a.m.gonzalescc@gmail.com</t>
  </si>
  <si>
    <t>090208</t>
  </si>
  <si>
    <t>ROSARIO</t>
  </si>
  <si>
    <t>090302</t>
  </si>
  <si>
    <t>ANGARAES</t>
  </si>
  <si>
    <t>ANCHONGA</t>
  </si>
  <si>
    <t>TOMASA PAITAN  CAPANI - SCD</t>
  </si>
  <si>
    <t>090303</t>
  </si>
  <si>
    <t>CALLANMARCA</t>
  </si>
  <si>
    <t>LUIS ARECHE  TAIPE</t>
  </si>
  <si>
    <t>larechet@cunamas.gob.pe</t>
  </si>
  <si>
    <t>090304</t>
  </si>
  <si>
    <t>CCOCHACCASA</t>
  </si>
  <si>
    <t>090305</t>
  </si>
  <si>
    <t>CHINCHO</t>
  </si>
  <si>
    <t>ENRIQUE FLAVIANO SALVATIERRA ZAMBRANO</t>
  </si>
  <si>
    <t>090306</t>
  </si>
  <si>
    <t>CONGALLA</t>
  </si>
  <si>
    <t>090307</t>
  </si>
  <si>
    <t>HUANCA-HUANCA</t>
  </si>
  <si>
    <t>090308</t>
  </si>
  <si>
    <t>HUAYLLAY GRANDE</t>
  </si>
  <si>
    <t>MARLENE GOMEZ PACO</t>
  </si>
  <si>
    <t>090309</t>
  </si>
  <si>
    <t>JULCAMARCA</t>
  </si>
  <si>
    <t>LORENZA TAIPE DE LA CRUZ</t>
  </si>
  <si>
    <t>090301</t>
  </si>
  <si>
    <t>LIRCAY</t>
  </si>
  <si>
    <t>090310</t>
  </si>
  <si>
    <t>SAN ANTONIO DE ANTAPARCO</t>
  </si>
  <si>
    <t>090311</t>
  </si>
  <si>
    <t>SANTO TOMAS DE PATA</t>
  </si>
  <si>
    <t>090312</t>
  </si>
  <si>
    <t>SECCLLA</t>
  </si>
  <si>
    <t>090402</t>
  </si>
  <si>
    <t>CASTROVIRREYNA</t>
  </si>
  <si>
    <t>ARMA</t>
  </si>
  <si>
    <t>ANTONIO INDALECIO BENDEZU QUISPE</t>
  </si>
  <si>
    <t>abendezu@pais.gob.pe</t>
  </si>
  <si>
    <t>090403</t>
  </si>
  <si>
    <t>AURAHUA</t>
  </si>
  <si>
    <t>LUZ MERY LAZO ALFARO</t>
  </si>
  <si>
    <t>luz_l_alfaro@hotmail.com</t>
  </si>
  <si>
    <t>090404</t>
  </si>
  <si>
    <t>CAPILLAS</t>
  </si>
  <si>
    <t>090401</t>
  </si>
  <si>
    <t>NIEVES MAGDA QUISPE CANALES</t>
  </si>
  <si>
    <t>090405</t>
  </si>
  <si>
    <t>CHUPAMARCA</t>
  </si>
  <si>
    <t>CARLOS ALBERTO CHINCHON YALLE</t>
  </si>
  <si>
    <t>cchinchon@pais.gob.pe</t>
  </si>
  <si>
    <t>090406</t>
  </si>
  <si>
    <t>COCAS</t>
  </si>
  <si>
    <t>ALDO MORAN CHAHUAYO</t>
  </si>
  <si>
    <t>amoran@juntos.gob.pe</t>
  </si>
  <si>
    <t>090407</t>
  </si>
  <si>
    <t>HUACHOS</t>
  </si>
  <si>
    <t>GERVER IVAN NESTAREZ HUAYCOCHEA</t>
  </si>
  <si>
    <t>gnestarez@pais.gob.pe</t>
  </si>
  <si>
    <t>090408</t>
  </si>
  <si>
    <t>HUAMATAMBO</t>
  </si>
  <si>
    <t>LEONEL SALVADOR GALVAN CANALES</t>
  </si>
  <si>
    <t>lgalvan@pais.gob.pe</t>
  </si>
  <si>
    <t>090409</t>
  </si>
  <si>
    <t>MOLLEPAMPA</t>
  </si>
  <si>
    <t>090410</t>
  </si>
  <si>
    <t>ORLANDO MENDOZA VIDALON</t>
  </si>
  <si>
    <t>omendoza@juntos.gob.pe</t>
  </si>
  <si>
    <t>090411</t>
  </si>
  <si>
    <t>HILBER SOLANO CONTRERAS</t>
  </si>
  <si>
    <t>hsolano@pais.gob.pe</t>
  </si>
  <si>
    <t>090412</t>
  </si>
  <si>
    <t>TANTARA</t>
  </si>
  <si>
    <t>FELIX SANTOR URBINA PEREZ</t>
  </si>
  <si>
    <t>furbina@pais.gob.pe</t>
  </si>
  <si>
    <t>090413</t>
  </si>
  <si>
    <t>TICRAPO</t>
  </si>
  <si>
    <t>090502</t>
  </si>
  <si>
    <t>CHURCAMPA</t>
  </si>
  <si>
    <t>CASIO NEPER ARANDA D ELA PEÑA</t>
  </si>
  <si>
    <t>090503</t>
  </si>
  <si>
    <t>CHINCHIHUASI</t>
  </si>
  <si>
    <t>ARMANDO RAUL VILCHEZ VILLAVICENCIO</t>
  </si>
  <si>
    <t>avilchez@juntos.gob.pe</t>
  </si>
  <si>
    <t>090501</t>
  </si>
  <si>
    <t>ANGGELA EVANY MORALES ORTIZ</t>
  </si>
  <si>
    <t>090511</t>
  </si>
  <si>
    <t>COSME</t>
  </si>
  <si>
    <t>HEBER MENDOZA SURICHAQUI</t>
  </si>
  <si>
    <t>hmendozas@juntos.gob.pe</t>
  </si>
  <si>
    <t>090504</t>
  </si>
  <si>
    <t>EL CARMEN</t>
  </si>
  <si>
    <t>090505</t>
  </si>
  <si>
    <t>JOSE LUIS MULATO ESCOBAR</t>
  </si>
  <si>
    <t>jmulato@juntos.gob.pe</t>
  </si>
  <si>
    <t>090506</t>
  </si>
  <si>
    <t>LOCROJA</t>
  </si>
  <si>
    <t>ANGELA PRADO SOTO</t>
  </si>
  <si>
    <t>090510</t>
  </si>
  <si>
    <t>PACHAMARCA</t>
  </si>
  <si>
    <t>IDILBERTO BRAULIO GOMEZ ESQUIVEL</t>
  </si>
  <si>
    <t>090507</t>
  </si>
  <si>
    <t>PAUCARBAMBA</t>
  </si>
  <si>
    <t>HENRRY JONY QUISPE CABALLERO</t>
  </si>
  <si>
    <t>090508</t>
  </si>
  <si>
    <t>SAN MIGUEL DE MAYOCC</t>
  </si>
  <si>
    <t>090509</t>
  </si>
  <si>
    <t>SAN PEDRO DE CORIS</t>
  </si>
  <si>
    <t>KAROLIN FIORELA FERNANDEZ TAYPE</t>
  </si>
  <si>
    <t>090102</t>
  </si>
  <si>
    <t>ACOBAMBILLA</t>
  </si>
  <si>
    <t>CESAR LUIS TRUCIOS CCORA</t>
  </si>
  <si>
    <t>ctrucios@juntos.gob.pe</t>
  </si>
  <si>
    <t>090103</t>
  </si>
  <si>
    <t>ACORIA</t>
  </si>
  <si>
    <t>EFRAIN HUAMAN REQUENA</t>
  </si>
  <si>
    <t>ehuaman@pais.gob.pe</t>
  </si>
  <si>
    <t>090118</t>
  </si>
  <si>
    <t>ASCENSION</t>
  </si>
  <si>
    <t>ANA GIRALDEZ PAUCAR</t>
  </si>
  <si>
    <t>agiraldez@pais.gob.pe</t>
  </si>
  <si>
    <t>090104</t>
  </si>
  <si>
    <t>CONAYCA</t>
  </si>
  <si>
    <t>RAUL CASO HUAMANI</t>
  </si>
  <si>
    <t>rcaso@juntos.gob.pe</t>
  </si>
  <si>
    <t>090105</t>
  </si>
  <si>
    <t>CUENCA</t>
  </si>
  <si>
    <t>FREDDY ESCOBAR NUÑEZ</t>
  </si>
  <si>
    <t>fredyen_7@hotmail.com</t>
  </si>
  <si>
    <t>090106</t>
  </si>
  <si>
    <t>HUACHOCOLPA</t>
  </si>
  <si>
    <t>NORA LAURA RAMOS</t>
  </si>
  <si>
    <t>090101</t>
  </si>
  <si>
    <t>090119</t>
  </si>
  <si>
    <t>HUANDO</t>
  </si>
  <si>
    <t>ANTENOR ROJAS TORRES</t>
  </si>
  <si>
    <t>090107</t>
  </si>
  <si>
    <t>HUAYLLAHUARA</t>
  </si>
  <si>
    <t>GAUDENCIO VICTOR CCENTE LULO</t>
  </si>
  <si>
    <t>vccente@juntos.gob.pe</t>
  </si>
  <si>
    <t>090108</t>
  </si>
  <si>
    <t>IZCUCHACA</t>
  </si>
  <si>
    <t>090109</t>
  </si>
  <si>
    <t>LARIA</t>
  </si>
  <si>
    <t>MARGORETH ALEXIA MATOS ZUÑIGA</t>
  </si>
  <si>
    <t>alexiamz210395@gmail.com</t>
  </si>
  <si>
    <t>090110</t>
  </si>
  <si>
    <t>MANTA</t>
  </si>
  <si>
    <t>ALEXIS ASTETE CASAS</t>
  </si>
  <si>
    <t>aastete@pais.gob.pe</t>
  </si>
  <si>
    <t>090111</t>
  </si>
  <si>
    <t>090112</t>
  </si>
  <si>
    <t>MOYA</t>
  </si>
  <si>
    <t>090113</t>
  </si>
  <si>
    <t>NUEVO OCCORO</t>
  </si>
  <si>
    <t>AGUSTIN SALAZAR DE LA CRUZ</t>
  </si>
  <si>
    <t>salazardelacruzagustin95@gmail.com</t>
  </si>
  <si>
    <t>090114</t>
  </si>
  <si>
    <t>PALCA</t>
  </si>
  <si>
    <t>HENDERSON SENCIA LANDEO</t>
  </si>
  <si>
    <t>090115</t>
  </si>
  <si>
    <t>PILCHACA</t>
  </si>
  <si>
    <t>hjorge@juntos.gob.pe</t>
  </si>
  <si>
    <t>090116</t>
  </si>
  <si>
    <t>VILCA</t>
  </si>
  <si>
    <t>ROSMERY HUANAY SANTOS</t>
  </si>
  <si>
    <t>huanay.santos.rosmery@gmail.com</t>
  </si>
  <si>
    <t>090117</t>
  </si>
  <si>
    <t>YAULI</t>
  </si>
  <si>
    <t>kmarcos@pais.gob.pe</t>
  </si>
  <si>
    <t>090602</t>
  </si>
  <si>
    <t>HUAYTARA</t>
  </si>
  <si>
    <t>AYAVI</t>
  </si>
  <si>
    <t>JULIO ZENON HUARINGA CARDENAS</t>
  </si>
  <si>
    <t>jhuaringa@juntos.gob.pe</t>
  </si>
  <si>
    <t>090603</t>
  </si>
  <si>
    <t>CORDOVA</t>
  </si>
  <si>
    <t>090604</t>
  </si>
  <si>
    <t>HUAYACUNDO ARMA</t>
  </si>
  <si>
    <t>ORLANDO GUTIERREZ TAIPE</t>
  </si>
  <si>
    <t>ogutierrez@juntos.gob.pe</t>
  </si>
  <si>
    <t>090601</t>
  </si>
  <si>
    <t>090605</t>
  </si>
  <si>
    <t>LARAMARCA</t>
  </si>
  <si>
    <t>090606</t>
  </si>
  <si>
    <t>OCOYO</t>
  </si>
  <si>
    <t>090607</t>
  </si>
  <si>
    <t>PILPICHACA</t>
  </si>
  <si>
    <t>RICHARD FREDDY ZEVALLOS LEON</t>
  </si>
  <si>
    <t>090608</t>
  </si>
  <si>
    <t>QUERCO</t>
  </si>
  <si>
    <t>090609</t>
  </si>
  <si>
    <t>QUITO-ARMA</t>
  </si>
  <si>
    <t>090610</t>
  </si>
  <si>
    <t>SAN ANTONIO DE CUSICANCHA</t>
  </si>
  <si>
    <t>QUISPE SOLANO ZURITA LIA</t>
  </si>
  <si>
    <t>lia.23.zurita@gmail.com</t>
  </si>
  <si>
    <t>090611</t>
  </si>
  <si>
    <t>SAN FRANCISCO DE SANGAYAICO</t>
  </si>
  <si>
    <t>ahinostroza@pais.gob.pe</t>
  </si>
  <si>
    <t>090612</t>
  </si>
  <si>
    <t>SAN ISIDRO</t>
  </si>
  <si>
    <t>MARINO RIVEROS AMPA</t>
  </si>
  <si>
    <t>mriveros@juntos.gob.pe</t>
  </si>
  <si>
    <t>090613</t>
  </si>
  <si>
    <t>SANTIAGO DE CHOCORVOS</t>
  </si>
  <si>
    <t>yudy_460_4@hotmail.com</t>
  </si>
  <si>
    <t>090614</t>
  </si>
  <si>
    <t>SANTIAGO DE QUIRAHUARA</t>
  </si>
  <si>
    <t>jyalli01@gmail.com</t>
  </si>
  <si>
    <t>090615</t>
  </si>
  <si>
    <t>SANTO DOMINGO DE CAPILLAS</t>
  </si>
  <si>
    <t>090616</t>
  </si>
  <si>
    <t>090702</t>
  </si>
  <si>
    <t>TAYACAJA</t>
  </si>
  <si>
    <t>ACOSTAMBO</t>
  </si>
  <si>
    <t>CLELIA PAITAN ARAUJO</t>
  </si>
  <si>
    <t>090703</t>
  </si>
  <si>
    <t>ACRAQUIA</t>
  </si>
  <si>
    <t>090704</t>
  </si>
  <si>
    <t>AHUAYCHA</t>
  </si>
  <si>
    <t>090720</t>
  </si>
  <si>
    <t>ANDAYMARCA</t>
  </si>
  <si>
    <t>ELBERTH WALTER PAITAN BENDEZU</t>
  </si>
  <si>
    <t>epaitan@juntos.gob.pe</t>
  </si>
  <si>
    <t>090705</t>
  </si>
  <si>
    <t>RAQUEL SALVATIERRA DE LA CRUZ</t>
  </si>
  <si>
    <t>salvat.raquel08@gmail.com</t>
  </si>
  <si>
    <t>090706</t>
  </si>
  <si>
    <t>DANIEL HERNANDEZ</t>
  </si>
  <si>
    <t>LUISA MARTINEZ VIVIAS</t>
  </si>
  <si>
    <t>090707</t>
  </si>
  <si>
    <t>ROSMERY NILVA MALQUI CANORIO</t>
  </si>
  <si>
    <t>090709</t>
  </si>
  <si>
    <t>HUARIBAMBA</t>
  </si>
  <si>
    <t>090710</t>
  </si>
  <si>
    <t>ÑAHUIMPUQUIO</t>
  </si>
  <si>
    <t>EDGARDO RAFAEL QUISPE TORRES</t>
  </si>
  <si>
    <t>equispe@juntos.gob.pe</t>
  </si>
  <si>
    <t>090701</t>
  </si>
  <si>
    <t>ISELA CLAUDIA QUISPE HUAMANCAJA</t>
  </si>
  <si>
    <t>iquispe@juntos.gob.pe</t>
  </si>
  <si>
    <t>090711</t>
  </si>
  <si>
    <t>PAZOS</t>
  </si>
  <si>
    <t>ROSA MARIA BENDEZU PINTO</t>
  </si>
  <si>
    <t>090722</t>
  </si>
  <si>
    <t>PICHOS</t>
  </si>
  <si>
    <t>LIZ ELITA EGOAVIL CASAS</t>
  </si>
  <si>
    <t>legoavilc@cunamas.gob.pe</t>
  </si>
  <si>
    <t>090719</t>
  </si>
  <si>
    <t>QUICHUAS</t>
  </si>
  <si>
    <t>rlavado@pais.gob.pe</t>
  </si>
  <si>
    <t>090713</t>
  </si>
  <si>
    <t>QUISHUAR</t>
  </si>
  <si>
    <t>JAIME REQUENA CARDENAS</t>
  </si>
  <si>
    <t>janchiraico@juntos.gob.pe</t>
  </si>
  <si>
    <t>090721</t>
  </si>
  <si>
    <t>ROBLE</t>
  </si>
  <si>
    <t>PERCY RUBEN BUSTAMANTE SOTOMAYOR</t>
  </si>
  <si>
    <t>pbustamante@juntos.gob.pe</t>
  </si>
  <si>
    <t>090714</t>
  </si>
  <si>
    <t>SALCABAMBA</t>
  </si>
  <si>
    <t>090715</t>
  </si>
  <si>
    <t>SALCAHUASI</t>
  </si>
  <si>
    <t>090716</t>
  </si>
  <si>
    <t>SAN MARCOS DE ROCCHAC</t>
  </si>
  <si>
    <t>KATTIA FABIOLA POMA NAJARRO</t>
  </si>
  <si>
    <t>090723</t>
  </si>
  <si>
    <t>SANTIAGO DE TUCUMA</t>
  </si>
  <si>
    <t>090717</t>
  </si>
  <si>
    <t>SURCUBAMBA</t>
  </si>
  <si>
    <t>090718</t>
  </si>
  <si>
    <t>TINTAY PUNCU</t>
  </si>
  <si>
    <t>KAREN MAYRA HUARI ALVA</t>
  </si>
  <si>
    <t>khuaria@cunamas.gob.pe</t>
  </si>
  <si>
    <t>100201</t>
  </si>
  <si>
    <t>AMBO</t>
  </si>
  <si>
    <t>NOLASCO SALIS DELIA</t>
  </si>
  <si>
    <t>8159443</t>
  </si>
  <si>
    <t>945877627</t>
  </si>
  <si>
    <t>dnolasco@juntos.gob.pe</t>
  </si>
  <si>
    <t>100202</t>
  </si>
  <si>
    <t>CAYNA</t>
  </si>
  <si>
    <t>TRUJILLO TELLO, JUDITH LUCY</t>
  </si>
  <si>
    <t>45880604</t>
  </si>
  <si>
    <t>970926051</t>
  </si>
  <si>
    <t>jtrujillo13@pais.gob.pe</t>
  </si>
  <si>
    <t>100203</t>
  </si>
  <si>
    <t>COLPAS</t>
  </si>
  <si>
    <t>NOLASCO PALACIOS, YAQUELINA</t>
  </si>
  <si>
    <t>44753584</t>
  </si>
  <si>
    <t>945841057</t>
  </si>
  <si>
    <t>yaquelinanp@gmail.com</t>
  </si>
  <si>
    <t>100204</t>
  </si>
  <si>
    <t>CONCHAMARCA</t>
  </si>
  <si>
    <t>GUERRA MALPARTIDA ABERANA</t>
  </si>
  <si>
    <t>22658911</t>
  </si>
  <si>
    <t>945876540</t>
  </si>
  <si>
    <t>aguerra@juntos.gob.pe</t>
  </si>
  <si>
    <t>100205</t>
  </si>
  <si>
    <t>HUACAR</t>
  </si>
  <si>
    <t>OCALIO NUÑEZ LIZETT</t>
  </si>
  <si>
    <t>42900844</t>
  </si>
  <si>
    <t>943816832</t>
  </si>
  <si>
    <t>localio@cunamas.gob.pe</t>
  </si>
  <si>
    <t>100206</t>
  </si>
  <si>
    <t>SAN FRANCISCO</t>
  </si>
  <si>
    <t>YENY BETSABÉ MERINO PAJUELO</t>
  </si>
  <si>
    <t>43925905</t>
  </si>
  <si>
    <t>982747434</t>
  </si>
  <si>
    <t>ymerino@cunamas.gob.pe</t>
  </si>
  <si>
    <t>100207</t>
  </si>
  <si>
    <t>SAN RAFAEL</t>
  </si>
  <si>
    <t>DIONISIO PONCE, SANDRO JUSTO</t>
  </si>
  <si>
    <t>46025949</t>
  </si>
  <si>
    <t>957798902</t>
  </si>
  <si>
    <t>sandrodionisioponce@gmail.com</t>
  </si>
  <si>
    <t>100208</t>
  </si>
  <si>
    <t>TOMAY KICHWA</t>
  </si>
  <si>
    <t>ESPINOZA CAJAHUANCA ELIZABETH RAQUEL</t>
  </si>
  <si>
    <t>22488630</t>
  </si>
  <si>
    <t>953561782</t>
  </si>
  <si>
    <t>erespinoza@cunamas.gob.pe</t>
  </si>
  <si>
    <t>100307</t>
  </si>
  <si>
    <t>DOS DE MAYO</t>
  </si>
  <si>
    <t>CHUQUIS</t>
  </si>
  <si>
    <t>DE LA CRUZ RAMIREZ, LUIS ANTONIO</t>
  </si>
  <si>
    <t>41135483</t>
  </si>
  <si>
    <t>999098104</t>
  </si>
  <si>
    <t>ldelacruz@pais.gob.pe</t>
  </si>
  <si>
    <t>100301</t>
  </si>
  <si>
    <t>DEL POZO ALVAREZ, CESAR IVAN</t>
  </si>
  <si>
    <t>45107351</t>
  </si>
  <si>
    <t>945875108</t>
  </si>
  <si>
    <t>cdelpozo@juntos.gob.pe</t>
  </si>
  <si>
    <t>100311</t>
  </si>
  <si>
    <t>MARIAS</t>
  </si>
  <si>
    <t>ZAMBRANO ROJAS, EDGAR</t>
  </si>
  <si>
    <t>22512803</t>
  </si>
  <si>
    <t>966240223</t>
  </si>
  <si>
    <t>ezambrano@pais.gob.pe</t>
  </si>
  <si>
    <t>100313</t>
  </si>
  <si>
    <t>PACHAS</t>
  </si>
  <si>
    <t>CESPEDES CHARRE VITALIANO</t>
  </si>
  <si>
    <t>41257029</t>
  </si>
  <si>
    <t>945738552</t>
  </si>
  <si>
    <t>vcespedesc@juntos.gob.pe</t>
  </si>
  <si>
    <t>100316</t>
  </si>
  <si>
    <t>QUIVILLA</t>
  </si>
  <si>
    <t>CARBAJAL PALACIOS HENRY DEIVY</t>
  </si>
  <si>
    <t>41301581</t>
  </si>
  <si>
    <t>945873831</t>
  </si>
  <si>
    <t>hcarbajal@juntos.gob.pe</t>
  </si>
  <si>
    <t>100317</t>
  </si>
  <si>
    <t>RIPAN</t>
  </si>
  <si>
    <t>QUISPE SERNA MAGALY</t>
  </si>
  <si>
    <t>42257540</t>
  </si>
  <si>
    <t>935161547</t>
  </si>
  <si>
    <t>magquispe@cunamas.gob.pe</t>
  </si>
  <si>
    <t>100321</t>
  </si>
  <si>
    <t>SHUNQUI</t>
  </si>
  <si>
    <t>ORTIZ GARCIA ROMEL HUMBERTO</t>
  </si>
  <si>
    <t>80004834</t>
  </si>
  <si>
    <t>945877653</t>
  </si>
  <si>
    <t>rortiz@juntos.gob.pe</t>
  </si>
  <si>
    <t>100322</t>
  </si>
  <si>
    <t>SILLAPATA</t>
  </si>
  <si>
    <t>CHAGUA GARCIA, NILER ROSARIO</t>
  </si>
  <si>
    <t>46905368</t>
  </si>
  <si>
    <t>935330552</t>
  </si>
  <si>
    <t>nchagua@pais.gob.pe</t>
  </si>
  <si>
    <t>100323</t>
  </si>
  <si>
    <t>YANAS</t>
  </si>
  <si>
    <t>100402</t>
  </si>
  <si>
    <t>HUACAYBAMBA</t>
  </si>
  <si>
    <t>CANCHABAMBA</t>
  </si>
  <si>
    <t>100403</t>
  </si>
  <si>
    <t>LEON CHAVEZ, ELIAS JOSIAS</t>
  </si>
  <si>
    <t>10863926</t>
  </si>
  <si>
    <t>945876869</t>
  </si>
  <si>
    <t>eleonh@juntos.gob.pe</t>
  </si>
  <si>
    <t>100401</t>
  </si>
  <si>
    <t>HURTADO CERNA, JAHACIEL</t>
  </si>
  <si>
    <t>44614855</t>
  </si>
  <si>
    <t>955872277</t>
  </si>
  <si>
    <t>jhurtadoc@pais.gob.pe</t>
  </si>
  <si>
    <t>100404</t>
  </si>
  <si>
    <t>PINRA</t>
  </si>
  <si>
    <t>umallqui@cunamas.gob.pe</t>
  </si>
  <si>
    <t>100502</t>
  </si>
  <si>
    <t>HUAMALIES</t>
  </si>
  <si>
    <t>ARANCAY</t>
  </si>
  <si>
    <t>MACHUCA SAN MARTIN ROLLY ENRIQUE</t>
  </si>
  <si>
    <t>42304989</t>
  </si>
  <si>
    <t>945877203</t>
  </si>
  <si>
    <t>rmachuca@juntos,gob.pe</t>
  </si>
  <si>
    <t>100503</t>
  </si>
  <si>
    <t>CHAVIN DE PARIARCA</t>
  </si>
  <si>
    <t>ROSALES AYALA, NILER</t>
  </si>
  <si>
    <t>45205677</t>
  </si>
  <si>
    <t>941697197</t>
  </si>
  <si>
    <t>nrosales@pais.gob.pe</t>
  </si>
  <si>
    <t>100504</t>
  </si>
  <si>
    <t>JACAS GRANDE</t>
  </si>
  <si>
    <t>HUARAC GILES, ERICK</t>
  </si>
  <si>
    <t>42843309</t>
  </si>
  <si>
    <t>971519325</t>
  </si>
  <si>
    <t>ehuarac@pais.gob.pe</t>
  </si>
  <si>
    <t>100505</t>
  </si>
  <si>
    <t>JIRCAN</t>
  </si>
  <si>
    <t>100501</t>
  </si>
  <si>
    <t>LLATA</t>
  </si>
  <si>
    <t>DAVILA SANTAMARIA , ANDREA AMARILIS</t>
  </si>
  <si>
    <t>72647449</t>
  </si>
  <si>
    <t>928503023</t>
  </si>
  <si>
    <t>amarilisds081296@gmail.com</t>
  </si>
  <si>
    <t>100506</t>
  </si>
  <si>
    <t>ESPIRITU CASTAÑEDA MARLENI</t>
  </si>
  <si>
    <t>80044484</t>
  </si>
  <si>
    <t>945875723</t>
  </si>
  <si>
    <t>mespiritu@juntos.gob.pe</t>
  </si>
  <si>
    <t>100507</t>
  </si>
  <si>
    <t>MONZON</t>
  </si>
  <si>
    <t>TRINIDAD MIRAVAL, MARITZA</t>
  </si>
  <si>
    <t>44560982</t>
  </si>
  <si>
    <t>959560885</t>
  </si>
  <si>
    <t>mtrinidad@pais.gob.pe</t>
  </si>
  <si>
    <t>100508</t>
  </si>
  <si>
    <t>PUNCHAO</t>
  </si>
  <si>
    <t>CIERTO GALLO ANIBAL</t>
  </si>
  <si>
    <t>45555710</t>
  </si>
  <si>
    <t>971632233</t>
  </si>
  <si>
    <t>acierto@juntos.gob.pe</t>
  </si>
  <si>
    <t>100509</t>
  </si>
  <si>
    <t>PUÑOS</t>
  </si>
  <si>
    <t>RAMOS ABAD, KLINSVER</t>
  </si>
  <si>
    <t>74173081</t>
  </si>
  <si>
    <t>945880864</t>
  </si>
  <si>
    <t>karamosa@juntos.gob.pe</t>
  </si>
  <si>
    <t>100510</t>
  </si>
  <si>
    <t>SINGA</t>
  </si>
  <si>
    <t>100511</t>
  </si>
  <si>
    <t>TANTAMAYO</t>
  </si>
  <si>
    <t>REYNOSO DOMINGUEZ BILDA CAMILA</t>
  </si>
  <si>
    <t>43292938</t>
  </si>
  <si>
    <t>964603404</t>
  </si>
  <si>
    <t>breynoso@juntos.gob.pe</t>
  </si>
  <si>
    <t>100102</t>
  </si>
  <si>
    <t>AMARILIS</t>
  </si>
  <si>
    <t>QUINTANA LOYA, TANIA ISABEL</t>
  </si>
  <si>
    <t>42065321</t>
  </si>
  <si>
    <t>995722550</t>
  </si>
  <si>
    <t>tquintana@gmail.com</t>
  </si>
  <si>
    <t>100103</t>
  </si>
  <si>
    <t>CHINCHAO</t>
  </si>
  <si>
    <t>DURAN SABINO HILDA LUZ</t>
  </si>
  <si>
    <t>41198249</t>
  </si>
  <si>
    <t>945875567</t>
  </si>
  <si>
    <t>hduran@juntos.gob.pe</t>
  </si>
  <si>
    <t>100104</t>
  </si>
  <si>
    <t>CHURUBAMBA</t>
  </si>
  <si>
    <t>MARTIN ALVARADO NATALY</t>
  </si>
  <si>
    <t>44284544</t>
  </si>
  <si>
    <t>949788578</t>
  </si>
  <si>
    <t>nmartin@pais.gob.pe</t>
  </si>
  <si>
    <t>100101</t>
  </si>
  <si>
    <t>ROSARIO S. ESTELA VALDIVIEZO</t>
  </si>
  <si>
    <t>22474688</t>
  </si>
  <si>
    <t>962523850</t>
  </si>
  <si>
    <t>restela@midis.gob.pe</t>
  </si>
  <si>
    <t>100105</t>
  </si>
  <si>
    <t>MARGOS</t>
  </si>
  <si>
    <t>MEZA HURPI MIGUEL CALEB</t>
  </si>
  <si>
    <t>44921125</t>
  </si>
  <si>
    <t>945876658</t>
  </si>
  <si>
    <t>mmezah@juntos.gob.pe</t>
  </si>
  <si>
    <t>100111</t>
  </si>
  <si>
    <t>PILLCO MARCA</t>
  </si>
  <si>
    <t>BENANCIO CARDENAS VICTOR</t>
  </si>
  <si>
    <t>10689613</t>
  </si>
  <si>
    <t>945738597</t>
  </si>
  <si>
    <t>vbenancio@juntos.gob.pe</t>
  </si>
  <si>
    <t>100106</t>
  </si>
  <si>
    <t>QUISQUI (KICHKI)</t>
  </si>
  <si>
    <t>BORJA PONCE, PEDRO</t>
  </si>
  <si>
    <t>40070937</t>
  </si>
  <si>
    <t>935356056</t>
  </si>
  <si>
    <t>pedroborjaponce@gmail.com</t>
  </si>
  <si>
    <t>100107</t>
  </si>
  <si>
    <t>SAN FRANCISCO DE CAYRAN</t>
  </si>
  <si>
    <t>100113</t>
  </si>
  <si>
    <t>SAN PABLO DE PILLAO</t>
  </si>
  <si>
    <t>MELGAREJO HUERTA WILFREDO</t>
  </si>
  <si>
    <t>9683573</t>
  </si>
  <si>
    <t>945877298</t>
  </si>
  <si>
    <t>wmelgarejo@juntos.gob.pe</t>
  </si>
  <si>
    <t>100108</t>
  </si>
  <si>
    <t>SAN PEDRO DE CHAULAN</t>
  </si>
  <si>
    <t>PALOMINO ESTEBAN ABNER</t>
  </si>
  <si>
    <t>44116013</t>
  </si>
  <si>
    <t>945877672</t>
  </si>
  <si>
    <t>apalominoe@juntos.gob.pe</t>
  </si>
  <si>
    <t>100109</t>
  </si>
  <si>
    <t>SANTA MARIA DEL VALLE</t>
  </si>
  <si>
    <t>CERVANTES DIAZ, CARLOS</t>
  </si>
  <si>
    <t>47667214</t>
  </si>
  <si>
    <t>973034424</t>
  </si>
  <si>
    <t>Carloscervantesdiaz04@gmail.com</t>
  </si>
  <si>
    <t>100112</t>
  </si>
  <si>
    <t>YACUS</t>
  </si>
  <si>
    <t>100110</t>
  </si>
  <si>
    <t>YARUMAYO</t>
  </si>
  <si>
    <t>SALGADO SOBRADO, SUÑER SAULO</t>
  </si>
  <si>
    <t>46848717</t>
  </si>
  <si>
    <t>977283250</t>
  </si>
  <si>
    <t>ssuner@pais.gob.pe</t>
  </si>
  <si>
    <t>101002</t>
  </si>
  <si>
    <t>LAURICOCHA</t>
  </si>
  <si>
    <t>BAÑOS</t>
  </si>
  <si>
    <t>COZ TEODORO,YOEL MELVIN</t>
  </si>
  <si>
    <t>43072625</t>
  </si>
  <si>
    <t>928605245</t>
  </si>
  <si>
    <t>ycozteodoro@gmail.com</t>
  </si>
  <si>
    <t>101001</t>
  </si>
  <si>
    <t>CERCEDO VIVIAN WELINGTON</t>
  </si>
  <si>
    <t>42138551</t>
  </si>
  <si>
    <t>945877108</t>
  </si>
  <si>
    <t>wcercedo@juntos.gob.pe</t>
  </si>
  <si>
    <t>101003</t>
  </si>
  <si>
    <t>JIVIA</t>
  </si>
  <si>
    <t>ALBORNOZ HILARIO YER ELIN</t>
  </si>
  <si>
    <t>45094833</t>
  </si>
  <si>
    <t>945738501</t>
  </si>
  <si>
    <t>yalbornoz@juntos.gob.pe</t>
  </si>
  <si>
    <t>101004</t>
  </si>
  <si>
    <t>QUEROPALCA</t>
  </si>
  <si>
    <t>101005</t>
  </si>
  <si>
    <t>RONDOS</t>
  </si>
  <si>
    <t>OCHOA JUIPA NANCY LITA</t>
  </si>
  <si>
    <t>8695362</t>
  </si>
  <si>
    <t>910429640</t>
  </si>
  <si>
    <t>nochoa@cunamas.gob.pe</t>
  </si>
  <si>
    <t>101006</t>
  </si>
  <si>
    <t>SAN FRANCISCO DE ASIS</t>
  </si>
  <si>
    <t>101007</t>
  </si>
  <si>
    <t>SAN MIGUEL DE CAURI</t>
  </si>
  <si>
    <t>CAQUI EULOGIO, CINTHIA VANESSA</t>
  </si>
  <si>
    <t>45339415</t>
  </si>
  <si>
    <t>988011783</t>
  </si>
  <si>
    <t>ccaqui@pais.gob.pe</t>
  </si>
  <si>
    <t>100608</t>
  </si>
  <si>
    <t>CASTILLO GRANDE</t>
  </si>
  <si>
    <t>ALDAVA JORGE ALEJANDRINA</t>
  </si>
  <si>
    <t>46801350</t>
  </si>
  <si>
    <t>945738508</t>
  </si>
  <si>
    <t>aaldava@juntos.gob.pe</t>
  </si>
  <si>
    <t>100602</t>
  </si>
  <si>
    <t>DANIEL ALOMIA ROBLES</t>
  </si>
  <si>
    <t>HORNA MEDINA, FABIOLA ANTONIETA</t>
  </si>
  <si>
    <t>72173932</t>
  </si>
  <si>
    <t>926264067</t>
  </si>
  <si>
    <t>Hmfabiola14@gmail.com</t>
  </si>
  <si>
    <t>100603</t>
  </si>
  <si>
    <t>HERMILIO VALDIZAN</t>
  </si>
  <si>
    <t>JIMI VARA ROJAS</t>
  </si>
  <si>
    <t>41256997</t>
  </si>
  <si>
    <t>962998822</t>
  </si>
  <si>
    <t>jvara@cunamas.gob.pe</t>
  </si>
  <si>
    <t>100604</t>
  </si>
  <si>
    <t>JOSE CRESPO Y CASTILLO</t>
  </si>
  <si>
    <t>MARÍA TERESA GARCIA ROMERO</t>
  </si>
  <si>
    <t>40398761</t>
  </si>
  <si>
    <t>918803210</t>
  </si>
  <si>
    <t>mtgarcia@cunamas.gob.pe</t>
  </si>
  <si>
    <t>100605</t>
  </si>
  <si>
    <t>LUYANDO</t>
  </si>
  <si>
    <t>GIL SAMAME, ALEJANDRO JOSE</t>
  </si>
  <si>
    <t>42294176</t>
  </si>
  <si>
    <t>962073430</t>
  </si>
  <si>
    <t>aj231984@gmail.com</t>
  </si>
  <si>
    <t>100606</t>
  </si>
  <si>
    <t>MARIANO DAMASO BERAUN</t>
  </si>
  <si>
    <t>ELMER MICHELL SILVA AMBROCIO</t>
  </si>
  <si>
    <t>46220051</t>
  </si>
  <si>
    <t>928601461</t>
  </si>
  <si>
    <t>esilva@cunamas.gob.pe</t>
  </si>
  <si>
    <t>100607</t>
  </si>
  <si>
    <t>PUCAYACU</t>
  </si>
  <si>
    <t>SABOYA SALDAÑA RODOLFO</t>
  </si>
  <si>
    <t>42374569</t>
  </si>
  <si>
    <t>945878554</t>
  </si>
  <si>
    <t>rsaboya@juntos.gob.pe</t>
  </si>
  <si>
    <t>100609</t>
  </si>
  <si>
    <t>PUEBLO NUEVO</t>
  </si>
  <si>
    <t>PAOLA GARCIA PONCE</t>
  </si>
  <si>
    <t>48517547</t>
  </si>
  <si>
    <t>921264126</t>
  </si>
  <si>
    <t>pgarcia@cunamas.gob.pe</t>
  </si>
  <si>
    <t>100601</t>
  </si>
  <si>
    <t>RUPA-RUPA</t>
  </si>
  <si>
    <t>CISNEROS HURTADO WILLIAMS</t>
  </si>
  <si>
    <t>10866550</t>
  </si>
  <si>
    <t>945874585</t>
  </si>
  <si>
    <t>wcisneros@juntos.gob.pe</t>
  </si>
  <si>
    <t>100610</t>
  </si>
  <si>
    <t>SANTO DOMINGO DE ANDA</t>
  </si>
  <si>
    <t>WILLIAM MIRAVAL FONSECA</t>
  </si>
  <si>
    <t>72228045</t>
  </si>
  <si>
    <t>949565376</t>
  </si>
  <si>
    <t>os_wmiravalf@cunamas.gob.pe</t>
  </si>
  <si>
    <t>100702</t>
  </si>
  <si>
    <t>MARAÑON</t>
  </si>
  <si>
    <t>CHOLON</t>
  </si>
  <si>
    <t>TINTA VILCA, YECIL</t>
  </si>
  <si>
    <t>40729991</t>
  </si>
  <si>
    <t>949326963</t>
  </si>
  <si>
    <t>ytinta@pais.gob.pe</t>
  </si>
  <si>
    <t>100701</t>
  </si>
  <si>
    <t>HUACRACHUCO</t>
  </si>
  <si>
    <t>ZEVILLANO CORONEL MAXIMO</t>
  </si>
  <si>
    <t>44054245</t>
  </si>
  <si>
    <t>945880564</t>
  </si>
  <si>
    <t>mzevillano@juntos.gob.pe</t>
  </si>
  <si>
    <t>100704</t>
  </si>
  <si>
    <t>LA MORADA</t>
  </si>
  <si>
    <t>ALARCON CARRION JAIME</t>
  </si>
  <si>
    <t>70187833</t>
  </si>
  <si>
    <t>940223396</t>
  </si>
  <si>
    <t>githco.tambo12@pais.gob.pe</t>
  </si>
  <si>
    <t>100703</t>
  </si>
  <si>
    <t>SAN BUENAVENTURA</t>
  </si>
  <si>
    <t>TARAZONA FLORES REYNA</t>
  </si>
  <si>
    <t>46639892</t>
  </si>
  <si>
    <t>945879651</t>
  </si>
  <si>
    <t>rtarazona@juntos.gob.pe</t>
  </si>
  <si>
    <t>100705</t>
  </si>
  <si>
    <t>SANTA ROSA DE ALTO YANAJANCA</t>
  </si>
  <si>
    <t>REGALADO CARRASCO YONATHAN</t>
  </si>
  <si>
    <t>71082163</t>
  </si>
  <si>
    <t>945878008</t>
  </si>
  <si>
    <t>yregalado@juntos.gob.pe</t>
  </si>
  <si>
    <t>100802</t>
  </si>
  <si>
    <t>PACHITEA</t>
  </si>
  <si>
    <t>CHAGLLA</t>
  </si>
  <si>
    <t>ENCARNACIÓN PRECENTACIÓN, ADDERLI RUSBEL</t>
  </si>
  <si>
    <t>45154117</t>
  </si>
  <si>
    <t>984515160 -986492299</t>
  </si>
  <si>
    <t>eprecentacion@pais.gob.pe</t>
  </si>
  <si>
    <t>100803</t>
  </si>
  <si>
    <t>MOLINO</t>
  </si>
  <si>
    <t>ESPIRITU GUTIERREZ, SARA ESTHER</t>
  </si>
  <si>
    <t>22527446</t>
  </si>
  <si>
    <t>962587050-953193099</t>
  </si>
  <si>
    <t>saraiespiritugutierrez@hotmail.com</t>
  </si>
  <si>
    <t>100801</t>
  </si>
  <si>
    <t>PANAO</t>
  </si>
  <si>
    <t>DELGADO ESPIRITU PATRICIA</t>
  </si>
  <si>
    <t>43489544</t>
  </si>
  <si>
    <t>945875113</t>
  </si>
  <si>
    <t>pdelgado@juntos.gob.pe;</t>
  </si>
  <si>
    <t>100804</t>
  </si>
  <si>
    <t>UMARI</t>
  </si>
  <si>
    <t>LUCAS QUISPE JONNY ALBERTH</t>
  </si>
  <si>
    <t>47680396</t>
  </si>
  <si>
    <t>956820178</t>
  </si>
  <si>
    <t>lucas.sociologia258@gmail.com</t>
  </si>
  <si>
    <t>100902</t>
  </si>
  <si>
    <t>PUERTO INCA</t>
  </si>
  <si>
    <t>CODO DEL POZUZO</t>
  </si>
  <si>
    <t>MACEDO CORNEJO GERARDO JUNIOR</t>
  </si>
  <si>
    <t>46327117</t>
  </si>
  <si>
    <t>945471045</t>
  </si>
  <si>
    <t>gmacedo@juntos.gob.pe</t>
  </si>
  <si>
    <t>100903</t>
  </si>
  <si>
    <t>HONORIA</t>
  </si>
  <si>
    <t>BAYLON PURI YONY</t>
  </si>
  <si>
    <t>70035511</t>
  </si>
  <si>
    <t>945738578</t>
  </si>
  <si>
    <t>ybaylon@juntos.gob.pe</t>
  </si>
  <si>
    <t>100901</t>
  </si>
  <si>
    <t>BOCANEGRA BRAVO CACELY</t>
  </si>
  <si>
    <t>22520859</t>
  </si>
  <si>
    <t>945738620</t>
  </si>
  <si>
    <t>cbocanegrab@juntos.gob.pe</t>
  </si>
  <si>
    <t>100904</t>
  </si>
  <si>
    <t>TOURNAVISTA</t>
  </si>
  <si>
    <t>ALVAREZ ACUÑA, LUIS ORLANDO</t>
  </si>
  <si>
    <t>70750587</t>
  </si>
  <si>
    <t>935800059</t>
  </si>
  <si>
    <t>alvarezluisorlando92@gmail.com</t>
  </si>
  <si>
    <t>100905</t>
  </si>
  <si>
    <t>YUYAPICHIS</t>
  </si>
  <si>
    <t>MORALES MELGAREJO FRANKLIN MERGENTALER</t>
  </si>
  <si>
    <t>43154458</t>
  </si>
  <si>
    <t>916912482</t>
  </si>
  <si>
    <t>fmorales@juntos.gob.pe</t>
  </si>
  <si>
    <t>101104</t>
  </si>
  <si>
    <t>YAROWILCA</t>
  </si>
  <si>
    <t>APARICIO POMARES</t>
  </si>
  <si>
    <t>ROMERO CIERTO, NIKY</t>
  </si>
  <si>
    <t>44477231</t>
  </si>
  <si>
    <t>996321404</t>
  </si>
  <si>
    <t>nromero@pais.gob.pe</t>
  </si>
  <si>
    <t>101102</t>
  </si>
  <si>
    <t>CAHUAC</t>
  </si>
  <si>
    <t>RAFAEL CAMPOS DEDI</t>
  </si>
  <si>
    <t>80654349</t>
  </si>
  <si>
    <t>945877914</t>
  </si>
  <si>
    <t>drafael@juntos.gob.pe</t>
  </si>
  <si>
    <t>101103</t>
  </si>
  <si>
    <t>CHACABAMBA</t>
  </si>
  <si>
    <t>DOMINGUEZ JARA HELDER MIGUEL</t>
  </si>
  <si>
    <t>74240096</t>
  </si>
  <si>
    <t>945875466</t>
  </si>
  <si>
    <t>hdominguez@juntos.gob.pe</t>
  </si>
  <si>
    <t>101101</t>
  </si>
  <si>
    <t>CHAVINILLO</t>
  </si>
  <si>
    <t>CALDERON OBREGON, ANIBAL TEOFILO</t>
  </si>
  <si>
    <t>41738734</t>
  </si>
  <si>
    <t>987555162</t>
  </si>
  <si>
    <t>acalderon@pais.gob.pe</t>
  </si>
  <si>
    <t>101108</t>
  </si>
  <si>
    <t>CHORAS</t>
  </si>
  <si>
    <t>101105</t>
  </si>
  <si>
    <t>JACAS CHICO</t>
  </si>
  <si>
    <t>SANTIAGO ESPINOZA, GILMER CEFERINO</t>
  </si>
  <si>
    <t>43724507</t>
  </si>
  <si>
    <t>971696362</t>
  </si>
  <si>
    <t>gsantiago@pais.gob.pe</t>
  </si>
  <si>
    <t>101106</t>
  </si>
  <si>
    <t>OBAS</t>
  </si>
  <si>
    <t>101107</t>
  </si>
  <si>
    <t>BERNARDO JUIPA YONEL LUCIANO</t>
  </si>
  <si>
    <t>41777450</t>
  </si>
  <si>
    <t>945738607</t>
  </si>
  <si>
    <t>ybernardo@juntos.gob.pe</t>
  </si>
  <si>
    <t>110202</t>
  </si>
  <si>
    <t>CHINCHA</t>
  </si>
  <si>
    <t>ALTO LARAN</t>
  </si>
  <si>
    <t>Silver Sulluchuco Fuentes</t>
  </si>
  <si>
    <t>41014230</t>
  </si>
  <si>
    <t>962184770</t>
  </si>
  <si>
    <t>wsulluchuco@juntos.gob.pe</t>
  </si>
  <si>
    <t>110203</t>
  </si>
  <si>
    <t>CHAVIN</t>
  </si>
  <si>
    <t>110201</t>
  </si>
  <si>
    <t>CHINCHA ALTA</t>
  </si>
  <si>
    <t>110204</t>
  </si>
  <si>
    <t>CHINCHA BAJA</t>
  </si>
  <si>
    <t>110205</t>
  </si>
  <si>
    <t>110206</t>
  </si>
  <si>
    <t>GROCIO PRADO</t>
  </si>
  <si>
    <t>110207</t>
  </si>
  <si>
    <t>Rosa Kelly Huaranca Romani</t>
  </si>
  <si>
    <t>44018695</t>
  </si>
  <si>
    <t>9109425185</t>
  </si>
  <si>
    <t>os_rhuarancar@cunamas.gob.pe</t>
  </si>
  <si>
    <t>110208</t>
  </si>
  <si>
    <t>SAN JUAN DE YANAC</t>
  </si>
  <si>
    <t>110209</t>
  </si>
  <si>
    <t>SAN PEDRO DE HUACARPANA</t>
  </si>
  <si>
    <t>110210</t>
  </si>
  <si>
    <t>SUNAMPE</t>
  </si>
  <si>
    <t>110211</t>
  </si>
  <si>
    <t>TAMBO DE MORA</t>
  </si>
  <si>
    <t>110101</t>
  </si>
  <si>
    <t>Peggy Elises, Arias Barrios</t>
  </si>
  <si>
    <t>22308324</t>
  </si>
  <si>
    <t>955070839</t>
  </si>
  <si>
    <t>os_parias@cunamas.gob.pe</t>
  </si>
  <si>
    <t>110102</t>
  </si>
  <si>
    <t>LA TINGUIÑA</t>
  </si>
  <si>
    <t>110103</t>
  </si>
  <si>
    <t>LOS AQUIJES</t>
  </si>
  <si>
    <t>Yaneth Elizabeth Quispe Ramos</t>
  </si>
  <si>
    <t>71419482</t>
  </si>
  <si>
    <t>956540555</t>
  </si>
  <si>
    <t>equisper@cunamas.gob.pe</t>
  </si>
  <si>
    <t>110104</t>
  </si>
  <si>
    <t>OCUCAJE</t>
  </si>
  <si>
    <t>110105</t>
  </si>
  <si>
    <t>PACHACUTEC</t>
  </si>
  <si>
    <t>Ana Jiset Bonifacio Escate</t>
  </si>
  <si>
    <t>21562988</t>
  </si>
  <si>
    <t>941835951</t>
  </si>
  <si>
    <t>abonifacio@cunamas.gob.pe</t>
  </si>
  <si>
    <t>110106</t>
  </si>
  <si>
    <t>PARCONA</t>
  </si>
  <si>
    <t>Romina Irene Ventura Maurtua</t>
  </si>
  <si>
    <t>21561689</t>
  </si>
  <si>
    <t>955501065</t>
  </si>
  <si>
    <t>rventuram @cunamas.gob.pe</t>
  </si>
  <si>
    <t>110107</t>
  </si>
  <si>
    <t>110108</t>
  </si>
  <si>
    <t>SALAS</t>
  </si>
  <si>
    <t>Andrea Isabel Huaman Campoverde</t>
  </si>
  <si>
    <t>10662530</t>
  </si>
  <si>
    <t>953219621</t>
  </si>
  <si>
    <t>ahuamanc@cunamas.gob.pe</t>
  </si>
  <si>
    <t>110109</t>
  </si>
  <si>
    <t>SAN JOSE DE LOS MOLINOS</t>
  </si>
  <si>
    <t>110110</t>
  </si>
  <si>
    <t>Mirian Azurza Ccoyllo</t>
  </si>
  <si>
    <t>44691297</t>
  </si>
  <si>
    <t>945857645</t>
  </si>
  <si>
    <t>mazurza@juntos.gob.pe</t>
  </si>
  <si>
    <t>110111</t>
  </si>
  <si>
    <t>110112</t>
  </si>
  <si>
    <t>SUBTANJALLA</t>
  </si>
  <si>
    <t>Yamili Vargas Medina</t>
  </si>
  <si>
    <t>47530193</t>
  </si>
  <si>
    <t>922397963</t>
  </si>
  <si>
    <t>yvargas@cunamas.gob.pe</t>
  </si>
  <si>
    <t>110113</t>
  </si>
  <si>
    <t>TATE</t>
  </si>
  <si>
    <t>110114</t>
  </si>
  <si>
    <t>YAUCA DEL ROSARIO</t>
  </si>
  <si>
    <t>110302</t>
  </si>
  <si>
    <t>NASCA</t>
  </si>
  <si>
    <t>CHANGUILLO</t>
  </si>
  <si>
    <t>110303</t>
  </si>
  <si>
    <t>EL INGENIO</t>
  </si>
  <si>
    <t>110304</t>
  </si>
  <si>
    <t>MARCONA</t>
  </si>
  <si>
    <t>110301</t>
  </si>
  <si>
    <t>110305</t>
  </si>
  <si>
    <t>Danney Mariela Paro Vargas</t>
  </si>
  <si>
    <t>110402</t>
  </si>
  <si>
    <t>PALPA</t>
  </si>
  <si>
    <t>LLIPATA</t>
  </si>
  <si>
    <t>110401</t>
  </si>
  <si>
    <t>110403</t>
  </si>
  <si>
    <t>110404</t>
  </si>
  <si>
    <t>110405</t>
  </si>
  <si>
    <t>TIBILLO</t>
  </si>
  <si>
    <t>110502</t>
  </si>
  <si>
    <t>PISCO</t>
  </si>
  <si>
    <t>HUANCANO</t>
  </si>
  <si>
    <t>110503</t>
  </si>
  <si>
    <t>HUMAY</t>
  </si>
  <si>
    <t>110504</t>
  </si>
  <si>
    <t>110505</t>
  </si>
  <si>
    <t>PARACAS</t>
  </si>
  <si>
    <t>110501</t>
  </si>
  <si>
    <t>110506</t>
  </si>
  <si>
    <t>SAN ANDRES</t>
  </si>
  <si>
    <t>Rosa Giuliana Tasayco de la Cruz</t>
  </si>
  <si>
    <t>110507</t>
  </si>
  <si>
    <t>SAN CLEMENTE</t>
  </si>
  <si>
    <t>Liliana Calagua Chavez</t>
  </si>
  <si>
    <t>41709789</t>
  </si>
  <si>
    <t>979264364</t>
  </si>
  <si>
    <t>lilianacal0604@gmail.com</t>
  </si>
  <si>
    <t>110508</t>
  </si>
  <si>
    <t>TUPAC AMARU INCA</t>
  </si>
  <si>
    <t>Verónica Leonor Donayre Flores</t>
  </si>
  <si>
    <t>120301</t>
  </si>
  <si>
    <t>CHANCHAMAYO</t>
  </si>
  <si>
    <t>MIRIAM JESSICA TINOCO OSCANOA</t>
  </si>
  <si>
    <t>42208256</t>
  </si>
  <si>
    <t>982580267</t>
  </si>
  <si>
    <t>miriam.tinoco@qw.gob.pe</t>
  </si>
  <si>
    <t>120302</t>
  </si>
  <si>
    <t>PERENE</t>
  </si>
  <si>
    <t>120303</t>
  </si>
  <si>
    <t>PICHANAQUI</t>
  </si>
  <si>
    <t>LUIS FERNANDO TURCO HUAMAN</t>
  </si>
  <si>
    <t>40072723</t>
  </si>
  <si>
    <t>999953692</t>
  </si>
  <si>
    <t>lturco@cunamas.gob.pe</t>
  </si>
  <si>
    <t>120304</t>
  </si>
  <si>
    <t>SAN LUIS DE SHUARO</t>
  </si>
  <si>
    <t>42583196</t>
  </si>
  <si>
    <t>erojassa@juntos.gob.pe</t>
  </si>
  <si>
    <t>120305</t>
  </si>
  <si>
    <t>SAN RAMON</t>
  </si>
  <si>
    <t>Rayda Carbajal Alfaro</t>
  </si>
  <si>
    <t>20565943</t>
  </si>
  <si>
    <t>949677667</t>
  </si>
  <si>
    <t>racarbajal@cunamas.gob.pe</t>
  </si>
  <si>
    <t>120306</t>
  </si>
  <si>
    <t>VITOC</t>
  </si>
  <si>
    <t>120902</t>
  </si>
  <si>
    <t>CHUPACA</t>
  </si>
  <si>
    <t>AHUAC</t>
  </si>
  <si>
    <t>ERIKA ARMAS ARGUME</t>
  </si>
  <si>
    <t>40959064</t>
  </si>
  <si>
    <t>965656646</t>
  </si>
  <si>
    <t>earmas@cunamas.gob.pe</t>
  </si>
  <si>
    <t>120903</t>
  </si>
  <si>
    <t>CHONGOS BAJO</t>
  </si>
  <si>
    <t>TATIANA CRISTINA RUTTI BERROCAL</t>
  </si>
  <si>
    <t>46145561</t>
  </si>
  <si>
    <t>925508554</t>
  </si>
  <si>
    <t>trutti@cunamas.gob.pe</t>
  </si>
  <si>
    <t>120901</t>
  </si>
  <si>
    <t>20004755</t>
  </si>
  <si>
    <t>dromero@juntos.gob.pe</t>
  </si>
  <si>
    <t>120904</t>
  </si>
  <si>
    <t>HUACHAC</t>
  </si>
  <si>
    <t>PENSION 65</t>
  </si>
  <si>
    <t>JOSE RIVERA MEDRANO</t>
  </si>
  <si>
    <t>43129705</t>
  </si>
  <si>
    <t>954668889</t>
  </si>
  <si>
    <t>jrivera@pension65.gob.pe</t>
  </si>
  <si>
    <t>120905</t>
  </si>
  <si>
    <t>HUAMANCACA CHICO</t>
  </si>
  <si>
    <t>20030877</t>
  </si>
  <si>
    <t>rvanini@juntos.gob.pe</t>
  </si>
  <si>
    <t>120906</t>
  </si>
  <si>
    <t>SAN JUAN DE ISCOS</t>
  </si>
  <si>
    <t>VIVIANA LIZANA CAMPOS</t>
  </si>
  <si>
    <t>40378527</t>
  </si>
  <si>
    <t>954222310</t>
  </si>
  <si>
    <t>oc_vlizanac@cunamas.gob.pe</t>
  </si>
  <si>
    <t>120907</t>
  </si>
  <si>
    <t>SAN JUAN DE JARPA</t>
  </si>
  <si>
    <t>JENNY MAURICIO MONTERO</t>
  </si>
  <si>
    <t>41104062</t>
  </si>
  <si>
    <t>991329225</t>
  </si>
  <si>
    <t>jmauricio@cunamas.gob.pe</t>
  </si>
  <si>
    <t>120908</t>
  </si>
  <si>
    <t>TRES DE DICIEMBRE</t>
  </si>
  <si>
    <t>ADELA AVILA GAMARRA</t>
  </si>
  <si>
    <t>42184059</t>
  </si>
  <si>
    <t>915159239</t>
  </si>
  <si>
    <t>amucha@cunamas.gob.pe</t>
  </si>
  <si>
    <t>120909</t>
  </si>
  <si>
    <t>YANACANCHA</t>
  </si>
  <si>
    <t>MARIA CRISTINA MELGAR GASPAR</t>
  </si>
  <si>
    <t>20038796</t>
  </si>
  <si>
    <t>mmelgar@juntos.gob.pe</t>
  </si>
  <si>
    <t>120202</t>
  </si>
  <si>
    <t>45324205</t>
  </si>
  <si>
    <t>jtoledo@juntos.gob.pe</t>
  </si>
  <si>
    <t>120203</t>
  </si>
  <si>
    <t>ANDAMARCA</t>
  </si>
  <si>
    <t>120204</t>
  </si>
  <si>
    <t>CHAMBARA</t>
  </si>
  <si>
    <t>120205</t>
  </si>
  <si>
    <t>120206</t>
  </si>
  <si>
    <t>COMAS</t>
  </si>
  <si>
    <t>46206326</t>
  </si>
  <si>
    <t>mramosh@juntos.gob.pe</t>
  </si>
  <si>
    <t>120201</t>
  </si>
  <si>
    <t>MILAGROS MARILU VEGA COTERA</t>
  </si>
  <si>
    <t>45487685</t>
  </si>
  <si>
    <t>982894653</t>
  </si>
  <si>
    <t>milagros.vega@qw.gob.pe</t>
  </si>
  <si>
    <t>120207</t>
  </si>
  <si>
    <t>HEROINAS TOLEDO</t>
  </si>
  <si>
    <t>mlopez@juntos.gob.pe</t>
  </si>
  <si>
    <t>120208</t>
  </si>
  <si>
    <t>MANZANARES</t>
  </si>
  <si>
    <t>120209</t>
  </si>
  <si>
    <t>JULIO CESAR ALDANA CAJACHAGUA</t>
  </si>
  <si>
    <t>41994846</t>
  </si>
  <si>
    <t>938261515</t>
  </si>
  <si>
    <t>julioaldana2000@gmail.com</t>
  </si>
  <si>
    <t>120210</t>
  </si>
  <si>
    <t>MATAHUASI</t>
  </si>
  <si>
    <t>120211</t>
  </si>
  <si>
    <t>MITO</t>
  </si>
  <si>
    <t>ANA CECILIA GUERE CANQUI</t>
  </si>
  <si>
    <t>20108454</t>
  </si>
  <si>
    <t>aguere@juntos.gob.pe</t>
  </si>
  <si>
    <t>120212</t>
  </si>
  <si>
    <t>NUEVE DE JULIO</t>
  </si>
  <si>
    <t>120213</t>
  </si>
  <si>
    <t>ORCOTUNA</t>
  </si>
  <si>
    <t>120214</t>
  </si>
  <si>
    <t>SAN JOSE DE QUERO</t>
  </si>
  <si>
    <t>PATRICIA PILAR MEDINA PERES</t>
  </si>
  <si>
    <t>45866029</t>
  </si>
  <si>
    <t>959301130</t>
  </si>
  <si>
    <t>pmedina@cunamas.gob.pe</t>
  </si>
  <si>
    <t>120215</t>
  </si>
  <si>
    <t>SANTA ROSA DE OCOPA</t>
  </si>
  <si>
    <t>19861040</t>
  </si>
  <si>
    <t>srodriguezv@juntos.gob.pe</t>
  </si>
  <si>
    <t>120104</t>
  </si>
  <si>
    <t>HUANCAYO</t>
  </si>
  <si>
    <t>CARHUACALLANGA</t>
  </si>
  <si>
    <t>Erlan Lelis Ochoa Izarra</t>
  </si>
  <si>
    <t>47083924</t>
  </si>
  <si>
    <t>945883089</t>
  </si>
  <si>
    <t>lochoai@juntos.gob.pe</t>
  </si>
  <si>
    <t>120105</t>
  </si>
  <si>
    <t>CHACAPAMPA</t>
  </si>
  <si>
    <t>ALICIA ESCOBAR VILLANUEVA</t>
  </si>
  <si>
    <t>46922155</t>
  </si>
  <si>
    <t>926093296</t>
  </si>
  <si>
    <t>aescobar@cunamas.gob.pe</t>
  </si>
  <si>
    <t>120106</t>
  </si>
  <si>
    <t>CHICCHE</t>
  </si>
  <si>
    <t>PETNER JOSH LOPEZ CASTRO</t>
  </si>
  <si>
    <t>43825363</t>
  </si>
  <si>
    <t>930545103</t>
  </si>
  <si>
    <t>plopezc@pais.gob.pe</t>
  </si>
  <si>
    <t>120107</t>
  </si>
  <si>
    <t>CHILCA</t>
  </si>
  <si>
    <t>120108</t>
  </si>
  <si>
    <t>CHONGOS ALTO</t>
  </si>
  <si>
    <t>120111</t>
  </si>
  <si>
    <t>CHUPURO</t>
  </si>
  <si>
    <t>120112</t>
  </si>
  <si>
    <t>120113</t>
  </si>
  <si>
    <t>CULLHUAS</t>
  </si>
  <si>
    <t>20040782</t>
  </si>
  <si>
    <t>lore@juntos.gob.pe</t>
  </si>
  <si>
    <t>120114</t>
  </si>
  <si>
    <t>EL TAMBO</t>
  </si>
  <si>
    <t>120116</t>
  </si>
  <si>
    <t>HUACRAPUQUIO</t>
  </si>
  <si>
    <t>MARISOL YANET CORDOVA CALDERÓN</t>
  </si>
  <si>
    <t>40062238</t>
  </si>
  <si>
    <t>945537778</t>
  </si>
  <si>
    <t>mycordova@cunamas.gob.pe</t>
  </si>
  <si>
    <t>120117</t>
  </si>
  <si>
    <t>HUALHUAS</t>
  </si>
  <si>
    <t>OSCAR HERMINIO CASAS VILLAR</t>
  </si>
  <si>
    <t>20042102</t>
  </si>
  <si>
    <t>982121670</t>
  </si>
  <si>
    <t>oscar.casas@qw.gob.pe</t>
  </si>
  <si>
    <t>120119</t>
  </si>
  <si>
    <t>HUANCAN</t>
  </si>
  <si>
    <t>120101</t>
  </si>
  <si>
    <t>ESTHER GUILLERMO SANTILLAN</t>
  </si>
  <si>
    <t>22501887</t>
  </si>
  <si>
    <t>982897534</t>
  </si>
  <si>
    <t>esther.guillermo@qw.gob.pe</t>
  </si>
  <si>
    <t>120120</t>
  </si>
  <si>
    <t>HUASICANCHA</t>
  </si>
  <si>
    <t>120121</t>
  </si>
  <si>
    <t>HUAYUCACHI</t>
  </si>
  <si>
    <t>NANCY LOPEZ MONTERO</t>
  </si>
  <si>
    <t>41521836</t>
  </si>
  <si>
    <t>915223573</t>
  </si>
  <si>
    <t>nolpez@cunamas.gob.pe</t>
  </si>
  <si>
    <t>120122</t>
  </si>
  <si>
    <t>INGENIO</t>
  </si>
  <si>
    <t>120124</t>
  </si>
  <si>
    <t>JOSHELIIN DAVID CERRON LAURA</t>
  </si>
  <si>
    <t>47115669</t>
  </si>
  <si>
    <t>976000899</t>
  </si>
  <si>
    <t>dcerron18@gmail.com</t>
  </si>
  <si>
    <t>120125</t>
  </si>
  <si>
    <t>PILCOMAYO</t>
  </si>
  <si>
    <t>120126</t>
  </si>
  <si>
    <t>EDITH ORIHUELA DE LA CRUZ</t>
  </si>
  <si>
    <t>41854369</t>
  </si>
  <si>
    <t>941428016</t>
  </si>
  <si>
    <t>eorihuela@pais.gob.pe</t>
  </si>
  <si>
    <t>120127</t>
  </si>
  <si>
    <t>QUICHUAY</t>
  </si>
  <si>
    <t>MARIA AMELIA MAGNO PALOMINIO</t>
  </si>
  <si>
    <t>40210391</t>
  </si>
  <si>
    <t>941378490</t>
  </si>
  <si>
    <t>mmagno@cunamas.gob.pe</t>
  </si>
  <si>
    <t>120128</t>
  </si>
  <si>
    <t>QUILCAS</t>
  </si>
  <si>
    <t>120129</t>
  </si>
  <si>
    <t>SAN AGUSTIN</t>
  </si>
  <si>
    <t>NELLY IRAIDA HUAMAN REYES</t>
  </si>
  <si>
    <t>21138930</t>
  </si>
  <si>
    <t>982897535</t>
  </si>
  <si>
    <t>nelly.huaman@qw.gob.pe</t>
  </si>
  <si>
    <t>120130</t>
  </si>
  <si>
    <t>SAN JERONIMO DE TUNAN</t>
  </si>
  <si>
    <t>120135</t>
  </si>
  <si>
    <t>SANTO DOMINGO DE ACOBAMBA</t>
  </si>
  <si>
    <t>120132</t>
  </si>
  <si>
    <t>SAÑO</t>
  </si>
  <si>
    <t>20035396</t>
  </si>
  <si>
    <t>sgalarza@juntos.gob.pe</t>
  </si>
  <si>
    <t>120133</t>
  </si>
  <si>
    <t>SAPALLANGA</t>
  </si>
  <si>
    <t>120134</t>
  </si>
  <si>
    <t>SICAYA</t>
  </si>
  <si>
    <t>120136</t>
  </si>
  <si>
    <t>VIQUES</t>
  </si>
  <si>
    <t>MIGUEL ANGEL TINEO CANAHUALPA</t>
  </si>
  <si>
    <t>42298353</t>
  </si>
  <si>
    <t>982896570</t>
  </si>
  <si>
    <t>miguel.tineo@qw.gob.pe</t>
  </si>
  <si>
    <t>120402</t>
  </si>
  <si>
    <t>JAUJA</t>
  </si>
  <si>
    <t>ACOLLA</t>
  </si>
  <si>
    <t>41735307</t>
  </si>
  <si>
    <t>npalomino@juntos.gob.pe</t>
  </si>
  <si>
    <t>120403</t>
  </si>
  <si>
    <t>APATA</t>
  </si>
  <si>
    <t>TATIANA KELY TORRES RAMIREZ</t>
  </si>
  <si>
    <t>70340173</t>
  </si>
  <si>
    <t>956627287</t>
  </si>
  <si>
    <t>ttorresr@pais.gob.pe</t>
  </si>
  <si>
    <t>120404</t>
  </si>
  <si>
    <t>ATAURA</t>
  </si>
  <si>
    <t>120405</t>
  </si>
  <si>
    <t>CANCHAYLLO</t>
  </si>
  <si>
    <t>42426075</t>
  </si>
  <si>
    <t>hsosa@juntos.gob.pe</t>
  </si>
  <si>
    <t>120406</t>
  </si>
  <si>
    <t>CURICACA</t>
  </si>
  <si>
    <t>120407</t>
  </si>
  <si>
    <t>EL MANTARO</t>
  </si>
  <si>
    <t>43751890</t>
  </si>
  <si>
    <t>ecabezas@juntos.gob.pe</t>
  </si>
  <si>
    <t>120408</t>
  </si>
  <si>
    <t>HUAMALI</t>
  </si>
  <si>
    <t>120409</t>
  </si>
  <si>
    <t>HUARIPAMPA</t>
  </si>
  <si>
    <t>120410</t>
  </si>
  <si>
    <t>HUERTAS</t>
  </si>
  <si>
    <t>120411</t>
  </si>
  <si>
    <t>JANJAILLO</t>
  </si>
  <si>
    <t>ANNE KATERINA HURTADO DURAND</t>
  </si>
  <si>
    <t>20061686</t>
  </si>
  <si>
    <t>ahurtado@juntos.gob.pe</t>
  </si>
  <si>
    <t>120401</t>
  </si>
  <si>
    <t>20067461</t>
  </si>
  <si>
    <t>mpadilla@juntos.gob.pe</t>
  </si>
  <si>
    <t>120412</t>
  </si>
  <si>
    <t>JULCAN</t>
  </si>
  <si>
    <t>120413</t>
  </si>
  <si>
    <t>LEONOR ORDOÑEZ</t>
  </si>
  <si>
    <t>120414</t>
  </si>
  <si>
    <t>LLOCLLAPAMPA</t>
  </si>
  <si>
    <t>120415</t>
  </si>
  <si>
    <t>MARCO</t>
  </si>
  <si>
    <t>120416</t>
  </si>
  <si>
    <t>MASMA</t>
  </si>
  <si>
    <t>120417</t>
  </si>
  <si>
    <t>MASMA CHICCHE</t>
  </si>
  <si>
    <t>120418</t>
  </si>
  <si>
    <t>MOLINOS</t>
  </si>
  <si>
    <t>YURI LAGOS VILA</t>
  </si>
  <si>
    <t>20038855</t>
  </si>
  <si>
    <t>949890401</t>
  </si>
  <si>
    <t>ylagoos@cunamas.gob.pe</t>
  </si>
  <si>
    <t>120419</t>
  </si>
  <si>
    <t>MONOBAMBA</t>
  </si>
  <si>
    <t>120420</t>
  </si>
  <si>
    <t>MUQUI</t>
  </si>
  <si>
    <t>120421</t>
  </si>
  <si>
    <t>MUQUIYAUYO</t>
  </si>
  <si>
    <t>CECIBETH ALIAGA ROJAS</t>
  </si>
  <si>
    <t>44196890</t>
  </si>
  <si>
    <t>931743766</t>
  </si>
  <si>
    <t>caliaga@cunamas.gob.pe</t>
  </si>
  <si>
    <t>120422</t>
  </si>
  <si>
    <t>PACA</t>
  </si>
  <si>
    <t>120423</t>
  </si>
  <si>
    <t>ELVA GLORIA TORRES SALINAS</t>
  </si>
  <si>
    <t>40360905</t>
  </si>
  <si>
    <t>978445805</t>
  </si>
  <si>
    <t>120424</t>
  </si>
  <si>
    <t>PANCAN</t>
  </si>
  <si>
    <t>120425</t>
  </si>
  <si>
    <t>PARCO</t>
  </si>
  <si>
    <t>120426</t>
  </si>
  <si>
    <t>POMACANCHA</t>
  </si>
  <si>
    <t>ESTELA QUISPE CONDOR</t>
  </si>
  <si>
    <t>20043723</t>
  </si>
  <si>
    <t>948432036</t>
  </si>
  <si>
    <t>120427</t>
  </si>
  <si>
    <t>RICRAN</t>
  </si>
  <si>
    <t>120428</t>
  </si>
  <si>
    <t>SAN LORENZO</t>
  </si>
  <si>
    <t>120429</t>
  </si>
  <si>
    <t>SAN PEDRO DE CHUNAN</t>
  </si>
  <si>
    <t>120430</t>
  </si>
  <si>
    <t>SAUSA</t>
  </si>
  <si>
    <t>120431</t>
  </si>
  <si>
    <t>SINCOS</t>
  </si>
  <si>
    <t>120432</t>
  </si>
  <si>
    <t>TUNAN MARCA</t>
  </si>
  <si>
    <t>Madeleine Dayla Ramos Casas</t>
  </si>
  <si>
    <t>42280481</t>
  </si>
  <si>
    <t>928305173</t>
  </si>
  <si>
    <t>mdramos@cunamas.gob.pe</t>
  </si>
  <si>
    <t>120433</t>
  </si>
  <si>
    <t>120434</t>
  </si>
  <si>
    <t>YAUYOS</t>
  </si>
  <si>
    <t>120502</t>
  </si>
  <si>
    <t>CARHUAMAYO</t>
  </si>
  <si>
    <t>Jose Luis Gamarra Condor</t>
  </si>
  <si>
    <t>47170190</t>
  </si>
  <si>
    <t>945882131</t>
  </si>
  <si>
    <t>jgamarrac@juntos.gob.pe</t>
  </si>
  <si>
    <t>120501</t>
  </si>
  <si>
    <t>120503</t>
  </si>
  <si>
    <t>ONDORES</t>
  </si>
  <si>
    <t>JENNY GLADYS MONTAÑEZ ARTICA</t>
  </si>
  <si>
    <t>20115212</t>
  </si>
  <si>
    <t>988228142</t>
  </si>
  <si>
    <t>jmontanez@pais.gob.pe; jenglamontanez@hotmail.com</t>
  </si>
  <si>
    <t>120504</t>
  </si>
  <si>
    <t>ULCUMAYO</t>
  </si>
  <si>
    <t>120602</t>
  </si>
  <si>
    <t>SATIPO</t>
  </si>
  <si>
    <t>COVIRIALI</t>
  </si>
  <si>
    <t>120603</t>
  </si>
  <si>
    <t>LLAYLLA</t>
  </si>
  <si>
    <t>120604</t>
  </si>
  <si>
    <t>MAZAMARI</t>
  </si>
  <si>
    <t>40769112</t>
  </si>
  <si>
    <t>dlarosa@juntos.gob.pe</t>
  </si>
  <si>
    <t>120605</t>
  </si>
  <si>
    <t>PAMPA HERMOSA</t>
  </si>
  <si>
    <t>120606</t>
  </si>
  <si>
    <t>PANGOA</t>
  </si>
  <si>
    <t>20120237</t>
  </si>
  <si>
    <t>120607</t>
  </si>
  <si>
    <t>RIO NEGRO</t>
  </si>
  <si>
    <t>120608</t>
  </si>
  <si>
    <t>RIO TAMBO</t>
  </si>
  <si>
    <t>LISBETH JHOANA TINOCO MACASI</t>
  </si>
  <si>
    <t>45186250</t>
  </si>
  <si>
    <t>949427996_x000D_
  999989901</t>
  </si>
  <si>
    <t>ltinoco@cunamas.gob.pe_x000D_
  acalderon@juntos.gob.pe</t>
  </si>
  <si>
    <t>120601</t>
  </si>
  <si>
    <t>JHONATAN BENJAMIN CAIRAMPOMA AMARO</t>
  </si>
  <si>
    <t>44591766</t>
  </si>
  <si>
    <t>982577757</t>
  </si>
  <si>
    <t>jhonatan.cairampoma@qw.gob.pe</t>
  </si>
  <si>
    <t>120609</t>
  </si>
  <si>
    <t>VIZCATAN DEL ENE</t>
  </si>
  <si>
    <t>otoledot@juntos.gob.pe</t>
  </si>
  <si>
    <t>120702</t>
  </si>
  <si>
    <t>TARMA</t>
  </si>
  <si>
    <t>120703</t>
  </si>
  <si>
    <t>HUARICOLCA</t>
  </si>
  <si>
    <t>46546830</t>
  </si>
  <si>
    <t>120704</t>
  </si>
  <si>
    <t>HUASAHUASI</t>
  </si>
  <si>
    <t>120705</t>
  </si>
  <si>
    <t>120706</t>
  </si>
  <si>
    <t>40694023</t>
  </si>
  <si>
    <t>egomez@juntos.gob.pe</t>
  </si>
  <si>
    <t>120707</t>
  </si>
  <si>
    <t>PALCAMAYO</t>
  </si>
  <si>
    <t>120708</t>
  </si>
  <si>
    <t>SAN PEDRO DE CAJAS</t>
  </si>
  <si>
    <t>JOEL SANTIAGO RICALDI CONDOR</t>
  </si>
  <si>
    <t>70269262</t>
  </si>
  <si>
    <t>931939690_x000D_
933605747</t>
  </si>
  <si>
    <t>joelsantiagoricaldicondor@gmail.com</t>
  </si>
  <si>
    <t>120709</t>
  </si>
  <si>
    <t>TAPO</t>
  </si>
  <si>
    <t>GERARDO HUACHACA ROJAS</t>
  </si>
  <si>
    <t>46432619</t>
  </si>
  <si>
    <t>917568323</t>
  </si>
  <si>
    <t>ghuachaca@pais.gob.pe</t>
  </si>
  <si>
    <t>120701</t>
  </si>
  <si>
    <t>120802</t>
  </si>
  <si>
    <t>CHACAPALPA</t>
  </si>
  <si>
    <t>GLORIA VEGA VENTURA</t>
  </si>
  <si>
    <t>15432494</t>
  </si>
  <si>
    <t>963920857</t>
  </si>
  <si>
    <t>gvega@pais.gob.pe gloriavv2@hotmail.com</t>
  </si>
  <si>
    <t>120803</t>
  </si>
  <si>
    <t>HUAY-HUAY</t>
  </si>
  <si>
    <t>120801</t>
  </si>
  <si>
    <t>LA OROYA</t>
  </si>
  <si>
    <t>120804</t>
  </si>
  <si>
    <t>MARCAPOMACOCHA</t>
  </si>
  <si>
    <t>120805</t>
  </si>
  <si>
    <t>MOROCOCHA</t>
  </si>
  <si>
    <t>120806</t>
  </si>
  <si>
    <t>120807</t>
  </si>
  <si>
    <t>SANTA BARBARA DE CARHUACAYAN</t>
  </si>
  <si>
    <t>120808</t>
  </si>
  <si>
    <t>SANTA ROSA DE SACCO</t>
  </si>
  <si>
    <t>120809</t>
  </si>
  <si>
    <t>SUITUCANCHA</t>
  </si>
  <si>
    <t>120810</t>
  </si>
  <si>
    <t>130201</t>
  </si>
  <si>
    <t>ASCOPE</t>
  </si>
  <si>
    <t>BETTY GASLAC GUTIERREZ</t>
  </si>
  <si>
    <t>4419594</t>
  </si>
  <si>
    <t>948364832</t>
  </si>
  <si>
    <t>bgaslacg@cunamas.gob.pe</t>
  </si>
  <si>
    <t>130208</t>
  </si>
  <si>
    <t>CASA GRANDE</t>
  </si>
  <si>
    <t>JORGE VASQUEZ ROMERO</t>
  </si>
  <si>
    <t>43504235</t>
  </si>
  <si>
    <t>94315864</t>
  </si>
  <si>
    <t>jvasquezr@midis.gob.pe</t>
  </si>
  <si>
    <t>130202</t>
  </si>
  <si>
    <t>CHICAMA</t>
  </si>
  <si>
    <t>130203</t>
  </si>
  <si>
    <t>CHOCOPE</t>
  </si>
  <si>
    <t>130204</t>
  </si>
  <si>
    <t>MAGDALENA DE CAO</t>
  </si>
  <si>
    <t>130205</t>
  </si>
  <si>
    <t>PAIJAN</t>
  </si>
  <si>
    <t>130206</t>
  </si>
  <si>
    <t>RAZURI</t>
  </si>
  <si>
    <t>130207</t>
  </si>
  <si>
    <t>SANTIAGO DE CAO</t>
  </si>
  <si>
    <t>130302</t>
  </si>
  <si>
    <t>130301</t>
  </si>
  <si>
    <t>130303</t>
  </si>
  <si>
    <t>CONDORMARCA</t>
  </si>
  <si>
    <t>130304</t>
  </si>
  <si>
    <t>LONGOTEA</t>
  </si>
  <si>
    <t>130305</t>
  </si>
  <si>
    <t>UCHUMARCA</t>
  </si>
  <si>
    <t>130306</t>
  </si>
  <si>
    <t>UCUNCHA</t>
  </si>
  <si>
    <t>130401</t>
  </si>
  <si>
    <t>CHEPEN</t>
  </si>
  <si>
    <t>YENNI FACTORA CRUZADO NAVARRO</t>
  </si>
  <si>
    <t>17450554</t>
  </si>
  <si>
    <t>971515789</t>
  </si>
  <si>
    <t>ycruzado@cunamas.gob.pe</t>
  </si>
  <si>
    <t>130402</t>
  </si>
  <si>
    <t>PACANGA</t>
  </si>
  <si>
    <t>130403</t>
  </si>
  <si>
    <t>JACKELINE ELIZABETH JULCA TERRONES</t>
  </si>
  <si>
    <t>42997118</t>
  </si>
  <si>
    <t>932485573</t>
  </si>
  <si>
    <t>jjulca@cunamas.gob.pe</t>
  </si>
  <si>
    <t>131101</t>
  </si>
  <si>
    <t>GRAN CHIMU</t>
  </si>
  <si>
    <t>CASCAS</t>
  </si>
  <si>
    <t>131102</t>
  </si>
  <si>
    <t>RODRIGUEZ AGUILAR JAKY CAROLINE</t>
  </si>
  <si>
    <t>40582829</t>
  </si>
  <si>
    <t>952646995</t>
  </si>
  <si>
    <t>jrodrigueza@juntos.gob.pe</t>
  </si>
  <si>
    <t>131103</t>
  </si>
  <si>
    <t>MARMOT</t>
  </si>
  <si>
    <t>131104</t>
  </si>
  <si>
    <t>SAYAPULLO</t>
  </si>
  <si>
    <t>JULCA VILLENA ROGER JEINER</t>
  </si>
  <si>
    <t>44556311</t>
  </si>
  <si>
    <t>915060605</t>
  </si>
  <si>
    <t>rjulca@juntos.gob.pe</t>
  </si>
  <si>
    <t>130502</t>
  </si>
  <si>
    <t>CALAMARCA</t>
  </si>
  <si>
    <t>ROY FLORES SIFUENTES</t>
  </si>
  <si>
    <t>32971561</t>
  </si>
  <si>
    <t>920070518</t>
  </si>
  <si>
    <t>rflores@juntos.gob.pe</t>
  </si>
  <si>
    <t>130503</t>
  </si>
  <si>
    <t>CARABAMBA</t>
  </si>
  <si>
    <t>ELVAR ALFREDO ZAVALETA ORBEGOSO</t>
  </si>
  <si>
    <t>18076183</t>
  </si>
  <si>
    <t>982539465</t>
  </si>
  <si>
    <t>ezavaleta@juntos.gob.pe</t>
  </si>
  <si>
    <t>130504</t>
  </si>
  <si>
    <t>HUASO</t>
  </si>
  <si>
    <t>JHON ALEXANDER COSTA JIMENEZ</t>
  </si>
  <si>
    <t>43088453</t>
  </si>
  <si>
    <t>jcosta@juntos.gob.pe</t>
  </si>
  <si>
    <t>130501</t>
  </si>
  <si>
    <t>CESAR ADEMIR LEIVA NUÑEZ</t>
  </si>
  <si>
    <t>40371262</t>
  </si>
  <si>
    <t>920077796</t>
  </si>
  <si>
    <t>cleiva@juntos.gob.pe</t>
  </si>
  <si>
    <t>130602</t>
  </si>
  <si>
    <t>OTUZCO</t>
  </si>
  <si>
    <t>AGALLPAMPA</t>
  </si>
  <si>
    <t>ROSA JANET RODRIGUEZ ARIAS</t>
  </si>
  <si>
    <t>18200291</t>
  </si>
  <si>
    <t>9200070235E9</t>
  </si>
  <si>
    <t>rrodriguez@juntos.gob.pe</t>
  </si>
  <si>
    <t>130604</t>
  </si>
  <si>
    <t>CHARAT</t>
  </si>
  <si>
    <t>CARLOS RONCAL ALCANTARA</t>
  </si>
  <si>
    <t>40686605</t>
  </si>
  <si>
    <t>920094088</t>
  </si>
  <si>
    <t>croncal@juntos.gob.pe</t>
  </si>
  <si>
    <t>130605</t>
  </si>
  <si>
    <t>HUARANCHAL</t>
  </si>
  <si>
    <t>130606</t>
  </si>
  <si>
    <t>LA CUESTA</t>
  </si>
  <si>
    <t>130608</t>
  </si>
  <si>
    <t>MACHE</t>
  </si>
  <si>
    <t>ALVA LOZADA SANDRA PAOLA</t>
  </si>
  <si>
    <t>18203988</t>
  </si>
  <si>
    <t>920800057</t>
  </si>
  <si>
    <t>salva@juntos.gob.pe</t>
  </si>
  <si>
    <t>130601</t>
  </si>
  <si>
    <t>130610</t>
  </si>
  <si>
    <t>PARANDAY</t>
  </si>
  <si>
    <t>130611</t>
  </si>
  <si>
    <t>SALPO</t>
  </si>
  <si>
    <t>130613</t>
  </si>
  <si>
    <t>SINSICAP</t>
  </si>
  <si>
    <t>ARGOMEDO ARTEGA RUTH NOEMI</t>
  </si>
  <si>
    <t>4026431</t>
  </si>
  <si>
    <t>947856377</t>
  </si>
  <si>
    <t>rargomedo@juntos.gob.pe</t>
  </si>
  <si>
    <t>130614</t>
  </si>
  <si>
    <t>USQUIL</t>
  </si>
  <si>
    <t>LINA LORENA TRUJILLO LAVADO</t>
  </si>
  <si>
    <t>18186372</t>
  </si>
  <si>
    <t>920072963</t>
  </si>
  <si>
    <t>ltrujillo@juntos.gob.pe</t>
  </si>
  <si>
    <t>130702</t>
  </si>
  <si>
    <t>PACASMAYO</t>
  </si>
  <si>
    <t>GUADALUPE</t>
  </si>
  <si>
    <t>130703</t>
  </si>
  <si>
    <t>JEQUETEPEQUE</t>
  </si>
  <si>
    <t>130704</t>
  </si>
  <si>
    <t>CYNTHIA VARGAS PAJARES</t>
  </si>
  <si>
    <t>44826996</t>
  </si>
  <si>
    <t>948281616</t>
  </si>
  <si>
    <t>cvargasp@cunamas.gob.pe</t>
  </si>
  <si>
    <t>130705</t>
  </si>
  <si>
    <t>SAN JOSE</t>
  </si>
  <si>
    <t>130701</t>
  </si>
  <si>
    <t>SAN PEDRO DE LLOC</t>
  </si>
  <si>
    <t>130802</t>
  </si>
  <si>
    <t>PATAZ</t>
  </si>
  <si>
    <t>BULDIBUYO</t>
  </si>
  <si>
    <t>130803</t>
  </si>
  <si>
    <t>CHILLIA</t>
  </si>
  <si>
    <t>130804</t>
  </si>
  <si>
    <t>HUANCASPATA</t>
  </si>
  <si>
    <t>130805</t>
  </si>
  <si>
    <t>HUAYLILLAS</t>
  </si>
  <si>
    <t>130806</t>
  </si>
  <si>
    <t>HUAYO</t>
  </si>
  <si>
    <t>130807</t>
  </si>
  <si>
    <t>ONGON</t>
  </si>
  <si>
    <t>130808</t>
  </si>
  <si>
    <t>PARCOY</t>
  </si>
  <si>
    <t>130809</t>
  </si>
  <si>
    <t>MARTIN ALEJANDRO REYES CONTRERAS</t>
  </si>
  <si>
    <t>41764942</t>
  </si>
  <si>
    <t>945889542</t>
  </si>
  <si>
    <t>mreyes@juntos.gob.pe</t>
  </si>
  <si>
    <t>130810</t>
  </si>
  <si>
    <t>PIAS</t>
  </si>
  <si>
    <t>130811</t>
  </si>
  <si>
    <t>SANTIAGO DE CHALLAS</t>
  </si>
  <si>
    <t>DOMINGO REINERIO TANTAPOMA QUISPE</t>
  </si>
  <si>
    <t>46190609</t>
  </si>
  <si>
    <t>947707634</t>
  </si>
  <si>
    <t>dtantapoma@juntos.gob.pe</t>
  </si>
  <si>
    <t>130812</t>
  </si>
  <si>
    <t>TAURIJA</t>
  </si>
  <si>
    <t>130801</t>
  </si>
  <si>
    <t>TAYABAMBA</t>
  </si>
  <si>
    <t>SANDRA CECILIA JANET SANTISTEBAN VASQUEZ</t>
  </si>
  <si>
    <t>70370118</t>
  </si>
  <si>
    <t>988638129</t>
  </si>
  <si>
    <t>ssantisteban@juntos.gob.pe</t>
  </si>
  <si>
    <t>130813</t>
  </si>
  <si>
    <t>URPAY</t>
  </si>
  <si>
    <t>130902</t>
  </si>
  <si>
    <t>SANCHEZ CARRION</t>
  </si>
  <si>
    <t>CHUGAY</t>
  </si>
  <si>
    <t>YANELLY JIOVANA CHAVEZ SALINAS</t>
  </si>
  <si>
    <t>46441535</t>
  </si>
  <si>
    <t>953121437</t>
  </si>
  <si>
    <t>yjchavez@cunamas.gob.pe</t>
  </si>
  <si>
    <t>130903</t>
  </si>
  <si>
    <t>COCHORCO</t>
  </si>
  <si>
    <t>GRICELDA BRICEÑO VELA</t>
  </si>
  <si>
    <t>40125517</t>
  </si>
  <si>
    <t>973767947</t>
  </si>
  <si>
    <t>gbricenov@cunamas.gob.pe</t>
  </si>
  <si>
    <t>130904</t>
  </si>
  <si>
    <t>CURGOS</t>
  </si>
  <si>
    <t>EDITA VANESSA BURGOS VALDERRAMA</t>
  </si>
  <si>
    <t>46718346</t>
  </si>
  <si>
    <t>986665126</t>
  </si>
  <si>
    <t>eburgos@cunamas.gob.pe</t>
  </si>
  <si>
    <t>130901</t>
  </si>
  <si>
    <t>HUAMACHUCO</t>
  </si>
  <si>
    <t>130905</t>
  </si>
  <si>
    <t>MARCABAL</t>
  </si>
  <si>
    <t>SHIRLAY MERYL SANDOVAL PEREZ</t>
  </si>
  <si>
    <t>43223533</t>
  </si>
  <si>
    <t>998085892</t>
  </si>
  <si>
    <t>smsandoval@cunamas.gob.pe</t>
  </si>
  <si>
    <t>130906</t>
  </si>
  <si>
    <t>SANAGORAN</t>
  </si>
  <si>
    <t>LOUI ESTHER HILARIO BENITES</t>
  </si>
  <si>
    <t>18133939</t>
  </si>
  <si>
    <t>949170317</t>
  </si>
  <si>
    <t>lhilario@cunamas.gob.pe</t>
  </si>
  <si>
    <t>130907</t>
  </si>
  <si>
    <t>SARIN</t>
  </si>
  <si>
    <t>130908</t>
  </si>
  <si>
    <t>SARTIMBAMBA</t>
  </si>
  <si>
    <t>MERLY BETZABE FERNANDEZ VILLANUEVA</t>
  </si>
  <si>
    <t>18164135</t>
  </si>
  <si>
    <t>974889481</t>
  </si>
  <si>
    <t>mbfernandez@cunamas.gob.pe</t>
  </si>
  <si>
    <t>131002</t>
  </si>
  <si>
    <t>SANTIAGO DE CHUCO</t>
  </si>
  <si>
    <t>ANGASMARCA</t>
  </si>
  <si>
    <t>131003</t>
  </si>
  <si>
    <t>CACHICADAN</t>
  </si>
  <si>
    <t>131004</t>
  </si>
  <si>
    <t>MOLLEBAMBA</t>
  </si>
  <si>
    <t>131005</t>
  </si>
  <si>
    <t>131006</t>
  </si>
  <si>
    <t>QUIRUVILCA</t>
  </si>
  <si>
    <t>JOSE FRANCISCO VALDIVIEZO GARCIA</t>
  </si>
  <si>
    <t>19089223</t>
  </si>
  <si>
    <t>948549883</t>
  </si>
  <si>
    <t>jfvaldiviezo@cunamas.gob.pe</t>
  </si>
  <si>
    <t>131007</t>
  </si>
  <si>
    <t>SANTA CRUZ DE CHUCA</t>
  </si>
  <si>
    <t>131001</t>
  </si>
  <si>
    <t>DEYSI KAREN IDROGO RAMOS</t>
  </si>
  <si>
    <t>46364728</t>
  </si>
  <si>
    <t>951696798</t>
  </si>
  <si>
    <t>didrogo@cunamas.gob.pe</t>
  </si>
  <si>
    <t>131008</t>
  </si>
  <si>
    <t>SITABAMBA</t>
  </si>
  <si>
    <t>130102</t>
  </si>
  <si>
    <t>TRUJILLO</t>
  </si>
  <si>
    <t>130103</t>
  </si>
  <si>
    <t>FLORENCIA DE MORA</t>
  </si>
  <si>
    <t>130104</t>
  </si>
  <si>
    <t>HUANCHACO</t>
  </si>
  <si>
    <t>NATIVIDAD ALVARADO FERNANDEZ</t>
  </si>
  <si>
    <t>46107699</t>
  </si>
  <si>
    <t>949709887</t>
  </si>
  <si>
    <t>nalvarado@cunamas.gob.pe</t>
  </si>
  <si>
    <t>130105</t>
  </si>
  <si>
    <t>130106</t>
  </si>
  <si>
    <t>LAREDO</t>
  </si>
  <si>
    <t>130107</t>
  </si>
  <si>
    <t>MOCHE</t>
  </si>
  <si>
    <t>130108</t>
  </si>
  <si>
    <t>POROTO</t>
  </si>
  <si>
    <t>130109</t>
  </si>
  <si>
    <t>SALAVERRY</t>
  </si>
  <si>
    <t>130110</t>
  </si>
  <si>
    <t>SIMBAL</t>
  </si>
  <si>
    <t>40931220</t>
  </si>
  <si>
    <t>ypanduro@juntos.gob.pe</t>
  </si>
  <si>
    <t>130101</t>
  </si>
  <si>
    <t>130111</t>
  </si>
  <si>
    <t>VICTOR LARCO HERRERA</t>
  </si>
  <si>
    <t>131202</t>
  </si>
  <si>
    <t>VIRU</t>
  </si>
  <si>
    <t>CHAO</t>
  </si>
  <si>
    <t>ULLILEN MIRANDA JULIO CESAR</t>
  </si>
  <si>
    <t>18155929</t>
  </si>
  <si>
    <t>986945070J</t>
  </si>
  <si>
    <t>jullilen@juntos.gob.pe</t>
  </si>
  <si>
    <t>131203</t>
  </si>
  <si>
    <t>GUADALUPITO</t>
  </si>
  <si>
    <t>LOUIS FEGNIVET GILIAN REVILLA</t>
  </si>
  <si>
    <t>41832894</t>
  </si>
  <si>
    <t>920298051</t>
  </si>
  <si>
    <t>lgilian@juntos.gob.pe</t>
  </si>
  <si>
    <t>131201</t>
  </si>
  <si>
    <t>INDIRA MEREJILDO ZAVALETA</t>
  </si>
  <si>
    <t>18138661</t>
  </si>
  <si>
    <t>968085597</t>
  </si>
  <si>
    <t>os_imerejildoz@cunamas.gob.pe</t>
  </si>
  <si>
    <t>140116</t>
  </si>
  <si>
    <t>CHICLAYO</t>
  </si>
  <si>
    <t>CAYALTI</t>
  </si>
  <si>
    <t>140101</t>
  </si>
  <si>
    <t>140102</t>
  </si>
  <si>
    <t>CHONGOYAPE</t>
  </si>
  <si>
    <t>RODOLFO IGNACIO GARCIA GARCIA</t>
  </si>
  <si>
    <t>igarcia@cunamas.gob.pe</t>
  </si>
  <si>
    <t>140103</t>
  </si>
  <si>
    <t>ETEN</t>
  </si>
  <si>
    <t>DIANA GRACIELA PANTA IBAÑEZ</t>
  </si>
  <si>
    <t>dpanta@juntos.gob.pe</t>
  </si>
  <si>
    <t>140104</t>
  </si>
  <si>
    <t>ETEN PUERTO</t>
  </si>
  <si>
    <t>140105</t>
  </si>
  <si>
    <t>JOSE LEONARDO ORTIZ</t>
  </si>
  <si>
    <t>140106</t>
  </si>
  <si>
    <t>LA VICTORIA</t>
  </si>
  <si>
    <t>140107</t>
  </si>
  <si>
    <t>LAGUNAS</t>
  </si>
  <si>
    <t>140108</t>
  </si>
  <si>
    <t>MONSEFU</t>
  </si>
  <si>
    <t>ROSA ANGELA SALAZAR ODAR</t>
  </si>
  <si>
    <t>46851898</t>
  </si>
  <si>
    <t>956543175</t>
  </si>
  <si>
    <t>rsalazar@cunamas.gob.pe</t>
  </si>
  <si>
    <t>140109</t>
  </si>
  <si>
    <t>NUEVA ARICA</t>
  </si>
  <si>
    <t>JORGE VICENTE LLONTOP CASTILLO</t>
  </si>
  <si>
    <t>jllontop@juntos.gob.pe</t>
  </si>
  <si>
    <t>140110</t>
  </si>
  <si>
    <t>OYOTUN</t>
  </si>
  <si>
    <t>RINA TAKAYAMA URIARTE</t>
  </si>
  <si>
    <t>44118479</t>
  </si>
  <si>
    <t>961591649</t>
  </si>
  <si>
    <t>rtakayamau@cunamas.gob.pe</t>
  </si>
  <si>
    <t>140117</t>
  </si>
  <si>
    <t>PATAPO</t>
  </si>
  <si>
    <t>140111</t>
  </si>
  <si>
    <t>PICSI</t>
  </si>
  <si>
    <t>140112</t>
  </si>
  <si>
    <t>PIMENTEL</t>
  </si>
  <si>
    <t>140118</t>
  </si>
  <si>
    <t>POMALCA</t>
  </si>
  <si>
    <t>140119</t>
  </si>
  <si>
    <t>PUCALA</t>
  </si>
  <si>
    <t>140113</t>
  </si>
  <si>
    <t>REQUE</t>
  </si>
  <si>
    <t>ELVIA CECILIA SEGURA MUÑOZ</t>
  </si>
  <si>
    <t>16748776</t>
  </si>
  <si>
    <t>eseguram@cunamas.gob.pe</t>
  </si>
  <si>
    <t>140114</t>
  </si>
  <si>
    <t>140115</t>
  </si>
  <si>
    <t>SAÑA</t>
  </si>
  <si>
    <t>140120</t>
  </si>
  <si>
    <t>TUMAN</t>
  </si>
  <si>
    <t>140202</t>
  </si>
  <si>
    <t>FERREÑAFE</t>
  </si>
  <si>
    <t>CAÑARIS</t>
  </si>
  <si>
    <t>GUSTAVO RINZA MENDOZA</t>
  </si>
  <si>
    <t>grinza@juntos.gob.pe</t>
  </si>
  <si>
    <t>140201</t>
  </si>
  <si>
    <t>140203</t>
  </si>
  <si>
    <t>INCAHUASI</t>
  </si>
  <si>
    <t>GILBERTO PURIHUAMAN CALDERON</t>
  </si>
  <si>
    <t>gpurihuamanc@juntos.gob.pe</t>
  </si>
  <si>
    <t>140204</t>
  </si>
  <si>
    <t>MANUEL ANTONIO MESONES MURO</t>
  </si>
  <si>
    <t>140205</t>
  </si>
  <si>
    <t>PITIPO</t>
  </si>
  <si>
    <t>KATTY MILAGROS VALDERRAMA MONTEZA</t>
  </si>
  <si>
    <t>kvalderrama@juntos.gob.pe</t>
  </si>
  <si>
    <t>140206</t>
  </si>
  <si>
    <t>140302</t>
  </si>
  <si>
    <t>CHOCHOPE</t>
  </si>
  <si>
    <t>140303</t>
  </si>
  <si>
    <t>ILLIMO</t>
  </si>
  <si>
    <t>KARINA ELIZABETH BRAVO GONZALES</t>
  </si>
  <si>
    <t>kbravo@cunamas.gob.pe</t>
  </si>
  <si>
    <t>140304</t>
  </si>
  <si>
    <t>JAYANCA</t>
  </si>
  <si>
    <t>CARMEN JULIA REYES INOÑAN</t>
  </si>
  <si>
    <t>cjreyes@cunamas.gob.pe</t>
  </si>
  <si>
    <t>140301</t>
  </si>
  <si>
    <t>VIVIANA VELASQUEZ NUE</t>
  </si>
  <si>
    <t>949369395</t>
  </si>
  <si>
    <t>os_vvelasquez@cunamas.gob.pe</t>
  </si>
  <si>
    <t>140305</t>
  </si>
  <si>
    <t>MOCHUMI</t>
  </si>
  <si>
    <t>140306</t>
  </si>
  <si>
    <t>MORROPE</t>
  </si>
  <si>
    <t>140307</t>
  </si>
  <si>
    <t>MOTUPE</t>
  </si>
  <si>
    <t>140308</t>
  </si>
  <si>
    <t>OLMOS</t>
  </si>
  <si>
    <t>KATHERINE SAAVEDRA PINO</t>
  </si>
  <si>
    <t>70245384</t>
  </si>
  <si>
    <t>934021217</t>
  </si>
  <si>
    <t>ksaavedra@cunamas.gob.pe</t>
  </si>
  <si>
    <t>140309</t>
  </si>
  <si>
    <t>PACORA</t>
  </si>
  <si>
    <t>ERICSSON GASTELO ARBAÑIL</t>
  </si>
  <si>
    <t>egastelo@juntos.gob.pe</t>
  </si>
  <si>
    <t>140310</t>
  </si>
  <si>
    <t>JOSÉ ALONSO CARRANZA MENDOZA</t>
  </si>
  <si>
    <t>jcarranza@cunamas.gob.pe</t>
  </si>
  <si>
    <t>140311</t>
  </si>
  <si>
    <t>140312</t>
  </si>
  <si>
    <t>TUCUME</t>
  </si>
  <si>
    <t>ANGGELLA SAYHURY SALAZAR LLONTOP</t>
  </si>
  <si>
    <t>asalazarl@cunamas.gob.pe</t>
  </si>
  <si>
    <t>150201</t>
  </si>
  <si>
    <t>BARRANCA</t>
  </si>
  <si>
    <t>47687220</t>
  </si>
  <si>
    <t>934359080</t>
  </si>
  <si>
    <t>jcvega@cunamas.gob.pe</t>
  </si>
  <si>
    <t>150202</t>
  </si>
  <si>
    <t>PARAMONGA</t>
  </si>
  <si>
    <t>150203</t>
  </si>
  <si>
    <t>PATIVILCA</t>
  </si>
  <si>
    <t>DANIEL FLORES ROJAS</t>
  </si>
  <si>
    <t>42924757</t>
  </si>
  <si>
    <t>964580804</t>
  </si>
  <si>
    <t>dflores@cunamas.gob.pe</t>
  </si>
  <si>
    <t>150204</t>
  </si>
  <si>
    <t>SUPE</t>
  </si>
  <si>
    <t>GABY HUERTAS BRONCANO</t>
  </si>
  <si>
    <t>47298396</t>
  </si>
  <si>
    <t>947405299</t>
  </si>
  <si>
    <t>ghuertas@cunamas.gob.pe</t>
  </si>
  <si>
    <t>150205</t>
  </si>
  <si>
    <t>SUPE PUERTO</t>
  </si>
  <si>
    <t>SAIRA FLORES ALVA</t>
  </si>
  <si>
    <t>43457494</t>
  </si>
  <si>
    <t>977944118</t>
  </si>
  <si>
    <t>sfloresa@cunamas.gob.pe</t>
  </si>
  <si>
    <t>150301</t>
  </si>
  <si>
    <t>CAJATAMBO</t>
  </si>
  <si>
    <t>OCAÑA LAZARO EDUARDO</t>
  </si>
  <si>
    <t>45264508</t>
  </si>
  <si>
    <t>94588017</t>
  </si>
  <si>
    <t>eocanal@juntos.gob.pe</t>
  </si>
  <si>
    <t>150302</t>
  </si>
  <si>
    <t>COPA</t>
  </si>
  <si>
    <t>150303</t>
  </si>
  <si>
    <t>GORGOR</t>
  </si>
  <si>
    <t>150304</t>
  </si>
  <si>
    <t>HUANCAPON</t>
  </si>
  <si>
    <t>150305</t>
  </si>
  <si>
    <t>MANAS</t>
  </si>
  <si>
    <t>150402</t>
  </si>
  <si>
    <t>CANTA</t>
  </si>
  <si>
    <t>ARAHUAY</t>
  </si>
  <si>
    <t>150401</t>
  </si>
  <si>
    <t>150403</t>
  </si>
  <si>
    <t>HUAMANTANGA</t>
  </si>
  <si>
    <t>150404</t>
  </si>
  <si>
    <t>HUAROS</t>
  </si>
  <si>
    <t>150405</t>
  </si>
  <si>
    <t>LACHAQUI</t>
  </si>
  <si>
    <t>150406</t>
  </si>
  <si>
    <t>150407</t>
  </si>
  <si>
    <t>SANTA ROSA DE QUIVES</t>
  </si>
  <si>
    <t>150502</t>
  </si>
  <si>
    <t>CAÑETE</t>
  </si>
  <si>
    <t>ASIA</t>
  </si>
  <si>
    <t>150503</t>
  </si>
  <si>
    <t>CALANGO</t>
  </si>
  <si>
    <t>Maria Isabel Suarez Avalos</t>
  </si>
  <si>
    <t>15394032</t>
  </si>
  <si>
    <t>950482396</t>
  </si>
  <si>
    <t>msuarez@cunamas.gob.pe</t>
  </si>
  <si>
    <t>150504</t>
  </si>
  <si>
    <t>CERRO AZUL</t>
  </si>
  <si>
    <t>Willian Cardenas Vicente</t>
  </si>
  <si>
    <t>72290095</t>
  </si>
  <si>
    <t>955566074</t>
  </si>
  <si>
    <t>os_wcardenasv@cunamas.gob.pe</t>
  </si>
  <si>
    <t>150505</t>
  </si>
  <si>
    <t>CONCEPCION CCORAHUA ANGELES</t>
  </si>
  <si>
    <t>42190931</t>
  </si>
  <si>
    <t>920028904</t>
  </si>
  <si>
    <t>aconcepcionc@juntos.gob.pe</t>
  </si>
  <si>
    <t>150506</t>
  </si>
  <si>
    <t>COAYLLO</t>
  </si>
  <si>
    <t>150507</t>
  </si>
  <si>
    <t>IMPERIAL</t>
  </si>
  <si>
    <t>Maria Eugenia Sing Ore</t>
  </si>
  <si>
    <t>41007657</t>
  </si>
  <si>
    <t>949421833</t>
  </si>
  <si>
    <t>msing@cunamas.gob.pe</t>
  </si>
  <si>
    <t>150508</t>
  </si>
  <si>
    <t>LUNAHUANA</t>
  </si>
  <si>
    <t>150509</t>
  </si>
  <si>
    <t>MALA</t>
  </si>
  <si>
    <t>150510</t>
  </si>
  <si>
    <t>NUEVO IMPERIAL</t>
  </si>
  <si>
    <t>Mirian Huallamares Aulla</t>
  </si>
  <si>
    <t>43087519</t>
  </si>
  <si>
    <t>923938239</t>
  </si>
  <si>
    <t>mhuallamares@cunamas.gob.pe</t>
  </si>
  <si>
    <t>150511</t>
  </si>
  <si>
    <t>PACARAN</t>
  </si>
  <si>
    <t>Pedro Matias Almeyda</t>
  </si>
  <si>
    <t>21884496</t>
  </si>
  <si>
    <t>924027331</t>
  </si>
  <si>
    <t>pmatias@cunamas.gob.pe</t>
  </si>
  <si>
    <t>150512</t>
  </si>
  <si>
    <t>QUILMANA</t>
  </si>
  <si>
    <t>Renzo Alarcon Huamachuco</t>
  </si>
  <si>
    <t>30856242</t>
  </si>
  <si>
    <t>972110266</t>
  </si>
  <si>
    <t>ralarcon@cunamas.gob.pe</t>
  </si>
  <si>
    <t>150513</t>
  </si>
  <si>
    <t>Javier  Peve</t>
  </si>
  <si>
    <t>41703961</t>
  </si>
  <si>
    <t>971596846</t>
  </si>
  <si>
    <t>javier_aedo2@hotmail.com</t>
  </si>
  <si>
    <t>150514</t>
  </si>
  <si>
    <t>Hector Zavala</t>
  </si>
  <si>
    <t>10171960</t>
  </si>
  <si>
    <t>940149264</t>
  </si>
  <si>
    <t>os_hzavalac@cunamas.gob.pe</t>
  </si>
  <si>
    <t>150501</t>
  </si>
  <si>
    <t>SAN VICENTE DE CAÑETE</t>
  </si>
  <si>
    <t>Marilyn Yactayo Perez</t>
  </si>
  <si>
    <t>41612397</t>
  </si>
  <si>
    <t>957185913</t>
  </si>
  <si>
    <t>myactayop@cunamas.gob.pe</t>
  </si>
  <si>
    <t>150515</t>
  </si>
  <si>
    <t>SANTA CRUZ DE FLORES</t>
  </si>
  <si>
    <t>150516</t>
  </si>
  <si>
    <t>ZUÑIGA</t>
  </si>
  <si>
    <t>150602</t>
  </si>
  <si>
    <t>HUARAL</t>
  </si>
  <si>
    <t>ATAVILLOS ALTO</t>
  </si>
  <si>
    <t>150603</t>
  </si>
  <si>
    <t>ATAVILLOS BAJO</t>
  </si>
  <si>
    <t>150604</t>
  </si>
  <si>
    <t>AUCALLAMA</t>
  </si>
  <si>
    <t>MARGARET MUCHA CASTRO</t>
  </si>
  <si>
    <t>41455797</t>
  </si>
  <si>
    <t>915961868</t>
  </si>
  <si>
    <t>mmucha@cunamas.gob.pe</t>
  </si>
  <si>
    <t>150605</t>
  </si>
  <si>
    <t>PASTOR LEYVA NELIDA DELIA</t>
  </si>
  <si>
    <t>15746232</t>
  </si>
  <si>
    <t>931096215</t>
  </si>
  <si>
    <t>npastor@cunamas.gob.pe</t>
  </si>
  <si>
    <t>150601</t>
  </si>
  <si>
    <t>ELBA MUÑOZ PRADA</t>
  </si>
  <si>
    <t>45221279</t>
  </si>
  <si>
    <t>951187594</t>
  </si>
  <si>
    <t>emunozp@cunamas.gob.pe</t>
  </si>
  <si>
    <t>150606</t>
  </si>
  <si>
    <t>IHUARI</t>
  </si>
  <si>
    <t>150607</t>
  </si>
  <si>
    <t>LAMPIAN</t>
  </si>
  <si>
    <t>150608</t>
  </si>
  <si>
    <t>PACARAOS</t>
  </si>
  <si>
    <t>150609</t>
  </si>
  <si>
    <t>SAN MIGUEL DE ACOS</t>
  </si>
  <si>
    <t>150610</t>
  </si>
  <si>
    <t>SANTA CRUZ DE ANDAMARCA</t>
  </si>
  <si>
    <t>150611</t>
  </si>
  <si>
    <t>SUMBILCA</t>
  </si>
  <si>
    <t>150612</t>
  </si>
  <si>
    <t>VEINTISIETE DE NOVIEMBRE</t>
  </si>
  <si>
    <t>150702</t>
  </si>
  <si>
    <t>HUAROCHIRI</t>
  </si>
  <si>
    <t>ANTIOQUIA</t>
  </si>
  <si>
    <t>150703</t>
  </si>
  <si>
    <t>CALLAHUANCA</t>
  </si>
  <si>
    <t>150704</t>
  </si>
  <si>
    <t>CARAMPOMA</t>
  </si>
  <si>
    <t>Fredy Adrian Torres Castro</t>
  </si>
  <si>
    <t>41160758</t>
  </si>
  <si>
    <t>943885748</t>
  </si>
  <si>
    <t>ftorres@midis.gob.pe</t>
  </si>
  <si>
    <t>150705</t>
  </si>
  <si>
    <t>CHICLA</t>
  </si>
  <si>
    <t>150706</t>
  </si>
  <si>
    <t>150707</t>
  </si>
  <si>
    <t>HUACHUPAMPA</t>
  </si>
  <si>
    <t>150708</t>
  </si>
  <si>
    <t>HUANZA</t>
  </si>
  <si>
    <t>150709</t>
  </si>
  <si>
    <t>150710</t>
  </si>
  <si>
    <t>LAHUAYTAMBO</t>
  </si>
  <si>
    <t>150711</t>
  </si>
  <si>
    <t>LANGA</t>
  </si>
  <si>
    <t>150712</t>
  </si>
  <si>
    <t>LARAOS</t>
  </si>
  <si>
    <t>150713</t>
  </si>
  <si>
    <t>MARIATANA</t>
  </si>
  <si>
    <t>150701</t>
  </si>
  <si>
    <t>MATUCANA</t>
  </si>
  <si>
    <t>150714</t>
  </si>
  <si>
    <t>RICARDO PALMA</t>
  </si>
  <si>
    <t>150715</t>
  </si>
  <si>
    <t>SAN ANDRES DE TUPICOCHA</t>
  </si>
  <si>
    <t>Sandy Mauricio calderon</t>
  </si>
  <si>
    <t>72385382</t>
  </si>
  <si>
    <t>941430299</t>
  </si>
  <si>
    <t>smauricio@juntos.gob.pe</t>
  </si>
  <si>
    <t>150716</t>
  </si>
  <si>
    <t>150717</t>
  </si>
  <si>
    <t>SAN BARTOLOME</t>
  </si>
  <si>
    <t>150718</t>
  </si>
  <si>
    <t>SAN DAMIAN</t>
  </si>
  <si>
    <t>150719</t>
  </si>
  <si>
    <t>SAN JUAN DE IRIS</t>
  </si>
  <si>
    <t>150720</t>
  </si>
  <si>
    <t>SAN JUAN DE TANTARANCHE</t>
  </si>
  <si>
    <t>150721</t>
  </si>
  <si>
    <t>SAN LORENZO DE QUINTI</t>
  </si>
  <si>
    <t>150722</t>
  </si>
  <si>
    <t>SAN MATEO</t>
  </si>
  <si>
    <t>150723</t>
  </si>
  <si>
    <t>SAN MATEO DE OTAO</t>
  </si>
  <si>
    <t>150724</t>
  </si>
  <si>
    <t>SAN PEDRO DE CASTA</t>
  </si>
  <si>
    <t>150725</t>
  </si>
  <si>
    <t>SAN PEDRO DE HUANCAYRE</t>
  </si>
  <si>
    <t>150726</t>
  </si>
  <si>
    <t>SANGALLAYA</t>
  </si>
  <si>
    <t>150727</t>
  </si>
  <si>
    <t>SANTA CRUZ DE COCACHACRA</t>
  </si>
  <si>
    <t>150728</t>
  </si>
  <si>
    <t>SANTA EULALIA</t>
  </si>
  <si>
    <t>150729</t>
  </si>
  <si>
    <t>SANTIAGO DE ANCHUCAYA</t>
  </si>
  <si>
    <t>150730</t>
  </si>
  <si>
    <t>SANTIAGO DE TUNA</t>
  </si>
  <si>
    <t>150731</t>
  </si>
  <si>
    <t>SANTO DOMINGO DE LOS OLLEROS</t>
  </si>
  <si>
    <t>150732</t>
  </si>
  <si>
    <t>SURCO</t>
  </si>
  <si>
    <t>150802</t>
  </si>
  <si>
    <t>HUAURA</t>
  </si>
  <si>
    <t>AMBAR</t>
  </si>
  <si>
    <t>RUIZ FERNANDEZ NORVIL</t>
  </si>
  <si>
    <t>47360887</t>
  </si>
  <si>
    <t>945854452</t>
  </si>
  <si>
    <t>norvilruiz24@gmail.com</t>
  </si>
  <si>
    <t>150803</t>
  </si>
  <si>
    <t>CALETA DE CARQUIN</t>
  </si>
  <si>
    <t>150804</t>
  </si>
  <si>
    <t>CHECRAS</t>
  </si>
  <si>
    <t>150801</t>
  </si>
  <si>
    <t>HUACHO</t>
  </si>
  <si>
    <t>150805</t>
  </si>
  <si>
    <t>HUALMAY</t>
  </si>
  <si>
    <t>MARIANELA CASTILLO CAYLLAGUA</t>
  </si>
  <si>
    <t>44902114</t>
  </si>
  <si>
    <t>962322553</t>
  </si>
  <si>
    <t>mcastilloc@cunamas.gob.pe</t>
  </si>
  <si>
    <t>150806</t>
  </si>
  <si>
    <t>JOSE FLORES PEREZ</t>
  </si>
  <si>
    <t>41102567</t>
  </si>
  <si>
    <t>997812088</t>
  </si>
  <si>
    <t>Jflores@cunamas.gob.pe</t>
  </si>
  <si>
    <t>150807</t>
  </si>
  <si>
    <t>150808</t>
  </si>
  <si>
    <t>PACCHO</t>
  </si>
  <si>
    <t>150809</t>
  </si>
  <si>
    <t>SANTA LEONOR</t>
  </si>
  <si>
    <t>150810</t>
  </si>
  <si>
    <t>SANTA MARIA</t>
  </si>
  <si>
    <t>150811</t>
  </si>
  <si>
    <t>SAYAN</t>
  </si>
  <si>
    <t>150812</t>
  </si>
  <si>
    <t>VEGUETA</t>
  </si>
  <si>
    <t>44559296</t>
  </si>
  <si>
    <t>94168178</t>
  </si>
  <si>
    <t>lfernadeza@cunamas.gob.pe</t>
  </si>
  <si>
    <t>150102</t>
  </si>
  <si>
    <t>LIMA</t>
  </si>
  <si>
    <t>ANCON</t>
  </si>
  <si>
    <t>150103</t>
  </si>
  <si>
    <t>ATE</t>
  </si>
  <si>
    <t>150104</t>
  </si>
  <si>
    <t>BARRANCO</t>
  </si>
  <si>
    <t>150105</t>
  </si>
  <si>
    <t>BREÑA</t>
  </si>
  <si>
    <t>150106</t>
  </si>
  <si>
    <t>CARABAYLLO</t>
  </si>
  <si>
    <t>150107</t>
  </si>
  <si>
    <t>CHACLACAYO</t>
  </si>
  <si>
    <t>150108</t>
  </si>
  <si>
    <t>CHORRILLOS</t>
  </si>
  <si>
    <t>150109</t>
  </si>
  <si>
    <t>CIENEGUILLA</t>
  </si>
  <si>
    <t>150110</t>
  </si>
  <si>
    <t>150111</t>
  </si>
  <si>
    <t>EL AGUSTINO</t>
  </si>
  <si>
    <t>150112</t>
  </si>
  <si>
    <t>150113</t>
  </si>
  <si>
    <t>JESUS MARIA</t>
  </si>
  <si>
    <t>150114</t>
  </si>
  <si>
    <t>LA MOLINA</t>
  </si>
  <si>
    <t>150115</t>
  </si>
  <si>
    <t>150101</t>
  </si>
  <si>
    <t>150116</t>
  </si>
  <si>
    <t>LINCE</t>
  </si>
  <si>
    <t>150117</t>
  </si>
  <si>
    <t>LOS OLIVOS</t>
  </si>
  <si>
    <t>150118</t>
  </si>
  <si>
    <t>LURIGANCHO</t>
  </si>
  <si>
    <t>150119</t>
  </si>
  <si>
    <t>LURIN</t>
  </si>
  <si>
    <t>150120</t>
  </si>
  <si>
    <t>MAGDALENA DEL MAR</t>
  </si>
  <si>
    <t>150122</t>
  </si>
  <si>
    <t>150123</t>
  </si>
  <si>
    <t>PACHACAMAC</t>
  </si>
  <si>
    <t>150124</t>
  </si>
  <si>
    <t>PUCUSANA</t>
  </si>
  <si>
    <t>150121</t>
  </si>
  <si>
    <t>150125</t>
  </si>
  <si>
    <t>PUENTE PIEDRA</t>
  </si>
  <si>
    <t>150126</t>
  </si>
  <si>
    <t>PUNTA HERMOSA</t>
  </si>
  <si>
    <t>150127</t>
  </si>
  <si>
    <t>PUNTA NEGRA</t>
  </si>
  <si>
    <t>150128</t>
  </si>
  <si>
    <t>RIMAC</t>
  </si>
  <si>
    <t>150129</t>
  </si>
  <si>
    <t>SAN BARTOLO</t>
  </si>
  <si>
    <t>150130</t>
  </si>
  <si>
    <t>SAN BORJA</t>
  </si>
  <si>
    <t>150131</t>
  </si>
  <si>
    <t>150132</t>
  </si>
  <si>
    <t>SAN JUAN DE LURIGANCHO</t>
  </si>
  <si>
    <t>150133</t>
  </si>
  <si>
    <t>SAN JUAN DE MIRAFLORES</t>
  </si>
  <si>
    <t>150134</t>
  </si>
  <si>
    <t>150135</t>
  </si>
  <si>
    <t>SAN MARTIN DE PORRES</t>
  </si>
  <si>
    <t>150136</t>
  </si>
  <si>
    <t>150137</t>
  </si>
  <si>
    <t>SANTA ANITA</t>
  </si>
  <si>
    <t>150138</t>
  </si>
  <si>
    <t>SANTA MARIA DEL MAR</t>
  </si>
  <si>
    <t>150139</t>
  </si>
  <si>
    <t>150140</t>
  </si>
  <si>
    <t>SANTIAGO DE SURCO</t>
  </si>
  <si>
    <t>150141</t>
  </si>
  <si>
    <t>SURQUILLO</t>
  </si>
  <si>
    <t>150142</t>
  </si>
  <si>
    <t>VILLA EL SALVADOR</t>
  </si>
  <si>
    <t>150143</t>
  </si>
  <si>
    <t>VILLA MARIA DEL TRIUNFO</t>
  </si>
  <si>
    <t>150902</t>
  </si>
  <si>
    <t>OYON</t>
  </si>
  <si>
    <t>ANDAJES</t>
  </si>
  <si>
    <t>150903</t>
  </si>
  <si>
    <t>CAUJUL</t>
  </si>
  <si>
    <t>150904</t>
  </si>
  <si>
    <t>COCHAMARCA</t>
  </si>
  <si>
    <t>150905</t>
  </si>
  <si>
    <t>NAVAN</t>
  </si>
  <si>
    <t>150901</t>
  </si>
  <si>
    <t>150906</t>
  </si>
  <si>
    <t>PACHANGARA</t>
  </si>
  <si>
    <t>151002</t>
  </si>
  <si>
    <t>ALIS</t>
  </si>
  <si>
    <t>151003</t>
  </si>
  <si>
    <t>ALLAUCA</t>
  </si>
  <si>
    <t>151004</t>
  </si>
  <si>
    <t>AYAVIRI</t>
  </si>
  <si>
    <t>151005</t>
  </si>
  <si>
    <t>AZANGARO</t>
  </si>
  <si>
    <t>151006</t>
  </si>
  <si>
    <t>CACRA</t>
  </si>
  <si>
    <t>151007</t>
  </si>
  <si>
    <t>CARANIA</t>
  </si>
  <si>
    <t>151008</t>
  </si>
  <si>
    <t>CATAHUASI</t>
  </si>
  <si>
    <t>151009</t>
  </si>
  <si>
    <t>CHOCOS</t>
  </si>
  <si>
    <t>151010</t>
  </si>
  <si>
    <t>151011</t>
  </si>
  <si>
    <t>COLONIA</t>
  </si>
  <si>
    <t>GONZALES URETA RAUL</t>
  </si>
  <si>
    <t>43342604</t>
  </si>
  <si>
    <t>945542184</t>
  </si>
  <si>
    <t>rgonzalesu@juntos.gob.pe</t>
  </si>
  <si>
    <t>151012</t>
  </si>
  <si>
    <t>HONGOS</t>
  </si>
  <si>
    <t>151013</t>
  </si>
  <si>
    <t>HUAMPARA</t>
  </si>
  <si>
    <t>151014</t>
  </si>
  <si>
    <t>HUANCAYA</t>
  </si>
  <si>
    <t>151015</t>
  </si>
  <si>
    <t>HUANGASCAR</t>
  </si>
  <si>
    <t>151016</t>
  </si>
  <si>
    <t>HUANTAN</t>
  </si>
  <si>
    <t>151017</t>
  </si>
  <si>
    <t>HUAÑEC</t>
  </si>
  <si>
    <t>151018</t>
  </si>
  <si>
    <t>151019</t>
  </si>
  <si>
    <t>LINCHA</t>
  </si>
  <si>
    <t>151020</t>
  </si>
  <si>
    <t>MADEAN</t>
  </si>
  <si>
    <t>HUGO RAFAEL SILVA ARICOCHE</t>
  </si>
  <si>
    <t>45454885</t>
  </si>
  <si>
    <t>978723534</t>
  </si>
  <si>
    <t>hsilva@juntos.gob.pe</t>
  </si>
  <si>
    <t>151021</t>
  </si>
  <si>
    <t>151022</t>
  </si>
  <si>
    <t>OMAS</t>
  </si>
  <si>
    <t>151023</t>
  </si>
  <si>
    <t>PUTINZA</t>
  </si>
  <si>
    <t>151024</t>
  </si>
  <si>
    <t>QUINCHES</t>
  </si>
  <si>
    <t>151025</t>
  </si>
  <si>
    <t>QUINOCAY</t>
  </si>
  <si>
    <t>151026</t>
  </si>
  <si>
    <t>SAN JOAQUIN</t>
  </si>
  <si>
    <t>151027</t>
  </si>
  <si>
    <t>SAN PEDRO DE PILAS</t>
  </si>
  <si>
    <t>151028</t>
  </si>
  <si>
    <t>TANTA</t>
  </si>
  <si>
    <t>151029</t>
  </si>
  <si>
    <t>TAURIPAMPA</t>
  </si>
  <si>
    <t>151030</t>
  </si>
  <si>
    <t>TOMAS</t>
  </si>
  <si>
    <t>151031</t>
  </si>
  <si>
    <t>TUPE</t>
  </si>
  <si>
    <t>151032</t>
  </si>
  <si>
    <t>VIÑAC</t>
  </si>
  <si>
    <t>151033</t>
  </si>
  <si>
    <t>VITIS</t>
  </si>
  <si>
    <t>151001</t>
  </si>
  <si>
    <t>160202</t>
  </si>
  <si>
    <t>ALTO AMAZONAS</t>
  </si>
  <si>
    <t>BALSAPUERTO</t>
  </si>
  <si>
    <t>HECTOR AQUILES GARDINI GONZALES</t>
  </si>
  <si>
    <t>05630378</t>
  </si>
  <si>
    <t>hgardini@juntos.gob.pe</t>
  </si>
  <si>
    <t>160205</t>
  </si>
  <si>
    <t>JEBEROS</t>
  </si>
  <si>
    <t>ROSA AMANDA PAIMA PASHANACE</t>
  </si>
  <si>
    <t>05411930</t>
  </si>
  <si>
    <t>160206</t>
  </si>
  <si>
    <t>ALEX PEREIRA ARIRAMA</t>
  </si>
  <si>
    <t>apereira@juntos.gob.pe</t>
  </si>
  <si>
    <t>160210</t>
  </si>
  <si>
    <t>ENZO ROY HUAYCAMA PINEDO</t>
  </si>
  <si>
    <t>05388357</t>
  </si>
  <si>
    <t>ehuaicama@juntos.gob.pe</t>
  </si>
  <si>
    <t>160211</t>
  </si>
  <si>
    <t>TENIENTE CESAR LOPEZ ROJAS</t>
  </si>
  <si>
    <t>NIEVES MENDOZA SILVA</t>
  </si>
  <si>
    <t>921 457 101</t>
  </si>
  <si>
    <t>160201</t>
  </si>
  <si>
    <t>YURIMAGUAS</t>
  </si>
  <si>
    <t>160706</t>
  </si>
  <si>
    <t>DATEM DEL MARAÑON</t>
  </si>
  <si>
    <t>ANDOAS</t>
  </si>
  <si>
    <t>160701</t>
  </si>
  <si>
    <t>KEYFFER TORRES SILVA</t>
  </si>
  <si>
    <t>ktorres@juntos.gob.pe</t>
  </si>
  <si>
    <t>160702</t>
  </si>
  <si>
    <t>CAHUAPANAS</t>
  </si>
  <si>
    <t>CESAR ORLANDO PEREZ URACO</t>
  </si>
  <si>
    <t>916 604 782</t>
  </si>
  <si>
    <t>160703</t>
  </si>
  <si>
    <t>MANSERICHE</t>
  </si>
  <si>
    <t>160704</t>
  </si>
  <si>
    <t>MORONA</t>
  </si>
  <si>
    <t>JAIME MARCELO RODRIGUEZ ARBLIDO</t>
  </si>
  <si>
    <t>seguimiento_monitoreo3@cunamas.gob.pe</t>
  </si>
  <si>
    <t>160705</t>
  </si>
  <si>
    <t>PASTAZA</t>
  </si>
  <si>
    <t>JUAN ISRAEL LOPEZ CANAQUIRI</t>
  </si>
  <si>
    <t>jlopezc@juntos.gob.pe</t>
  </si>
  <si>
    <t>160301</t>
  </si>
  <si>
    <t>NAUTA</t>
  </si>
  <si>
    <t>ELIZABETH MAJIPO CUISIMA</t>
  </si>
  <si>
    <t>emagipo@cunamas.gob.pe</t>
  </si>
  <si>
    <t>160302</t>
  </si>
  <si>
    <t>PARINARI</t>
  </si>
  <si>
    <t>160303</t>
  </si>
  <si>
    <t>TIGRE</t>
  </si>
  <si>
    <t>SEGUNDO AUGUSTO ARÉVALO PÉREZ</t>
  </si>
  <si>
    <t>utloreto.monitor02@pais.gob.pe</t>
  </si>
  <si>
    <t>160304</t>
  </si>
  <si>
    <t>TROMPETEROS</t>
  </si>
  <si>
    <t>RONY GOMEZ RIMACHI</t>
  </si>
  <si>
    <t>rgomez@cunamas.gob.pe</t>
  </si>
  <si>
    <t>160305</t>
  </si>
  <si>
    <t>URARINAS</t>
  </si>
  <si>
    <t>LUIS ANTONIO TAVARES ROJAS</t>
  </si>
  <si>
    <t>05402349</t>
  </si>
  <si>
    <t>ltavares@juntos.gob.pe</t>
  </si>
  <si>
    <t>160402</t>
  </si>
  <si>
    <t>MARISCAL RAMON CASTILLA</t>
  </si>
  <si>
    <t>PEBAS</t>
  </si>
  <si>
    <t>EDWAR ARMAS MARIN</t>
  </si>
  <si>
    <t>earmas@juntos.gob.pe</t>
  </si>
  <si>
    <t>160401</t>
  </si>
  <si>
    <t>RAMON CASTILLA</t>
  </si>
  <si>
    <t>DAVID ESTEBAN ROSAS PAIMA</t>
  </si>
  <si>
    <t>drosas@cunamas.gob.pe</t>
  </si>
  <si>
    <t>160404</t>
  </si>
  <si>
    <t>160403</t>
  </si>
  <si>
    <t>YAVARI</t>
  </si>
  <si>
    <t>RAFAEL SALOMON SANCHEZ SILVA</t>
  </si>
  <si>
    <t>05212238</t>
  </si>
  <si>
    <t>rsanchezs@juntos.gob.pe</t>
  </si>
  <si>
    <t>160102</t>
  </si>
  <si>
    <t>MAYNAS</t>
  </si>
  <si>
    <t>ALTO NANAY</t>
  </si>
  <si>
    <t>KYKO FLORES SATALAYA</t>
  </si>
  <si>
    <t>05383610</t>
  </si>
  <si>
    <t>kflores@cunamas.gob.pe</t>
  </si>
  <si>
    <t>160112</t>
  </si>
  <si>
    <t>HERBERT PUGA CASTRO</t>
  </si>
  <si>
    <t>hpuga@cunamas.gob.pe</t>
  </si>
  <si>
    <t>160103</t>
  </si>
  <si>
    <t>FERNANDO LORES</t>
  </si>
  <si>
    <t>LUIS CACIQUE DE LA CRUZ</t>
  </si>
  <si>
    <t>lcasique@juntos.gob.pe</t>
  </si>
  <si>
    <t>160104</t>
  </si>
  <si>
    <t>INDIANA</t>
  </si>
  <si>
    <t>SANCHEZ ALVARADO AURI MARGARET</t>
  </si>
  <si>
    <t>asancheza@juntos.gob.pe</t>
  </si>
  <si>
    <t>160101</t>
  </si>
  <si>
    <t>IQUITOS</t>
  </si>
  <si>
    <t>ANDY PÉREZ VÁSQUEZ</t>
  </si>
  <si>
    <t>160105</t>
  </si>
  <si>
    <t>LAS AMAZONAS</t>
  </si>
  <si>
    <t>160106</t>
  </si>
  <si>
    <t>MAZAN</t>
  </si>
  <si>
    <t>RENZO RIOS RENGIFO</t>
  </si>
  <si>
    <t>rrengifor@juntos.gob.pe</t>
  </si>
  <si>
    <t>160107</t>
  </si>
  <si>
    <t>NAPO</t>
  </si>
  <si>
    <t>160108</t>
  </si>
  <si>
    <t>PUNCHANA</t>
  </si>
  <si>
    <t>JUAN JESUS DEL AGUILA OLIVERA</t>
  </si>
  <si>
    <t>jdelaguilao@juntos.gob.pe</t>
  </si>
  <si>
    <t>160113</t>
  </si>
  <si>
    <t>GERARDO HIDALGO MELÉNDEZ</t>
  </si>
  <si>
    <t>ghidalgo@juntos.gob.pe</t>
  </si>
  <si>
    <t>160110</t>
  </si>
  <si>
    <t>TORRES CAUSANA</t>
  </si>
  <si>
    <t>160801</t>
  </si>
  <si>
    <t>PUTUMAYO</t>
  </si>
  <si>
    <t>CINTHYA CUARAN RISCO</t>
  </si>
  <si>
    <t>45880779</t>
  </si>
  <si>
    <t>ccuaran@juntos.gob.pe</t>
  </si>
  <si>
    <t>160802</t>
  </si>
  <si>
    <t>ROSA PANDURO</t>
  </si>
  <si>
    <t>160803</t>
  </si>
  <si>
    <t>TENIENTE MANUEL CLAVERO</t>
  </si>
  <si>
    <t>160804</t>
  </si>
  <si>
    <t>YAGUAS</t>
  </si>
  <si>
    <t>160502</t>
  </si>
  <si>
    <t>REQUENA</t>
  </si>
  <si>
    <t>ALTO TAPICHE</t>
  </si>
  <si>
    <t>160503</t>
  </si>
  <si>
    <t>CAPELO</t>
  </si>
  <si>
    <t>160504</t>
  </si>
  <si>
    <t>EMILIO SAN MARTIN</t>
  </si>
  <si>
    <t>160510</t>
  </si>
  <si>
    <t>JENARO HERRERA</t>
  </si>
  <si>
    <t>TERRY GARCIA RIOS</t>
  </si>
  <si>
    <t>70424846</t>
  </si>
  <si>
    <t>tgarciad@juntos.gob.pe</t>
  </si>
  <si>
    <t>160505</t>
  </si>
  <si>
    <t>MAQUIA</t>
  </si>
  <si>
    <t>JESSICA LISTANIA NOLORVE VASQUEZ</t>
  </si>
  <si>
    <t>jnolorve@cunamas.gob.pe</t>
  </si>
  <si>
    <t>160506</t>
  </si>
  <si>
    <t>PUINAHUA</t>
  </si>
  <si>
    <t>160501</t>
  </si>
  <si>
    <t>VANESSA DÍAZ CALAMPA</t>
  </si>
  <si>
    <t>70370783</t>
  </si>
  <si>
    <t>ldiazc@juntos.gob.pe</t>
  </si>
  <si>
    <t>160507</t>
  </si>
  <si>
    <t>SAQUENA</t>
  </si>
  <si>
    <t>160508</t>
  </si>
  <si>
    <t>SOPLIN</t>
  </si>
  <si>
    <t>160509</t>
  </si>
  <si>
    <t>TAPICHE</t>
  </si>
  <si>
    <t>160511</t>
  </si>
  <si>
    <t>YAQUERANA</t>
  </si>
  <si>
    <t>160601</t>
  </si>
  <si>
    <t>CONTAMANA</t>
  </si>
  <si>
    <t>160602</t>
  </si>
  <si>
    <t>INAHUAYA</t>
  </si>
  <si>
    <t>160603</t>
  </si>
  <si>
    <t>PADRE MARQUEZ</t>
  </si>
  <si>
    <t>160604</t>
  </si>
  <si>
    <t>STALIN VARGAS PIÑA</t>
  </si>
  <si>
    <t>svargas@juntos.gob.pe</t>
  </si>
  <si>
    <t>160605</t>
  </si>
  <si>
    <t>SARAYACU</t>
  </si>
  <si>
    <t>160606</t>
  </si>
  <si>
    <t>VARGAS GUERRA</t>
  </si>
  <si>
    <t>AUGUSTO VILLACORTA CHOTA</t>
  </si>
  <si>
    <t>avillacorta@juntos.gob.pe</t>
  </si>
  <si>
    <t>170101</t>
  </si>
  <si>
    <t>TAMBOPATA</t>
  </si>
  <si>
    <t>PAOLA ISABEL FERNANDEZ ORTEGA</t>
  </si>
  <si>
    <t>os_pfernandezo@cunamas.gob.pe</t>
  </si>
  <si>
    <t>170102</t>
  </si>
  <si>
    <t>INAMBARI</t>
  </si>
  <si>
    <t>170103</t>
  </si>
  <si>
    <t>LAS PIEDRAS</t>
  </si>
  <si>
    <t>chuillcahuaman@cunamas.gob.pe</t>
  </si>
  <si>
    <t>170104</t>
  </si>
  <si>
    <t>LABERINTO</t>
  </si>
  <si>
    <t>170201</t>
  </si>
  <si>
    <t>MANU</t>
  </si>
  <si>
    <t>170202</t>
  </si>
  <si>
    <t>FITZCARRALD</t>
  </si>
  <si>
    <t>170203</t>
  </si>
  <si>
    <t>WILLIAM OSCAR APAZA MAMAN</t>
  </si>
  <si>
    <t>45880914</t>
  </si>
  <si>
    <t>949595997</t>
  </si>
  <si>
    <t>oscar_10_1712@hotmail.com</t>
  </si>
  <si>
    <t>170204</t>
  </si>
  <si>
    <t>HUEPETUHE</t>
  </si>
  <si>
    <t>OMAR GIOVANNY GOMEZ GUTIERREZ</t>
  </si>
  <si>
    <t>45629736</t>
  </si>
  <si>
    <t>ogomez@midis.gob.pe</t>
  </si>
  <si>
    <t>170301</t>
  </si>
  <si>
    <t>TAHUAMANU</t>
  </si>
  <si>
    <t>IÑAPARI</t>
  </si>
  <si>
    <t>DAISY MARIELA PACO LAURA</t>
  </si>
  <si>
    <t>dpacol@cunamas.gob.pe</t>
  </si>
  <si>
    <t>170302</t>
  </si>
  <si>
    <t>IBERIA</t>
  </si>
  <si>
    <t>WILLIAM ARTHUR RAMOS CONDORI</t>
  </si>
  <si>
    <t>os_wramosc@cunamas.gob.pe</t>
  </si>
  <si>
    <t>170303</t>
  </si>
  <si>
    <t>180202</t>
  </si>
  <si>
    <t>GENERAL SANCHEZ CERRO</t>
  </si>
  <si>
    <t>CHOJATA</t>
  </si>
  <si>
    <t>JESUS PAURO MAMANI</t>
  </si>
  <si>
    <t>180203</t>
  </si>
  <si>
    <t>COALAQUE</t>
  </si>
  <si>
    <t>OSCAR GAMEZ RODRIGUEZ</t>
  </si>
  <si>
    <t>04431173</t>
  </si>
  <si>
    <t>9944 21981</t>
  </si>
  <si>
    <t>ogamez@midis.gob.pe</t>
  </si>
  <si>
    <t>180204</t>
  </si>
  <si>
    <t>ICHUÑA</t>
  </si>
  <si>
    <t>180205</t>
  </si>
  <si>
    <t>LA CAPILLA</t>
  </si>
  <si>
    <t>180206</t>
  </si>
  <si>
    <t>LLOQUE</t>
  </si>
  <si>
    <t>180207</t>
  </si>
  <si>
    <t>MATALAQUE</t>
  </si>
  <si>
    <t>180201</t>
  </si>
  <si>
    <t>OMATE</t>
  </si>
  <si>
    <t>180208</t>
  </si>
  <si>
    <t>PUQUINA</t>
  </si>
  <si>
    <t>180209</t>
  </si>
  <si>
    <t>QUINISTAQUILLAS</t>
  </si>
  <si>
    <t>180210</t>
  </si>
  <si>
    <t>UBINAS</t>
  </si>
  <si>
    <t>NANCY CELMIRA CHURA CONDORI</t>
  </si>
  <si>
    <t>180211</t>
  </si>
  <si>
    <t>YUNGA</t>
  </si>
  <si>
    <t>180302</t>
  </si>
  <si>
    <t>ILO</t>
  </si>
  <si>
    <t>EL ALGARROBAL</t>
  </si>
  <si>
    <t>JUDITH JOVANA ARANGOITIA CARDENAS</t>
  </si>
  <si>
    <t>21546671</t>
  </si>
  <si>
    <t>956576095</t>
  </si>
  <si>
    <t>jarangoitia@cunamas.gob.pe</t>
  </si>
  <si>
    <t>180301</t>
  </si>
  <si>
    <t>RUTH CARMEN TAPIA ILLA</t>
  </si>
  <si>
    <t>.04647662</t>
  </si>
  <si>
    <t>957724235</t>
  </si>
  <si>
    <t>rtapia@cunamas.gob.pe</t>
  </si>
  <si>
    <t>180303</t>
  </si>
  <si>
    <t>PACOCHA</t>
  </si>
  <si>
    <t>180102</t>
  </si>
  <si>
    <t>MARISCAL NIETO</t>
  </si>
  <si>
    <t>CARUMAS</t>
  </si>
  <si>
    <t>180103</t>
  </si>
  <si>
    <t>CUCHUMBAYA</t>
  </si>
  <si>
    <t>180101</t>
  </si>
  <si>
    <t>OSCAR REYMUNDO CUSACANI CRUZ</t>
  </si>
  <si>
    <t>40635430</t>
  </si>
  <si>
    <t>968803939</t>
  </si>
  <si>
    <t>ocusacani@cunamas.gob.pe</t>
  </si>
  <si>
    <t>180104</t>
  </si>
  <si>
    <t>SAMEGUA</t>
  </si>
  <si>
    <t>JENNY MERCEDES QUISPE TALA</t>
  </si>
  <si>
    <t>953632446</t>
  </si>
  <si>
    <t>jquispe@cunamas.gob.pe</t>
  </si>
  <si>
    <t>180105</t>
  </si>
  <si>
    <t>180106</t>
  </si>
  <si>
    <t>TORATA</t>
  </si>
  <si>
    <t>190202</t>
  </si>
  <si>
    <t>DANIEL ALCIDES CARRION</t>
  </si>
  <si>
    <t>CHACAYAN</t>
  </si>
  <si>
    <t>Abel Nilton Martínez Hurtado</t>
  </si>
  <si>
    <t>80064675</t>
  </si>
  <si>
    <t>920200791</t>
  </si>
  <si>
    <t>amartinezh@juntos.gob.pe</t>
  </si>
  <si>
    <t>190203</t>
  </si>
  <si>
    <t>GOYLLARISQUIZGA</t>
  </si>
  <si>
    <t>190204</t>
  </si>
  <si>
    <t>PAUCAR</t>
  </si>
  <si>
    <t>Jhony Richer Rivas Carlos</t>
  </si>
  <si>
    <t>40851640</t>
  </si>
  <si>
    <t>920209178</t>
  </si>
  <si>
    <t>jrivas@juntos.gob.pe</t>
  </si>
  <si>
    <t>190205</t>
  </si>
  <si>
    <t>SAN PEDRO DE PILLAO</t>
  </si>
  <si>
    <t>190206</t>
  </si>
  <si>
    <t>SANTA ANA DE TUSI</t>
  </si>
  <si>
    <t>42217874</t>
  </si>
  <si>
    <t>932749343</t>
  </si>
  <si>
    <t>jcalzada@pais.gob.pe</t>
  </si>
  <si>
    <t>190207</t>
  </si>
  <si>
    <t>TAPUC</t>
  </si>
  <si>
    <t>190208</t>
  </si>
  <si>
    <t>190201</t>
  </si>
  <si>
    <t>YANAHUANCA</t>
  </si>
  <si>
    <t>44544988</t>
  </si>
  <si>
    <t>968417148</t>
  </si>
  <si>
    <t>jmorales@pais.gob.pe</t>
  </si>
  <si>
    <t>190302</t>
  </si>
  <si>
    <t>OXAPAMPA</t>
  </si>
  <si>
    <t>CHONTABAMBA</t>
  </si>
  <si>
    <t>190308</t>
  </si>
  <si>
    <t>CONSTITUCION</t>
  </si>
  <si>
    <t>Noemi Casilda Ardiles Hinostroza</t>
  </si>
  <si>
    <t>20079269</t>
  </si>
  <si>
    <t>945887442</t>
  </si>
  <si>
    <t>nardiles@juntos.gob.pe</t>
  </si>
  <si>
    <t>190303</t>
  </si>
  <si>
    <t>HUANCABAMBA</t>
  </si>
  <si>
    <t>Eber Cordova Contreras</t>
  </si>
  <si>
    <t>20894216</t>
  </si>
  <si>
    <t>980755755</t>
  </si>
  <si>
    <t>ecordova@pais.gob.pe</t>
  </si>
  <si>
    <t>190301</t>
  </si>
  <si>
    <t>Diana Ormachea Genovez</t>
  </si>
  <si>
    <t>70990136</t>
  </si>
  <si>
    <t>992213228</t>
  </si>
  <si>
    <t>dormacheag@cunamas.gob.pe</t>
  </si>
  <si>
    <t>190304</t>
  </si>
  <si>
    <t>PALCAZU</t>
  </si>
  <si>
    <t>190305</t>
  </si>
  <si>
    <t>POZUZO</t>
  </si>
  <si>
    <t>190306</t>
  </si>
  <si>
    <t>PUERTO BERMUDEZ</t>
  </si>
  <si>
    <t>190307</t>
  </si>
  <si>
    <t>VILLA RICA</t>
  </si>
  <si>
    <t>Yúber Ángel Laura Martínez</t>
  </si>
  <si>
    <t>73708785</t>
  </si>
  <si>
    <t>963660640</t>
  </si>
  <si>
    <t>ylaura@juntos.gob.pe</t>
  </si>
  <si>
    <t>190101</t>
  </si>
  <si>
    <t>CHAUPIMARCA</t>
  </si>
  <si>
    <t>Egma Estefania Campos Castro</t>
  </si>
  <si>
    <t>40735880</t>
  </si>
  <si>
    <t>945887528</t>
  </si>
  <si>
    <t>ecampos@juntos.gob.pe</t>
  </si>
  <si>
    <t>190102</t>
  </si>
  <si>
    <t>HUACHON</t>
  </si>
  <si>
    <t>Gaby Vara Mendoza</t>
  </si>
  <si>
    <t>47600597</t>
  </si>
  <si>
    <t>932871028</t>
  </si>
  <si>
    <t>gvaram@cunamas.gop.pe</t>
  </si>
  <si>
    <t>190103</t>
  </si>
  <si>
    <t>HUARIACA</t>
  </si>
  <si>
    <t>Rene Berrospi Falcon</t>
  </si>
  <si>
    <t>41113284</t>
  </si>
  <si>
    <t>945537768</t>
  </si>
  <si>
    <t>rberrospi@cunamas.gop.pe</t>
  </si>
  <si>
    <t>190104</t>
  </si>
  <si>
    <t>HUAYLLAY</t>
  </si>
  <si>
    <t>920204704</t>
  </si>
  <si>
    <t>hpanez@juntos.gob.pe</t>
  </si>
  <si>
    <t>190105</t>
  </si>
  <si>
    <t>NINACACA</t>
  </si>
  <si>
    <t>190106</t>
  </si>
  <si>
    <t>PALLANCHACRA</t>
  </si>
  <si>
    <t>190107</t>
  </si>
  <si>
    <t>Blanca Elizabeth Chamorro Palma</t>
  </si>
  <si>
    <t>40790529</t>
  </si>
  <si>
    <t>916469527</t>
  </si>
  <si>
    <t>bchamorro@cunamas.gob.pe</t>
  </si>
  <si>
    <t>190108</t>
  </si>
  <si>
    <t>SAN FRANCISCO DE ASIS DE YARUSYACAN</t>
  </si>
  <si>
    <t>Jhon Ronald Anastares Robles</t>
  </si>
  <si>
    <t>70182347</t>
  </si>
  <si>
    <t>945887422</t>
  </si>
  <si>
    <t>janastares@juntos.gob.pe</t>
  </si>
  <si>
    <t>190109</t>
  </si>
  <si>
    <t>SIMON BOLIVAR</t>
  </si>
  <si>
    <t>190110</t>
  </si>
  <si>
    <t>TICLACAYAN</t>
  </si>
  <si>
    <t>190111</t>
  </si>
  <si>
    <t>TINYAHUARCO</t>
  </si>
  <si>
    <t>190112</t>
  </si>
  <si>
    <t>VICCO</t>
  </si>
  <si>
    <t>190113</t>
  </si>
  <si>
    <t>Edith Monica Gonzales Huanca</t>
  </si>
  <si>
    <t>40806644</t>
  </si>
  <si>
    <t>963510075</t>
  </si>
  <si>
    <t>emgonzales@cunamas.gop.pe</t>
  </si>
  <si>
    <t>200201</t>
  </si>
  <si>
    <t>AYABACA</t>
  </si>
  <si>
    <t>45940552</t>
  </si>
  <si>
    <t>962977613</t>
  </si>
  <si>
    <t>ereyna@pais.gob.pe</t>
  </si>
  <si>
    <t>200202</t>
  </si>
  <si>
    <t>FRIAS</t>
  </si>
  <si>
    <t>JANET  LOPEZ CORDOVA</t>
  </si>
  <si>
    <t>47145347</t>
  </si>
  <si>
    <t>945805642</t>
  </si>
  <si>
    <t>200203</t>
  </si>
  <si>
    <t>JILILI</t>
  </si>
  <si>
    <t>ROBERT SAGUMA HUANCA</t>
  </si>
  <si>
    <t>40445901</t>
  </si>
  <si>
    <t>945806171</t>
  </si>
  <si>
    <t>rsaguma@juntos.gob.pe</t>
  </si>
  <si>
    <t>200204</t>
  </si>
  <si>
    <t>ESTHER SOFIA EGOAVIL CUEVA GIL</t>
  </si>
  <si>
    <t>44148754</t>
  </si>
  <si>
    <t>976238231</t>
  </si>
  <si>
    <t>eegoavil-cueva@pais.gob.pe</t>
  </si>
  <si>
    <t>200205</t>
  </si>
  <si>
    <t>MONTERO</t>
  </si>
  <si>
    <t>IDELSA BERNARDINA PEÑA CLEMENTE</t>
  </si>
  <si>
    <t>45282936</t>
  </si>
  <si>
    <t>970965733</t>
  </si>
  <si>
    <t>idelsa1513@gmail.com</t>
  </si>
  <si>
    <t>200206</t>
  </si>
  <si>
    <t>PACAIPAMPA</t>
  </si>
  <si>
    <t>MIGDONIO SANCHEZ VILLARREAL</t>
  </si>
  <si>
    <t>02665811</t>
  </si>
  <si>
    <t>987816181</t>
  </si>
  <si>
    <t>msanchez@pais.gob.pe</t>
  </si>
  <si>
    <t>200207</t>
  </si>
  <si>
    <t>PAIMAS</t>
  </si>
  <si>
    <t>JAVIER LOPEZ HELGUERO</t>
  </si>
  <si>
    <t>901156972</t>
  </si>
  <si>
    <t>jneyra1992@gmail.com</t>
  </si>
  <si>
    <t>200208</t>
  </si>
  <si>
    <t>SAPILLICA</t>
  </si>
  <si>
    <t>CESAR MANUEL CARHUATOCTO VERA</t>
  </si>
  <si>
    <t>45235912</t>
  </si>
  <si>
    <t>974161686</t>
  </si>
  <si>
    <t>cesarcarvera@hotmail.com</t>
  </si>
  <si>
    <t>200209</t>
  </si>
  <si>
    <t>SICCHEZ</t>
  </si>
  <si>
    <t>ROBERT  SAGUMA HUANCA</t>
  </si>
  <si>
    <t>200210</t>
  </si>
  <si>
    <t>SUYO</t>
  </si>
  <si>
    <t>IVAN  CASTILLO LOPEZ</t>
  </si>
  <si>
    <t>42398588</t>
  </si>
  <si>
    <t>945806966</t>
  </si>
  <si>
    <t>icastillo@juntos.gob.pe</t>
  </si>
  <si>
    <t>200302</t>
  </si>
  <si>
    <t>CANCHAQUE</t>
  </si>
  <si>
    <t>EDUARDO JEFFERSON CUSTODIO JIMENEZ</t>
  </si>
  <si>
    <t>42316579</t>
  </si>
  <si>
    <t>97333908</t>
  </si>
  <si>
    <t>ecustodio@pais.gob.pe</t>
  </si>
  <si>
    <t>200303</t>
  </si>
  <si>
    <t>EL CARMEN DE LA FRONTERA</t>
  </si>
  <si>
    <t>ELIES  YAJAHUANCA TINEO</t>
  </si>
  <si>
    <t>45687239</t>
  </si>
  <si>
    <t>945805027</t>
  </si>
  <si>
    <t>eyajahuanca@juntos.gob.pe</t>
  </si>
  <si>
    <t>200301</t>
  </si>
  <si>
    <t>SHEYLAN YESSICA FACUNDO CHUMACERO</t>
  </si>
  <si>
    <t>41964653</t>
  </si>
  <si>
    <t>945805789</t>
  </si>
  <si>
    <t>sfacundo@juntos.gob.pe</t>
  </si>
  <si>
    <t>200304</t>
  </si>
  <si>
    <t>HUARMACA</t>
  </si>
  <si>
    <t>ELFERES BERASTIGUE SOLANO</t>
  </si>
  <si>
    <t>44904601</t>
  </si>
  <si>
    <t>966660465</t>
  </si>
  <si>
    <t>eberastigue@pais.gob.pe</t>
  </si>
  <si>
    <t>200305</t>
  </si>
  <si>
    <t>LALAQUIZ</t>
  </si>
  <si>
    <t>SAMUEL TABOADA RAMON</t>
  </si>
  <si>
    <t>200306</t>
  </si>
  <si>
    <t>SAN MIGUEL DE EL FAIQUE</t>
  </si>
  <si>
    <t>LUIS CLEDER LABAN CHOQUEHUANCA</t>
  </si>
  <si>
    <t>200307</t>
  </si>
  <si>
    <t>SONDOR</t>
  </si>
  <si>
    <t>JESÚS  MANCHAY GARCIA</t>
  </si>
  <si>
    <t>46096531</t>
  </si>
  <si>
    <t>945793769</t>
  </si>
  <si>
    <t>jmanchayg@juntos.gob.pe</t>
  </si>
  <si>
    <t>200308</t>
  </si>
  <si>
    <t>SONDORILLO</t>
  </si>
  <si>
    <t>GERONIMO  BRUNO SILVA</t>
  </si>
  <si>
    <t>41279177</t>
  </si>
  <si>
    <t>945805643</t>
  </si>
  <si>
    <t>gbruno@juntos.gob.pe</t>
  </si>
  <si>
    <t>200402</t>
  </si>
  <si>
    <t>MORROPON</t>
  </si>
  <si>
    <t>BUENOS AIRES</t>
  </si>
  <si>
    <t>ELISEO  ROMERO RAMIREZ</t>
  </si>
  <si>
    <t>03241667</t>
  </si>
  <si>
    <t>945887673</t>
  </si>
  <si>
    <t>eromeror@juntos.gob.pe</t>
  </si>
  <si>
    <t>200403</t>
  </si>
  <si>
    <t>CHALACO</t>
  </si>
  <si>
    <t>LUIS EDUARDO CORDOVA DOMINGUEZ</t>
  </si>
  <si>
    <t>200401</t>
  </si>
  <si>
    <t>CHULUCANAS</t>
  </si>
  <si>
    <t>JHONATAN MARTIN CHERO CHAVEZ</t>
  </si>
  <si>
    <t>4402905</t>
  </si>
  <si>
    <t>945804958</t>
  </si>
  <si>
    <t>jchero@juntos.gob.pe</t>
  </si>
  <si>
    <t>200404</t>
  </si>
  <si>
    <t>LA MATANZA</t>
  </si>
  <si>
    <t>FANNI DINELSI GARCIA FLORES</t>
  </si>
  <si>
    <t>200405</t>
  </si>
  <si>
    <t>JACKS MARIO GINO CALLE CHUNGA</t>
  </si>
  <si>
    <t>41269003</t>
  </si>
  <si>
    <t>945805068</t>
  </si>
  <si>
    <t>jcalle@juntos.gob.pe</t>
  </si>
  <si>
    <t>200406</t>
  </si>
  <si>
    <t>SALITRAL</t>
  </si>
  <si>
    <t>JOALAM LORET ORDINOLA ANCAJIMA</t>
  </si>
  <si>
    <t>47153411</t>
  </si>
  <si>
    <t>94580659</t>
  </si>
  <si>
    <t>jordinolaa@juntos.gob.pe</t>
  </si>
  <si>
    <t>200407</t>
  </si>
  <si>
    <t>SAN JUAN DE BIGOTE</t>
  </si>
  <si>
    <t>JAIME YOEL JIMENEZ HUAMAN</t>
  </si>
  <si>
    <t>42648764</t>
  </si>
  <si>
    <t>945806344</t>
  </si>
  <si>
    <t>jjimenezh@juntos.gob.pe</t>
  </si>
  <si>
    <t>200408</t>
  </si>
  <si>
    <t>SANTA CATALINA DE MOSSA</t>
  </si>
  <si>
    <t>HEGARTY WALDIR CORDOVA ROMAN</t>
  </si>
  <si>
    <t>72099532</t>
  </si>
  <si>
    <t>945806131</t>
  </si>
  <si>
    <t>hcordovar@juntos.gob.pe</t>
  </si>
  <si>
    <t>200409</t>
  </si>
  <si>
    <t>SANTO DOMINGO</t>
  </si>
  <si>
    <t>DELSY MIRELLA CARRION CORDOVA</t>
  </si>
  <si>
    <t>47069283</t>
  </si>
  <si>
    <t>942106387</t>
  </si>
  <si>
    <t>delcy14_53@hotmail.com</t>
  </si>
  <si>
    <t>200410</t>
  </si>
  <si>
    <t>YAMANGO</t>
  </si>
  <si>
    <t>PEÑA NEIRA</t>
  </si>
  <si>
    <t>4187812</t>
  </si>
  <si>
    <t>945805096</t>
  </si>
  <si>
    <t>fpenan@juntos.gob.pe</t>
  </si>
  <si>
    <t>200502</t>
  </si>
  <si>
    <t>PAITA</t>
  </si>
  <si>
    <t>AMOTAPE</t>
  </si>
  <si>
    <t>JOHN MANUEL CHUNGA CHUNGA</t>
  </si>
  <si>
    <t>71453788</t>
  </si>
  <si>
    <t>945806227</t>
  </si>
  <si>
    <t>jchunga@juntos.gob.pe</t>
  </si>
  <si>
    <t>200503</t>
  </si>
  <si>
    <t>ARENAL</t>
  </si>
  <si>
    <t>200504</t>
  </si>
  <si>
    <t>COLAN</t>
  </si>
  <si>
    <t>LISSETT ERI  SOLANO ANTOS</t>
  </si>
  <si>
    <t>41441181</t>
  </si>
  <si>
    <t>945806217</t>
  </si>
  <si>
    <t>lsolanos@juntos.gob.pe</t>
  </si>
  <si>
    <t>200505</t>
  </si>
  <si>
    <t>LA HUACA</t>
  </si>
  <si>
    <t>200501</t>
  </si>
  <si>
    <t>200506</t>
  </si>
  <si>
    <t>TAMARINDO</t>
  </si>
  <si>
    <t>SIREPI</t>
  </si>
  <si>
    <t>NANCY LA MADRID MORE</t>
  </si>
  <si>
    <t>28417640</t>
  </si>
  <si>
    <t>985221936</t>
  </si>
  <si>
    <t>nala_mo@hotmail.com</t>
  </si>
  <si>
    <t>200507</t>
  </si>
  <si>
    <t>VICHAYAL</t>
  </si>
  <si>
    <t>200104</t>
  </si>
  <si>
    <t>200105</t>
  </si>
  <si>
    <t>CATACAOS</t>
  </si>
  <si>
    <t>CESAR AUGUSTO GUTIERREZ RAMIREZ</t>
  </si>
  <si>
    <t>02833888</t>
  </si>
  <si>
    <t>945806419</t>
  </si>
  <si>
    <t>cgutierrez@juntos.gob.pe</t>
  </si>
  <si>
    <t>200107</t>
  </si>
  <si>
    <t>CURA MORI</t>
  </si>
  <si>
    <t>TOMAS ENRIQUE CASTRO RIOS</t>
  </si>
  <si>
    <t>02850555</t>
  </si>
  <si>
    <t>94588763</t>
  </si>
  <si>
    <t>tcastro@juntos.gob.pe</t>
  </si>
  <si>
    <t>200108</t>
  </si>
  <si>
    <t>EL TALLAN</t>
  </si>
  <si>
    <t>PEDRO ZETA CHULLE</t>
  </si>
  <si>
    <t>02877441</t>
  </si>
  <si>
    <t>945806942</t>
  </si>
  <si>
    <t>pzeta@juntos.gob.pe</t>
  </si>
  <si>
    <t>200109</t>
  </si>
  <si>
    <t>LA ARENA</t>
  </si>
  <si>
    <t>PATIÑO GAONA YELMI JOHANY</t>
  </si>
  <si>
    <t>42329761</t>
  </si>
  <si>
    <t>945806376</t>
  </si>
  <si>
    <t>ypatino@juntos.gob.pe</t>
  </si>
  <si>
    <t>200110</t>
  </si>
  <si>
    <t>YONY PORFIRIO MONTERO MADRID</t>
  </si>
  <si>
    <t>41226827</t>
  </si>
  <si>
    <t>945807031</t>
  </si>
  <si>
    <t>ymontero@juntos.gob.pe</t>
  </si>
  <si>
    <t>200111</t>
  </si>
  <si>
    <t>LAS LOMAS</t>
  </si>
  <si>
    <t>PRECIADO JIMENEZ LEONEL GERARDO</t>
  </si>
  <si>
    <t>42176936</t>
  </si>
  <si>
    <t>945806973</t>
  </si>
  <si>
    <t>lpreciado@juntos.gob.pe</t>
  </si>
  <si>
    <t>200101</t>
  </si>
  <si>
    <t>200114</t>
  </si>
  <si>
    <t>TAMBO GRANDE</t>
  </si>
  <si>
    <t>CARLOS ALBERTO SANDOVAL TORRES</t>
  </si>
  <si>
    <t>42936036</t>
  </si>
  <si>
    <t>945805047</t>
  </si>
  <si>
    <t>csandoval@juntos.gob.pe</t>
  </si>
  <si>
    <t>200115</t>
  </si>
  <si>
    <t>VEINTISEIS DE OCTUBRE</t>
  </si>
  <si>
    <t>200802</t>
  </si>
  <si>
    <t>SECHURA</t>
  </si>
  <si>
    <t>BELLAVISTA DE LA UNION</t>
  </si>
  <si>
    <t>BERTHA YTALA CORDOVA SAAVEDRA</t>
  </si>
  <si>
    <t>03128199</t>
  </si>
  <si>
    <t>945807075</t>
  </si>
  <si>
    <t>bcordovas@juntos.gob.pe</t>
  </si>
  <si>
    <t>200803</t>
  </si>
  <si>
    <t>BERNAL</t>
  </si>
  <si>
    <t>200804</t>
  </si>
  <si>
    <t>CRISTO NOS VALGA</t>
  </si>
  <si>
    <t>200806</t>
  </si>
  <si>
    <t>RINCONADA LLICUAR</t>
  </si>
  <si>
    <t>PROGRAMA MUNDIAL DE ALIMENTOS</t>
  </si>
  <si>
    <t>32913655</t>
  </si>
  <si>
    <t>200801</t>
  </si>
  <si>
    <t>200805</t>
  </si>
  <si>
    <t>VICE</t>
  </si>
  <si>
    <t>ELMER EDUARDO AMAYA CASTRO</t>
  </si>
  <si>
    <t>02897944</t>
  </si>
  <si>
    <t>945807128</t>
  </si>
  <si>
    <t>eamaya@juntos.gob.pe</t>
  </si>
  <si>
    <t>200602</t>
  </si>
  <si>
    <t>SULLANA</t>
  </si>
  <si>
    <t>200603</t>
  </si>
  <si>
    <t>IGNACIO ESCUDERO</t>
  </si>
  <si>
    <t>DIKI GARCES COLUPU</t>
  </si>
  <si>
    <t>42435698</t>
  </si>
  <si>
    <t>945806623</t>
  </si>
  <si>
    <t>dgarces@juntos.gob.pe</t>
  </si>
  <si>
    <t>200604</t>
  </si>
  <si>
    <t>LANCONES</t>
  </si>
  <si>
    <t>JOHN EDWIN JIMENEZ LOPEZ</t>
  </si>
  <si>
    <t>44115418</t>
  </si>
  <si>
    <t>94588765</t>
  </si>
  <si>
    <t>jjimenezl@juntos.gob.pe</t>
  </si>
  <si>
    <t>200605</t>
  </si>
  <si>
    <t>MARCAVELICA</t>
  </si>
  <si>
    <t>200606</t>
  </si>
  <si>
    <t>MIGUEL CHECA</t>
  </si>
  <si>
    <t>SEGUNDO MANUEL CONTRERAS ADRIANO</t>
  </si>
  <si>
    <t>4351024</t>
  </si>
  <si>
    <t>945887614</t>
  </si>
  <si>
    <t>ycontreras@juntos.gob.pe</t>
  </si>
  <si>
    <t>200607</t>
  </si>
  <si>
    <t>QUERECOTILLO</t>
  </si>
  <si>
    <t>ROSA ASUNCIÓN TAVARA SERNAQUE</t>
  </si>
  <si>
    <t>03588861</t>
  </si>
  <si>
    <t>945806702</t>
  </si>
  <si>
    <t>rtavara@juntos.gob.pe</t>
  </si>
  <si>
    <t>200608</t>
  </si>
  <si>
    <t>200601</t>
  </si>
  <si>
    <t>200702</t>
  </si>
  <si>
    <t>TALARA</t>
  </si>
  <si>
    <t>EL ALTO</t>
  </si>
  <si>
    <t>200703</t>
  </si>
  <si>
    <t>LA BREA</t>
  </si>
  <si>
    <t>200704</t>
  </si>
  <si>
    <t>LOBITOS</t>
  </si>
  <si>
    <t>200705</t>
  </si>
  <si>
    <t>LOS ORGANOS</t>
  </si>
  <si>
    <t>200706</t>
  </si>
  <si>
    <t>MANCORA</t>
  </si>
  <si>
    <t>LITANO RUIZ JULIO CESAR</t>
  </si>
  <si>
    <t>43129748</t>
  </si>
  <si>
    <t>94588761</t>
  </si>
  <si>
    <t>jlitano@juntos.gob.pe</t>
  </si>
  <si>
    <t>200701</t>
  </si>
  <si>
    <t>PARIÑAS</t>
  </si>
  <si>
    <t>210101</t>
  </si>
  <si>
    <t>ROSA MILAGROS CALSIN CALSIN</t>
  </si>
  <si>
    <t>43318201</t>
  </si>
  <si>
    <t>95833114</t>
  </si>
  <si>
    <t>rcalsin@cunamas.gob.pe</t>
  </si>
  <si>
    <t>210102</t>
  </si>
  <si>
    <t>ACORA</t>
  </si>
  <si>
    <t>Roxana Puma Mendoza</t>
  </si>
  <si>
    <t>46102969</t>
  </si>
  <si>
    <t>950034753</t>
  </si>
  <si>
    <t>rpuma@cunamas.gob.pe</t>
  </si>
  <si>
    <t>210103</t>
  </si>
  <si>
    <t>AMANTANI</t>
  </si>
  <si>
    <t>ESPINOZA RAMOS MARTIN GILBER</t>
  </si>
  <si>
    <t>13104690</t>
  </si>
  <si>
    <t>945889293</t>
  </si>
  <si>
    <t>mespinoza@juntos.gob.pe</t>
  </si>
  <si>
    <t>210104</t>
  </si>
  <si>
    <t>ATUNCOLLA</t>
  </si>
  <si>
    <t>Gladys Olga Quispe Mamani</t>
  </si>
  <si>
    <t>4557194</t>
  </si>
  <si>
    <t>94662912</t>
  </si>
  <si>
    <t>gquispema@gmail.com</t>
  </si>
  <si>
    <t>210105</t>
  </si>
  <si>
    <t>CAPACHICA</t>
  </si>
  <si>
    <t>QUISPE QUISPE FLAVIA DIONISIA</t>
  </si>
  <si>
    <t>13181550</t>
  </si>
  <si>
    <t>945888247</t>
  </si>
  <si>
    <t>fquispe@juntos.gob.pe</t>
  </si>
  <si>
    <t>210106</t>
  </si>
  <si>
    <t>CHUCUITO</t>
  </si>
  <si>
    <t>CHAIÑA LOPEZ JENNY</t>
  </si>
  <si>
    <t>12720040</t>
  </si>
  <si>
    <t>945888668</t>
  </si>
  <si>
    <t>jchaina@juntos.gob.pe</t>
  </si>
  <si>
    <t>210107</t>
  </si>
  <si>
    <t>COATA</t>
  </si>
  <si>
    <t>210108</t>
  </si>
  <si>
    <t>PEREZ CHAMBI MEDY RHOXANA</t>
  </si>
  <si>
    <t>41718094</t>
  </si>
  <si>
    <t>945889297</t>
  </si>
  <si>
    <t>mperezc@juntos.gob.pe</t>
  </si>
  <si>
    <t>210109</t>
  </si>
  <si>
    <t>MAÑAZO</t>
  </si>
  <si>
    <t>MAMANI QUISPE JORGE ROLANDO</t>
  </si>
  <si>
    <t>15349310</t>
  </si>
  <si>
    <t>945888775</t>
  </si>
  <si>
    <t>jmamaniq@juntos.gob.pe</t>
  </si>
  <si>
    <t>210110</t>
  </si>
  <si>
    <t>PAUCARCOLLA</t>
  </si>
  <si>
    <t>210111</t>
  </si>
  <si>
    <t>PICHACANI</t>
  </si>
  <si>
    <t>Nylda Astete Teves</t>
  </si>
  <si>
    <t>42472689</t>
  </si>
  <si>
    <t>961500449</t>
  </si>
  <si>
    <t>nastete@pais.gob.pe</t>
  </si>
  <si>
    <t>210112</t>
  </si>
  <si>
    <t>PLATERIA</t>
  </si>
  <si>
    <t>MAMANI APARICIO NILDA</t>
  </si>
  <si>
    <t>40268058</t>
  </si>
  <si>
    <t>920375769</t>
  </si>
  <si>
    <t>nmamani@juntos.gob.pe</t>
  </si>
  <si>
    <t>210113</t>
  </si>
  <si>
    <t>210114</t>
  </si>
  <si>
    <t>TIQUILLACA</t>
  </si>
  <si>
    <t>CARI ALEJO BERNARDINO BASILIO</t>
  </si>
  <si>
    <t>12203560</t>
  </si>
  <si>
    <t>945887743</t>
  </si>
  <si>
    <t>bcari@juntos.gob.pe</t>
  </si>
  <si>
    <t>210115</t>
  </si>
  <si>
    <t>VILQUE</t>
  </si>
  <si>
    <t>Rosario Yuditt Tiznado Luque</t>
  </si>
  <si>
    <t>45057603</t>
  </si>
  <si>
    <t>916183338</t>
  </si>
  <si>
    <t>rtiznado@cunamas.gob.pe</t>
  </si>
  <si>
    <t>210201</t>
  </si>
  <si>
    <t>210202</t>
  </si>
  <si>
    <t>ACHAYA</t>
  </si>
  <si>
    <t>GRISEL NIEVES TUMI MIRANDA</t>
  </si>
  <si>
    <t>43301938</t>
  </si>
  <si>
    <t>96561518</t>
  </si>
  <si>
    <t>GREISTUMI21@GMAIL.COM</t>
  </si>
  <si>
    <t>210203</t>
  </si>
  <si>
    <t>ARAPA</t>
  </si>
  <si>
    <t>210204</t>
  </si>
  <si>
    <t>ASILLO</t>
  </si>
  <si>
    <t>Yaneth Marisol Benavente Quispe</t>
  </si>
  <si>
    <t>43677509</t>
  </si>
  <si>
    <t>990910908</t>
  </si>
  <si>
    <t>yani.marycita@gmail.com</t>
  </si>
  <si>
    <t>210205</t>
  </si>
  <si>
    <t>CAMINACA</t>
  </si>
  <si>
    <t>210206</t>
  </si>
  <si>
    <t>CHUPA</t>
  </si>
  <si>
    <t>210207</t>
  </si>
  <si>
    <t>JOSE DOMINGO CHOQUEHUANCA</t>
  </si>
  <si>
    <t>GLADYS YUCRA HUAMAN</t>
  </si>
  <si>
    <t>42107785</t>
  </si>
  <si>
    <t>999886705</t>
  </si>
  <si>
    <t>Gladysyhdr@gmail.com</t>
  </si>
  <si>
    <t>210208</t>
  </si>
  <si>
    <t>MUÑANI</t>
  </si>
  <si>
    <t>210209</t>
  </si>
  <si>
    <t>POTONI</t>
  </si>
  <si>
    <t>210210</t>
  </si>
  <si>
    <t>SAMAN</t>
  </si>
  <si>
    <t>RUTH YUDY PINEDA NEIRA</t>
  </si>
  <si>
    <t>44235785</t>
  </si>
  <si>
    <t>982723242</t>
  </si>
  <si>
    <t>rpneda@cunamas.gob.pe</t>
  </si>
  <si>
    <t>210211</t>
  </si>
  <si>
    <t>SAN ANTON</t>
  </si>
  <si>
    <t>210212</t>
  </si>
  <si>
    <t>210213</t>
  </si>
  <si>
    <t>SAN JUAN DE SALINAS</t>
  </si>
  <si>
    <t>210214</t>
  </si>
  <si>
    <t>SANTIAGO DE PUPUJA</t>
  </si>
  <si>
    <t>210215</t>
  </si>
  <si>
    <t>TIRAPATA</t>
  </si>
  <si>
    <t>210301</t>
  </si>
  <si>
    <t>CARABAYA</t>
  </si>
  <si>
    <t>MACUSANI</t>
  </si>
  <si>
    <t>210302</t>
  </si>
  <si>
    <t>AJOYANI</t>
  </si>
  <si>
    <t>210303</t>
  </si>
  <si>
    <t>AYAPATA</t>
  </si>
  <si>
    <t>NOEMI HERMOZA QUISPE</t>
  </si>
  <si>
    <t>41553131</t>
  </si>
  <si>
    <t>950300439</t>
  </si>
  <si>
    <t>NHERMOZA@CUNAMAS.GOB.PE</t>
  </si>
  <si>
    <t>210304</t>
  </si>
  <si>
    <t>COASA</t>
  </si>
  <si>
    <t>LARICO QUISPE FROILAN</t>
  </si>
  <si>
    <t>47427323</t>
  </si>
  <si>
    <t>945888223</t>
  </si>
  <si>
    <t>flarico@juntos.gob.pe</t>
  </si>
  <si>
    <t>210305</t>
  </si>
  <si>
    <t>CORANI</t>
  </si>
  <si>
    <t>210306</t>
  </si>
  <si>
    <t>CRUCERO</t>
  </si>
  <si>
    <t>Jhon Kelver Centeno Quispe</t>
  </si>
  <si>
    <t>41860446</t>
  </si>
  <si>
    <t>900991863</t>
  </si>
  <si>
    <t>kelverbravo2@gmail.com</t>
  </si>
  <si>
    <t>210307</t>
  </si>
  <si>
    <t>ITUATA</t>
  </si>
  <si>
    <t>210308</t>
  </si>
  <si>
    <t>OLLACHEA</t>
  </si>
  <si>
    <t>210309</t>
  </si>
  <si>
    <t>SAN GABAN</t>
  </si>
  <si>
    <t>CHUMBILLA CUBA EDILBERTO</t>
  </si>
  <si>
    <t>47393355</t>
  </si>
  <si>
    <t>945887923</t>
  </si>
  <si>
    <t>echumbilla@juntos.gob.pe</t>
  </si>
  <si>
    <t>210310</t>
  </si>
  <si>
    <t>USICAYOS</t>
  </si>
  <si>
    <t>JUSTINO FABIAN BERMUDEZ</t>
  </si>
  <si>
    <t>44749948</t>
  </si>
  <si>
    <t>990565616</t>
  </si>
  <si>
    <t>JFABIAN@CUNAMAS.GOB.PE</t>
  </si>
  <si>
    <t>210401</t>
  </si>
  <si>
    <t>JULI</t>
  </si>
  <si>
    <t>210402</t>
  </si>
  <si>
    <t>DESAGUADERO</t>
  </si>
  <si>
    <t>FLORES CHIPANA ANGEL</t>
  </si>
  <si>
    <t>46711999</t>
  </si>
  <si>
    <t>918408124</t>
  </si>
  <si>
    <t>aflores@cunamas.gob.pe</t>
  </si>
  <si>
    <t>210403</t>
  </si>
  <si>
    <t>HUACULLANI</t>
  </si>
  <si>
    <t>CHIPANA CHOQUE RENE CRISTIAN</t>
  </si>
  <si>
    <t>42164433</t>
  </si>
  <si>
    <t>920382513</t>
  </si>
  <si>
    <t>rchipana@juntos.gob.pe</t>
  </si>
  <si>
    <t>210404</t>
  </si>
  <si>
    <t>KELLUYO</t>
  </si>
  <si>
    <t>210405</t>
  </si>
  <si>
    <t>PISACOMA</t>
  </si>
  <si>
    <t>210406</t>
  </si>
  <si>
    <t>POMATA</t>
  </si>
  <si>
    <t>INDIRA DIANA VILCA CASTILLO</t>
  </si>
  <si>
    <t>43838141</t>
  </si>
  <si>
    <t>951070893</t>
  </si>
  <si>
    <t>ivilca@cunamas.gob.pe</t>
  </si>
  <si>
    <t>210407</t>
  </si>
  <si>
    <t>ZEPITA</t>
  </si>
  <si>
    <t>Holiber Montufar Chata</t>
  </si>
  <si>
    <t>70098332</t>
  </si>
  <si>
    <t>951828563_x000D__x000D_
978730059</t>
  </si>
  <si>
    <t>hmontufar@pais.gob.pe</t>
  </si>
  <si>
    <t>210501</t>
  </si>
  <si>
    <t>EL COLLAO</t>
  </si>
  <si>
    <t>ILAVE</t>
  </si>
  <si>
    <t>210502</t>
  </si>
  <si>
    <t>CAPAZO</t>
  </si>
  <si>
    <t>210503</t>
  </si>
  <si>
    <t>PILCUYO</t>
  </si>
  <si>
    <t>210504</t>
  </si>
  <si>
    <t>210505</t>
  </si>
  <si>
    <t>CONDURIRI</t>
  </si>
  <si>
    <t>210601</t>
  </si>
  <si>
    <t>HUANCANE</t>
  </si>
  <si>
    <t>210602</t>
  </si>
  <si>
    <t>COJATA</t>
  </si>
  <si>
    <t>210603</t>
  </si>
  <si>
    <t>HUATASANI</t>
  </si>
  <si>
    <t>CASTRO HUANCA ISMAEL</t>
  </si>
  <si>
    <t>42724716</t>
  </si>
  <si>
    <t>945888446</t>
  </si>
  <si>
    <t>icastro@juntos.gob.pe</t>
  </si>
  <si>
    <t>210604</t>
  </si>
  <si>
    <t>INCHUPALLA</t>
  </si>
  <si>
    <t>210605</t>
  </si>
  <si>
    <t>PUSI</t>
  </si>
  <si>
    <t>210606</t>
  </si>
  <si>
    <t>ROSASPATA</t>
  </si>
  <si>
    <t>MAMANI MAMANI DENNIS HUGO</t>
  </si>
  <si>
    <t>44125967</t>
  </si>
  <si>
    <t>945887824</t>
  </si>
  <si>
    <t>dmamanima@juntos.gob.pe</t>
  </si>
  <si>
    <t>210607</t>
  </si>
  <si>
    <t>TARACO</t>
  </si>
  <si>
    <t>YANE MAMANI MALAGA</t>
  </si>
  <si>
    <t>4098547</t>
  </si>
  <si>
    <t>966227139</t>
  </si>
  <si>
    <t>ymamani@cunamas.gob.pe</t>
  </si>
  <si>
    <t>210608</t>
  </si>
  <si>
    <t>VILQUE CHICO</t>
  </si>
  <si>
    <t>GLADYS MARILUZ MENESES APAZA</t>
  </si>
  <si>
    <t>45325442</t>
  </si>
  <si>
    <t>961766692</t>
  </si>
  <si>
    <t>gmeneses@cunmas.gob.pe</t>
  </si>
  <si>
    <t>210701</t>
  </si>
  <si>
    <t>HUARZAYA QUISPE ELDIFONSA</t>
  </si>
  <si>
    <t>24376240</t>
  </si>
  <si>
    <t>950023505</t>
  </si>
  <si>
    <t>ehuarzaya@cunamas.gob.pe</t>
  </si>
  <si>
    <t>210702</t>
  </si>
  <si>
    <t>CABANILLA</t>
  </si>
  <si>
    <t>210703</t>
  </si>
  <si>
    <t>CALAPUJA</t>
  </si>
  <si>
    <t>210704</t>
  </si>
  <si>
    <t>NICASIO</t>
  </si>
  <si>
    <t>210705</t>
  </si>
  <si>
    <t>OCUVIRI</t>
  </si>
  <si>
    <t>210706</t>
  </si>
  <si>
    <t>210707</t>
  </si>
  <si>
    <t>PARATIA</t>
  </si>
  <si>
    <t>210708</t>
  </si>
  <si>
    <t>TICONA ALTAMIRANO ROXANA</t>
  </si>
  <si>
    <t>21473090</t>
  </si>
  <si>
    <t>974521811</t>
  </si>
  <si>
    <t>rticonaa@juntos.gob.pe</t>
  </si>
  <si>
    <t>210709</t>
  </si>
  <si>
    <t>210710</t>
  </si>
  <si>
    <t>VILAVILA</t>
  </si>
  <si>
    <t>210801</t>
  </si>
  <si>
    <t>MELGAR</t>
  </si>
  <si>
    <t>ESPINOZA RAMOS MARIO</t>
  </si>
  <si>
    <t>13229900</t>
  </si>
  <si>
    <t>945889232</t>
  </si>
  <si>
    <t>mespinozar@juntos.gob.pe</t>
  </si>
  <si>
    <t>210802</t>
  </si>
  <si>
    <t>ANTAUTA</t>
  </si>
  <si>
    <t>ANA DOLORES PARI CCOYA</t>
  </si>
  <si>
    <t>46426512</t>
  </si>
  <si>
    <t>948027347</t>
  </si>
  <si>
    <t>apariccoya@gmail.com</t>
  </si>
  <si>
    <t>210803</t>
  </si>
  <si>
    <t>CUPI</t>
  </si>
  <si>
    <t>CHULLO MORALES ENEYDE ESTHER</t>
  </si>
  <si>
    <t>73809764</t>
  </si>
  <si>
    <t>94588809</t>
  </si>
  <si>
    <t>echullo@juntos.gob.pe</t>
  </si>
  <si>
    <t>210804</t>
  </si>
  <si>
    <t>LLALLI</t>
  </si>
  <si>
    <t>MENDOZA COARI FERNANDO</t>
  </si>
  <si>
    <t>12157460</t>
  </si>
  <si>
    <t>945888231</t>
  </si>
  <si>
    <t>fmendoza@juntos.gob.pe</t>
  </si>
  <si>
    <t>210805</t>
  </si>
  <si>
    <t>MACARI</t>
  </si>
  <si>
    <t>ALVINO CRUZ SONCCO</t>
  </si>
  <si>
    <t>80042694</t>
  </si>
  <si>
    <t>935574942</t>
  </si>
  <si>
    <t>acruz@cunamas.gob.pe</t>
  </si>
  <si>
    <t>210806</t>
  </si>
  <si>
    <t>NUÑOA</t>
  </si>
  <si>
    <t>Quispe Colquehuanca Wilmer Edy</t>
  </si>
  <si>
    <t>45013661</t>
  </si>
  <si>
    <t>953283714</t>
  </si>
  <si>
    <t>wilmeredy041@gmailcom</t>
  </si>
  <si>
    <t>210807</t>
  </si>
  <si>
    <t>ORURILLO</t>
  </si>
  <si>
    <t>Ponce Alvarez Franck Rosvelt</t>
  </si>
  <si>
    <t>41641457</t>
  </si>
  <si>
    <t>952569599</t>
  </si>
  <si>
    <t>fponce@pais.gob.pe</t>
  </si>
  <si>
    <t>210808</t>
  </si>
  <si>
    <t>CCOSI YUCRA ROSENDO</t>
  </si>
  <si>
    <t>13012910</t>
  </si>
  <si>
    <t>945888363</t>
  </si>
  <si>
    <t>rccosi@juntos.gob.pe</t>
  </si>
  <si>
    <t>210809</t>
  </si>
  <si>
    <t>UMACHIRI</t>
  </si>
  <si>
    <t>gabriela leidy pari calderon</t>
  </si>
  <si>
    <t>45928515</t>
  </si>
  <si>
    <t>984405569</t>
  </si>
  <si>
    <t>tk_gabriela@hotmail.com</t>
  </si>
  <si>
    <t>210901</t>
  </si>
  <si>
    <t>MOHO</t>
  </si>
  <si>
    <t>ROJAS MAMANI RUBEN</t>
  </si>
  <si>
    <t>12850770</t>
  </si>
  <si>
    <t>920389003</t>
  </si>
  <si>
    <t>rurojas@juntos.gob.pe</t>
  </si>
  <si>
    <t>210902</t>
  </si>
  <si>
    <t>CONIMA</t>
  </si>
  <si>
    <t>SALAMANCA PINO MARTHA</t>
  </si>
  <si>
    <t>12855450</t>
  </si>
  <si>
    <t>945874112</t>
  </si>
  <si>
    <t>msalamanca@juntos.gob.pe</t>
  </si>
  <si>
    <t>210903</t>
  </si>
  <si>
    <t>HUAYRAPATA</t>
  </si>
  <si>
    <t>210904</t>
  </si>
  <si>
    <t>TILALI</t>
  </si>
  <si>
    <t>211001</t>
  </si>
  <si>
    <t>SAN ANTONIO DE PUTINA</t>
  </si>
  <si>
    <t>PUTINA</t>
  </si>
  <si>
    <t>RAMOS HUANCOLLO SENOVIO</t>
  </si>
  <si>
    <t>42994204</t>
  </si>
  <si>
    <t>920389376</t>
  </si>
  <si>
    <t>sramosh@juntos.gob.pe</t>
  </si>
  <si>
    <t>211002</t>
  </si>
  <si>
    <t>ANANEA</t>
  </si>
  <si>
    <t>211003</t>
  </si>
  <si>
    <t>PEDRO VILCA APAZA</t>
  </si>
  <si>
    <t>211004</t>
  </si>
  <si>
    <t>QUILCAPUNCU</t>
  </si>
  <si>
    <t>QUISPE LARICO NELLY ROSA</t>
  </si>
  <si>
    <t>13342750</t>
  </si>
  <si>
    <t>920369456</t>
  </si>
  <si>
    <t>nquispel@juntos.gob.pe</t>
  </si>
  <si>
    <t>211005</t>
  </si>
  <si>
    <t>SINA</t>
  </si>
  <si>
    <t>211101</t>
  </si>
  <si>
    <t>SAN ROMAN</t>
  </si>
  <si>
    <t>JULIACA</t>
  </si>
  <si>
    <t>211102</t>
  </si>
  <si>
    <t>TICONA CONDORI ISABEL REYNA</t>
  </si>
  <si>
    <t>12234600</t>
  </si>
  <si>
    <t>945888443</t>
  </si>
  <si>
    <t>iticona@juntos.gob.pe</t>
  </si>
  <si>
    <t>211103</t>
  </si>
  <si>
    <t>CABANILLAS</t>
  </si>
  <si>
    <t>211104</t>
  </si>
  <si>
    <t>CARACOTO</t>
  </si>
  <si>
    <t>211105</t>
  </si>
  <si>
    <t>211201</t>
  </si>
  <si>
    <t>SANDIA</t>
  </si>
  <si>
    <t>ROSA PATRICIA VILLAHERMOSA QUISPE</t>
  </si>
  <si>
    <t>70547928</t>
  </si>
  <si>
    <t>951678193</t>
  </si>
  <si>
    <t>rvillahermosa@cunamas.gob.pe</t>
  </si>
  <si>
    <t>211202</t>
  </si>
  <si>
    <t>CUYOCUYO</t>
  </si>
  <si>
    <t>Vilca Justo Ricardo  Edson</t>
  </si>
  <si>
    <t>13442450</t>
  </si>
  <si>
    <t>957577723</t>
  </si>
  <si>
    <t>rvilca@pais.gob.pe</t>
  </si>
  <si>
    <t>211203</t>
  </si>
  <si>
    <t>LIMBANI</t>
  </si>
  <si>
    <t>CHAMBI SALCESO SILVIA</t>
  </si>
  <si>
    <t>44820924</t>
  </si>
  <si>
    <t>951784458</t>
  </si>
  <si>
    <t>schambis@juntos.gob.pe</t>
  </si>
  <si>
    <t>211204</t>
  </si>
  <si>
    <t>PATAMBUCO</t>
  </si>
  <si>
    <t>Mamani Yapo Luzmila Noemi</t>
  </si>
  <si>
    <t>45152089</t>
  </si>
  <si>
    <t>980032499</t>
  </si>
  <si>
    <t>lmamani@pais.gob.pe</t>
  </si>
  <si>
    <t>211205</t>
  </si>
  <si>
    <t>PHARA</t>
  </si>
  <si>
    <t>LUCIO LUIS QUISPE YNCA</t>
  </si>
  <si>
    <t>40709198</t>
  </si>
  <si>
    <t>99966262</t>
  </si>
  <si>
    <t>lquispe@cunamas.gob.pe</t>
  </si>
  <si>
    <t>211206</t>
  </si>
  <si>
    <t>QUIACA</t>
  </si>
  <si>
    <t>Chambi Grande Henry Fernando</t>
  </si>
  <si>
    <t>80417162</t>
  </si>
  <si>
    <t>957831972</t>
  </si>
  <si>
    <t>hchambi@pais.gob.pe</t>
  </si>
  <si>
    <t>211207</t>
  </si>
  <si>
    <t>SAN JUAN DEL ORO</t>
  </si>
  <si>
    <t>ANCCASI HUAYLLAPUMA LEOPOLDO</t>
  </si>
  <si>
    <t>22758880</t>
  </si>
  <si>
    <t>945888978</t>
  </si>
  <si>
    <t>lanccasi@juntos.gob.pe</t>
  </si>
  <si>
    <t>211208</t>
  </si>
  <si>
    <t>YANAHUAYA</t>
  </si>
  <si>
    <t>211209</t>
  </si>
  <si>
    <t>ALTO INAMBARI</t>
  </si>
  <si>
    <t>ARQQUE ARIZACA HUMBERTO</t>
  </si>
  <si>
    <t>47720211</t>
  </si>
  <si>
    <t>945888293</t>
  </si>
  <si>
    <t>harqque@juntos.gob.pe</t>
  </si>
  <si>
    <t>211210</t>
  </si>
  <si>
    <t>SAN PEDRO DE PUTINA PUNCO</t>
  </si>
  <si>
    <t>QUISPE QUISPE JUAN CARLOS</t>
  </si>
  <si>
    <t>211301</t>
  </si>
  <si>
    <t>YUNGUYO</t>
  </si>
  <si>
    <t>APAZA MAMANI WILFREDO</t>
  </si>
  <si>
    <t>18504570</t>
  </si>
  <si>
    <t>920401752</t>
  </si>
  <si>
    <t>wapaza@juntos.gob.pe</t>
  </si>
  <si>
    <t>211302</t>
  </si>
  <si>
    <t>ANAPIA</t>
  </si>
  <si>
    <t>211303</t>
  </si>
  <si>
    <t>COPANI</t>
  </si>
  <si>
    <t>211304</t>
  </si>
  <si>
    <t>CUTURAPI</t>
  </si>
  <si>
    <t>211305</t>
  </si>
  <si>
    <t>OLLARAYA</t>
  </si>
  <si>
    <t>LUNA TOMA VENECIA</t>
  </si>
  <si>
    <t>17795660</t>
  </si>
  <si>
    <t>920396464</t>
  </si>
  <si>
    <t>vluna@juntos.gob.pe</t>
  </si>
  <si>
    <t>211306</t>
  </si>
  <si>
    <t>TINICACHI</t>
  </si>
  <si>
    <t>211307</t>
  </si>
  <si>
    <t>UNICACHI</t>
  </si>
  <si>
    <t>220101</t>
  </si>
  <si>
    <t>MOYOBAMBA</t>
  </si>
  <si>
    <t>ecueva@cunamas.gob.pe</t>
  </si>
  <si>
    <t>220102</t>
  </si>
  <si>
    <t>CALZADA</t>
  </si>
  <si>
    <t>220103</t>
  </si>
  <si>
    <t>HABANA</t>
  </si>
  <si>
    <t>220104</t>
  </si>
  <si>
    <t>JEPELACIO</t>
  </si>
  <si>
    <t>CARMEN ROSA MARINA PANDURO ALIAGA</t>
  </si>
  <si>
    <t>cpanduro@juntos.gob.pe</t>
  </si>
  <si>
    <t>220105</t>
  </si>
  <si>
    <t>SORITOR</t>
  </si>
  <si>
    <t>993038789</t>
  </si>
  <si>
    <t>lechevarria@cunamas.gob.pe</t>
  </si>
  <si>
    <t>220106</t>
  </si>
  <si>
    <t>YANTALO</t>
  </si>
  <si>
    <t>ALEX  JAVIER MILLAN PEZO</t>
  </si>
  <si>
    <t>46061871</t>
  </si>
  <si>
    <t>amillanp@juntos.gob.pe</t>
  </si>
  <si>
    <t>220201</t>
  </si>
  <si>
    <t>220202</t>
  </si>
  <si>
    <t>ALTO BIAVO</t>
  </si>
  <si>
    <t>220203</t>
  </si>
  <si>
    <t>BAJO BIAVO</t>
  </si>
  <si>
    <t>OSCAR OMAR PIZARRO TRIGOZO</t>
  </si>
  <si>
    <t>oscar.pizarro@qw.gob.pe</t>
  </si>
  <si>
    <t>220204</t>
  </si>
  <si>
    <t>HUALLAGA</t>
  </si>
  <si>
    <t>220205</t>
  </si>
  <si>
    <t>CHARLY SHUÑA ISMINIO</t>
  </si>
  <si>
    <t>60349725</t>
  </si>
  <si>
    <t>cshuna@juntos.gob.pe</t>
  </si>
  <si>
    <t>220206</t>
  </si>
  <si>
    <t>220301</t>
  </si>
  <si>
    <t>EL DORADO</t>
  </si>
  <si>
    <t>SAN JOSE DE SISA</t>
  </si>
  <si>
    <t>GRETTY GERMAN GONZLES</t>
  </si>
  <si>
    <t>gretty.german@qw.gob.pe</t>
  </si>
  <si>
    <t>220302</t>
  </si>
  <si>
    <t>AGUA BLANCA</t>
  </si>
  <si>
    <t>220303</t>
  </si>
  <si>
    <t>220304</t>
  </si>
  <si>
    <t>CARMEN ROSA MECHAN TULLUME</t>
  </si>
  <si>
    <t>cmechant@cunamas.gob.pe</t>
  </si>
  <si>
    <t>220305</t>
  </si>
  <si>
    <t>SHATOJA</t>
  </si>
  <si>
    <t>220401</t>
  </si>
  <si>
    <t>SAPOSOA</t>
  </si>
  <si>
    <t>220402</t>
  </si>
  <si>
    <t>ALTO SAPOSOA</t>
  </si>
  <si>
    <t>GENY FLOR CARDENAS PANDURO</t>
  </si>
  <si>
    <t>40803162</t>
  </si>
  <si>
    <t>gcardenasp@juntos.gob.pe</t>
  </si>
  <si>
    <t>220403</t>
  </si>
  <si>
    <t>EL ESLABON</t>
  </si>
  <si>
    <t>220404</t>
  </si>
  <si>
    <t>PISCOYACU</t>
  </si>
  <si>
    <t>220405</t>
  </si>
  <si>
    <t>SACANCHE</t>
  </si>
  <si>
    <t>JHONLEY LOZANO DIAZ</t>
  </si>
  <si>
    <t>42075942</t>
  </si>
  <si>
    <t>jlozanod@juntos.gob.pe</t>
  </si>
  <si>
    <t>220406</t>
  </si>
  <si>
    <t>TINGO DE SAPOSOA</t>
  </si>
  <si>
    <t>ALEJANDRO SAAVEDRA GRANDEZ</t>
  </si>
  <si>
    <t>edwin.saavedra@qaliwarma.gob.pe</t>
  </si>
  <si>
    <t>220501</t>
  </si>
  <si>
    <t>LAMAS</t>
  </si>
  <si>
    <t>06803701</t>
  </si>
  <si>
    <t>lcasaverde@cunamas.gob.pe</t>
  </si>
  <si>
    <t>220502</t>
  </si>
  <si>
    <t>ALONSO DE ALVARADO</t>
  </si>
  <si>
    <t>RAUL CUMAPA FASABI</t>
  </si>
  <si>
    <t>rcumapa@juntos.gob.pe</t>
  </si>
  <si>
    <t>220503</t>
  </si>
  <si>
    <t>BARRANQUITA</t>
  </si>
  <si>
    <t>ELIAS TORRES DAVILA</t>
  </si>
  <si>
    <t>01134597</t>
  </si>
  <si>
    <t>etorresd@juntos.gob.pe</t>
  </si>
  <si>
    <t>220504</t>
  </si>
  <si>
    <t>CAYNARACHI</t>
  </si>
  <si>
    <t>220505</t>
  </si>
  <si>
    <t>CUÑUMBUQUI</t>
  </si>
  <si>
    <t>220506</t>
  </si>
  <si>
    <t>PINTO RECODO</t>
  </si>
  <si>
    <t>AMILTON ALVAREZ FLORES</t>
  </si>
  <si>
    <t>41792015</t>
  </si>
  <si>
    <t>aalvarez@juntos.gob.pe</t>
  </si>
  <si>
    <t>220507</t>
  </si>
  <si>
    <t>RUMISAPA</t>
  </si>
  <si>
    <t>220508</t>
  </si>
  <si>
    <t>SAN ROQUE DE CUMBAZA</t>
  </si>
  <si>
    <t>MILTON MELITON PANDURO SOLOM</t>
  </si>
  <si>
    <t>mpanduro@cunamas.gob.pe</t>
  </si>
  <si>
    <t>220509</t>
  </si>
  <si>
    <t>SHANAO</t>
  </si>
  <si>
    <t>KAREM DELINA RAMIREZ RAMIREZ</t>
  </si>
  <si>
    <t>41048717</t>
  </si>
  <si>
    <t>kramirez@juntos.gob.pe</t>
  </si>
  <si>
    <t>220510</t>
  </si>
  <si>
    <t>TABALOSOS</t>
  </si>
  <si>
    <t>CARLOS FERNANDO GARCIA CORDOVA</t>
  </si>
  <si>
    <t>43174597</t>
  </si>
  <si>
    <t>cgarciac@juntos.gob.pe</t>
  </si>
  <si>
    <t>220511</t>
  </si>
  <si>
    <t>ZAPATERO</t>
  </si>
  <si>
    <t>220601</t>
  </si>
  <si>
    <t>JUANJUI</t>
  </si>
  <si>
    <t>NILDA MARLENI VASQUEZ QUISPE</t>
  </si>
  <si>
    <t>nilda.vasquez@qaliwarma.gob.pe</t>
  </si>
  <si>
    <t>220602</t>
  </si>
  <si>
    <t>CAMPANILLA</t>
  </si>
  <si>
    <t>EDGAR AREVALO PINCHI</t>
  </si>
  <si>
    <t>edgar.arevalo@qaliwarma.gob.pe</t>
  </si>
  <si>
    <t>220603</t>
  </si>
  <si>
    <t>HUICUNGO</t>
  </si>
  <si>
    <t>NELSON ULISES GUERRA REATEGUI</t>
  </si>
  <si>
    <t>nguerra@juntos.gob.pe</t>
  </si>
  <si>
    <t>220604</t>
  </si>
  <si>
    <t>PACHIZA</t>
  </si>
  <si>
    <t>ALEX TUANAMA MONTERO</t>
  </si>
  <si>
    <t>alex.tuanama@qaliwarma.gob.pe</t>
  </si>
  <si>
    <t>220605</t>
  </si>
  <si>
    <t>PAJARILLO</t>
  </si>
  <si>
    <t>JHON ELVIS GRANDEZ TANANTA</t>
  </si>
  <si>
    <t>968 956 753</t>
  </si>
  <si>
    <t>jhonil007008@gmail.com</t>
  </si>
  <si>
    <t>220701</t>
  </si>
  <si>
    <t>PICOTA</t>
  </si>
  <si>
    <t>DIK MARTIN RENGIFO PINCHI</t>
  </si>
  <si>
    <t>45598386</t>
  </si>
  <si>
    <t>drengifop@juntos.gob.pe</t>
  </si>
  <si>
    <t>220702</t>
  </si>
  <si>
    <t>MANUEL TORRES DIAZ</t>
  </si>
  <si>
    <t>42445420</t>
  </si>
  <si>
    <t>mtorresd@juntos.gob.pe</t>
  </si>
  <si>
    <t>220703</t>
  </si>
  <si>
    <t>CASPISAPA</t>
  </si>
  <si>
    <t>220704</t>
  </si>
  <si>
    <t>PILLUANA</t>
  </si>
  <si>
    <t>RAUL GONZALES ALEGRIA</t>
  </si>
  <si>
    <t>rgonzalesa@juntos.gob.pe</t>
  </si>
  <si>
    <t>220705</t>
  </si>
  <si>
    <t>PUCACACA</t>
  </si>
  <si>
    <t>220706</t>
  </si>
  <si>
    <t>WENCESLAO SARANGO ELÍAS</t>
  </si>
  <si>
    <t>03366834</t>
  </si>
  <si>
    <t>wsarango@midis.gob.pe</t>
  </si>
  <si>
    <t>220707</t>
  </si>
  <si>
    <t>SAN HILARION</t>
  </si>
  <si>
    <t>MIRIAM OFELIA APONTE PEREZ</t>
  </si>
  <si>
    <t>01111380</t>
  </si>
  <si>
    <t>miriam.aponte@qaliwarma.gob.pe</t>
  </si>
  <si>
    <t>220708</t>
  </si>
  <si>
    <t>SHAMBOYACU</t>
  </si>
  <si>
    <t>CRISTIAN MORI SANCHEZ</t>
  </si>
  <si>
    <t>46670555</t>
  </si>
  <si>
    <t>cmori@juntos.gob.pe</t>
  </si>
  <si>
    <t>220709</t>
  </si>
  <si>
    <t>TINGO DE PONASA</t>
  </si>
  <si>
    <t>SINTIA KAREN RIOS CARDENAS</t>
  </si>
  <si>
    <t>xintiakaren@gmail.com</t>
  </si>
  <si>
    <t>220710</t>
  </si>
  <si>
    <t>TRES UNIDOS</t>
  </si>
  <si>
    <t>ROBERTO GRANDEZ PAREDES</t>
  </si>
  <si>
    <t>01131449</t>
  </si>
  <si>
    <t>rgrandez@juntos.gob.pe</t>
  </si>
  <si>
    <t>220801</t>
  </si>
  <si>
    <t>RIOJA</t>
  </si>
  <si>
    <t>MARILU ZAVALETA SANDOVAL</t>
  </si>
  <si>
    <t>marilu.zavaleta@qaliwarma.gob.pe</t>
  </si>
  <si>
    <t>220802</t>
  </si>
  <si>
    <t>AWAJUN</t>
  </si>
  <si>
    <t>RONALD MARLO SILVA FERNANDEZ</t>
  </si>
  <si>
    <t>rsilvaf@juntos.gob.pe</t>
  </si>
  <si>
    <t>220803</t>
  </si>
  <si>
    <t>ELIAS SOPLIN VARGAS</t>
  </si>
  <si>
    <t>220804</t>
  </si>
  <si>
    <t>NUEVA CAJAMARCA</t>
  </si>
  <si>
    <t>FONCODES</t>
  </si>
  <si>
    <t>220805</t>
  </si>
  <si>
    <t>PARDO MIGUEL</t>
  </si>
  <si>
    <t>OSCAR VEGA SANCHEZ</t>
  </si>
  <si>
    <t>oscar.vega@qaliwarma.gob.pe</t>
  </si>
  <si>
    <t>220806</t>
  </si>
  <si>
    <t>POSIC</t>
  </si>
  <si>
    <t>ROXANA GARCIA VILLEGAS</t>
  </si>
  <si>
    <t>rgarciav@juntos.gob.pe</t>
  </si>
  <si>
    <t>220807</t>
  </si>
  <si>
    <t>SAN FERNANDO</t>
  </si>
  <si>
    <t>GEINER ISUIZA PAREDES</t>
  </si>
  <si>
    <t>01157756</t>
  </si>
  <si>
    <t>geiner.isuiza@qaliwarma.gob.pe</t>
  </si>
  <si>
    <t>220808</t>
  </si>
  <si>
    <t>YORONGOS</t>
  </si>
  <si>
    <t>220809</t>
  </si>
  <si>
    <t>YURACYACU</t>
  </si>
  <si>
    <t>FILOMENO ALIAGA SEDANO</t>
  </si>
  <si>
    <t>faliaga@juntos.gob.pe</t>
  </si>
  <si>
    <t>220901</t>
  </si>
  <si>
    <t>TARAPOTO</t>
  </si>
  <si>
    <t>ZOILA ISABEL VILLACORTA CHAVEZ</t>
  </si>
  <si>
    <t>zoila.villacorta@qaliwarma.gob.pe</t>
  </si>
  <si>
    <t>220902</t>
  </si>
  <si>
    <t>ALBERTO LEVEAU</t>
  </si>
  <si>
    <t>220903</t>
  </si>
  <si>
    <t>CACATACHI</t>
  </si>
  <si>
    <t>220904</t>
  </si>
  <si>
    <t>CHAZUTA</t>
  </si>
  <si>
    <t>JORGE OSWALDO AREVALO REATEGUI</t>
  </si>
  <si>
    <t>jarevalor@juntos.gob.pe</t>
  </si>
  <si>
    <t>220905</t>
  </si>
  <si>
    <t>CHIPURANA</t>
  </si>
  <si>
    <t>220906</t>
  </si>
  <si>
    <t>220907</t>
  </si>
  <si>
    <t>HUIMBAYOC</t>
  </si>
  <si>
    <t>JUAN JOSE HURTADO MANUYAMA</t>
  </si>
  <si>
    <t>jhurtadom@juntos.gob.pe</t>
  </si>
  <si>
    <t>220908</t>
  </si>
  <si>
    <t>JUAN GUERRA</t>
  </si>
  <si>
    <t>220909</t>
  </si>
  <si>
    <t>LA BANDA DE SHILCAYO</t>
  </si>
  <si>
    <t>220910</t>
  </si>
  <si>
    <t>MORALES</t>
  </si>
  <si>
    <t>MARCO ANTONIO NAVARRETE YABAR</t>
  </si>
  <si>
    <t>marco.navarrete@qaliwarma.gob.pe</t>
  </si>
  <si>
    <t>220911</t>
  </si>
  <si>
    <t>PAPAPLAYA</t>
  </si>
  <si>
    <t>220912</t>
  </si>
  <si>
    <t>LLINA PAOLA SANCHEZ VARGAS</t>
  </si>
  <si>
    <t>80672416</t>
  </si>
  <si>
    <t>lsanchezv@juntos.gob.pe</t>
  </si>
  <si>
    <t>220913</t>
  </si>
  <si>
    <t>SAUCE</t>
  </si>
  <si>
    <t>ZONIA SANCHEZ PEREZ</t>
  </si>
  <si>
    <t>01073479</t>
  </si>
  <si>
    <t>zsanchezp@juntos.gob.pe</t>
  </si>
  <si>
    <t>220914</t>
  </si>
  <si>
    <t>SHAPAJA</t>
  </si>
  <si>
    <t>PATRICK SIMON GARCIA SAAVEDRA</t>
  </si>
  <si>
    <t>patrick.garcia@qw.gob.pe</t>
  </si>
  <si>
    <t>221001</t>
  </si>
  <si>
    <t>TOCACHE</t>
  </si>
  <si>
    <t>CRSTHIAN JENRRY CORDOVA ÑAUPARI</t>
  </si>
  <si>
    <t>ccordova@juntos.gob.pe</t>
  </si>
  <si>
    <t>221002</t>
  </si>
  <si>
    <t>NUEVO PROGRESO</t>
  </si>
  <si>
    <t>221003</t>
  </si>
  <si>
    <t>POLVORA</t>
  </si>
  <si>
    <t>221004</t>
  </si>
  <si>
    <t>SHUNTE</t>
  </si>
  <si>
    <t>CHABELY CAMACHO SERRANO</t>
  </si>
  <si>
    <t>chabely.camacho@qaliwarma.gob.pe</t>
  </si>
  <si>
    <t>221005</t>
  </si>
  <si>
    <t>UCHIZA</t>
  </si>
  <si>
    <t>ALBERTO CABRERA CANDIOTE</t>
  </si>
  <si>
    <t>acabrera@juntos.gob.pe</t>
  </si>
  <si>
    <t>230202</t>
  </si>
  <si>
    <t>CANDARAVE</t>
  </si>
  <si>
    <t>CAIRANI</t>
  </si>
  <si>
    <t>MIGUEL ANGEL RAMOS MAMANI</t>
  </si>
  <si>
    <t>46355028</t>
  </si>
  <si>
    <t>920308293</t>
  </si>
  <si>
    <t>mramosm@juntos.gob.pe</t>
  </si>
  <si>
    <t>230203</t>
  </si>
  <si>
    <t>CAMILACA</t>
  </si>
  <si>
    <t>230201</t>
  </si>
  <si>
    <t>230204</t>
  </si>
  <si>
    <t>CURIBAYA</t>
  </si>
  <si>
    <t>230205</t>
  </si>
  <si>
    <t>HUANUARA</t>
  </si>
  <si>
    <t>230206</t>
  </si>
  <si>
    <t>QUILAHUANI</t>
  </si>
  <si>
    <t>40692447</t>
  </si>
  <si>
    <t>230302</t>
  </si>
  <si>
    <t>JORGE BASADRE</t>
  </si>
  <si>
    <t>ILABAYA</t>
  </si>
  <si>
    <t>230303</t>
  </si>
  <si>
    <t>ITE</t>
  </si>
  <si>
    <t>MARIBEL APAZA IQUIRA</t>
  </si>
  <si>
    <t>29613807</t>
  </si>
  <si>
    <t>952924708</t>
  </si>
  <si>
    <t>mapaza@midis.gob.pe</t>
  </si>
  <si>
    <t>230301</t>
  </si>
  <si>
    <t>LOCUMBA</t>
  </si>
  <si>
    <t>230102</t>
  </si>
  <si>
    <t>ALTO DE LA ALIANZA</t>
  </si>
  <si>
    <t>230103</t>
  </si>
  <si>
    <t>CALANA</t>
  </si>
  <si>
    <t>WALTER FRANKLIN MORA MARTINEZ</t>
  </si>
  <si>
    <t>42681031</t>
  </si>
  <si>
    <t>921170435</t>
  </si>
  <si>
    <t>wmora@cunamas.gob.pe</t>
  </si>
  <si>
    <t>230104</t>
  </si>
  <si>
    <t>CIUDAD NUEVA</t>
  </si>
  <si>
    <t>230110</t>
  </si>
  <si>
    <t>CORONEL GREGORIO ALBARRACIN LANCHIPA</t>
  </si>
  <si>
    <t>230105</t>
  </si>
  <si>
    <t>INCLAN</t>
  </si>
  <si>
    <t>230111</t>
  </si>
  <si>
    <t>LA YARADA LOS PALOS</t>
  </si>
  <si>
    <t>230106</t>
  </si>
  <si>
    <t>PACHIA</t>
  </si>
  <si>
    <t>230107</t>
  </si>
  <si>
    <t>CARMEN LUQUE OEREZ</t>
  </si>
  <si>
    <t>00514790</t>
  </si>
  <si>
    <t>950651734</t>
  </si>
  <si>
    <t>cluque@pais.gob.pe</t>
  </si>
  <si>
    <t>230108</t>
  </si>
  <si>
    <t>POCOLLAY</t>
  </si>
  <si>
    <t>230109</t>
  </si>
  <si>
    <t>SAMA</t>
  </si>
  <si>
    <t>230101</t>
  </si>
  <si>
    <t>230403</t>
  </si>
  <si>
    <t>TARATA</t>
  </si>
  <si>
    <t>ESTIQUE</t>
  </si>
  <si>
    <t>230404</t>
  </si>
  <si>
    <t>ESTIQUE-PAMPA</t>
  </si>
  <si>
    <t>230402</t>
  </si>
  <si>
    <t>HEROES ALBARRACIN</t>
  </si>
  <si>
    <t>CARLOS ANTONIO INCACUTIPA MAMANI</t>
  </si>
  <si>
    <t>45928530</t>
  </si>
  <si>
    <t>945878760</t>
  </si>
  <si>
    <t>cincacutipa@juntos.gob.pe</t>
  </si>
  <si>
    <t>230405</t>
  </si>
  <si>
    <t>SITAJARA</t>
  </si>
  <si>
    <t>230406</t>
  </si>
  <si>
    <t>SUSAPAYA</t>
  </si>
  <si>
    <t>230401</t>
  </si>
  <si>
    <t>JUAN DE DIOS ZAPANA ANCOTA</t>
  </si>
  <si>
    <t>00512273</t>
  </si>
  <si>
    <t>900551461</t>
  </si>
  <si>
    <t>jzapana@cunamas.gob.pe</t>
  </si>
  <si>
    <t>230407</t>
  </si>
  <si>
    <t>TARUCACHI</t>
  </si>
  <si>
    <t>230408</t>
  </si>
  <si>
    <t>TICACO</t>
  </si>
  <si>
    <t>240101</t>
  </si>
  <si>
    <t>240102</t>
  </si>
  <si>
    <t>CORRALES</t>
  </si>
  <si>
    <t>240103</t>
  </si>
  <si>
    <t>LA CRUZ</t>
  </si>
  <si>
    <t>240104</t>
  </si>
  <si>
    <t>PAMPAS DE HOSPITAL</t>
  </si>
  <si>
    <t>240105</t>
  </si>
  <si>
    <t>SAN JACINTO</t>
  </si>
  <si>
    <t>240106</t>
  </si>
  <si>
    <t>SAN JUAN DE LA VIRGEN</t>
  </si>
  <si>
    <t>240201</t>
  </si>
  <si>
    <t>CONTRALMIRANTE VILLAR</t>
  </si>
  <si>
    <t>ZORRITOS</t>
  </si>
  <si>
    <t>240202</t>
  </si>
  <si>
    <t>CASITAS</t>
  </si>
  <si>
    <t>240203</t>
  </si>
  <si>
    <t>CANOAS DE PUNTA SAL</t>
  </si>
  <si>
    <t>240301</t>
  </si>
  <si>
    <t>ZARUMILLA</t>
  </si>
  <si>
    <t>240302</t>
  </si>
  <si>
    <t>AGUAS VERDES</t>
  </si>
  <si>
    <t>240303</t>
  </si>
  <si>
    <t>MATAPALO</t>
  </si>
  <si>
    <t>240304</t>
  </si>
  <si>
    <t>PAPAYAL</t>
  </si>
  <si>
    <t>250201</t>
  </si>
  <si>
    <t>ATALAYA</t>
  </si>
  <si>
    <t>RAIMONDI</t>
  </si>
  <si>
    <t>00071555</t>
  </si>
  <si>
    <t>bbardales@juntos.gob.pe</t>
  </si>
  <si>
    <t>250202</t>
  </si>
  <si>
    <t>SEPAHUA</t>
  </si>
  <si>
    <t>00099397</t>
  </si>
  <si>
    <t>dsanchezp@juntos.gob.pe</t>
  </si>
  <si>
    <t>250203</t>
  </si>
  <si>
    <t>TAHUANIA</t>
  </si>
  <si>
    <t>LLIMER SANCHEZ PIZANGO</t>
  </si>
  <si>
    <t>44082429</t>
  </si>
  <si>
    <t>996503732</t>
  </si>
  <si>
    <t>llimersanchezp@gmail.com</t>
  </si>
  <si>
    <t>250204</t>
  </si>
  <si>
    <t>YURUA</t>
  </si>
  <si>
    <t>250101</t>
  </si>
  <si>
    <t>CORONEL PORTILLO</t>
  </si>
  <si>
    <t>CALLERIA</t>
  </si>
  <si>
    <t>ISIDRO JAIMES CARMEN</t>
  </si>
  <si>
    <t>47417262</t>
  </si>
  <si>
    <t>9860516</t>
  </si>
  <si>
    <t>cisidroj@juntos.gob.pe</t>
  </si>
  <si>
    <t>250102</t>
  </si>
  <si>
    <t>CAMPOVERDE</t>
  </si>
  <si>
    <t>250103</t>
  </si>
  <si>
    <t>IPARIA</t>
  </si>
  <si>
    <t>VICTORIA RIVERA QUICAÑA</t>
  </si>
  <si>
    <t>victoriarq156@gmail.com</t>
  </si>
  <si>
    <t>250107</t>
  </si>
  <si>
    <t>MANANTAY</t>
  </si>
  <si>
    <t>250104</t>
  </si>
  <si>
    <t>MASISEA</t>
  </si>
  <si>
    <t>KAREN LLANINA AREVALO SANCHEZ</t>
  </si>
  <si>
    <t>956615234</t>
  </si>
  <si>
    <t>karevalo@juntos.gob.pe</t>
  </si>
  <si>
    <t>250106</t>
  </si>
  <si>
    <t>NUEVA REQUENA</t>
  </si>
  <si>
    <t>250105</t>
  </si>
  <si>
    <t>YARINACOCHA</t>
  </si>
  <si>
    <t>250305</t>
  </si>
  <si>
    <t>PADRE ABAD</t>
  </si>
  <si>
    <t>ALEXANDER VON HUMBOLDT</t>
  </si>
  <si>
    <t>MARTHA GARCÍA PAREDES</t>
  </si>
  <si>
    <t>00080946</t>
  </si>
  <si>
    <t>mgarciap@midis.gob.pe</t>
  </si>
  <si>
    <t>250303</t>
  </si>
  <si>
    <t>CURIMANA</t>
  </si>
  <si>
    <t>250302</t>
  </si>
  <si>
    <t>IRAZOLA</t>
  </si>
  <si>
    <t>rizquierdo@juntos.gob.pe</t>
  </si>
  <si>
    <t>250304</t>
  </si>
  <si>
    <t>NESHUYA</t>
  </si>
  <si>
    <t>250301</t>
  </si>
  <si>
    <t>ROXANA MARCHELINI PERALTA DELGADO</t>
  </si>
  <si>
    <t>rperalta@cunamas.gob.pe</t>
  </si>
  <si>
    <t>250401</t>
  </si>
  <si>
    <t>PURUS</t>
  </si>
  <si>
    <t>jmuguruza@cunamas.gob.pe</t>
  </si>
  <si>
    <t xml:space="preserve">nlaura@cunamas.gob.pe </t>
  </si>
  <si>
    <t xml:space="preserve">hsencia@cunamas.gob.pe </t>
  </si>
  <si>
    <t xml:space="preserve">KATIA MARCOS TALAVERANO </t>
  </si>
  <si>
    <t xml:space="preserve">arojast@cunamas.gob.pe </t>
  </si>
  <si>
    <t>BEATRIZ SERVA ORTEGA</t>
  </si>
  <si>
    <t xml:space="preserve">bserva@cunamas.gob.pe </t>
  </si>
  <si>
    <t>CLAIRE LAGUNES BAUTISTA</t>
  </si>
  <si>
    <t xml:space="preserve">clagunes@cunamas.gob.pe </t>
  </si>
  <si>
    <t xml:space="preserve">EDGAR TAIPE ARAUJO  </t>
  </si>
  <si>
    <t>edgar.taipe.araujo@gmail.com</t>
  </si>
  <si>
    <t xml:space="preserve">tpaitan@cunamas.gob.pe </t>
  </si>
  <si>
    <t>MAGDONIO ROBERT ROJAS MORALES</t>
  </si>
  <si>
    <t>magdorojas@gmail.com</t>
  </si>
  <si>
    <t xml:space="preserve">esalvatierra@cunamas.gob.pe </t>
  </si>
  <si>
    <t xml:space="preserve">LUCIO ESCOBAR LAYME  </t>
  </si>
  <si>
    <t>lescobar@pais.gob.pe</t>
  </si>
  <si>
    <t xml:space="preserve">mgomez@cunamas.gob.pe </t>
  </si>
  <si>
    <t xml:space="preserve">ltaipe@cunamas.gob.pe </t>
  </si>
  <si>
    <t xml:space="preserve">nquispec@cunamas.gob.pe </t>
  </si>
  <si>
    <t xml:space="preserve">amorales@cunamas.gob.pe </t>
  </si>
  <si>
    <t xml:space="preserve">caranda@cunamas.gob.pe </t>
  </si>
  <si>
    <t xml:space="preserve">os_aprado@cunamas.gob.pe </t>
  </si>
  <si>
    <t xml:space="preserve">hquispe@cunamas.gob.pe </t>
  </si>
  <si>
    <t xml:space="preserve">kfernandez@cunamas.gob.pe </t>
  </si>
  <si>
    <t xml:space="preserve">igomez@cunamas.gob.pe </t>
  </si>
  <si>
    <t xml:space="preserve">rzevallos@cunamas.gob.pe </t>
  </si>
  <si>
    <t xml:space="preserve"> ANGELA INGRID HINOSTROZA CORDOVA,</t>
  </si>
  <si>
    <t xml:space="preserve"> GLORIA YUDY CARHUAPOMA QUICAÑO</t>
  </si>
  <si>
    <t xml:space="preserve"> JERAL CARLOS YALLI RIVEROS</t>
  </si>
  <si>
    <t xml:space="preserve">cpaitan@cunamas.gob.pe </t>
  </si>
  <si>
    <t xml:space="preserve">WILDER LAURA CCENTE </t>
  </si>
  <si>
    <t>wlaurac@cunamas.gob.pe</t>
  </si>
  <si>
    <t>MARISEL SONIA HUALLULLO ZENTENO</t>
  </si>
  <si>
    <t xml:space="preserve">mhuallullo@cunamas.gob.pe  </t>
  </si>
  <si>
    <t xml:space="preserve">lmartinezv@cunamas.gob.pe </t>
  </si>
  <si>
    <t xml:space="preserve">rmalqui@cunamas.gob.pe </t>
  </si>
  <si>
    <t xml:space="preserve">rbendezu@cunamas.gob.pe </t>
  </si>
  <si>
    <t>SARITA YOVANA JUÑURUCO BONIFACIO</t>
  </si>
  <si>
    <t>yovajb13@gmail.com</t>
  </si>
  <si>
    <t xml:space="preserve">os_kpoman@cunamas.gob.pe </t>
  </si>
  <si>
    <t xml:space="preserve">LUCHO OBET GARCÍA RAMOS </t>
  </si>
  <si>
    <t>luogar1976@gmail.com</t>
  </si>
  <si>
    <t xml:space="preserve"> RICHARD KENNY LAVADO GALARZA</t>
  </si>
  <si>
    <t>HITALA FRANCO LEIVA</t>
  </si>
  <si>
    <t>23952251</t>
  </si>
  <si>
    <t>945875107</t>
  </si>
  <si>
    <t>hfranco@juntos.gob.pe</t>
  </si>
  <si>
    <t>02426258</t>
  </si>
  <si>
    <t>znaupa@pais.gob.pe</t>
  </si>
  <si>
    <t>LULA CORIMANYA KANA</t>
  </si>
  <si>
    <t>FLORENTINO ALARCON YAURI</t>
  </si>
  <si>
    <t>23912564</t>
  </si>
  <si>
    <t>falarcon@juntos.gob.pe</t>
  </si>
  <si>
    <t>MIGUEL SILVESTRE TITO</t>
  </si>
  <si>
    <t>msilvestre@juntos.gob.pe</t>
  </si>
  <si>
    <t>YENI NOEMI QUIÑONES LOAIZA</t>
  </si>
  <si>
    <t>43165165</t>
  </si>
  <si>
    <t>yquinones@juntos.gob.pe</t>
  </si>
  <si>
    <t>ZOILO VALER CONTRERAS</t>
  </si>
  <si>
    <t>44161497</t>
  </si>
  <si>
    <t>zvaler@juntos.gob.pe</t>
  </si>
  <si>
    <t>24384516</t>
  </si>
  <si>
    <t>fccoscco@pais.gob.pe</t>
  </si>
  <si>
    <t>ALARCON YAURI FLORENTINO</t>
  </si>
  <si>
    <t>MARIA ELENA HUAMAN SINCHI</t>
  </si>
  <si>
    <t>41319463</t>
  </si>
  <si>
    <t>955716767</t>
  </si>
  <si>
    <t>JUAN VICTOR QUISPE HUALLPARIMACHI</t>
  </si>
  <si>
    <t>45828528</t>
  </si>
  <si>
    <t>957789466</t>
  </si>
  <si>
    <t>juanvic101@hotmail.com</t>
  </si>
  <si>
    <t>DORIS CRISTINA  QUIRITA BEJAR</t>
  </si>
  <si>
    <t>25001079</t>
  </si>
  <si>
    <t>989988091</t>
  </si>
  <si>
    <t>dquirita@pais.gob.pe; dorisquiritabejar@gmail.com</t>
  </si>
  <si>
    <t>FRANCISCO EDGAR SERPA VILLAMONTE</t>
  </si>
  <si>
    <t>23935735</t>
  </si>
  <si>
    <t>97443609</t>
  </si>
  <si>
    <t>eargandona@juntos.gob.pe</t>
  </si>
  <si>
    <t>GRICELDA CANAL HUARAYCAMA</t>
  </si>
  <si>
    <t>gcanal@juntos.gob.pe</t>
  </si>
  <si>
    <t>DELIA BERNABE LIMACHE DE COTACALLAPA</t>
  </si>
  <si>
    <t>24001924</t>
  </si>
  <si>
    <t>945880675</t>
  </si>
  <si>
    <t>dlimache@juntos.gob.pe</t>
  </si>
  <si>
    <t xml:space="preserve">WAGNER VERA CAMPOS </t>
  </si>
  <si>
    <t>baxnex25m@gmail.com</t>
  </si>
  <si>
    <t>MARIBEL  PADILLA SOTA</t>
  </si>
  <si>
    <t>23977918</t>
  </si>
  <si>
    <t>958717449</t>
  </si>
  <si>
    <t>mapaso_74@hotmail.com</t>
  </si>
  <si>
    <t>RENZO JOSE DOLMOS CARRILLO</t>
  </si>
  <si>
    <t>renzo10_13@hotmail.com</t>
  </si>
  <si>
    <t>RAUL  SAICO QUISPE</t>
  </si>
  <si>
    <t>40999216</t>
  </si>
  <si>
    <t>940850641</t>
  </si>
  <si>
    <t>rsaico@pais.gob.pe</t>
  </si>
  <si>
    <t>DAVID  PAREDES QUISPE</t>
  </si>
  <si>
    <t>41399939</t>
  </si>
  <si>
    <t>913143956</t>
  </si>
  <si>
    <t>dparedes@pais.gob.pe</t>
  </si>
  <si>
    <t>RELLY NEPTALI  CUELLAR RADO</t>
  </si>
  <si>
    <t>24717581</t>
  </si>
  <si>
    <t>983884691</t>
  </si>
  <si>
    <t>rcuellar@pais.gob.pe</t>
  </si>
  <si>
    <t>MYAM MERCEDES PARI LOPEZ</t>
  </si>
  <si>
    <t>mpari@pais.gob.pe; intimyriam@gmail.com</t>
  </si>
  <si>
    <t>MIJAIL  UMERES ROMERO</t>
  </si>
  <si>
    <t>44134349</t>
  </si>
  <si>
    <t>922100918</t>
  </si>
  <si>
    <t>umemij@gmail.com</t>
  </si>
  <si>
    <t>ERWIN PEÑA AUCCAYLLA</t>
  </si>
  <si>
    <t>43522581</t>
  </si>
  <si>
    <t>epena@juntos.gob.pe</t>
  </si>
  <si>
    <t>MIGUEL CCACCASTO QUISPE</t>
  </si>
  <si>
    <t>41830251</t>
  </si>
  <si>
    <t>998410168</t>
  </si>
  <si>
    <t>miguelcccctq@gmail.com</t>
  </si>
  <si>
    <t>JOEL PAUL AVALOS PEREZ</t>
  </si>
  <si>
    <t>NIDE ZAMBRANO NAVARRO</t>
  </si>
  <si>
    <t>45667295</t>
  </si>
  <si>
    <t>JULIO CESAR  QUISPE HUAMAN</t>
  </si>
  <si>
    <t>70576539</t>
  </si>
  <si>
    <t>974330169</t>
  </si>
  <si>
    <t>amitadjul@hotmail.com</t>
  </si>
  <si>
    <t>NICOLÁS  MOLINA MADUEÑO</t>
  </si>
  <si>
    <t>24579041</t>
  </si>
  <si>
    <t>944151206</t>
  </si>
  <si>
    <t>nmolina@pais.gob.pe</t>
  </si>
  <si>
    <t>YAJAIDA CARINA  PUELLES</t>
  </si>
  <si>
    <t>47419024</t>
  </si>
  <si>
    <t>941469916</t>
  </si>
  <si>
    <t>ypuelles@pais.gob.pe</t>
  </si>
  <si>
    <t>LISBETH ARENAS ZUNIGA</t>
  </si>
  <si>
    <t>4676252</t>
  </si>
  <si>
    <t>942304513</t>
  </si>
  <si>
    <t>larenaszuniga@gmail.com</t>
  </si>
  <si>
    <t>RULYT ALMIRON PFOCCORI</t>
  </si>
  <si>
    <t>42974469</t>
  </si>
  <si>
    <t>953218091</t>
  </si>
  <si>
    <t>rulyt_fil@outlook.es</t>
  </si>
  <si>
    <t>MARCELINO CHOQUE GUTIERREZ</t>
  </si>
  <si>
    <t>43893353</t>
  </si>
  <si>
    <t>986299929</t>
  </si>
  <si>
    <t>marcelinochoquegutierrez18@gmail.com</t>
  </si>
  <si>
    <t>OSLER ADEMIR TONQUI TORRES</t>
  </si>
  <si>
    <t>47658778</t>
  </si>
  <si>
    <t>HERMÓGENES VICENTE ALVARO CHOQUE</t>
  </si>
  <si>
    <t>24809593</t>
  </si>
  <si>
    <t>931480473</t>
  </si>
  <si>
    <t>halvaro@juntos.gob.pe</t>
  </si>
  <si>
    <t>VICTORIANO  TTITO CCAHUANA</t>
  </si>
  <si>
    <t>80121051</t>
  </si>
  <si>
    <t>917007121</t>
  </si>
  <si>
    <t>TSOTOMIRANDA64@GMAIL.COM</t>
  </si>
  <si>
    <t>ISAIAS TINUCO LUPA</t>
  </si>
  <si>
    <t>EMMA GREY TAYPE HUISA</t>
  </si>
  <si>
    <t>48171443</t>
  </si>
  <si>
    <t>915194398</t>
  </si>
  <si>
    <t>emmataype25@gmail.com</t>
  </si>
  <si>
    <t>MAGDALENA QUISPE CCAMA</t>
  </si>
  <si>
    <t>24711953</t>
  </si>
  <si>
    <t>992987396</t>
  </si>
  <si>
    <t>magdaticher@gmail.com</t>
  </si>
  <si>
    <t>RICHAR  QQUEHUE AROTAYPE</t>
  </si>
  <si>
    <t>44633726</t>
  </si>
  <si>
    <t>974757607</t>
  </si>
  <si>
    <t>rqquehue@pais.gob.pe</t>
  </si>
  <si>
    <t>TORRE DELGADO YOBANA</t>
  </si>
  <si>
    <t>RONALD JOACHIN HUAMAN</t>
  </si>
  <si>
    <t>46669551</t>
  </si>
  <si>
    <t>93078597</t>
  </si>
  <si>
    <t>ronaldjh12@gmail.com</t>
  </si>
  <si>
    <t>JANET PARY LOPEZ</t>
  </si>
  <si>
    <t>25321708</t>
  </si>
  <si>
    <t>979330616</t>
  </si>
  <si>
    <t>janetparylopez@yahoo.com</t>
  </si>
  <si>
    <t>MELINA EMILY MENDOZA BUSTAMANTE</t>
  </si>
  <si>
    <t>44865824</t>
  </si>
  <si>
    <t>9757518</t>
  </si>
  <si>
    <t>melilove03@hotmail.com</t>
  </si>
  <si>
    <t>MALLMA HUAMANI EVER</t>
  </si>
  <si>
    <t>28285585</t>
  </si>
  <si>
    <t>41526944</t>
  </si>
  <si>
    <t>APOLINAR  ANCCO CONTRERAS</t>
  </si>
  <si>
    <t>31041112</t>
  </si>
  <si>
    <t>97802984</t>
  </si>
  <si>
    <t>polyancco@gmail.com</t>
  </si>
  <si>
    <t>QUIÑONES SARA FLABIA</t>
  </si>
  <si>
    <t>2470442</t>
  </si>
  <si>
    <t>984746643</t>
  </si>
  <si>
    <t>fquinones@juntos.gob.pe</t>
  </si>
  <si>
    <t>JUAN EDIZON  BATALLANOS MOLERO</t>
  </si>
  <si>
    <t>46066096</t>
  </si>
  <si>
    <t>918081734</t>
  </si>
  <si>
    <t>jbatallanos@pais.gob.pe</t>
  </si>
  <si>
    <t>JOSE MANUEL MADERA HUANCA</t>
  </si>
  <si>
    <t>24460474</t>
  </si>
  <si>
    <t>983391954</t>
  </si>
  <si>
    <t>jmadera@pais.gob.pe</t>
  </si>
  <si>
    <t>CARMELINDA CHOQUEMAQUI QUIROZ</t>
  </si>
  <si>
    <t>23863986</t>
  </si>
  <si>
    <t>945874776</t>
  </si>
  <si>
    <t>cchoquemaqui@juntos.gob.pe</t>
  </si>
  <si>
    <t>YGORT COLQUE COTRINA</t>
  </si>
  <si>
    <t>23948724</t>
  </si>
  <si>
    <t>984261319</t>
  </si>
  <si>
    <t>ycolque@gmail.com</t>
  </si>
  <si>
    <t>MARCO ANTONIO TORRES VALDERDE</t>
  </si>
  <si>
    <t>matova_05@hotmail.com</t>
  </si>
  <si>
    <t>WILBER  ESPINOZA CASTILLO</t>
  </si>
  <si>
    <t>23979797</t>
  </si>
  <si>
    <t>974306398</t>
  </si>
  <si>
    <t>wespinoza@pais.gob.pe</t>
  </si>
  <si>
    <t>NATALI VELASCO VICTORIO</t>
  </si>
  <si>
    <t>nvv2132@gmail.com; nvelasco@pais.gob.pe</t>
  </si>
  <si>
    <t>SULMA FABIOLA  BONETT ROLDAN</t>
  </si>
  <si>
    <t>23965239</t>
  </si>
  <si>
    <t>873121851</t>
  </si>
  <si>
    <t>sroldan@juntos.gob.pe</t>
  </si>
  <si>
    <t>YULIANA QUISPE QUISPE</t>
  </si>
  <si>
    <t>GLADYS ROSIO  TUERO BACA</t>
  </si>
  <si>
    <t>47302729</t>
  </si>
  <si>
    <t>952325271</t>
  </si>
  <si>
    <t>gtuero@pais.gob.pe, gladyzyta90@gmail.com</t>
  </si>
  <si>
    <t>MARILUZ INCA QUISPE</t>
  </si>
  <si>
    <t>40247762</t>
  </si>
  <si>
    <t>971590417</t>
  </si>
  <si>
    <t>minca@pais.gob.pe, mariluzincaq@gmail.com</t>
  </si>
  <si>
    <t>AMBAR ALICIA GONZALES CASTILLO</t>
  </si>
  <si>
    <t>42953015</t>
  </si>
  <si>
    <t>989700252</t>
  </si>
  <si>
    <t>agonzales@juntos.gob.pe</t>
  </si>
  <si>
    <t>EDWIN MAMANI MAMANI</t>
  </si>
  <si>
    <t>Jessie Mirson Quispe Huayllapuma</t>
  </si>
  <si>
    <t>46324479</t>
  </si>
  <si>
    <t>95146808</t>
  </si>
  <si>
    <t>dj_ekklesia@hotmail.com</t>
  </si>
  <si>
    <t>EDWIN RONALD MEJÍA ARENAS</t>
  </si>
  <si>
    <t>41447763</t>
  </si>
  <si>
    <t>957486943</t>
  </si>
  <si>
    <t>emejia@pais.gob.pe, edwin100_49@hotmail.com</t>
  </si>
  <si>
    <t>MARLENI ESTRADA MUÑOZ</t>
  </si>
  <si>
    <t>24991663</t>
  </si>
  <si>
    <t>945881343</t>
  </si>
  <si>
    <t>mestrada@juntos.gob.pe</t>
  </si>
  <si>
    <t>emamanim@juntos.gpb.pe</t>
  </si>
  <si>
    <t>GLADYZ CASOS HUAMAN</t>
  </si>
  <si>
    <t>gcasos2011@hotmail.com</t>
  </si>
  <si>
    <t>KARLA ROCIO CASTILLA QUISPE</t>
  </si>
  <si>
    <t>karlarocio1992@gmail.com</t>
  </si>
  <si>
    <t>WILLIAM  PEÑA PALOMINO</t>
  </si>
  <si>
    <t>44534071</t>
  </si>
  <si>
    <t>919193786</t>
  </si>
  <si>
    <t>wpena@pais.gob.pe,_x000D_
 william.palomino.asa@gmail.com</t>
  </si>
  <si>
    <t>zalvarez@midis.gob.pe</t>
  </si>
  <si>
    <t xml:space="preserve">Alvarado Vigo Alan </t>
  </si>
  <si>
    <t>Carmen del Pilar Gutiérrez 
Hernández</t>
  </si>
  <si>
    <t>994421871
976864983</t>
  </si>
  <si>
    <t xml:space="preserve">PRISCILA YOSILET PANDURO NAVARRO </t>
  </si>
  <si>
    <t xml:space="preserve">rpaima@cunamas.gob.pe </t>
  </si>
  <si>
    <t xml:space="preserve">nmendozas@cunamas.gob.pe </t>
  </si>
  <si>
    <t xml:space="preserve">cperezu@cunamas.gob.pe </t>
  </si>
  <si>
    <t xml:space="preserve">CARMEN RITA HUILLCAHUAMAN CHAETA </t>
  </si>
  <si>
    <t xml:space="preserve">EDUARD HARDY REYNA SANCHEZ_x000D_
</t>
  </si>
  <si>
    <t>TANIA RODRIGUEZ VALVERDE_x000D_
 JOSEFINA ALVARADO MOLERO</t>
  </si>
  <si>
    <t>979455503_x000D_
 968229523</t>
  </si>
  <si>
    <t>tania.rodriguez@wfp.org_x000D_
 josefina.alvarado@wfp.org</t>
  </si>
  <si>
    <t>BETZABÉ CARTAGENA ARMAS</t>
  </si>
  <si>
    <t>betzabe.cartagena@qaliwarma.gob.pe</t>
  </si>
  <si>
    <t xml:space="preserve">ERLITA DEINI CUEVA TOCTO </t>
  </si>
  <si>
    <t xml:space="preserve">LIZBETH CARLA ECHEVARRIA MEJIA </t>
  </si>
  <si>
    <t xml:space="preserve">LISETTE KAREM CASAVERDE CARMONA </t>
  </si>
  <si>
    <t xml:space="preserve">JENNY YNELA MUGURUZA PANDURO </t>
  </si>
  <si>
    <t>INTERVENCIONES DIT</t>
  </si>
  <si>
    <t>DATOS GENERALES DE LOS DISTRITOS  - EGTPI 2022</t>
  </si>
  <si>
    <t>RESPONSABLE DE ASESORIA Y ACOMPAÑAMIENTO</t>
  </si>
  <si>
    <t xml:space="preserve">SELLO MUNICIPAL </t>
  </si>
  <si>
    <t>yquispe@juntos.gob.pe</t>
  </si>
  <si>
    <t>javalosp@juntos.gob.pe</t>
  </si>
  <si>
    <t>itinuco@juntos.gob.pe</t>
  </si>
  <si>
    <t>mllamacponcca@juntos.gob.pe</t>
  </si>
  <si>
    <t>ytorre@juntos.gob.pe</t>
  </si>
  <si>
    <t>emallmah@juntos.gob.pe</t>
  </si>
  <si>
    <t>01340932</t>
  </si>
  <si>
    <t>rbarrientos@juntos.gob.pe</t>
  </si>
  <si>
    <t>ZULY EVELYN ALVAREZ MANRIQUE</t>
  </si>
  <si>
    <t>CAPACITACIÓN SELLO - EGTPI
1=SI
0=NO
Vacio=NO SM</t>
  </si>
  <si>
    <t>N_TOTAL</t>
  </si>
  <si>
    <t>TOTAL</t>
  </si>
  <si>
    <t>CAPACITACIONES EGTPI - FASE 1</t>
  </si>
  <si>
    <t>CAPACITACIÓN EGTPI 1era Fase
1=SI
0=NO</t>
  </si>
  <si>
    <t>ROCIO YUCRA CASTILLO</t>
  </si>
  <si>
    <t>RYUCRA.CA@GMAIL.COM</t>
  </si>
  <si>
    <t>FREDY ADRIAN TORRES CASTRO</t>
  </si>
  <si>
    <t>ZUBILETE GUERREROS, DORIS BIBIANA</t>
  </si>
  <si>
    <t xml:space="preserve">dzubilete@midis.gob.pe </t>
  </si>
  <si>
    <t>ARCE CORDOVA, ISABEL</t>
  </si>
  <si>
    <t>941951620 /942187089</t>
  </si>
  <si>
    <t>iarce@midis.gob.pe</t>
  </si>
  <si>
    <t xml:space="preserve">ZULY EVELYN ALVAREZ MANRIQUE </t>
  </si>
  <si>
    <t>bcastillo@juntos.gob.pe</t>
  </si>
  <si>
    <t>jaguirref@juntos.gob.pe</t>
  </si>
  <si>
    <t>MARCO FREDY HUAMAN GONZALES</t>
  </si>
  <si>
    <t>rverame@juntos.gob.pe</t>
  </si>
  <si>
    <t>jblasv@juntos.gob.pe</t>
  </si>
  <si>
    <t>fcrispin@juntos.gob.pe</t>
  </si>
  <si>
    <t>VERA HUAMANI PABLO</t>
  </si>
  <si>
    <t>31551413</t>
  </si>
  <si>
    <t>pvera@juntos.gob.pe</t>
  </si>
  <si>
    <t>FERREL SARMIENTO ALICIA</t>
  </si>
  <si>
    <t>31543074</t>
  </si>
  <si>
    <t>aferrel@juntos.gob.pe</t>
  </si>
  <si>
    <t>JURO VILLEGAS HOLGER</t>
  </si>
  <si>
    <t>CARRASCO		 FLORES ALICIA</t>
  </si>
  <si>
    <t>31037765</t>
  </si>
  <si>
    <t>acarrascof@juntos.gob.pe</t>
  </si>
  <si>
    <t>QUISPE BARRIOS ARMANDO</t>
  </si>
  <si>
    <t>47677867</t>
  </si>
  <si>
    <t>aquispeb@juntos.gob.pe</t>
  </si>
  <si>
    <t>FLORES PARIONA RUBEN</t>
  </si>
  <si>
    <t>rfloresp@juntos.gob.pe</t>
  </si>
  <si>
    <t>QUISPE BERROCAL WALTER</t>
  </si>
  <si>
    <t>CASTILLO OCHOA NORMA</t>
  </si>
  <si>
    <t>GARCIA GALVEZ WILFREDO DAVID</t>
  </si>
  <si>
    <t>wgarciag@juntos.gob.pe</t>
  </si>
  <si>
    <t>lcorimanya@juntos.gob.pe</t>
  </si>
  <si>
    <t>VIRGINIA ACCOSTUPA QUISPE</t>
  </si>
  <si>
    <t>vaccostupa@juntos.gob.pe</t>
  </si>
  <si>
    <t>JUAN CARLOS HUAMAN LOPEZ</t>
  </si>
  <si>
    <t>jhuaman@juntos.gob.pe</t>
  </si>
  <si>
    <t>GRICELDA CANAL HUAYRACAMA</t>
  </si>
  <si>
    <t>cguere@juntos.gob.pe</t>
  </si>
  <si>
    <t>JAUREGUI MILLAN LUIS ALBERTO</t>
  </si>
  <si>
    <t>71948819</t>
  </si>
  <si>
    <t>ljauregui@juntos.gob.pe</t>
  </si>
  <si>
    <t>AMBROSIO ACOSTA IVAN</t>
  </si>
  <si>
    <t>42215816</t>
  </si>
  <si>
    <t>iambrosio@juntos.gob.pe</t>
  </si>
  <si>
    <t>HURTADO DURAND ANNE KATERINA</t>
  </si>
  <si>
    <t>GAMARRA CONDOR JOSÉ LUIS</t>
  </si>
  <si>
    <t>Diana Graciela Panta Ybañez</t>
  </si>
  <si>
    <t>945 884 292</t>
  </si>
  <si>
    <t>MONICA MEZA VÉLIZ</t>
  </si>
  <si>
    <t>mmezav@juntos.gob.pe</t>
  </si>
  <si>
    <t>MARIA LUISA ARCE GONZALES</t>
  </si>
  <si>
    <t>marceg@juntos.gob.pe</t>
  </si>
  <si>
    <t>VANESA MEZA ROMERO</t>
  </si>
  <si>
    <t>vmezar@juntos.gob.pe</t>
  </si>
  <si>
    <t>MILTON CHULLUNCUY VILLALBA</t>
  </si>
  <si>
    <t>'01100914</t>
  </si>
  <si>
    <t>mchulluncuy@juntos.gob.pe</t>
  </si>
  <si>
    <t>JUAN ALVA RODRIGUEZ</t>
  </si>
  <si>
    <t>jalvar@juntos.gob.pe</t>
  </si>
  <si>
    <t>CRISTIAN NEVES LAYCHE</t>
  </si>
  <si>
    <t>cnevesl@juntos.gob.pe</t>
  </si>
  <si>
    <t>ANGELES CONCEPCION CCORAHUA</t>
  </si>
  <si>
    <t>920028904/945448433</t>
  </si>
  <si>
    <t>Aconcepcionc@juntos.gob.pe</t>
  </si>
  <si>
    <t>LOPEZ GADEA  WALTER ERNESTO</t>
  </si>
  <si>
    <t>wlopezg@juntos.gob.pe</t>
  </si>
  <si>
    <t>JHON RONAL ANASTARES ROBLES</t>
  </si>
  <si>
    <t>04218156</t>
  </si>
  <si>
    <t>esinche@juntos.gob.pe</t>
  </si>
  <si>
    <t>GAYOSO PLEJO JUAN ARTURO</t>
  </si>
  <si>
    <t>jgayoso@juntos.gob.pe</t>
  </si>
  <si>
    <t>QUISPE SANCHEZ DANIEL</t>
  </si>
  <si>
    <t>dquispes@juntos.gob.pe</t>
  </si>
  <si>
    <t>DAT</t>
  </si>
  <si>
    <t xml:space="preserve">
REGISTRO PORTAL EGTPI  - Modulo de articulación
1=SI
0=NO </t>
  </si>
  <si>
    <t>221006</t>
  </si>
  <si>
    <t>Count of UBIGEO</t>
  </si>
  <si>
    <t>COORD. DE ENLACE</t>
  </si>
  <si>
    <t>Row Labels</t>
  </si>
  <si>
    <t>Grand Total</t>
  </si>
  <si>
    <t>LIZBETH CANDY ARGOTE GOYZUETA</t>
  </si>
  <si>
    <t>40429067</t>
  </si>
  <si>
    <t>23904107</t>
  </si>
  <si>
    <t>JENARA VICTORIA PRADO HUAMAN</t>
  </si>
  <si>
    <t>FREDY TACUSI ALVARADO</t>
  </si>
  <si>
    <t>MAGALY  CARDEÑA QUIÑONES</t>
  </si>
  <si>
    <t>JAVIER FERNANDO MORA OLARTE</t>
  </si>
  <si>
    <t>47040315</t>
  </si>
  <si>
    <t>FRANCISCO  QUISPE PACUALA</t>
  </si>
  <si>
    <t>42259177</t>
  </si>
  <si>
    <t>ARQUIMIDES VIRGILIO HUACANI NEIRA</t>
  </si>
  <si>
    <t>01332327</t>
  </si>
  <si>
    <t>CESAR GONZALO CURASI</t>
  </si>
  <si>
    <t>JENNY HILDA TUNQUE NINA</t>
  </si>
  <si>
    <t>FROILAN  LAZO ALVAREZ</t>
  </si>
  <si>
    <t>YENNI CHARO BUIZA SILCAHUI</t>
  </si>
  <si>
    <t>ybuiza@juntos.gob.pe</t>
  </si>
  <si>
    <t>QALI WARMA</t>
  </si>
  <si>
    <t>-</t>
  </si>
  <si>
    <t>%</t>
  </si>
  <si>
    <t>PNCM</t>
  </si>
  <si>
    <t>Cruz Herrera Rud Angélica</t>
  </si>
  <si>
    <t>racruz@cunamas.gob.pe</t>
  </si>
  <si>
    <t>Neyra Arana Alex Benito</t>
  </si>
  <si>
    <t>aneyraa@cunamas.gob.pe</t>
  </si>
  <si>
    <t>CE</t>
  </si>
  <si>
    <t>FED</t>
  </si>
  <si>
    <t>ERIKA GLADYS ALEGRE QUITO</t>
  </si>
  <si>
    <t>LORENA RONCAL OCAS</t>
  </si>
  <si>
    <t>FLORES SANCHEZ FLOR NIDY</t>
  </si>
  <si>
    <t>SARMIENTO LAZARO MARGUET LILIANA</t>
  </si>
  <si>
    <t>LEOVEGILDO GIL ORELLANO PALACIOS</t>
  </si>
  <si>
    <t>AGUIRRE FERNANDEZ JUSCELYNO</t>
  </si>
  <si>
    <t>MIGUEL ARCANGEL BLANCO VALENTIN</t>
  </si>
  <si>
    <t>SILVIA PAJUELO RURUSH</t>
  </si>
  <si>
    <t>VERA MEJÍA RUTH MARÍA</t>
  </si>
  <si>
    <t>BLAS VALLADARES JAIME DANTE</t>
  </si>
  <si>
    <t>DOROTEO CAQUI GERCO GONZALO</t>
  </si>
  <si>
    <t>GELACIO SOSA BRONCANO</t>
  </si>
  <si>
    <t>DEMETRIO YANAC JAVIER</t>
  </si>
  <si>
    <t>ASENCIOS REQUEZ JHOEL JHEFERSON</t>
  </si>
  <si>
    <t>PANTOJA TRUJILLO NELSON ADAN</t>
  </si>
  <si>
    <t>VILLAJUAN MORALES WILFREDO HERNESTO</t>
  </si>
  <si>
    <t>GONZALES RONDAN FLAVIA TARCILA</t>
  </si>
  <si>
    <t>por definir</t>
  </si>
  <si>
    <t>ESPINOZA MILLA FRANK URIEL</t>
  </si>
  <si>
    <t>CARLOS IVAN LOZADA RODRIGUEZ</t>
  </si>
  <si>
    <t>CASTILLO ORTIZ BELISARIO ANTERO</t>
  </si>
  <si>
    <t>JORGE LUIS INOCENTE PANTOJA</t>
  </si>
  <si>
    <t>CRISPIN TARAZONA FANNY CAROLINA</t>
  </si>
  <si>
    <t>JESUS ILDEFONZO EUMELIO ALIPIO</t>
  </si>
  <si>
    <t>GALAN GARCIA RONAL MARIO</t>
  </si>
  <si>
    <t>LUGO CAMACHO NORKA LUZMILA</t>
  </si>
  <si>
    <t>ealegre@midis.gob.pe</t>
  </si>
  <si>
    <t>ffloress@juntos.gob.pe</t>
  </si>
  <si>
    <t>msarmiento@juntos.gob.pe</t>
  </si>
  <si>
    <t>lorellano@pais.gob.pe</t>
  </si>
  <si>
    <t>mhuamang@juntos.gob.pe</t>
  </si>
  <si>
    <t>mblancov18gmail.com</t>
  </si>
  <si>
    <t>jasencios@juntos.gob.pe</t>
  </si>
  <si>
    <t>npantoja@juntos.gob.pe</t>
  </si>
  <si>
    <t>wvillajuan@juntos.gob.pe</t>
  </si>
  <si>
    <t>fgonsales@juntos.gob.pe</t>
  </si>
  <si>
    <t>carlivan80@gmail.com</t>
  </si>
  <si>
    <t>jinocente@pais.gob.pe</t>
  </si>
  <si>
    <t>SISFOH</t>
  </si>
  <si>
    <t>Percy Marcos Soto Medrano</t>
  </si>
  <si>
    <t>09726376</t>
  </si>
  <si>
    <t>psoto@midis.gob.pe</t>
  </si>
  <si>
    <t>PN PAIS</t>
  </si>
  <si>
    <t>Elmer Sinche Basilio</t>
  </si>
  <si>
    <t>Miguel Atencio Paucar</t>
  </si>
  <si>
    <t>matencio@pais.gob.pe</t>
  </si>
  <si>
    <t>JIMMY NICOLAS MALLQUI POZO</t>
  </si>
  <si>
    <t>405111832</t>
  </si>
  <si>
    <t>jimmy1556@hotmail.com</t>
  </si>
  <si>
    <t>isa.chahuaya@gmail.com</t>
  </si>
  <si>
    <t>JUNTOS,FONCODES</t>
  </si>
  <si>
    <t>Jhon Ronald Anastares Robles; YAMELI TECHI, VALERIO MILLA</t>
  </si>
  <si>
    <t>70182347; 71076464</t>
  </si>
  <si>
    <t>945887422;921180268</t>
  </si>
  <si>
    <t>janastares@juntos.gob.pe; yavami.29@gmail.com</t>
  </si>
  <si>
    <t>PENSION65; JUNTOS</t>
  </si>
  <si>
    <t>46028345; 40735880</t>
  </si>
  <si>
    <t>964907857; 945887528</t>
  </si>
  <si>
    <t>yreyes@pension65.gob.pe; ecampos@juntos.gob.pe</t>
  </si>
  <si>
    <t>PCA; CUNA MAS</t>
  </si>
  <si>
    <t>Darwín Rivas alarcón; Klifor Leoncio Fernandez Evangelista</t>
  </si>
  <si>
    <t>31180497; 43715555</t>
  </si>
  <si>
    <t>950571965; 945243277</t>
  </si>
  <si>
    <t xml:space="preserve">drivas@midis.gob.pe; leoncio601@gmail.com </t>
  </si>
  <si>
    <t>CINTHYA MILAGRON ARRUNÁTEGUI ÁLVAREZ</t>
  </si>
  <si>
    <t>carrunategui@juntos.gob.pe</t>
  </si>
  <si>
    <t>VÍCTOR LUIS CHOY HIDALGO</t>
  </si>
  <si>
    <t>vchoyh@juntos.gob.pe</t>
  </si>
  <si>
    <t>DALTON VIENA SHCRADER</t>
  </si>
  <si>
    <t>dviena@juntos.gob.pe</t>
  </si>
  <si>
    <t>PNAEQW</t>
  </si>
  <si>
    <t>EWER BONTINI GUERRA PINCHI</t>
  </si>
  <si>
    <t>46564605</t>
  </si>
  <si>
    <t>eguerrap@juntos.gob.pe</t>
  </si>
  <si>
    <t>CÉSAR CAMILO CARRASCO SILVA</t>
  </si>
  <si>
    <t>ccarrasco@jutnos.gob.pe</t>
  </si>
  <si>
    <t>DEYSI REGALADO DELGADO</t>
  </si>
  <si>
    <t>os_dregaladod@cunamas.gob.pe</t>
  </si>
  <si>
    <t>DANITZA ANDREA GATICA VILLAVICENCIO</t>
  </si>
  <si>
    <t>71887227</t>
  </si>
  <si>
    <t>dgatica@juntos.gob.pe</t>
  </si>
  <si>
    <t>Wilver Sulluchuco Fuentes</t>
  </si>
  <si>
    <t>IAL ACTIVA</t>
  </si>
  <si>
    <t>NO TIENE PERSONAL ASIGNADO</t>
  </si>
  <si>
    <t xml:space="preserve">ANA MARIA SAYAN ALVARADO </t>
  </si>
  <si>
    <t>MARITA FRANCISCA VARA MENDOZA</t>
  </si>
  <si>
    <t>MELINA ASENCIOS VERAMENDI</t>
  </si>
  <si>
    <t xml:space="preserve">msantillan@cunamas.gob.pe </t>
  </si>
  <si>
    <t>os_spajuelo@cunamas.gob.pe</t>
  </si>
  <si>
    <t>COPERTINO ORTIZ ROMELIA MINELA</t>
  </si>
  <si>
    <t xml:space="preserve">rcopertinoo@cunamas.gob.pe </t>
  </si>
  <si>
    <t>33348017</t>
  </si>
  <si>
    <t xml:space="preserve">gsosa@cunamas.gob.pe </t>
  </si>
  <si>
    <t xml:space="preserve">dyanac@cunamas.gob.pe </t>
  </si>
  <si>
    <t>ALICIA MARISOL RONDO ZELADA</t>
  </si>
  <si>
    <t>arondo@cunamas.gob.pe</t>
  </si>
  <si>
    <t>YANIRA JOSEFA  GAVIDIA SAMANÉS</t>
  </si>
  <si>
    <t xml:space="preserve">os_ygavidias@cunamas.gob.pe </t>
  </si>
  <si>
    <t>CARLOS MENDOZA REBAZA</t>
  </si>
  <si>
    <t xml:space="preserve">cmendoza@cunamas.gob.pe </t>
  </si>
  <si>
    <t xml:space="preserve">RUBEN ARCADIO  MORI AYALA </t>
  </si>
  <si>
    <t xml:space="preserve">rmori@cunamas.gob.pe </t>
  </si>
  <si>
    <t xml:space="preserve">DIEZ PALACIOS EDSON MARTIN </t>
  </si>
  <si>
    <t xml:space="preserve">ediez@cunamas.gob.pe </t>
  </si>
  <si>
    <t>LISBETH CAROLINA MENDEZ ORELLANA</t>
  </si>
  <si>
    <t>lcmendez@cunamas.gob.pe</t>
  </si>
  <si>
    <t>EVA NOEMI MENDEZ CHÁVEZ</t>
  </si>
  <si>
    <t xml:space="preserve">evamendez191088@gmail.com </t>
  </si>
  <si>
    <t>ZAIDA TATIANA JARAMILLO TORREALVA</t>
  </si>
  <si>
    <t>zjaramillot@cunamas.gob.pe</t>
  </si>
  <si>
    <t>ELSY MARILIA MORE SEMINARIO</t>
  </si>
  <si>
    <t>emmore@cunamas.gob.pe</t>
  </si>
  <si>
    <t>YHANN JONATHAN MORILLO CASTILLO</t>
  </si>
  <si>
    <t xml:space="preserve">ymorillo@cunamas.gob.pe </t>
  </si>
  <si>
    <t xml:space="preserve">STALIN VARGAS PIÑA </t>
  </si>
  <si>
    <t>earaujol@juntos.gob.pe</t>
  </si>
  <si>
    <t>earimuya@juntos.gob.pe</t>
  </si>
  <si>
    <t xml:space="preserve">GUILLERMO  ARIMUYA CHAVEZ </t>
  </si>
  <si>
    <t>ELI ARAUJO LOPEZ</t>
  </si>
  <si>
    <t xml:space="preserve">BERNARDO BARDALES RENGIFO </t>
  </si>
  <si>
    <t xml:space="preserve">WAGNER SANCHEZ PINEDO DELCIO </t>
  </si>
  <si>
    <t>externo.rchavez@juntos.gob.pe</t>
  </si>
  <si>
    <t xml:space="preserve">RUDIT ELEN CHAVEZ SOTO </t>
  </si>
  <si>
    <t xml:space="preserve">REDER CARLOS IZQUIERDO GRATTELLI </t>
  </si>
  <si>
    <t>00109874</t>
  </si>
  <si>
    <t>00127527</t>
  </si>
  <si>
    <t>04733417</t>
  </si>
  <si>
    <t>ESCALAMIENTO 2022</t>
  </si>
  <si>
    <t>Ejecutado</t>
  </si>
  <si>
    <t>Progra-
mada</t>
  </si>
  <si>
    <t>Asistencia Técnica x Cood. de Enlace 
1=SI
0=NO</t>
  </si>
  <si>
    <t>Asistencia Técnica x los Programas Sociales
1=SI
0=NO</t>
  </si>
  <si>
    <t>AT-GL/IAL x los Cood. de Enlace</t>
  </si>
  <si>
    <t>AT_GL/IAL x los PP.SS</t>
  </si>
  <si>
    <t>AT_Total de Distritos</t>
  </si>
  <si>
    <t>% de Distritos con AT</t>
  </si>
  <si>
    <t>* Considera a reuniones registradas en el formulario de AT en el item ETR MIDIS/ETL MIDIS</t>
  </si>
  <si>
    <t>*** Considera a los contactos registrados en el formulario de AT en el item GL/IAL</t>
  </si>
  <si>
    <t>** Considera a los contactos registrados en el formulario de AT en el item GORE/IAR</t>
  </si>
  <si>
    <r>
      <rPr>
        <b/>
        <u/>
        <sz val="11"/>
        <color theme="1"/>
        <rFont val="Calibri"/>
        <family val="2"/>
        <scheme val="minor"/>
      </rPr>
      <t>FASES</t>
    </r>
    <r>
      <rPr>
        <b/>
        <sz val="11"/>
        <color theme="1"/>
        <rFont val="Calibri"/>
        <family val="2"/>
        <scheme val="minor"/>
      </rPr>
      <t xml:space="preserve">
</t>
    </r>
    <r>
      <rPr>
        <b/>
        <sz val="11"/>
        <rFont val="Calibri"/>
        <family val="2"/>
        <scheme val="minor"/>
      </rPr>
      <t>1= 1era Fase
2= 2da Fase</t>
    </r>
  </si>
  <si>
    <t>EJECUCIÓN DE ASISTENCIA TECNICA AGOSTO</t>
  </si>
  <si>
    <t>EJECUCIÓN DE ASISTENCIA TECNICA SEPTIEMBRE</t>
  </si>
  <si>
    <t>EJECUCIÓN DE ASISTENCIA TECNICA OCTUBRE</t>
  </si>
  <si>
    <t>Sum of Asistencia Técnica x los Programas Sociales
1=SI
0=NO3</t>
  </si>
  <si>
    <t>PPSS responsable</t>
  </si>
  <si>
    <t>IAL CONFORMADA</t>
  </si>
  <si>
    <t>DISTRITOS PRIORIZADOS EGTPI 
1ER FASE</t>
  </si>
  <si>
    <t>DISTRITOS PRIORIZADOS EGTPI 
2DA FASE</t>
  </si>
  <si>
    <t>SINCERAMIENTO EGTPI 2022</t>
  </si>
  <si>
    <t>% DISTRITOS SINCERAMIENTO</t>
  </si>
  <si>
    <t xml:space="preserve"> - </t>
  </si>
  <si>
    <t>Priorizados
FASE 1
(Abril)</t>
  </si>
  <si>
    <t>Priorizados
FASE 2
(Setiembre)</t>
  </si>
  <si>
    <t>SINCERAMIENTO ESCALAMIENTO 2022
(Oct - Dic)</t>
  </si>
  <si>
    <t>Modalidad</t>
  </si>
  <si>
    <t>Virtual</t>
  </si>
  <si>
    <t>Presencial</t>
  </si>
  <si>
    <t>Presencial y Virtual</t>
  </si>
  <si>
    <t>TOTAL AT</t>
  </si>
  <si>
    <t>AMBITO VRAEM</t>
  </si>
  <si>
    <t>ITAMAR MOTEZA ROJAS</t>
  </si>
  <si>
    <t>imonteza@juntos.gob.pe</t>
  </si>
  <si>
    <t xml:space="preserve">ADELY MERATORRES </t>
  </si>
  <si>
    <t>amera@juntos.gob.pe</t>
  </si>
  <si>
    <t xml:space="preserve">VERA MOROCHO, Robinson </t>
  </si>
  <si>
    <t>rvera@pais.gob.pe</t>
  </si>
  <si>
    <t>ISAIAS PINTADO ESTELA</t>
  </si>
  <si>
    <t>ipintado@midis.gob.pe</t>
  </si>
  <si>
    <t>EDGAR MEJÍA DOROTEO</t>
  </si>
  <si>
    <t>emejiad@juntos.gob.pe</t>
  </si>
  <si>
    <t>ELOY ISMIÑO MASHIANDA</t>
  </si>
  <si>
    <t>eisminoma@juntos.gob.pe</t>
  </si>
  <si>
    <t>DELIA ALBERZA CÓRDOVA</t>
  </si>
  <si>
    <t>dalverca@midis.gob.pe</t>
  </si>
  <si>
    <t>WILLIAM LEVY LEON CAMPOS</t>
  </si>
  <si>
    <t>wleonc@junto.gob.pe</t>
  </si>
  <si>
    <t>EDWIN RAMIRO VÁSQUEZ PAISIG</t>
  </si>
  <si>
    <t>evasquezp@juntos.gob.pe</t>
  </si>
  <si>
    <t>DORIS QUISPE BAUTISTA</t>
  </si>
  <si>
    <t>os_dquispeb@cunamas.gob.pe</t>
  </si>
  <si>
    <t>YANETH CAVALCANTE QUISPE</t>
  </si>
  <si>
    <t>DORIS RUERO SILVA</t>
  </si>
  <si>
    <t>Nayeli Yamali Valdivia Meléndez</t>
  </si>
  <si>
    <t xml:space="preserve"> nvaldivia@cunamas.gob.pe</t>
  </si>
  <si>
    <t>COORD. DE 
ENLACE</t>
  </si>
  <si>
    <t>ZULY ALVAREZ MANRIQUE</t>
  </si>
  <si>
    <t>largote@cunamas.gob.pe</t>
  </si>
  <si>
    <t>MARIA LUISA LLAMACPONCA SOLANO</t>
  </si>
  <si>
    <t>ZULEMA ÑAUPA SUCARI</t>
  </si>
  <si>
    <t>RONALD QUISPE CONDORI</t>
  </si>
  <si>
    <t>rquispe@juntos.gob.pe</t>
  </si>
  <si>
    <t>opalqui@juntos.gob.pe</t>
  </si>
  <si>
    <t>REGINA BARRIENTOS PAREDES</t>
  </si>
  <si>
    <t>AYDE ACOSTUPA QUISPE</t>
  </si>
  <si>
    <t>aquispe@cunamas.gob.pe</t>
  </si>
  <si>
    <t>FERMIN PEDRO CCORCO CCAPCHA</t>
  </si>
  <si>
    <t>OFELIA PALQUI</t>
  </si>
  <si>
    <t xml:space="preserve">ESTANISLAO ARAHUALLPA </t>
  </si>
  <si>
    <t>earahuallpa@cunamas.gob.pe</t>
  </si>
  <si>
    <t>RITA MONTES PINARES</t>
  </si>
  <si>
    <t>rmontes@juntos.gob.pe</t>
  </si>
  <si>
    <t>jprado@juntos.gob.pe</t>
  </si>
  <si>
    <t>JULIO PAREDES GALLEGOS</t>
  </si>
  <si>
    <t>jparedes@cunamas.gob.pe</t>
  </si>
  <si>
    <t xml:space="preserve">WALTER USCAMAYTA CONDORI </t>
  </si>
  <si>
    <t>wuscamayta@cunamas.gob.pe</t>
  </si>
  <si>
    <t>ftacusi@cunamas.gob.pe</t>
  </si>
  <si>
    <t>mcardena@cunamas.gob.pe</t>
  </si>
  <si>
    <t>nzambrano@cunamas.gob.pe</t>
  </si>
  <si>
    <t>jfmora@cunamas.gob.pe</t>
  </si>
  <si>
    <t>DANITZA MAMANI SUCARI</t>
  </si>
  <si>
    <t>dmamani@juntos.gob.pe</t>
  </si>
  <si>
    <t>ABNER JERSON NEIRA CONCHA</t>
  </si>
  <si>
    <t>jneira@cunamas.gob.pe</t>
  </si>
  <si>
    <t xml:space="preserve">NEREO MAMANI HUILLCA </t>
  </si>
  <si>
    <t xml:space="preserve">EVER MALLMA HUAMANI </t>
  </si>
  <si>
    <t>emallma@juntos.gob.pe</t>
  </si>
  <si>
    <t>FROILAN YONU PACO ARPITA</t>
  </si>
  <si>
    <t>fpaco@juntos.gob.pe</t>
  </si>
  <si>
    <t>JUAN CARLOS PRADO ARANGO</t>
  </si>
  <si>
    <t>GABRIEL ORTIZ FANOLA</t>
  </si>
  <si>
    <t>gortiz@juntos.gob.pe</t>
  </si>
  <si>
    <t>JUAN CARLOS VEGA LOPEZ</t>
  </si>
  <si>
    <t>HERNAN PLACIDO GONZALES</t>
  </si>
  <si>
    <t>hgonzales@gmail.com</t>
  </si>
  <si>
    <t>EVA CORAZAO ORUE</t>
  </si>
  <si>
    <t>ecorazao@juntos.gob.pe</t>
  </si>
  <si>
    <t>ORDOÑEZ BENITO ALAN GABRIEL</t>
  </si>
  <si>
    <t>MIGEL ESCOBAR LAYME</t>
  </si>
  <si>
    <t>githuv.tambo26@pais.gob.pe</t>
  </si>
  <si>
    <t>MARIMAR HERMENEGILDA RAMOS MACHUCA</t>
  </si>
  <si>
    <t>os_mhramosm@cunamas.gob.pe</t>
  </si>
  <si>
    <t>MILKO RENATO CASTILLO QUEVEDO</t>
  </si>
  <si>
    <t>mcastillo@pais.gob.pe</t>
  </si>
  <si>
    <t>MIGUEL ANGEL FLORES CHOQUE</t>
  </si>
  <si>
    <t>mflores@pais.gob.pe</t>
  </si>
  <si>
    <t>EDWIN PAITAN TICLLACURI</t>
  </si>
  <si>
    <t>EDWIN CHAHUALLO AMPA</t>
  </si>
  <si>
    <t>githuv.tambo29@pais.gob.pe</t>
  </si>
  <si>
    <t>SULMA ELVIA RODRIGUEZ VILCHEZ</t>
  </si>
  <si>
    <t>RINA ISABEL VANINI LAURA</t>
  </si>
  <si>
    <t>SANDRA SOLEDAD GALARZA TORRES</t>
  </si>
  <si>
    <t>NECIDA PALOMINO PINEDA</t>
  </si>
  <si>
    <t>JAIME EMERSON CAMARGO PONCE</t>
  </si>
  <si>
    <t>48506221</t>
  </si>
  <si>
    <t>jcamargop@juntos.gob.pe</t>
  </si>
  <si>
    <t>JULIE FABIOLA TOLEDO NINAHUANCA</t>
  </si>
  <si>
    <t>DONATA ROMERO PORRAS</t>
  </si>
  <si>
    <t>MIRIAM ADELAIDA PADILLA BLANCO</t>
  </si>
  <si>
    <t>WENDY GIOCONDA INES  PAICO FALERO/JULIA VEGA BEDON</t>
  </si>
  <si>
    <t>Joselyn Machuca San Martin</t>
  </si>
  <si>
    <t>Alina Saavedra Alva</t>
  </si>
  <si>
    <t>Marianela Castillo Cayllagua</t>
  </si>
  <si>
    <t>Lisset Fernández Figueroa/Antonieta Ramírez Gutiérrez</t>
  </si>
  <si>
    <t>LOUDA REBECA MENDOZA HUALLPA</t>
  </si>
  <si>
    <t>mrhas1321@gmail.com</t>
  </si>
  <si>
    <t>Hans Alcides Panez Marcelo/Klifor Leoncio Fernandez Evangelista</t>
  </si>
  <si>
    <t>47539048; 43715555</t>
  </si>
  <si>
    <t>Yunior Reyes Huaricapcha; Egma Estefania Campos Castro</t>
  </si>
  <si>
    <t>Joel Morales Lobaton/Lorena Fernández Vargas</t>
  </si>
  <si>
    <t>Alam Calzada Nieto/Nilton Aliaga Armas</t>
  </si>
  <si>
    <t>Aldritt Villegas Aguirre</t>
  </si>
  <si>
    <t>YANILU LAZO SAMBRANO</t>
  </si>
  <si>
    <t>ylazo@cunamas.gob.pe</t>
  </si>
  <si>
    <t>VICTOR ALMIR GAMARRA MARTÍNEZ</t>
  </si>
  <si>
    <t>vgamarra@foncodes.gob.pe</t>
  </si>
  <si>
    <t>DANIEL BARRIENTOS MARCHÁN</t>
  </si>
  <si>
    <t>os_dbarrientosm@cunamas.gob.pe</t>
  </si>
  <si>
    <t>CLAUDIA LEONOR LEIVA GONZALES</t>
  </si>
  <si>
    <t>cleivag@cunamas.gob.pe</t>
  </si>
  <si>
    <t>DAN NEFEG DURAN RETIS</t>
  </si>
  <si>
    <t>dannefeg95@gmail.com</t>
  </si>
  <si>
    <t>MILAGROS ALEXANDRA QUILCA CAÑI</t>
  </si>
  <si>
    <t>externo.mquilca@juntos.gob.pe</t>
  </si>
  <si>
    <t>VIRGINIA EUDOCIA YSASI JIMENEZ/ROXANA VANESSA PAUCA TELLO</t>
  </si>
  <si>
    <t>08163977/43486186</t>
  </si>
  <si>
    <t>984031030/986770642</t>
  </si>
  <si>
    <t>vysasi@cunamas.gob.pe/rpauca@cunamas.gob.pe</t>
  </si>
  <si>
    <t>YUDITH BRIGIDA MAMANI CABANA( Resp.)/ NOELIA SARA MOGROVEJO CHIRI</t>
  </si>
  <si>
    <t>45369680/00517891</t>
  </si>
  <si>
    <t>952260185/982025283</t>
  </si>
  <si>
    <t>ybmamani@cunamas.gob.pe/nmogrovejo@cunamas.gob.pe</t>
  </si>
  <si>
    <t>MARIELA URETA ADRIANZEN (Resp.)/ LID MARISELA FERREYRA CANALES</t>
  </si>
  <si>
    <t>20122679/40692447</t>
  </si>
  <si>
    <t>952219888/943452263</t>
  </si>
  <si>
    <t>mureta@cunamas.gob.pe/ lferreyrac@cunamas.gob.pe</t>
  </si>
  <si>
    <t xml:space="preserve">NARELA  VIRGINIA SILVA BARRIOS/ROBALÍ KARINA INCACUTIPA QUISPE </t>
  </si>
  <si>
    <t>29567218/45807547</t>
  </si>
  <si>
    <t>998446655/952219888</t>
  </si>
  <si>
    <t>nsilva@cunamas.gob.pe/rincacutipa@cunamas.gob.pe</t>
  </si>
  <si>
    <t>JHUNIOR JEFFERSON VARGAS MAQUERA</t>
  </si>
  <si>
    <t>jvargasm@pais.gob.pe</t>
  </si>
  <si>
    <t>CUNAMAS</t>
  </si>
  <si>
    <t>MATTEO ANTONIO CHAVEZ HERRERA (resp.)</t>
  </si>
  <si>
    <t>os_mchavezh@cunamas.gob.pe</t>
  </si>
  <si>
    <t>MATTEO ANTONIO CHAVEZ HERRERA (resp.)/GUIDO RODRIGUEZ ALVAREZ</t>
  </si>
  <si>
    <t>40692447/42626901</t>
  </si>
  <si>
    <t>954552156/931892498</t>
  </si>
  <si>
    <t>os_mchavezh@cunamas.gob.pe/os_grodriguez@cunamas.gob.pe</t>
  </si>
  <si>
    <t>Fernando Peña</t>
  </si>
  <si>
    <t>fpenai@juntos.gob.pe</t>
  </si>
  <si>
    <t>Linda Jesús de María Ramírez Díaz de Hinostroza</t>
  </si>
  <si>
    <t>47028586</t>
  </si>
  <si>
    <t>Lramirez@cunamas.gob.pe</t>
  </si>
  <si>
    <t>Distritos visitados al menos una vez por PPSS</t>
  </si>
  <si>
    <t>QW</t>
  </si>
  <si>
    <t>OTROS</t>
  </si>
  <si>
    <t>AT_Equipo Técnico Regional (ETR)</t>
  </si>
  <si>
    <t>AT_Equipo Técnico Local (ETL)</t>
  </si>
  <si>
    <t>AT_Equipo Técnico a la GORE/IAR</t>
  </si>
  <si>
    <t>SETIEMBRE</t>
  </si>
  <si>
    <t>OCTUBRE</t>
  </si>
  <si>
    <t>AGOSTO</t>
  </si>
  <si>
    <t>Progra-mado</t>
  </si>
  <si>
    <t>Sum of Asistencia Técnica x Cood. de Enlace 
1=SI
0=NO</t>
  </si>
  <si>
    <t>Sum of Asistencia Técnica x los Programas Sociales
1=SI
0=NO</t>
  </si>
  <si>
    <t>Sum of Asistencia Técnica x Cood. de Enlace 
1=SI
0=NO2</t>
  </si>
  <si>
    <t>Sum of Asistencia Técnica x los Programas Sociales
1=SI
0=NO2</t>
  </si>
  <si>
    <t>Sum of Asistencia Técnica x Cood. de Enlace 
1=SI
0=NO3</t>
  </si>
  <si>
    <t>Total de Distritos con almenos una AT</t>
  </si>
  <si>
    <t>% de Distritos con almenos una AT</t>
  </si>
  <si>
    <t>Sum of CE</t>
  </si>
  <si>
    <t>Sum of JUNTOS2</t>
  </si>
  <si>
    <t>Sum of CUNAMAS</t>
  </si>
  <si>
    <t>Sum of PAIS2</t>
  </si>
  <si>
    <t>Sum of QW</t>
  </si>
  <si>
    <t>Sum of OTROS</t>
  </si>
  <si>
    <t>AT_ETR_082022</t>
  </si>
  <si>
    <t>AT_ETL_082022</t>
  </si>
  <si>
    <t>AT_GORE_082022</t>
  </si>
  <si>
    <t>AT_ETR_092022</t>
  </si>
  <si>
    <t>AT_ETL_092022</t>
  </si>
  <si>
    <t>AT_GORE_092022</t>
  </si>
  <si>
    <t>AT_ETR_102022</t>
  </si>
  <si>
    <t>AT_ETL_102022</t>
  </si>
  <si>
    <t>AT_GORE_102022</t>
  </si>
  <si>
    <t>FASES
1= 1era Fase
2= 2da Fase</t>
  </si>
  <si>
    <t>Cuenta de TOTAL AT</t>
  </si>
  <si>
    <t>Cuenta de UBIGEO</t>
  </si>
  <si>
    <t>FECHA DE ASISTENCIA TÉCNICA  JUNIO</t>
  </si>
  <si>
    <t>MODALIDAD JUNIO
1= Presencial
2= Virtual</t>
  </si>
  <si>
    <t>FECHA DE SESIÓN IAL JUNIO
PROGRAMADA</t>
  </si>
  <si>
    <t>FECHA DE ASISTENCIA TÉCNICA JULIO</t>
  </si>
  <si>
    <t>MODALIDAD JULIO
1= Presencial
2= Virtual</t>
  </si>
  <si>
    <t>FECHA DE SESIÓN IAL JULIO
PROGRAMADA</t>
  </si>
  <si>
    <t>Asistencia Técnica x Cood. de Enlace 
1=SI
0=NO2</t>
  </si>
  <si>
    <t>Asistencia Técnica x los Programas Sociales
1=SI
0=NO2</t>
  </si>
  <si>
    <t>PPSS responsable2</t>
  </si>
  <si>
    <t>Modalidad2</t>
  </si>
  <si>
    <t>Asistencia Técnica x Cood. de Enlace 
1=SI
0=NO3</t>
  </si>
  <si>
    <t>Asistencia Técnica x los Programas Sociales
1=SI
0=NO3</t>
  </si>
  <si>
    <t>PPSS responsable3</t>
  </si>
  <si>
    <t>Modalidad3</t>
  </si>
  <si>
    <t>YELY PALOMINO FLORES</t>
  </si>
  <si>
    <t>VANESA ZAVALA</t>
  </si>
  <si>
    <t>gzavala@cunamas.gob.pe</t>
  </si>
  <si>
    <t>Column Labels</t>
  </si>
  <si>
    <t>(Multiple Items)</t>
  </si>
  <si>
    <t>(All)</t>
  </si>
  <si>
    <t>GUERE CANQUI CECILIA</t>
  </si>
  <si>
    <t>Lourdes Ore Bazan</t>
  </si>
  <si>
    <t>945883216</t>
  </si>
  <si>
    <t>PILAR CURIÑAUPA SILVESTRE</t>
  </si>
  <si>
    <t>pcurinaupa@cunamas.gob.pe</t>
  </si>
  <si>
    <t>lore@juntosgob.pe</t>
  </si>
  <si>
    <t>Maria Jesus Lopez Verde</t>
  </si>
  <si>
    <t>8108676</t>
  </si>
  <si>
    <t>945882855</t>
  </si>
  <si>
    <t>Rina Isabel Vanini Laura</t>
  </si>
  <si>
    <t>920190593</t>
  </si>
  <si>
    <t>rvanini@juntos.gobpe</t>
  </si>
  <si>
    <t>Sandra Soledad Galarza Torres</t>
  </si>
  <si>
    <t>945881941</t>
  </si>
  <si>
    <t>Julie Fabiola Toledo Ninahuanca</t>
  </si>
  <si>
    <t>920138837</t>
  </si>
  <si>
    <t>ZULMA ELVIA RODRIGUEZ VILCHEZ</t>
  </si>
  <si>
    <t>945883649</t>
  </si>
  <si>
    <t>_x000D_
 Dante Denis Inga Quiñonez</t>
  </si>
  <si>
    <t>41548778</t>
  </si>
  <si>
    <t>945882737</t>
  </si>
  <si>
    <t>dinga@juntos.gob.pe</t>
  </si>
  <si>
    <t>Donata Romero Porras</t>
  </si>
  <si>
    <t>945883820</t>
  </si>
  <si>
    <t>aorihuela@cunamas.gob.pe</t>
  </si>
  <si>
    <t xml:space="preserve">_x000D_
 Ciro Hugo Fernando Ventura Ruiz_x000D_
</t>
  </si>
  <si>
    <t>19928521</t>
  </si>
  <si>
    <t>920190417</t>
  </si>
  <si>
    <t>cventura@juntos.gob.pe</t>
  </si>
  <si>
    <t>_x000D_
 Melvin Ramos Herrera</t>
  </si>
  <si>
    <t>945883472</t>
  </si>
  <si>
    <t>MARIA FRANCISCA PAUCAR CANO</t>
  </si>
  <si>
    <t>os_mpauca@cunamas.gob.pe</t>
  </si>
  <si>
    <t>9458824005</t>
  </si>
  <si>
    <t>Sulma Elvia Rodriguez Vilchez</t>
  </si>
  <si>
    <t>_x000D_
 Rafael Emilio Rondinel Sanchez</t>
  </si>
  <si>
    <t>43437657</t>
  </si>
  <si>
    <t>943888212</t>
  </si>
  <si>
    <t>rrondinels@juntos.gob.pe</t>
  </si>
  <si>
    <t>Elvis Fernando Rojas Samaniego</t>
  </si>
  <si>
    <t>945883253</t>
  </si>
  <si>
    <t>MIRIAM PADILLA BLANCO</t>
  </si>
  <si>
    <t>945883231</t>
  </si>
  <si>
    <t>NECIDA DEYSI PALOMINO PINEDA</t>
  </si>
  <si>
    <t>945883243</t>
  </si>
  <si>
    <t>Humberto Sosa Mandujano</t>
  </si>
  <si>
    <t>945883509</t>
  </si>
  <si>
    <t>Eryca Eddy Cabeza Ccanto</t>
  </si>
  <si>
    <t>945881432</t>
  </si>
  <si>
    <t>MARIANELA COCHACHI SALAZAR</t>
  </si>
  <si>
    <t>mcochachi@cunamas.gob.pe</t>
  </si>
  <si>
    <t>945882595</t>
  </si>
  <si>
    <t>945882405</t>
  </si>
  <si>
    <t>Eryca Eddy Cabezas Ccanto</t>
  </si>
  <si>
    <t>Miriam Adelaida Padilla Blanco</t>
  </si>
  <si>
    <t>Ana Cecilia Guere Canqui</t>
  </si>
  <si>
    <t>JOSE LUIS GAMARRA CONDOR</t>
  </si>
  <si>
    <t>RAVICHAGUA QUIÑONEZ LUZ</t>
  </si>
  <si>
    <t>40582459</t>
  </si>
  <si>
    <t>945883002</t>
  </si>
  <si>
    <t>lravichagua@juntos.gob.pe</t>
  </si>
  <si>
    <t>EULOGIO FERNANDEZ MARLENY</t>
  </si>
  <si>
    <t>20005939</t>
  </si>
  <si>
    <t>meulogio@juntos.gob.pe</t>
  </si>
  <si>
    <t>DEYSI LA ROSA MAURICIO</t>
  </si>
  <si>
    <t>945882854</t>
  </si>
  <si>
    <t>ROJAS CARHUALLANQUI ELVA</t>
  </si>
  <si>
    <t>945883693</t>
  </si>
  <si>
    <t>erojas@juntos.gob.pe -</t>
  </si>
  <si>
    <t>MEZA VASQUEZ ROSARIO</t>
  </si>
  <si>
    <t>41124709</t>
  </si>
  <si>
    <t>945883087</t>
  </si>
  <si>
    <t>rmeza@juntos.gob.pe</t>
  </si>
  <si>
    <t>TOLEDO TARAZONA OSWALDO MICHAEL</t>
  </si>
  <si>
    <t>41226371</t>
  </si>
  <si>
    <t>920187922</t>
  </si>
  <si>
    <t>DENIS CARHUAMACA CANCHANYA</t>
  </si>
  <si>
    <t>dcarhuamacac@cunamas.gob.pe</t>
  </si>
  <si>
    <t>ALIDA CELEDONIA RAMÓN DIAZ</t>
  </si>
  <si>
    <t>os_aramond@cunamas.gob.pe</t>
  </si>
  <si>
    <t>JOSE ALBERTO OSORIO CÓNDOR</t>
  </si>
  <si>
    <t>928667580</t>
  </si>
  <si>
    <t>Josorioc@juntos.gob.pe</t>
  </si>
  <si>
    <t>PERCY RAFAEL OSCANOA</t>
  </si>
  <si>
    <t>20056846</t>
  </si>
  <si>
    <t>945883426</t>
  </si>
  <si>
    <t>prafael@juntos.gob.pe</t>
  </si>
  <si>
    <t>EFRAÍN GÓMEZ PALOMINO</t>
  </si>
  <si>
    <t>945882275</t>
  </si>
  <si>
    <t>YULYZA ELIA SORIANO CARHUANCHO</t>
  </si>
  <si>
    <t>os_ysorianoc@cunamas.gob.pe</t>
  </si>
  <si>
    <t>Donata Benita Romero Porras</t>
  </si>
  <si>
    <t>945883023</t>
  </si>
  <si>
    <t>SANCHEZ QUITO DOMITILA</t>
  </si>
  <si>
    <t>dsanchez@juntos.gob.pe</t>
  </si>
  <si>
    <t>Virgilio Incacutipa Limachi</t>
  </si>
  <si>
    <t>vincacutipa@midis.gob.pe</t>
  </si>
  <si>
    <t>Nancy Cruz Ascencio</t>
  </si>
  <si>
    <t>01289531</t>
  </si>
  <si>
    <t>ncruz@midis.gob.pe</t>
  </si>
  <si>
    <t>Jesus Walter Mamani Bellido</t>
  </si>
  <si>
    <t>jleeidea@gmail.com</t>
  </si>
  <si>
    <t>Alonso Vigil Ayala</t>
  </si>
  <si>
    <t>aayala@pais.gob.pe</t>
  </si>
  <si>
    <t>APARICIO HUISA NEGDY JUDITH</t>
  </si>
  <si>
    <t>naparicio@juntos.gob.pe</t>
  </si>
  <si>
    <t>TITO VILCA RUFO WALTER</t>
  </si>
  <si>
    <t>rtito@juntos.gob.pe</t>
  </si>
  <si>
    <t>MIRANDA MAMANI MARITZA</t>
  </si>
  <si>
    <t>mmiranda@juntos.gob.pe</t>
  </si>
  <si>
    <t>Sandra Vizcarra Rios</t>
  </si>
  <si>
    <t>svizcarra@midis.gob.pe</t>
  </si>
  <si>
    <t>LAURA</t>
  </si>
  <si>
    <t>NOELIA MEMBRILLO</t>
  </si>
  <si>
    <t>KAREN FRANCIA ESPE</t>
  </si>
  <si>
    <t xml:space="preserve">BETSABE </t>
  </si>
  <si>
    <t>AT_ETR_112022</t>
  </si>
  <si>
    <t>AT_ETL_112022</t>
  </si>
  <si>
    <t>AT_GORE_112022</t>
  </si>
  <si>
    <t>NOVIEMBRE</t>
  </si>
  <si>
    <t>EJECUCIÓN DE ASISTENCIA TECNICA NOVIEMBRE</t>
  </si>
  <si>
    <t>Sum of Asistencia Técnica x Cood. de Enlace 
1=SI
0=NO4</t>
  </si>
  <si>
    <t>Sum of Asistencia Técnica x los Programas Sociales
1=SI
0=NO4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</si>
</sst>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10"/>
      <color rgb="FF000000"/>
      <name val="Arial"/>
      <family val="2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u/>
      <sz val="11"/>
      <color rgb="FF0000FF"/>
      <name val="Calibri"/>
      <family val="2"/>
    </font>
    <font>
      <u/>
      <sz val="11"/>
      <name val="Cambria"/>
      <family val="2"/>
    </font>
    <font>
      <u/>
      <sz val="11"/>
      <color rgb="FF0000FF"/>
      <name val="Cambria"/>
      <family val="2"/>
    </font>
    <font>
      <sz val="11"/>
      <color rgb="FF000000"/>
      <name val="Cambria"/>
      <family val="2"/>
    </font>
    <font>
      <sz val="10"/>
      <color rgb="FF000000"/>
      <name val="Arial Narrow"/>
      <family val="2"/>
    </font>
    <font>
      <sz val="10"/>
      <color rgb="FF000000"/>
      <name val="Calibri"/>
      <family val="2"/>
    </font>
    <font>
      <b/>
      <sz val="11"/>
      <color theme="1"/>
      <name val="Calibri"/>
      <family val="2"/>
    </font>
    <font>
      <b/>
      <sz val="9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0"/>
      <name val="Calibri"/>
      <family val="2"/>
      <scheme val="minor"/>
    </font>
    <font>
      <sz val="11"/>
      <color rgb="FF211F1F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</font>
    <font>
      <b/>
      <sz val="11"/>
      <name val="Calibri"/>
      <family val="2"/>
      <scheme val="minor"/>
    </font>
    <font>
      <b/>
      <sz val="9"/>
      <color rgb="FF000000"/>
      <name val="Calibri"/>
      <family val="2"/>
      <scheme val="minor"/>
    </font>
    <font>
      <b/>
      <sz val="10"/>
      <color rgb="FF000000"/>
      <name val="Calibri"/>
      <family val="2"/>
    </font>
    <font>
      <b/>
      <sz val="1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</fonts>
  <fills count="2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BF1DE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BF7FF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10" fillId="0" borderId="0">
      <protection locked="0"/>
    </xf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209">
    <xf numFmtId="0" fontId="0" fillId="0" borderId="0" xfId="0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5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4" fillId="0" borderId="1" xfId="0" applyNumberFormat="1" applyFont="1" applyBorder="1" applyAlignment="1">
      <alignment horizontal="center"/>
    </xf>
    <xf numFmtId="0" fontId="14" fillId="0" borderId="0" xfId="0" applyFont="1"/>
    <xf numFmtId="0" fontId="14" fillId="0" borderId="1" xfId="0" applyFont="1" applyBorder="1" applyAlignment="1">
      <alignment horizontal="center" vertical="center"/>
    </xf>
    <xf numFmtId="0" fontId="14" fillId="16" borderId="1" xfId="0" applyFont="1" applyFill="1" applyBorder="1" applyAlignment="1">
      <alignment horizontal="center"/>
    </xf>
    <xf numFmtId="0" fontId="23" fillId="16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5" fillId="0" borderId="1" xfId="0" applyNumberFormat="1" applyFont="1" applyBorder="1" applyAlignment="1">
      <alignment horizontal="center"/>
    </xf>
    <xf numFmtId="0" fontId="5" fillId="0" borderId="0" xfId="0" applyFont="1"/>
    <xf numFmtId="0" fontId="24" fillId="0" borderId="1" xfId="0" applyFont="1" applyBorder="1" applyAlignment="1">
      <alignment horizontal="center"/>
    </xf>
    <xf numFmtId="49" fontId="14" fillId="16" borderId="1" xfId="0" quotePrefix="1" applyNumberFormat="1" applyFont="1" applyFill="1" applyBorder="1" applyAlignment="1">
      <alignment horizontal="center"/>
    </xf>
    <xf numFmtId="0" fontId="18" fillId="0" borderId="3" xfId="1" applyFont="1" applyFill="1" applyBorder="1" applyAlignment="1">
      <alignment horizontal="center"/>
    </xf>
    <xf numFmtId="0" fontId="19" fillId="0" borderId="3" xfId="1" applyFont="1" applyFill="1" applyBorder="1" applyAlignment="1">
      <alignment horizontal="center"/>
    </xf>
    <xf numFmtId="0" fontId="20" fillId="0" borderId="3" xfId="1" applyFont="1" applyFill="1" applyBorder="1" applyAlignment="1">
      <alignment horizontal="center"/>
    </xf>
    <xf numFmtId="0" fontId="19" fillId="0" borderId="3" xfId="1" applyFont="1" applyFill="1" applyBorder="1" applyAlignment="1">
      <alignment horizontal="center" vertical="center"/>
    </xf>
    <xf numFmtId="49" fontId="8" fillId="0" borderId="1" xfId="0" applyNumberFormat="1" applyFont="1" applyBorder="1" applyAlignment="1">
      <alignment horizontal="left" vertical="center"/>
    </xf>
    <xf numFmtId="0" fontId="26" fillId="0" borderId="3" xfId="1" applyFont="1" applyFill="1" applyBorder="1" applyAlignment="1">
      <alignment horizontal="left" vertical="center"/>
    </xf>
    <xf numFmtId="0" fontId="15" fillId="17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24" fillId="17" borderId="1" xfId="0" applyFont="1" applyFill="1" applyBorder="1" applyAlignment="1">
      <alignment horizontal="center"/>
    </xf>
    <xf numFmtId="0" fontId="14" fillId="17" borderId="1" xfId="0" applyFont="1" applyFill="1" applyBorder="1" applyAlignment="1">
      <alignment horizontal="center"/>
    </xf>
    <xf numFmtId="0" fontId="14" fillId="10" borderId="1" xfId="0" applyFont="1" applyFill="1" applyBorder="1" applyAlignment="1">
      <alignment horizontal="center"/>
    </xf>
    <xf numFmtId="0" fontId="0" fillId="10" borderId="1" xfId="0" applyFill="1" applyBorder="1" applyAlignment="1">
      <alignment horizontal="center" vertical="center"/>
    </xf>
    <xf numFmtId="0" fontId="3" fillId="0" borderId="1" xfId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49" fontId="14" fillId="16" borderId="1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center"/>
    </xf>
    <xf numFmtId="0" fontId="8" fillId="11" borderId="1" xfId="0" applyFont="1" applyFill="1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vertical="center"/>
    </xf>
    <xf numFmtId="49" fontId="0" fillId="0" borderId="5" xfId="0" applyNumberFormat="1" applyBorder="1" applyAlignment="1">
      <alignment horizontal="center" vertical="center"/>
    </xf>
    <xf numFmtId="0" fontId="0" fillId="18" borderId="1" xfId="0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3" fillId="0" borderId="3" xfId="1" applyFill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3" fillId="0" borderId="1" xfId="1" applyFill="1" applyBorder="1" applyAlignment="1">
      <alignment horizontal="center" vertical="center"/>
    </xf>
    <xf numFmtId="0" fontId="23" fillId="0" borderId="1" xfId="0" applyFont="1" applyBorder="1" applyAlignment="1">
      <alignment horizontal="left"/>
    </xf>
    <xf numFmtId="0" fontId="27" fillId="0" borderId="1" xfId="0" applyFont="1" applyBorder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5" fillId="0" borderId="3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5" fillId="0" borderId="1" xfId="0" applyFont="1" applyBorder="1" applyAlignment="1">
      <alignment horizontal="center" wrapText="1"/>
    </xf>
    <xf numFmtId="0" fontId="8" fillId="0" borderId="1" xfId="0" applyFont="1" applyBorder="1" applyAlignment="1">
      <alignment horizontal="left"/>
    </xf>
    <xf numFmtId="0" fontId="0" fillId="0" borderId="3" xfId="0" applyBorder="1" applyAlignment="1">
      <alignment horizontal="center"/>
    </xf>
    <xf numFmtId="0" fontId="8" fillId="0" borderId="1" xfId="0" applyFont="1" applyBorder="1" applyAlignment="1">
      <alignment horizontal="left" wrapText="1"/>
    </xf>
    <xf numFmtId="0" fontId="0" fillId="0" borderId="1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29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29" fillId="0" borderId="1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top"/>
    </xf>
    <xf numFmtId="0" fontId="3" fillId="0" borderId="3" xfId="1" applyFill="1" applyBorder="1" applyAlignment="1">
      <alignment horizontal="center" vertical="top"/>
    </xf>
    <xf numFmtId="0" fontId="8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top"/>
    </xf>
    <xf numFmtId="0" fontId="30" fillId="0" borderId="1" xfId="0" applyFont="1" applyBorder="1" applyAlignment="1">
      <alignment horizontal="left"/>
    </xf>
    <xf numFmtId="0" fontId="14" fillId="0" borderId="3" xfId="0" applyFont="1" applyBorder="1" applyAlignment="1">
      <alignment horizontal="center"/>
    </xf>
    <xf numFmtId="0" fontId="5" fillId="0" borderId="1" xfId="0" quotePrefix="1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21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0" fillId="0" borderId="1" xfId="1" applyFont="1" applyFill="1" applyBorder="1" applyAlignment="1">
      <alignment horizontal="center"/>
    </xf>
    <xf numFmtId="49" fontId="28" fillId="0" borderId="4" xfId="0" applyNumberFormat="1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0" fillId="0" borderId="1" xfId="1" applyFont="1" applyFill="1" applyBorder="1" applyAlignment="1">
      <alignment horizontal="center" vertical="center"/>
    </xf>
    <xf numFmtId="0" fontId="28" fillId="0" borderId="4" xfId="0" applyFont="1" applyBorder="1" applyAlignment="1">
      <alignment horizontal="center" vertical="center"/>
    </xf>
    <xf numFmtId="0" fontId="22" fillId="0" borderId="1" xfId="0" applyFont="1" applyBorder="1" applyAlignment="1">
      <alignment horizontal="left" vertical="center" wrapText="1"/>
    </xf>
    <xf numFmtId="49" fontId="2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18" fillId="0" borderId="3" xfId="1" applyFont="1" applyFill="1" applyBorder="1" applyAlignment="1">
      <alignment horizontal="center" vertical="center" wrapText="1"/>
    </xf>
    <xf numFmtId="0" fontId="23" fillId="0" borderId="1" xfId="0" applyFont="1" applyBorder="1" applyAlignment="1">
      <alignment horizontal="left" vertical="center" wrapText="1"/>
    </xf>
    <xf numFmtId="0" fontId="18" fillId="0" borderId="3" xfId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wrapText="1"/>
    </xf>
    <xf numFmtId="0" fontId="8" fillId="0" borderId="0" xfId="0" applyFont="1" applyAlignment="1">
      <alignment horizontal="left"/>
    </xf>
    <xf numFmtId="49" fontId="1" fillId="8" borderId="1" xfId="0" applyNumberFormat="1" applyFont="1" applyFill="1" applyBorder="1" applyAlignment="1">
      <alignment horizontal="center" vertical="center" wrapText="1"/>
    </xf>
    <xf numFmtId="0" fontId="8" fillId="0" borderId="0" xfId="0" applyFont="1"/>
    <xf numFmtId="0" fontId="8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9" fontId="8" fillId="0" borderId="1" xfId="3" applyFont="1" applyBorder="1" applyAlignment="1">
      <alignment horizontal="center"/>
    </xf>
    <xf numFmtId="0" fontId="30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9" fontId="8" fillId="0" borderId="0" xfId="3" applyFont="1" applyAlignment="1">
      <alignment horizontal="center"/>
    </xf>
    <xf numFmtId="0" fontId="34" fillId="23" borderId="1" xfId="0" applyFont="1" applyFill="1" applyBorder="1" applyAlignment="1">
      <alignment horizontal="center" wrapText="1"/>
    </xf>
    <xf numFmtId="0" fontId="25" fillId="20" borderId="1" xfId="0" applyFont="1" applyFill="1" applyBorder="1" applyAlignment="1">
      <alignment horizontal="center" vertical="center"/>
    </xf>
    <xf numFmtId="0" fontId="25" fillId="20" borderId="1" xfId="0" applyFont="1" applyFill="1" applyBorder="1" applyAlignment="1">
      <alignment horizontal="center" vertical="center" wrapText="1"/>
    </xf>
    <xf numFmtId="0" fontId="25" fillId="21" borderId="1" xfId="0" applyFont="1" applyFill="1" applyBorder="1" applyAlignment="1">
      <alignment horizontal="center" vertical="center" wrapText="1"/>
    </xf>
    <xf numFmtId="0" fontId="25" fillId="21" borderId="1" xfId="0" applyFont="1" applyFill="1" applyBorder="1" applyAlignment="1">
      <alignment horizontal="center" vertical="center"/>
    </xf>
    <xf numFmtId="9" fontId="25" fillId="20" borderId="1" xfId="3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34" fillId="23" borderId="1" xfId="0" applyFont="1" applyFill="1" applyBorder="1" applyAlignment="1">
      <alignment horizontal="center" vertical="center" wrapText="1"/>
    </xf>
    <xf numFmtId="9" fontId="2" fillId="0" borderId="0" xfId="3" applyFont="1" applyAlignment="1">
      <alignment horizontal="center"/>
    </xf>
    <xf numFmtId="0" fontId="36" fillId="0" borderId="0" xfId="0" applyFont="1"/>
    <xf numFmtId="0" fontId="37" fillId="14" borderId="1" xfId="0" applyFont="1" applyFill="1" applyBorder="1" applyAlignment="1">
      <alignment horizontal="center"/>
    </xf>
    <xf numFmtId="0" fontId="9" fillId="22" borderId="1" xfId="0" applyFont="1" applyFill="1" applyBorder="1" applyAlignment="1">
      <alignment horizontal="center"/>
    </xf>
    <xf numFmtId="9" fontId="9" fillId="22" borderId="1" xfId="3" applyFont="1" applyFill="1" applyBorder="1" applyAlignment="1">
      <alignment horizontal="center"/>
    </xf>
    <xf numFmtId="0" fontId="25" fillId="20" borderId="13" xfId="0" applyFont="1" applyFill="1" applyBorder="1" applyAlignment="1">
      <alignment horizontal="center" vertical="center" wrapText="1"/>
    </xf>
    <xf numFmtId="9" fontId="25" fillId="21" borderId="14" xfId="3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/>
    </xf>
    <xf numFmtId="0" fontId="8" fillId="0" borderId="13" xfId="0" applyFont="1" applyBorder="1" applyAlignment="1">
      <alignment horizontal="center" vertical="center"/>
    </xf>
    <xf numFmtId="0" fontId="9" fillId="19" borderId="15" xfId="0" applyFont="1" applyFill="1" applyBorder="1" applyAlignment="1">
      <alignment horizontal="center"/>
    </xf>
    <xf numFmtId="0" fontId="9" fillId="19" borderId="16" xfId="0" applyFont="1" applyFill="1" applyBorder="1" applyAlignment="1">
      <alignment horizontal="center"/>
    </xf>
    <xf numFmtId="9" fontId="9" fillId="19" borderId="16" xfId="3" applyFont="1" applyFill="1" applyBorder="1" applyAlignment="1">
      <alignment horizontal="center"/>
    </xf>
    <xf numFmtId="9" fontId="9" fillId="19" borderId="17" xfId="3" applyFont="1" applyFill="1" applyBorder="1" applyAlignment="1">
      <alignment horizontal="center"/>
    </xf>
    <xf numFmtId="9" fontId="8" fillId="0" borderId="14" xfId="3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8" xfId="0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5" fillId="24" borderId="1" xfId="0" applyFont="1" applyFill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14" fillId="15" borderId="1" xfId="0" applyFont="1" applyFill="1" applyBorder="1" applyAlignment="1">
      <alignment horizontal="center"/>
    </xf>
    <xf numFmtId="9" fontId="0" fillId="0" borderId="1" xfId="3" applyFont="1" applyBorder="1" applyAlignment="1">
      <alignment horizontal="center"/>
    </xf>
    <xf numFmtId="0" fontId="14" fillId="11" borderId="1" xfId="0" applyFont="1" applyFill="1" applyBorder="1" applyAlignment="1">
      <alignment horizontal="center"/>
    </xf>
    <xf numFmtId="0" fontId="14" fillId="11" borderId="1" xfId="0" applyFont="1" applyFill="1" applyBorder="1" applyAlignment="1">
      <alignment horizontal="center" vertical="center"/>
    </xf>
    <xf numFmtId="0" fontId="15" fillId="14" borderId="1" xfId="0" applyFont="1" applyFill="1" applyBorder="1" applyAlignment="1">
      <alignment horizontal="center"/>
    </xf>
    <xf numFmtId="9" fontId="15" fillId="14" borderId="1" xfId="3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 vertical="center"/>
    </xf>
    <xf numFmtId="0" fontId="1" fillId="26" borderId="5" xfId="0" applyFont="1" applyFill="1" applyBorder="1" applyAlignment="1">
      <alignment horizontal="center"/>
    </xf>
    <xf numFmtId="0" fontId="9" fillId="22" borderId="1" xfId="0" applyFont="1" applyFill="1" applyBorder="1" applyAlignment="1">
      <alignment vertical="center" wrapText="1"/>
    </xf>
    <xf numFmtId="0" fontId="34" fillId="2" borderId="29" xfId="0" applyFont="1" applyFill="1" applyBorder="1" applyAlignment="1">
      <alignment horizontal="center" vertical="center" wrapText="1"/>
    </xf>
    <xf numFmtId="0" fontId="34" fillId="2" borderId="15" xfId="0" applyFont="1" applyFill="1" applyBorder="1" applyAlignment="1">
      <alignment horizontal="center" vertical="center" wrapText="1"/>
    </xf>
    <xf numFmtId="0" fontId="34" fillId="2" borderId="17" xfId="0" applyFont="1" applyFill="1" applyBorder="1" applyAlignment="1">
      <alignment horizontal="center" vertical="center" wrapText="1"/>
    </xf>
    <xf numFmtId="1" fontId="8" fillId="0" borderId="24" xfId="0" applyNumberFormat="1" applyFont="1" applyBorder="1" applyAlignment="1">
      <alignment horizontal="center"/>
    </xf>
    <xf numFmtId="9" fontId="0" fillId="0" borderId="8" xfId="3" applyFont="1" applyBorder="1" applyAlignment="1">
      <alignment horizontal="center"/>
    </xf>
    <xf numFmtId="1" fontId="0" fillId="0" borderId="8" xfId="3" applyNumberFormat="1" applyFont="1" applyBorder="1" applyAlignment="1">
      <alignment horizontal="center"/>
    </xf>
    <xf numFmtId="1" fontId="8" fillId="0" borderId="13" xfId="0" applyNumberFormat="1" applyFont="1" applyBorder="1" applyAlignment="1">
      <alignment horizontal="center"/>
    </xf>
    <xf numFmtId="1" fontId="9" fillId="22" borderId="15" xfId="0" applyNumberFormat="1" applyFont="1" applyFill="1" applyBorder="1" applyAlignment="1">
      <alignment horizontal="center"/>
    </xf>
    <xf numFmtId="1" fontId="9" fillId="22" borderId="29" xfId="0" applyNumberFormat="1" applyFont="1" applyFill="1" applyBorder="1" applyAlignment="1">
      <alignment horizontal="center"/>
    </xf>
    <xf numFmtId="9" fontId="9" fillId="22" borderId="29" xfId="3" applyFont="1" applyFill="1" applyBorder="1" applyAlignment="1">
      <alignment horizontal="center"/>
    </xf>
    <xf numFmtId="1" fontId="9" fillId="22" borderId="16" xfId="0" applyNumberFormat="1" applyFont="1" applyFill="1" applyBorder="1" applyAlignment="1">
      <alignment horizontal="center"/>
    </xf>
    <xf numFmtId="0" fontId="9" fillId="22" borderId="16" xfId="0" applyFont="1" applyFill="1" applyBorder="1" applyAlignment="1">
      <alignment horizontal="center"/>
    </xf>
    <xf numFmtId="9" fontId="9" fillId="22" borderId="17" xfId="3" applyFont="1" applyFill="1" applyBorder="1" applyAlignment="1">
      <alignment horizontal="center"/>
    </xf>
    <xf numFmtId="0" fontId="9" fillId="26" borderId="1" xfId="0" applyFont="1" applyFill="1" applyBorder="1"/>
    <xf numFmtId="0" fontId="5" fillId="0" borderId="1" xfId="0" applyFont="1" applyBorder="1"/>
    <xf numFmtId="0" fontId="1" fillId="27" borderId="1" xfId="0" applyFont="1" applyFill="1" applyBorder="1" applyAlignment="1">
      <alignment horizontal="center" vertical="center" wrapText="1"/>
    </xf>
    <xf numFmtId="0" fontId="33" fillId="25" borderId="1" xfId="0" applyFont="1" applyFill="1" applyBorder="1" applyAlignment="1">
      <alignment horizontal="center" vertical="center" wrapText="1"/>
    </xf>
    <xf numFmtId="9" fontId="33" fillId="25" borderId="20" xfId="3" applyFont="1" applyFill="1" applyBorder="1" applyAlignment="1">
      <alignment horizontal="center" vertical="center" wrapText="1"/>
    </xf>
    <xf numFmtId="9" fontId="33" fillId="25" borderId="0" xfId="3" applyFont="1" applyFill="1" applyBorder="1" applyAlignment="1">
      <alignment horizontal="center" vertical="center" wrapText="1"/>
    </xf>
    <xf numFmtId="9" fontId="33" fillId="25" borderId="2" xfId="3" applyFont="1" applyFill="1" applyBorder="1" applyAlignment="1">
      <alignment horizontal="center" vertical="center" wrapText="1"/>
    </xf>
    <xf numFmtId="0" fontId="32" fillId="20" borderId="13" xfId="0" applyFont="1" applyFill="1" applyBorder="1" applyAlignment="1">
      <alignment horizontal="center" vertical="center" wrapText="1"/>
    </xf>
    <xf numFmtId="0" fontId="32" fillId="20" borderId="1" xfId="0" applyFont="1" applyFill="1" applyBorder="1" applyAlignment="1">
      <alignment horizontal="center" vertical="center" wrapText="1"/>
    </xf>
    <xf numFmtId="0" fontId="32" fillId="21" borderId="1" xfId="0" applyFont="1" applyFill="1" applyBorder="1" applyAlignment="1">
      <alignment horizontal="center" vertical="center" wrapText="1"/>
    </xf>
    <xf numFmtId="0" fontId="32" fillId="21" borderId="14" xfId="0" applyFont="1" applyFill="1" applyBorder="1" applyAlignment="1">
      <alignment horizontal="center" vertical="center" wrapText="1"/>
    </xf>
    <xf numFmtId="0" fontId="9" fillId="19" borderId="9" xfId="0" applyFont="1" applyFill="1" applyBorder="1" applyAlignment="1">
      <alignment horizontal="center" vertical="center" wrapText="1"/>
    </xf>
    <xf numFmtId="0" fontId="9" fillId="19" borderId="10" xfId="0" applyFont="1" applyFill="1" applyBorder="1" applyAlignment="1">
      <alignment horizontal="center" vertical="center" wrapText="1"/>
    </xf>
    <xf numFmtId="0" fontId="9" fillId="19" borderId="12" xfId="0" applyFont="1" applyFill="1" applyBorder="1" applyAlignment="1">
      <alignment horizontal="center" vertical="center" wrapText="1"/>
    </xf>
    <xf numFmtId="0" fontId="33" fillId="14" borderId="1" xfId="0" applyFont="1" applyFill="1" applyBorder="1" applyAlignment="1">
      <alignment horizontal="center" vertical="center"/>
    </xf>
    <xf numFmtId="0" fontId="33" fillId="14" borderId="1" xfId="0" applyFont="1" applyFill="1" applyBorder="1" applyAlignment="1">
      <alignment horizontal="center" vertical="center" wrapText="1"/>
    </xf>
    <xf numFmtId="0" fontId="35" fillId="23" borderId="26" xfId="0" applyFont="1" applyFill="1" applyBorder="1" applyAlignment="1">
      <alignment horizontal="center" vertical="center" wrapText="1"/>
    </xf>
    <xf numFmtId="0" fontId="35" fillId="23" borderId="21" xfId="0" applyFont="1" applyFill="1" applyBorder="1" applyAlignment="1">
      <alignment horizontal="center" vertical="center" wrapText="1"/>
    </xf>
    <xf numFmtId="0" fontId="1" fillId="22" borderId="4" xfId="0" applyFont="1" applyFill="1" applyBorder="1" applyAlignment="1">
      <alignment horizontal="center" vertical="center"/>
    </xf>
    <xf numFmtId="0" fontId="1" fillId="22" borderId="1" xfId="0" applyFont="1" applyFill="1" applyBorder="1" applyAlignment="1">
      <alignment horizontal="center" vertical="center"/>
    </xf>
    <xf numFmtId="0" fontId="34" fillId="2" borderId="11" xfId="0" applyFont="1" applyFill="1" applyBorder="1" applyAlignment="1">
      <alignment horizontal="center" vertical="center" wrapText="1"/>
    </xf>
    <xf numFmtId="0" fontId="34" fillId="2" borderId="10" xfId="0" applyFont="1" applyFill="1" applyBorder="1" applyAlignment="1">
      <alignment horizontal="center" vertical="center" wrapText="1"/>
    </xf>
    <xf numFmtId="0" fontId="34" fillId="2" borderId="12" xfId="0" applyFont="1" applyFill="1" applyBorder="1" applyAlignment="1">
      <alignment horizontal="center" vertical="center" wrapText="1"/>
    </xf>
    <xf numFmtId="0" fontId="35" fillId="23" borderId="27" xfId="0" applyFont="1" applyFill="1" applyBorder="1" applyAlignment="1">
      <alignment horizontal="center" vertical="center" wrapText="1"/>
    </xf>
    <xf numFmtId="0" fontId="35" fillId="23" borderId="22" xfId="0" applyFont="1" applyFill="1" applyBorder="1" applyAlignment="1">
      <alignment horizontal="center" vertical="center" wrapText="1"/>
    </xf>
    <xf numFmtId="9" fontId="34" fillId="23" borderId="28" xfId="3" applyFont="1" applyFill="1" applyBorder="1" applyAlignment="1">
      <alignment horizontal="center" vertical="center" wrapText="1"/>
    </xf>
    <xf numFmtId="9" fontId="34" fillId="23" borderId="23" xfId="3" applyFont="1" applyFill="1" applyBorder="1" applyAlignment="1">
      <alignment horizontal="center" vertical="center" wrapText="1"/>
    </xf>
    <xf numFmtId="0" fontId="1" fillId="22" borderId="25" xfId="0" applyFont="1" applyFill="1" applyBorder="1" applyAlignment="1">
      <alignment horizontal="center" vertical="center"/>
    </xf>
    <xf numFmtId="0" fontId="1" fillId="22" borderId="30" xfId="0" applyFont="1" applyFill="1" applyBorder="1" applyAlignment="1">
      <alignment horizontal="center" vertical="center"/>
    </xf>
    <xf numFmtId="0" fontId="1" fillId="22" borderId="29" xfId="0" applyFont="1" applyFill="1" applyBorder="1" applyAlignment="1">
      <alignment horizontal="center" vertical="center"/>
    </xf>
    <xf numFmtId="0" fontId="34" fillId="2" borderId="9" xfId="0" applyFont="1" applyFill="1" applyBorder="1" applyAlignment="1">
      <alignment horizontal="center" vertical="center" wrapText="1"/>
    </xf>
    <xf numFmtId="0" fontId="2" fillId="22" borderId="5" xfId="0" applyFont="1" applyFill="1" applyBorder="1" applyAlignment="1">
      <alignment horizontal="center" vertical="center" wrapText="1"/>
    </xf>
    <xf numFmtId="0" fontId="2" fillId="22" borderId="18" xfId="0" applyFont="1" applyFill="1" applyBorder="1" applyAlignment="1">
      <alignment horizontal="center" vertical="center" wrapText="1"/>
    </xf>
    <xf numFmtId="0" fontId="2" fillId="22" borderId="6" xfId="0" applyFont="1" applyFill="1" applyBorder="1" applyAlignment="1">
      <alignment horizontal="center" vertical="center" wrapText="1"/>
    </xf>
    <xf numFmtId="0" fontId="2" fillId="22" borderId="7" xfId="0" applyFont="1" applyFill="1" applyBorder="1" applyAlignment="1">
      <alignment horizontal="center" vertical="center" wrapText="1"/>
    </xf>
    <xf numFmtId="0" fontId="2" fillId="22" borderId="31" xfId="0" applyFont="1" applyFill="1" applyBorder="1" applyAlignment="1">
      <alignment horizontal="center" vertical="center" wrapText="1"/>
    </xf>
    <xf numFmtId="0" fontId="2" fillId="22" borderId="8" xfId="0" applyFont="1" applyFill="1" applyBorder="1" applyAlignment="1">
      <alignment horizontal="center" vertical="center" wrapText="1"/>
    </xf>
    <xf numFmtId="0" fontId="1" fillId="26" borderId="1" xfId="0" applyFont="1" applyFill="1" applyBorder="1" applyAlignment="1">
      <alignment horizontal="center"/>
    </xf>
    <xf numFmtId="0" fontId="1" fillId="26" borderId="5" xfId="0" applyFont="1" applyFill="1" applyBorder="1" applyAlignment="1">
      <alignment horizontal="center" vertical="center"/>
    </xf>
    <xf numFmtId="0" fontId="1" fillId="26" borderId="6" xfId="0" applyFont="1" applyFill="1" applyBorder="1" applyAlignment="1">
      <alignment horizontal="center" vertical="center"/>
    </xf>
    <xf numFmtId="0" fontId="9" fillId="22" borderId="3" xfId="0" applyFont="1" applyFill="1" applyBorder="1" applyAlignment="1">
      <alignment horizontal="center" wrapText="1"/>
    </xf>
    <xf numFmtId="0" fontId="9" fillId="22" borderId="19" xfId="0" applyFont="1" applyFill="1" applyBorder="1" applyAlignment="1">
      <alignment horizontal="center" wrapText="1"/>
    </xf>
    <xf numFmtId="0" fontId="9" fillId="22" borderId="4" xfId="0" applyFont="1" applyFill="1" applyBorder="1" applyAlignment="1">
      <alignment horizontal="center" wrapText="1"/>
    </xf>
    <xf numFmtId="0" fontId="9" fillId="5" borderId="2" xfId="0" applyFont="1" applyFill="1" applyBorder="1" applyAlignment="1">
      <alignment horizontal="center" vertical="center"/>
    </xf>
    <xf numFmtId="0" fontId="13" fillId="13" borderId="2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/>
    </xf>
    <xf numFmtId="49" fontId="9" fillId="6" borderId="2" xfId="0" applyNumberFormat="1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0" fillId="0" borderId="0" xfId="0" applyNumberFormat="1"/>
  </cellXfs>
  <cellStyles count="5">
    <cellStyle name="Hyperlink" xfId="1" builtinId="8"/>
    <cellStyle name="Normal" xfId="0" builtinId="0"/>
    <cellStyle name="Normal 2" xfId="2" xr:uid="{00000000-0005-0000-0000-000002000000}"/>
    <cellStyle name="Percent" xfId="3" builtinId="5"/>
    <cellStyle name="Porcentaje 2" xfId="4" xr:uid="{00000000-0005-0000-0000-000004000000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93FFC4"/>
      <color rgb="FFFFFFCC"/>
      <color rgb="FFEBF7FF"/>
      <color rgb="FFFFE5E5"/>
      <color rgb="FFFF99CC"/>
      <color rgb="FFFFCCCC"/>
      <color rgb="FFFFFF99"/>
      <color rgb="FFF2F0F6"/>
      <color rgb="FFFEF4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-N56" refreshedDate="44886.897466435184" createdVersion="8" refreshedVersion="8" minRefreshableVersion="3" recordCount="1875" xr:uid="{D306EEAD-08AD-47FA-9C8E-92F32A32A65A}">
  <cacheSource type="worksheet">
    <worksheetSource ref="A2:AN1877" sheet="3. DETALLE DISTRITAL"/>
  </cacheSource>
  <cacheFields count="40">
    <cacheField name="UBIGEO" numFmtId="0">
      <sharedItems/>
    </cacheField>
    <cacheField name="DEPARTAMENTO" numFmtId="49">
      <sharedItems count="26">
        <s v="AMAZONAS"/>
        <s v="ANCASH"/>
        <s v="APURIMAC"/>
        <s v="AREQUIPA"/>
        <s v="AYACUCHO"/>
        <s v="CAJAMARCA"/>
        <s v="CALLAO"/>
        <s v="CUSCO"/>
        <s v="HUANCAVELICA"/>
        <s v="HUANUCO"/>
        <s v="ICA"/>
        <s v="JUNIN"/>
        <s v="LA LIBERTAD"/>
        <s v="LAMBAYEQUE"/>
        <s v="LIMA M"/>
        <s v="LIMA REGION"/>
        <s v="LORETO"/>
        <s v="MADRE DE DIOS"/>
        <s v="MOQUEGUA"/>
        <s v="PASCO"/>
        <s v="PIURA"/>
        <s v="PUNO"/>
        <s v="SAN MARTIN"/>
        <s v="TACNA"/>
        <s v="TUMBES"/>
        <s v="UCAYALI"/>
      </sharedItems>
    </cacheField>
    <cacheField name="PROVINCIA" numFmtId="0">
      <sharedItems/>
    </cacheField>
    <cacheField name="DISTRITO" numFmtId="0">
      <sharedItems/>
    </cacheField>
    <cacheField name="AMBITO VRAEM" numFmtId="0">
      <sharedItems/>
    </cacheField>
    <cacheField name="SELLO MUNICIPAL " numFmtId="0">
      <sharedItems/>
    </cacheField>
    <cacheField name="IAL_CONFORMADA" numFmtId="0">
      <sharedItems/>
    </cacheField>
    <cacheField name="IAL ACTIVA" numFmtId="0">
      <sharedItems containsSemiMixedTypes="0" containsString="0" containsNumber="1" containsInteger="1" minValue="0" maxValue="1"/>
    </cacheField>
    <cacheField name="QUINTIL_1Y2" numFmtId="0">
      <sharedItems/>
    </cacheField>
    <cacheField name="Priorizados_x000a_FASE 1_x000a_(Abril)" numFmtId="0">
      <sharedItems containsSemiMixedTypes="0" containsString="0" containsNumber="1" containsInteger="1" minValue="0" maxValue="1"/>
    </cacheField>
    <cacheField name="Priorizados_x000a_FASE 2_x000a_(Setiembre)" numFmtId="0">
      <sharedItems containsSemiMixedTypes="0" containsString="0" containsNumber="1" containsInteger="1" minValue="0" maxValue="1"/>
    </cacheField>
    <cacheField name="SINCERAMIENTO ESCALAMIENTO 2022_x000a_(Oct - Dic)" numFmtId="0">
      <sharedItems containsSemiMixedTypes="0" containsString="0" containsNumber="1" containsInteger="1" minValue="0" maxValue="1"/>
    </cacheField>
    <cacheField name="FASES_x000a_1= 1era Fase_x000a_2= 2da Fase" numFmtId="0">
      <sharedItems containsSemiMixedTypes="0" containsString="0" containsNumber="1" containsInteger="1" minValue="1" maxValue="2"/>
    </cacheField>
    <cacheField name="CAPACITACIÓN SELLO - EGTPI_x000a_1=SI_x000a_0=NO_x000a_Vacio=NO SM" numFmtId="0">
      <sharedItems containsString="0" containsBlank="1" containsNumber="1" containsInteger="1" minValue="0" maxValue="1"/>
    </cacheField>
    <cacheField name="CAPACITACIÓN EGTPI 1era Fase_x000a_1=SI_x000a_0=NO" numFmtId="0">
      <sharedItems containsString="0" containsBlank="1" containsNumber="1" containsInteger="1" minValue="0" maxValue="1"/>
    </cacheField>
    <cacheField name="_x000a_REGISTRO PORTAL EGTPI  - Modulo de articulación_x000a_1=SI_x000a_0=NO " numFmtId="0">
      <sharedItems containsString="0" containsBlank="1" containsNumber="1" containsInteger="1" minValue="0" maxValue="1"/>
    </cacheField>
    <cacheField name="META4" numFmtId="0">
      <sharedItems/>
    </cacheField>
    <cacheField name="CUNAMAS_SAF" numFmtId="0">
      <sharedItems/>
    </cacheField>
    <cacheField name="CUNAMAS_SCD" numFmtId="0">
      <sharedItems/>
    </cacheField>
    <cacheField name="JUNTOS" numFmtId="0">
      <sharedItems/>
    </cacheField>
    <cacheField name="PAIS" numFmtId="0">
      <sharedItems/>
    </cacheField>
    <cacheField name="PPSS_RESPONSABLE" numFmtId="0">
      <sharedItems containsBlank="1"/>
    </cacheField>
    <cacheField name="RESPONSABLE_NOMBRE" numFmtId="0">
      <sharedItems containsBlank="1"/>
    </cacheField>
    <cacheField name="RESPONSABLE_DNI" numFmtId="0">
      <sharedItems containsBlank="1" containsMixedTypes="1" containsNumber="1" containsInteger="1" minValue="479081" maxValue="80607861"/>
    </cacheField>
    <cacheField name="RESPONSABLE_CELULAR" numFmtId="0">
      <sharedItems containsBlank="1" containsMixedTypes="1" containsNumber="1" containsInteger="1" minValue="9860516" maxValue="9458883255"/>
    </cacheField>
    <cacheField name="RESPONSABLE_CORREO" numFmtId="0">
      <sharedItems containsBlank="1" containsMixedTypes="1" containsNumber="1" containsInteger="1" minValue="0" maxValue="0"/>
    </cacheField>
    <cacheField name="Asistencia Técnica x Cood. de Enlace _x000a_1=SI_x000a_0=NO" numFmtId="0">
      <sharedItems containsSemiMixedTypes="0" containsString="0" containsNumber="1" containsInteger="1" minValue="0" maxValue="1"/>
    </cacheField>
    <cacheField name="Asistencia Técnica x los Programas Sociales_x000a_1=SI_x000a_0=NO" numFmtId="0">
      <sharedItems containsSemiMixedTypes="0" containsString="0" containsNumber="1" containsInteger="1" minValue="0" maxValue="1"/>
    </cacheField>
    <cacheField name="PPSS responsable" numFmtId="0">
      <sharedItems containsBlank="1"/>
    </cacheField>
    <cacheField name="Modalidad" numFmtId="0">
      <sharedItems containsBlank="1"/>
    </cacheField>
    <cacheField name="Asistencia Técnica x Cood. de Enlace _x000a_1=SI_x000a_0=NO2" numFmtId="0">
      <sharedItems containsSemiMixedTypes="0" containsString="0" containsNumber="1" containsInteger="1" minValue="0" maxValue="1"/>
    </cacheField>
    <cacheField name="Asistencia Técnica x los Programas Sociales_x000a_1=SI_x000a_0=NO2" numFmtId="0">
      <sharedItems containsSemiMixedTypes="0" containsString="0" containsNumber="1" containsInteger="1" minValue="0" maxValue="1"/>
    </cacheField>
    <cacheField name="PPSS responsable2" numFmtId="0">
      <sharedItems containsBlank="1"/>
    </cacheField>
    <cacheField name="Modalidad2" numFmtId="0">
      <sharedItems containsBlank="1"/>
    </cacheField>
    <cacheField name="Asistencia Técnica x Cood. de Enlace _x000a_1=SI_x000a_0=NO3" numFmtId="0">
      <sharedItems containsSemiMixedTypes="0" containsString="0" containsNumber="1" containsInteger="1" minValue="0" maxValue="1"/>
    </cacheField>
    <cacheField name="Asistencia Técnica x los Programas Sociales_x000a_1=SI_x000a_0=NO3" numFmtId="0">
      <sharedItems containsSemiMixedTypes="0" containsString="0" containsNumber="1" containsInteger="1" minValue="0" maxValue="1"/>
    </cacheField>
    <cacheField name="PPSS responsable3" numFmtId="0">
      <sharedItems containsBlank="1"/>
    </cacheField>
    <cacheField name="Modalidad3" numFmtId="0">
      <sharedItems containsBlank="1"/>
    </cacheField>
    <cacheField name="Asistencia Técnica x Cood. de Enlace _x000a_1=SI_x000a_0=NO4" numFmtId="0">
      <sharedItems containsSemiMixedTypes="0" containsString="0" containsNumber="1" containsInteger="1" minValue="0" maxValue="1"/>
    </cacheField>
    <cacheField name="Asistencia Técnica x los Programas Sociales_x000a_1=SI_x000a_0=NO4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-N56" refreshedDate="44886.897467129631" createdVersion="8" refreshedVersion="8" minRefreshableVersion="3" recordCount="1875" xr:uid="{00000000-000A-0000-FFFF-FFFF54000000}">
  <cacheSource type="worksheet">
    <worksheetSource ref="A2:L1877" sheet="3. DETALLE DISTRITAL"/>
  </cacheSource>
  <cacheFields count="12">
    <cacheField name="UBIGEO" numFmtId="0">
      <sharedItems/>
    </cacheField>
    <cacheField name="DEPARTAMENTO" numFmtId="49">
      <sharedItems count="26">
        <s v="AMAZONAS"/>
        <s v="ANCASH"/>
        <s v="APURIMAC"/>
        <s v="AREQUIPA"/>
        <s v="AYACUCHO"/>
        <s v="CAJAMARCA"/>
        <s v="CALLAO"/>
        <s v="CUSCO"/>
        <s v="HUANCAVELICA"/>
        <s v="HUANUCO"/>
        <s v="ICA"/>
        <s v="JUNIN"/>
        <s v="LA LIBERTAD"/>
        <s v="LAMBAYEQUE"/>
        <s v="LIMA M"/>
        <s v="LIMA REGION"/>
        <s v="LORETO"/>
        <s v="MADRE DE DIOS"/>
        <s v="MOQUEGUA"/>
        <s v="PASCO"/>
        <s v="PIURA"/>
        <s v="PUNO"/>
        <s v="SAN MARTIN"/>
        <s v="TACNA"/>
        <s v="TUMBES"/>
        <s v="UCAYALI"/>
      </sharedItems>
    </cacheField>
    <cacheField name="PROVINCIA" numFmtId="0">
      <sharedItems/>
    </cacheField>
    <cacheField name="DISTRITO" numFmtId="0">
      <sharedItems/>
    </cacheField>
    <cacheField name="AMBITO VRAEM" numFmtId="0">
      <sharedItems/>
    </cacheField>
    <cacheField name="SELLO MUNICIPAL " numFmtId="0">
      <sharedItems/>
    </cacheField>
    <cacheField name="IAL_CONFORMADA" numFmtId="0">
      <sharedItems count="2">
        <s v="SI"/>
        <s v="NO"/>
      </sharedItems>
    </cacheField>
    <cacheField name="IAL ACTIVA" numFmtId="0">
      <sharedItems containsSemiMixedTypes="0" containsString="0" containsNumber="1" containsInteger="1" minValue="0" maxValue="1"/>
    </cacheField>
    <cacheField name="QUINTIL_1Y2" numFmtId="0">
      <sharedItems/>
    </cacheField>
    <cacheField name="Priorizados_x000a_FASE 1_x000a_(Abril)" numFmtId="0">
      <sharedItems containsSemiMixedTypes="0" containsString="0" containsNumber="1" containsInteger="1" minValue="0" maxValue="1"/>
    </cacheField>
    <cacheField name="Priorizados_x000a_FASE 2_x000a_(Setiembre)" numFmtId="0">
      <sharedItems containsSemiMixedTypes="0" containsString="0" containsNumber="1" containsInteger="1" minValue="0" maxValue="1"/>
    </cacheField>
    <cacheField name="SINCERAMIENTO ESCALAMIENTO 2022_x000a_(Oct - Dic)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-N56" refreshedDate="44886.897467476854" createdVersion="8" refreshedVersion="8" minRefreshableVersion="3" recordCount="1875" xr:uid="{00000000-000A-0000-FFFF-FFFF55000000}">
  <cacheSource type="worksheet">
    <worksheetSource ref="A2:AL1877" sheet="3. DETALLE DISTRITAL"/>
  </cacheSource>
  <cacheFields count="38">
    <cacheField name="UBIGEO" numFmtId="0">
      <sharedItems/>
    </cacheField>
    <cacheField name="DEPARTAMENTO" numFmtId="49">
      <sharedItems count="26">
        <s v="AMAZONAS"/>
        <s v="ANCASH"/>
        <s v="APURIMAC"/>
        <s v="AREQUIPA"/>
        <s v="AYACUCHO"/>
        <s v="CAJAMARCA"/>
        <s v="CALLAO"/>
        <s v="CUSCO"/>
        <s v="HUANCAVELICA"/>
        <s v="HUANUCO"/>
        <s v="ICA"/>
        <s v="JUNIN"/>
        <s v="LA LIBERTAD"/>
        <s v="LAMBAYEQUE"/>
        <s v="LIMA M"/>
        <s v="LIMA REGION"/>
        <s v="LORETO"/>
        <s v="MADRE DE DIOS"/>
        <s v="MOQUEGUA"/>
        <s v="PASCO"/>
        <s v="PIURA"/>
        <s v="PUNO"/>
        <s v="SAN MARTIN"/>
        <s v="TACNA"/>
        <s v="TUMBES"/>
        <s v="UCAYALI"/>
      </sharedItems>
    </cacheField>
    <cacheField name="PROVINCIA" numFmtId="0">
      <sharedItems/>
    </cacheField>
    <cacheField name="DISTRITO" numFmtId="0">
      <sharedItems/>
    </cacheField>
    <cacheField name="AMBITO VRAEM" numFmtId="0">
      <sharedItems/>
    </cacheField>
    <cacheField name="SELLO MUNICIPAL " numFmtId="0">
      <sharedItems/>
    </cacheField>
    <cacheField name="IAL_CONFORMADA" numFmtId="0">
      <sharedItems/>
    </cacheField>
    <cacheField name="IAL ACTIVA" numFmtId="0">
      <sharedItems containsSemiMixedTypes="0" containsString="0" containsNumber="1" containsInteger="1" minValue="0" maxValue="1"/>
    </cacheField>
    <cacheField name="QUINTIL_1Y2" numFmtId="0">
      <sharedItems/>
    </cacheField>
    <cacheField name="Priorizados_x000a_FASE 1_x000a_(Abril)" numFmtId="0">
      <sharedItems containsSemiMixedTypes="0" containsString="0" containsNumber="1" containsInteger="1" minValue="0" maxValue="1"/>
    </cacheField>
    <cacheField name="Priorizados_x000a_FASE 2_x000a_(Setiembre)" numFmtId="0">
      <sharedItems containsSemiMixedTypes="0" containsString="0" containsNumber="1" containsInteger="1" minValue="0" maxValue="1"/>
    </cacheField>
    <cacheField name="SINCERAMIENTO ESCALAMIENTO 2022_x000a_(Oct - Dic)" numFmtId="0">
      <sharedItems containsSemiMixedTypes="0" containsString="0" containsNumber="1" containsInteger="1" minValue="0" maxValue="1"/>
    </cacheField>
    <cacheField name="FASES_x000a_1= 1era Fase_x000a_2= 2da Fase" numFmtId="0">
      <sharedItems containsSemiMixedTypes="0" containsString="0" containsNumber="1" containsInteger="1" minValue="1" maxValue="2"/>
    </cacheField>
    <cacheField name="CAPACITACIÓN SELLO - EGTPI_x000a_1=SI_x000a_0=NO_x000a_Vacio=NO SM" numFmtId="0">
      <sharedItems containsString="0" containsBlank="1" containsNumber="1" containsInteger="1" minValue="0" maxValue="1"/>
    </cacheField>
    <cacheField name="CAPACITACIÓN EGTPI 1era Fase_x000a_1=SI_x000a_0=NO" numFmtId="0">
      <sharedItems containsString="0" containsBlank="1" containsNumber="1" containsInteger="1" minValue="0" maxValue="1"/>
    </cacheField>
    <cacheField name="_x000a_REGISTRO PORTAL EGTPI  - Modulo de articulación_x000a_1=SI_x000a_0=NO " numFmtId="0">
      <sharedItems containsString="0" containsBlank="1" containsNumber="1" containsInteger="1" minValue="0" maxValue="1"/>
    </cacheField>
    <cacheField name="META4" numFmtId="0">
      <sharedItems/>
    </cacheField>
    <cacheField name="CUNAMAS_SAF" numFmtId="0">
      <sharedItems/>
    </cacheField>
    <cacheField name="CUNAMAS_SCD" numFmtId="0">
      <sharedItems/>
    </cacheField>
    <cacheField name="JUNTOS" numFmtId="0">
      <sharedItems/>
    </cacheField>
    <cacheField name="PAIS" numFmtId="0">
      <sharedItems/>
    </cacheField>
    <cacheField name="PPSS_RESPONSABLE" numFmtId="0">
      <sharedItems containsBlank="1"/>
    </cacheField>
    <cacheField name="RESPONSABLE_NOMBRE" numFmtId="0">
      <sharedItems containsBlank="1"/>
    </cacheField>
    <cacheField name="RESPONSABLE_DNI" numFmtId="0">
      <sharedItems containsBlank="1" containsMixedTypes="1" containsNumber="1" containsInteger="1" minValue="479081" maxValue="80607861"/>
    </cacheField>
    <cacheField name="RESPONSABLE_CELULAR" numFmtId="0">
      <sharedItems containsBlank="1" containsMixedTypes="1" containsNumber="1" containsInteger="1" minValue="9860516" maxValue="9458883255"/>
    </cacheField>
    <cacheField name="RESPONSABLE_CORREO" numFmtId="0">
      <sharedItems containsBlank="1" containsMixedTypes="1" containsNumber="1" containsInteger="1" minValue="0" maxValue="0"/>
    </cacheField>
    <cacheField name="Asistencia Técnica x Cood. de Enlace _x000a_1=SI_x000a_0=NO" numFmtId="0">
      <sharedItems containsSemiMixedTypes="0" containsString="0" containsNumber="1" containsInteger="1" minValue="0" maxValue="1"/>
    </cacheField>
    <cacheField name="Asistencia Técnica x los Programas Sociales_x000a_1=SI_x000a_0=NO" numFmtId="0">
      <sharedItems containsSemiMixedTypes="0" containsString="0" containsNumber="1" containsInteger="1" minValue="0" maxValue="1"/>
    </cacheField>
    <cacheField name="PPSS responsable" numFmtId="0">
      <sharedItems containsBlank="1"/>
    </cacheField>
    <cacheField name="Modalidad" numFmtId="0">
      <sharedItems containsBlank="1"/>
    </cacheField>
    <cacheField name="Asistencia Técnica x Cood. de Enlace _x000a_1=SI_x000a_0=NO2" numFmtId="0">
      <sharedItems containsSemiMixedTypes="0" containsString="0" containsNumber="1" containsInteger="1" minValue="0" maxValue="1"/>
    </cacheField>
    <cacheField name="Asistencia Técnica x los Programas Sociales_x000a_1=SI_x000a_0=NO2" numFmtId="0">
      <sharedItems containsSemiMixedTypes="0" containsString="0" containsNumber="1" containsInteger="1" minValue="0" maxValue="1"/>
    </cacheField>
    <cacheField name="PPSS responsable2" numFmtId="0">
      <sharedItems containsBlank="1"/>
    </cacheField>
    <cacheField name="Modalidad2" numFmtId="0">
      <sharedItems containsBlank="1"/>
    </cacheField>
    <cacheField name="Asistencia Técnica x Cood. de Enlace _x000a_1=SI_x000a_0=NO3" numFmtId="0">
      <sharedItems containsSemiMixedTypes="0" containsString="0" containsNumber="1" containsInteger="1" minValue="0" maxValue="1"/>
    </cacheField>
    <cacheField name="Asistencia Técnica x los Programas Sociales_x000a_1=SI_x000a_0=NO3" numFmtId="0">
      <sharedItems containsSemiMixedTypes="0" containsString="0" containsNumber="1" containsInteger="1" minValue="0" maxValue="1"/>
    </cacheField>
    <cacheField name="PPSS responsable3" numFmtId="0">
      <sharedItems containsBlank="1"/>
    </cacheField>
    <cacheField name="Modalidad3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-N56" refreshedDate="44886.897468171293" createdVersion="8" refreshedVersion="8" minRefreshableVersion="3" recordCount="1875" xr:uid="{00000000-000A-0000-FFFF-FFFF62000000}">
  <cacheSource type="worksheet">
    <worksheetSource ref="A2:AW1877" sheet="3. DETALLE DISTRITAL"/>
  </cacheSource>
  <cacheFields count="49">
    <cacheField name="UBIGEO" numFmtId="0">
      <sharedItems/>
    </cacheField>
    <cacheField name="DEPARTAMENTO" numFmtId="49">
      <sharedItems count="26">
        <s v="AMAZONAS"/>
        <s v="ANCASH"/>
        <s v="APURIMAC"/>
        <s v="AREQUIPA"/>
        <s v="AYACUCHO"/>
        <s v="CAJAMARCA"/>
        <s v="CALLAO"/>
        <s v="CUSCO"/>
        <s v="HUANCAVELICA"/>
        <s v="HUANUCO"/>
        <s v="ICA"/>
        <s v="JUNIN"/>
        <s v="LA LIBERTAD"/>
        <s v="LAMBAYEQUE"/>
        <s v="LIMA M"/>
        <s v="LIMA REGION"/>
        <s v="LORETO"/>
        <s v="MADRE DE DIOS"/>
        <s v="MOQUEGUA"/>
        <s v="PASCO"/>
        <s v="PIURA"/>
        <s v="PUNO"/>
        <s v="SAN MARTIN"/>
        <s v="TACNA"/>
        <s v="TUMBES"/>
        <s v="UCAYALI"/>
      </sharedItems>
    </cacheField>
    <cacheField name="PROVINCIA" numFmtId="0">
      <sharedItems/>
    </cacheField>
    <cacheField name="DISTRITO" numFmtId="0">
      <sharedItems/>
    </cacheField>
    <cacheField name="AMBITO VRAEM" numFmtId="0">
      <sharedItems/>
    </cacheField>
    <cacheField name="SELLO MUNICIPAL " numFmtId="0">
      <sharedItems/>
    </cacheField>
    <cacheField name="IAL_CONFORMADA" numFmtId="0">
      <sharedItems/>
    </cacheField>
    <cacheField name="IAL ACTIVA" numFmtId="0">
      <sharedItems containsSemiMixedTypes="0" containsString="0" containsNumber="1" containsInteger="1" minValue="0" maxValue="1"/>
    </cacheField>
    <cacheField name="QUINTIL_1Y2" numFmtId="0">
      <sharedItems/>
    </cacheField>
    <cacheField name="Priorizados_x000a_FASE 1_x000a_(Abril)" numFmtId="0">
      <sharedItems containsSemiMixedTypes="0" containsString="0" containsNumber="1" containsInteger="1" minValue="0" maxValue="1"/>
    </cacheField>
    <cacheField name="Priorizados_x000a_FASE 2_x000a_(Setiembre)" numFmtId="0">
      <sharedItems containsSemiMixedTypes="0" containsString="0" containsNumber="1" containsInteger="1" minValue="0" maxValue="1"/>
    </cacheField>
    <cacheField name="SINCERAMIENTO ESCALAMIENTO 2022_x000a_(Oct - Dic)" numFmtId="0">
      <sharedItems containsSemiMixedTypes="0" containsString="0" containsNumber="1" containsInteger="1" minValue="0" maxValue="1" count="2">
        <n v="1"/>
        <n v="0"/>
      </sharedItems>
    </cacheField>
    <cacheField name="FASES_x000a_1= 1era Fase_x000a_2= 2da Fase" numFmtId="0">
      <sharedItems containsSemiMixedTypes="0" containsString="0" containsNumber="1" containsInteger="1" minValue="1" maxValue="2" count="2">
        <n v="1"/>
        <n v="2"/>
      </sharedItems>
    </cacheField>
    <cacheField name="CAPACITACIÓN SELLO - EGTPI_x000a_1=SI_x000a_0=NO_x000a_Vacio=NO SM" numFmtId="0">
      <sharedItems containsString="0" containsBlank="1" containsNumber="1" containsInteger="1" minValue="0" maxValue="1"/>
    </cacheField>
    <cacheField name="CAPACITACIÓN EGTPI 1era Fase_x000a_1=SI_x000a_0=NO" numFmtId="0">
      <sharedItems containsString="0" containsBlank="1" containsNumber="1" containsInteger="1" minValue="0" maxValue="1"/>
    </cacheField>
    <cacheField name="_x000a_REGISTRO PORTAL EGTPI  - Modulo de articulación_x000a_1=SI_x000a_0=NO " numFmtId="0">
      <sharedItems containsString="0" containsBlank="1" containsNumber="1" containsInteger="1" minValue="0" maxValue="1"/>
    </cacheField>
    <cacheField name="META4" numFmtId="0">
      <sharedItems/>
    </cacheField>
    <cacheField name="CUNAMAS_SAF" numFmtId="0">
      <sharedItems/>
    </cacheField>
    <cacheField name="CUNAMAS_SCD" numFmtId="0">
      <sharedItems/>
    </cacheField>
    <cacheField name="JUNTOS" numFmtId="0">
      <sharedItems/>
    </cacheField>
    <cacheField name="PAIS" numFmtId="0">
      <sharedItems/>
    </cacheField>
    <cacheField name="PPSS_RESPONSABLE" numFmtId="0">
      <sharedItems containsBlank="1"/>
    </cacheField>
    <cacheField name="RESPONSABLE_NOMBRE" numFmtId="0">
      <sharedItems containsBlank="1"/>
    </cacheField>
    <cacheField name="RESPONSABLE_DNI" numFmtId="0">
      <sharedItems containsBlank="1" containsMixedTypes="1" containsNumber="1" containsInteger="1" minValue="479081" maxValue="80607861"/>
    </cacheField>
    <cacheField name="RESPONSABLE_CELULAR" numFmtId="0">
      <sharedItems containsBlank="1" containsMixedTypes="1" containsNumber="1" containsInteger="1" minValue="9860516" maxValue="9458883255"/>
    </cacheField>
    <cacheField name="RESPONSABLE_CORREO" numFmtId="0">
      <sharedItems containsBlank="1" containsMixedTypes="1" containsNumber="1" containsInteger="1" minValue="0" maxValue="0"/>
    </cacheField>
    <cacheField name="Asistencia Técnica x Cood. de Enlace _x000a_1=SI_x000a_0=NO" numFmtId="0">
      <sharedItems containsSemiMixedTypes="0" containsString="0" containsNumber="1" containsInteger="1" minValue="0" maxValue="1"/>
    </cacheField>
    <cacheField name="Asistencia Técnica x los Programas Sociales_x000a_1=SI_x000a_0=NO" numFmtId="0">
      <sharedItems containsSemiMixedTypes="0" containsString="0" containsNumber="1" containsInteger="1" minValue="0" maxValue="1"/>
    </cacheField>
    <cacheField name="PPSS responsable" numFmtId="0">
      <sharedItems containsBlank="1"/>
    </cacheField>
    <cacheField name="Modalidad" numFmtId="0">
      <sharedItems containsBlank="1"/>
    </cacheField>
    <cacheField name="Asistencia Técnica x Cood. de Enlace _x000a_1=SI_x000a_0=NO2" numFmtId="0">
      <sharedItems containsSemiMixedTypes="0" containsString="0" containsNumber="1" containsInteger="1" minValue="0" maxValue="1"/>
    </cacheField>
    <cacheField name="Asistencia Técnica x los Programas Sociales_x000a_1=SI_x000a_0=NO2" numFmtId="0">
      <sharedItems containsSemiMixedTypes="0" containsString="0" containsNumber="1" containsInteger="1" minValue="0" maxValue="1"/>
    </cacheField>
    <cacheField name="PPSS responsable2" numFmtId="0">
      <sharedItems containsBlank="1"/>
    </cacheField>
    <cacheField name="Modalidad2" numFmtId="0">
      <sharedItems containsBlank="1"/>
    </cacheField>
    <cacheField name="Asistencia Técnica x Cood. de Enlace _x000a_1=SI_x000a_0=NO3" numFmtId="0">
      <sharedItems containsSemiMixedTypes="0" containsString="0" containsNumber="1" containsInteger="1" minValue="0" maxValue="1"/>
    </cacheField>
    <cacheField name="Asistencia Técnica x los Programas Sociales_x000a_1=SI_x000a_0=NO3" numFmtId="0">
      <sharedItems containsSemiMixedTypes="0" containsString="0" containsNumber="1" containsInteger="1" minValue="0" maxValue="1"/>
    </cacheField>
    <cacheField name="PPSS responsable3" numFmtId="0">
      <sharedItems containsBlank="1"/>
    </cacheField>
    <cacheField name="Modalidad3" numFmtId="0">
      <sharedItems containsBlank="1"/>
    </cacheField>
    <cacheField name="Asistencia Técnica x Cood. de Enlace _x000a_1=SI_x000a_0=NO4" numFmtId="0">
      <sharedItems containsSemiMixedTypes="0" containsString="0" containsNumber="1" containsInteger="1" minValue="0" maxValue="1"/>
    </cacheField>
    <cacheField name="Asistencia Técnica x los Programas Sociales_x000a_1=SI_x000a_0=NO4" numFmtId="0">
      <sharedItems containsSemiMixedTypes="0" containsString="0" containsNumber="1" containsInteger="1" minValue="0" maxValue="1"/>
    </cacheField>
    <cacheField name="PPSS responsable4" numFmtId="0">
      <sharedItems containsBlank="1"/>
    </cacheField>
    <cacheField name="Modalidad4" numFmtId="0">
      <sharedItems containsBlank="1"/>
    </cacheField>
    <cacheField name="TOTAL AT" numFmtId="0">
      <sharedItems containsSemiMixedTypes="0" containsString="0" containsNumber="1" containsInteger="1" minValue="0" maxValue="8" count="9">
        <n v="1"/>
        <n v="0"/>
        <n v="2"/>
        <n v="3"/>
        <n v="4"/>
        <n v="5"/>
        <n v="6"/>
        <n v="7"/>
        <n v="8"/>
      </sharedItems>
    </cacheField>
    <cacheField name="CE" numFmtId="0">
      <sharedItems containsSemiMixedTypes="0" containsString="0" containsNumber="1" containsInteger="1" minValue="0" maxValue="1"/>
    </cacheField>
    <cacheField name="JUNTOS2" numFmtId="0">
      <sharedItems containsSemiMixedTypes="0" containsString="0" containsNumber="1" containsInteger="1" minValue="0" maxValue="1"/>
    </cacheField>
    <cacheField name="CUNAMAS" numFmtId="0">
      <sharedItems containsSemiMixedTypes="0" containsString="0" containsNumber="1" containsInteger="1" minValue="0" maxValue="1"/>
    </cacheField>
    <cacheField name="PAIS2" numFmtId="0">
      <sharedItems containsSemiMixedTypes="0" containsString="0" containsNumber="1" containsInteger="1" minValue="0" maxValue="1"/>
    </cacheField>
    <cacheField name="QW" numFmtId="0">
      <sharedItems containsSemiMixedTypes="0" containsString="0" containsNumber="1" containsInteger="1" minValue="0" maxValue="1"/>
    </cacheField>
    <cacheField name="OTRO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-N56" refreshedDate="44886.897469097225" createdVersion="8" refreshedVersion="8" minRefreshableVersion="3" recordCount="1875" xr:uid="{00000000-000A-0000-FFFF-FFFF6C000000}">
  <cacheSource type="worksheet">
    <worksheetSource ref="A2:AQ1877" sheet="3. DETALLE DISTRITAL"/>
  </cacheSource>
  <cacheFields count="43">
    <cacheField name="UBIGEO" numFmtId="0">
      <sharedItems/>
    </cacheField>
    <cacheField name="DEPARTAMENTO" numFmtId="49">
      <sharedItems count="26">
        <s v="AMAZONAS"/>
        <s v="ANCASH"/>
        <s v="APURIMAC"/>
        <s v="AREQUIPA"/>
        <s v="AYACUCHO"/>
        <s v="CAJAMARCA"/>
        <s v="CALLAO"/>
        <s v="CUSCO"/>
        <s v="HUANCAVELICA"/>
        <s v="HUANUCO"/>
        <s v="ICA"/>
        <s v="JUNIN"/>
        <s v="LA LIBERTAD"/>
        <s v="LAMBAYEQUE"/>
        <s v="LIMA M"/>
        <s v="LIMA REGION"/>
        <s v="LORETO"/>
        <s v="MADRE DE DIOS"/>
        <s v="MOQUEGUA"/>
        <s v="PASCO"/>
        <s v="PIURA"/>
        <s v="PUNO"/>
        <s v="SAN MARTIN"/>
        <s v="TACNA"/>
        <s v="TUMBES"/>
        <s v="UCAYALI"/>
      </sharedItems>
    </cacheField>
    <cacheField name="PROVINCIA" numFmtId="0">
      <sharedItems/>
    </cacheField>
    <cacheField name="DISTRITO" numFmtId="0">
      <sharedItems/>
    </cacheField>
    <cacheField name="AMBITO VRAEM" numFmtId="0">
      <sharedItems/>
    </cacheField>
    <cacheField name="SELLO MUNICIPAL " numFmtId="0">
      <sharedItems/>
    </cacheField>
    <cacheField name="IAL_CONFORMADA" numFmtId="0">
      <sharedItems/>
    </cacheField>
    <cacheField name="IAL ACTIVA" numFmtId="0">
      <sharedItems containsSemiMixedTypes="0" containsString="0" containsNumber="1" containsInteger="1" minValue="0" maxValue="1"/>
    </cacheField>
    <cacheField name="QUINTIL_1Y2" numFmtId="0">
      <sharedItems/>
    </cacheField>
    <cacheField name="Priorizados_x000a_FASE 1_x000a_(Abril)" numFmtId="0">
      <sharedItems containsSemiMixedTypes="0" containsString="0" containsNumber="1" containsInteger="1" minValue="0" maxValue="1"/>
    </cacheField>
    <cacheField name="Priorizados_x000a_FASE 2_x000a_(Setiembre)" numFmtId="0">
      <sharedItems containsSemiMixedTypes="0" containsString="0" containsNumber="1" containsInteger="1" minValue="0" maxValue="1"/>
    </cacheField>
    <cacheField name="SINCERAMIENTO ESCALAMIENTO 2022_x000a_(Oct - Dic)" numFmtId="0">
      <sharedItems containsSemiMixedTypes="0" containsString="0" containsNumber="1" containsInteger="1" minValue="0" maxValue="1"/>
    </cacheField>
    <cacheField name="FASES_x000a_1= 1era Fase_x000a_2= 2da Fase" numFmtId="0">
      <sharedItems containsSemiMixedTypes="0" containsString="0" containsNumber="1" containsInteger="1" minValue="1" maxValue="2" count="2">
        <n v="1"/>
        <n v="2"/>
      </sharedItems>
    </cacheField>
    <cacheField name="CAPACITACIÓN SELLO - EGTPI_x000a_1=SI_x000a_0=NO_x000a_Vacio=NO SM" numFmtId="0">
      <sharedItems containsString="0" containsBlank="1" containsNumber="1" containsInteger="1" minValue="0" maxValue="1"/>
    </cacheField>
    <cacheField name="CAPACITACIÓN EGTPI 1era Fase_x000a_1=SI_x000a_0=NO" numFmtId="0">
      <sharedItems containsString="0" containsBlank="1" containsNumber="1" containsInteger="1" minValue="0" maxValue="1"/>
    </cacheField>
    <cacheField name="_x000a_REGISTRO PORTAL EGTPI  - Modulo de articulación_x000a_1=SI_x000a_0=NO " numFmtId="0">
      <sharedItems containsString="0" containsBlank="1" containsNumber="1" containsInteger="1" minValue="0" maxValue="1"/>
    </cacheField>
    <cacheField name="META4" numFmtId="0">
      <sharedItems/>
    </cacheField>
    <cacheField name="CUNAMAS_SAF" numFmtId="0">
      <sharedItems/>
    </cacheField>
    <cacheField name="CUNAMAS_SCD" numFmtId="0">
      <sharedItems/>
    </cacheField>
    <cacheField name="JUNTOS" numFmtId="0">
      <sharedItems/>
    </cacheField>
    <cacheField name="PAIS" numFmtId="0">
      <sharedItems/>
    </cacheField>
    <cacheField name="PPSS_RESPONSABLE" numFmtId="0">
      <sharedItems containsBlank="1"/>
    </cacheField>
    <cacheField name="RESPONSABLE_NOMBRE" numFmtId="0">
      <sharedItems containsBlank="1"/>
    </cacheField>
    <cacheField name="RESPONSABLE_DNI" numFmtId="0">
      <sharedItems containsBlank="1" containsMixedTypes="1" containsNumber="1" containsInteger="1" minValue="479081" maxValue="80607861"/>
    </cacheField>
    <cacheField name="RESPONSABLE_CELULAR" numFmtId="0">
      <sharedItems containsBlank="1" containsMixedTypes="1" containsNumber="1" containsInteger="1" minValue="9860516" maxValue="9458883255"/>
    </cacheField>
    <cacheField name="RESPONSABLE_CORREO" numFmtId="0">
      <sharedItems containsBlank="1" containsMixedTypes="1" containsNumber="1" containsInteger="1" minValue="0" maxValue="0"/>
    </cacheField>
    <cacheField name="Asistencia Técnica x Cood. de Enlace _x000a_1=SI_x000a_0=NO" numFmtId="0">
      <sharedItems containsSemiMixedTypes="0" containsString="0" containsNumber="1" containsInteger="1" minValue="0" maxValue="1"/>
    </cacheField>
    <cacheField name="Asistencia Técnica x los Programas Sociales_x000a_1=SI_x000a_0=NO" numFmtId="0">
      <sharedItems containsSemiMixedTypes="0" containsString="0" containsNumber="1" containsInteger="1" minValue="0" maxValue="1"/>
    </cacheField>
    <cacheField name="PPSS responsable" numFmtId="0">
      <sharedItems containsBlank="1"/>
    </cacheField>
    <cacheField name="Modalidad" numFmtId="0">
      <sharedItems containsBlank="1"/>
    </cacheField>
    <cacheField name="Asistencia Técnica x Cood. de Enlace _x000a_1=SI_x000a_0=NO2" numFmtId="0">
      <sharedItems containsSemiMixedTypes="0" containsString="0" containsNumber="1" containsInteger="1" minValue="0" maxValue="1"/>
    </cacheField>
    <cacheField name="Asistencia Técnica x los Programas Sociales_x000a_1=SI_x000a_0=NO2" numFmtId="0">
      <sharedItems containsSemiMixedTypes="0" containsString="0" containsNumber="1" containsInteger="1" minValue="0" maxValue="1"/>
    </cacheField>
    <cacheField name="PPSS responsable2" numFmtId="0">
      <sharedItems containsBlank="1"/>
    </cacheField>
    <cacheField name="Modalidad2" numFmtId="0">
      <sharedItems containsBlank="1"/>
    </cacheField>
    <cacheField name="Asistencia Técnica x Cood. de Enlace _x000a_1=SI_x000a_0=NO3" numFmtId="0">
      <sharedItems containsSemiMixedTypes="0" containsString="0" containsNumber="1" containsInteger="1" minValue="0" maxValue="1"/>
    </cacheField>
    <cacheField name="Asistencia Técnica x los Programas Sociales_x000a_1=SI_x000a_0=NO3" numFmtId="0">
      <sharedItems containsSemiMixedTypes="0" containsString="0" containsNumber="1" containsInteger="1" minValue="0" maxValue="1"/>
    </cacheField>
    <cacheField name="PPSS responsable3" numFmtId="0">
      <sharedItems containsBlank="1"/>
    </cacheField>
    <cacheField name="Modalidad3" numFmtId="0">
      <sharedItems containsBlank="1"/>
    </cacheField>
    <cacheField name="Asistencia Técnica x Cood. de Enlace _x000a_1=SI_x000a_0=NO4" numFmtId="0">
      <sharedItems containsSemiMixedTypes="0" containsString="0" containsNumber="1" containsInteger="1" minValue="0" maxValue="1"/>
    </cacheField>
    <cacheField name="Asistencia Técnica x los Programas Sociales_x000a_1=SI_x000a_0=NO4" numFmtId="0">
      <sharedItems containsSemiMixedTypes="0" containsString="0" containsNumber="1" containsInteger="1" minValue="0" maxValue="1"/>
    </cacheField>
    <cacheField name="PPSS responsable4" numFmtId="0">
      <sharedItems containsBlank="1"/>
    </cacheField>
    <cacheField name="Modalidad4" numFmtId="0">
      <sharedItems containsBlank="1"/>
    </cacheField>
    <cacheField name="TOTAL AT" numFmtId="0">
      <sharedItems containsSemiMixedTypes="0" containsString="0" containsNumber="1" containsInteger="1" minValue="0" maxValue="8" count="9">
        <n v="1"/>
        <n v="0"/>
        <n v="2"/>
        <n v="3"/>
        <n v="4"/>
        <n v="5"/>
        <n v="6"/>
        <n v="7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5">
  <r>
    <s v="010101"/>
    <x v="0"/>
    <s v="CHACHAPOYAS"/>
    <s v="CHACHAPOYAS"/>
    <s v="NO"/>
    <s v="NO"/>
    <s v="SI"/>
    <n v="0"/>
    <s v="NO"/>
    <n v="1"/>
    <n v="0"/>
    <n v="1"/>
    <n v="1"/>
    <m/>
    <n v="1"/>
    <n v="1"/>
    <s v="SI"/>
    <s v="NO"/>
    <s v="SI"/>
    <s v="SI"/>
    <s v="NO"/>
    <s v="COORD. DE ENLACE"/>
    <s v="DELIA ALBERCA CORDOVA"/>
    <s v="27727705"/>
    <s v="994432682/964142029"/>
    <s v="dalberca@midis.gob.pe"/>
    <n v="0"/>
    <n v="0"/>
    <m/>
    <m/>
    <n v="0"/>
    <n v="0"/>
    <m/>
    <m/>
    <n v="1"/>
    <n v="0"/>
    <m/>
    <s v="Presencial"/>
    <n v="0"/>
    <n v="0"/>
  </r>
  <r>
    <s v="010102"/>
    <x v="0"/>
    <s v="CHACHAPOYAS"/>
    <s v="ASUNCION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  <n v="0"/>
    <n v="0"/>
  </r>
  <r>
    <s v="010103"/>
    <x v="0"/>
    <s v="CHACHAPOYAS"/>
    <s v="BALSAS"/>
    <s v="NO"/>
    <s v="NO"/>
    <s v="SI"/>
    <n v="0"/>
    <s v="SI"/>
    <n v="1"/>
    <n v="0"/>
    <n v="1"/>
    <n v="1"/>
    <m/>
    <n v="0"/>
    <n v="0"/>
    <s v="SI"/>
    <s v="NO"/>
    <s v="NO"/>
    <s v="SI"/>
    <s v="NO"/>
    <s v="JUNTOS"/>
    <s v="Rodriguez Collantes Milton Ceaar"/>
    <s v="45460382"/>
    <s v="945855044"/>
    <s v="mrodriguez@juntos.gob.pe"/>
    <n v="0"/>
    <n v="0"/>
    <m/>
    <m/>
    <n v="0"/>
    <n v="0"/>
    <m/>
    <m/>
    <n v="0"/>
    <n v="0"/>
    <m/>
    <m/>
    <n v="0"/>
    <n v="0"/>
  </r>
  <r>
    <s v="010104"/>
    <x v="0"/>
    <s v="CHACHAPOYAS"/>
    <s v="CHET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105"/>
    <x v="0"/>
    <s v="CHACHAPOYAS"/>
    <s v="CHILIQUIN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106"/>
    <x v="0"/>
    <s v="CHACHAPOYAS"/>
    <s v="CHUQUIBAMBA"/>
    <s v="NO"/>
    <s v="NO"/>
    <s v="SI"/>
    <n v="0"/>
    <s v="SI"/>
    <n v="0"/>
    <n v="1"/>
    <n v="1"/>
    <n v="2"/>
    <m/>
    <n v="1"/>
    <n v="1"/>
    <s v="SI"/>
    <s v="SI"/>
    <s v="NO"/>
    <s v="SI"/>
    <s v="NO"/>
    <s v="CUNA MAS"/>
    <s v="SANTILLAN QUINTANA RONALD"/>
    <n v="45853152"/>
    <n v="983307385"/>
    <s v="rsantillanq@cunamas.gob.pe"/>
    <n v="0"/>
    <n v="0"/>
    <m/>
    <m/>
    <n v="0"/>
    <n v="0"/>
    <m/>
    <m/>
    <n v="0"/>
    <n v="0"/>
    <m/>
    <m/>
    <n v="0"/>
    <n v="0"/>
  </r>
  <r>
    <s v="010107"/>
    <x v="0"/>
    <s v="CHACHAPOYAS"/>
    <s v="GRANADA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108"/>
    <x v="0"/>
    <s v="CHACHAPOYAS"/>
    <s v="HUANCAS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109"/>
    <x v="0"/>
    <s v="CHACHAPOYAS"/>
    <s v="LA JAL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CHAVEZ TORREJON MARICELA"/>
    <s v="44568871"/>
    <s v="94597107"/>
    <s v="mchavez@cunamas.gob.pe"/>
    <n v="0"/>
    <n v="0"/>
    <m/>
    <m/>
    <n v="0"/>
    <n v="0"/>
    <m/>
    <m/>
    <n v="0"/>
    <n v="0"/>
    <m/>
    <m/>
    <n v="0"/>
    <n v="0"/>
  </r>
  <r>
    <s v="010110"/>
    <x v="0"/>
    <s v="CHACHAPOYAS"/>
    <s v="LEIMEBAMB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111"/>
    <x v="0"/>
    <s v="CHACHAPOYAS"/>
    <s v="LEVANT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112"/>
    <x v="0"/>
    <s v="CHACHAPOYAS"/>
    <s v="MAGDALENA"/>
    <s v="NO"/>
    <s v="NO"/>
    <s v="SI"/>
    <n v="0"/>
    <s v="SI"/>
    <n v="1"/>
    <n v="0"/>
    <n v="0"/>
    <n v="1"/>
    <m/>
    <n v="0"/>
    <n v="1"/>
    <s v="NO"/>
    <s v="NO"/>
    <s v="NO"/>
    <s v="SI"/>
    <s v="NO"/>
    <s v="JUNTOS"/>
    <s v="Calderon Servan Milagritos Soledad"/>
    <s v="44858245"/>
    <s v="920196817"/>
    <s v="mcalderon@juntos.gob.pe"/>
    <n v="0"/>
    <n v="0"/>
    <m/>
    <m/>
    <n v="0"/>
    <n v="0"/>
    <m/>
    <m/>
    <n v="0"/>
    <n v="0"/>
    <m/>
    <m/>
    <n v="0"/>
    <n v="0"/>
  </r>
  <r>
    <s v="010113"/>
    <x v="0"/>
    <s v="CHACHAPOYAS"/>
    <s v="MARISCAL CASTILL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Rodriguez Collantes Milton Ceaar"/>
    <s v="45460382"/>
    <s v="945855044"/>
    <s v="mrodriguez@juntos.gob.pe"/>
    <n v="1"/>
    <n v="0"/>
    <m/>
    <s v="Virtual"/>
    <n v="1"/>
    <n v="0"/>
    <m/>
    <s v="Virtual"/>
    <n v="0"/>
    <n v="0"/>
    <m/>
    <m/>
    <n v="0"/>
    <n v="0"/>
  </r>
  <r>
    <s v="010114"/>
    <x v="0"/>
    <s v="CHACHAPOYAS"/>
    <s v="MOLINOPAMPA"/>
    <s v="NO"/>
    <s v="NO"/>
    <s v="SI"/>
    <n v="0"/>
    <s v="NO"/>
    <n v="1"/>
    <n v="0"/>
    <n v="0"/>
    <n v="1"/>
    <m/>
    <n v="1"/>
    <n v="1"/>
    <s v="SI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  <n v="0"/>
    <n v="0"/>
  </r>
  <r>
    <s v="010115"/>
    <x v="0"/>
    <s v="CHACHAPOYAS"/>
    <s v="MONTEVIDEO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116"/>
    <x v="0"/>
    <s v="CHACHAPOYAS"/>
    <s v="OLLEROS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117"/>
    <x v="0"/>
    <s v="CHACHAPOYAS"/>
    <s v="QUINJALCA"/>
    <s v="NO"/>
    <s v="NO"/>
    <s v="SI"/>
    <n v="0"/>
    <s v="SI"/>
    <n v="0"/>
    <n v="0"/>
    <n v="0"/>
    <n v="2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10118"/>
    <x v="0"/>
    <s v="CHACHAPOYAS"/>
    <s v="SAN FRANCISCO DE DAGUAS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119"/>
    <x v="0"/>
    <s v="CHACHAPOYAS"/>
    <s v="SAN ISIDRO DE MAIN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120"/>
    <x v="0"/>
    <s v="CHACHAPOYAS"/>
    <s v="SOLOCO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121"/>
    <x v="0"/>
    <s v="CHACHAPOYAS"/>
    <s v="SONCHE"/>
    <s v="NO"/>
    <s v="NO"/>
    <s v="SI"/>
    <n v="0"/>
    <s v="SI"/>
    <n v="1"/>
    <n v="0"/>
    <n v="0"/>
    <n v="1"/>
    <m/>
    <n v="0"/>
    <n v="1"/>
    <s v="NO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  <n v="0"/>
    <n v="0"/>
  </r>
  <r>
    <s v="010201"/>
    <x v="0"/>
    <s v="BAGUA"/>
    <s v="BAGU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DELIA ALBERCA CORDOVA"/>
    <n v="27727705"/>
    <n v="994432682"/>
    <s v="dalberca@midis.gob.pe"/>
    <n v="1"/>
    <n v="0"/>
    <m/>
    <s v="Presencial"/>
    <n v="0"/>
    <n v="0"/>
    <m/>
    <m/>
    <n v="0"/>
    <n v="0"/>
    <m/>
    <m/>
    <n v="0"/>
    <n v="0"/>
  </r>
  <r>
    <s v="010202"/>
    <x v="0"/>
    <s v="BAGUA"/>
    <s v="ARAMANGO"/>
    <s v="NO"/>
    <s v="NO"/>
    <s v="SI"/>
    <n v="0"/>
    <s v="NO"/>
    <n v="1"/>
    <n v="0"/>
    <n v="1"/>
    <n v="1"/>
    <m/>
    <n v="1"/>
    <n v="1"/>
    <s v="SI"/>
    <s v="SI"/>
    <s v="NO"/>
    <s v="SI"/>
    <s v="SI"/>
    <s v="JUNTOS"/>
    <s v="ITAMAR MOTEZA ROJAS"/>
    <n v="48410041"/>
    <n v="955627719"/>
    <s v="imonteza@juntos.gob.pe"/>
    <n v="0"/>
    <n v="0"/>
    <m/>
    <m/>
    <n v="0"/>
    <n v="0"/>
    <m/>
    <m/>
    <n v="0"/>
    <n v="0"/>
    <m/>
    <m/>
    <n v="0"/>
    <n v="0"/>
  </r>
  <r>
    <s v="010203"/>
    <x v="0"/>
    <s v="BAGUA"/>
    <s v="COPALLIN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ADELY MERATORRES "/>
    <n v="42246417"/>
    <n v="969316809"/>
    <s v="amera@juntos.gob.pe"/>
    <n v="0"/>
    <n v="0"/>
    <m/>
    <m/>
    <n v="0"/>
    <n v="0"/>
    <m/>
    <m/>
    <n v="0"/>
    <n v="0"/>
    <m/>
    <m/>
    <n v="0"/>
    <n v="1"/>
  </r>
  <r>
    <s v="010204"/>
    <x v="0"/>
    <s v="BAGUA"/>
    <s v="EL PARCO"/>
    <s v="NO"/>
    <s v="NO"/>
    <s v="SI"/>
    <n v="0"/>
    <s v="NO"/>
    <n v="0"/>
    <n v="0"/>
    <n v="0"/>
    <n v="2"/>
    <m/>
    <n v="1"/>
    <n v="1"/>
    <s v="NO"/>
    <s v="NO"/>
    <s v="NO"/>
    <s v="SI"/>
    <s v="NO"/>
    <s v="CUNA MAS"/>
    <s v="CARDOZO MERA MARIA FANNY"/>
    <n v="41658606"/>
    <n v="957544720"/>
    <s v="mfcardozo@cunamas.gob.pe"/>
    <n v="0"/>
    <n v="0"/>
    <m/>
    <m/>
    <n v="0"/>
    <n v="0"/>
    <m/>
    <m/>
    <n v="0"/>
    <n v="0"/>
    <m/>
    <m/>
    <n v="0"/>
    <n v="0"/>
  </r>
  <r>
    <s v="010205"/>
    <x v="0"/>
    <s v="BAGUA"/>
    <s v="IMAZ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VERA MOROCHO, Robinson "/>
    <n v="4212933"/>
    <n v="929289278"/>
    <s v="rvera@pais.gob.pe"/>
    <n v="1"/>
    <n v="1"/>
    <s v="JUNTOS"/>
    <s v="Presencial y Virtual"/>
    <n v="0"/>
    <n v="0"/>
    <m/>
    <m/>
    <n v="0"/>
    <n v="0"/>
    <m/>
    <m/>
    <n v="0"/>
    <n v="0"/>
  </r>
  <r>
    <s v="010206"/>
    <x v="0"/>
    <s v="BAGUA"/>
    <s v="LA PEC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OORD. DE ENLACE"/>
    <s v="DELIA ALBERCA CORDOVA"/>
    <n v="27727705"/>
    <n v="994432682"/>
    <s v="dalberca@midis.gob.pe"/>
    <n v="0"/>
    <n v="0"/>
    <m/>
    <m/>
    <n v="0"/>
    <n v="1"/>
    <s v="JUNTOS"/>
    <s v="Presencial"/>
    <n v="1"/>
    <n v="1"/>
    <s v="JUNTOS"/>
    <s v="Presencial"/>
    <n v="0"/>
    <n v="0"/>
  </r>
  <r>
    <s v="010301"/>
    <x v="0"/>
    <s v="BONGARA"/>
    <s v="JUMBILLA"/>
    <s v="NO"/>
    <s v="NO"/>
    <s v="SI"/>
    <n v="0"/>
    <s v="NO"/>
    <n v="1"/>
    <n v="0"/>
    <n v="0"/>
    <n v="1"/>
    <m/>
    <n v="0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  <n v="0"/>
    <n v="0"/>
  </r>
  <r>
    <s v="010302"/>
    <x v="0"/>
    <s v="BONGARA"/>
    <s v="CHISQUILLA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303"/>
    <x v="0"/>
    <s v="BONGARA"/>
    <s v="CHURUJA"/>
    <s v="NO"/>
    <s v="NO"/>
    <s v="SI"/>
    <n v="0"/>
    <s v="NO"/>
    <n v="0"/>
    <n v="0"/>
    <n v="0"/>
    <n v="2"/>
    <m/>
    <n v="1"/>
    <n v="1"/>
    <s v="NO"/>
    <s v="NO"/>
    <s v="NO"/>
    <s v="SI"/>
    <s v="NO"/>
    <s v="JUNTOS"/>
    <s v="JOSE LUIS SANCHEZ SANCHEZ"/>
    <n v="26620699"/>
    <n v="985468702"/>
    <s v="jlsanchezs@juntos.gob,pe"/>
    <n v="0"/>
    <n v="0"/>
    <m/>
    <m/>
    <n v="0"/>
    <n v="0"/>
    <m/>
    <m/>
    <n v="0"/>
    <n v="0"/>
    <m/>
    <m/>
    <n v="0"/>
    <n v="0"/>
  </r>
  <r>
    <s v="010304"/>
    <x v="0"/>
    <s v="BONGARA"/>
    <s v="COROSHA"/>
    <s v="NO"/>
    <s v="NO"/>
    <s v="SI"/>
    <n v="0"/>
    <s v="SI"/>
    <n v="1"/>
    <n v="0"/>
    <n v="0"/>
    <n v="1"/>
    <m/>
    <n v="0"/>
    <n v="1"/>
    <s v="SI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  <n v="0"/>
    <n v="0"/>
  </r>
  <r>
    <s v="010305"/>
    <x v="0"/>
    <s v="BONGARA"/>
    <s v="CUISPES"/>
    <s v="NO"/>
    <s v="SI"/>
    <s v="SI"/>
    <n v="0"/>
    <s v="NO"/>
    <n v="1"/>
    <n v="0"/>
    <n v="0"/>
    <n v="1"/>
    <n v="1"/>
    <n v="1"/>
    <n v="1"/>
    <s v="NO"/>
    <s v="NO"/>
    <s v="NO"/>
    <s v="SI"/>
    <s v="NO"/>
    <s v="COORD. DE ENLACE"/>
    <s v="DELIA ALBERCA CORDOVA"/>
    <s v="27727705"/>
    <n v="994432682"/>
    <s v="dalberca@midis.gob.pe"/>
    <n v="0"/>
    <n v="0"/>
    <m/>
    <m/>
    <n v="0"/>
    <n v="0"/>
    <m/>
    <m/>
    <n v="0"/>
    <n v="0"/>
    <m/>
    <m/>
    <n v="0"/>
    <n v="0"/>
  </r>
  <r>
    <s v="010306"/>
    <x v="0"/>
    <s v="BONGARA"/>
    <s v="FLORID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  <n v="0"/>
    <n v="0"/>
  </r>
  <r>
    <s v="010307"/>
    <x v="0"/>
    <s v="BONGARA"/>
    <s v="JAZAN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308"/>
    <x v="0"/>
    <s v="BONGARA"/>
    <s v="RECTA"/>
    <s v="NO"/>
    <s v="NO"/>
    <s v="SI"/>
    <n v="0"/>
    <s v="SI"/>
    <n v="0"/>
    <n v="0"/>
    <n v="0"/>
    <n v="2"/>
    <m/>
    <m/>
    <n v="0"/>
    <s v="SI"/>
    <s v="NO"/>
    <s v="NO"/>
    <s v="SI"/>
    <s v="NO"/>
    <s v="JUNTOS"/>
    <s v="JOSE LUIS SANCHEZ SANCHEZ"/>
    <m/>
    <m/>
    <m/>
    <n v="0"/>
    <n v="0"/>
    <m/>
    <m/>
    <n v="0"/>
    <n v="0"/>
    <m/>
    <m/>
    <n v="0"/>
    <n v="0"/>
    <m/>
    <m/>
    <n v="0"/>
    <n v="0"/>
  </r>
  <r>
    <s v="010309"/>
    <x v="0"/>
    <s v="BONGARA"/>
    <s v="SAN CARLOS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310"/>
    <x v="0"/>
    <s v="BONGARA"/>
    <s v="SHIPASBAMBA"/>
    <s v="NO"/>
    <s v="SI"/>
    <s v="SI"/>
    <n v="0"/>
    <s v="NO"/>
    <n v="1"/>
    <n v="0"/>
    <n v="1"/>
    <n v="1"/>
    <n v="1"/>
    <n v="1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1"/>
    <n v="0"/>
    <m/>
    <s v="Presencial"/>
    <n v="0"/>
    <n v="0"/>
    <m/>
    <m/>
    <n v="0"/>
    <n v="0"/>
  </r>
  <r>
    <s v="010311"/>
    <x v="0"/>
    <s v="BONGARA"/>
    <s v="VALERA"/>
    <s v="NO"/>
    <s v="SI"/>
    <s v="SI"/>
    <n v="0"/>
    <s v="SI"/>
    <n v="1"/>
    <n v="0"/>
    <n v="0"/>
    <n v="1"/>
    <n v="1"/>
    <n v="0"/>
    <n v="1"/>
    <s v="SI"/>
    <s v="NO"/>
    <s v="NO"/>
    <s v="SI"/>
    <s v="NO"/>
    <s v="COORD. DE ENLACE"/>
    <s v="DELIA ALBERCA CORDOVA"/>
    <s v="27727705"/>
    <s v="994432682/964142029"/>
    <s v="dalberca@midis.gob.pe"/>
    <n v="0"/>
    <n v="0"/>
    <m/>
    <m/>
    <n v="0"/>
    <n v="0"/>
    <m/>
    <m/>
    <n v="0"/>
    <n v="0"/>
    <m/>
    <m/>
    <n v="0"/>
    <n v="0"/>
  </r>
  <r>
    <s v="010312"/>
    <x v="0"/>
    <s v="BONGARA"/>
    <s v="YAMBRASBAMBA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401"/>
    <x v="0"/>
    <s v="CONDORCANQUI"/>
    <s v="NIEVA"/>
    <s v="NO"/>
    <s v="SI"/>
    <s v="SI"/>
    <n v="1"/>
    <s v="SI"/>
    <n v="1"/>
    <n v="0"/>
    <n v="1"/>
    <n v="1"/>
    <n v="1"/>
    <n v="1"/>
    <n v="1"/>
    <s v="NO"/>
    <s v="SI"/>
    <s v="SI"/>
    <s v="SI"/>
    <s v="SI"/>
    <s v="COORD. DE ENLACE"/>
    <s v="ISAIAS PINTADO ESTELA"/>
    <n v="42138339"/>
    <n v="994423781"/>
    <s v="ipintado@midis.gob.pe"/>
    <n v="1"/>
    <n v="0"/>
    <m/>
    <s v="Virtual"/>
    <n v="0"/>
    <n v="0"/>
    <m/>
    <m/>
    <n v="1"/>
    <n v="0"/>
    <m/>
    <s v="Presencial"/>
    <n v="0"/>
    <n v="0"/>
  </r>
  <r>
    <s v="010402"/>
    <x v="0"/>
    <s v="CONDORCANQUI"/>
    <s v="EL CENEPA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EDGAR MEJÍA DOROTEO"/>
    <n v="41229306"/>
    <n v="945734236"/>
    <s v="emejiad@juntos.gob.pe"/>
    <n v="0"/>
    <n v="0"/>
    <m/>
    <m/>
    <n v="0"/>
    <n v="0"/>
    <m/>
    <m/>
    <n v="0"/>
    <n v="0"/>
    <m/>
    <m/>
    <n v="0"/>
    <n v="0"/>
  </r>
  <r>
    <s v="010403"/>
    <x v="0"/>
    <s v="CONDORCANQUI"/>
    <s v="RIO SANTIAGO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ELOY ISMIÑO MASHIANDA"/>
    <n v="33768658"/>
    <n v="945734138"/>
    <s v="eisminoma@juntos.gob.pe"/>
    <n v="1"/>
    <n v="0"/>
    <m/>
    <s v="Virtual"/>
    <n v="1"/>
    <n v="0"/>
    <m/>
    <s v="Presencial"/>
    <n v="0"/>
    <n v="0"/>
    <m/>
    <m/>
    <n v="0"/>
    <n v="0"/>
  </r>
  <r>
    <s v="010501"/>
    <x v="0"/>
    <s v="LUYA"/>
    <s v="LAMUD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02"/>
    <x v="0"/>
    <s v="LUYA"/>
    <s v="CAMPORREDOND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03"/>
    <x v="0"/>
    <s v="LUYA"/>
    <s v="COCABAMBA"/>
    <s v="NO"/>
    <s v="NO"/>
    <s v="SI"/>
    <n v="0"/>
    <s v="SI"/>
    <n v="0"/>
    <n v="0"/>
    <n v="0"/>
    <n v="2"/>
    <m/>
    <n v="1"/>
    <n v="1"/>
    <s v="SI"/>
    <s v="SI"/>
    <s v="NO"/>
    <s v="SI"/>
    <s v="NO"/>
    <s v="CUNA MAS"/>
    <s v="RIVASPLATA MEJIA MANUEL AT"/>
    <n v="45483796"/>
    <n v="951431461"/>
    <s v="mrivasplata@cunamas.gob.pe"/>
    <n v="0"/>
    <n v="0"/>
    <m/>
    <m/>
    <n v="0"/>
    <n v="0"/>
    <m/>
    <m/>
    <n v="0"/>
    <n v="0"/>
    <m/>
    <m/>
    <n v="1"/>
    <n v="0"/>
  </r>
  <r>
    <s v="010504"/>
    <x v="0"/>
    <s v="LUYA"/>
    <s v="COLCAMAR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05"/>
    <x v="0"/>
    <s v="LUYA"/>
    <s v="CONILA"/>
    <s v="NO"/>
    <s v="NO"/>
    <s v="SI"/>
    <n v="0"/>
    <s v="SI"/>
    <n v="1"/>
    <n v="0"/>
    <n v="0"/>
    <n v="1"/>
    <m/>
    <n v="0"/>
    <n v="1"/>
    <s v="NO"/>
    <s v="SI"/>
    <s v="NO"/>
    <s v="SI"/>
    <s v="NO"/>
    <s v="JUNTOS"/>
    <s v="Cachay Vela Nery Marlenita"/>
    <s v="33781322"/>
    <s v="959900354"/>
    <s v="ncachay@juntos.gob.pe"/>
    <n v="0"/>
    <n v="0"/>
    <m/>
    <m/>
    <n v="0"/>
    <n v="0"/>
    <m/>
    <m/>
    <n v="0"/>
    <n v="0"/>
    <m/>
    <m/>
    <n v="0"/>
    <n v="0"/>
  </r>
  <r>
    <s v="010506"/>
    <x v="0"/>
    <s v="LUYA"/>
    <s v="INGUILPATA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07"/>
    <x v="0"/>
    <s v="LUYA"/>
    <s v="LONGUITA"/>
    <s v="NO"/>
    <s v="NO"/>
    <s v="SI"/>
    <n v="0"/>
    <s v="SI"/>
    <n v="1"/>
    <n v="0"/>
    <n v="0"/>
    <n v="1"/>
    <m/>
    <n v="0"/>
    <n v="1"/>
    <s v="SI"/>
    <s v="NO"/>
    <s v="NO"/>
    <s v="SI"/>
    <s v="NO"/>
    <s v="JUNTOS"/>
    <s v="Calderon Servan Milagritos Soledad"/>
    <s v="44858245"/>
    <s v="920196817"/>
    <s v="mcalderon@juntos.gob.pe"/>
    <n v="0"/>
    <n v="0"/>
    <m/>
    <m/>
    <n v="0"/>
    <n v="0"/>
    <m/>
    <m/>
    <n v="0"/>
    <n v="0"/>
    <m/>
    <m/>
    <n v="0"/>
    <n v="0"/>
  </r>
  <r>
    <s v="010508"/>
    <x v="0"/>
    <s v="LUYA"/>
    <s v="LONYA CHIC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09"/>
    <x v="0"/>
    <s v="LUYA"/>
    <s v="LUY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10"/>
    <x v="0"/>
    <s v="LUYA"/>
    <s v="LUYA VIEJ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11"/>
    <x v="0"/>
    <s v="LUYA"/>
    <s v="MARI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12"/>
    <x v="0"/>
    <s v="LUYA"/>
    <s v="OCALLI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13"/>
    <x v="0"/>
    <s v="LUYA"/>
    <s v="OCUMAL"/>
    <s v="NO"/>
    <s v="NO"/>
    <s v="SI"/>
    <n v="0"/>
    <s v="SI"/>
    <n v="0"/>
    <n v="0"/>
    <n v="0"/>
    <n v="2"/>
    <m/>
    <n v="1"/>
    <n v="1"/>
    <s v="SI"/>
    <s v="SI"/>
    <s v="NO"/>
    <s v="SI"/>
    <s v="NO"/>
    <s v="CUNA MAS"/>
    <s v="BARBOZA SOTO ELVIA AT"/>
    <n v="42600062"/>
    <n v="942635820"/>
    <s v="ebarboza@cunamas.gob.pe"/>
    <n v="0"/>
    <n v="0"/>
    <m/>
    <m/>
    <n v="0"/>
    <n v="0"/>
    <m/>
    <m/>
    <n v="0"/>
    <n v="0"/>
    <m/>
    <m/>
    <n v="0"/>
    <n v="0"/>
  </r>
  <r>
    <s v="010514"/>
    <x v="0"/>
    <s v="LUYA"/>
    <s v="PISUQUIA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10515"/>
    <x v="0"/>
    <s v="LUYA"/>
    <s v="PROVIDENCIA"/>
    <s v="NO"/>
    <s v="NO"/>
    <s v="SI"/>
    <n v="0"/>
    <s v="SI"/>
    <n v="0"/>
    <n v="0"/>
    <n v="0"/>
    <n v="2"/>
    <m/>
    <n v="1"/>
    <n v="1"/>
    <s v="SI"/>
    <s v="SI"/>
    <s v="NO"/>
    <s v="SI"/>
    <s v="NO"/>
    <s v="CUNA MAS"/>
    <s v="YNGA CACHAY DIOMER ELITO AT"/>
    <n v="43184843"/>
    <n v="951934626"/>
    <s v="dynga@cunamas.gob.pe"/>
    <n v="0"/>
    <n v="0"/>
    <m/>
    <m/>
    <n v="0"/>
    <n v="0"/>
    <m/>
    <m/>
    <n v="0"/>
    <n v="0"/>
    <m/>
    <m/>
    <n v="0"/>
    <n v="0"/>
  </r>
  <r>
    <s v="010516"/>
    <x v="0"/>
    <s v="LUYA"/>
    <s v="SAN CRISTOBAL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17"/>
    <x v="0"/>
    <s v="LUYA"/>
    <s v="SAN FRANCISCO DEL YES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18"/>
    <x v="0"/>
    <s v="LUYA"/>
    <s v="SAN JERONIMO"/>
    <s v="NO"/>
    <s v="NO"/>
    <s v="SI"/>
    <n v="0"/>
    <s v="SI"/>
    <n v="0"/>
    <n v="0"/>
    <n v="0"/>
    <n v="2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10519"/>
    <x v="0"/>
    <s v="LUYA"/>
    <s v="SAN JUAN DE LOPECANCH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20"/>
    <x v="0"/>
    <s v="LUYA"/>
    <s v="SANTA CATALINA"/>
    <s v="NO"/>
    <s v="NO"/>
    <s v="SI"/>
    <n v="0"/>
    <s v="SI"/>
    <n v="0"/>
    <n v="0"/>
    <n v="0"/>
    <n v="2"/>
    <m/>
    <n v="1"/>
    <n v="1"/>
    <s v="SI"/>
    <s v="SI"/>
    <s v="NO"/>
    <s v="SI"/>
    <s v="NO"/>
    <s v="CUNA MAS"/>
    <s v="LEONARDO REYES WILIAN ROLANDO AT"/>
    <n v="43144488"/>
    <n v="959053263"/>
    <s v="wleonardo@cunamas.gob.pe"/>
    <n v="0"/>
    <n v="0"/>
    <m/>
    <m/>
    <n v="0"/>
    <n v="0"/>
    <m/>
    <m/>
    <n v="0"/>
    <n v="0"/>
    <m/>
    <m/>
    <n v="0"/>
    <n v="0"/>
  </r>
  <r>
    <s v="010521"/>
    <x v="0"/>
    <s v="LUYA"/>
    <s v="SANTO TOMAS"/>
    <s v="NO"/>
    <s v="NO"/>
    <s v="SI"/>
    <n v="0"/>
    <s v="SI"/>
    <n v="0"/>
    <n v="0"/>
    <n v="0"/>
    <n v="2"/>
    <m/>
    <m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10522"/>
    <x v="0"/>
    <s v="LUYA"/>
    <s v="TINGO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23"/>
    <x v="0"/>
    <s v="LUYA"/>
    <s v="TRITA"/>
    <s v="NO"/>
    <s v="SI"/>
    <s v="SI"/>
    <n v="0"/>
    <s v="NO"/>
    <n v="1"/>
    <n v="0"/>
    <n v="0"/>
    <n v="1"/>
    <n v="1"/>
    <n v="1"/>
    <n v="1"/>
    <s v="NO"/>
    <s v="SI"/>
    <s v="NO"/>
    <s v="SI"/>
    <s v="NO"/>
    <s v="CUNA MAS"/>
    <s v="BARDALES DAVILA GLENY"/>
    <s v="44571244"/>
    <s v="920680881"/>
    <s v="gbardales@cunamas.gob.pe"/>
    <n v="0"/>
    <n v="0"/>
    <m/>
    <m/>
    <n v="0"/>
    <n v="0"/>
    <m/>
    <m/>
    <n v="0"/>
    <n v="0"/>
    <m/>
    <m/>
    <n v="0"/>
    <n v="0"/>
  </r>
  <r>
    <s v="010601"/>
    <x v="0"/>
    <s v="RODRIGUEZ DE MENDOZA"/>
    <s v="SAN NICOLAS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602"/>
    <x v="0"/>
    <s v="RODRIGUEZ DE MENDOZA"/>
    <s v="CHIRIMOTO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603"/>
    <x v="0"/>
    <s v="RODRIGUEZ DE MENDOZA"/>
    <s v="COCHAMAL"/>
    <s v="NO"/>
    <s v="NO"/>
    <s v="SI"/>
    <n v="0"/>
    <s v="NO"/>
    <n v="1"/>
    <n v="0"/>
    <n v="0"/>
    <n v="1"/>
    <m/>
    <n v="0"/>
    <n v="1"/>
    <s v="NO"/>
    <s v="NO"/>
    <s v="NO"/>
    <s v="SI"/>
    <s v="NO"/>
    <s v="JUNTOS"/>
    <s v="Alvarado Vigo Alan"/>
    <s v="46959863"/>
    <s v="920291641"/>
    <s v="aalvarado@juntos.gob.pe"/>
    <n v="0"/>
    <n v="0"/>
    <m/>
    <m/>
    <n v="0"/>
    <n v="0"/>
    <m/>
    <m/>
    <n v="0"/>
    <n v="0"/>
    <m/>
    <m/>
    <n v="0"/>
    <n v="0"/>
  </r>
  <r>
    <s v="010604"/>
    <x v="0"/>
    <s v="RODRIGUEZ DE MENDOZA"/>
    <s v="HUAMBO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605"/>
    <x v="0"/>
    <s v="RODRIGUEZ DE MENDOZA"/>
    <s v="LIMABAMBA"/>
    <s v="NO"/>
    <s v="NO"/>
    <s v="SI"/>
    <n v="0"/>
    <s v="NO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606"/>
    <x v="0"/>
    <s v="RODRIGUEZ DE MENDOZA"/>
    <s v="LONGAR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607"/>
    <x v="0"/>
    <s v="RODRIGUEZ DE MENDOZA"/>
    <s v="MARISCAL BENAVIDES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Alvarado Vigo Alan "/>
    <s v="46959863"/>
    <s v="920291641"/>
    <s v="aalvarado@juntos.gob.pe"/>
    <n v="0"/>
    <n v="0"/>
    <m/>
    <m/>
    <n v="0"/>
    <n v="0"/>
    <m/>
    <m/>
    <n v="0"/>
    <n v="1"/>
    <s v="JUNTOS"/>
    <s v="Presencial"/>
    <n v="0"/>
    <n v="0"/>
  </r>
  <r>
    <s v="010608"/>
    <x v="0"/>
    <s v="RODRIGUEZ DE MENDOZA"/>
    <s v="MILPUC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609"/>
    <x v="0"/>
    <s v="RODRIGUEZ DE MENDOZA"/>
    <s v="OMIA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610"/>
    <x v="0"/>
    <s v="RODRIGUEZ DE MENDOZA"/>
    <s v="SANTA ROSA"/>
    <s v="NO"/>
    <s v="NO"/>
    <s v="SI"/>
    <n v="0"/>
    <s v="NO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611"/>
    <x v="0"/>
    <s v="RODRIGUEZ DE MENDOZA"/>
    <s v="TOTORA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612"/>
    <x v="0"/>
    <s v="RODRIGUEZ DE MENDOZA"/>
    <s v="VISTA ALEGRE"/>
    <s v="NO"/>
    <s v="NO"/>
    <s v="SI"/>
    <n v="0"/>
    <s v="SI"/>
    <n v="1"/>
    <n v="0"/>
    <n v="0"/>
    <n v="1"/>
    <m/>
    <n v="0"/>
    <n v="1"/>
    <s v="SI"/>
    <s v="NO"/>
    <s v="NO"/>
    <s v="SI"/>
    <s v="NO"/>
    <s v="JUNTOS"/>
    <s v="Maong Ander Katip Shijap"/>
    <n v="44598541"/>
    <n v="979830285"/>
    <s v="mkatip@juntos.gob.pe"/>
    <n v="0"/>
    <n v="0"/>
    <m/>
    <m/>
    <n v="0"/>
    <n v="0"/>
    <m/>
    <m/>
    <n v="0"/>
    <n v="0"/>
    <m/>
    <m/>
    <n v="0"/>
    <n v="0"/>
  </r>
  <r>
    <s v="010701"/>
    <x v="0"/>
    <s v="UTCUBAMBA"/>
    <s v="BAGUA GRANDE"/>
    <s v="NO"/>
    <s v="SI"/>
    <s v="SI"/>
    <n v="1"/>
    <s v="NO"/>
    <n v="1"/>
    <n v="0"/>
    <n v="1"/>
    <n v="1"/>
    <n v="1"/>
    <n v="1"/>
    <n v="1"/>
    <s v="SI"/>
    <s v="SI"/>
    <s v="SI"/>
    <s v="SI"/>
    <s v="NO"/>
    <s v="COORD. DE ENLACE"/>
    <s v="DELIA ALBERZA CÓRDOVA"/>
    <n v="27727705"/>
    <n v="994432682"/>
    <s v="dalverca@midis.gob.pe"/>
    <n v="1"/>
    <n v="0"/>
    <m/>
    <s v="Presencial y Virtual"/>
    <n v="0"/>
    <n v="0"/>
    <m/>
    <m/>
    <n v="1"/>
    <n v="0"/>
    <m/>
    <s v="Presencial"/>
    <n v="0"/>
    <n v="0"/>
  </r>
  <r>
    <s v="010702"/>
    <x v="0"/>
    <s v="UTCUBAMBA"/>
    <s v="CAJARURO"/>
    <s v="NO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CHANGANAQUI ARRIAGA ANGELA GIULIANA"/>
    <s v="44718639"/>
    <s v="961563546"/>
    <s v="achanganaqui@cunamas.gob.pe"/>
    <n v="1"/>
    <n v="0"/>
    <m/>
    <s v="Virtual"/>
    <n v="1"/>
    <n v="0"/>
    <m/>
    <s v="Virtual"/>
    <n v="1"/>
    <n v="1"/>
    <s v="CUNA MAS"/>
    <s v="Presencial"/>
    <n v="0"/>
    <n v="0"/>
  </r>
  <r>
    <s v="010703"/>
    <x v="0"/>
    <s v="UTCUBAMBA"/>
    <s v="CUMB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Guevara Guevara Franco Napoleón"/>
    <n v="45328152"/>
    <n v="94585511"/>
    <s v="fguevarag@juntos.gob.pe"/>
    <n v="1"/>
    <n v="0"/>
    <m/>
    <s v="Virtual"/>
    <n v="1"/>
    <n v="0"/>
    <m/>
    <s v="Presencial y Virtual"/>
    <n v="0"/>
    <n v="1"/>
    <s v="JUNTOS"/>
    <s v="Presencial"/>
    <n v="0"/>
    <n v="0"/>
  </r>
  <r>
    <s v="010704"/>
    <x v="0"/>
    <s v="UTCUBAMBA"/>
    <s v="EL MILAGRO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Monsalve Sandoval Maria Lastenia"/>
    <n v="41395226"/>
    <n v="945856443"/>
    <s v="mmonsalve@juntos.gob.pe"/>
    <n v="0"/>
    <n v="0"/>
    <m/>
    <m/>
    <n v="0"/>
    <n v="1"/>
    <s v="JUNTOS"/>
    <s v="Presencial"/>
    <n v="0"/>
    <n v="0"/>
    <m/>
    <m/>
    <n v="0"/>
    <n v="0"/>
  </r>
  <r>
    <s v="010705"/>
    <x v="0"/>
    <s v="UTCUBAMBA"/>
    <s v="JAMALCA"/>
    <s v="NO"/>
    <s v="SI"/>
    <s v="SI"/>
    <n v="0"/>
    <s v="NO"/>
    <n v="1"/>
    <n v="0"/>
    <n v="1"/>
    <n v="1"/>
    <n v="1"/>
    <n v="1"/>
    <n v="1"/>
    <s v="SI"/>
    <s v="NO"/>
    <s v="NO"/>
    <s v="SI"/>
    <s v="NO"/>
    <s v="JUNTOS"/>
    <s v="WILLIAM LEVY LEON CAMPOS"/>
    <n v="46402465"/>
    <n v="978782873"/>
    <s v="wleonc@junto.gob.pe"/>
    <n v="0"/>
    <n v="0"/>
    <m/>
    <m/>
    <n v="0"/>
    <n v="0"/>
    <m/>
    <m/>
    <n v="0"/>
    <n v="0"/>
    <m/>
    <m/>
    <n v="0"/>
    <n v="0"/>
  </r>
  <r>
    <s v="010706"/>
    <x v="0"/>
    <s v="UTCUBAMBA"/>
    <s v="LONYA GRANDE"/>
    <s v="NO"/>
    <s v="SI"/>
    <s v="SI"/>
    <n v="1"/>
    <s v="SI"/>
    <n v="1"/>
    <n v="0"/>
    <n v="1"/>
    <n v="1"/>
    <n v="1"/>
    <n v="1"/>
    <n v="1"/>
    <s v="NO"/>
    <s v="SI"/>
    <s v="SI"/>
    <s v="SI"/>
    <s v="NO"/>
    <s v="JUNTOS"/>
    <s v="Acha Guerrero David Deniss"/>
    <s v="70080622"/>
    <s v="945853944"/>
    <s v="dachag@juntos.gob.pe"/>
    <n v="1"/>
    <n v="0"/>
    <m/>
    <s v="Virtual"/>
    <n v="0"/>
    <n v="0"/>
    <m/>
    <m/>
    <n v="0"/>
    <n v="0"/>
    <m/>
    <m/>
    <n v="0"/>
    <n v="0"/>
  </r>
  <r>
    <s v="010707"/>
    <x v="0"/>
    <s v="UTCUBAMBA"/>
    <s v="YAMON"/>
    <s v="NO"/>
    <s v="NO"/>
    <s v="SI"/>
    <n v="0"/>
    <s v="SI"/>
    <n v="0"/>
    <n v="1"/>
    <n v="1"/>
    <n v="2"/>
    <m/>
    <m/>
    <n v="0"/>
    <s v="SI"/>
    <s v="NO"/>
    <s v="NO"/>
    <s v="SI"/>
    <s v="NO"/>
    <s v="JUNTOS"/>
    <s v="EDWIN RAMIRO VÁSQUEZ PAISIG"/>
    <n v="44613215"/>
    <n v="945856962"/>
    <s v="evasquezp@juntos.gob.pe"/>
    <n v="0"/>
    <n v="0"/>
    <m/>
    <m/>
    <n v="0"/>
    <n v="0"/>
    <m/>
    <m/>
    <n v="0"/>
    <n v="0"/>
    <m/>
    <m/>
    <n v="0"/>
    <n v="0"/>
  </r>
  <r>
    <s v="020101"/>
    <x v="1"/>
    <s v="HUARAZ"/>
    <s v="HUARAZ"/>
    <s v="NO"/>
    <s v="SI"/>
    <s v="SI"/>
    <n v="1"/>
    <s v="NO"/>
    <n v="1"/>
    <n v="0"/>
    <n v="1"/>
    <n v="1"/>
    <n v="1"/>
    <n v="1"/>
    <n v="1"/>
    <s v="SI"/>
    <s v="NO"/>
    <s v="SI"/>
    <s v="SI"/>
    <s v="NO"/>
    <s v="CE"/>
    <s v="ERIKA GLADYS ALEGRE QUITO"/>
    <n v="41451828"/>
    <n v="976076782"/>
    <s v="ealegre@midis.gob.pe"/>
    <n v="1"/>
    <n v="0"/>
    <m/>
    <s v="Virtual"/>
    <n v="1"/>
    <n v="0"/>
    <m/>
    <s v="Presencial"/>
    <n v="1"/>
    <n v="0"/>
    <m/>
    <s v="Presencial"/>
    <n v="0"/>
    <n v="0"/>
  </r>
  <r>
    <s v="020102"/>
    <x v="1"/>
    <s v="HUARAZ"/>
    <s v="COCHABAMBA"/>
    <s v="NO"/>
    <s v="NO"/>
    <s v="SI"/>
    <n v="0"/>
    <s v="SI"/>
    <n v="0"/>
    <n v="0"/>
    <n v="0"/>
    <n v="2"/>
    <m/>
    <m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20103"/>
    <x v="1"/>
    <s v="HUARAZ"/>
    <s v="COLCABAMBA"/>
    <s v="NO"/>
    <s v="NO"/>
    <s v="SI"/>
    <n v="0"/>
    <s v="SI"/>
    <n v="1"/>
    <n v="0"/>
    <n v="0"/>
    <n v="1"/>
    <m/>
    <n v="0"/>
    <n v="1"/>
    <s v="NO"/>
    <s v="NO"/>
    <s v="NO"/>
    <s v="NO"/>
    <s v="NO"/>
    <s v="JUNTOS"/>
    <s v="Cuando designen Gestor"/>
    <s v="00"/>
    <s v="00"/>
    <s v="0.0"/>
    <n v="0"/>
    <n v="0"/>
    <m/>
    <m/>
    <n v="0"/>
    <n v="0"/>
    <m/>
    <m/>
    <n v="0"/>
    <n v="0"/>
    <m/>
    <m/>
    <n v="0"/>
    <n v="0"/>
  </r>
  <r>
    <s v="020104"/>
    <x v="1"/>
    <s v="HUARAZ"/>
    <s v="HUANCHAY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105"/>
    <x v="1"/>
    <s v="HUARAZ"/>
    <s v="INDEPENDENCIA"/>
    <s v="NO"/>
    <s v="SI"/>
    <s v="SI"/>
    <n v="1"/>
    <s v="NO"/>
    <n v="1"/>
    <n v="0"/>
    <n v="1"/>
    <n v="1"/>
    <n v="1"/>
    <n v="1"/>
    <n v="1"/>
    <s v="SI"/>
    <s v="NO"/>
    <s v="SI"/>
    <s v="SI"/>
    <s v="NO"/>
    <s v="FED"/>
    <s v="LORENA RONCAL OCAS"/>
    <m/>
    <m/>
    <m/>
    <n v="1"/>
    <n v="0"/>
    <m/>
    <s v="Virtual"/>
    <n v="0"/>
    <n v="0"/>
    <m/>
    <m/>
    <n v="0"/>
    <n v="0"/>
    <m/>
    <m/>
    <n v="0"/>
    <n v="0"/>
  </r>
  <r>
    <s v="020106"/>
    <x v="1"/>
    <s v="HUARAZ"/>
    <s v="JANGAS"/>
    <s v="NO"/>
    <s v="NO"/>
    <s v="SI"/>
    <n v="0"/>
    <s v="SI"/>
    <n v="1"/>
    <n v="0"/>
    <n v="1"/>
    <n v="1"/>
    <m/>
    <n v="0"/>
    <n v="1"/>
    <s v="NO"/>
    <s v="NO"/>
    <s v="NO"/>
    <s v="SI"/>
    <s v="NO"/>
    <s v="JUNTOS"/>
    <s v="NORKA LUZMILA LUGO CAMACHO"/>
    <s v="31664771"/>
    <s v="945857639"/>
    <s v="nlugo@juntos.gob.pe"/>
    <n v="0"/>
    <n v="0"/>
    <m/>
    <m/>
    <n v="0"/>
    <n v="0"/>
    <m/>
    <m/>
    <n v="0"/>
    <n v="0"/>
    <m/>
    <m/>
    <n v="0"/>
    <n v="0"/>
  </r>
  <r>
    <s v="020107"/>
    <x v="1"/>
    <s v="HUARAZ"/>
    <s v="LA LIBERTAD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108"/>
    <x v="1"/>
    <s v="HUARAZ"/>
    <s v="OLLEROS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109"/>
    <x v="1"/>
    <s v="HUARAZ"/>
    <s v="PAMPAS GRANDE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110"/>
    <x v="1"/>
    <s v="HUARAZ"/>
    <s v="PARIACOT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FLORES SANCHEZ FLOR NIDY"/>
    <n v="31666189"/>
    <n v="945857538"/>
    <s v="ffloress@juntos.gob.pe"/>
    <n v="1"/>
    <n v="0"/>
    <m/>
    <s v="Virtual"/>
    <n v="1"/>
    <n v="0"/>
    <m/>
    <s v="Virtual"/>
    <n v="0"/>
    <n v="0"/>
    <m/>
    <m/>
    <n v="0"/>
    <n v="0"/>
  </r>
  <r>
    <s v="020111"/>
    <x v="1"/>
    <s v="HUARAZ"/>
    <s v="PIRA"/>
    <s v="NO"/>
    <s v="SI"/>
    <s v="SI"/>
    <n v="0"/>
    <s v="SI"/>
    <n v="1"/>
    <n v="0"/>
    <n v="1"/>
    <n v="1"/>
    <n v="1"/>
    <n v="1"/>
    <n v="1"/>
    <s v="SI"/>
    <s v="NO"/>
    <s v="NO"/>
    <s v="SI"/>
    <s v="NO"/>
    <s v="JUNTOS"/>
    <s v="SARMIENTO LAZARO MARGUET LILIANA"/>
    <n v="31664918"/>
    <n v="920219135"/>
    <s v="msarmiento@juntos.gob.pe"/>
    <n v="1"/>
    <n v="0"/>
    <m/>
    <s v="Virtual"/>
    <n v="0"/>
    <n v="0"/>
    <m/>
    <m/>
    <n v="0"/>
    <n v="0"/>
    <m/>
    <m/>
    <n v="0"/>
    <n v="0"/>
  </r>
  <r>
    <s v="020112"/>
    <x v="1"/>
    <s v="HUARAZ"/>
    <s v="TARICA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201"/>
    <x v="1"/>
    <s v="AIJA"/>
    <s v="AIJA"/>
    <s v="NO"/>
    <s v="NO"/>
    <s v="SI"/>
    <n v="0"/>
    <s v="NO"/>
    <n v="0"/>
    <n v="1"/>
    <n v="1"/>
    <n v="2"/>
    <m/>
    <n v="1"/>
    <n v="1"/>
    <s v="NO"/>
    <s v="NO"/>
    <s v="SI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20202"/>
    <x v="1"/>
    <s v="AIJA"/>
    <s v="CORIS"/>
    <s v="NO"/>
    <s v="NO"/>
    <s v="SI"/>
    <n v="0"/>
    <s v="SI"/>
    <n v="0"/>
    <n v="1"/>
    <n v="1"/>
    <n v="2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20203"/>
    <x v="1"/>
    <s v="AIJA"/>
    <s v="HUACLLAN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204"/>
    <x v="1"/>
    <s v="AIJA"/>
    <s v="LA MERCED"/>
    <s v="NO"/>
    <s v="SI"/>
    <s v="SI"/>
    <n v="0"/>
    <s v="SI"/>
    <n v="1"/>
    <n v="0"/>
    <n v="0"/>
    <n v="1"/>
    <n v="1"/>
    <n v="1"/>
    <n v="1"/>
    <s v="SI"/>
    <s v="SI"/>
    <s v="NO"/>
    <s v="SI"/>
    <s v="NO"/>
    <s v="PAIS"/>
    <s v="LEOVEGILDO GIL ORELLANO PALACIOS"/>
    <n v="33348003"/>
    <n v="942953138"/>
    <s v="lorellano@pais.gob.pe"/>
    <n v="0"/>
    <n v="0"/>
    <m/>
    <m/>
    <n v="0"/>
    <n v="0"/>
    <m/>
    <m/>
    <n v="0"/>
    <n v="0"/>
    <m/>
    <m/>
    <n v="0"/>
    <n v="0"/>
  </r>
  <r>
    <s v="020205"/>
    <x v="1"/>
    <s v="AIJA"/>
    <s v="SUCCH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301"/>
    <x v="1"/>
    <s v="ANTONIO RAIMONDI"/>
    <s v="LLAMELLIN"/>
    <s v="NO"/>
    <s v="SI"/>
    <s v="SI"/>
    <n v="1"/>
    <s v="SI"/>
    <n v="1"/>
    <n v="0"/>
    <n v="1"/>
    <n v="1"/>
    <n v="1"/>
    <n v="1"/>
    <n v="1"/>
    <s v="NO"/>
    <s v="NO"/>
    <s v="NO"/>
    <s v="SI"/>
    <s v="NO"/>
    <s v="PAIS"/>
    <s v="YVY YANEL ACUÑA HUERTA"/>
    <n v="42932709"/>
    <n v="954066777"/>
    <s v="yacuna@pais.gob.pe"/>
    <n v="1"/>
    <n v="1"/>
    <s v="PAIS"/>
    <s v="Presencial y Virtual"/>
    <n v="0"/>
    <n v="0"/>
    <m/>
    <m/>
    <n v="0"/>
    <n v="1"/>
    <s v="JUNTOS"/>
    <s v="Presencial"/>
    <n v="0"/>
    <n v="0"/>
  </r>
  <r>
    <s v="020302"/>
    <x v="1"/>
    <s v="ANTONIO RAIMONDI"/>
    <s v="ACZO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303"/>
    <x v="1"/>
    <s v="ANTONIO RAIMONDI"/>
    <s v="CHACCHO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20304"/>
    <x v="1"/>
    <s v="ANTONIO RAIMONDI"/>
    <s v="CHINGAS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305"/>
    <x v="1"/>
    <s v="ANTONIO RAIMONDI"/>
    <s v="MIRGAS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20306"/>
    <x v="1"/>
    <s v="ANTONIO RAIMONDI"/>
    <s v="SAN JUAN DE RONTOY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401"/>
    <x v="1"/>
    <s v="ASUNCION"/>
    <s v="CHACAS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402"/>
    <x v="1"/>
    <s v="ASUNCION"/>
    <s v="ACOCHAC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501"/>
    <x v="1"/>
    <s v="BOLOGNESI"/>
    <s v="CHIQUIAN"/>
    <s v="NO"/>
    <s v="SI"/>
    <s v="SI"/>
    <n v="0"/>
    <s v="NO"/>
    <n v="1"/>
    <n v="0"/>
    <n v="0"/>
    <n v="1"/>
    <n v="1"/>
    <n v="1"/>
    <n v="1"/>
    <s v="NO"/>
    <s v="NO"/>
    <s v="SI"/>
    <s v="SI"/>
    <s v="NO"/>
    <s v="JUNTOS"/>
    <s v="AGUIRRE FERNANDEZ JUSCELYNO"/>
    <n v="46134332"/>
    <n v="945858571"/>
    <s v="jaguirref@juntos.gob.pe"/>
    <n v="0"/>
    <n v="0"/>
    <m/>
    <m/>
    <n v="0"/>
    <n v="0"/>
    <m/>
    <m/>
    <n v="0"/>
    <n v="0"/>
    <m/>
    <m/>
    <n v="0"/>
    <n v="0"/>
  </r>
  <r>
    <s v="020502"/>
    <x v="1"/>
    <s v="BOLOGNESI"/>
    <s v="ABELARDO PARDO"/>
    <s v="NO"/>
    <s v="NO"/>
    <s v="SI"/>
    <n v="0"/>
    <s v="NO"/>
    <n v="0"/>
    <n v="0"/>
    <n v="0"/>
    <n v="2"/>
    <m/>
    <n v="1"/>
    <n v="1"/>
    <s v="NO"/>
    <s v="NO"/>
    <s v="NO"/>
    <s v="NO"/>
    <s v="SI"/>
    <s v="-"/>
    <m/>
    <m/>
    <m/>
    <m/>
    <n v="0"/>
    <n v="0"/>
    <m/>
    <m/>
    <n v="0"/>
    <n v="0"/>
    <m/>
    <m/>
    <n v="0"/>
    <n v="0"/>
    <m/>
    <m/>
    <n v="0"/>
    <n v="0"/>
  </r>
  <r>
    <s v="020503"/>
    <x v="1"/>
    <s v="BOLOGNESI"/>
    <s v="ANTONIO RAIMONDI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504"/>
    <x v="1"/>
    <s v="BOLOGNESI"/>
    <s v="AQUIA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505"/>
    <x v="1"/>
    <s v="BOLOGNESI"/>
    <s v="CAJACAY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1"/>
    <n v="0"/>
    <m/>
    <s v="Virtual"/>
    <n v="0"/>
    <n v="0"/>
    <m/>
    <m/>
    <n v="0"/>
    <n v="0"/>
    <m/>
    <m/>
    <n v="0"/>
    <n v="0"/>
  </r>
  <r>
    <s v="020506"/>
    <x v="1"/>
    <s v="BOLOGNESI"/>
    <s v="CANI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507"/>
    <x v="1"/>
    <s v="BOLOGNESI"/>
    <s v="COLQUIOC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0"/>
    <n v="0"/>
    <m/>
    <m/>
    <n v="0"/>
    <n v="0"/>
    <m/>
    <m/>
    <n v="0"/>
    <n v="0"/>
    <m/>
    <m/>
    <n v="0"/>
    <n v="0"/>
  </r>
  <r>
    <s v="020508"/>
    <x v="1"/>
    <s v="BOLOGNESI"/>
    <s v="HUALLANC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SANTILLAN PALACIOS MARITZA ELVIRA"/>
    <n v="10511585"/>
    <n v="986834753"/>
    <s v="msantillan@cunamas.gob.pe "/>
    <n v="1"/>
    <n v="1"/>
    <s v="CUNA MAS"/>
    <s v="Presencial y Virtual"/>
    <n v="0"/>
    <n v="0"/>
    <m/>
    <m/>
    <n v="0"/>
    <n v="1"/>
    <s v="JUNTOS"/>
    <s v="Presencial"/>
    <n v="0"/>
    <n v="1"/>
  </r>
  <r>
    <s v="020509"/>
    <x v="1"/>
    <s v="BOLOGNESI"/>
    <s v="HUASTA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510"/>
    <x v="1"/>
    <s v="BOLOGNESI"/>
    <s v="HUAYLLACAYAN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511"/>
    <x v="1"/>
    <s v="BOLOGNESI"/>
    <s v="LA PRIMAVER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512"/>
    <x v="1"/>
    <s v="BOLOGNESI"/>
    <s v="MANGAS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513"/>
    <x v="1"/>
    <s v="BOLOGNESI"/>
    <s v="PACLLON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514"/>
    <x v="1"/>
    <s v="BOLOGNESI"/>
    <s v="SAN MIGUEL DE CORPANQUI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515"/>
    <x v="1"/>
    <s v="BOLOGNESI"/>
    <s v="TICLLOS"/>
    <s v="NO"/>
    <s v="SI"/>
    <s v="SI"/>
    <n v="0"/>
    <s v="SI"/>
    <n v="1"/>
    <n v="0"/>
    <n v="1"/>
    <n v="1"/>
    <n v="1"/>
    <n v="1"/>
    <n v="1"/>
    <s v="NO"/>
    <s v="NO"/>
    <s v="NO"/>
    <s v="SI"/>
    <s v="SI"/>
    <s v="PAIS"/>
    <s v="MIGUEL ARCANGEL BLANCO VALENTIN"/>
    <n v="46502860"/>
    <n v="969666409"/>
    <s v="mblancov18gmail.com"/>
    <n v="0"/>
    <n v="0"/>
    <m/>
    <m/>
    <n v="0"/>
    <n v="0"/>
    <m/>
    <m/>
    <n v="0"/>
    <n v="0"/>
    <m/>
    <m/>
    <n v="0"/>
    <n v="0"/>
  </r>
  <r>
    <s v="020601"/>
    <x v="1"/>
    <s v="CARHUAZ"/>
    <s v="CARHUAZ"/>
    <s v="NO"/>
    <s v="NO"/>
    <s v="NO"/>
    <n v="0"/>
    <s v="SI"/>
    <n v="0"/>
    <n v="0"/>
    <n v="0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602"/>
    <x v="1"/>
    <s v="CARHUAZ"/>
    <s v="ACOPAMPA"/>
    <s v="NO"/>
    <s v="NO"/>
    <s v="SI"/>
    <n v="0"/>
    <s v="NO"/>
    <n v="1"/>
    <n v="0"/>
    <n v="1"/>
    <n v="1"/>
    <m/>
    <n v="0"/>
    <n v="1"/>
    <s v="NO"/>
    <s v="NO"/>
    <s v="NO"/>
    <s v="SI"/>
    <s v="NO"/>
    <s v="JUNTOS"/>
    <s v="ANGELICA FABIOLA TRUJILLO OLIVEROS"/>
    <s v="31649513"/>
    <s v="920285542"/>
    <s v="atrujillo@juntos.gob.pe"/>
    <n v="0"/>
    <n v="0"/>
    <m/>
    <m/>
    <n v="0"/>
    <n v="0"/>
    <m/>
    <m/>
    <n v="0"/>
    <n v="0"/>
    <m/>
    <m/>
    <n v="0"/>
    <n v="0"/>
  </r>
  <r>
    <s v="020603"/>
    <x v="1"/>
    <s v="CARHUAZ"/>
    <s v="AMASHC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604"/>
    <x v="1"/>
    <s v="CARHUAZ"/>
    <s v="ANT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605"/>
    <x v="1"/>
    <s v="CARHUAZ"/>
    <s v="ATAQUERO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606"/>
    <x v="1"/>
    <s v="CARHUAZ"/>
    <s v="MARCAR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SILVIA PAJUELO RURUSH"/>
    <n v="41696674"/>
    <n v="955680794"/>
    <s v="os_spajuelo@cunamas.gob.pe"/>
    <n v="1"/>
    <n v="0"/>
    <m/>
    <s v="Virtual"/>
    <n v="0"/>
    <n v="0"/>
    <m/>
    <m/>
    <n v="0"/>
    <n v="1"/>
    <s v="JUNTOS"/>
    <s v="Presencial"/>
    <n v="0"/>
    <n v="0"/>
  </r>
  <r>
    <s v="020607"/>
    <x v="1"/>
    <s v="CARHUAZ"/>
    <s v="PARIAHUAN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VERA MEJÍA RUTH MARÍA"/>
    <n v="46675465"/>
    <n v="945859076"/>
    <s v="rverame@juntos.gob.pe"/>
    <n v="1"/>
    <n v="0"/>
    <m/>
    <s v="Virtual"/>
    <n v="0"/>
    <n v="0"/>
    <m/>
    <m/>
    <n v="0"/>
    <n v="0"/>
    <m/>
    <m/>
    <n v="0"/>
    <n v="0"/>
  </r>
  <r>
    <s v="020608"/>
    <x v="1"/>
    <s v="CARHUAZ"/>
    <s v="SAN MIGUEL DE ACO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609"/>
    <x v="1"/>
    <s v="CARHUAZ"/>
    <s v="SHILLA"/>
    <s v="NO"/>
    <s v="NO"/>
    <s v="SI"/>
    <n v="0"/>
    <s v="SI"/>
    <n v="1"/>
    <n v="0"/>
    <n v="0"/>
    <n v="1"/>
    <m/>
    <n v="0"/>
    <n v="1"/>
    <s v="SI"/>
    <s v="SI"/>
    <s v="NO"/>
    <s v="SI"/>
    <s v="NO"/>
    <s v="CUNA MAS"/>
    <s v="COPERTINO ORTIZ ROMELIA MINELA"/>
    <n v="42024786"/>
    <n v="949513159"/>
    <s v="rcopertinoo@cunamas.gob.pe "/>
    <n v="0"/>
    <n v="0"/>
    <m/>
    <m/>
    <n v="0"/>
    <n v="0"/>
    <m/>
    <m/>
    <n v="0"/>
    <n v="0"/>
    <m/>
    <m/>
    <n v="0"/>
    <n v="0"/>
  </r>
  <r>
    <s v="020610"/>
    <x v="1"/>
    <s v="CARHUAZ"/>
    <s v="TINCO"/>
    <s v="NO"/>
    <s v="NO"/>
    <s v="SI"/>
    <n v="0"/>
    <s v="SI"/>
    <n v="0"/>
    <n v="0"/>
    <n v="0"/>
    <n v="2"/>
    <m/>
    <n v="1"/>
    <n v="1"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611"/>
    <x v="1"/>
    <s v="CARHUAZ"/>
    <s v="YUNGAR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701"/>
    <x v="1"/>
    <s v="CARLOS FERMIN FITZCARRALD"/>
    <s v="SAN LUIS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702"/>
    <x v="1"/>
    <s v="CARLOS FERMIN FITZCARRALD"/>
    <s v="SAN NICOLAS"/>
    <s v="NO"/>
    <s v="SI"/>
    <s v="SI"/>
    <n v="0"/>
    <s v="SI"/>
    <n v="1"/>
    <n v="0"/>
    <n v="1"/>
    <n v="1"/>
    <n v="1"/>
    <n v="1"/>
    <n v="1"/>
    <s v="SI"/>
    <s v="NO"/>
    <s v="NO"/>
    <s v="SI"/>
    <s v="NO"/>
    <s v="JUNTOS"/>
    <s v="BLAS VALLADARES JAIME DANTE"/>
    <n v="42495339"/>
    <n v="945858031"/>
    <s v="jblasv@juntos.gob.pe"/>
    <n v="0"/>
    <n v="0"/>
    <m/>
    <m/>
    <n v="0"/>
    <n v="0"/>
    <m/>
    <m/>
    <n v="0"/>
    <n v="0"/>
    <m/>
    <m/>
    <n v="0"/>
    <n v="0"/>
  </r>
  <r>
    <s v="020703"/>
    <x v="1"/>
    <s v="CARLOS FERMIN FITZCARRALD"/>
    <s v="YAUYA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801"/>
    <x v="1"/>
    <s v="CASMA"/>
    <s v="CASM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E"/>
    <s v="ERIKA GLADYS ALEGRE QUITO"/>
    <n v="41451828"/>
    <n v="976076782"/>
    <s v="ealegre@midis.gob.pe"/>
    <n v="1"/>
    <n v="0"/>
    <m/>
    <s v="Virtual"/>
    <n v="1"/>
    <n v="0"/>
    <m/>
    <s v="Virtual"/>
    <n v="1"/>
    <n v="0"/>
    <m/>
    <s v="Presencial"/>
    <n v="0"/>
    <n v="0"/>
  </r>
  <r>
    <s v="020802"/>
    <x v="1"/>
    <s v="CASMA"/>
    <s v="BUENAVISTA ALT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EDGAR CONSTANTINO LOPEZ CRUZ"/>
    <s v="4150093"/>
    <s v="945859204"/>
    <s v="elopezc@juntos.gob.pe"/>
    <n v="1"/>
    <n v="0"/>
    <m/>
    <s v="Virtual"/>
    <n v="0"/>
    <n v="0"/>
    <m/>
    <m/>
    <n v="1"/>
    <n v="0"/>
    <m/>
    <s v="Presencial"/>
    <n v="0"/>
    <n v="0"/>
  </r>
  <r>
    <s v="020803"/>
    <x v="1"/>
    <s v="CASMA"/>
    <s v="COMANDANTE NOEL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804"/>
    <x v="1"/>
    <s v="CASMA"/>
    <s v="YAUTAN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NATALY KARINA ALVARADO VARA"/>
    <s v="71586742"/>
    <s v="920291641"/>
    <s v="nalvaradov@juntos.gob.pe"/>
    <n v="0"/>
    <n v="0"/>
    <m/>
    <m/>
    <n v="0"/>
    <n v="0"/>
    <m/>
    <m/>
    <n v="0"/>
    <n v="0"/>
    <m/>
    <m/>
    <n v="0"/>
    <n v="0"/>
  </r>
  <r>
    <s v="020901"/>
    <x v="1"/>
    <s v="CORONGO"/>
    <s v="CORONG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902"/>
    <x v="1"/>
    <s v="CORONGO"/>
    <s v="ACO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903"/>
    <x v="1"/>
    <s v="CORONGO"/>
    <s v="BAMBA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904"/>
    <x v="1"/>
    <s v="CORONGO"/>
    <s v="CUSCA"/>
    <s v="NO"/>
    <s v="SI"/>
    <s v="NO"/>
    <n v="0"/>
    <s v="SI"/>
    <n v="1"/>
    <n v="0"/>
    <n v="0"/>
    <n v="1"/>
    <n v="1"/>
    <n v="1"/>
    <n v="1"/>
    <s v="NO"/>
    <s v="NO"/>
    <s v="NO"/>
    <s v="SI"/>
    <s v="NO"/>
    <s v="JUNTOS"/>
    <s v="DOROTEO CAQUI GERCO GONZALO"/>
    <n v="44811607"/>
    <n v="945857484"/>
    <s v="gdoroteo@juntos.gob.pe"/>
    <n v="0"/>
    <n v="1"/>
    <s v="JUNTOS"/>
    <s v="Presencial"/>
    <n v="0"/>
    <n v="0"/>
    <m/>
    <m/>
    <n v="0"/>
    <n v="0"/>
    <m/>
    <m/>
    <n v="0"/>
    <n v="0"/>
  </r>
  <r>
    <s v="020905"/>
    <x v="1"/>
    <s v="CORONGO"/>
    <s v="LA PAMPA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DOROTEO CAQUI GERCO GONZALO"/>
    <n v="44811607"/>
    <n v="945857484"/>
    <s v="gdoroteo@juntos.gob.pe"/>
    <n v="0"/>
    <n v="1"/>
    <s v="JUNTOS"/>
    <s v="Presencial"/>
    <n v="0"/>
    <n v="0"/>
    <m/>
    <m/>
    <n v="0"/>
    <n v="0"/>
    <m/>
    <m/>
    <n v="0"/>
    <n v="0"/>
  </r>
  <r>
    <s v="020906"/>
    <x v="1"/>
    <s v="CORONGO"/>
    <s v="YANAC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907"/>
    <x v="1"/>
    <s v="CORONGO"/>
    <s v="YUPAN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001"/>
    <x v="1"/>
    <s v="HUARI"/>
    <s v="HUARI"/>
    <s v="NO"/>
    <s v="NO"/>
    <s v="SI"/>
    <n v="0"/>
    <s v="NO"/>
    <n v="0"/>
    <n v="0"/>
    <n v="0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002"/>
    <x v="1"/>
    <s v="HUARI"/>
    <s v="ANRA"/>
    <s v="NO"/>
    <s v="SI"/>
    <s v="SI"/>
    <n v="0"/>
    <s v="SI"/>
    <n v="1"/>
    <n v="0"/>
    <n v="0"/>
    <n v="1"/>
    <n v="1"/>
    <n v="1"/>
    <n v="1"/>
    <s v="SI"/>
    <s v="SI"/>
    <s v="NO"/>
    <s v="SI"/>
    <s v="NO"/>
    <s v="CUNA MAS"/>
    <s v="GELACIO SOSA BRONCANO"/>
    <s v="33348017"/>
    <n v="956095664"/>
    <s v="gsosa@cunamas.gob.pe "/>
    <n v="0"/>
    <n v="0"/>
    <m/>
    <m/>
    <n v="0"/>
    <n v="0"/>
    <m/>
    <m/>
    <n v="0"/>
    <n v="0"/>
    <m/>
    <m/>
    <n v="0"/>
    <n v="0"/>
  </r>
  <r>
    <s v="021003"/>
    <x v="1"/>
    <s v="HUARI"/>
    <s v="CAJAY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004"/>
    <x v="1"/>
    <s v="HUARI"/>
    <s v="CHAVIN DE HUANTAR"/>
    <s v="NO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DEMETRIO YANAC JAVIER"/>
    <n v="42111360"/>
    <n v="943254689"/>
    <s v="dyanac@cunamas.gob.pe "/>
    <n v="1"/>
    <n v="0"/>
    <m/>
    <s v="Presencial"/>
    <n v="0"/>
    <n v="0"/>
    <m/>
    <m/>
    <n v="0"/>
    <n v="0"/>
    <m/>
    <m/>
    <n v="0"/>
    <n v="0"/>
  </r>
  <r>
    <s v="021005"/>
    <x v="1"/>
    <s v="HUARI"/>
    <s v="HUACACHI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006"/>
    <x v="1"/>
    <s v="HUARI"/>
    <s v="HUACCHI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ASENCIOS REQUEZ JHOEL JHEFERSON"/>
    <n v="46921722"/>
    <n v="945853255"/>
    <s v="jasencios@juntos.gob.pe"/>
    <n v="1"/>
    <n v="0"/>
    <m/>
    <s v="Virtual"/>
    <n v="0"/>
    <n v="0"/>
    <m/>
    <m/>
    <n v="0"/>
    <n v="0"/>
    <m/>
    <m/>
    <n v="0"/>
    <n v="0"/>
  </r>
  <r>
    <s v="021007"/>
    <x v="1"/>
    <s v="HUARI"/>
    <s v="HUACHIS"/>
    <s v="NO"/>
    <s v="SI"/>
    <s v="SI"/>
    <n v="0"/>
    <s v="SI"/>
    <n v="1"/>
    <n v="0"/>
    <n v="1"/>
    <n v="1"/>
    <n v="1"/>
    <n v="1"/>
    <n v="1"/>
    <s v="NO"/>
    <s v="SI"/>
    <s v="NO"/>
    <s v="SI"/>
    <s v="NO"/>
    <s v="JUNTOS"/>
    <s v="PANTOJA TRUJILLO NELSON ADAN"/>
    <n v="46524912"/>
    <n v="945858223"/>
    <s v="npantoja@juntos.gob.pe"/>
    <n v="0"/>
    <n v="1"/>
    <s v="JUNTOS"/>
    <s v="Virtual"/>
    <n v="0"/>
    <n v="0"/>
    <m/>
    <m/>
    <n v="0"/>
    <n v="0"/>
    <m/>
    <m/>
    <n v="0"/>
    <n v="0"/>
  </r>
  <r>
    <s v="021008"/>
    <x v="1"/>
    <s v="HUARI"/>
    <s v="HUANTAR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009"/>
    <x v="1"/>
    <s v="HUARI"/>
    <s v="MASIN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1"/>
    <s v="JUNTOS"/>
    <s v="Presencial"/>
    <n v="0"/>
    <n v="0"/>
  </r>
  <r>
    <s v="021010"/>
    <x v="1"/>
    <s v="HUARI"/>
    <s v="PAUCAS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011"/>
    <x v="1"/>
    <s v="HUARI"/>
    <s v="PONTO"/>
    <s v="NO"/>
    <s v="SI"/>
    <s v="SI"/>
    <n v="0"/>
    <s v="SI"/>
    <n v="1"/>
    <n v="0"/>
    <n v="1"/>
    <n v="1"/>
    <n v="1"/>
    <n v="1"/>
    <n v="1"/>
    <s v="SI"/>
    <s v="SI"/>
    <s v="NO"/>
    <s v="SI"/>
    <s v="NO"/>
    <s v="JUNTOS"/>
    <s v="VILLAJUAN MORALES WILFREDO HERNESTO"/>
    <n v="46667181"/>
    <n v="945853417"/>
    <s v="wvillajuan@juntos.gob.pe"/>
    <n v="0"/>
    <n v="0"/>
    <m/>
    <m/>
    <n v="0"/>
    <n v="0"/>
    <m/>
    <m/>
    <n v="0"/>
    <n v="0"/>
    <m/>
    <m/>
    <n v="0"/>
    <n v="0"/>
  </r>
  <r>
    <s v="021012"/>
    <x v="1"/>
    <s v="HUARI"/>
    <s v="RAHUAPAMPA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013"/>
    <x v="1"/>
    <s v="HUARI"/>
    <s v="RAPAYAN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014"/>
    <x v="1"/>
    <s v="HUARI"/>
    <s v="SAN MARCOS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GONZALES RONDAN FLAVIA TARCILA"/>
    <n v="32642259"/>
    <n v="920297218"/>
    <s v="fgonsales@juntos.gob.pe"/>
    <n v="1"/>
    <n v="0"/>
    <m/>
    <s v="Virtual"/>
    <n v="0"/>
    <n v="0"/>
    <m/>
    <m/>
    <n v="0"/>
    <n v="0"/>
    <m/>
    <m/>
    <n v="0"/>
    <n v="0"/>
  </r>
  <r>
    <s v="021015"/>
    <x v="1"/>
    <s v="HUARI"/>
    <s v="SAN PEDRO DE CHAN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PANTOJA TRUJILLO NELSON ADAN"/>
    <n v="46524912"/>
    <n v="945858223"/>
    <s v="npantoja@juntos.gob.pe"/>
    <n v="0"/>
    <n v="1"/>
    <s v="JUNTOS"/>
    <s v="Virtual"/>
    <n v="0"/>
    <n v="1"/>
    <s v="JUNTOS"/>
    <s v="Presencial"/>
    <n v="0"/>
    <n v="0"/>
    <m/>
    <m/>
    <n v="0"/>
    <n v="0"/>
  </r>
  <r>
    <s v="021016"/>
    <x v="1"/>
    <s v="HUARI"/>
    <s v="UC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101"/>
    <x v="1"/>
    <s v="HUARMEY"/>
    <s v="HUARMEY"/>
    <s v="NO"/>
    <s v="NO"/>
    <s v="SI"/>
    <n v="0"/>
    <s v="NO"/>
    <n v="1"/>
    <n v="0"/>
    <n v="0"/>
    <n v="1"/>
    <m/>
    <n v="1"/>
    <n v="1"/>
    <s v="SI"/>
    <s v="NO"/>
    <s v="SI"/>
    <s v="SI"/>
    <s v="NO"/>
    <s v="CUNA MAS"/>
    <s v="ALICIA MARISOL RONDO ZELADA"/>
    <n v="46318833"/>
    <n v="956159609"/>
    <s v="arondo@cunamas.gob.pe"/>
    <n v="0"/>
    <n v="0"/>
    <m/>
    <m/>
    <n v="0"/>
    <n v="0"/>
    <m/>
    <m/>
    <n v="0"/>
    <n v="0"/>
    <m/>
    <m/>
    <n v="0"/>
    <n v="0"/>
  </r>
  <r>
    <s v="021102"/>
    <x v="1"/>
    <s v="HUARMEY"/>
    <s v="COCHAPETI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103"/>
    <x v="1"/>
    <s v="HUARMEY"/>
    <s v="CULEBRA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104"/>
    <x v="1"/>
    <s v="HUARMEY"/>
    <s v="HUAYAN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105"/>
    <x v="1"/>
    <s v="HUARMEY"/>
    <s v="MALVAS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201"/>
    <x v="1"/>
    <s v="HUAYLAS"/>
    <s v="CARAZ"/>
    <s v="NO"/>
    <s v="NO"/>
    <s v="SI"/>
    <n v="0"/>
    <s v="SI"/>
    <n v="0"/>
    <n v="1"/>
    <n v="1"/>
    <n v="2"/>
    <m/>
    <m/>
    <n v="0"/>
    <s v="NO"/>
    <s v="NO"/>
    <s v="SI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21202"/>
    <x v="1"/>
    <s v="HUAYLAS"/>
    <s v="HUALLANCA"/>
    <s v="NO"/>
    <s v="NO"/>
    <s v="SI"/>
    <n v="0"/>
    <s v="NO"/>
    <n v="0"/>
    <n v="0"/>
    <n v="0"/>
    <n v="2"/>
    <m/>
    <m/>
    <n v="0"/>
    <s v="NO"/>
    <s v="NO"/>
    <s v="NO"/>
    <s v="SI"/>
    <s v="NO"/>
    <s v="JUNTOS"/>
    <s v="RAUL FELIX CHARQUI CACHA"/>
    <s v="40788229"/>
    <s v="94585776"/>
    <s v="rcharqui@juntos.gob.pe"/>
    <n v="0"/>
    <n v="0"/>
    <m/>
    <m/>
    <n v="0"/>
    <n v="0"/>
    <m/>
    <m/>
    <n v="0"/>
    <n v="1"/>
    <s v="JUNTOS"/>
    <s v="Presencial"/>
    <n v="0"/>
    <n v="0"/>
  </r>
  <r>
    <s v="021203"/>
    <x v="1"/>
    <s v="HUAYLAS"/>
    <s v="HUATA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204"/>
    <x v="1"/>
    <s v="HUAYLAS"/>
    <s v="HUAYLAS"/>
    <s v="NO"/>
    <s v="NO"/>
    <s v="SI"/>
    <n v="0"/>
    <s v="SI"/>
    <n v="1"/>
    <n v="0"/>
    <n v="1"/>
    <n v="1"/>
    <m/>
    <n v="0"/>
    <n v="1"/>
    <s v="SI"/>
    <s v="NO"/>
    <s v="NO"/>
    <s v="SI"/>
    <s v="NO"/>
    <s v="JUNTOS"/>
    <s v="EDGAR RICHER APOLINARIO BERNARDO"/>
    <s v="41083987"/>
    <s v="94586015"/>
    <s v="eapolinario@juntos.gob.pe"/>
    <n v="0"/>
    <n v="0"/>
    <m/>
    <m/>
    <n v="0"/>
    <n v="0"/>
    <m/>
    <m/>
    <n v="0"/>
    <n v="0"/>
    <m/>
    <m/>
    <n v="0"/>
    <n v="0"/>
  </r>
  <r>
    <s v="021205"/>
    <x v="1"/>
    <s v="HUAYLAS"/>
    <s v="MATO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206"/>
    <x v="1"/>
    <s v="HUAYLAS"/>
    <s v="PAMPAROMAS"/>
    <s v="NO"/>
    <s v="NO"/>
    <s v="SI"/>
    <n v="0"/>
    <s v="SI"/>
    <n v="1"/>
    <n v="0"/>
    <n v="0"/>
    <n v="1"/>
    <m/>
    <n v="0"/>
    <n v="1"/>
    <s v="SI"/>
    <s v="SI"/>
    <s v="NO"/>
    <s v="SI"/>
    <s v="SI"/>
    <s v="PAIS"/>
    <s v="DAVID JAVIER GARCIA SILVESTRE"/>
    <s v="4459402"/>
    <s v="978102871"/>
    <s v="garciajavier61@gmail.com"/>
    <n v="0"/>
    <n v="0"/>
    <m/>
    <m/>
    <n v="0"/>
    <n v="0"/>
    <m/>
    <m/>
    <n v="0"/>
    <n v="0"/>
    <m/>
    <m/>
    <n v="0"/>
    <n v="0"/>
  </r>
  <r>
    <s v="021207"/>
    <x v="1"/>
    <s v="HUAYLAS"/>
    <s v="PUEBLO LIBRE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208"/>
    <x v="1"/>
    <s v="HUAYLAS"/>
    <s v="SANTA CRUZ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JARVY TANNER ROMERO ANTUNEZ"/>
    <s v="70460495"/>
    <s v="935852386"/>
    <s v="jromero@pais.gob.pe"/>
    <n v="1"/>
    <n v="1"/>
    <s v="PAIS"/>
    <s v="Presencial y Virtual"/>
    <n v="0"/>
    <n v="0"/>
    <m/>
    <m/>
    <n v="0"/>
    <n v="1"/>
    <s v="PAIS"/>
    <s v="Presencial"/>
    <n v="0"/>
    <n v="0"/>
  </r>
  <r>
    <s v="021209"/>
    <x v="1"/>
    <s v="HUAYLAS"/>
    <s v="SANTO TORIBIO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210"/>
    <x v="1"/>
    <s v="HUAYLAS"/>
    <s v="YURACMARCA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  <n v="0"/>
    <n v="0"/>
  </r>
  <r>
    <s v="021301"/>
    <x v="1"/>
    <s v="MARISCAL LUZURIAGA"/>
    <s v="PISCOBAMBA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302"/>
    <x v="1"/>
    <s v="MARISCAL LUZURIAGA"/>
    <s v="CASCA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303"/>
    <x v="1"/>
    <s v="MARISCAL LUZURIAGA"/>
    <s v="ELEAZAR GUZMAN BARRON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304"/>
    <x v="1"/>
    <s v="MARISCAL LUZURIAGA"/>
    <s v="FIDEL OIIVAS ESCUDERO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305"/>
    <x v="1"/>
    <s v="MARISCAL LUZURIAGA"/>
    <s v="LLAMA"/>
    <s v="NO"/>
    <s v="NO"/>
    <s v="SI"/>
    <n v="0"/>
    <s v="SI"/>
    <n v="0"/>
    <n v="1"/>
    <n v="1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21306"/>
    <x v="1"/>
    <s v="MARISCAL LUZURIAGA"/>
    <s v="LLUMPA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1"/>
    <s v="JUNTOS"/>
    <s v="Presencial"/>
    <n v="0"/>
    <n v="0"/>
  </r>
  <r>
    <s v="021307"/>
    <x v="1"/>
    <s v="MARISCAL LUZURIAGA"/>
    <s v="LUCMA"/>
    <s v="NO"/>
    <s v="NO"/>
    <s v="SI"/>
    <n v="0"/>
    <s v="SI"/>
    <n v="0"/>
    <n v="0"/>
    <n v="0"/>
    <n v="2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21308"/>
    <x v="1"/>
    <s v="MARISCAL LUZURIAGA"/>
    <s v="MUSG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401"/>
    <x v="1"/>
    <s v="OCROS"/>
    <s v="OCRO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402"/>
    <x v="1"/>
    <s v="OCROS"/>
    <s v="ACA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403"/>
    <x v="1"/>
    <s v="OCROS"/>
    <s v="CAJAMARQUILLA"/>
    <s v="NO"/>
    <s v="NO"/>
    <s v="NO"/>
    <n v="0"/>
    <s v="NO"/>
    <n v="0"/>
    <n v="0"/>
    <n v="0"/>
    <n v="2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021404"/>
    <x v="1"/>
    <s v="OCROS"/>
    <s v="CARHUAPAMPA"/>
    <s v="NO"/>
    <s v="NO"/>
    <s v="NO"/>
    <n v="0"/>
    <s v="SI"/>
    <n v="0"/>
    <n v="0"/>
    <n v="0"/>
    <n v="2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021405"/>
    <x v="1"/>
    <s v="OCROS"/>
    <s v="COCHAS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406"/>
    <x v="1"/>
    <s v="OCROS"/>
    <s v="CONGAS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407"/>
    <x v="1"/>
    <s v="OCROS"/>
    <s v="LLIPA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408"/>
    <x v="1"/>
    <s v="OCROS"/>
    <s v="SAN CRISTOBAL DE RAJAN"/>
    <s v="NO"/>
    <s v="SI"/>
    <s v="NO"/>
    <n v="0"/>
    <s v="NO"/>
    <n v="1"/>
    <n v="0"/>
    <n v="0"/>
    <n v="1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0"/>
    <n v="0"/>
    <m/>
    <m/>
    <n v="0"/>
    <n v="0"/>
    <m/>
    <m/>
    <n v="0"/>
    <n v="0"/>
    <m/>
    <m/>
    <n v="0"/>
    <n v="0"/>
  </r>
  <r>
    <s v="021409"/>
    <x v="1"/>
    <s v="OCROS"/>
    <s v="SAN PEDRO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410"/>
    <x v="1"/>
    <s v="OCROS"/>
    <s v="SANTIAGO DE CHILCAS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501"/>
    <x v="1"/>
    <s v="PALLASCA"/>
    <s v="CABANA"/>
    <s v="NO"/>
    <s v="NO"/>
    <s v="SI"/>
    <n v="0"/>
    <s v="NO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502"/>
    <x v="1"/>
    <s v="PALLASCA"/>
    <s v="BOLOGNESI"/>
    <s v="NO"/>
    <s v="NO"/>
    <s v="SI"/>
    <n v="0"/>
    <s v="NO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503"/>
    <x v="1"/>
    <s v="PALLASCA"/>
    <s v="CONCHUCOS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504"/>
    <x v="1"/>
    <s v="PALLASCA"/>
    <s v="HUACASCHUQUE"/>
    <s v="NO"/>
    <s v="SI"/>
    <s v="SI"/>
    <n v="0"/>
    <s v="NO"/>
    <n v="1"/>
    <n v="0"/>
    <n v="0"/>
    <n v="1"/>
    <n v="1"/>
    <n v="1"/>
    <n v="1"/>
    <s v="NO"/>
    <s v="SI"/>
    <s v="NO"/>
    <s v="SI"/>
    <s v="NO"/>
    <s v="CUNA MAS"/>
    <s v="YANIRA JOSEFA  GAVIDIA SAMANÉS"/>
    <n v="46896293"/>
    <n v="927220857"/>
    <s v="os_ygavidias@cunamas.gob.pe "/>
    <n v="0"/>
    <n v="0"/>
    <m/>
    <m/>
    <n v="0"/>
    <n v="0"/>
    <m/>
    <m/>
    <n v="0"/>
    <n v="0"/>
    <m/>
    <m/>
    <n v="0"/>
    <n v="0"/>
  </r>
  <r>
    <s v="021505"/>
    <x v="1"/>
    <s v="PALLASCA"/>
    <s v="HUANDOVAL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506"/>
    <x v="1"/>
    <s v="PALLASCA"/>
    <s v="LACABAMBA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por definir"/>
    <m/>
    <m/>
    <m/>
    <n v="0"/>
    <n v="0"/>
    <m/>
    <m/>
    <n v="0"/>
    <n v="0"/>
    <m/>
    <m/>
    <n v="0"/>
    <n v="0"/>
    <m/>
    <m/>
    <n v="0"/>
    <n v="0"/>
  </r>
  <r>
    <s v="021507"/>
    <x v="1"/>
    <s v="PALLASCA"/>
    <s v="LLAPO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ESPINOZA MILLA FRANK URIEL"/>
    <n v="41263945"/>
    <n v="945857115"/>
    <s v="fespinoza@juntos.gob.pe"/>
    <n v="0"/>
    <n v="0"/>
    <m/>
    <m/>
    <n v="0"/>
    <n v="0"/>
    <m/>
    <m/>
    <n v="0"/>
    <n v="0"/>
    <m/>
    <m/>
    <n v="0"/>
    <n v="0"/>
  </r>
  <r>
    <s v="021508"/>
    <x v="1"/>
    <s v="PALLASCA"/>
    <s v="PALLASC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509"/>
    <x v="1"/>
    <s v="PALLASCA"/>
    <s v="PAMPA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CARLOS MENDOZA REBAZA"/>
    <n v="42165329"/>
    <n v="916142353"/>
    <s v="cmendoza@cunamas.gob.pe "/>
    <n v="0"/>
    <n v="0"/>
    <m/>
    <m/>
    <n v="0"/>
    <n v="0"/>
    <m/>
    <m/>
    <n v="0"/>
    <n v="0"/>
    <m/>
    <m/>
    <n v="0"/>
    <n v="0"/>
  </r>
  <r>
    <s v="021510"/>
    <x v="1"/>
    <s v="PALLASCA"/>
    <s v="SANTA ROSA"/>
    <s v="NO"/>
    <s v="NO"/>
    <s v="SI"/>
    <n v="0"/>
    <s v="NO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511"/>
    <x v="1"/>
    <s v="PALLASCA"/>
    <s v="TAUC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601"/>
    <x v="1"/>
    <s v="POMABAMBA"/>
    <s v="POMABAMBA"/>
    <s v="NO"/>
    <s v="NO"/>
    <s v="SI"/>
    <n v="0"/>
    <s v="SI"/>
    <n v="0"/>
    <n v="0"/>
    <n v="0"/>
    <n v="2"/>
    <m/>
    <n v="1"/>
    <n v="1"/>
    <s v="NO"/>
    <s v="SI"/>
    <s v="SI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21602"/>
    <x v="1"/>
    <s v="POMABAMBA"/>
    <s v="HUAYLLAN"/>
    <s v="NO"/>
    <s v="SI"/>
    <s v="SI"/>
    <n v="0"/>
    <s v="SI"/>
    <n v="1"/>
    <n v="0"/>
    <n v="0"/>
    <n v="1"/>
    <n v="1"/>
    <n v="1"/>
    <n v="1"/>
    <s v="SI"/>
    <s v="SI"/>
    <s v="SI"/>
    <s v="SI"/>
    <s v="NO"/>
    <s v="PAIS"/>
    <s v="CARLOS IVAN LOZADA RODRIGUEZ"/>
    <n v="40963309"/>
    <n v="957419252"/>
    <s v="carlivan80@gmail.com"/>
    <n v="0"/>
    <n v="0"/>
    <m/>
    <m/>
    <n v="0"/>
    <n v="0"/>
    <m/>
    <m/>
    <n v="0"/>
    <n v="0"/>
    <m/>
    <m/>
    <n v="0"/>
    <n v="0"/>
  </r>
  <r>
    <s v="021603"/>
    <x v="1"/>
    <s v="POMABAMBA"/>
    <s v="PAROBAMBA"/>
    <s v="NO"/>
    <s v="NO"/>
    <s v="SI"/>
    <n v="0"/>
    <s v="SI"/>
    <n v="1"/>
    <n v="0"/>
    <n v="0"/>
    <n v="1"/>
    <m/>
    <n v="0"/>
    <n v="1"/>
    <s v="SI"/>
    <s v="SI"/>
    <s v="NO"/>
    <s v="SI"/>
    <s v="SI"/>
    <s v="CUNA MAS"/>
    <s v="RUBEN ARCADIO  MORI AYALA "/>
    <n v="41528214"/>
    <n v="920183290"/>
    <s v="rmori@cunamas.gob.pe "/>
    <n v="0"/>
    <n v="0"/>
    <m/>
    <m/>
    <n v="0"/>
    <n v="0"/>
    <m/>
    <m/>
    <n v="0"/>
    <n v="0"/>
    <m/>
    <m/>
    <n v="0"/>
    <n v="0"/>
  </r>
  <r>
    <s v="021604"/>
    <x v="1"/>
    <s v="POMABAMBA"/>
    <s v="QUINUABAMBA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701"/>
    <x v="1"/>
    <s v="RECUAY"/>
    <s v="RECUAY"/>
    <s v="NO"/>
    <s v="NO"/>
    <s v="SI"/>
    <n v="0"/>
    <s v="NO"/>
    <n v="1"/>
    <n v="0"/>
    <n v="1"/>
    <n v="1"/>
    <m/>
    <n v="0"/>
    <n v="1"/>
    <s v="NO"/>
    <s v="NO"/>
    <s v="SI"/>
    <s v="SI"/>
    <s v="SI"/>
    <s v="PAIS"/>
    <s v="EDWIN MAURICIO AGUILAR BERNUY"/>
    <s v="4317012"/>
    <s v="990011223"/>
    <s v="eaguilar@pais.gob.pe"/>
    <n v="0"/>
    <n v="1"/>
    <s v="PAIS"/>
    <s v="Presencial"/>
    <n v="0"/>
    <n v="0"/>
    <m/>
    <m/>
    <n v="0"/>
    <n v="0"/>
    <m/>
    <m/>
    <n v="0"/>
    <n v="0"/>
  </r>
  <r>
    <s v="021702"/>
    <x v="1"/>
    <s v="RECUAY"/>
    <s v="CATAC"/>
    <s v="NO"/>
    <s v="SI"/>
    <s v="SI"/>
    <n v="1"/>
    <s v="SI"/>
    <n v="1"/>
    <n v="0"/>
    <n v="1"/>
    <n v="1"/>
    <n v="1"/>
    <n v="1"/>
    <n v="1"/>
    <s v="NO"/>
    <s v="SI"/>
    <s v="SI"/>
    <s v="SI"/>
    <s v="NO"/>
    <s v="CUNA MAS"/>
    <s v="DIEZ PALACIOS EDSON MARTIN "/>
    <n v="70550423"/>
    <n v="948904651"/>
    <s v="ediez@cunamas.gob.pe "/>
    <n v="1"/>
    <n v="0"/>
    <m/>
    <s v="Virtual"/>
    <n v="0"/>
    <n v="0"/>
    <m/>
    <m/>
    <n v="0"/>
    <n v="0"/>
    <m/>
    <m/>
    <n v="0"/>
    <n v="0"/>
  </r>
  <r>
    <s v="021703"/>
    <x v="1"/>
    <s v="RECUAY"/>
    <s v="COTAPARAC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704"/>
    <x v="1"/>
    <s v="RECUAY"/>
    <s v="HUAYLLAPAMPA"/>
    <s v="NO"/>
    <s v="SI"/>
    <s v="SI"/>
    <n v="1"/>
    <s v="SI"/>
    <n v="1"/>
    <n v="0"/>
    <n v="1"/>
    <n v="1"/>
    <n v="1"/>
    <n v="1"/>
    <n v="1"/>
    <s v="NO"/>
    <s v="NO"/>
    <s v="NO"/>
    <s v="SI"/>
    <s v="SI"/>
    <s v="PAIS"/>
    <s v="JHON DENIS ROMERO RODRIGUEZ"/>
    <s v="43763235"/>
    <s v="968326421"/>
    <s v="leo176r@gmail.com"/>
    <n v="1"/>
    <n v="1"/>
    <s v="PAIS"/>
    <s v="Presencial y Virtual"/>
    <n v="0"/>
    <n v="0"/>
    <m/>
    <m/>
    <n v="0"/>
    <n v="1"/>
    <s v="PAIS"/>
    <s v="Presencial"/>
    <n v="0"/>
    <n v="0"/>
  </r>
  <r>
    <s v="021705"/>
    <x v="1"/>
    <s v="RECUAY"/>
    <s v="LLACLLIN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706"/>
    <x v="1"/>
    <s v="RECUAY"/>
    <s v="MARCA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707"/>
    <x v="1"/>
    <s v="RECUAY"/>
    <s v="PAMPAS CHIC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ASTILLO ORTIZ BELISARIO ANTERO"/>
    <n v="32647936"/>
    <n v="920275842"/>
    <s v="bcastillo@juntos.gob.pe"/>
    <n v="0"/>
    <n v="0"/>
    <m/>
    <m/>
    <n v="0"/>
    <n v="0"/>
    <m/>
    <m/>
    <n v="0"/>
    <n v="0"/>
    <m/>
    <m/>
    <n v="0"/>
    <n v="0"/>
  </r>
  <r>
    <s v="021708"/>
    <x v="1"/>
    <s v="RECUAY"/>
    <s v="PARARIN"/>
    <s v="NO"/>
    <s v="SI"/>
    <s v="SI"/>
    <n v="0"/>
    <s v="SI"/>
    <n v="1"/>
    <n v="0"/>
    <n v="0"/>
    <n v="1"/>
    <n v="1"/>
    <n v="1"/>
    <n v="1"/>
    <s v="SI"/>
    <s v="SI"/>
    <s v="NO"/>
    <s v="SI"/>
    <s v="SI"/>
    <s v="PAIS"/>
    <s v="JORGE LUIS INOCENTE PANTOJA"/>
    <n v="43286769"/>
    <n v="987776481"/>
    <s v="jinocente@pais.gob.pe"/>
    <n v="0"/>
    <n v="0"/>
    <m/>
    <m/>
    <n v="0"/>
    <n v="0"/>
    <m/>
    <m/>
    <n v="0"/>
    <n v="0"/>
    <m/>
    <m/>
    <n v="0"/>
    <n v="0"/>
  </r>
  <r>
    <s v="021709"/>
    <x v="1"/>
    <s v="RECUAY"/>
    <s v="TAPACOCHA"/>
    <s v="NO"/>
    <s v="SI"/>
    <s v="SI"/>
    <n v="0"/>
    <s v="SI"/>
    <n v="1"/>
    <n v="0"/>
    <n v="0"/>
    <n v="1"/>
    <n v="1"/>
    <n v="1"/>
    <n v="1"/>
    <s v="NO"/>
    <s v="NO"/>
    <s v="NO"/>
    <s v="SI"/>
    <s v="NO"/>
    <s v="PAIS"/>
    <s v="JORGE LUIS INOCENTE PANTOJA"/>
    <n v="43286769"/>
    <n v="987776481"/>
    <s v="jinocente@pais.gob.pe"/>
    <n v="0"/>
    <n v="0"/>
    <m/>
    <m/>
    <n v="0"/>
    <n v="0"/>
    <m/>
    <m/>
    <n v="0"/>
    <n v="0"/>
    <m/>
    <m/>
    <n v="0"/>
    <n v="0"/>
  </r>
  <r>
    <s v="021710"/>
    <x v="1"/>
    <s v="RECUAY"/>
    <s v="TICAPAMP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CRISPIN TARAZONA FANNY CAROLINA"/>
    <n v="32658301"/>
    <n v="945857417"/>
    <s v="fcrispin@juntos.gob.pe"/>
    <n v="0"/>
    <n v="0"/>
    <m/>
    <m/>
    <n v="0"/>
    <n v="0"/>
    <m/>
    <m/>
    <n v="0"/>
    <n v="0"/>
    <m/>
    <m/>
    <n v="0"/>
    <n v="0"/>
  </r>
  <r>
    <s v="021801"/>
    <x v="1"/>
    <s v="SANTA"/>
    <s v="CHIMBOTE"/>
    <s v="NO"/>
    <s v="SI"/>
    <s v="SI"/>
    <n v="1"/>
    <s v="NO"/>
    <n v="1"/>
    <n v="0"/>
    <n v="1"/>
    <n v="1"/>
    <n v="1"/>
    <n v="1"/>
    <n v="1"/>
    <s v="SI"/>
    <s v="NO"/>
    <s v="SI"/>
    <s v="SI"/>
    <s v="NO"/>
    <s v="FED"/>
    <s v="NELIDA MAXIMINA DEPAZ PEREZ"/>
    <s v="32916498"/>
    <s v="921299648"/>
    <s v="ndepaz@cunamas.gob.pe"/>
    <n v="1"/>
    <n v="0"/>
    <m/>
    <s v="Virtual"/>
    <n v="0"/>
    <n v="0"/>
    <m/>
    <m/>
    <n v="1"/>
    <n v="1"/>
    <s v="JUNTOS"/>
    <s v="Presencial"/>
    <n v="0"/>
    <n v="0"/>
  </r>
  <r>
    <s v="021802"/>
    <x v="1"/>
    <s v="SANTA"/>
    <s v="CACERES DEL PERU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JESUS ILDEFONZO EUMELIO ALIPIO"/>
    <n v="31674235"/>
    <n v="945858372"/>
    <s v="ejesus@juntos.gob.pe"/>
    <n v="0"/>
    <n v="0"/>
    <m/>
    <m/>
    <n v="1"/>
    <n v="0"/>
    <m/>
    <s v="Virtual"/>
    <n v="0"/>
    <n v="0"/>
    <m/>
    <m/>
    <n v="0"/>
    <n v="0"/>
  </r>
  <r>
    <s v="021803"/>
    <x v="1"/>
    <s v="SANTA"/>
    <s v="COISHC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LISBETH CAROLINA MENDEZ ORELLANA"/>
    <n v="70553946"/>
    <n v="960131764"/>
    <s v="lcmendez@cunamas.gob.pe"/>
    <n v="1"/>
    <n v="1"/>
    <s v="CUNA MAS"/>
    <s v="Virtual"/>
    <n v="0"/>
    <n v="0"/>
    <m/>
    <m/>
    <n v="1"/>
    <n v="0"/>
    <m/>
    <s v="Presencial"/>
    <n v="0"/>
    <n v="0"/>
  </r>
  <r>
    <s v="021804"/>
    <x v="1"/>
    <s v="SANTA"/>
    <s v="MACATE"/>
    <s v="NO"/>
    <s v="SI"/>
    <s v="SI"/>
    <n v="0"/>
    <s v="SI"/>
    <n v="1"/>
    <n v="0"/>
    <n v="0"/>
    <n v="1"/>
    <n v="1"/>
    <n v="1"/>
    <n v="1"/>
    <s v="SI"/>
    <s v="SI"/>
    <s v="NO"/>
    <s v="SI"/>
    <s v="NO"/>
    <s v="CUNA MAS"/>
    <s v="EVA NOEMI MENDEZ CHÁVEZ"/>
    <n v="45468317"/>
    <n v="944856217"/>
    <s v="evamendez191088@gmail.com "/>
    <n v="1"/>
    <n v="1"/>
    <s v="CUNA MAS"/>
    <s v="Presencial y Virtual"/>
    <n v="0"/>
    <n v="1"/>
    <s v="CUNA MAS"/>
    <s v="Presencial"/>
    <n v="0"/>
    <n v="1"/>
    <s v="CUNA MAS"/>
    <s v="Presencial"/>
    <n v="0"/>
    <n v="1"/>
  </r>
  <r>
    <s v="021805"/>
    <x v="1"/>
    <s v="SANTA"/>
    <s v="MORO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ZAIDA TATIANA JARAMILLO TORREALVA"/>
    <n v="44362693"/>
    <n v="930417266"/>
    <s v="zjaramillot@cunamas.gob.pe"/>
    <n v="0"/>
    <n v="0"/>
    <m/>
    <m/>
    <n v="1"/>
    <n v="0"/>
    <m/>
    <s v="Virtual"/>
    <n v="1"/>
    <n v="0"/>
    <m/>
    <s v="Presencial"/>
    <n v="0"/>
    <n v="0"/>
  </r>
  <r>
    <s v="021806"/>
    <x v="1"/>
    <s v="SANTA"/>
    <s v="NEPEÑ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ELSY MARILIA MORE SEMINARIO"/>
    <n v="46199672"/>
    <n v="994194179"/>
    <s v="emmore@cunamas.gob.pe"/>
    <n v="0"/>
    <n v="0"/>
    <m/>
    <m/>
    <n v="0"/>
    <n v="0"/>
    <m/>
    <m/>
    <n v="1"/>
    <n v="0"/>
    <m/>
    <s v="Presencial"/>
    <n v="0"/>
    <n v="0"/>
  </r>
  <r>
    <s v="021807"/>
    <x v="1"/>
    <s v="SANTA"/>
    <s v="SAMANC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808"/>
    <x v="1"/>
    <s v="SANTA"/>
    <s v="SANTA"/>
    <s v="NO"/>
    <s v="SI"/>
    <s v="SI"/>
    <n v="0"/>
    <s v="NO"/>
    <n v="1"/>
    <n v="0"/>
    <n v="0"/>
    <n v="1"/>
    <n v="1"/>
    <n v="1"/>
    <n v="1"/>
    <s v="NO"/>
    <s v="NO"/>
    <s v="SI"/>
    <s v="SI"/>
    <s v="NO"/>
    <s v="CUNA MAS"/>
    <s v="NELIDA MAXIMINA DEPAZ PEREZ"/>
    <n v="32916498"/>
    <n v="921299648"/>
    <s v="ndepaz@cunamas.gob.pe"/>
    <n v="1"/>
    <n v="0"/>
    <m/>
    <s v="Virtual"/>
    <n v="0"/>
    <n v="0"/>
    <m/>
    <m/>
    <n v="0"/>
    <n v="0"/>
    <m/>
    <m/>
    <n v="0"/>
    <n v="0"/>
  </r>
  <r>
    <s v="021809"/>
    <x v="1"/>
    <s v="SANTA"/>
    <s v="NUEVO CHIMBOTE"/>
    <s v="NO"/>
    <s v="NO"/>
    <s v="SI"/>
    <n v="0"/>
    <s v="NO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901"/>
    <x v="1"/>
    <s v="SIHUAS"/>
    <s v="SIHUAS"/>
    <s v="NO"/>
    <s v="NO"/>
    <s v="NO"/>
    <n v="0"/>
    <s v="NO"/>
    <n v="0"/>
    <n v="0"/>
    <n v="0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902"/>
    <x v="1"/>
    <s v="SIHUAS"/>
    <s v="ACOBAMB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1"/>
    <s v="JUNTOS"/>
    <s v="Presencial"/>
    <n v="0"/>
    <n v="0"/>
    <m/>
    <m/>
    <n v="0"/>
    <n v="1"/>
  </r>
  <r>
    <s v="021903"/>
    <x v="1"/>
    <s v="SIHUAS"/>
    <s v="ALFONSO UGARTE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904"/>
    <x v="1"/>
    <s v="SIHUAS"/>
    <s v="CASHAPAMPA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905"/>
    <x v="1"/>
    <s v="SIHUAS"/>
    <s v="CHINGALPO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  <n v="0"/>
    <n v="1"/>
  </r>
  <r>
    <s v="021906"/>
    <x v="1"/>
    <s v="SIHUAS"/>
    <s v="HUAYLLABAMB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1"/>
    <s v="JUNTOS"/>
    <s v="Presencial"/>
    <n v="0"/>
    <n v="1"/>
    <s v="JUNTOS"/>
    <s v="Presencial"/>
    <n v="0"/>
    <n v="0"/>
  </r>
  <r>
    <s v="021907"/>
    <x v="1"/>
    <s v="SIHUAS"/>
    <s v="QUICHES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  <n v="0"/>
    <n v="0"/>
  </r>
  <r>
    <s v="021908"/>
    <x v="1"/>
    <s v="SIHUAS"/>
    <s v="RAGASH"/>
    <s v="NO"/>
    <s v="NO"/>
    <s v="SI"/>
    <n v="0"/>
    <s v="NO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1"/>
    <s v="JUNTOS"/>
    <s v="Presencial"/>
    <n v="0"/>
    <n v="1"/>
  </r>
  <r>
    <s v="021909"/>
    <x v="1"/>
    <s v="SIHUAS"/>
    <s v="SAN JUAN"/>
    <s v="NO"/>
    <s v="SI"/>
    <s v="SI"/>
    <n v="0"/>
    <s v="SI"/>
    <n v="1"/>
    <n v="0"/>
    <n v="0"/>
    <n v="1"/>
    <n v="1"/>
    <n v="1"/>
    <n v="1"/>
    <s v="SI"/>
    <s v="SI"/>
    <s v="SI"/>
    <s v="SI"/>
    <s v="NO"/>
    <s v="CUNA MAS"/>
    <s v="YHANN JONATHAN MORILLO CASTILLO"/>
    <n v="44072609"/>
    <n v="939392378"/>
    <s v="ymorillo@cunamas.gob.pe "/>
    <n v="0"/>
    <n v="0"/>
    <m/>
    <m/>
    <n v="0"/>
    <n v="1"/>
    <s v="JUNTOS"/>
    <s v="Presencial"/>
    <n v="0"/>
    <n v="1"/>
    <s v="JUNTOS"/>
    <s v="Presencial"/>
    <n v="0"/>
    <n v="0"/>
  </r>
  <r>
    <s v="021910"/>
    <x v="1"/>
    <s v="SIHUAS"/>
    <s v="SICSIBAMB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2001"/>
    <x v="1"/>
    <s v="YUNGAY"/>
    <s v="YUNGAY"/>
    <s v="NO"/>
    <s v="NO"/>
    <s v="NO"/>
    <n v="0"/>
    <s v="SI"/>
    <n v="0"/>
    <n v="0"/>
    <n v="0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2002"/>
    <x v="1"/>
    <s v="YUNGAY"/>
    <s v="CASCAPAR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GALAN GARCIA RONAL MARIO"/>
    <n v="45966615"/>
    <n v="945858075"/>
    <s v="rgalan@juntos.gob.pe"/>
    <n v="1"/>
    <n v="0"/>
    <m/>
    <s v="Virtual"/>
    <n v="0"/>
    <n v="0"/>
    <m/>
    <m/>
    <n v="0"/>
    <n v="0"/>
    <m/>
    <m/>
    <n v="0"/>
    <n v="0"/>
  </r>
  <r>
    <s v="022003"/>
    <x v="1"/>
    <s v="YUNGAY"/>
    <s v="MANCO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LUGO CAMACHO NORKA LUZMILA"/>
    <n v="31664771"/>
    <n v="945857639"/>
    <s v="nlugo@juntos.gob.pe"/>
    <n v="0"/>
    <n v="0"/>
    <m/>
    <m/>
    <n v="0"/>
    <n v="0"/>
    <m/>
    <m/>
    <n v="1"/>
    <n v="0"/>
    <m/>
    <s v="Presencial"/>
    <n v="0"/>
    <n v="0"/>
  </r>
  <r>
    <s v="022004"/>
    <x v="1"/>
    <s v="YUNGAY"/>
    <s v="MATACOT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LUGO CAMACHO NORKA LUZMILA"/>
    <n v="31664771"/>
    <n v="945857639"/>
    <s v="nlugo@juntos.gob.pe"/>
    <n v="1"/>
    <n v="0"/>
    <m/>
    <s v="Virtual"/>
    <n v="0"/>
    <n v="0"/>
    <m/>
    <m/>
    <n v="1"/>
    <n v="0"/>
    <m/>
    <s v="Presencial"/>
    <n v="0"/>
    <n v="0"/>
  </r>
  <r>
    <s v="022005"/>
    <x v="1"/>
    <s v="YUNGAY"/>
    <s v="QUILLO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VICENTE VICTOR DEXTRE URBANO"/>
    <s v="32045223"/>
    <s v="945857012"/>
    <s v="vdextre@juntos.gob.pe"/>
    <n v="0"/>
    <n v="0"/>
    <m/>
    <m/>
    <n v="0"/>
    <n v="0"/>
    <m/>
    <m/>
    <n v="0"/>
    <n v="0"/>
    <m/>
    <m/>
    <n v="0"/>
    <n v="0"/>
  </r>
  <r>
    <s v="022006"/>
    <x v="1"/>
    <s v="YUNGAY"/>
    <s v="RANRAHIRC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2007"/>
    <x v="1"/>
    <s v="YUNGAY"/>
    <s v="SHUPLUY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GALAN GARCIA RONAL MARIO"/>
    <n v="45966615"/>
    <n v="945858075"/>
    <s v="rgalan@juntos.gob.pe"/>
    <n v="1"/>
    <n v="0"/>
    <m/>
    <s v="Virtual"/>
    <n v="1"/>
    <n v="0"/>
    <m/>
    <s v="Virtual"/>
    <n v="0"/>
    <n v="0"/>
    <m/>
    <m/>
    <n v="0"/>
    <n v="0"/>
  </r>
  <r>
    <s v="022008"/>
    <x v="1"/>
    <s v="YUNGAY"/>
    <s v="YANAMA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30101"/>
    <x v="2"/>
    <s v="ABANCAY"/>
    <s v="ABANCAY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MERY FERNANDEZ ROJAS"/>
    <s v="44512209"/>
    <s v="992743291"/>
    <s v="mfernandezr@cunamas.gob.pe"/>
    <n v="1"/>
    <n v="0"/>
    <m/>
    <s v="Virtual"/>
    <n v="0"/>
    <n v="0"/>
    <m/>
    <m/>
    <n v="0"/>
    <n v="1"/>
    <s v="CUNA MAS"/>
    <s v="Virtual"/>
    <n v="1"/>
    <n v="0"/>
  </r>
  <r>
    <s v="030102"/>
    <x v="2"/>
    <s v="ABANCAY"/>
    <s v="CHACOCHE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JULIAN CHIPANI QUISPE"/>
    <s v="44221287"/>
    <s v="984004299"/>
    <s v="Jchipani@CUNAMAS.GOB.PE"/>
    <n v="1"/>
    <n v="0"/>
    <m/>
    <s v="Virtual"/>
    <n v="0"/>
    <n v="0"/>
    <m/>
    <m/>
    <n v="0"/>
    <n v="0"/>
    <m/>
    <m/>
    <n v="0"/>
    <n v="0"/>
  </r>
  <r>
    <s v="030103"/>
    <x v="2"/>
    <s v="ABANCAY"/>
    <s v="CIRCA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CANDY SALAS CERVANTES"/>
    <s v="70073082"/>
    <s v="983151615"/>
    <s v="csalas@pais.gob.pe"/>
    <n v="1"/>
    <n v="0"/>
    <m/>
    <s v="Virtual"/>
    <n v="0"/>
    <n v="1"/>
    <s v="PAIS"/>
    <s v="Presencial"/>
    <n v="0"/>
    <n v="1"/>
    <s v="PAIS"/>
    <s v="Presencial"/>
    <n v="0"/>
    <n v="0"/>
  </r>
  <r>
    <s v="030104"/>
    <x v="2"/>
    <s v="ABANCAY"/>
    <s v="CURAHUASI"/>
    <s v="NO"/>
    <s v="SI"/>
    <s v="SI"/>
    <n v="1"/>
    <s v="NO"/>
    <n v="1"/>
    <n v="0"/>
    <n v="1"/>
    <n v="1"/>
    <n v="1"/>
    <n v="1"/>
    <n v="1"/>
    <s v="NO"/>
    <s v="NO"/>
    <s v="SI"/>
    <s v="SI"/>
    <s v="SI"/>
    <s v="CUNA MAS"/>
    <s v="VERONICA MENDOZA"/>
    <s v="29660034"/>
    <s v="959290188"/>
    <s v="vmendozac@cunamas.gob.pe"/>
    <n v="1"/>
    <n v="0"/>
    <m/>
    <s v="Virtual"/>
    <n v="1"/>
    <n v="0"/>
    <m/>
    <s v="Virtual"/>
    <n v="0"/>
    <n v="0"/>
    <m/>
    <m/>
    <n v="0"/>
    <n v="0"/>
  </r>
  <r>
    <s v="030105"/>
    <x v="2"/>
    <s v="ABANCAY"/>
    <s v="HUANIPACA"/>
    <s v="NO"/>
    <s v="SI"/>
    <s v="SI"/>
    <n v="1"/>
    <s v="NO"/>
    <n v="1"/>
    <n v="0"/>
    <n v="1"/>
    <n v="1"/>
    <n v="1"/>
    <n v="1"/>
    <n v="1"/>
    <s v="SI"/>
    <s v="SI"/>
    <s v="NO"/>
    <s v="SI"/>
    <s v="SI"/>
    <s v="CUNA MAS"/>
    <s v="FLORENTINA AYBAR TAPIA"/>
    <s v="42665054"/>
    <s v="918147065"/>
    <s v="FAYBAR@cunamas.gob.pe"/>
    <n v="1"/>
    <n v="0"/>
    <m/>
    <s v="Virtual"/>
    <n v="0"/>
    <n v="1"/>
    <s v="PAIS"/>
    <s v="Presencial"/>
    <n v="0"/>
    <n v="0"/>
    <m/>
    <m/>
    <n v="0"/>
    <n v="0"/>
  </r>
  <r>
    <s v="030106"/>
    <x v="2"/>
    <s v="ABANCAY"/>
    <s v="LAMBRAMA"/>
    <s v="NO"/>
    <s v="NO"/>
    <s v="SI"/>
    <n v="1"/>
    <s v="SI"/>
    <n v="1"/>
    <n v="0"/>
    <n v="1"/>
    <n v="1"/>
    <m/>
    <n v="1"/>
    <n v="1"/>
    <s v="NO"/>
    <s v="SI"/>
    <s v="NO"/>
    <s v="SI"/>
    <s v="SI"/>
    <s v="PAIS"/>
    <s v="WAGNER GAMARRA NAVEDA"/>
    <s v="42406234"/>
    <s v="987355728"/>
    <s v="wgamarra@pais.gob.pe"/>
    <n v="0"/>
    <n v="0"/>
    <m/>
    <m/>
    <n v="0"/>
    <n v="0"/>
    <m/>
    <m/>
    <n v="0"/>
    <n v="0"/>
    <m/>
    <m/>
    <n v="0"/>
    <n v="0"/>
  </r>
  <r>
    <s v="030107"/>
    <x v="2"/>
    <s v="ABANCAY"/>
    <s v="PICHIRHU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ISAAC MINA SALAS"/>
    <s v="45433978"/>
    <s v="945816428"/>
    <s v="imina@juntos.gob.pe"/>
    <n v="1"/>
    <n v="0"/>
    <m/>
    <s v="Virtual"/>
    <n v="0"/>
    <n v="1"/>
    <s v="JUNTOS"/>
    <s v="Presencial"/>
    <n v="0"/>
    <n v="0"/>
    <m/>
    <m/>
    <n v="1"/>
    <n v="0"/>
  </r>
  <r>
    <s v="030108"/>
    <x v="2"/>
    <s v="ABANCAY"/>
    <s v="SAN PEDRO DE CACHOR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Ascencio Paniura Vega"/>
    <s v="44347414"/>
    <s v="983900180"/>
    <s v="apaniura@gmail.com"/>
    <n v="1"/>
    <n v="0"/>
    <m/>
    <s v="Virtual"/>
    <n v="1"/>
    <n v="1"/>
    <s v="PAIS"/>
    <s v="Presencial"/>
    <n v="1"/>
    <n v="1"/>
    <s v="PAIS"/>
    <s v="Presencial y Virtual"/>
    <n v="1"/>
    <n v="0"/>
  </r>
  <r>
    <s v="030109"/>
    <x v="2"/>
    <s v="ABANCAY"/>
    <s v="TAMBURCO"/>
    <s v="NO"/>
    <s v="SI"/>
    <s v="SI"/>
    <n v="1"/>
    <s v="NO"/>
    <n v="1"/>
    <n v="0"/>
    <n v="1"/>
    <n v="1"/>
    <n v="1"/>
    <n v="1"/>
    <n v="1"/>
    <s v="SI"/>
    <s v="SI"/>
    <s v="SI"/>
    <s v="SI"/>
    <s v="NO"/>
    <s v="CUNA MAS"/>
    <s v="MARIA LUISA MOREANO CRUZ"/>
    <s v="43606336"/>
    <s v="988303313"/>
    <s v="MMOREANO@CUNAMAS.GOB.PE"/>
    <n v="1"/>
    <n v="0"/>
    <m/>
    <s v="Virtual"/>
    <n v="0"/>
    <n v="0"/>
    <m/>
    <m/>
    <n v="0"/>
    <n v="0"/>
    <m/>
    <m/>
    <n v="0"/>
    <n v="0"/>
  </r>
  <r>
    <s v="030201"/>
    <x v="2"/>
    <s v="ANDAHUAYLAS"/>
    <s v="ANDAHUAYLAS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YONY RIOS CALLE - LOURDES DOMINGUEZ ATAHUI - DINA SARMIENTO ALTAMIRANO"/>
    <s v="31031634 - 31033885 - 31045215"/>
    <s v="94822326-945815469-945822668"/>
    <s v="yrios@juntos.gob.pe, ldominguez@juntos.gob.pe, dsarmiento@juntos.gob.pe"/>
    <n v="0"/>
    <n v="0"/>
    <m/>
    <m/>
    <n v="0"/>
    <n v="0"/>
    <m/>
    <m/>
    <n v="1"/>
    <n v="0"/>
    <m/>
    <s v="Presencial"/>
    <n v="0"/>
    <n v="0"/>
  </r>
  <r>
    <s v="030202"/>
    <x v="2"/>
    <s v="ANDAHUAYLAS"/>
    <s v="ANDARAPA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MIGUEL BAUTISTA OCHOA - LINO BORDA ORIHUELA"/>
    <s v="31033729- 31036921"/>
    <s v="945853719-945853829"/>
    <s v="mbautista@juntos.gob.pe, lborda@juntos.gob.pe"/>
    <n v="1"/>
    <n v="0"/>
    <m/>
    <s v="Virtual"/>
    <n v="0"/>
    <n v="0"/>
    <m/>
    <m/>
    <n v="0"/>
    <n v="0"/>
    <m/>
    <m/>
    <n v="1"/>
    <n v="0"/>
  </r>
  <r>
    <s v="030203"/>
    <x v="2"/>
    <s v="ANDAHUAYLAS"/>
    <s v="CHIARA"/>
    <s v="NO"/>
    <s v="NO"/>
    <s v="SI"/>
    <n v="0"/>
    <s v="NO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30204"/>
    <x v="2"/>
    <s v="ANDAHUAYLAS"/>
    <s v="HUANCARAMA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ROSA HELENA CORDOVA DE LA CRUZ"/>
    <s v="46537992"/>
    <s v="960473288"/>
    <s v="rcordova@cunamas.gob.pe"/>
    <n v="1"/>
    <n v="0"/>
    <m/>
    <s v="Virtual"/>
    <n v="0"/>
    <n v="0"/>
    <m/>
    <m/>
    <n v="0"/>
    <n v="0"/>
    <m/>
    <m/>
    <n v="1"/>
    <n v="0"/>
  </r>
  <r>
    <s v="030205"/>
    <x v="2"/>
    <s v="ANDAHUAYLAS"/>
    <s v="HUANCARAY"/>
    <s v="NO"/>
    <s v="SI"/>
    <s v="SI"/>
    <n v="1"/>
    <s v="SI"/>
    <n v="1"/>
    <n v="0"/>
    <n v="1"/>
    <n v="1"/>
    <n v="1"/>
    <n v="1"/>
    <n v="1"/>
    <s v="SI"/>
    <s v="SI"/>
    <s v="SI"/>
    <s v="SI"/>
    <s v="SI"/>
    <s v="COORD. DE ENLACE"/>
    <s v="Ascencio Paniura Vega"/>
    <s v="44347414"/>
    <s v="983900180"/>
    <s v="apaniura@midis.gob.pe"/>
    <n v="1"/>
    <n v="0"/>
    <m/>
    <s v="Virtual"/>
    <n v="1"/>
    <n v="1"/>
    <s v="PAIS"/>
    <s v="Presencial y Virtual"/>
    <n v="1"/>
    <n v="0"/>
    <m/>
    <s v="Virtual"/>
    <n v="1"/>
    <n v="0"/>
  </r>
  <r>
    <s v="030206"/>
    <x v="2"/>
    <s v="ANDAHUAYLAS"/>
    <s v="HUAYAN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gmail.com"/>
    <n v="0"/>
    <n v="0"/>
    <m/>
    <m/>
    <n v="0"/>
    <n v="0"/>
    <m/>
    <m/>
    <n v="1"/>
    <n v="0"/>
    <m/>
    <s v="Presencial"/>
    <n v="1"/>
    <n v="0"/>
  </r>
  <r>
    <s v="030207"/>
    <x v="2"/>
    <s v="ANDAHUAYLAS"/>
    <s v="KISHUARA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RONALD MANUEL BASTIDAS PIMENTEL"/>
    <s v="42743995"/>
    <s v="973127404"/>
    <s v="rbastidas@pais.gob.pe"/>
    <n v="0"/>
    <n v="0"/>
    <m/>
    <m/>
    <n v="0"/>
    <n v="0"/>
    <m/>
    <m/>
    <n v="0"/>
    <n v="0"/>
    <m/>
    <m/>
    <n v="0"/>
    <n v="0"/>
  </r>
  <r>
    <s v="030208"/>
    <x v="2"/>
    <s v="ANDAHUAYLAS"/>
    <s v="PACOBAMBA"/>
    <s v="SI"/>
    <s v="SI"/>
    <s v="SI"/>
    <n v="1"/>
    <s v="SI"/>
    <n v="1"/>
    <n v="0"/>
    <n v="1"/>
    <n v="1"/>
    <n v="1"/>
    <n v="1"/>
    <n v="1"/>
    <s v="SI"/>
    <s v="SI"/>
    <s v="SI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1"/>
    <n v="0"/>
  </r>
  <r>
    <s v="030209"/>
    <x v="2"/>
    <s v="ANDAHUAYLAS"/>
    <s v="PACUCH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ALFREDO HUASCO HUARACA - BEATRIZ LEGUIA MEDINA"/>
    <s v="42204373 -31171226"/>
    <s v="945815763 - 945816196"/>
    <s v="ahuasco@juntos.gob.pe, bleguia@juntos.gob.pe"/>
    <n v="0"/>
    <n v="0"/>
    <m/>
    <m/>
    <n v="0"/>
    <n v="0"/>
    <m/>
    <m/>
    <n v="0"/>
    <n v="0"/>
    <m/>
    <m/>
    <n v="1"/>
    <n v="0"/>
  </r>
  <r>
    <s v="030210"/>
    <x v="2"/>
    <s v="ANDAHUAYLAS"/>
    <s v="PAMPACHIRI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MAXIMO GARFIAS MEJIA"/>
    <s v="31176125"/>
    <s v="968888003"/>
    <s v="mgarfias@cunamas.gob.pe"/>
    <n v="0"/>
    <n v="0"/>
    <m/>
    <m/>
    <n v="0"/>
    <n v="0"/>
    <m/>
    <m/>
    <n v="0"/>
    <n v="0"/>
    <m/>
    <m/>
    <n v="0"/>
    <n v="0"/>
  </r>
  <r>
    <s v="030211"/>
    <x v="2"/>
    <s v="ANDAHUAYLAS"/>
    <s v="POMACOCHA"/>
    <s v="NO"/>
    <s v="SI"/>
    <s v="SI"/>
    <n v="0"/>
    <s v="NO"/>
    <n v="1"/>
    <n v="0"/>
    <n v="0"/>
    <n v="1"/>
    <n v="1"/>
    <n v="1"/>
    <n v="1"/>
    <s v="NO"/>
    <s v="SI"/>
    <s v="NO"/>
    <s v="SI"/>
    <s v="NO"/>
    <s v="JUNTOS"/>
    <s v="RICARDO ILLACONZA SANCHEZ"/>
    <s v="40235279"/>
    <s v="989387486"/>
    <s v="rillaconza@juntos.gob.pe"/>
    <n v="0"/>
    <n v="0"/>
    <m/>
    <m/>
    <n v="1"/>
    <n v="0"/>
    <m/>
    <s v="Virtual"/>
    <n v="0"/>
    <n v="0"/>
    <m/>
    <m/>
    <n v="0"/>
    <n v="0"/>
  </r>
  <r>
    <s v="030212"/>
    <x v="2"/>
    <s v="ANDAHUAYLAS"/>
    <s v="SAN ANTONIO DE CACHI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LDER ROGER INCA VASQUEZ"/>
    <s v="42288034"/>
    <s v="986869917"/>
    <s v="einca@pais.gob.pe"/>
    <n v="0"/>
    <n v="0"/>
    <m/>
    <m/>
    <n v="0"/>
    <n v="1"/>
    <s v="PAIS"/>
    <s v="Presencial"/>
    <n v="0"/>
    <n v="0"/>
    <m/>
    <m/>
    <n v="0"/>
    <n v="0"/>
  </r>
  <r>
    <s v="030213"/>
    <x v="2"/>
    <s v="ANDAHUAYLAS"/>
    <s v="SAN JERONIMO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RUBI ZUÑIGA SOTO - DAVID OLARTE BULEJE"/>
    <s v="46449440 -31186341"/>
    <s v="945822973-945816480"/>
    <s v="rzuñiga@juntos.gob.pe, dolarte@juntos.gob.pe"/>
    <n v="0"/>
    <n v="0"/>
    <m/>
    <m/>
    <n v="0"/>
    <n v="0"/>
    <m/>
    <m/>
    <n v="0"/>
    <n v="1"/>
    <s v="CUNA MAS"/>
    <s v="Presencial"/>
    <n v="1"/>
    <n v="0"/>
  </r>
  <r>
    <s v="030214"/>
    <x v="2"/>
    <s v="ANDAHUAYLAS"/>
    <s v="SAN MIGUEL DE CHACCRAPAMPA"/>
    <s v="NO"/>
    <s v="SI"/>
    <s v="SI"/>
    <n v="1"/>
    <s v="SI"/>
    <n v="1"/>
    <n v="0"/>
    <n v="0"/>
    <n v="1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</r>
  <r>
    <s v="030215"/>
    <x v="2"/>
    <s v="ANDAHUAYLAS"/>
    <s v="SANTA MARIA DE CHICMO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ZULIDAD VIVANCO ALTAMIRANO"/>
    <s v="31186167"/>
    <s v="961530454"/>
    <s v="zvivanco@cunamas.gob.pe"/>
    <n v="0"/>
    <n v="0"/>
    <m/>
    <m/>
    <n v="0"/>
    <n v="0"/>
    <m/>
    <m/>
    <n v="0"/>
    <n v="0"/>
    <m/>
    <m/>
    <n v="1"/>
    <n v="0"/>
  </r>
  <r>
    <s v="030216"/>
    <x v="2"/>
    <s v="ANDAHUAYLAS"/>
    <s v="TALAVERA DE LA REYN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ALCIDES CARDENAS ARENAS"/>
    <s v="40649717"/>
    <s v="954868578"/>
    <s v="acardenas@juntos.gob.pe"/>
    <n v="0"/>
    <n v="0"/>
    <m/>
    <m/>
    <n v="0"/>
    <n v="0"/>
    <m/>
    <m/>
    <n v="0"/>
    <n v="0"/>
    <m/>
    <m/>
    <n v="1"/>
    <n v="0"/>
  </r>
  <r>
    <s v="030217"/>
    <x v="2"/>
    <s v="ANDAHUAYLAS"/>
    <s v="TUMAY HUARACA"/>
    <s v="NO"/>
    <s v="NO"/>
    <s v="SI"/>
    <n v="0"/>
    <s v="SI"/>
    <n v="0"/>
    <n v="0"/>
    <n v="0"/>
    <n v="2"/>
    <m/>
    <n v="1"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30218"/>
    <x v="2"/>
    <s v="ANDAHUAYLAS"/>
    <s v="TURPO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AMERICO BERROCAL ALLCCA"/>
    <s v="40677732"/>
    <s v="950490692"/>
    <s v="aberrocal@juntos.gob.pe"/>
    <n v="0"/>
    <n v="0"/>
    <m/>
    <m/>
    <n v="0"/>
    <n v="0"/>
    <m/>
    <m/>
    <n v="0"/>
    <n v="0"/>
    <m/>
    <m/>
    <n v="0"/>
    <n v="0"/>
  </r>
  <r>
    <s v="030219"/>
    <x v="2"/>
    <s v="ANDAHUAYLAS"/>
    <s v="KAQUIABAMBA"/>
    <s v="SI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BEATRIZ LEGUIA MEDINA"/>
    <s v="31171226"/>
    <s v="945816196"/>
    <s v="bleguia@juntos.gob.pe"/>
    <n v="0"/>
    <n v="0"/>
    <m/>
    <m/>
    <n v="0"/>
    <n v="0"/>
    <m/>
    <m/>
    <n v="0"/>
    <n v="0"/>
    <m/>
    <m/>
    <n v="0"/>
    <n v="0"/>
  </r>
  <r>
    <s v="030220"/>
    <x v="2"/>
    <s v="ANDAHUAYLAS"/>
    <s v="JOSE MARIA ARGUEDA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LUIS LLASACCE AYQUIPA"/>
    <s v="44201864"/>
    <s v="939710542"/>
    <s v="lllasacce@juntos.gob.pe"/>
    <n v="1"/>
    <n v="0"/>
    <m/>
    <s v="Virtual"/>
    <n v="0"/>
    <n v="0"/>
    <m/>
    <m/>
    <n v="0"/>
    <n v="0"/>
    <m/>
    <m/>
    <n v="1"/>
    <n v="0"/>
  </r>
  <r>
    <s v="030301"/>
    <x v="2"/>
    <s v="ANTABAMBA"/>
    <s v="ANTABAMBA"/>
    <s v="NO"/>
    <s v="SI"/>
    <s v="SI"/>
    <n v="1"/>
    <s v="SI"/>
    <n v="1"/>
    <n v="0"/>
    <n v="1"/>
    <n v="1"/>
    <n v="1"/>
    <n v="1"/>
    <n v="1"/>
    <s v="NO"/>
    <s v="NO"/>
    <s v="SI"/>
    <s v="SI"/>
    <s v="SI"/>
    <s v="CUNA MAS"/>
    <s v="JOVITA BARRIOS"/>
    <s v="45033906"/>
    <s v="983653892"/>
    <s v="jbarrios@cunamas..gob.pe"/>
    <n v="0"/>
    <n v="0"/>
    <m/>
    <m/>
    <n v="0"/>
    <n v="0"/>
    <m/>
    <m/>
    <n v="0"/>
    <n v="0"/>
    <m/>
    <m/>
    <n v="0"/>
    <n v="0"/>
  </r>
  <r>
    <s v="030302"/>
    <x v="2"/>
    <s v="ANTABAMBA"/>
    <s v="EL ORO"/>
    <s v="NO"/>
    <s v="NO"/>
    <s v="SI"/>
    <n v="0"/>
    <s v="NO"/>
    <n v="0"/>
    <n v="0"/>
    <n v="0"/>
    <n v="2"/>
    <m/>
    <n v="1"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30303"/>
    <x v="2"/>
    <s v="ANTABAMBA"/>
    <s v="HUAQUIR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1"/>
    <n v="0"/>
  </r>
  <r>
    <s v="030304"/>
    <x v="2"/>
    <s v="ANTABAMBA"/>
    <s v="JUAN ESPINOZA MEDRANO"/>
    <s v="NO"/>
    <s v="SI"/>
    <s v="SI"/>
    <n v="1"/>
    <s v="SI"/>
    <n v="1"/>
    <n v="0"/>
    <n v="1"/>
    <n v="1"/>
    <n v="1"/>
    <n v="1"/>
    <n v="1"/>
    <s v="NO"/>
    <s v="SI"/>
    <s v="NO"/>
    <s v="SI"/>
    <s v="SI"/>
    <s v="JUNTOS"/>
    <s v="YHONEL JORGE ANGELINO LOPEZ"/>
    <s v="43316832"/>
    <s v="0"/>
    <s v="yangelino@juntos.gob.pe"/>
    <n v="0"/>
    <n v="0"/>
    <m/>
    <m/>
    <n v="0"/>
    <n v="1"/>
    <s v="PAIS"/>
    <s v="Presencial"/>
    <n v="0"/>
    <n v="0"/>
    <m/>
    <m/>
    <n v="0"/>
    <n v="0"/>
  </r>
  <r>
    <s v="030305"/>
    <x v="2"/>
    <s v="ANTABAMBA"/>
    <s v="OROPESA"/>
    <s v="NO"/>
    <s v="NO"/>
    <s v="SI"/>
    <n v="1"/>
    <s v="SI"/>
    <n v="1"/>
    <n v="0"/>
    <n v="1"/>
    <n v="1"/>
    <m/>
    <n v="1"/>
    <n v="1"/>
    <s v="NO"/>
    <s v="NO"/>
    <s v="SI"/>
    <s v="SI"/>
    <s v="NO"/>
    <s v="JUNTOS"/>
    <s v="CHARLES MAYHUIRE FERREL"/>
    <s v="42787366"/>
    <s v="945816424"/>
    <s v="cmayhuire@juntos.gob.pe"/>
    <n v="0"/>
    <n v="0"/>
    <m/>
    <m/>
    <n v="0"/>
    <n v="0"/>
    <m/>
    <m/>
    <n v="0"/>
    <n v="0"/>
    <m/>
    <m/>
    <n v="0"/>
    <n v="0"/>
  </r>
  <r>
    <s v="030306"/>
    <x v="2"/>
    <s v="ANTABAMBA"/>
    <s v="PACHACONAS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VERA HUAMANI PABLO"/>
    <s v="31551413"/>
    <n v="645822896"/>
    <s v="pvera@juntos.gob.pe"/>
    <n v="0"/>
    <n v="0"/>
    <m/>
    <m/>
    <n v="0"/>
    <n v="0"/>
    <m/>
    <m/>
    <n v="0"/>
    <n v="0"/>
    <m/>
    <m/>
    <n v="1"/>
    <n v="0"/>
  </r>
  <r>
    <s v="030307"/>
    <x v="2"/>
    <s v="ANTABAMBA"/>
    <s v="SABAINO"/>
    <s v="NO"/>
    <s v="SI"/>
    <s v="SI"/>
    <n v="1"/>
    <s v="SI"/>
    <n v="1"/>
    <n v="0"/>
    <n v="0"/>
    <n v="1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</r>
  <r>
    <s v="030401"/>
    <x v="2"/>
    <s v="AYMARAES"/>
    <s v="CHALHUANC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LUZ MARINA ROMAN HUARANCCA"/>
    <s v="47138378"/>
    <s v="952498651"/>
    <s v="LROMAN@CUNAMAS.GOB.PE"/>
    <n v="1"/>
    <n v="0"/>
    <m/>
    <s v="Virtual"/>
    <n v="0"/>
    <n v="0"/>
    <m/>
    <m/>
    <n v="0"/>
    <n v="0"/>
    <m/>
    <m/>
    <n v="1"/>
    <n v="0"/>
  </r>
  <r>
    <s v="030402"/>
    <x v="2"/>
    <s v="AYMARAES"/>
    <s v="CAPAYA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30403"/>
    <x v="2"/>
    <s v="AYMARAES"/>
    <s v="CARAYBAMBA"/>
    <s v="NO"/>
    <s v="SI"/>
    <s v="SI"/>
    <n v="0"/>
    <s v="NO"/>
    <n v="1"/>
    <n v="0"/>
    <n v="0"/>
    <n v="1"/>
    <n v="1"/>
    <n v="1"/>
    <n v="1"/>
    <s v="NO"/>
    <s v="SI"/>
    <s v="NO"/>
    <s v="SI"/>
    <s v="NO"/>
    <s v="JUNTOS"/>
    <s v="PAOLA SALINAS QUISPE"/>
    <s v="47744011"/>
    <s v="0"/>
    <s v="psalinas@juntos.gob.pe"/>
    <n v="0"/>
    <n v="0"/>
    <m/>
    <m/>
    <n v="0"/>
    <n v="0"/>
    <m/>
    <m/>
    <n v="0"/>
    <n v="0"/>
    <m/>
    <m/>
    <n v="0"/>
    <n v="0"/>
  </r>
  <r>
    <s v="030404"/>
    <x v="2"/>
    <s v="AYMARAES"/>
    <s v="CHAPIMARCA"/>
    <s v="NO"/>
    <s v="NO"/>
    <s v="SI"/>
    <n v="0"/>
    <s v="SI"/>
    <n v="0"/>
    <n v="0"/>
    <n v="0"/>
    <n v="2"/>
    <m/>
    <n v="1"/>
    <n v="1"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30405"/>
    <x v="2"/>
    <s v="AYMARAES"/>
    <s v="COLCABAMBA"/>
    <s v="NO"/>
    <s v="SI"/>
    <s v="SI"/>
    <n v="1"/>
    <s v="NO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1"/>
    <n v="0"/>
    <m/>
    <s v="Virtual"/>
    <n v="1"/>
    <n v="0"/>
  </r>
  <r>
    <s v="030406"/>
    <x v="2"/>
    <s v="AYMARAES"/>
    <s v="COTARUSE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DANIEL QUISPE TAIPE"/>
    <s v="44077082"/>
    <s v="0"/>
    <s v="dtaipe@juntos.gob.pe"/>
    <n v="1"/>
    <n v="0"/>
    <m/>
    <s v="Virtual"/>
    <n v="0"/>
    <n v="0"/>
    <m/>
    <m/>
    <n v="0"/>
    <n v="0"/>
    <m/>
    <m/>
    <n v="1"/>
    <n v="0"/>
  </r>
  <r>
    <s v="030407"/>
    <x v="2"/>
    <s v="AYMARAES"/>
    <s v="IHUAYLLO"/>
    <s v="NO"/>
    <s v="SI"/>
    <s v="SI"/>
    <n v="0"/>
    <s v="NO"/>
    <n v="1"/>
    <n v="0"/>
    <n v="0"/>
    <n v="1"/>
    <n v="1"/>
    <n v="1"/>
    <n v="1"/>
    <s v="SI"/>
    <s v="SI"/>
    <s v="NO"/>
    <s v="SI"/>
    <s v="NO"/>
    <s v="JUNTOS"/>
    <s v="FERREL SARMIENTO ALICIA"/>
    <s v="31543074"/>
    <n v="945815490"/>
    <s v="aferrel@juntos.gob.pe"/>
    <n v="0"/>
    <n v="0"/>
    <m/>
    <m/>
    <n v="0"/>
    <n v="0"/>
    <m/>
    <m/>
    <n v="0"/>
    <n v="0"/>
    <m/>
    <m/>
    <n v="0"/>
    <n v="0"/>
  </r>
  <r>
    <s v="030408"/>
    <x v="2"/>
    <s v="AYMARAES"/>
    <s v="JUSTO APU SAHUARAURA"/>
    <s v="NO"/>
    <s v="NO"/>
    <s v="SI"/>
    <n v="0"/>
    <s v="SI"/>
    <n v="1"/>
    <n v="0"/>
    <n v="1"/>
    <n v="1"/>
    <m/>
    <n v="1"/>
    <n v="1"/>
    <s v="SI"/>
    <s v="SI"/>
    <s v="NO"/>
    <s v="SI"/>
    <s v="NO"/>
    <s v="JUNTOS"/>
    <s v="HOLGER JURO VILLEGAS"/>
    <s v="40811315"/>
    <s v="985452711/945815997"/>
    <s v="hjuro@juntos.gob.pe"/>
    <n v="0"/>
    <n v="0"/>
    <m/>
    <m/>
    <n v="0"/>
    <n v="0"/>
    <m/>
    <m/>
    <n v="0"/>
    <n v="0"/>
    <m/>
    <m/>
    <n v="0"/>
    <n v="0"/>
  </r>
  <r>
    <s v="030409"/>
    <x v="2"/>
    <s v="AYMARAES"/>
    <s v="LUCRE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TERESA ESPINOZA BORDA"/>
    <s v="41484264"/>
    <s v="952697000"/>
    <s v="TESPINOZA@CUNAMAS.GOB.PE"/>
    <n v="0"/>
    <n v="0"/>
    <m/>
    <m/>
    <n v="0"/>
    <n v="0"/>
    <m/>
    <m/>
    <n v="0"/>
    <n v="0"/>
    <m/>
    <m/>
    <n v="0"/>
    <n v="0"/>
  </r>
  <r>
    <s v="030410"/>
    <x v="2"/>
    <s v="AYMARAES"/>
    <s v="POCOHUAN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1"/>
    <n v="0"/>
    <m/>
    <s v="Virtual"/>
    <n v="1"/>
    <n v="0"/>
  </r>
  <r>
    <s v="030411"/>
    <x v="2"/>
    <s v="AYMARAES"/>
    <s v="SAN JUAN DE CHACÑA"/>
    <s v="NO"/>
    <s v="NO"/>
    <s v="SI"/>
    <n v="0"/>
    <s v="NO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30412"/>
    <x v="2"/>
    <s v="AYMARAES"/>
    <s v="SAÑAY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</r>
  <r>
    <s v="030413"/>
    <x v="2"/>
    <s v="AYMARAES"/>
    <s v="SORAYA"/>
    <s v="NO"/>
    <s v="SI"/>
    <s v="SI"/>
    <n v="0"/>
    <s v="NO"/>
    <n v="1"/>
    <n v="0"/>
    <n v="0"/>
    <n v="1"/>
    <n v="1"/>
    <n v="1"/>
    <n v="1"/>
    <s v="SI"/>
    <s v="NO"/>
    <s v="NO"/>
    <s v="SI"/>
    <s v="SI"/>
    <s v="JUNTOS"/>
    <s v="OCHOA QUISPE RUBALY"/>
    <s v="44503719"/>
    <s v="945816465"/>
    <s v="rochoa@juntos.gob.pe"/>
    <n v="0"/>
    <n v="0"/>
    <m/>
    <m/>
    <n v="0"/>
    <n v="0"/>
    <m/>
    <m/>
    <n v="0"/>
    <n v="0"/>
    <m/>
    <m/>
    <n v="0"/>
    <n v="0"/>
  </r>
  <r>
    <s v="030414"/>
    <x v="2"/>
    <s v="AYMARAES"/>
    <s v="TAPAIRIHUA"/>
    <s v="NO"/>
    <s v="SI"/>
    <s v="SI"/>
    <n v="0"/>
    <s v="NO"/>
    <n v="1"/>
    <n v="0"/>
    <n v="1"/>
    <n v="1"/>
    <n v="1"/>
    <n v="1"/>
    <n v="1"/>
    <s v="SI"/>
    <s v="SI"/>
    <s v="NO"/>
    <s v="SI"/>
    <s v="SI"/>
    <s v="JUNTOS"/>
    <s v="JURO VILLEGAS HOLGER"/>
    <s v="40811315"/>
    <n v="945815997"/>
    <s v="hjuro@juntos.gob.pe"/>
    <n v="0"/>
    <n v="0"/>
    <m/>
    <m/>
    <n v="0"/>
    <n v="1"/>
    <s v="PAIS"/>
    <s v="Presencial"/>
    <n v="0"/>
    <n v="0"/>
    <m/>
    <m/>
    <n v="0"/>
    <n v="0"/>
  </r>
  <r>
    <s v="030415"/>
    <x v="2"/>
    <s v="AYMARAES"/>
    <s v="TINTAY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CARRASCO_x0009__x0009_ FLORES ALICIA"/>
    <s v="31037765"/>
    <n v="945815207"/>
    <s v="acarrascof@juntos.gob.pe"/>
    <n v="1"/>
    <n v="0"/>
    <m/>
    <s v="Virtual"/>
    <n v="0"/>
    <n v="0"/>
    <m/>
    <m/>
    <n v="1"/>
    <n v="0"/>
    <m/>
    <s v="Virtual"/>
    <n v="1"/>
    <n v="0"/>
  </r>
  <r>
    <s v="030416"/>
    <x v="2"/>
    <s v="AYMARAES"/>
    <s v="TORAYA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DORIS MARTHA TORRES VALDEZ"/>
    <s v="31038252"/>
    <s v="0"/>
    <s v="dtorres@juntos.gob.pe"/>
    <n v="0"/>
    <n v="0"/>
    <m/>
    <m/>
    <n v="0"/>
    <n v="0"/>
    <m/>
    <m/>
    <n v="0"/>
    <n v="0"/>
    <m/>
    <m/>
    <n v="1"/>
    <n v="0"/>
  </r>
  <r>
    <s v="030417"/>
    <x v="2"/>
    <s v="AYMARAES"/>
    <s v="YANACA"/>
    <s v="NO"/>
    <s v="SI"/>
    <s v="SI"/>
    <n v="1"/>
    <s v="NO"/>
    <n v="1"/>
    <n v="0"/>
    <n v="1"/>
    <n v="1"/>
    <n v="1"/>
    <n v="1"/>
    <n v="1"/>
    <s v="NO"/>
    <s v="SI"/>
    <s v="NO"/>
    <s v="SI"/>
    <s v="SI"/>
    <s v="JUNTOS"/>
    <s v="FERREL SARMIENTO ALICIA"/>
    <s v="31543074"/>
    <n v="945815490"/>
    <s v="aferrel@juntos.gob.pe"/>
    <n v="0"/>
    <n v="0"/>
    <m/>
    <m/>
    <n v="0"/>
    <n v="0"/>
    <m/>
    <m/>
    <n v="0"/>
    <n v="1"/>
    <s v="PAIS"/>
    <s v="Presencial"/>
    <n v="0"/>
    <n v="0"/>
  </r>
  <r>
    <s v="030501"/>
    <x v="2"/>
    <s v="COTABAMBAS"/>
    <s v="TAMBOBAMBA"/>
    <s v="NO"/>
    <s v="SI"/>
    <s v="SI"/>
    <n v="1"/>
    <s v="SI"/>
    <n v="1"/>
    <n v="0"/>
    <n v="1"/>
    <n v="1"/>
    <n v="1"/>
    <n v="1"/>
    <n v="1"/>
    <s v="NO"/>
    <s v="SI"/>
    <s v="NO"/>
    <s v="SI"/>
    <s v="SI"/>
    <s v="CUNA MAS"/>
    <s v="FANNY RIMAYHUAMAN QUISPE"/>
    <s v="46133297"/>
    <s v="935915123"/>
    <s v="frimayhuaman@cunamas.com.pe"/>
    <n v="0"/>
    <n v="0"/>
    <m/>
    <m/>
    <n v="0"/>
    <n v="0"/>
    <m/>
    <m/>
    <n v="0"/>
    <n v="0"/>
    <m/>
    <m/>
    <n v="0"/>
    <n v="0"/>
  </r>
  <r>
    <s v="030502"/>
    <x v="2"/>
    <s v="COTABAMBAS"/>
    <s v="COTABAMBAS"/>
    <s v="NO"/>
    <s v="SI"/>
    <s v="SI"/>
    <n v="1"/>
    <s v="NO"/>
    <n v="1"/>
    <n v="0"/>
    <n v="1"/>
    <n v="1"/>
    <n v="1"/>
    <n v="1"/>
    <n v="1"/>
    <s v="NO"/>
    <s v="SI"/>
    <s v="NO"/>
    <s v="SI"/>
    <s v="SI"/>
    <s v="PAIS"/>
    <s v="DILMER OTAZU CAHUANA"/>
    <s v="46148961"/>
    <s v="942904451"/>
    <s v="dotazu@pais.gob.pe"/>
    <n v="0"/>
    <n v="0"/>
    <m/>
    <m/>
    <n v="0"/>
    <n v="0"/>
    <m/>
    <m/>
    <n v="0"/>
    <n v="0"/>
    <m/>
    <m/>
    <n v="0"/>
    <n v="0"/>
  </r>
  <r>
    <s v="030503"/>
    <x v="2"/>
    <s v="COTABAMBAS"/>
    <s v="COYLLURQUI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Amilcar Juro Aguilar"/>
    <s v="46307303"/>
    <s v="945815899"/>
    <s v="ajuro@juntos.gob.pe"/>
    <n v="1"/>
    <n v="0"/>
    <m/>
    <s v="Virtual"/>
    <n v="0"/>
    <n v="0"/>
    <m/>
    <m/>
    <n v="0"/>
    <n v="0"/>
    <m/>
    <m/>
    <n v="0"/>
    <n v="0"/>
  </r>
  <r>
    <s v="030504"/>
    <x v="2"/>
    <s v="COTABAMBAS"/>
    <s v="HAQUIRA"/>
    <s v="NO"/>
    <s v="SI"/>
    <s v="SI"/>
    <n v="1"/>
    <s v="SI"/>
    <n v="1"/>
    <n v="0"/>
    <n v="1"/>
    <n v="1"/>
    <n v="1"/>
    <n v="1"/>
    <n v="1"/>
    <s v="NO"/>
    <s v="SI"/>
    <s v="NO"/>
    <s v="SI"/>
    <s v="SI"/>
    <s v="CUNA MAS"/>
    <s v="CLAUDIA SEQUIEROS ARONE"/>
    <s v="72318999"/>
    <s v="974219373"/>
    <s v="csequeiros@cunamas.gob.pe"/>
    <n v="0"/>
    <n v="0"/>
    <m/>
    <m/>
    <n v="0"/>
    <n v="0"/>
    <m/>
    <m/>
    <n v="0"/>
    <n v="1"/>
    <s v="CUNA MAS"/>
    <s v="Presencial"/>
    <n v="1"/>
    <n v="0"/>
  </r>
  <r>
    <s v="030505"/>
    <x v="2"/>
    <s v="COTABAMBAS"/>
    <s v="MAR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EDITH VANESSA PINTO VALER"/>
    <s v="425O2360"/>
    <s v="927154163"/>
    <s v="epinto@cunamas.gob.pe"/>
    <n v="1"/>
    <n v="0"/>
    <m/>
    <s v="Virtual"/>
    <n v="1"/>
    <n v="0"/>
    <m/>
    <s v="Virtual"/>
    <n v="0"/>
    <n v="1"/>
    <s v="PAIS"/>
    <s v="Presencial"/>
    <n v="0"/>
    <n v="0"/>
  </r>
  <r>
    <s v="030506"/>
    <x v="2"/>
    <s v="COTABAMBAS"/>
    <s v="CHALLHUAHUACHO"/>
    <s v="NO"/>
    <s v="SI"/>
    <s v="SI"/>
    <n v="1"/>
    <s v="SI"/>
    <n v="1"/>
    <n v="0"/>
    <n v="1"/>
    <n v="1"/>
    <n v="1"/>
    <n v="1"/>
    <n v="1"/>
    <s v="NO"/>
    <s v="SI"/>
    <s v="SI"/>
    <s v="SI"/>
    <s v="SI"/>
    <s v="CUNA MAS"/>
    <s v="WILINTON FLOREZ MENDOZA"/>
    <s v="40293537"/>
    <s v="979544244"/>
    <s v="floresmendozawillington@gmail.com"/>
    <n v="0"/>
    <n v="0"/>
    <m/>
    <m/>
    <n v="0"/>
    <n v="1"/>
    <s v="PAIS"/>
    <s v="Presencial"/>
    <n v="0"/>
    <n v="0"/>
    <m/>
    <m/>
    <n v="1"/>
    <n v="0"/>
  </r>
  <r>
    <s v="030601"/>
    <x v="2"/>
    <s v="CHINCHEROS"/>
    <s v="CHINCHEROS"/>
    <s v="NO"/>
    <s v="SI"/>
    <s v="SI"/>
    <n v="1"/>
    <s v="NO"/>
    <n v="1"/>
    <n v="0"/>
    <n v="1"/>
    <n v="1"/>
    <n v="1"/>
    <n v="1"/>
    <n v="1"/>
    <s v="NO"/>
    <s v="SI"/>
    <s v="SI"/>
    <s v="SI"/>
    <s v="SI"/>
    <s v="CUNA MAS"/>
    <s v="NANCY BALDEON CCELLCCASCCA"/>
    <s v="42161220"/>
    <s v="989855697"/>
    <s v="nbaldeon@cunamas.gob.pe"/>
    <n v="0"/>
    <n v="0"/>
    <m/>
    <m/>
    <n v="0"/>
    <n v="0"/>
    <m/>
    <m/>
    <n v="0"/>
    <n v="0"/>
    <m/>
    <m/>
    <n v="0"/>
    <n v="0"/>
  </r>
  <r>
    <s v="030602"/>
    <x v="2"/>
    <s v="CHINCHEROS"/>
    <s v="ANCO_HUALLO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MARCELINO QUISPE YAURIS"/>
    <s v="41894778"/>
    <s v="985105005"/>
    <s v="mquispeya@juntos.gob.pe"/>
    <n v="1"/>
    <n v="0"/>
    <m/>
    <s v="Virtual"/>
    <n v="0"/>
    <n v="0"/>
    <m/>
    <m/>
    <n v="0"/>
    <n v="0"/>
    <m/>
    <m/>
    <n v="1"/>
    <n v="0"/>
  </r>
  <r>
    <s v="030603"/>
    <x v="2"/>
    <s v="CHINCHEROS"/>
    <s v="COCHARCAS"/>
    <s v="NO"/>
    <s v="SI"/>
    <s v="SI"/>
    <n v="1"/>
    <s v="SI"/>
    <n v="1"/>
    <n v="0"/>
    <n v="1"/>
    <n v="1"/>
    <n v="1"/>
    <n v="1"/>
    <n v="1"/>
    <s v="SI"/>
    <s v="SI"/>
    <s v="NO"/>
    <s v="SI"/>
    <s v="NO"/>
    <s v="COORD. DE ENLACE"/>
    <s v="Ascencio Paniura Vega"/>
    <s v="44347414"/>
    <s v="983900180"/>
    <s v="apaniura@midis.gob.pe"/>
    <n v="1"/>
    <n v="0"/>
    <m/>
    <s v="Virtual"/>
    <n v="1"/>
    <n v="0"/>
    <m/>
    <s v="Virtual"/>
    <n v="1"/>
    <n v="0"/>
    <m/>
    <s v="Virtual"/>
    <n v="1"/>
    <n v="0"/>
  </r>
  <r>
    <s v="030604"/>
    <x v="2"/>
    <s v="CHINCHEROS"/>
    <s v="HUACCANA"/>
    <s v="SI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JOSE ANTONIO VASQUEZ NOLASCO"/>
    <s v="44201922"/>
    <s v="942182600"/>
    <s v="jvasquez@pais.gob.pe"/>
    <n v="0"/>
    <n v="0"/>
    <m/>
    <m/>
    <n v="0"/>
    <n v="0"/>
    <m/>
    <m/>
    <n v="1"/>
    <n v="0"/>
    <m/>
    <s v="Virtual"/>
    <n v="0"/>
    <n v="0"/>
  </r>
  <r>
    <s v="030605"/>
    <x v="2"/>
    <s v="CHINCHEROS"/>
    <s v="OCOBAMBA"/>
    <s v="SI"/>
    <s v="NO"/>
    <s v="SI"/>
    <n v="0"/>
    <s v="NO"/>
    <n v="1"/>
    <n v="0"/>
    <n v="1"/>
    <n v="1"/>
    <m/>
    <n v="1"/>
    <n v="1"/>
    <s v="SI"/>
    <s v="SI"/>
    <s v="NO"/>
    <s v="SI"/>
    <s v="SI"/>
    <s v="PAIS"/>
    <s v="YULISSA DIAZ ALCARRAZ"/>
    <s v="70854749"/>
    <s v="916724682"/>
    <s v="ydiaza@pais.gob.pe"/>
    <n v="0"/>
    <n v="0"/>
    <m/>
    <m/>
    <n v="0"/>
    <n v="0"/>
    <m/>
    <m/>
    <n v="0"/>
    <n v="0"/>
    <m/>
    <m/>
    <n v="0"/>
    <n v="0"/>
  </r>
  <r>
    <s v="030606"/>
    <x v="2"/>
    <s v="CHINCHEROS"/>
    <s v="ONGOY"/>
    <s v="SI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ELDER LAURENTE CASTRO"/>
    <s v="70938289"/>
    <s v="964267116 , 945816103"/>
    <s v="elaurente@juntos.gob.pe"/>
    <n v="0"/>
    <n v="0"/>
    <m/>
    <m/>
    <n v="0"/>
    <n v="0"/>
    <m/>
    <m/>
    <n v="0"/>
    <n v="0"/>
    <m/>
    <m/>
    <n v="1"/>
    <n v="0"/>
  </r>
  <r>
    <s v="030607"/>
    <x v="2"/>
    <s v="CHINCHEROS"/>
    <s v="URANMARCA"/>
    <s v="NO"/>
    <s v="SI"/>
    <s v="SI"/>
    <n v="1"/>
    <s v="SI"/>
    <n v="1"/>
    <n v="0"/>
    <n v="0"/>
    <n v="1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</r>
  <r>
    <s v="030608"/>
    <x v="2"/>
    <s v="CHINCHEROS"/>
    <s v="RANRACANCHA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ELMER PAUL QUISPE BEDRILLANA"/>
    <s v="42877988"/>
    <s v="966910425"/>
    <s v="equispeb@cunamas.gob.pe"/>
    <n v="0"/>
    <n v="0"/>
    <m/>
    <m/>
    <n v="0"/>
    <n v="0"/>
    <m/>
    <m/>
    <n v="0"/>
    <n v="0"/>
    <m/>
    <m/>
    <n v="0"/>
    <n v="0"/>
  </r>
  <r>
    <s v="030609"/>
    <x v="2"/>
    <s v="CHINCHEROS"/>
    <s v="ROCCHACC"/>
    <s v="SI"/>
    <s v="NO"/>
    <s v="SI"/>
    <n v="0"/>
    <s v="SI"/>
    <n v="1"/>
    <n v="0"/>
    <n v="0"/>
    <n v="1"/>
    <m/>
    <n v="1"/>
    <n v="1"/>
    <s v="SI"/>
    <s v="NO"/>
    <s v="NO"/>
    <s v="SI"/>
    <s v="SI"/>
    <s v="PAIS"/>
    <s v="SONIA GARFIAS CONTRERAS"/>
    <s v="43592680"/>
    <s v="951333311"/>
    <s v="sgarfias@pais.gob.pe"/>
    <n v="0"/>
    <n v="0"/>
    <m/>
    <m/>
    <n v="0"/>
    <n v="0"/>
    <m/>
    <m/>
    <n v="0"/>
    <n v="0"/>
    <m/>
    <m/>
    <n v="0"/>
    <n v="0"/>
  </r>
  <r>
    <s v="030610"/>
    <x v="2"/>
    <s v="CHINCHEROS"/>
    <s v="EL PORVENIR"/>
    <s v="SI"/>
    <s v="SI"/>
    <s v="SI"/>
    <n v="0"/>
    <s v="SI"/>
    <n v="1"/>
    <n v="0"/>
    <n v="0"/>
    <n v="1"/>
    <n v="1"/>
    <n v="1"/>
    <n v="1"/>
    <s v="NO"/>
    <s v="NO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</r>
  <r>
    <s v="030611"/>
    <x v="2"/>
    <s v="CHINCHEROS"/>
    <s v="LOS CHANKAS"/>
    <s v="SI"/>
    <s v="SI"/>
    <s v="SI"/>
    <n v="0"/>
    <s v="SI"/>
    <n v="1"/>
    <n v="0"/>
    <n v="0"/>
    <n v="1"/>
    <n v="1"/>
    <n v="1"/>
    <n v="1"/>
    <s v="SI"/>
    <s v="SI"/>
    <s v="NO"/>
    <s v="SI"/>
    <s v="NO"/>
    <s v="CUNA MAS"/>
    <s v="FIORELA ROJAS ORTEGA"/>
    <s v="46038694"/>
    <s v="0"/>
    <s v="lfortega@cunamas.gob.pe"/>
    <n v="0"/>
    <n v="0"/>
    <m/>
    <m/>
    <n v="0"/>
    <n v="0"/>
    <m/>
    <m/>
    <n v="0"/>
    <n v="0"/>
    <m/>
    <m/>
    <n v="0"/>
    <n v="0"/>
  </r>
  <r>
    <s v="030701"/>
    <x v="2"/>
    <s v="GRAU"/>
    <s v="CHUQUIBAMBILLA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SONIA FERREL HURTADO"/>
    <s v="43979289"/>
    <s v="958108610"/>
    <s v="sferrel@pais.gob.pe"/>
    <n v="0"/>
    <n v="0"/>
    <m/>
    <m/>
    <n v="0"/>
    <n v="0"/>
    <m/>
    <m/>
    <n v="1"/>
    <n v="0"/>
    <m/>
    <s v="Virtual"/>
    <n v="0"/>
    <n v="0"/>
  </r>
  <r>
    <s v="030702"/>
    <x v="2"/>
    <s v="GRAU"/>
    <s v="CURPAHUASI"/>
    <s v="NO"/>
    <s v="SI"/>
    <s v="SI"/>
    <n v="1"/>
    <s v="NO"/>
    <n v="1"/>
    <n v="0"/>
    <n v="1"/>
    <n v="1"/>
    <n v="1"/>
    <n v="1"/>
    <n v="1"/>
    <s v="SI"/>
    <s v="SI"/>
    <s v="NO"/>
    <s v="SI"/>
    <s v="SI"/>
    <s v="JUNTOS"/>
    <s v="GUSTAVO DE LA VEGA CAMERO"/>
    <s v="31544135"/>
    <s v="945815445"/>
    <s v="gdelavega@juntos.gob.pe"/>
    <n v="0"/>
    <n v="0"/>
    <m/>
    <m/>
    <n v="0"/>
    <n v="0"/>
    <m/>
    <m/>
    <n v="1"/>
    <n v="0"/>
    <m/>
    <s v="Presencial"/>
    <n v="0"/>
    <n v="0"/>
  </r>
  <r>
    <s v="030703"/>
    <x v="2"/>
    <s v="GRAU"/>
    <s v="GAMARRA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ALEXANDER CACERES JUAREZ"/>
    <s v="46091872"/>
    <s v="945853895"/>
    <s v="acaceres@juntos.gob.pe"/>
    <n v="0"/>
    <n v="0"/>
    <m/>
    <m/>
    <n v="0"/>
    <n v="0"/>
    <m/>
    <m/>
    <n v="0"/>
    <n v="1"/>
    <s v="PAIS"/>
    <s v="Virtual"/>
    <n v="0"/>
    <n v="0"/>
  </r>
  <r>
    <s v="030704"/>
    <x v="2"/>
    <s v="GRAU"/>
    <s v="HUAYLLATI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RENE LEO PORTILLA"/>
    <s v="46549374"/>
    <s v="945432589"/>
    <s v="rleo@juntos.gob.pe"/>
    <n v="0"/>
    <n v="0"/>
    <m/>
    <m/>
    <n v="0"/>
    <n v="0"/>
    <m/>
    <m/>
    <n v="0"/>
    <n v="0"/>
    <m/>
    <m/>
    <n v="0"/>
    <n v="0"/>
  </r>
  <r>
    <s v="030705"/>
    <x v="2"/>
    <s v="GRAU"/>
    <s v="MAMARA"/>
    <s v="NO"/>
    <s v="SI"/>
    <s v="SI"/>
    <n v="1"/>
    <s v="NO"/>
    <n v="1"/>
    <n v="0"/>
    <n v="1"/>
    <n v="1"/>
    <n v="1"/>
    <n v="1"/>
    <n v="1"/>
    <s v="NO"/>
    <s v="NO"/>
    <s v="NO"/>
    <s v="SI"/>
    <s v="SI"/>
    <s v="JUNTOS"/>
    <s v="CHARLES MAYHUEIRE FERREL"/>
    <s v="42787366"/>
    <s v="945816424"/>
    <s v="cmayhuire@juntos.gob.pe"/>
    <n v="0"/>
    <n v="0"/>
    <m/>
    <m/>
    <n v="1"/>
    <n v="0"/>
    <m/>
    <s v="Virtual"/>
    <n v="0"/>
    <n v="0"/>
    <m/>
    <m/>
    <n v="0"/>
    <n v="0"/>
  </r>
  <r>
    <s v="030706"/>
    <x v="2"/>
    <s v="GRAU"/>
    <s v="MICAELA BASTIDAS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QUISPE BARRIOS ARMANDO"/>
    <s v="47677867"/>
    <n v="945821865"/>
    <s v="aquispeb@juntos.gob.pe"/>
    <n v="0"/>
    <n v="0"/>
    <m/>
    <m/>
    <n v="0"/>
    <n v="0"/>
    <m/>
    <m/>
    <n v="0"/>
    <n v="0"/>
    <m/>
    <m/>
    <n v="0"/>
    <n v="0"/>
  </r>
  <r>
    <s v="030707"/>
    <x v="2"/>
    <s v="GRAU"/>
    <s v="PATAYPAMP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RICHARD TUERO SERRANO"/>
    <s v="0"/>
    <s v="0"/>
    <s v="0"/>
    <n v="0"/>
    <n v="0"/>
    <m/>
    <m/>
    <n v="0"/>
    <n v="0"/>
    <m/>
    <m/>
    <n v="0"/>
    <n v="0"/>
    <m/>
    <m/>
    <n v="0"/>
    <n v="0"/>
  </r>
  <r>
    <s v="030708"/>
    <x v="2"/>
    <s v="GRAU"/>
    <s v="PROGRESO"/>
    <s v="NO"/>
    <s v="SI"/>
    <s v="SI"/>
    <n v="0"/>
    <s v="SI"/>
    <n v="1"/>
    <n v="0"/>
    <n v="0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</r>
  <r>
    <s v="030709"/>
    <x v="2"/>
    <s v="GRAU"/>
    <s v="SAN ANTONIO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1"/>
    <n v="0"/>
    <m/>
    <s v="Virtual"/>
    <n v="0"/>
    <n v="0"/>
  </r>
  <r>
    <s v="030710"/>
    <x v="2"/>
    <s v="GRAU"/>
    <s v="SANTA ROSA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RICHARD TUERO SERRANO"/>
    <s v="0"/>
    <s v="0"/>
    <s v="0"/>
    <n v="0"/>
    <n v="0"/>
    <m/>
    <m/>
    <n v="0"/>
    <n v="0"/>
    <m/>
    <m/>
    <n v="0"/>
    <n v="0"/>
    <m/>
    <m/>
    <n v="0"/>
    <n v="0"/>
  </r>
  <r>
    <s v="030711"/>
    <x v="2"/>
    <s v="GRAU"/>
    <s v="TURPAY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RICHARD TUERO SERRANO"/>
    <s v="47567467"/>
    <s v="945822854"/>
    <s v="rtuero@juntos.gob.pe"/>
    <n v="0"/>
    <n v="0"/>
    <m/>
    <m/>
    <n v="0"/>
    <n v="0"/>
    <m/>
    <m/>
    <n v="0"/>
    <n v="0"/>
    <m/>
    <m/>
    <n v="0"/>
    <n v="0"/>
  </r>
  <r>
    <s v="030712"/>
    <x v="2"/>
    <s v="GRAU"/>
    <s v="VILCABAMBA"/>
    <s v="NO"/>
    <s v="SI"/>
    <s v="SI"/>
    <n v="0"/>
    <s v="NO"/>
    <n v="1"/>
    <n v="0"/>
    <n v="0"/>
    <n v="1"/>
    <n v="1"/>
    <n v="1"/>
    <n v="1"/>
    <s v="NO"/>
    <s v="NO"/>
    <s v="SI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</r>
  <r>
    <s v="030713"/>
    <x v="2"/>
    <s v="GRAU"/>
    <s v="VIRUND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1"/>
    <n v="0"/>
    <m/>
    <s v="Virtual"/>
    <n v="0"/>
    <n v="0"/>
    <m/>
    <m/>
    <n v="1"/>
    <n v="0"/>
    <m/>
    <s v="Virtual"/>
    <n v="1"/>
    <n v="0"/>
  </r>
  <r>
    <s v="030714"/>
    <x v="2"/>
    <s v="GRAU"/>
    <s v="CURASCO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101"/>
    <x v="3"/>
    <s v="AREQUIPA"/>
    <s v="AREQUIP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1"/>
    <n v="1"/>
    <s v="JUNTOS"/>
    <s v="Presencial y Virtual"/>
    <n v="0"/>
    <n v="0"/>
    <m/>
    <m/>
    <n v="0"/>
    <n v="0"/>
  </r>
  <r>
    <s v="040102"/>
    <x v="3"/>
    <s v="AREQUIPA"/>
    <s v="ALTO SELVA ALEGR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CCAMA TICONA, MARLENE JESSICA"/>
    <s v="41328412"/>
    <s v="959930939"/>
    <s v="mccama@cunamas.gob.pe"/>
    <n v="1"/>
    <n v="0"/>
    <m/>
    <s v="Virtual"/>
    <n v="1"/>
    <n v="0"/>
    <m/>
    <s v="Virtual"/>
    <n v="0"/>
    <n v="0"/>
    <m/>
    <m/>
    <n v="0"/>
    <n v="0"/>
  </r>
  <r>
    <s v="040103"/>
    <x v="3"/>
    <s v="AREQUIPA"/>
    <s v="CAYMA"/>
    <s v="NO"/>
    <s v="NO"/>
    <s v="SI"/>
    <n v="0"/>
    <s v="NO"/>
    <n v="1"/>
    <n v="0"/>
    <n v="1"/>
    <n v="1"/>
    <m/>
    <n v="1"/>
    <n v="1"/>
    <s v="SI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0"/>
    <n v="0"/>
    <m/>
    <m/>
    <n v="0"/>
    <n v="0"/>
  </r>
  <r>
    <s v="040104"/>
    <x v="3"/>
    <s v="AREQUIPA"/>
    <s v="CERRO COLORADO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ARTURO CORNEJO FLORES"/>
    <s v="71918939"/>
    <s v="941907914"/>
    <s v="acornejo@juntos.gob.pe"/>
    <n v="1"/>
    <n v="0"/>
    <m/>
    <s v="Virtual"/>
    <n v="0"/>
    <n v="1"/>
    <s v="JUNTOS"/>
    <s v="Presencial"/>
    <n v="0"/>
    <n v="0"/>
    <m/>
    <m/>
    <n v="0"/>
    <n v="0"/>
  </r>
  <r>
    <s v="040105"/>
    <x v="3"/>
    <s v="AREQUIPA"/>
    <s v="CHARACATO"/>
    <s v="NO"/>
    <s v="NO"/>
    <s v="SI"/>
    <n v="0"/>
    <s v="SI"/>
    <n v="0"/>
    <n v="1"/>
    <n v="1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106"/>
    <x v="3"/>
    <s v="AREQUIPA"/>
    <s v="CHIGUATA"/>
    <s v="NO"/>
    <s v="NO"/>
    <s v="SI"/>
    <n v="0"/>
    <s v="SI"/>
    <n v="0"/>
    <n v="1"/>
    <n v="1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107"/>
    <x v="3"/>
    <s v="AREQUIPA"/>
    <s v="JACOBO HUNTER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CURIMAYHUA PACO, REYMUNDA SOLEDAD"/>
    <s v="29380523"/>
    <s v="958919934"/>
    <s v="rcurimayhua@cunamas.gob.pe"/>
    <n v="1"/>
    <n v="0"/>
    <m/>
    <s v="Virtual"/>
    <n v="1"/>
    <n v="1"/>
    <s v="CUNA MAS"/>
    <s v="Presencial y Virtual"/>
    <n v="0"/>
    <n v="1"/>
    <s v="CUNA MAS"/>
    <s v="Presencial"/>
    <n v="0"/>
    <n v="0"/>
  </r>
  <r>
    <s v="040108"/>
    <x v="3"/>
    <s v="AREQUIPA"/>
    <s v="LA JOY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CASTRO FUENTES, KAREM VERONICA"/>
    <s v="43280444"/>
    <s v="938246074"/>
    <s v="kvcastro@cunamas.gob.pe"/>
    <n v="1"/>
    <n v="1"/>
    <s v="CUNA MAS"/>
    <s v="Virtual"/>
    <n v="1"/>
    <n v="0"/>
    <m/>
    <s v="Virtual"/>
    <n v="0"/>
    <n v="0"/>
    <m/>
    <m/>
    <n v="0"/>
    <n v="0"/>
  </r>
  <r>
    <s v="040109"/>
    <x v="3"/>
    <s v="AREQUIPA"/>
    <s v="MARIANO MELGAR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DIAZ NAIZA CECILIA ELIDA"/>
    <s v="29648282"/>
    <s v="981622710"/>
    <s v="cediaz@cunamas.gob.pe"/>
    <n v="1"/>
    <n v="1"/>
    <s v="CUNA MAS"/>
    <s v="Presencial y Virtual"/>
    <n v="1"/>
    <n v="1"/>
    <s v="CUNA MAS"/>
    <s v="Presencial y Virtual"/>
    <n v="0"/>
    <n v="1"/>
    <s v="CUNA MAS"/>
    <s v="Presencial"/>
    <n v="0"/>
    <n v="0"/>
  </r>
  <r>
    <s v="040110"/>
    <x v="3"/>
    <s v="AREQUIPA"/>
    <s v="MIRAFLORES"/>
    <s v="NO"/>
    <s v="NO"/>
    <s v="SI"/>
    <n v="0"/>
    <s v="NO"/>
    <n v="1"/>
    <n v="0"/>
    <n v="0"/>
    <n v="1"/>
    <m/>
    <n v="1"/>
    <n v="1"/>
    <s v="SI"/>
    <s v="NO"/>
    <s v="SI"/>
    <s v="SI"/>
    <s v="NO"/>
    <s v="CUNA MAS"/>
    <s v="HANCCO POCCOHUANCA FELIPA"/>
    <s v="29690836"/>
    <s v="970943737"/>
    <s v="fhancco@cunamas.gob.pe"/>
    <n v="1"/>
    <n v="0"/>
    <m/>
    <s v="Virtual"/>
    <n v="1"/>
    <n v="0"/>
    <m/>
    <s v="Virtual"/>
    <n v="0"/>
    <n v="0"/>
    <m/>
    <m/>
    <n v="0"/>
    <n v="0"/>
  </r>
  <r>
    <s v="040111"/>
    <x v="3"/>
    <s v="AREQUIPA"/>
    <s v="MOLLEBAYA"/>
    <s v="NO"/>
    <s v="SI"/>
    <s v="SI"/>
    <n v="1"/>
    <s v="SI"/>
    <n v="1"/>
    <n v="0"/>
    <n v="1"/>
    <n v="1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</r>
  <r>
    <s v="040112"/>
    <x v="3"/>
    <s v="AREQUIPA"/>
    <s v="PAUCARPATA"/>
    <s v="NO"/>
    <s v="NO"/>
    <s v="SI"/>
    <n v="0"/>
    <s v="NO"/>
    <n v="1"/>
    <n v="0"/>
    <n v="0"/>
    <n v="1"/>
    <m/>
    <n v="1"/>
    <n v="1"/>
    <s v="SI"/>
    <s v="NO"/>
    <s v="SI"/>
    <s v="SI"/>
    <s v="NO"/>
    <s v="CUNA MAS"/>
    <s v="ROJAS VARGAS, INDIRA"/>
    <s v="41187108"/>
    <s v="971942266"/>
    <s v="irojas@cunamas.gob.pe"/>
    <n v="0"/>
    <n v="0"/>
    <m/>
    <m/>
    <n v="0"/>
    <n v="0"/>
    <m/>
    <m/>
    <n v="0"/>
    <n v="0"/>
    <m/>
    <m/>
    <n v="0"/>
    <n v="0"/>
  </r>
  <r>
    <s v="040113"/>
    <x v="3"/>
    <s v="AREQUIPA"/>
    <s v="POCSI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</r>
  <r>
    <s v="040114"/>
    <x v="3"/>
    <s v="AREQUIPA"/>
    <s v="POLOBAYA"/>
    <s v="NO"/>
    <s v="NO"/>
    <s v="NO"/>
    <n v="0"/>
    <s v="SI"/>
    <n v="0"/>
    <n v="0"/>
    <n v="0"/>
    <n v="2"/>
    <m/>
    <m/>
    <n v="0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040115"/>
    <x v="3"/>
    <s v="AREQUIPA"/>
    <s v="QUEQUEÑA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</r>
  <r>
    <s v="040116"/>
    <x v="3"/>
    <s v="AREQUIPA"/>
    <s v="SABANDIA"/>
    <s v="NO"/>
    <s v="NO"/>
    <s v="SI"/>
    <n v="0"/>
    <s v="SI"/>
    <n v="1"/>
    <n v="0"/>
    <n v="1"/>
    <n v="1"/>
    <m/>
    <n v="1"/>
    <n v="1"/>
    <s v="SI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1"/>
    <n v="0"/>
    <m/>
    <s v="Virtual"/>
    <n v="1"/>
    <n v="0"/>
    <m/>
    <s v="Virtual"/>
    <n v="0"/>
    <n v="0"/>
  </r>
  <r>
    <s v="040117"/>
    <x v="3"/>
    <s v="AREQUIPA"/>
    <s v="SACHA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LAGA DIESTRO, BERTHA LUCIA"/>
    <s v="29260836"/>
    <s v="958570351"/>
    <s v="bmalaga@cunamas.gob.pe"/>
    <n v="1"/>
    <n v="1"/>
    <s v="CUNA MAS"/>
    <s v="Virtual"/>
    <n v="1"/>
    <n v="0"/>
    <m/>
    <s v="Virtual"/>
    <n v="0"/>
    <n v="0"/>
    <m/>
    <m/>
    <n v="0"/>
    <n v="0"/>
  </r>
  <r>
    <s v="040118"/>
    <x v="3"/>
    <s v="AREQUIPA"/>
    <s v="SAN JUAN DE SIGUAS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119"/>
    <x v="3"/>
    <s v="AREQUIPA"/>
    <s v="SAN JUAN DE TARUCANI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</r>
  <r>
    <s v="040120"/>
    <x v="3"/>
    <s v="AREQUIPA"/>
    <s v="SANTA ISABEL DE SIGUAS"/>
    <s v="NO"/>
    <s v="NO"/>
    <s v="SI"/>
    <n v="0"/>
    <s v="SI"/>
    <n v="0"/>
    <n v="0"/>
    <n v="0"/>
    <n v="2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040121"/>
    <x v="3"/>
    <s v="AREQUIPA"/>
    <s v="SANTA RITA DE SIGUAS"/>
    <s v="NO"/>
    <s v="NO"/>
    <s v="NO"/>
    <n v="0"/>
    <s v="SI"/>
    <n v="0"/>
    <n v="1"/>
    <n v="1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122"/>
    <x v="3"/>
    <s v="AREQUIPA"/>
    <s v="SOCABAY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ODRIGUEZ RODRIGUEZ, GINA DELIA"/>
    <s v="29427093"/>
    <s v="992127429"/>
    <s v="gdrodriguez@cunamas.gob.pe"/>
    <n v="1"/>
    <n v="0"/>
    <m/>
    <s v="Virtual"/>
    <n v="1"/>
    <n v="1"/>
    <s v="JUNTOS"/>
    <s v="Presencial y Virtual"/>
    <n v="0"/>
    <n v="0"/>
    <m/>
    <m/>
    <n v="0"/>
    <n v="0"/>
  </r>
  <r>
    <s v="040123"/>
    <x v="3"/>
    <s v="AREQUIPA"/>
    <s v="TIABAYA"/>
    <s v="NO"/>
    <s v="NO"/>
    <s v="SI"/>
    <n v="0"/>
    <s v="SI"/>
    <n v="0"/>
    <n v="1"/>
    <n v="1"/>
    <n v="2"/>
    <m/>
    <m/>
    <n v="0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124"/>
    <x v="3"/>
    <s v="AREQUIPA"/>
    <s v="UCHUMAYO"/>
    <s v="NO"/>
    <s v="SI"/>
    <s v="SI"/>
    <n v="1"/>
    <s v="SI"/>
    <n v="1"/>
    <n v="0"/>
    <n v="1"/>
    <n v="1"/>
    <n v="1"/>
    <n v="1"/>
    <n v="1"/>
    <s v="NO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</r>
  <r>
    <s v="040125"/>
    <x v="3"/>
    <s v="AREQUIPA"/>
    <s v="VITOR"/>
    <s v="NO"/>
    <s v="SI"/>
    <s v="SI"/>
    <n v="1"/>
    <s v="SI"/>
    <n v="1"/>
    <n v="0"/>
    <n v="1"/>
    <n v="1"/>
    <n v="1"/>
    <n v="1"/>
    <n v="1"/>
    <s v="NO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</r>
  <r>
    <s v="040126"/>
    <x v="3"/>
    <s v="AREQUIPA"/>
    <s v="YANAHUARA"/>
    <s v="NO"/>
    <s v="SI"/>
    <s v="SI"/>
    <n v="1"/>
    <s v="NO"/>
    <n v="1"/>
    <n v="0"/>
    <n v="1"/>
    <n v="1"/>
    <n v="1"/>
    <n v="1"/>
    <n v="1"/>
    <s v="SI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1"/>
    <n v="0"/>
    <m/>
    <s v="Virtual"/>
    <n v="0"/>
    <n v="0"/>
    <m/>
    <m/>
    <n v="0"/>
    <n v="0"/>
  </r>
  <r>
    <s v="040127"/>
    <x v="3"/>
    <s v="AREQUIPA"/>
    <s v="YARABAMBA"/>
    <s v="NO"/>
    <s v="NO"/>
    <s v="NO"/>
    <n v="0"/>
    <s v="SI"/>
    <n v="0"/>
    <n v="1"/>
    <n v="1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128"/>
    <x v="3"/>
    <s v="AREQUIPA"/>
    <s v="YURA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DIAZ BARRIONUEVO, CAROLINA MAGALY"/>
    <s v="43985378"/>
    <s v="985221293"/>
    <s v="cmdiaz@cunamas.gob.pe"/>
    <n v="1"/>
    <n v="1"/>
    <s v="CUNA MAS"/>
    <s v="Presencial y Virtual"/>
    <n v="1"/>
    <n v="0"/>
    <m/>
    <s v="Virtual"/>
    <n v="0"/>
    <n v="1"/>
    <s v="CUNA MAS"/>
    <s v="Virtual"/>
    <n v="0"/>
    <n v="0"/>
  </r>
  <r>
    <s v="040129"/>
    <x v="3"/>
    <s v="AREQUIPA"/>
    <s v="JOSE LUIS BUSTAMANTE Y RIVERO"/>
    <s v="NO"/>
    <s v="SI"/>
    <s v="SI"/>
    <n v="1"/>
    <s v="NO"/>
    <n v="1"/>
    <n v="0"/>
    <n v="1"/>
    <n v="1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1"/>
    <n v="0"/>
    <m/>
    <s v="Virtual"/>
    <n v="0"/>
    <n v="0"/>
    <m/>
    <m/>
    <n v="0"/>
    <n v="0"/>
  </r>
  <r>
    <s v="040201"/>
    <x v="3"/>
    <s v="CAMANA"/>
    <s v="CAMANA"/>
    <s v="NO"/>
    <s v="NO"/>
    <s v="NO"/>
    <n v="0"/>
    <s v="NO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202"/>
    <x v="3"/>
    <s v="CAMANA"/>
    <s v="JOSE MARIA QUIMPER"/>
    <s v="NO"/>
    <s v="NO"/>
    <s v="NO"/>
    <n v="0"/>
    <s v="SI"/>
    <n v="0"/>
    <n v="0"/>
    <n v="0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203"/>
    <x v="3"/>
    <s v="CAMANA"/>
    <s v="MARIANO NICOLAS VALCARCEL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204"/>
    <x v="3"/>
    <s v="CAMANA"/>
    <s v="MARISCAL CACERES"/>
    <s v="NO"/>
    <s v="NO"/>
    <s v="NO"/>
    <n v="0"/>
    <s v="SI"/>
    <n v="0"/>
    <n v="1"/>
    <n v="1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205"/>
    <x v="3"/>
    <s v="CAMANA"/>
    <s v="NICOLAS DE PIEROLA"/>
    <s v="NO"/>
    <s v="NO"/>
    <s v="NO"/>
    <n v="0"/>
    <s v="SI"/>
    <n v="0"/>
    <n v="0"/>
    <n v="0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206"/>
    <x v="3"/>
    <s v="CAMANA"/>
    <s v="OCOÑA"/>
    <s v="NO"/>
    <s v="NO"/>
    <s v="NO"/>
    <n v="0"/>
    <s v="SI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207"/>
    <x v="3"/>
    <s v="CAMANA"/>
    <s v="QUILCA"/>
    <s v="NO"/>
    <s v="NO"/>
    <s v="SI"/>
    <n v="0"/>
    <s v="NO"/>
    <n v="0"/>
    <n v="1"/>
    <n v="1"/>
    <n v="2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040208"/>
    <x v="3"/>
    <s v="CAMANA"/>
    <s v="SAMUEL PASTOR"/>
    <s v="NO"/>
    <s v="SI"/>
    <s v="NO"/>
    <n v="0"/>
    <s v="SI"/>
    <n v="1"/>
    <n v="0"/>
    <n v="1"/>
    <n v="1"/>
    <n v="1"/>
    <n v="1"/>
    <n v="1"/>
    <s v="NO"/>
    <s v="NO"/>
    <s v="SI"/>
    <s v="SI"/>
    <s v="NO"/>
    <s v="CUNA MAS"/>
    <s v="MACHADO RIVERA, KIMBERLY STEPHANIE"/>
    <s v="42204320"/>
    <s v="945138077"/>
    <s v="kmachado@cunamas.gob.pe"/>
    <n v="0"/>
    <n v="0"/>
    <m/>
    <m/>
    <n v="0"/>
    <n v="0"/>
    <m/>
    <m/>
    <n v="0"/>
    <n v="0"/>
    <m/>
    <m/>
    <n v="0"/>
    <n v="0"/>
  </r>
  <r>
    <s v="040301"/>
    <x v="3"/>
    <s v="CARAVELI"/>
    <s v="CARAVELI"/>
    <s v="NO"/>
    <s v="NO"/>
    <s v="NO"/>
    <n v="0"/>
    <s v="SI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302"/>
    <x v="3"/>
    <s v="CARAVELI"/>
    <s v="ACARI"/>
    <s v="NO"/>
    <s v="SI"/>
    <s v="NO"/>
    <n v="0"/>
    <s v="SI"/>
    <n v="1"/>
    <n v="0"/>
    <n v="0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</r>
  <r>
    <s v="040303"/>
    <x v="3"/>
    <s v="CARAVELI"/>
    <s v="ATICO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304"/>
    <x v="3"/>
    <s v="CARAVELI"/>
    <s v="ATIQUIPA"/>
    <s v="NO"/>
    <s v="NO"/>
    <s v="SI"/>
    <n v="0"/>
    <s v="SI"/>
    <n v="0"/>
    <n v="0"/>
    <n v="0"/>
    <n v="2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040305"/>
    <x v="3"/>
    <s v="CARAVELI"/>
    <s v="BELLA UNION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</r>
  <r>
    <s v="040306"/>
    <x v="3"/>
    <s v="CARAVELI"/>
    <s v="CAHUACHO"/>
    <s v="NO"/>
    <s v="NO"/>
    <s v="SI"/>
    <n v="0"/>
    <s v="SI"/>
    <n v="1"/>
    <n v="0"/>
    <n v="0"/>
    <n v="1"/>
    <m/>
    <n v="1"/>
    <n v="1"/>
    <s v="SI"/>
    <s v="NO"/>
    <s v="NO"/>
    <s v="SI"/>
    <s v="SI"/>
    <s v="PAIS"/>
    <s v="THALIA ALEGRE GUERREROS"/>
    <s v="73346618"/>
    <s v="969 535 993"/>
    <s v="gitareq.tambo05@pais.gob.pe"/>
    <n v="0"/>
    <n v="0"/>
    <m/>
    <m/>
    <n v="0"/>
    <n v="0"/>
    <m/>
    <m/>
    <n v="0"/>
    <n v="1"/>
    <s v="PAIS"/>
    <s v="Virtual"/>
    <n v="0"/>
    <n v="0"/>
  </r>
  <r>
    <s v="040307"/>
    <x v="3"/>
    <s v="CARAVELI"/>
    <s v="CHALA"/>
    <s v="NO"/>
    <s v="NO"/>
    <s v="NO"/>
    <n v="0"/>
    <s v="SI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308"/>
    <x v="3"/>
    <s v="CARAVELI"/>
    <s v="CHAPARRA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309"/>
    <x v="3"/>
    <s v="CARAVELI"/>
    <s v="HUANUHUANU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310"/>
    <x v="3"/>
    <s v="CARAVELI"/>
    <s v="JAQUI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311"/>
    <x v="3"/>
    <s v="CARAVELI"/>
    <s v="LOMAS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312"/>
    <x v="3"/>
    <s v="CARAVELI"/>
    <s v="QUICACH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313"/>
    <x v="3"/>
    <s v="CARAVELI"/>
    <s v="YAUCA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401"/>
    <x v="3"/>
    <s v="CASTILLA"/>
    <s v="APLAO"/>
    <s v="NO"/>
    <s v="NO"/>
    <s v="NO"/>
    <n v="0"/>
    <s v="SI"/>
    <n v="1"/>
    <n v="0"/>
    <n v="0"/>
    <n v="1"/>
    <m/>
    <n v="1"/>
    <n v="1"/>
    <s v="NO"/>
    <s v="NO"/>
    <s v="SI"/>
    <s v="SI"/>
    <s v="NO"/>
    <s v="CUNA MAS"/>
    <s v="VALDEZ RAMIREZ, MARIELA MILKA"/>
    <s v="01323139"/>
    <s v="956060528"/>
    <s v="mvaldezr@cunamas.gob.pe"/>
    <n v="0"/>
    <n v="1"/>
    <s v="CUNA MAS"/>
    <s v="Virtual"/>
    <n v="0"/>
    <n v="0"/>
    <m/>
    <m/>
    <n v="0"/>
    <n v="0"/>
    <m/>
    <m/>
    <n v="0"/>
    <n v="0"/>
  </r>
  <r>
    <s v="040402"/>
    <x v="3"/>
    <s v="CASTILLA"/>
    <s v="ANDAGUA"/>
    <s v="NO"/>
    <s v="NO"/>
    <s v="SI"/>
    <n v="0"/>
    <s v="SI"/>
    <n v="0"/>
    <n v="1"/>
    <n v="1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403"/>
    <x v="3"/>
    <s v="CASTILLA"/>
    <s v="AYO"/>
    <s v="NO"/>
    <s v="NO"/>
    <s v="NO"/>
    <n v="0"/>
    <s v="SI"/>
    <n v="0"/>
    <n v="0"/>
    <n v="0"/>
    <n v="2"/>
    <m/>
    <m/>
    <n v="0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040404"/>
    <x v="3"/>
    <s v="CASTILLA"/>
    <s v="CHACHAS"/>
    <s v="NO"/>
    <s v="NO"/>
    <s v="SI"/>
    <n v="0"/>
    <s v="SI"/>
    <n v="1"/>
    <n v="0"/>
    <n v="0"/>
    <n v="1"/>
    <m/>
    <n v="0"/>
    <n v="0"/>
    <s v="NO"/>
    <s v="NO"/>
    <s v="NO"/>
    <s v="SI"/>
    <s v="SI"/>
    <s v="JUNTOS"/>
    <s v="NANCY MARLENE CAYO ADCO"/>
    <s v="42042636"/>
    <s v="945854352"/>
    <s v="ncayoa@juntos.gob.pe"/>
    <n v="0"/>
    <n v="0"/>
    <m/>
    <m/>
    <n v="0"/>
    <n v="0"/>
    <m/>
    <m/>
    <n v="0"/>
    <n v="0"/>
    <m/>
    <m/>
    <n v="0"/>
    <n v="0"/>
  </r>
  <r>
    <s v="040405"/>
    <x v="3"/>
    <s v="CASTILLA"/>
    <s v="CHILCAYMARCA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406"/>
    <x v="3"/>
    <s v="CASTILLA"/>
    <s v="CHOCO"/>
    <s v="NO"/>
    <s v="NO"/>
    <s v="NO"/>
    <n v="0"/>
    <s v="SI"/>
    <n v="0"/>
    <n v="1"/>
    <n v="1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407"/>
    <x v="3"/>
    <s v="CASTILLA"/>
    <s v="HUANCARQUI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408"/>
    <x v="3"/>
    <s v="CASTILLA"/>
    <s v="MACHAGUAY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409"/>
    <x v="3"/>
    <s v="CASTILLA"/>
    <s v="ORCOPAMP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NANCY MARLENE CAYO ADCO"/>
    <s v="42042636"/>
    <s v="945854352"/>
    <s v="ncayoa@juntos.gob.pe"/>
    <n v="0"/>
    <n v="0"/>
    <m/>
    <m/>
    <n v="0"/>
    <n v="0"/>
    <m/>
    <m/>
    <n v="0"/>
    <n v="0"/>
    <m/>
    <m/>
    <n v="0"/>
    <n v="0"/>
  </r>
  <r>
    <s v="040410"/>
    <x v="3"/>
    <s v="CASTILLA"/>
    <s v="PAMPACOLC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411"/>
    <x v="3"/>
    <s v="CASTILLA"/>
    <s v="TIPAN"/>
    <s v="NO"/>
    <s v="NO"/>
    <s v="SI"/>
    <n v="0"/>
    <s v="SI"/>
    <n v="0"/>
    <n v="0"/>
    <n v="0"/>
    <n v="2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040412"/>
    <x v="3"/>
    <s v="CASTILLA"/>
    <s v="UÑON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413"/>
    <x v="3"/>
    <s v="CASTILLA"/>
    <s v="URACA"/>
    <s v="NO"/>
    <s v="NO"/>
    <s v="NO"/>
    <n v="0"/>
    <s v="SI"/>
    <n v="0"/>
    <n v="1"/>
    <n v="1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414"/>
    <x v="3"/>
    <s v="CASTILLA"/>
    <s v="VIRACO"/>
    <s v="NO"/>
    <s v="NO"/>
    <s v="NO"/>
    <n v="0"/>
    <s v="SI"/>
    <n v="0"/>
    <n v="0"/>
    <n v="0"/>
    <n v="2"/>
    <m/>
    <m/>
    <n v="0"/>
    <s v="NO"/>
    <s v="NO"/>
    <s v="NO"/>
    <s v="NO"/>
    <s v="SI"/>
    <s v="-"/>
    <m/>
    <m/>
    <m/>
    <m/>
    <n v="0"/>
    <n v="0"/>
    <m/>
    <m/>
    <n v="0"/>
    <n v="0"/>
    <m/>
    <m/>
    <n v="0"/>
    <n v="0"/>
    <m/>
    <m/>
    <n v="0"/>
    <n v="0"/>
  </r>
  <r>
    <s v="040501"/>
    <x v="3"/>
    <s v="CAYLLOMA"/>
    <s v="CHIVAY"/>
    <s v="NO"/>
    <s v="NO"/>
    <s v="SI"/>
    <n v="0"/>
    <s v="SI"/>
    <n v="1"/>
    <n v="0"/>
    <n v="1"/>
    <n v="1"/>
    <m/>
    <n v="0"/>
    <n v="0"/>
    <s v="NO"/>
    <s v="NO"/>
    <s v="SI"/>
    <s v="SI"/>
    <s v="SI"/>
    <s v="CUNA MAS"/>
    <s v="BEGAZO PRIETO, DIANA MARGYT"/>
    <s v="41785692"/>
    <s v="972786927"/>
    <s v="dbegazo@cunamas.gob.pe"/>
    <n v="0"/>
    <n v="0"/>
    <m/>
    <m/>
    <n v="0"/>
    <n v="0"/>
    <m/>
    <m/>
    <n v="0"/>
    <n v="0"/>
    <m/>
    <m/>
    <n v="0"/>
    <n v="0"/>
  </r>
  <r>
    <s v="040502"/>
    <x v="3"/>
    <s v="CAYLLOMA"/>
    <s v="ACHOMA"/>
    <s v="NO"/>
    <s v="NO"/>
    <s v="NO"/>
    <n v="0"/>
    <s v="SI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503"/>
    <x v="3"/>
    <s v="CAYLLOMA"/>
    <s v="CABANACONDE"/>
    <s v="NO"/>
    <s v="NO"/>
    <s v="NO"/>
    <n v="0"/>
    <s v="SI"/>
    <n v="0"/>
    <n v="1"/>
    <n v="1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504"/>
    <x v="3"/>
    <s v="CAYLLOMA"/>
    <s v="CALLALLI"/>
    <s v="NO"/>
    <s v="SI"/>
    <s v="SI"/>
    <n v="1"/>
    <s v="SI"/>
    <n v="1"/>
    <n v="0"/>
    <n v="1"/>
    <n v="1"/>
    <n v="1"/>
    <n v="1"/>
    <n v="1"/>
    <s v="NO"/>
    <s v="NO"/>
    <s v="NO"/>
    <s v="SI"/>
    <s v="SI"/>
    <s v="JUNTOS"/>
    <s v="ALFREDO WILY BRAVO SUCAPUCA"/>
    <s v="29618213"/>
    <s v="945854086"/>
    <s v="abravo@juntos.gob.pe"/>
    <n v="1"/>
    <n v="0"/>
    <m/>
    <s v="Virtual"/>
    <n v="0"/>
    <n v="1"/>
    <s v="JUNTOS"/>
    <s v="Presencial"/>
    <n v="0"/>
    <n v="0"/>
    <m/>
    <m/>
    <n v="0"/>
    <n v="0"/>
  </r>
  <r>
    <s v="040505"/>
    <x v="3"/>
    <s v="CAYLLOMA"/>
    <s v="CAYLLOMA"/>
    <s v="NO"/>
    <s v="SI"/>
    <s v="SI"/>
    <n v="0"/>
    <s v="SI"/>
    <n v="1"/>
    <n v="0"/>
    <n v="0"/>
    <n v="1"/>
    <n v="1"/>
    <n v="1"/>
    <n v="1"/>
    <s v="NO"/>
    <s v="NO"/>
    <s v="NO"/>
    <s v="SI"/>
    <s v="SI"/>
    <s v="PAIS"/>
    <s v="VIRGILIO MAMANI ORDOÑEZ"/>
    <s v="42076880"/>
    <s v="973866324"/>
    <s v="vmamani@pais.gob.pe"/>
    <n v="0"/>
    <n v="0"/>
    <m/>
    <m/>
    <n v="0"/>
    <n v="0"/>
    <m/>
    <m/>
    <n v="0"/>
    <n v="0"/>
    <m/>
    <m/>
    <n v="0"/>
    <n v="0"/>
  </r>
  <r>
    <s v="040506"/>
    <x v="3"/>
    <s v="CAYLLOMA"/>
    <s v="COPORAQUE"/>
    <s v="NO"/>
    <s v="NO"/>
    <s v="NO"/>
    <n v="0"/>
    <s v="SI"/>
    <n v="0"/>
    <n v="1"/>
    <n v="1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507"/>
    <x v="3"/>
    <s v="CAYLLOMA"/>
    <s v="HUAMBO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</r>
  <r>
    <s v="040508"/>
    <x v="3"/>
    <s v="CAYLLOMA"/>
    <s v="HUANCA"/>
    <s v="NO"/>
    <s v="SI"/>
    <s v="SI"/>
    <n v="0"/>
    <s v="SI"/>
    <n v="1"/>
    <n v="0"/>
    <n v="0"/>
    <n v="1"/>
    <n v="0"/>
    <n v="0"/>
    <n v="0"/>
    <s v="NO"/>
    <s v="NO"/>
    <s v="NO"/>
    <s v="SI"/>
    <s v="NO"/>
    <s v="JUNTOS"/>
    <s v="JULIO CESAR VASQUEZ ANCALLA"/>
    <s v="41546010"/>
    <s v="945874518"/>
    <s v="jcvasquez@juntos.gob.pe"/>
    <n v="0"/>
    <n v="0"/>
    <m/>
    <m/>
    <n v="0"/>
    <n v="1"/>
    <s v="JUNTOS"/>
    <s v="Virtual"/>
    <n v="0"/>
    <n v="0"/>
    <m/>
    <m/>
    <n v="0"/>
    <n v="0"/>
  </r>
  <r>
    <s v="040509"/>
    <x v="3"/>
    <s v="CAYLLOMA"/>
    <s v="ICHUPAMPA"/>
    <s v="NO"/>
    <s v="NO"/>
    <s v="NO"/>
    <n v="0"/>
    <s v="SI"/>
    <n v="0"/>
    <n v="1"/>
    <n v="1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510"/>
    <x v="3"/>
    <s v="CAYLLOMA"/>
    <s v="LARI"/>
    <s v="NO"/>
    <s v="NO"/>
    <s v="NO"/>
    <n v="0"/>
    <s v="SI"/>
    <n v="1"/>
    <n v="0"/>
    <n v="0"/>
    <n v="1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</r>
  <r>
    <s v="040511"/>
    <x v="3"/>
    <s v="CAYLLOMA"/>
    <s v="LLUTA"/>
    <s v="NO"/>
    <s v="SI"/>
    <s v="SI"/>
    <n v="0"/>
    <s v="SI"/>
    <n v="1"/>
    <n v="0"/>
    <n v="0"/>
    <n v="1"/>
    <n v="1"/>
    <n v="1"/>
    <n v="0"/>
    <s v="NO"/>
    <s v="NO"/>
    <s v="NO"/>
    <s v="SI"/>
    <s v="SI"/>
    <s v="JUNTOS"/>
    <s v="JULIO CESAR VASQUEZ ANCALLA"/>
    <s v="41546010"/>
    <s v="945874518"/>
    <s v="jcvasquez@juntos.gob.pe"/>
    <n v="0"/>
    <n v="0"/>
    <m/>
    <m/>
    <n v="0"/>
    <n v="1"/>
    <s v="JUNTOS"/>
    <s v="Virtual"/>
    <n v="0"/>
    <n v="0"/>
    <m/>
    <m/>
    <n v="0"/>
    <n v="0"/>
  </r>
  <r>
    <s v="040512"/>
    <x v="3"/>
    <s v="CAYLLOMA"/>
    <s v="MACA"/>
    <s v="NO"/>
    <s v="NO"/>
    <s v="NO"/>
    <n v="0"/>
    <s v="SI"/>
    <n v="1"/>
    <n v="0"/>
    <n v="0"/>
    <n v="1"/>
    <m/>
    <n v="0"/>
    <n v="0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</r>
  <r>
    <s v="040513"/>
    <x v="3"/>
    <s v="CAYLLOMA"/>
    <s v="MADRIGAL"/>
    <s v="NO"/>
    <s v="NO"/>
    <s v="NO"/>
    <n v="0"/>
    <s v="SI"/>
    <n v="0"/>
    <n v="0"/>
    <n v="0"/>
    <n v="2"/>
    <m/>
    <m/>
    <m/>
    <s v="NO"/>
    <s v="NO"/>
    <s v="SI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040514"/>
    <x v="3"/>
    <s v="CAYLLOMA"/>
    <s v="SAN ANTONIO DE CHUCA"/>
    <s v="NO"/>
    <s v="NO"/>
    <s v="SI"/>
    <n v="0"/>
    <s v="SI"/>
    <n v="1"/>
    <n v="0"/>
    <n v="1"/>
    <n v="1"/>
    <m/>
    <n v="0"/>
    <n v="0"/>
    <s v="NO"/>
    <s v="NO"/>
    <s v="NO"/>
    <s v="SI"/>
    <s v="SI"/>
    <s v="PAIS"/>
    <s v="JAZMINA VANESSA AGUILAR CALLA"/>
    <s v="40395925"/>
    <s v="958 261 760"/>
    <s v="jaguilar@pais.gob.pe"/>
    <n v="0"/>
    <n v="0"/>
    <m/>
    <m/>
    <n v="0"/>
    <n v="0"/>
    <m/>
    <m/>
    <n v="0"/>
    <n v="0"/>
    <m/>
    <m/>
    <n v="0"/>
    <n v="0"/>
  </r>
  <r>
    <s v="040515"/>
    <x v="3"/>
    <s v="CAYLLOMA"/>
    <s v="SIBAYO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0"/>
    <n v="0"/>
    <m/>
    <m/>
    <n v="0"/>
    <n v="0"/>
  </r>
  <r>
    <s v="040516"/>
    <x v="3"/>
    <s v="CAYLLOMA"/>
    <s v="TAPAY"/>
    <s v="NO"/>
    <s v="NO"/>
    <s v="SI"/>
    <n v="0"/>
    <s v="SI"/>
    <n v="1"/>
    <n v="0"/>
    <n v="0"/>
    <n v="1"/>
    <m/>
    <n v="0"/>
    <n v="0"/>
    <s v="SI"/>
    <s v="NO"/>
    <s v="NO"/>
    <s v="SI"/>
    <s v="SI"/>
    <s v="PAIS"/>
    <s v="FAUSTINO LUIS CRUZ SUCLLE"/>
    <s v="29727493"/>
    <s v="931423559/945035178"/>
    <s v="fcruz@pais.gob.pe"/>
    <n v="0"/>
    <n v="0"/>
    <m/>
    <m/>
    <n v="0"/>
    <n v="0"/>
    <m/>
    <m/>
    <n v="0"/>
    <n v="0"/>
    <m/>
    <m/>
    <n v="0"/>
    <n v="0"/>
  </r>
  <r>
    <s v="040517"/>
    <x v="3"/>
    <s v="CAYLLOMA"/>
    <s v="TISCO"/>
    <s v="NO"/>
    <s v="SI"/>
    <s v="SI"/>
    <n v="1"/>
    <s v="SI"/>
    <n v="1"/>
    <n v="0"/>
    <n v="1"/>
    <n v="1"/>
    <n v="1"/>
    <n v="1"/>
    <n v="1"/>
    <s v="NO"/>
    <s v="NO"/>
    <s v="NO"/>
    <s v="SI"/>
    <s v="SI"/>
    <s v="JUNTOS"/>
    <s v="RICARDO JUAN ARAPA CHOQUE"/>
    <s v="46140588"/>
    <s v="920307104"/>
    <s v="rarapa@juntos.gob.pe"/>
    <n v="1"/>
    <n v="0"/>
    <m/>
    <s v="Virtual"/>
    <n v="0"/>
    <n v="0"/>
    <m/>
    <m/>
    <n v="0"/>
    <n v="0"/>
    <m/>
    <m/>
    <n v="0"/>
    <n v="0"/>
  </r>
  <r>
    <s v="040518"/>
    <x v="3"/>
    <s v="CAYLLOMA"/>
    <s v="TUTI"/>
    <s v="NO"/>
    <s v="SI"/>
    <s v="SI"/>
    <n v="0"/>
    <s v="SI"/>
    <n v="1"/>
    <n v="0"/>
    <n v="1"/>
    <n v="1"/>
    <n v="1"/>
    <n v="1"/>
    <n v="0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</r>
  <r>
    <s v="040519"/>
    <x v="3"/>
    <s v="CAYLLOMA"/>
    <s v="YANQUE"/>
    <s v="NO"/>
    <s v="NO"/>
    <s v="NO"/>
    <n v="0"/>
    <s v="SI"/>
    <n v="0"/>
    <n v="0"/>
    <n v="0"/>
    <n v="2"/>
    <m/>
    <m/>
    <m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40520"/>
    <x v="3"/>
    <s v="CAYLLOMA"/>
    <s v="MAJES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CUTIPA NOA, EMILIO RENE"/>
    <s v="80160646"/>
    <s v="946427589"/>
    <s v="ecutipa@cunamas.gob.pe"/>
    <n v="1"/>
    <n v="0"/>
    <m/>
    <s v="Virtual"/>
    <n v="0"/>
    <n v="0"/>
    <m/>
    <m/>
    <n v="0"/>
    <n v="0"/>
    <m/>
    <m/>
    <n v="0"/>
    <n v="0"/>
  </r>
  <r>
    <s v="040601"/>
    <x v="3"/>
    <s v="CONDESUYOS"/>
    <s v="CHUQUIBAMBA"/>
    <s v="NO"/>
    <s v="NO"/>
    <s v="NO"/>
    <n v="0"/>
    <s v="SI"/>
    <n v="1"/>
    <n v="0"/>
    <n v="0"/>
    <n v="1"/>
    <m/>
    <n v="1"/>
    <n v="1"/>
    <s v="NO"/>
    <s v="NO"/>
    <s v="SI"/>
    <s v="SI"/>
    <s v="NO"/>
    <s v="CUNA MAS"/>
    <s v="MACEDO LLOSA, JESSICA MABEL"/>
    <s v="40477845"/>
    <s v="959144008"/>
    <s v="jmacedol@cunamas.gob.pe"/>
    <n v="0"/>
    <n v="1"/>
    <s v="CUNA MAS"/>
    <s v="Virtual"/>
    <n v="0"/>
    <n v="0"/>
    <m/>
    <m/>
    <n v="0"/>
    <n v="0"/>
    <m/>
    <m/>
    <n v="0"/>
    <n v="0"/>
  </r>
  <r>
    <s v="040602"/>
    <x v="3"/>
    <s v="CONDESUYOS"/>
    <s v="ANDARAY"/>
    <s v="NO"/>
    <s v="SI"/>
    <s v="SI"/>
    <n v="1"/>
    <s v="SI"/>
    <n v="1"/>
    <n v="0"/>
    <n v="1"/>
    <n v="1"/>
    <n v="1"/>
    <n v="1"/>
    <n v="1"/>
    <s v="SI"/>
    <s v="NO"/>
    <s v="NO"/>
    <s v="NO"/>
    <s v="SI"/>
    <s v="PAIS"/>
    <s v="MAGALI AGUILAR HUAYLLA"/>
    <s v="41092864"/>
    <s v="958 320 780"/>
    <s v="maguilar@pais.gob.pe"/>
    <n v="0"/>
    <n v="1"/>
    <s v="PAIS"/>
    <s v="Presencial"/>
    <n v="0"/>
    <n v="0"/>
    <m/>
    <m/>
    <n v="0"/>
    <n v="1"/>
    <s v="PAIS"/>
    <s v="Presencial"/>
    <n v="0"/>
    <n v="0"/>
  </r>
  <r>
    <s v="040603"/>
    <x v="3"/>
    <s v="CONDESUYOS"/>
    <s v="CAYARANI"/>
    <s v="NO"/>
    <s v="SI"/>
    <s v="SI"/>
    <n v="1"/>
    <s v="SI"/>
    <n v="1"/>
    <n v="0"/>
    <n v="1"/>
    <n v="1"/>
    <n v="1"/>
    <n v="1"/>
    <n v="1"/>
    <s v="SI"/>
    <s v="NO"/>
    <s v="NO"/>
    <s v="SI"/>
    <s v="SI"/>
    <s v="PAIS"/>
    <s v="JUAN FRANCISCO GONZALES VELASQUEZ"/>
    <s v="29660860"/>
    <s v="990925392"/>
    <s v="jgonzales@pais.gob.pe"/>
    <n v="1"/>
    <n v="1"/>
    <s v="PAIS"/>
    <s v="Presencial y Virtual"/>
    <n v="0"/>
    <n v="0"/>
    <m/>
    <m/>
    <n v="0"/>
    <n v="1"/>
    <s v="PAIS"/>
    <s v="Presencial"/>
    <n v="0"/>
    <n v="0"/>
  </r>
  <r>
    <s v="040604"/>
    <x v="3"/>
    <s v="CONDESUYOS"/>
    <s v="CHICHA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605"/>
    <x v="3"/>
    <s v="CONDESUYOS"/>
    <s v="IRAY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606"/>
    <x v="3"/>
    <s v="CONDESUYOS"/>
    <s v="RIO GRANDE"/>
    <s v="NO"/>
    <s v="NO"/>
    <s v="NO"/>
    <n v="0"/>
    <s v="SI"/>
    <n v="0"/>
    <n v="1"/>
    <n v="1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607"/>
    <x v="3"/>
    <s v="CONDESUYOS"/>
    <s v="SALAMANC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608"/>
    <x v="3"/>
    <s v="CONDESUYOS"/>
    <s v="YANAQUIHUA"/>
    <s v="NO"/>
    <s v="SI"/>
    <s v="SI"/>
    <n v="1"/>
    <s v="SI"/>
    <n v="1"/>
    <n v="0"/>
    <n v="1"/>
    <n v="1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</r>
  <r>
    <s v="040701"/>
    <x v="3"/>
    <s v="ISLAY"/>
    <s v="MOLLEND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</r>
  <r>
    <s v="040702"/>
    <x v="3"/>
    <s v="ISLAY"/>
    <s v="COCACHACR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ELGUERA RANILLA, GABRIELA ELIZABETH"/>
    <s v="47321427"/>
    <s v="922032774"/>
    <s v="gelguerar@cunamas.gob.pe"/>
    <n v="0"/>
    <n v="1"/>
    <s v="CUNA MAS"/>
    <s v="Presencial"/>
    <n v="0"/>
    <n v="0"/>
    <m/>
    <m/>
    <n v="0"/>
    <n v="0"/>
    <m/>
    <m/>
    <n v="0"/>
    <n v="0"/>
  </r>
  <r>
    <s v="040703"/>
    <x v="3"/>
    <s v="ISLAY"/>
    <s v="DEAN VALDIVIA"/>
    <s v="NO"/>
    <s v="NO"/>
    <s v="NO"/>
    <n v="0"/>
    <s v="SI"/>
    <n v="1"/>
    <n v="0"/>
    <n v="0"/>
    <n v="1"/>
    <m/>
    <n v="1"/>
    <n v="1"/>
    <s v="NO"/>
    <s v="NO"/>
    <s v="SI"/>
    <s v="SI"/>
    <s v="NO"/>
    <s v="CUNA MAS"/>
    <s v="VARGAS CORNEJO, XIOMARA ANA"/>
    <s v="40921106"/>
    <s v="985591659"/>
    <s v="xvargas@cunamas.gob.pe"/>
    <n v="0"/>
    <n v="0"/>
    <m/>
    <m/>
    <n v="0"/>
    <n v="0"/>
    <m/>
    <m/>
    <n v="0"/>
    <n v="0"/>
    <m/>
    <m/>
    <n v="0"/>
    <n v="0"/>
  </r>
  <r>
    <s v="040704"/>
    <x v="3"/>
    <s v="ISLAY"/>
    <s v="ISLAY"/>
    <s v="NO"/>
    <s v="NO"/>
    <s v="SI"/>
    <n v="0"/>
    <s v="SI"/>
    <n v="1"/>
    <n v="0"/>
    <n v="1"/>
    <n v="1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</r>
  <r>
    <s v="040705"/>
    <x v="3"/>
    <s v="ISLAY"/>
    <s v="MEJIA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</r>
  <r>
    <s v="040706"/>
    <x v="3"/>
    <s v="ISLAY"/>
    <s v="PUNTA DE BOMBON"/>
    <s v="NO"/>
    <s v="NO"/>
    <s v="SI"/>
    <n v="0"/>
    <s v="SI"/>
    <n v="1"/>
    <n v="0"/>
    <n v="1"/>
    <n v="1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</r>
  <r>
    <s v="040801"/>
    <x v="3"/>
    <s v="LA UNION"/>
    <s v="COTAHUASI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SAUL ERNESTO CHALCO LOPEZ"/>
    <s v="46438625"/>
    <s v="945853937"/>
    <s v="schalco@juntos.gob.pe"/>
    <n v="1"/>
    <n v="0"/>
    <m/>
    <s v="Virtual"/>
    <n v="0"/>
    <n v="0"/>
    <m/>
    <m/>
    <n v="0"/>
    <n v="0"/>
    <m/>
    <m/>
    <n v="0"/>
    <n v="0"/>
  </r>
  <r>
    <s v="040802"/>
    <x v="3"/>
    <s v="LA UNION"/>
    <s v="ALCA"/>
    <s v="NO"/>
    <s v="NO"/>
    <s v="SI"/>
    <n v="0"/>
    <s v="SI"/>
    <n v="0"/>
    <n v="1"/>
    <n v="1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803"/>
    <x v="3"/>
    <s v="LA UNION"/>
    <s v="CHARCANA"/>
    <s v="NO"/>
    <s v="NO"/>
    <s v="NO"/>
    <n v="0"/>
    <s v="SI"/>
    <n v="0"/>
    <n v="1"/>
    <n v="1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804"/>
    <x v="3"/>
    <s v="LA UNION"/>
    <s v="HUAYNACOTAS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KARIN ROSARIO CHLACO LOPEZ"/>
    <s v="74071886"/>
    <s v="945854239"/>
    <s v="ktaco@juntos.gob.pe"/>
    <n v="0"/>
    <n v="0"/>
    <m/>
    <m/>
    <n v="0"/>
    <n v="0"/>
    <m/>
    <m/>
    <n v="0"/>
    <n v="0"/>
    <m/>
    <m/>
    <n v="0"/>
    <n v="0"/>
  </r>
  <r>
    <s v="040805"/>
    <x v="3"/>
    <s v="LA UNION"/>
    <s v="PAMPAMARC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KARIN ROSARIO CHLACO LOPEZ"/>
    <s v="74071886"/>
    <s v="945854239"/>
    <s v="ktaco@juntos.gob.pe"/>
    <n v="0"/>
    <n v="0"/>
    <m/>
    <m/>
    <n v="0"/>
    <n v="0"/>
    <m/>
    <m/>
    <n v="0"/>
    <n v="0"/>
    <m/>
    <m/>
    <n v="0"/>
    <n v="0"/>
  </r>
  <r>
    <s v="040806"/>
    <x v="3"/>
    <s v="LA UNION"/>
    <s v="PUYCA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SAUL ERNESTO CHALCO LOPEZ"/>
    <s v="46438625"/>
    <s v="945853937"/>
    <s v="schalco@juntos.gob.pe"/>
    <n v="0"/>
    <n v="0"/>
    <m/>
    <m/>
    <n v="0"/>
    <n v="0"/>
    <m/>
    <m/>
    <n v="0"/>
    <n v="0"/>
    <m/>
    <m/>
    <n v="0"/>
    <n v="0"/>
  </r>
  <r>
    <s v="040807"/>
    <x v="3"/>
    <s v="LA UNION"/>
    <s v="QUECHUALLA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RODOLFO ITALO CHALCO LOPEZ"/>
    <s v="42805345"/>
    <s v="920308079"/>
    <s v="rchalco@juntos.gob.pe"/>
    <n v="0"/>
    <n v="0"/>
    <m/>
    <m/>
    <n v="0"/>
    <n v="0"/>
    <m/>
    <m/>
    <n v="0"/>
    <n v="0"/>
    <m/>
    <m/>
    <n v="0"/>
    <n v="0"/>
  </r>
  <r>
    <s v="040808"/>
    <x v="3"/>
    <s v="LA UNION"/>
    <s v="SAYL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809"/>
    <x v="3"/>
    <s v="LA UNION"/>
    <s v="TAURIA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</r>
  <r>
    <s v="040810"/>
    <x v="3"/>
    <s v="LA UNION"/>
    <s v="TOMEPAMPA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</r>
  <r>
    <s v="040811"/>
    <x v="3"/>
    <s v="LA UNION"/>
    <s v="TORO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RODOLFO ITALO CHALCO LOPEZ"/>
    <s v="42805345"/>
    <s v="920308079"/>
    <s v="rchalco@juntos.gob.pe"/>
    <n v="0"/>
    <n v="0"/>
    <m/>
    <m/>
    <n v="0"/>
    <n v="0"/>
    <m/>
    <m/>
    <n v="0"/>
    <n v="0"/>
    <m/>
    <m/>
    <n v="0"/>
    <n v="0"/>
  </r>
  <r>
    <s v="050101"/>
    <x v="4"/>
    <s v="HUAMANGA"/>
    <s v="AYACUCHO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MIRIAM MORALES GUILLEN"/>
    <s v="41265245"/>
    <n v="975395468"/>
    <s v="mmorales@cunamas.gob.pe"/>
    <n v="1"/>
    <n v="0"/>
    <m/>
    <s v="Virtual"/>
    <n v="0"/>
    <n v="0"/>
    <m/>
    <m/>
    <n v="1"/>
    <n v="0"/>
    <m/>
    <s v="Virtual"/>
    <n v="0"/>
    <n v="0"/>
  </r>
  <r>
    <s v="050102"/>
    <x v="4"/>
    <s v="HUAMANGA"/>
    <s v="ACOCRO"/>
    <s v="NO"/>
    <s v="SI"/>
    <s v="SI"/>
    <n v="0"/>
    <s v="SI"/>
    <n v="1"/>
    <n v="0"/>
    <n v="0"/>
    <n v="1"/>
    <n v="1"/>
    <n v="1"/>
    <n v="1"/>
    <s v="SI"/>
    <s v="SI"/>
    <s v="NO"/>
    <s v="SI"/>
    <s v="SI"/>
    <s v="CUNA MAS"/>
    <s v="NINFA ALANYA VILCHEZ"/>
    <s v="28274694"/>
    <s v="979908068"/>
    <s v="nalanya@cunamas.gob.pe"/>
    <n v="1"/>
    <n v="0"/>
    <m/>
    <s v="Virtual"/>
    <n v="0"/>
    <n v="0"/>
    <m/>
    <m/>
    <n v="0"/>
    <n v="0"/>
    <m/>
    <m/>
    <n v="0"/>
    <n v="0"/>
  </r>
  <r>
    <s v="050103"/>
    <x v="4"/>
    <s v="HUAMANGA"/>
    <s v="ACOS VINCHOS"/>
    <s v="NO"/>
    <s v="NO"/>
    <s v="SI"/>
    <n v="0"/>
    <s v="SI"/>
    <n v="1"/>
    <n v="0"/>
    <n v="0"/>
    <n v="1"/>
    <m/>
    <n v="1"/>
    <n v="0"/>
    <s v="SI"/>
    <s v="SI"/>
    <s v="SI"/>
    <s v="SI"/>
    <s v="SI"/>
    <s v="PAIS"/>
    <s v="RICHARD MENDOZA LLALLAHUI"/>
    <s v="45126441"/>
    <s v="998855257"/>
    <s v="rmendoza@pais.gob.pe"/>
    <n v="0"/>
    <n v="0"/>
    <m/>
    <m/>
    <n v="0"/>
    <n v="0"/>
    <m/>
    <m/>
    <n v="1"/>
    <n v="1"/>
    <s v="PAIS"/>
    <s v="Presencial y Virtual"/>
    <n v="0"/>
    <n v="0"/>
  </r>
  <r>
    <s v="050104"/>
    <x v="4"/>
    <s v="HUAMANGA"/>
    <s v="CARMEN ALTO"/>
    <s v="NO"/>
    <s v="SI"/>
    <s v="SI"/>
    <n v="1"/>
    <s v="NO"/>
    <n v="1"/>
    <n v="0"/>
    <n v="0"/>
    <n v="1"/>
    <n v="1"/>
    <n v="1"/>
    <n v="1"/>
    <s v="SI"/>
    <s v="NO"/>
    <s v="SI"/>
    <s v="SI"/>
    <s v="NO"/>
    <s v="CUNA MAS"/>
    <s v="LIDIA ALLCCA MARTÍNEZ"/>
    <s v="43524131"/>
    <s v="990911311"/>
    <s v="lallcca@cunamas.gob.pe"/>
    <n v="0"/>
    <n v="0"/>
    <m/>
    <m/>
    <n v="0"/>
    <n v="0"/>
    <m/>
    <m/>
    <n v="1"/>
    <n v="0"/>
    <m/>
    <s v="Virtual"/>
    <n v="0"/>
    <n v="0"/>
  </r>
  <r>
    <s v="050105"/>
    <x v="4"/>
    <s v="HUAMANGA"/>
    <s v="CHIARA"/>
    <s v="NO"/>
    <s v="NO"/>
    <s v="SI"/>
    <n v="0"/>
    <s v="NO"/>
    <n v="1"/>
    <n v="0"/>
    <n v="1"/>
    <n v="1"/>
    <m/>
    <n v="1"/>
    <n v="1"/>
    <s v="NO"/>
    <s v="SI"/>
    <s v="NO"/>
    <s v="SI"/>
    <s v="SI"/>
    <s v="CUNA MAS"/>
    <s v="THONY OMAR QUISPE DE LA CRUZ"/>
    <s v="41535018"/>
    <s v="999330122"/>
    <s v="tquispe@cunamas.gob.pe"/>
    <n v="0"/>
    <n v="0"/>
    <m/>
    <m/>
    <n v="0"/>
    <n v="0"/>
    <m/>
    <m/>
    <n v="0"/>
    <n v="0"/>
    <m/>
    <m/>
    <n v="0"/>
    <n v="0"/>
  </r>
  <r>
    <s v="050106"/>
    <x v="4"/>
    <s v="HUAMANGA"/>
    <s v="OCROS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LUZMILA RAQUEL AGÜERO ESCALANTE"/>
    <s v="28276891"/>
    <s v="971979991"/>
    <s v="laguero@cunamas.gob.pe"/>
    <n v="1"/>
    <n v="0"/>
    <m/>
    <s v="Virtual"/>
    <n v="0"/>
    <n v="0"/>
    <m/>
    <m/>
    <n v="0"/>
    <n v="0"/>
    <m/>
    <m/>
    <n v="0"/>
    <n v="0"/>
  </r>
  <r>
    <s v="050107"/>
    <x v="4"/>
    <s v="HUAMANGA"/>
    <s v="PACAYCAS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TANIA GOMEZ MENDOZA"/>
    <s v="41878610"/>
    <s v="957346181"/>
    <s v="tgomez@cunamas.gob.pe"/>
    <n v="1"/>
    <n v="0"/>
    <m/>
    <s v="Virtual"/>
    <n v="0"/>
    <n v="0"/>
    <m/>
    <m/>
    <n v="1"/>
    <n v="0"/>
    <m/>
    <s v="Virtual"/>
    <n v="0"/>
    <n v="0"/>
  </r>
  <r>
    <s v="050108"/>
    <x v="4"/>
    <s v="HUAMANGA"/>
    <s v="QUINUA"/>
    <s v="NO"/>
    <s v="SI"/>
    <s v="SI"/>
    <n v="1"/>
    <s v="NO"/>
    <n v="1"/>
    <n v="0"/>
    <n v="0"/>
    <n v="1"/>
    <n v="1"/>
    <n v="1"/>
    <n v="1"/>
    <s v="NO"/>
    <s v="SI"/>
    <s v="SI"/>
    <s v="SI"/>
    <s v="NO"/>
    <s v="CUNA MAS"/>
    <s v="CINTHIA CANCHARI ROJAS"/>
    <s v="47026193"/>
    <s v="921346022"/>
    <s v="ccancharir@cunamas.gob.pe"/>
    <n v="0"/>
    <n v="0"/>
    <m/>
    <m/>
    <n v="0"/>
    <n v="0"/>
    <m/>
    <m/>
    <n v="1"/>
    <n v="0"/>
    <m/>
    <s v="Virtual"/>
    <n v="0"/>
    <n v="0"/>
  </r>
  <r>
    <s v="050109"/>
    <x v="4"/>
    <s v="HUAMANGA"/>
    <s v="SAN JOSE DE TICLLAS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ZORAIDA BREÑA NAVARRO"/>
    <s v="28298793"/>
    <s v="988886010"/>
    <s v="zbrena@cunamas.gob.pe"/>
    <n v="0"/>
    <n v="0"/>
    <m/>
    <m/>
    <n v="0"/>
    <n v="0"/>
    <m/>
    <m/>
    <n v="0"/>
    <n v="0"/>
    <m/>
    <m/>
    <n v="0"/>
    <n v="0"/>
  </r>
  <r>
    <s v="050110"/>
    <x v="4"/>
    <s v="HUAMANGA"/>
    <s v="SAN JUAN BAUTIST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FRINÉ ROMANÍ PALOMINO"/>
    <s v="43073950"/>
    <s v="971781133"/>
    <s v="fnromani@cunamas.gob.pe"/>
    <n v="1"/>
    <n v="0"/>
    <m/>
    <s v="Virtual"/>
    <n v="0"/>
    <n v="0"/>
    <m/>
    <m/>
    <n v="1"/>
    <n v="0"/>
    <m/>
    <s v="Virtual"/>
    <n v="0"/>
    <n v="0"/>
  </r>
  <r>
    <s v="050111"/>
    <x v="4"/>
    <s v="HUAMANGA"/>
    <s v="SANTIAGO DE PISCHA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CHACMANA MIGUEL SAYDEE"/>
    <s v="47737288"/>
    <s v="942206780"/>
    <s v="msayde@pais.gob.pe"/>
    <n v="0"/>
    <n v="0"/>
    <m/>
    <m/>
    <n v="0"/>
    <n v="0"/>
    <m/>
    <m/>
    <n v="0"/>
    <n v="1"/>
    <s v="PAIS"/>
    <s v="Presencial y Virtual"/>
    <n v="0"/>
    <n v="1"/>
  </r>
  <r>
    <s v="050112"/>
    <x v="4"/>
    <s v="HUAMANGA"/>
    <s v="SOCOS"/>
    <s v="NO"/>
    <s v="SI"/>
    <s v="SI"/>
    <n v="1"/>
    <s v="SI"/>
    <n v="1"/>
    <n v="0"/>
    <n v="1"/>
    <n v="1"/>
    <n v="1"/>
    <n v="1"/>
    <n v="1"/>
    <s v="SI"/>
    <s v="SI"/>
    <s v="SI"/>
    <s v="SI"/>
    <s v="SI"/>
    <s v="CUNA MAS"/>
    <s v="BERTHA ROSARIO GARRIAZO ROCA"/>
    <s v="28296997"/>
    <s v="939937018"/>
    <s v="bgarriazo@cunamas.gob.pe"/>
    <n v="1"/>
    <n v="0"/>
    <m/>
    <s v="Virtual"/>
    <n v="0"/>
    <n v="0"/>
    <m/>
    <m/>
    <n v="1"/>
    <n v="0"/>
    <m/>
    <s v="Presencial y Virtual"/>
    <n v="0"/>
    <n v="0"/>
  </r>
  <r>
    <s v="050113"/>
    <x v="4"/>
    <s v="HUAMANGA"/>
    <s v="TAMBILLO"/>
    <s v="NO"/>
    <s v="SI"/>
    <s v="SI"/>
    <n v="1"/>
    <s v="SI"/>
    <n v="1"/>
    <n v="0"/>
    <n v="0"/>
    <n v="1"/>
    <n v="1"/>
    <n v="1"/>
    <n v="1"/>
    <s v="SI"/>
    <s v="SI"/>
    <s v="NO"/>
    <s v="SI"/>
    <s v="NO"/>
    <s v="CUNA MAS"/>
    <s v="MATILDE MADELEINE PARIONA ONCEBAY"/>
    <s v="28244100"/>
    <s v="966111309"/>
    <s v="mparional@cunamas.gob.pe"/>
    <n v="1"/>
    <n v="0"/>
    <m/>
    <s v="Virtual"/>
    <n v="0"/>
    <n v="0"/>
    <m/>
    <m/>
    <n v="0"/>
    <n v="0"/>
    <m/>
    <m/>
    <n v="0"/>
    <n v="0"/>
  </r>
  <r>
    <s v="050114"/>
    <x v="4"/>
    <s v="HUAMANGA"/>
    <s v="VINCHOS"/>
    <s v="NO"/>
    <s v="SI"/>
    <s v="SI"/>
    <n v="1"/>
    <s v="SI"/>
    <n v="1"/>
    <n v="0"/>
    <n v="0"/>
    <n v="1"/>
    <n v="1"/>
    <n v="1"/>
    <n v="1"/>
    <s v="SI"/>
    <s v="SI"/>
    <s v="SI"/>
    <s v="SI"/>
    <s v="SI"/>
    <s v="CUNA MAS"/>
    <s v="FRITS ACOSTA GARCÍA"/>
    <s v="44287785"/>
    <s v="999909270"/>
    <s v="facostag@cunamas.gob.pe"/>
    <n v="1"/>
    <n v="0"/>
    <m/>
    <s v="Virtual"/>
    <n v="0"/>
    <n v="0"/>
    <m/>
    <m/>
    <n v="1"/>
    <n v="0"/>
    <m/>
    <s v="Virtual"/>
    <n v="0"/>
    <n v="0"/>
  </r>
  <r>
    <s v="050115"/>
    <x v="4"/>
    <s v="HUAMANGA"/>
    <s v="JESUS NAZARENO"/>
    <s v="NO"/>
    <s v="SI"/>
    <s v="SI"/>
    <n v="1"/>
    <s v="NO"/>
    <n v="1"/>
    <n v="0"/>
    <n v="1"/>
    <n v="1"/>
    <n v="1"/>
    <n v="1"/>
    <n v="1"/>
    <s v="SI"/>
    <s v="SI"/>
    <s v="SI"/>
    <s v="SI"/>
    <s v="NO"/>
    <s v="CUNA MAS"/>
    <s v="FRANKLIN MONTERO HINOSTROZA"/>
    <s v="45242191"/>
    <s v="990301051"/>
    <s v="fmonteroh@cunamas.gob.pe"/>
    <n v="1"/>
    <n v="0"/>
    <m/>
    <s v="Virtual"/>
    <n v="0"/>
    <n v="0"/>
    <m/>
    <m/>
    <n v="1"/>
    <n v="0"/>
    <m/>
    <s v="Virtual"/>
    <n v="0"/>
    <n v="0"/>
  </r>
  <r>
    <s v="050116"/>
    <x v="4"/>
    <s v="HUAMANGA"/>
    <s v="ANDRES AVELINO CACERES DORREGARAY"/>
    <s v="NO"/>
    <s v="SI"/>
    <s v="SI"/>
    <n v="1"/>
    <s v="NO"/>
    <n v="1"/>
    <n v="0"/>
    <n v="1"/>
    <n v="1"/>
    <n v="1"/>
    <n v="1"/>
    <n v="1"/>
    <s v="SI"/>
    <s v="NO"/>
    <s v="NO"/>
    <s v="SI"/>
    <s v="NO"/>
    <s v="CUNA MAS"/>
    <s v="ELVA ROSS MERY DE LA CRUZ BERROCAL"/>
    <s v="41945842"/>
    <s v="942066435"/>
    <s v="edelacruz@cunamas.gob.pe"/>
    <n v="1"/>
    <n v="0"/>
    <m/>
    <s v="Virtual"/>
    <n v="0"/>
    <n v="0"/>
    <m/>
    <m/>
    <n v="1"/>
    <n v="0"/>
    <m/>
    <s v="Virtual"/>
    <n v="0"/>
    <n v="0"/>
  </r>
  <r>
    <s v="050201"/>
    <x v="4"/>
    <s v="CANGALLO"/>
    <s v="CANGALLO"/>
    <s v="NO"/>
    <s v="SI"/>
    <s v="SI"/>
    <n v="1"/>
    <s v="NO"/>
    <n v="1"/>
    <n v="0"/>
    <n v="0"/>
    <n v="1"/>
    <n v="1"/>
    <n v="1"/>
    <n v="1"/>
    <s v="NO"/>
    <s v="SI"/>
    <s v="SI"/>
    <s v="SI"/>
    <s v="NO"/>
    <s v="CUNA MAS"/>
    <s v="DORIS QUISPE BAUTISTA"/>
    <n v="70338940"/>
    <n v="921324072"/>
    <s v="os_dquispeb@cunamas.gob.pe"/>
    <n v="0"/>
    <n v="0"/>
    <m/>
    <m/>
    <n v="0"/>
    <n v="0"/>
    <m/>
    <m/>
    <n v="0"/>
    <n v="0"/>
    <m/>
    <m/>
    <n v="0"/>
    <n v="0"/>
  </r>
  <r>
    <s v="050202"/>
    <x v="4"/>
    <s v="CANGALLO"/>
    <s v="CHUSCHI"/>
    <s v="NO"/>
    <s v="SI"/>
    <s v="SI"/>
    <n v="1"/>
    <s v="SI"/>
    <n v="1"/>
    <n v="0"/>
    <n v="1"/>
    <n v="1"/>
    <n v="1"/>
    <n v="1"/>
    <n v="1"/>
    <s v="NO"/>
    <s v="SI"/>
    <s v="SI"/>
    <s v="SI"/>
    <s v="SI"/>
    <s v="PAIS"/>
    <s v="ROLANDO VEGA ALARCON"/>
    <s v="42935504"/>
    <s v="969637601"/>
    <s v="rvega@pais.gob.pe"/>
    <n v="0"/>
    <n v="0"/>
    <m/>
    <m/>
    <n v="0"/>
    <n v="0"/>
    <m/>
    <m/>
    <n v="0"/>
    <n v="0"/>
    <m/>
    <m/>
    <n v="0"/>
    <n v="0"/>
  </r>
  <r>
    <s v="050203"/>
    <x v="4"/>
    <s v="CANGALLO"/>
    <s v="LOS MOROCHUCOS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LIZBETH CARMEN MONGRUT YUPANQUI"/>
    <s v="28271625"/>
    <s v="921325487"/>
    <s v="lmongrut@pais.gob.pe"/>
    <n v="1"/>
    <n v="0"/>
    <m/>
    <s v="Virtual"/>
    <n v="0"/>
    <n v="0"/>
    <m/>
    <m/>
    <n v="1"/>
    <n v="1"/>
    <s v="PAIS"/>
    <s v="Presencial y Virtual"/>
    <n v="0"/>
    <n v="0"/>
  </r>
  <r>
    <s v="050204"/>
    <x v="4"/>
    <s v="CANGALLO"/>
    <s v="MARIA PARADO DE BELLIDO"/>
    <s v="NO"/>
    <s v="NO"/>
    <s v="SI"/>
    <n v="0"/>
    <s v="SI"/>
    <n v="1"/>
    <n v="0"/>
    <n v="0"/>
    <n v="1"/>
    <m/>
    <n v="1"/>
    <n v="1"/>
    <s v="SI"/>
    <s v="SI"/>
    <s v="NO"/>
    <s v="SI"/>
    <s v="NO"/>
    <s v="CUNA MAS"/>
    <s v="RUFINA RUTH LUNAZCO FERNANDEZ"/>
    <s v="28316539"/>
    <s v="958990224"/>
    <s v="os_rlunazco@cunamas.gob.pe"/>
    <n v="0"/>
    <n v="0"/>
    <m/>
    <m/>
    <n v="0"/>
    <n v="0"/>
    <m/>
    <m/>
    <n v="1"/>
    <n v="0"/>
    <m/>
    <s v="Virtual"/>
    <n v="0"/>
    <n v="0"/>
  </r>
  <r>
    <s v="050205"/>
    <x v="4"/>
    <s v="CANGALLO"/>
    <s v="PARAS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GABRIEL GUERRA ASCARZA"/>
    <s v="42941012"/>
    <s v="966834882"/>
    <s v="gguerra@pais.gob.pe"/>
    <n v="1"/>
    <n v="0"/>
    <m/>
    <s v="Virtual"/>
    <n v="0"/>
    <n v="0"/>
    <m/>
    <m/>
    <n v="0"/>
    <n v="0"/>
    <m/>
    <m/>
    <n v="0"/>
    <n v="0"/>
  </r>
  <r>
    <s v="050206"/>
    <x v="4"/>
    <s v="CANGALLO"/>
    <s v="TOTOS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YOVANA BEATRIZ TENORIO MAMANI"/>
    <s v="10018502"/>
    <s v="923688886"/>
    <s v="ytenorio@pais.gob.pe"/>
    <n v="0"/>
    <n v="0"/>
    <m/>
    <m/>
    <n v="0"/>
    <n v="1"/>
    <s v="PAIS"/>
    <s v="Presencial"/>
    <n v="0"/>
    <n v="0"/>
    <m/>
    <m/>
    <n v="0"/>
    <n v="0"/>
  </r>
  <r>
    <s v="050301"/>
    <x v="4"/>
    <s v="HUANCA SANCOS"/>
    <s v="SANCOS"/>
    <s v="NO"/>
    <s v="NO"/>
    <s v="SI"/>
    <n v="0"/>
    <s v="NO"/>
    <n v="1"/>
    <n v="0"/>
    <n v="0"/>
    <n v="1"/>
    <m/>
    <n v="1"/>
    <n v="1"/>
    <s v="NO"/>
    <s v="NO"/>
    <s v="SI"/>
    <s v="SI"/>
    <s v="NO"/>
    <s v="CUNA MAS"/>
    <s v="NANCY GOMEZ SALVATIERRA"/>
    <s v="43998471"/>
    <s v="966828109"/>
    <s v="ngomezs@cunamas.gob.pe"/>
    <n v="0"/>
    <n v="0"/>
    <m/>
    <m/>
    <n v="0"/>
    <n v="0"/>
    <m/>
    <m/>
    <n v="1"/>
    <n v="0"/>
    <m/>
    <s v="Virtual"/>
    <n v="0"/>
    <n v="0"/>
  </r>
  <r>
    <s v="050302"/>
    <x v="4"/>
    <s v="HUANCA SANCOS"/>
    <s v="CARAPO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DAVID CHACMANA CUETO"/>
    <s v="44709541"/>
    <s v="910639702"/>
    <s v="dchacmana@pais.gob.pe"/>
    <n v="0"/>
    <n v="1"/>
    <s v="PAIS"/>
    <s v="Presencial"/>
    <n v="1"/>
    <n v="0"/>
    <m/>
    <s v="Virtual"/>
    <n v="0"/>
    <n v="0"/>
    <m/>
    <m/>
    <n v="0"/>
    <n v="0"/>
  </r>
  <r>
    <s v="050303"/>
    <x v="4"/>
    <s v="HUANCA SANCOS"/>
    <s v="SACSAMARCA"/>
    <s v="NO"/>
    <s v="NO"/>
    <s v="SI"/>
    <n v="0"/>
    <s v="NO"/>
    <n v="1"/>
    <n v="0"/>
    <n v="0"/>
    <n v="1"/>
    <m/>
    <n v="1"/>
    <n v="1"/>
    <s v="NO"/>
    <s v="SI"/>
    <s v="NO"/>
    <s v="SI"/>
    <s v="SI"/>
    <s v="JUNTOS"/>
    <s v="MENDOZA TRUCIOS FJAEN"/>
    <s v="40146175"/>
    <s v="920184551"/>
    <s v="fmendozat@juntos.gob.pe"/>
    <n v="0"/>
    <n v="0"/>
    <m/>
    <m/>
    <n v="0"/>
    <n v="0"/>
    <m/>
    <m/>
    <n v="0"/>
    <n v="0"/>
    <m/>
    <m/>
    <n v="0"/>
    <n v="0"/>
  </r>
  <r>
    <s v="050304"/>
    <x v="4"/>
    <s v="HUANCA SANCOS"/>
    <s v="SANTIAGO DE LUCANAMARCA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WILLIAM TELLO BAUTISTA"/>
    <s v="70084020"/>
    <s v="929601615"/>
    <s v="wtello@pais.gob.pe"/>
    <n v="0"/>
    <n v="0"/>
    <m/>
    <m/>
    <n v="0"/>
    <n v="0"/>
    <m/>
    <m/>
    <n v="0"/>
    <n v="0"/>
    <m/>
    <m/>
    <n v="0"/>
    <n v="1"/>
  </r>
  <r>
    <s v="050401"/>
    <x v="4"/>
    <s v="HUANTA"/>
    <s v="HUANTA"/>
    <s v="SI"/>
    <s v="SI"/>
    <s v="SI"/>
    <n v="1"/>
    <s v="NO"/>
    <n v="1"/>
    <n v="0"/>
    <n v="1"/>
    <n v="1"/>
    <n v="1"/>
    <n v="1"/>
    <n v="1"/>
    <s v="SI"/>
    <s v="SI"/>
    <s v="SI"/>
    <s v="SI"/>
    <s v="NO"/>
    <s v="CUNA MAS"/>
    <s v="AMILCAR SACHA NALVARTE"/>
    <s v="43409535"/>
    <s v="910819070"/>
    <s v="os_asachan@cunamas.gob.pe"/>
    <n v="1"/>
    <n v="0"/>
    <m/>
    <s v="Virtual"/>
    <n v="1"/>
    <n v="0"/>
    <m/>
    <s v="Virtual"/>
    <n v="0"/>
    <n v="0"/>
    <m/>
    <m/>
    <n v="0"/>
    <n v="0"/>
  </r>
  <r>
    <s v="050402"/>
    <x v="4"/>
    <s v="HUANTA"/>
    <s v="AYAHUANCO"/>
    <s v="SI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NANCY HUANACO RAMIREZ"/>
    <s v="42875574"/>
    <s v="990737309"/>
    <s v="nhuanaco@cunamas.gob.pe"/>
    <n v="1"/>
    <n v="0"/>
    <m/>
    <s v="Virtual"/>
    <n v="0"/>
    <n v="0"/>
    <m/>
    <m/>
    <n v="0"/>
    <n v="0"/>
    <m/>
    <m/>
    <n v="0"/>
    <n v="0"/>
  </r>
  <r>
    <s v="050403"/>
    <x v="4"/>
    <s v="HUANTA"/>
    <s v="HUAMANGUILLA"/>
    <s v="SI"/>
    <s v="SI"/>
    <s v="SI"/>
    <n v="1"/>
    <s v="SI"/>
    <n v="1"/>
    <n v="0"/>
    <n v="1"/>
    <n v="1"/>
    <n v="1"/>
    <n v="1"/>
    <n v="1"/>
    <s v="NO"/>
    <s v="SI"/>
    <s v="SI"/>
    <s v="SI"/>
    <s v="SI"/>
    <s v="PAIS"/>
    <s v="MAXIMO EVER JAYO MENDOZA"/>
    <s v="43134948"/>
    <s v="956776249"/>
    <s v="mjayo@pais.gob.pe"/>
    <n v="0"/>
    <n v="0"/>
    <m/>
    <m/>
    <n v="0"/>
    <n v="0"/>
    <m/>
    <m/>
    <n v="0"/>
    <n v="0"/>
    <m/>
    <m/>
    <n v="0"/>
    <n v="0"/>
  </r>
  <r>
    <s v="050404"/>
    <x v="4"/>
    <s v="HUANTA"/>
    <s v="IGUAIN"/>
    <s v="SI"/>
    <s v="NO"/>
    <s v="SI"/>
    <n v="0"/>
    <s v="SI"/>
    <n v="1"/>
    <n v="0"/>
    <n v="1"/>
    <n v="1"/>
    <m/>
    <n v="0"/>
    <n v="0"/>
    <s v="SI"/>
    <s v="SI"/>
    <s v="NO"/>
    <s v="SI"/>
    <s v="NO"/>
    <s v="CUNA MAS"/>
    <s v="NORA LIZ CONTRERAS VILLANUEVA"/>
    <s v="42833345"/>
    <s v="942359052"/>
    <s v="ncontreras@cunamas.gob.pe"/>
    <n v="0"/>
    <n v="0"/>
    <m/>
    <m/>
    <n v="0"/>
    <n v="0"/>
    <m/>
    <m/>
    <n v="0"/>
    <n v="1"/>
    <s v="CUNA MAS"/>
    <s v="Presencial"/>
    <n v="0"/>
    <n v="0"/>
  </r>
  <r>
    <s v="050405"/>
    <x v="4"/>
    <s v="HUANTA"/>
    <s v="LURICOCHA"/>
    <s v="SI"/>
    <s v="SI"/>
    <s v="SI"/>
    <n v="0"/>
    <s v="SI"/>
    <n v="1"/>
    <n v="0"/>
    <n v="0"/>
    <n v="1"/>
    <n v="1"/>
    <n v="1"/>
    <n v="1"/>
    <s v="NO"/>
    <s v="SI"/>
    <s v="NO"/>
    <s v="SI"/>
    <s v="NO"/>
    <s v="CUNA MAS"/>
    <s v="VILMA SERAS PALOMINO"/>
    <s v="40912886"/>
    <s v="990900528"/>
    <s v="vseras@cunamas.gob.pe"/>
    <n v="0"/>
    <n v="0"/>
    <m/>
    <m/>
    <n v="0"/>
    <n v="0"/>
    <m/>
    <m/>
    <n v="0"/>
    <n v="0"/>
    <m/>
    <m/>
    <n v="0"/>
    <n v="0"/>
  </r>
  <r>
    <s v="050406"/>
    <x v="4"/>
    <s v="HUANTA"/>
    <s v="SANTILLANA"/>
    <s v="SI"/>
    <s v="SI"/>
    <s v="SI"/>
    <n v="0"/>
    <s v="SI"/>
    <n v="1"/>
    <n v="0"/>
    <n v="1"/>
    <n v="1"/>
    <n v="1"/>
    <n v="1"/>
    <n v="1"/>
    <s v="SI"/>
    <s v="SI"/>
    <s v="NO"/>
    <s v="SI"/>
    <s v="SI"/>
    <s v="PAIS"/>
    <s v="TANIA ROSMERY SOLIER MINAYA"/>
    <s v="40270863"/>
    <s v="950507951 / 969225599"/>
    <s v="tsolier@pais.gob.pe"/>
    <n v="0"/>
    <n v="1"/>
    <s v="PAIS"/>
    <s v="Virtual"/>
    <n v="0"/>
    <n v="0"/>
    <m/>
    <m/>
    <n v="0"/>
    <n v="0"/>
    <m/>
    <m/>
    <n v="0"/>
    <n v="0"/>
  </r>
  <r>
    <s v="050407"/>
    <x v="4"/>
    <s v="HUANTA"/>
    <s v="SIVIA"/>
    <s v="SI"/>
    <s v="SI"/>
    <s v="SI"/>
    <n v="1"/>
    <s v="SI"/>
    <n v="1"/>
    <n v="0"/>
    <n v="0"/>
    <n v="1"/>
    <n v="1"/>
    <n v="1"/>
    <n v="1"/>
    <s v="NO"/>
    <s v="SI"/>
    <s v="SI"/>
    <s v="SI"/>
    <s v="NO"/>
    <s v="CUNA MAS"/>
    <s v="EDGAR QUISPE CÓRDOVA"/>
    <s v="41612981"/>
    <s v="951926147"/>
    <s v="crdva_4161@hotmail.com"/>
    <n v="0"/>
    <n v="0"/>
    <m/>
    <m/>
    <n v="0"/>
    <n v="0"/>
    <m/>
    <m/>
    <n v="0"/>
    <n v="0"/>
    <m/>
    <m/>
    <n v="0"/>
    <n v="0"/>
  </r>
  <r>
    <s v="050408"/>
    <x v="4"/>
    <s v="HUANTA"/>
    <s v="LLOCHEGUA"/>
    <s v="SI"/>
    <s v="SI"/>
    <s v="SI"/>
    <n v="0"/>
    <s v="NO"/>
    <n v="1"/>
    <n v="0"/>
    <n v="0"/>
    <n v="1"/>
    <n v="1"/>
    <n v="1"/>
    <n v="1"/>
    <s v="NO"/>
    <s v="SI"/>
    <s v="SI"/>
    <s v="SI"/>
    <s v="NO"/>
    <s v="CUNA MAS"/>
    <s v="MEDALY PINO VERAN"/>
    <s v="41419344"/>
    <s v="957852061"/>
    <s v="mdelpinov@cunamas.gob.pe"/>
    <n v="1"/>
    <n v="0"/>
    <m/>
    <s v="Virtual"/>
    <n v="0"/>
    <n v="0"/>
    <m/>
    <m/>
    <n v="0"/>
    <n v="0"/>
    <m/>
    <m/>
    <n v="0"/>
    <n v="0"/>
  </r>
  <r>
    <s v="050409"/>
    <x v="4"/>
    <s v="HUANTA"/>
    <s v="CANAYRE"/>
    <s v="SI"/>
    <s v="NO"/>
    <s v="SI"/>
    <n v="0"/>
    <s v="NO"/>
    <n v="1"/>
    <n v="0"/>
    <n v="0"/>
    <n v="1"/>
    <m/>
    <n v="0"/>
    <n v="0"/>
    <s v="NO"/>
    <s v="SI"/>
    <s v="NO"/>
    <s v="SI"/>
    <s v="NO"/>
    <s v="JUNTOS"/>
    <s v="CARLOS VEGA LOPEZ JUAN"/>
    <s v="40226982"/>
    <s v="945814228"/>
    <s v="jvegal@juntos.gob.pe"/>
    <n v="0"/>
    <n v="0"/>
    <m/>
    <m/>
    <n v="0"/>
    <n v="0"/>
    <m/>
    <m/>
    <n v="0"/>
    <n v="0"/>
    <m/>
    <m/>
    <n v="0"/>
    <n v="0"/>
  </r>
  <r>
    <s v="050410"/>
    <x v="4"/>
    <s v="HUANTA"/>
    <s v="UCHURACCAY"/>
    <s v="SI"/>
    <s v="SI"/>
    <s v="SI"/>
    <n v="0"/>
    <s v="SI"/>
    <n v="1"/>
    <n v="0"/>
    <n v="1"/>
    <n v="1"/>
    <n v="1"/>
    <n v="1"/>
    <n v="1"/>
    <s v="SI"/>
    <s v="SI"/>
    <s v="NO"/>
    <s v="SI"/>
    <s v="SI"/>
    <s v="JUNTOS"/>
    <s v="MANRIQUE CONDOR WALTHER"/>
    <s v="41092945"/>
    <s v="999008814"/>
    <s v="wmanriquec@juntos.gob.pe"/>
    <n v="0"/>
    <n v="0"/>
    <m/>
    <m/>
    <n v="0"/>
    <n v="0"/>
    <m/>
    <m/>
    <n v="0"/>
    <n v="0"/>
    <m/>
    <m/>
    <n v="0"/>
    <n v="0"/>
  </r>
  <r>
    <s v="050411"/>
    <x v="4"/>
    <s v="HUANTA"/>
    <s v="PUCACOLPA"/>
    <s v="SI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WILSON TALAVERA URRIBURU"/>
    <s v="42679091"/>
    <s v="988624901"/>
    <s v="wtalavera@pais.gob.pe"/>
    <n v="0"/>
    <n v="0"/>
    <m/>
    <m/>
    <n v="0"/>
    <n v="1"/>
    <s v="PAIS"/>
    <s v="Presencial"/>
    <n v="0"/>
    <n v="0"/>
    <m/>
    <m/>
    <n v="0"/>
    <n v="0"/>
  </r>
  <r>
    <s v="050412"/>
    <x v="4"/>
    <s v="HUANTA"/>
    <s v="CHACA"/>
    <s v="SI"/>
    <s v="SI"/>
    <s v="SI"/>
    <n v="0"/>
    <s v="SI"/>
    <n v="1"/>
    <n v="0"/>
    <n v="0"/>
    <n v="1"/>
    <n v="1"/>
    <n v="1"/>
    <n v="1"/>
    <s v="NO"/>
    <s v="SI"/>
    <s v="NO"/>
    <s v="SI"/>
    <s v="NO"/>
    <s v="CUNA MAS"/>
    <s v="MARISABEL GARCÍA ARANGO"/>
    <s v="28286267"/>
    <s v="928949408"/>
    <s v="mgarcia@cunamas.gob.pe"/>
    <n v="0"/>
    <n v="0"/>
    <m/>
    <m/>
    <n v="0"/>
    <n v="0"/>
    <m/>
    <m/>
    <n v="0"/>
    <n v="0"/>
    <m/>
    <m/>
    <n v="0"/>
    <n v="0"/>
  </r>
  <r>
    <s v="050501"/>
    <x v="4"/>
    <s v="LA MAR"/>
    <s v="SAN MIGUEL"/>
    <s v="SI"/>
    <s v="SI"/>
    <s v="SI"/>
    <n v="1"/>
    <s v="SI"/>
    <n v="1"/>
    <n v="0"/>
    <n v="1"/>
    <n v="1"/>
    <n v="1"/>
    <n v="1"/>
    <n v="1"/>
    <s v="NO"/>
    <s v="SI"/>
    <s v="NO"/>
    <s v="SI"/>
    <s v="SI"/>
    <s v="CUNA MAS"/>
    <s v="ZULMA PRADO SALVATIERA"/>
    <s v="45501377"/>
    <s v="998878224"/>
    <s v="zprado@cunamas.gob.pe"/>
    <n v="0"/>
    <n v="0"/>
    <m/>
    <m/>
    <n v="0"/>
    <n v="0"/>
    <m/>
    <m/>
    <n v="0"/>
    <n v="0"/>
    <m/>
    <m/>
    <n v="0"/>
    <n v="0"/>
  </r>
  <r>
    <s v="050502"/>
    <x v="4"/>
    <s v="LA MAR"/>
    <s v="ANCO"/>
    <s v="SI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CLEDINA FIGUEROA HUAMAN"/>
    <s v="70521865"/>
    <s v="979671131"/>
    <s v="cledinafh@gmail.com"/>
    <n v="0"/>
    <n v="0"/>
    <m/>
    <m/>
    <n v="0"/>
    <n v="0"/>
    <m/>
    <m/>
    <n v="0"/>
    <n v="0"/>
    <m/>
    <m/>
    <n v="0"/>
    <n v="0"/>
  </r>
  <r>
    <s v="050503"/>
    <x v="4"/>
    <s v="LA MAR"/>
    <s v="AYNA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DAVID LLIULLACC GAVILAN"/>
    <s v="46394399"/>
    <s v="975539250"/>
    <s v="davidllgavilan@gmail.com"/>
    <n v="0"/>
    <n v="0"/>
    <m/>
    <m/>
    <n v="0"/>
    <n v="0"/>
    <m/>
    <m/>
    <n v="0"/>
    <n v="0"/>
    <m/>
    <m/>
    <n v="0"/>
    <n v="0"/>
  </r>
  <r>
    <s v="050504"/>
    <x v="4"/>
    <s v="LA MAR"/>
    <s v="CHILCAS"/>
    <s v="SI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JHITLER MARX SANCA MINAYA"/>
    <s v="70258659"/>
    <s v="993222980"/>
    <s v="os_jsancam@cunamas.gop.pe"/>
    <n v="0"/>
    <n v="0"/>
    <m/>
    <m/>
    <n v="0"/>
    <n v="0"/>
    <m/>
    <m/>
    <n v="0"/>
    <n v="0"/>
    <m/>
    <m/>
    <n v="0"/>
    <n v="0"/>
  </r>
  <r>
    <s v="050505"/>
    <x v="4"/>
    <s v="LA MAR"/>
    <s v="CHUNGUI"/>
    <s v="SI"/>
    <s v="NO"/>
    <s v="SI"/>
    <n v="0"/>
    <s v="SI"/>
    <n v="1"/>
    <n v="0"/>
    <n v="0"/>
    <n v="1"/>
    <m/>
    <n v="0"/>
    <n v="0"/>
    <s v="SI"/>
    <s v="SI"/>
    <s v="NO"/>
    <s v="SI"/>
    <s v="NO"/>
    <s v="CUNA MAS"/>
    <s v="WILLIAM CURI RIVEROS"/>
    <s v="28287431"/>
    <s v="952282727"/>
    <s v="wcuri@cunamas.gob.pe"/>
    <n v="0"/>
    <n v="0"/>
    <m/>
    <m/>
    <n v="0"/>
    <n v="0"/>
    <m/>
    <m/>
    <n v="0"/>
    <n v="0"/>
    <m/>
    <m/>
    <n v="0"/>
    <n v="0"/>
  </r>
  <r>
    <s v="050506"/>
    <x v="4"/>
    <s v="LA MAR"/>
    <s v="LUIS CARRANZA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VICTOR RAUL DE LA CRUZ HUAMAN"/>
    <s v="40543321"/>
    <s v="945814568"/>
    <s v="vdelacruz@juntos.gob.pe"/>
    <n v="0"/>
    <n v="0"/>
    <m/>
    <m/>
    <n v="0"/>
    <n v="0"/>
    <m/>
    <m/>
    <n v="0"/>
    <n v="0"/>
    <m/>
    <m/>
    <n v="0"/>
    <n v="0"/>
  </r>
  <r>
    <s v="050507"/>
    <x v="4"/>
    <s v="LA MAR"/>
    <s v="SANTA ROSA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ERSON VALLADOLID ESPINOZA"/>
    <s v="44714438"/>
    <s v="931276848"/>
    <s v="unsch-eve@hotmail.com"/>
    <n v="0"/>
    <n v="0"/>
    <m/>
    <m/>
    <n v="0"/>
    <n v="0"/>
    <m/>
    <m/>
    <n v="0"/>
    <n v="0"/>
    <m/>
    <m/>
    <n v="0"/>
    <n v="0"/>
  </r>
  <r>
    <s v="050508"/>
    <x v="4"/>
    <s v="LA MAR"/>
    <s v="TAMBO"/>
    <s v="SI"/>
    <s v="SI"/>
    <s v="SI"/>
    <n v="1"/>
    <s v="SI"/>
    <n v="1"/>
    <n v="0"/>
    <n v="1"/>
    <n v="1"/>
    <n v="1"/>
    <n v="1"/>
    <n v="1"/>
    <s v="NO"/>
    <s v="SI"/>
    <s v="SI"/>
    <s v="SI"/>
    <s v="NO"/>
    <s v="CUNA MAS"/>
    <s v="ZONIA LOURDES ALBERDI GUILLEN"/>
    <s v="28303741"/>
    <s v="999306009"/>
    <s v="zalberdi@cunamas.gob.pe"/>
    <n v="0"/>
    <n v="0"/>
    <m/>
    <m/>
    <n v="0"/>
    <n v="0"/>
    <m/>
    <m/>
    <n v="0"/>
    <n v="0"/>
    <m/>
    <m/>
    <n v="0"/>
    <n v="0"/>
  </r>
  <r>
    <s v="050509"/>
    <x v="4"/>
    <s v="LA MAR"/>
    <s v="SAMUGARI"/>
    <s v="SI"/>
    <s v="SI"/>
    <s v="SI"/>
    <n v="0"/>
    <s v="NO"/>
    <n v="1"/>
    <n v="0"/>
    <n v="0"/>
    <n v="1"/>
    <n v="1"/>
    <n v="1"/>
    <n v="1"/>
    <s v="NO"/>
    <s v="SI"/>
    <s v="SI"/>
    <s v="SI"/>
    <s v="SI"/>
    <s v="CUNA MAS"/>
    <s v="BRUNO ESCALANTE AGUILAR"/>
    <s v="44408607"/>
    <s v="990407004"/>
    <s v="bruesag_17@hotmail.com"/>
    <n v="0"/>
    <n v="0"/>
    <m/>
    <m/>
    <n v="0"/>
    <n v="0"/>
    <m/>
    <m/>
    <n v="0"/>
    <n v="0"/>
    <m/>
    <m/>
    <n v="0"/>
    <n v="0"/>
  </r>
  <r>
    <s v="050510"/>
    <x v="4"/>
    <s v="LA MAR"/>
    <s v="ANCHIHUAY"/>
    <s v="SI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KATHERINE TRINIDAD MELENDEZ LOAYZA"/>
    <s v="73984562"/>
    <s v="925215967"/>
    <s v="jwtcarbajal@gmail.com"/>
    <n v="1"/>
    <n v="0"/>
    <m/>
    <s v="Virtual"/>
    <n v="0"/>
    <n v="0"/>
    <m/>
    <m/>
    <n v="0"/>
    <n v="0"/>
    <m/>
    <m/>
    <n v="0"/>
    <n v="0"/>
  </r>
  <r>
    <s v="050511"/>
    <x v="4"/>
    <s v="LA MAR"/>
    <s v="ORONCCOY"/>
    <s v="SI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EDGAR FREDY QUISPE CUBA"/>
    <s v="46378830"/>
    <s v="945814555"/>
    <s v="equispec@juntos.gob.pe"/>
    <n v="1"/>
    <n v="0"/>
    <m/>
    <s v="Virtual"/>
    <n v="0"/>
    <n v="0"/>
    <m/>
    <m/>
    <n v="0"/>
    <n v="0"/>
    <m/>
    <m/>
    <n v="0"/>
    <n v="0"/>
  </r>
  <r>
    <s v="050601"/>
    <x v="4"/>
    <s v="LUCANAS"/>
    <s v="PUQUIO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VIRGINIA PUMAYLLE CUADROS"/>
    <s v="28850734"/>
    <s v="940134471"/>
    <s v="vpumaylle@cunamas.gob.pe"/>
    <n v="1"/>
    <n v="0"/>
    <m/>
    <s v="Virtual"/>
    <n v="1"/>
    <n v="0"/>
    <m/>
    <s v="Presencial"/>
    <n v="0"/>
    <n v="0"/>
    <m/>
    <m/>
    <n v="0"/>
    <n v="0"/>
  </r>
  <r>
    <s v="050602"/>
    <x v="4"/>
    <s v="LUCANAS"/>
    <s v="AUCARA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VICTOR LORGIO CCENCHO FUENTES"/>
    <s v="21450641"/>
    <s v="959962855"/>
    <s v="vccencho@pais.gob.pe"/>
    <n v="0"/>
    <n v="0"/>
    <m/>
    <m/>
    <n v="0"/>
    <n v="0"/>
    <m/>
    <m/>
    <n v="0"/>
    <n v="0"/>
    <m/>
    <m/>
    <n v="0"/>
    <n v="0"/>
  </r>
  <r>
    <s v="050603"/>
    <x v="4"/>
    <s v="LUCANAS"/>
    <s v="CABANA"/>
    <s v="NO"/>
    <s v="NO"/>
    <s v="SI"/>
    <n v="0"/>
    <s v="NO"/>
    <n v="1"/>
    <n v="0"/>
    <n v="0"/>
    <n v="1"/>
    <m/>
    <n v="0"/>
    <n v="0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1"/>
    <n v="0"/>
    <m/>
    <s v="Virtual"/>
    <n v="0"/>
    <n v="0"/>
  </r>
  <r>
    <s v="050604"/>
    <x v="4"/>
    <s v="LUCANAS"/>
    <s v="CARMEN SALCEDO"/>
    <s v="NO"/>
    <s v="SI"/>
    <s v="SI"/>
    <n v="1"/>
    <s v="NO"/>
    <n v="1"/>
    <n v="0"/>
    <n v="0"/>
    <n v="1"/>
    <n v="1"/>
    <n v="1"/>
    <n v="1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1"/>
    <n v="0"/>
    <m/>
    <s v="Virtual"/>
    <n v="0"/>
    <n v="0"/>
  </r>
  <r>
    <s v="050605"/>
    <x v="4"/>
    <s v="LUCANAS"/>
    <s v="CHAVIÑA"/>
    <s v="NO"/>
    <s v="SI"/>
    <s v="SI"/>
    <n v="0"/>
    <s v="SI"/>
    <n v="1"/>
    <n v="0"/>
    <n v="0"/>
    <n v="1"/>
    <n v="1"/>
    <n v="1"/>
    <n v="1"/>
    <s v="NO"/>
    <s v="SI"/>
    <s v="NO"/>
    <s v="SI"/>
    <s v="NO"/>
    <s v="CUNA MAS"/>
    <s v="PEDRO EDGAR CRUCES BACA"/>
    <s v="29400592"/>
    <s v="968111455"/>
    <s v="pcruces@cunamas.gob.pe"/>
    <n v="0"/>
    <n v="0"/>
    <m/>
    <m/>
    <n v="0"/>
    <n v="0"/>
    <m/>
    <m/>
    <n v="0"/>
    <n v="0"/>
    <m/>
    <m/>
    <n v="0"/>
    <n v="0"/>
  </r>
  <r>
    <s v="050606"/>
    <x v="4"/>
    <s v="LUCANAS"/>
    <s v="CHIPAO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SIMEON FERNANDEZ VENTURA"/>
    <s v="42235237"/>
    <s v="999050352"/>
    <s v="sfernandezventura80@gmail.com"/>
    <n v="1"/>
    <n v="0"/>
    <m/>
    <s v="Virtual"/>
    <n v="1"/>
    <n v="0"/>
    <m/>
    <s v="Presencial"/>
    <n v="1"/>
    <n v="0"/>
    <m/>
    <s v="Virtual"/>
    <n v="0"/>
    <n v="0"/>
  </r>
  <r>
    <s v="050607"/>
    <x v="4"/>
    <s v="LUCANAS"/>
    <s v="HUAC-HUAS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1"/>
    <n v="0"/>
    <m/>
    <s v="Virtual"/>
    <n v="0"/>
    <n v="0"/>
  </r>
  <r>
    <s v="050608"/>
    <x v="4"/>
    <s v="LUCANAS"/>
    <s v="LARAMATE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FLORES PARIONA RUBEN"/>
    <n v="41588202"/>
    <n v="945855744"/>
    <s v="rfloresp@juntos.gob.pe"/>
    <n v="1"/>
    <n v="0"/>
    <m/>
    <s v="Virtual"/>
    <n v="0"/>
    <n v="0"/>
    <m/>
    <m/>
    <n v="1"/>
    <n v="0"/>
    <m/>
    <s v="Virtual"/>
    <n v="0"/>
    <n v="0"/>
  </r>
  <r>
    <s v="050609"/>
    <x v="4"/>
    <s v="LUCANAS"/>
    <s v="LEONCIO PRADO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WALTER QUISPE BERROCAL"/>
    <s v="70387607"/>
    <s v="945815081"/>
    <s v="wquispeb@juntos.gob.pe"/>
    <n v="0"/>
    <n v="0"/>
    <m/>
    <m/>
    <n v="0"/>
    <n v="0"/>
    <m/>
    <m/>
    <n v="0"/>
    <n v="0"/>
    <m/>
    <m/>
    <n v="0"/>
    <n v="0"/>
  </r>
  <r>
    <s v="050610"/>
    <x v="4"/>
    <s v="LUCANAS"/>
    <s v="LLAUTA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FLORES PARIONA RUBEN"/>
    <n v="41588202"/>
    <n v="945855744"/>
    <s v="rfloresp@juntos.gob.pe"/>
    <n v="1"/>
    <n v="0"/>
    <m/>
    <s v="Virtual"/>
    <n v="0"/>
    <n v="0"/>
    <m/>
    <m/>
    <n v="1"/>
    <n v="0"/>
    <m/>
    <s v="Virtual"/>
    <n v="0"/>
    <n v="0"/>
  </r>
  <r>
    <s v="050611"/>
    <x v="4"/>
    <s v="LUCANAS"/>
    <s v="LUCANAS"/>
    <s v="NO"/>
    <s v="NO"/>
    <s v="SI"/>
    <n v="0"/>
    <s v="NO"/>
    <n v="0"/>
    <n v="0"/>
    <n v="0"/>
    <n v="2"/>
    <m/>
    <n v="1"/>
    <n v="1"/>
    <s v="NO"/>
    <s v="SI"/>
    <s v="NO"/>
    <s v="SI"/>
    <s v="SI"/>
    <s v="-"/>
    <m/>
    <m/>
    <m/>
    <m/>
    <n v="0"/>
    <n v="0"/>
    <m/>
    <m/>
    <n v="1"/>
    <n v="0"/>
    <m/>
    <s v="Presencial"/>
    <n v="0"/>
    <n v="0"/>
    <m/>
    <m/>
    <n v="0"/>
    <n v="0"/>
  </r>
  <r>
    <s v="050612"/>
    <x v="4"/>
    <s v="LUCANAS"/>
    <s v="OCAÑA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ABRAHAM PEREZ CURO"/>
    <s v="41972612"/>
    <s v="945856347"/>
    <s v="aperez@pais.gob.pe"/>
    <n v="1"/>
    <n v="0"/>
    <m/>
    <s v="Virtual"/>
    <n v="0"/>
    <n v="0"/>
    <m/>
    <m/>
    <n v="0"/>
    <n v="0"/>
    <m/>
    <m/>
    <n v="0"/>
    <n v="0"/>
  </r>
  <r>
    <s v="050613"/>
    <x v="4"/>
    <s v="LUCANAS"/>
    <s v="OTOCA"/>
    <s v="NO"/>
    <s v="SI"/>
    <s v="SI"/>
    <n v="1"/>
    <s v="NO"/>
    <n v="1"/>
    <n v="0"/>
    <n v="0"/>
    <n v="1"/>
    <n v="1"/>
    <n v="1"/>
    <n v="1"/>
    <s v="SI"/>
    <s v="NO"/>
    <s v="NO"/>
    <s v="SI"/>
    <s v="NO"/>
    <s v="JUNTOS"/>
    <s v="ABRAHAM PEREZ CURO"/>
    <s v="41972612"/>
    <s v="945856347"/>
    <s v="aperez@pais.gob.pe"/>
    <n v="1"/>
    <n v="0"/>
    <m/>
    <s v="Virtual"/>
    <n v="0"/>
    <n v="0"/>
    <m/>
    <m/>
    <n v="1"/>
    <n v="0"/>
    <m/>
    <s v="Virtual"/>
    <n v="0"/>
    <n v="0"/>
  </r>
  <r>
    <s v="050614"/>
    <x v="4"/>
    <s v="LUCANAS"/>
    <s v="SAIS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50615"/>
    <x v="4"/>
    <s v="LUCANAS"/>
    <s v="SAN CRISTOBAL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ERASMA OBREGÓN RAMOS ELVA"/>
    <s v="21534036"/>
    <s v="985011597"/>
    <s v="elvitaramos_obregon@hotmail.com"/>
    <n v="0"/>
    <n v="0"/>
    <m/>
    <m/>
    <n v="0"/>
    <n v="0"/>
    <m/>
    <m/>
    <n v="0"/>
    <n v="0"/>
    <m/>
    <m/>
    <n v="0"/>
    <n v="0"/>
  </r>
  <r>
    <s v="050616"/>
    <x v="4"/>
    <s v="LUCANAS"/>
    <s v="SAN JUAN"/>
    <s v="NO"/>
    <s v="NO"/>
    <s v="SI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50617"/>
    <x v="4"/>
    <s v="LUCANAS"/>
    <s v="SAN PEDR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WILLIAM LLALLAHUI HUAMANÍ"/>
    <s v="28311173"/>
    <s v="984046186"/>
    <s v="wllallahui@midis.gob.pe"/>
    <n v="1"/>
    <n v="0"/>
    <m/>
    <s v="Virtual"/>
    <n v="0"/>
    <n v="0"/>
    <m/>
    <m/>
    <n v="1"/>
    <n v="0"/>
    <m/>
    <s v="Virtual"/>
    <n v="0"/>
    <n v="0"/>
  </r>
  <r>
    <s v="050618"/>
    <x v="4"/>
    <s v="LUCANAS"/>
    <s v="SAN PEDRO DE PALCO"/>
    <s v="NO"/>
    <s v="NO"/>
    <s v="SI"/>
    <n v="0"/>
    <s v="NO"/>
    <n v="0"/>
    <n v="0"/>
    <n v="0"/>
    <n v="2"/>
    <m/>
    <n v="1"/>
    <n v="1"/>
    <s v="NO"/>
    <s v="NO"/>
    <s v="NO"/>
    <s v="SI"/>
    <s v="SI"/>
    <s v="PAIS"/>
    <s v="TAMBO SIN GESTOR"/>
    <s v="0"/>
    <s v="0"/>
    <s v="0"/>
    <n v="0"/>
    <n v="0"/>
    <m/>
    <m/>
    <n v="0"/>
    <n v="0"/>
    <m/>
    <m/>
    <n v="0"/>
    <n v="0"/>
    <m/>
    <m/>
    <n v="0"/>
    <n v="0"/>
  </r>
  <r>
    <s v="050619"/>
    <x v="4"/>
    <s v="LUCANAS"/>
    <s v="SANCOS"/>
    <s v="NO"/>
    <s v="NO"/>
    <s v="SI"/>
    <n v="0"/>
    <s v="NO"/>
    <n v="1"/>
    <n v="0"/>
    <n v="0"/>
    <n v="1"/>
    <m/>
    <n v="0"/>
    <n v="0"/>
    <s v="NO"/>
    <s v="NO"/>
    <s v="NO"/>
    <s v="SI"/>
    <s v="NO"/>
    <s v="JUNTOS"/>
    <s v="MELITZA YAMILETH BARRIENTOS ASTO"/>
    <s v="44772357"/>
    <s v="945856622"/>
    <s v="mbarrientosa@juntos.gob.pe"/>
    <n v="0"/>
    <n v="0"/>
    <m/>
    <m/>
    <n v="0"/>
    <n v="0"/>
    <m/>
    <m/>
    <n v="0"/>
    <n v="0"/>
    <m/>
    <m/>
    <n v="0"/>
    <n v="0"/>
  </r>
  <r>
    <s v="050620"/>
    <x v="4"/>
    <s v="LUCANAS"/>
    <s v="SANTA ANA DE HUAYCAHUACHO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0"/>
    <n v="0"/>
    <m/>
    <m/>
    <n v="0"/>
    <n v="0"/>
  </r>
  <r>
    <s v="050621"/>
    <x v="4"/>
    <s v="LUCANAS"/>
    <s v="SANTA LUCIA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QUISPE BERROCAL WALTER"/>
    <n v="70387607"/>
    <n v="945815081"/>
    <s v="wquispeb@juntos.gob.pe"/>
    <n v="0"/>
    <n v="0"/>
    <m/>
    <m/>
    <n v="1"/>
    <n v="0"/>
    <m/>
    <s v="Presencial"/>
    <n v="0"/>
    <n v="0"/>
    <m/>
    <m/>
    <n v="0"/>
    <n v="0"/>
  </r>
  <r>
    <s v="050701"/>
    <x v="4"/>
    <s v="PARINACOCHAS"/>
    <s v="CORACORA"/>
    <s v="NO"/>
    <s v="SI"/>
    <s v="SI"/>
    <n v="0"/>
    <s v="NO"/>
    <n v="1"/>
    <n v="0"/>
    <n v="0"/>
    <n v="1"/>
    <n v="1"/>
    <n v="1"/>
    <n v="1"/>
    <s v="NO"/>
    <s v="SI"/>
    <s v="SI"/>
    <s v="SI"/>
    <s v="SI"/>
    <s v="PAIS"/>
    <s v="ESTEBAN PAUCCA GUTIÉRREZ"/>
    <s v="28301642"/>
    <s v="966192026"/>
    <s v="epaucca@pais.gob.pe"/>
    <n v="0"/>
    <n v="0"/>
    <m/>
    <m/>
    <n v="0"/>
    <n v="0"/>
    <m/>
    <m/>
    <n v="0"/>
    <n v="0"/>
    <m/>
    <m/>
    <n v="0"/>
    <n v="0"/>
  </r>
  <r>
    <s v="050702"/>
    <x v="4"/>
    <s v="PARINACOCHAS"/>
    <s v="CHUMPI"/>
    <s v="NO"/>
    <s v="NO"/>
    <s v="SI"/>
    <n v="0"/>
    <s v="SI"/>
    <n v="1"/>
    <n v="0"/>
    <n v="0"/>
    <n v="1"/>
    <m/>
    <n v="0"/>
    <n v="0"/>
    <s v="NO"/>
    <s v="SI"/>
    <s v="NO"/>
    <s v="SI"/>
    <s v="SI"/>
    <s v="PAIS"/>
    <s v="WILFREDO EDGAR HUAYNACCERO VARGAS"/>
    <s v="40683851"/>
    <s v="966515165"/>
    <s v="wilfredohv@hotmail.com"/>
    <n v="0"/>
    <n v="0"/>
    <m/>
    <m/>
    <n v="0"/>
    <n v="0"/>
    <m/>
    <m/>
    <n v="0"/>
    <n v="0"/>
    <m/>
    <m/>
    <n v="0"/>
    <n v="0"/>
  </r>
  <r>
    <s v="050703"/>
    <x v="4"/>
    <s v="PARINACOCHAS"/>
    <s v="CORONEL CASTAÑED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1"/>
    <n v="0"/>
    <m/>
    <s v="Virtual"/>
    <n v="0"/>
    <n v="0"/>
  </r>
  <r>
    <s v="050704"/>
    <x v="4"/>
    <s v="PARINACOCHAS"/>
    <s v="PACAPAUSA"/>
    <s v="NO"/>
    <s v="SI"/>
    <s v="SI"/>
    <n v="0"/>
    <s v="NO"/>
    <n v="1"/>
    <n v="0"/>
    <n v="1"/>
    <n v="1"/>
    <n v="1"/>
    <n v="1"/>
    <n v="1"/>
    <s v="NO"/>
    <s v="SI"/>
    <s v="NO"/>
    <s v="SI"/>
    <s v="SI"/>
    <s v="PAIS"/>
    <s v="JOSÉ LUIS JIMENEZ ALVARADO"/>
    <s v="40592579"/>
    <s v="994433880/975695268"/>
    <s v="jjimenez@pais.gob.pe"/>
    <n v="0"/>
    <n v="1"/>
    <s v="PAIS"/>
    <s v="Presencial"/>
    <n v="0"/>
    <n v="0"/>
    <m/>
    <m/>
    <n v="0"/>
    <n v="0"/>
    <m/>
    <m/>
    <n v="0"/>
    <n v="0"/>
  </r>
  <r>
    <s v="050705"/>
    <x v="4"/>
    <s v="PARINACOCHAS"/>
    <s v="PULLO"/>
    <s v="NO"/>
    <s v="NO"/>
    <s v="NO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50706"/>
    <x v="4"/>
    <s v="PARINACOCHAS"/>
    <s v="PUYUSCA"/>
    <s v="NO"/>
    <s v="SI"/>
    <s v="SI"/>
    <n v="1"/>
    <s v="NO"/>
    <n v="1"/>
    <n v="0"/>
    <n v="1"/>
    <n v="1"/>
    <n v="1"/>
    <n v="1"/>
    <n v="1"/>
    <s v="NO"/>
    <s v="SI"/>
    <s v="NO"/>
    <s v="SI"/>
    <s v="NO"/>
    <s v="COORD. DE ENLACE"/>
    <s v="WILLIAM LLALLAHUI HUAMANÍ"/>
    <s v="28311173"/>
    <s v="984046186"/>
    <s v="wllallahui@midis.gob.pe"/>
    <n v="1"/>
    <n v="0"/>
    <m/>
    <s v="Virtual"/>
    <n v="0"/>
    <n v="0"/>
    <m/>
    <m/>
    <n v="1"/>
    <n v="0"/>
    <m/>
    <s v="Virtual"/>
    <n v="0"/>
    <n v="0"/>
  </r>
  <r>
    <s v="050707"/>
    <x v="4"/>
    <s v="PARINACOCHAS"/>
    <s v="SAN FRANCISCO DE RAVACAYCO"/>
    <s v="NO"/>
    <s v="NO"/>
    <s v="SI"/>
    <n v="0"/>
    <s v="SI"/>
    <n v="1"/>
    <n v="0"/>
    <n v="0"/>
    <n v="1"/>
    <m/>
    <n v="0"/>
    <n v="0"/>
    <s v="NO"/>
    <s v="SI"/>
    <s v="NO"/>
    <s v="SI"/>
    <s v="NO"/>
    <s v="CUNA MAS"/>
    <s v="GABY GANS VICENTE OCHOA"/>
    <s v="41422007"/>
    <s v="989717509"/>
    <s v="gvicente@cunamas.gob.pe"/>
    <n v="0"/>
    <n v="0"/>
    <m/>
    <m/>
    <n v="0"/>
    <n v="0"/>
    <m/>
    <m/>
    <n v="0"/>
    <n v="0"/>
    <m/>
    <m/>
    <n v="0"/>
    <n v="0"/>
  </r>
  <r>
    <s v="050708"/>
    <x v="4"/>
    <s v="PARINACOCHAS"/>
    <s v="UPAHUACHO"/>
    <s v="NO"/>
    <s v="SI"/>
    <s v="SI"/>
    <n v="0"/>
    <s v="SI"/>
    <n v="1"/>
    <n v="0"/>
    <n v="0"/>
    <n v="1"/>
    <n v="1"/>
    <n v="1"/>
    <n v="1"/>
    <s v="SI"/>
    <s v="SI"/>
    <s v="NO"/>
    <s v="SI"/>
    <s v="SI"/>
    <s v="PAIS"/>
    <s v="JERÓNIMO CCERHUAYO VERDI"/>
    <s v="41269348"/>
    <s v="942652376"/>
    <s v="jccerhuayo@pais.gob.pe"/>
    <n v="0"/>
    <n v="0"/>
    <m/>
    <m/>
    <n v="0"/>
    <n v="0"/>
    <m/>
    <m/>
    <n v="0"/>
    <n v="0"/>
    <m/>
    <m/>
    <n v="0"/>
    <n v="0"/>
  </r>
  <r>
    <s v="050801"/>
    <x v="4"/>
    <s v="PAUCAR DEL SARA SARA"/>
    <s v="PAUSA"/>
    <s v="NO"/>
    <s v="NO"/>
    <s v="SI"/>
    <n v="0"/>
    <s v="NO"/>
    <n v="1"/>
    <n v="0"/>
    <n v="0"/>
    <n v="1"/>
    <m/>
    <n v="0"/>
    <n v="0"/>
    <s v="NO"/>
    <s v="NO"/>
    <s v="NO"/>
    <s v="SI"/>
    <s v="NO"/>
    <s v="JUNTOS"/>
    <s v="NORMA CASTILLO OCHOA"/>
    <s v="28296027"/>
    <s v="945854840"/>
    <s v="ncastillo@juntos.gob.pe"/>
    <n v="0"/>
    <n v="0"/>
    <m/>
    <m/>
    <n v="0"/>
    <n v="0"/>
    <m/>
    <m/>
    <n v="0"/>
    <n v="0"/>
    <m/>
    <m/>
    <n v="0"/>
    <n v="0"/>
  </r>
  <r>
    <s v="050802"/>
    <x v="4"/>
    <s v="PAUCAR DEL SARA SARA"/>
    <s v="COLTA"/>
    <s v="NO"/>
    <s v="NO"/>
    <s v="NO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50803"/>
    <x v="4"/>
    <s v="PAUCAR DEL SARA SARA"/>
    <s v="CORCULLA"/>
    <s v="NO"/>
    <s v="NO"/>
    <s v="NO"/>
    <n v="0"/>
    <s v="NO"/>
    <n v="0"/>
    <n v="0"/>
    <n v="0"/>
    <n v="2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50804"/>
    <x v="4"/>
    <s v="PAUCAR DEL SARA SARA"/>
    <s v="LAMPA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CASTILLO OCHOA NORMA"/>
    <n v="28296027"/>
    <n v="945854840"/>
    <s v="ncastillo@juntos.gob.pe"/>
    <n v="0"/>
    <n v="0"/>
    <m/>
    <m/>
    <n v="0"/>
    <n v="0"/>
    <m/>
    <m/>
    <n v="1"/>
    <n v="0"/>
    <m/>
    <s v="Virtual"/>
    <n v="0"/>
    <n v="0"/>
  </r>
  <r>
    <s v="050805"/>
    <x v="4"/>
    <s v="PAUCAR DEL SARA SARA"/>
    <s v="MARCABAMBA"/>
    <s v="NO"/>
    <s v="NO"/>
    <s v="SI"/>
    <n v="0"/>
    <s v="NO"/>
    <n v="1"/>
    <n v="0"/>
    <n v="0"/>
    <n v="1"/>
    <m/>
    <n v="1"/>
    <n v="1"/>
    <s v="NO"/>
    <s v="SI"/>
    <s v="NO"/>
    <s v="SI"/>
    <s v="SI"/>
    <s v="PAIS"/>
    <s v="RIVERA CASAPERALTA JHONATAN FRANK"/>
    <s v="44988229"/>
    <s v="962734916"/>
    <s v="jo_class_jfrc@hotmail.com"/>
    <n v="0"/>
    <n v="0"/>
    <m/>
    <m/>
    <n v="0"/>
    <n v="0"/>
    <m/>
    <m/>
    <n v="0"/>
    <n v="0"/>
    <m/>
    <m/>
    <n v="0"/>
    <n v="0"/>
  </r>
  <r>
    <s v="050806"/>
    <x v="4"/>
    <s v="PAUCAR DEL SARA SARA"/>
    <s v="OYOLO"/>
    <s v="NO"/>
    <s v="NO"/>
    <s v="SI"/>
    <n v="0"/>
    <s v="SI"/>
    <n v="1"/>
    <n v="0"/>
    <n v="0"/>
    <n v="1"/>
    <m/>
    <n v="1"/>
    <n v="1"/>
    <s v="NO"/>
    <s v="SI"/>
    <s v="NO"/>
    <s v="SI"/>
    <s v="SI"/>
    <s v="PAIS"/>
    <s v="PAUL SILLIRICO AYQUIPA"/>
    <s v="41334366"/>
    <s v="947436769"/>
    <s v="psillirico@pais.gob.pe"/>
    <n v="0"/>
    <n v="0"/>
    <m/>
    <m/>
    <n v="0"/>
    <n v="0"/>
    <m/>
    <m/>
    <n v="0"/>
    <n v="0"/>
    <m/>
    <m/>
    <n v="0"/>
    <n v="0"/>
  </r>
  <r>
    <s v="050807"/>
    <x v="4"/>
    <s v="PAUCAR DEL SARA SARA"/>
    <s v="PARARCA"/>
    <s v="NO"/>
    <s v="NO"/>
    <s v="SI"/>
    <n v="0"/>
    <s v="NO"/>
    <n v="1"/>
    <n v="0"/>
    <n v="0"/>
    <n v="1"/>
    <m/>
    <n v="1"/>
    <n v="1"/>
    <s v="NO"/>
    <s v="NO"/>
    <s v="NO"/>
    <s v="SI"/>
    <s v="SI"/>
    <s v="PAIS"/>
    <s v="VICTOR RAÚL TUMBALOBOS TUDELA"/>
    <s v="44853201"/>
    <s v="966001103"/>
    <s v="rault3@hotmail.com"/>
    <n v="0"/>
    <n v="0"/>
    <m/>
    <m/>
    <n v="0"/>
    <n v="0"/>
    <m/>
    <m/>
    <n v="0"/>
    <n v="0"/>
    <m/>
    <m/>
    <n v="0"/>
    <n v="0"/>
  </r>
  <r>
    <s v="050808"/>
    <x v="4"/>
    <s v="PAUCAR DEL SARA SARA"/>
    <s v="SAN JAVIER DE ALPABAMBA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50809"/>
    <x v="4"/>
    <s v="PAUCAR DEL SARA SARA"/>
    <s v="SAN JOSE DE USHUA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GARCIA GALVEZ WILFREDO DAVID"/>
    <n v="42763765"/>
    <n v="945854666"/>
    <s v="wgarciag@juntos.gob.pe"/>
    <n v="0"/>
    <n v="0"/>
    <m/>
    <m/>
    <n v="0"/>
    <n v="0"/>
    <m/>
    <m/>
    <n v="0"/>
    <n v="0"/>
    <m/>
    <m/>
    <n v="0"/>
    <n v="0"/>
  </r>
  <r>
    <s v="050810"/>
    <x v="4"/>
    <s v="PAUCAR DEL SARA SARA"/>
    <s v="SARA SARA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1"/>
    <n v="0"/>
    <m/>
    <s v="Virtual"/>
    <n v="0"/>
    <n v="0"/>
  </r>
  <r>
    <s v="050901"/>
    <x v="4"/>
    <s v="SUCRE"/>
    <s v="QUEROBAMBA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  <n v="0"/>
    <n v="0"/>
  </r>
  <r>
    <s v="050902"/>
    <x v="4"/>
    <s v="SUCRE"/>
    <s v="BELEN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  <n v="0"/>
    <n v="0"/>
  </r>
  <r>
    <s v="050903"/>
    <x v="4"/>
    <s v="SUCRE"/>
    <s v="CHALCOS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MELANIO QUISPE CARDENAS"/>
    <s v="42379632"/>
    <s v="966994427"/>
    <s v="mquispe@pais.gob.pe"/>
    <n v="0"/>
    <n v="0"/>
    <m/>
    <m/>
    <n v="0"/>
    <n v="0"/>
    <m/>
    <m/>
    <n v="0"/>
    <n v="0"/>
    <m/>
    <m/>
    <n v="0"/>
    <n v="0"/>
  </r>
  <r>
    <s v="050904"/>
    <x v="4"/>
    <s v="SUCRE"/>
    <s v="CHILCAYOC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  <n v="0"/>
    <n v="0"/>
  </r>
  <r>
    <s v="050905"/>
    <x v="4"/>
    <s v="SUCRE"/>
    <s v="HUACAÑA"/>
    <s v="NO"/>
    <s v="SI"/>
    <s v="SI"/>
    <n v="1"/>
    <s v="SI"/>
    <n v="1"/>
    <n v="0"/>
    <n v="0"/>
    <n v="1"/>
    <n v="1"/>
    <n v="1"/>
    <n v="1"/>
    <s v="NO"/>
    <s v="NO"/>
    <s v="NO"/>
    <s v="SI"/>
    <s v="SI"/>
    <s v="PAIS"/>
    <s v="BENIGNO SAMMY CORDOVA HUAMANÍ"/>
    <s v="71775271"/>
    <s v="975698952"/>
    <s v="sammy-ch93@hotmail.com"/>
    <n v="0"/>
    <n v="0"/>
    <m/>
    <m/>
    <n v="0"/>
    <n v="0"/>
    <m/>
    <m/>
    <n v="0"/>
    <n v="0"/>
    <m/>
    <m/>
    <n v="0"/>
    <n v="0"/>
  </r>
  <r>
    <s v="050906"/>
    <x v="4"/>
    <s v="SUCRE"/>
    <s v="MORCOLL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RUDY POCCORPACHI CORDERO"/>
    <s v="43338219"/>
    <s v="945856275"/>
    <s v="rpoccorpachi@juntos.gob.pe"/>
    <n v="1"/>
    <n v="0"/>
    <m/>
    <s v="Virtual"/>
    <n v="1"/>
    <n v="0"/>
    <m/>
    <s v="Virtual"/>
    <n v="0"/>
    <n v="0"/>
    <m/>
    <m/>
    <n v="0"/>
    <n v="0"/>
  </r>
  <r>
    <s v="050907"/>
    <x v="4"/>
    <s v="SUCRE"/>
    <s v="PAIC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RUDY POCCORPACHI CORDERO"/>
    <s v="43338219"/>
    <s v="945856275"/>
    <s v="rpoccorpachi@juntos.gob.pe"/>
    <n v="1"/>
    <n v="0"/>
    <m/>
    <s v="Virtual"/>
    <n v="0"/>
    <n v="0"/>
    <m/>
    <m/>
    <n v="0"/>
    <n v="0"/>
    <m/>
    <m/>
    <n v="0"/>
    <n v="0"/>
  </r>
  <r>
    <s v="050908"/>
    <x v="4"/>
    <s v="SUCRE"/>
    <s v="SAN PEDRO DE LARCAY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TAMBO SIN GESTOR"/>
    <s v="0"/>
    <s v="0"/>
    <s v="0"/>
    <n v="0"/>
    <n v="0"/>
    <m/>
    <m/>
    <n v="0"/>
    <n v="0"/>
    <m/>
    <m/>
    <n v="0"/>
    <n v="1"/>
    <s v="PAIS"/>
    <s v="Presencial"/>
    <n v="0"/>
    <n v="1"/>
  </r>
  <r>
    <s v="050909"/>
    <x v="4"/>
    <s v="SUCRE"/>
    <s v="SAN SALVADOR DE QUIJE"/>
    <s v="NO"/>
    <s v="NO"/>
    <s v="SI"/>
    <n v="0"/>
    <s v="SI"/>
    <n v="1"/>
    <n v="0"/>
    <n v="0"/>
    <n v="1"/>
    <m/>
    <n v="1"/>
    <n v="1"/>
    <s v="SI"/>
    <s v="SI"/>
    <s v="NO"/>
    <s v="SI"/>
    <s v="SI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  <n v="0"/>
    <n v="0"/>
  </r>
  <r>
    <s v="050910"/>
    <x v="4"/>
    <s v="SUCRE"/>
    <s v="SANTIAGO DE PAUCARAY"/>
    <s v="NO"/>
    <s v="NO"/>
    <s v="NO"/>
    <n v="0"/>
    <s v="SI"/>
    <n v="1"/>
    <n v="0"/>
    <n v="0"/>
    <n v="1"/>
    <m/>
    <n v="1"/>
    <n v="1"/>
    <s v="NO"/>
    <s v="SI"/>
    <s v="NO"/>
    <s v="SI"/>
    <s v="SI"/>
    <s v="JUNTOS"/>
    <s v="RUDY POCCORPACHI CORDERO"/>
    <s v="43338219"/>
    <s v="945856275"/>
    <s v="rpoccorpachi@juntos.gob.pe"/>
    <n v="0"/>
    <n v="0"/>
    <m/>
    <m/>
    <n v="0"/>
    <n v="0"/>
    <m/>
    <m/>
    <n v="0"/>
    <n v="0"/>
    <m/>
    <m/>
    <n v="0"/>
    <n v="0"/>
  </r>
  <r>
    <s v="050911"/>
    <x v="4"/>
    <s v="SUCRE"/>
    <s v="SORAS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RUDY POCCORPACHI CORDERO"/>
    <s v="43338219"/>
    <s v="945856275"/>
    <s v="rpoccorpachi@juntos.gob.pe"/>
    <n v="0"/>
    <n v="0"/>
    <m/>
    <m/>
    <n v="0"/>
    <n v="0"/>
    <m/>
    <m/>
    <n v="0"/>
    <n v="0"/>
    <m/>
    <m/>
    <n v="0"/>
    <n v="0"/>
  </r>
  <r>
    <s v="051001"/>
    <x v="4"/>
    <s v="VICTOR FAJARDO"/>
    <s v="HUANCAPI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YANETH CAVALCANTE QUISPE"/>
    <s v="70076641"/>
    <n v="999080180"/>
    <s v="os_galarconb@cunamas.gob.pe"/>
    <n v="1"/>
    <n v="0"/>
    <m/>
    <s v="Virtual"/>
    <n v="0"/>
    <n v="0"/>
    <m/>
    <m/>
    <n v="1"/>
    <n v="0"/>
    <m/>
    <s v="Virtual"/>
    <n v="0"/>
    <n v="0"/>
  </r>
  <r>
    <s v="051002"/>
    <x v="4"/>
    <s v="VICTOR FAJARDO"/>
    <s v="ALCAMENCA"/>
    <s v="NO"/>
    <s v="NO"/>
    <s v="SI"/>
    <n v="0"/>
    <s v="SI"/>
    <n v="1"/>
    <n v="0"/>
    <n v="0"/>
    <n v="1"/>
    <m/>
    <n v="1"/>
    <n v="1"/>
    <s v="NO"/>
    <s v="SI"/>
    <s v="NO"/>
    <s v="SI"/>
    <s v="NO"/>
    <s v="JUNTOS"/>
    <s v="WILFREDO ESCALANTE ARROYO"/>
    <s v="10018119"/>
    <s v="945855722"/>
    <s v="wescalantea@juntos.gob.pe"/>
    <n v="0"/>
    <n v="0"/>
    <m/>
    <m/>
    <n v="0"/>
    <n v="0"/>
    <m/>
    <m/>
    <n v="0"/>
    <n v="0"/>
    <m/>
    <m/>
    <n v="0"/>
    <n v="0"/>
  </r>
  <r>
    <s v="051003"/>
    <x v="4"/>
    <s v="VICTOR FAJARDO"/>
    <s v="APONGO"/>
    <s v="NO"/>
    <s v="SI"/>
    <s v="SI"/>
    <n v="1"/>
    <s v="NO"/>
    <n v="1"/>
    <n v="0"/>
    <n v="0"/>
    <n v="1"/>
    <n v="1"/>
    <n v="1"/>
    <n v="1"/>
    <s v="NO"/>
    <s v="SI"/>
    <s v="NO"/>
    <s v="SI"/>
    <s v="NO"/>
    <s v="JUNTOS"/>
    <s v="CCENTE GASPAR RAFAEL"/>
    <s v="40800098"/>
    <s v="947596033"/>
    <s v="rccente@juntos.gob.pe"/>
    <n v="0"/>
    <n v="0"/>
    <m/>
    <m/>
    <n v="0"/>
    <n v="0"/>
    <m/>
    <m/>
    <n v="0"/>
    <n v="0"/>
    <m/>
    <m/>
    <n v="0"/>
    <n v="0"/>
  </r>
  <r>
    <s v="051004"/>
    <x v="4"/>
    <s v="VICTOR FAJARDO"/>
    <s v="ASQUIPATA"/>
    <s v="NO"/>
    <s v="SI"/>
    <s v="SI"/>
    <n v="0"/>
    <s v="NO"/>
    <n v="1"/>
    <n v="0"/>
    <n v="0"/>
    <n v="1"/>
    <n v="1"/>
    <n v="1"/>
    <n v="1"/>
    <s v="SI"/>
    <s v="NO"/>
    <s v="NO"/>
    <s v="SI"/>
    <s v="NO"/>
    <s v="JUNTOS"/>
    <s v="RAFAEL CCENTE GASPAR"/>
    <s v="40800098"/>
    <s v="945854464"/>
    <s v="rccente@juntos.gob.pe"/>
    <n v="0"/>
    <n v="0"/>
    <m/>
    <m/>
    <n v="0"/>
    <n v="0"/>
    <m/>
    <m/>
    <n v="0"/>
    <n v="0"/>
    <m/>
    <m/>
    <n v="0"/>
    <n v="0"/>
  </r>
  <r>
    <s v="051005"/>
    <x v="4"/>
    <s v="VICTOR FAJARDO"/>
    <s v="CANARI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LIZABETH YUPA YUPANQUI"/>
    <s v="44970653"/>
    <s v="916 474 642"/>
    <s v="eyupa@pais.gob.pe"/>
    <n v="1"/>
    <n v="1"/>
    <s v="PAIS"/>
    <s v="Presencial y Virtual"/>
    <n v="0"/>
    <n v="0"/>
    <m/>
    <m/>
    <n v="0"/>
    <n v="0"/>
    <m/>
    <m/>
    <n v="0"/>
    <n v="1"/>
  </r>
  <r>
    <s v="051006"/>
    <x v="4"/>
    <s v="VICTOR FAJARDO"/>
    <s v="CAYAR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GUILIANA YAULI BENDEZU"/>
    <s v="43539926"/>
    <s v="968831156"/>
    <s v="gyaulib@juntos.gob.pe"/>
    <n v="0"/>
    <n v="0"/>
    <m/>
    <m/>
    <n v="0"/>
    <n v="0"/>
    <m/>
    <m/>
    <n v="1"/>
    <n v="0"/>
    <m/>
    <s v="Virtual"/>
    <n v="0"/>
    <n v="0"/>
  </r>
  <r>
    <s v="051007"/>
    <x v="4"/>
    <s v="VICTOR FAJARDO"/>
    <s v="COLCA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GUILIANA YAULI BENDEZU"/>
    <s v="43539926"/>
    <s v="968831156"/>
    <s v="gyaulib@juntos.gob.pe"/>
    <n v="0"/>
    <n v="0"/>
    <m/>
    <m/>
    <n v="0"/>
    <n v="0"/>
    <m/>
    <m/>
    <n v="0"/>
    <n v="0"/>
    <m/>
    <m/>
    <n v="0"/>
    <n v="0"/>
  </r>
  <r>
    <s v="051008"/>
    <x v="4"/>
    <s v="VICTOR FAJARDO"/>
    <s v="HUAMANQUIQUI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MEJIA PALOMINO WILANDER FREDY"/>
    <s v="42112896"/>
    <s v="996651356"/>
    <s v="wmejiap@juntos.gob.pe"/>
    <n v="0"/>
    <n v="0"/>
    <m/>
    <m/>
    <n v="0"/>
    <n v="0"/>
    <m/>
    <m/>
    <n v="0"/>
    <n v="0"/>
    <m/>
    <m/>
    <n v="0"/>
    <n v="0"/>
  </r>
  <r>
    <s v="051009"/>
    <x v="4"/>
    <s v="VICTOR FAJARDO"/>
    <s v="HUANCARAYLLA"/>
    <s v="NO"/>
    <s v="SI"/>
    <s v="SI"/>
    <n v="0"/>
    <s v="NO"/>
    <n v="1"/>
    <n v="0"/>
    <n v="0"/>
    <n v="1"/>
    <n v="1"/>
    <n v="1"/>
    <n v="1"/>
    <s v="NO"/>
    <s v="SI"/>
    <s v="SI"/>
    <s v="SI"/>
    <s v="NO"/>
    <s v="JUNTOS"/>
    <s v="WILFREDO ESCALANTE ARROYO"/>
    <s v="10018119"/>
    <s v="945855722"/>
    <s v="wescalantea@juntos.gob.pe"/>
    <n v="0"/>
    <n v="0"/>
    <m/>
    <m/>
    <n v="0"/>
    <n v="0"/>
    <m/>
    <m/>
    <n v="0"/>
    <n v="0"/>
    <m/>
    <m/>
    <n v="0"/>
    <n v="0"/>
  </r>
  <r>
    <s v="051010"/>
    <x v="4"/>
    <s v="VICTOR FAJARDO"/>
    <s v="HUAYA"/>
    <s v="NO"/>
    <s v="NO"/>
    <s v="SI"/>
    <n v="0"/>
    <s v="SI"/>
    <n v="1"/>
    <n v="0"/>
    <n v="0"/>
    <n v="1"/>
    <m/>
    <n v="1"/>
    <n v="1"/>
    <s v="NO"/>
    <s v="NO"/>
    <s v="SI"/>
    <s v="SI"/>
    <s v="NO"/>
    <s v="CUNA MAS"/>
    <s v="ANIE BONY QUISPE RIVERA"/>
    <s v="70389471"/>
    <s v="987211886"/>
    <s v="os_aquisper@cunamas.gob.pe"/>
    <n v="0"/>
    <n v="0"/>
    <m/>
    <m/>
    <n v="0"/>
    <n v="0"/>
    <m/>
    <m/>
    <n v="0"/>
    <n v="0"/>
    <m/>
    <m/>
    <n v="0"/>
    <n v="0"/>
  </r>
  <r>
    <s v="051011"/>
    <x v="4"/>
    <s v="VICTOR FAJARDO"/>
    <s v="SARHUA"/>
    <s v="NO"/>
    <s v="SI"/>
    <s v="SI"/>
    <n v="1"/>
    <s v="SI"/>
    <n v="1"/>
    <n v="0"/>
    <n v="0"/>
    <n v="1"/>
    <n v="1"/>
    <n v="1"/>
    <n v="1"/>
    <s v="NO"/>
    <s v="NO"/>
    <s v="SI"/>
    <s v="SI"/>
    <s v="NO"/>
    <s v="CUNA MAS"/>
    <s v="DORIS RUERO SILVA"/>
    <n v="41392586"/>
    <n v="990303998"/>
    <s v="os_ivegaa@cunamas.gob.pe"/>
    <n v="1"/>
    <n v="0"/>
    <m/>
    <s v="Virtual"/>
    <n v="1"/>
    <n v="1"/>
    <s v="JUNTOS"/>
    <s v="Presencial y Virtual"/>
    <n v="1"/>
    <n v="0"/>
    <m/>
    <s v="Virtual"/>
    <n v="0"/>
    <n v="0"/>
  </r>
  <r>
    <s v="051012"/>
    <x v="4"/>
    <s v="VICTOR FAJARDO"/>
    <s v="VILCANCHOS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VICENTE ZAGA SAUÑE VICTOR"/>
    <s v="21465675"/>
    <s v="945854802"/>
    <s v="wzaga@juntos.gob.pe"/>
    <n v="0"/>
    <n v="0"/>
    <m/>
    <m/>
    <n v="0"/>
    <n v="0"/>
    <m/>
    <m/>
    <n v="1"/>
    <n v="0"/>
    <m/>
    <s v="Virtual"/>
    <n v="0"/>
    <n v="0"/>
  </r>
  <r>
    <s v="051101"/>
    <x v="4"/>
    <s v="VILCAS HUAMAN"/>
    <s v="VILCASHUAMAN"/>
    <s v="NO"/>
    <s v="SI"/>
    <s v="SI"/>
    <n v="1"/>
    <s v="SI"/>
    <n v="1"/>
    <n v="0"/>
    <n v="0"/>
    <n v="1"/>
    <n v="1"/>
    <n v="1"/>
    <n v="1"/>
    <s v="NO"/>
    <s v="SI"/>
    <s v="SI"/>
    <s v="SI"/>
    <s v="NO"/>
    <s v="CUNA MAS"/>
    <s v="DIANA MIRANDA VILLANUEVA"/>
    <s v="42110929"/>
    <s v="966010661"/>
    <s v="dmirandav@cunamas.gob.pe"/>
    <n v="0"/>
    <n v="0"/>
    <m/>
    <m/>
    <n v="0"/>
    <n v="0"/>
    <m/>
    <m/>
    <n v="1"/>
    <n v="0"/>
    <m/>
    <s v="Virtual"/>
    <n v="0"/>
    <n v="0"/>
  </r>
  <r>
    <s v="051102"/>
    <x v="4"/>
    <s v="VILCAS HUAMAN"/>
    <s v="ACCOMARCA"/>
    <s v="NO"/>
    <s v="NO"/>
    <s v="SI"/>
    <n v="0"/>
    <s v="SI"/>
    <n v="1"/>
    <n v="0"/>
    <n v="0"/>
    <n v="1"/>
    <m/>
    <n v="1"/>
    <n v="0"/>
    <s v="NO"/>
    <s v="SI"/>
    <s v="NO"/>
    <s v="SI"/>
    <s v="SI"/>
    <s v="PAIS"/>
    <s v="OMAR QUINTANILLA ALCA"/>
    <s v="28303860"/>
    <s v="938704367"/>
    <s v="omyqui@gmail.com"/>
    <n v="0"/>
    <n v="1"/>
    <s v="PAIS"/>
    <s v="Presencial"/>
    <n v="0"/>
    <n v="0"/>
    <m/>
    <m/>
    <n v="0"/>
    <n v="0"/>
    <m/>
    <m/>
    <n v="0"/>
    <n v="0"/>
  </r>
  <r>
    <s v="051103"/>
    <x v="4"/>
    <s v="VILCAS HUAMAN"/>
    <s v="CARHUANCA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OLGA AYALA TUPIA"/>
    <s v="41581646"/>
    <s v="968831210"/>
    <s v="oayala@juntos.gob.pe"/>
    <n v="0"/>
    <n v="0"/>
    <m/>
    <m/>
    <n v="0"/>
    <n v="0"/>
    <m/>
    <m/>
    <n v="1"/>
    <n v="0"/>
    <m/>
    <s v="Virtual"/>
    <n v="0"/>
    <n v="0"/>
  </r>
  <r>
    <s v="051104"/>
    <x v="4"/>
    <s v="VILCAS HUAMAN"/>
    <s v="CONCEPCION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ROSA VIVANCO MORALES CARMEN"/>
    <s v="28311240"/>
    <s v="945856556"/>
    <s v="cvivanco@juntos.gob.pe"/>
    <n v="0"/>
    <n v="0"/>
    <m/>
    <m/>
    <n v="0"/>
    <n v="0"/>
    <m/>
    <m/>
    <n v="0"/>
    <n v="0"/>
    <m/>
    <m/>
    <n v="0"/>
    <n v="0"/>
  </r>
  <r>
    <s v="051105"/>
    <x v="4"/>
    <s v="VILCAS HUAMAN"/>
    <s v="HUAMBALPA"/>
    <s v="NO"/>
    <s v="NO"/>
    <s v="SI"/>
    <n v="0"/>
    <s v="SI"/>
    <n v="1"/>
    <n v="0"/>
    <n v="0"/>
    <n v="1"/>
    <m/>
    <n v="0"/>
    <n v="0"/>
    <s v="NO"/>
    <s v="SI"/>
    <s v="NO"/>
    <s v="SI"/>
    <s v="NO"/>
    <s v="JUNTOS"/>
    <s v="ROSA VIVANCO MORALES CARMEN"/>
    <s v="28311240"/>
    <s v="945856556"/>
    <s v="cvivanco@juntos.gob.pe"/>
    <n v="0"/>
    <n v="0"/>
    <m/>
    <m/>
    <n v="0"/>
    <n v="0"/>
    <m/>
    <m/>
    <n v="1"/>
    <n v="0"/>
    <m/>
    <s v="Virtual"/>
    <n v="0"/>
    <n v="0"/>
  </r>
  <r>
    <s v="051106"/>
    <x v="4"/>
    <s v="VILCAS HUAMAN"/>
    <s v="INDEPENDENCIA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GILVER LUIS CISNEROS VEGA"/>
    <s v="70568776"/>
    <s v="988330419"/>
    <s v="gcisneros@pais.gob.pe"/>
    <n v="0"/>
    <n v="0"/>
    <m/>
    <m/>
    <n v="0"/>
    <n v="0"/>
    <m/>
    <m/>
    <n v="0"/>
    <n v="1"/>
    <s v="JUNTOS"/>
    <s v="Presencial"/>
    <n v="0"/>
    <n v="0"/>
  </r>
  <r>
    <s v="051107"/>
    <x v="4"/>
    <s v="VILCAS HUAMAN"/>
    <s v="SAURAM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OLGA AYALA TUPIA"/>
    <s v="41581646"/>
    <s v="968831210"/>
    <s v="oayala@juntos.gob.pe"/>
    <n v="1"/>
    <n v="0"/>
    <m/>
    <s v="Virtual"/>
    <n v="0"/>
    <n v="0"/>
    <m/>
    <m/>
    <n v="1"/>
    <n v="0"/>
    <m/>
    <s v="Virtual"/>
    <n v="0"/>
    <n v="0"/>
  </r>
  <r>
    <s v="051108"/>
    <x v="4"/>
    <s v="VILCAS HUAMAN"/>
    <s v="VISCHONGO"/>
    <s v="NO"/>
    <s v="NO"/>
    <s v="SI"/>
    <n v="0"/>
    <s v="SI"/>
    <n v="1"/>
    <n v="0"/>
    <n v="0"/>
    <n v="1"/>
    <m/>
    <n v="1"/>
    <n v="1"/>
    <s v="NO"/>
    <s v="SI"/>
    <s v="NO"/>
    <s v="SI"/>
    <s v="SI"/>
    <s v="PAIS"/>
    <s v="YESICA YOHANA LAGOS PALOMINO"/>
    <s v="43570076"/>
    <s v="966951023"/>
    <s v="yesicalp_28@hotmail.com"/>
    <n v="0"/>
    <n v="0"/>
    <m/>
    <m/>
    <n v="0"/>
    <n v="0"/>
    <m/>
    <m/>
    <n v="1"/>
    <n v="0"/>
    <m/>
    <s v="Virtual"/>
    <n v="0"/>
    <n v="0"/>
  </r>
  <r>
    <s v="060101"/>
    <x v="5"/>
    <s v="CAJAMARCA"/>
    <s v="CAJAMARCA"/>
    <s v="NO"/>
    <s v="NO"/>
    <s v="SI"/>
    <n v="0"/>
    <s v="NO"/>
    <n v="1"/>
    <n v="0"/>
    <n v="1"/>
    <n v="1"/>
    <m/>
    <n v="1"/>
    <n v="1"/>
    <s v="SI"/>
    <s v="NO"/>
    <s v="SI"/>
    <s v="SI"/>
    <s v="NO"/>
    <s v="CUNA MAS"/>
    <s v="Santos Rosendo Dávila Paz"/>
    <s v="42591328"/>
    <n v="910101030"/>
    <s v="sdavila@cunamas.gob.pe"/>
    <n v="0"/>
    <n v="0"/>
    <m/>
    <m/>
    <n v="0"/>
    <n v="0"/>
    <m/>
    <m/>
    <n v="0"/>
    <n v="0"/>
    <m/>
    <m/>
    <n v="0"/>
    <n v="0"/>
  </r>
  <r>
    <s v="060102"/>
    <x v="5"/>
    <s v="CAJAMARCA"/>
    <s v="ASUNCION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Eleodoro Efrain Torres Ruiz"/>
    <s v="26707543"/>
    <s v="976820376"/>
    <s v="etorres@pais.gob.pe"/>
    <n v="0"/>
    <n v="0"/>
    <m/>
    <m/>
    <n v="0"/>
    <n v="0"/>
    <m/>
    <m/>
    <n v="0"/>
    <n v="0"/>
    <m/>
    <m/>
    <n v="0"/>
    <n v="0"/>
  </r>
  <r>
    <s v="060103"/>
    <x v="5"/>
    <s v="CAJAMARCA"/>
    <s v="CHETILLA"/>
    <s v="NO"/>
    <s v="NO"/>
    <s v="SI"/>
    <n v="0"/>
    <s v="SI"/>
    <n v="0"/>
    <n v="1"/>
    <n v="1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60104"/>
    <x v="5"/>
    <s v="CAJAMARCA"/>
    <s v="COSP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105"/>
    <x v="5"/>
    <s v="CAJAMARCA"/>
    <s v="ENCAÑAD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106"/>
    <x v="5"/>
    <s v="CAJAMARCA"/>
    <s v="JESUS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Magno Wilson Peralta Valderrama"/>
    <s v="26716265"/>
    <s v="992912732"/>
    <s v="mwperaltav@yahoo.com"/>
    <n v="1"/>
    <n v="0"/>
    <m/>
    <s v="Virtual"/>
    <n v="0"/>
    <n v="1"/>
    <s v="PAIS"/>
    <s v="Presencial"/>
    <n v="0"/>
    <n v="1"/>
    <s v="PAIS"/>
    <s v="Presencial"/>
    <n v="0"/>
    <n v="0"/>
  </r>
  <r>
    <s v="060107"/>
    <x v="5"/>
    <s v="CAJAMARCA"/>
    <s v="LLACANORA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108"/>
    <x v="5"/>
    <s v="CAJAMARCA"/>
    <s v="LOS BAÑOS DEL IN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Ruth Estacio Barboza"/>
    <s v="26681526"/>
    <s v="945872665"/>
    <s v="restacio@juntos.gob.pe"/>
    <n v="1"/>
    <n v="0"/>
    <m/>
    <s v="Virtual"/>
    <n v="0"/>
    <n v="0"/>
    <m/>
    <m/>
    <n v="1"/>
    <n v="0"/>
    <m/>
    <s v="Virtual"/>
    <n v="0"/>
    <n v="0"/>
  </r>
  <r>
    <s v="060109"/>
    <x v="5"/>
    <s v="CAJAMARCA"/>
    <s v="MAGDALENA"/>
    <s v="NO"/>
    <s v="NO"/>
    <s v="SI"/>
    <n v="0"/>
    <s v="SI"/>
    <n v="1"/>
    <n v="0"/>
    <n v="0"/>
    <n v="1"/>
    <m/>
    <n v="1"/>
    <n v="1"/>
    <s v="SI"/>
    <s v="SI"/>
    <s v="NO"/>
    <s v="SI"/>
    <s v="NO"/>
    <s v="CUNA MAS"/>
    <s v="Carmen del Pilar Gutiérrez _x000a_Hernández"/>
    <s v="44429139"/>
    <s v="957983131"/>
    <s v="cgutierrez@cunamas.gob.pe"/>
    <n v="0"/>
    <n v="0"/>
    <m/>
    <m/>
    <n v="0"/>
    <n v="0"/>
    <m/>
    <m/>
    <n v="0"/>
    <n v="0"/>
    <m/>
    <m/>
    <n v="0"/>
    <n v="0"/>
  </r>
  <r>
    <s v="060110"/>
    <x v="5"/>
    <s v="CAJAMARCA"/>
    <s v="MATAR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111"/>
    <x v="5"/>
    <s v="CAJAMARCA"/>
    <s v="NAMORA"/>
    <s v="NO"/>
    <s v="NO"/>
    <s v="SI"/>
    <n v="1"/>
    <s v="SI"/>
    <n v="1"/>
    <n v="0"/>
    <n v="1"/>
    <n v="1"/>
    <m/>
    <n v="1"/>
    <n v="1"/>
    <s v="SI"/>
    <s v="SI"/>
    <s v="SI"/>
    <s v="SI"/>
    <s v="SI"/>
    <s v="PAIS"/>
    <s v="Forentino Napoleón Machuca Vílchez"/>
    <s v="2790043"/>
    <s v="981676572"/>
    <s v="fmachuca@pais.gob.pe"/>
    <n v="0"/>
    <n v="0"/>
    <m/>
    <m/>
    <n v="0"/>
    <n v="1"/>
    <s v="PAIS"/>
    <s v="Presencial"/>
    <n v="0"/>
    <n v="0"/>
    <m/>
    <m/>
    <n v="0"/>
    <n v="0"/>
  </r>
  <r>
    <s v="060112"/>
    <x v="5"/>
    <s v="CAJAMARCA"/>
    <s v="SAN JUAN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María del Carmen Vargas Sánchez"/>
    <s v="26723329"/>
    <s v="993394931"/>
    <s v="mcvargas@cunamas.gob.pe"/>
    <n v="1"/>
    <n v="0"/>
    <m/>
    <s v="Virtual"/>
    <n v="0"/>
    <n v="0"/>
    <m/>
    <m/>
    <n v="0"/>
    <n v="1"/>
    <s v="CUNA MAS"/>
    <s v="Presencial"/>
    <n v="0"/>
    <n v="0"/>
  </r>
  <r>
    <s v="060201"/>
    <x v="5"/>
    <s v="CAJABAMBA"/>
    <s v="CAJABAMB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Ysabel Broncales Chávez"/>
    <s v="26682722"/>
    <s v="945795712"/>
    <s v="ybroncales@juntos.gob.pe"/>
    <n v="1"/>
    <n v="0"/>
    <m/>
    <s v="Virtual"/>
    <n v="0"/>
    <n v="1"/>
    <s v="JUNTOS"/>
    <s v="Presencial"/>
    <n v="0"/>
    <n v="1"/>
    <s v="JUNTOS"/>
    <s v="Presencial"/>
    <n v="0"/>
    <n v="0"/>
  </r>
  <r>
    <s v="060202"/>
    <x v="5"/>
    <s v="CAJABAMBA"/>
    <s v="CACHACHI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Guisela Karin Rodas Rázuri"/>
    <s v="80564959"/>
    <s v="968754816"/>
    <s v="grodas@cunamas.gob.pe"/>
    <n v="1"/>
    <n v="0"/>
    <m/>
    <s v="Virtual"/>
    <n v="0"/>
    <n v="0"/>
    <m/>
    <m/>
    <n v="0"/>
    <n v="0"/>
    <m/>
    <m/>
    <n v="0"/>
    <n v="0"/>
  </r>
  <r>
    <s v="060203"/>
    <x v="5"/>
    <s v="CAJABAMBA"/>
    <s v="CONDE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204"/>
    <x v="5"/>
    <s v="CAJABAMBA"/>
    <s v="SITACOCHA"/>
    <s v="NO"/>
    <s v="SI"/>
    <s v="SI"/>
    <n v="0"/>
    <s v="SI"/>
    <n v="1"/>
    <n v="0"/>
    <n v="1"/>
    <n v="1"/>
    <n v="1"/>
    <n v="1"/>
    <n v="1"/>
    <s v="SI"/>
    <s v="SI"/>
    <s v="NO"/>
    <s v="SI"/>
    <s v="SI"/>
    <s v="CUNA MAS"/>
    <s v="Nayeli Yamali Valdivia Meléndez"/>
    <n v="70491029"/>
    <n v="941405505"/>
    <s v=" nvaldivia@cunamas.gob.pe"/>
    <n v="0"/>
    <n v="0"/>
    <m/>
    <m/>
    <n v="0"/>
    <n v="0"/>
    <m/>
    <m/>
    <n v="0"/>
    <n v="0"/>
    <m/>
    <m/>
    <n v="0"/>
    <n v="0"/>
  </r>
  <r>
    <s v="060301"/>
    <x v="5"/>
    <s v="CELENDIN"/>
    <s v="CELENDIN"/>
    <s v="NO"/>
    <s v="NO"/>
    <s v="SI"/>
    <n v="0"/>
    <s v="NO"/>
    <n v="1"/>
    <n v="0"/>
    <n v="0"/>
    <n v="1"/>
    <m/>
    <n v="1"/>
    <n v="1"/>
    <s v="NO"/>
    <s v="SI"/>
    <s v="NO"/>
    <s v="SI"/>
    <s v="NO"/>
    <s v="CUNA MAS"/>
    <s v="Eduar Yefferson Huamán Ortíz"/>
    <s v="44940906"/>
    <s v="984078584"/>
    <s v="eyhuaman@cunamas.gob.pe"/>
    <n v="0"/>
    <n v="0"/>
    <m/>
    <m/>
    <n v="0"/>
    <n v="0"/>
    <m/>
    <m/>
    <n v="0"/>
    <n v="0"/>
    <m/>
    <m/>
    <n v="0"/>
    <n v="0"/>
  </r>
  <r>
    <s v="060302"/>
    <x v="5"/>
    <s v="CELENDIN"/>
    <s v="CHUMUCH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Rubén Cubas Quiroz"/>
    <s v="44579448"/>
    <n v="944285840"/>
    <s v="rquiroz@cunamas.gob.pe"/>
    <n v="0"/>
    <n v="0"/>
    <m/>
    <m/>
    <n v="0"/>
    <n v="1"/>
    <s v="CUNA MAS"/>
    <s v="Presencial"/>
    <n v="0"/>
    <n v="0"/>
    <m/>
    <m/>
    <n v="0"/>
    <n v="0"/>
  </r>
  <r>
    <s v="060303"/>
    <x v="5"/>
    <s v="CELENDIN"/>
    <s v="CORTEGAN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OORD. DE ENLACE"/>
    <s v="Wilfredo Chavez Flores"/>
    <n v="479081"/>
    <s v="994421871_x000a_976864983"/>
    <s v="wchavez@midis.gob.pe"/>
    <n v="0"/>
    <n v="0"/>
    <m/>
    <m/>
    <n v="0"/>
    <n v="0"/>
    <m/>
    <m/>
    <n v="0"/>
    <n v="0"/>
    <m/>
    <m/>
    <n v="0"/>
    <n v="0"/>
  </r>
  <r>
    <s v="060304"/>
    <x v="5"/>
    <s v="CELENDIN"/>
    <s v="HUASMIN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60305"/>
    <x v="5"/>
    <s v="CELENDIN"/>
    <s v="JORGE CHAVEZ"/>
    <s v="NO"/>
    <s v="NO"/>
    <s v="NO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306"/>
    <x v="5"/>
    <s v="CELENDIN"/>
    <s v="JOSE GALVEZ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307"/>
    <x v="5"/>
    <s v="CELENDIN"/>
    <s v="MIGUEL IGLESIA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308"/>
    <x v="5"/>
    <s v="CELENDIN"/>
    <s v="OXAMAR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309"/>
    <x v="5"/>
    <s v="CELENDIN"/>
    <s v="SOROCHUC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310"/>
    <x v="5"/>
    <s v="CELENDIN"/>
    <s v="SUCRE"/>
    <s v="NO"/>
    <s v="NO"/>
    <s v="SI"/>
    <n v="0"/>
    <s v="NO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311"/>
    <x v="5"/>
    <s v="CELENDIN"/>
    <s v="UTC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312"/>
    <x v="5"/>
    <s v="CELENDIN"/>
    <s v="LA LIBERTAD DE PALLAN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01"/>
    <x v="5"/>
    <s v="CHOTA"/>
    <s v="CHOTA"/>
    <s v="NO"/>
    <s v="NO"/>
    <s v="SI"/>
    <n v="0"/>
    <s v="NO"/>
    <n v="0"/>
    <n v="1"/>
    <n v="1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60402"/>
    <x v="5"/>
    <s v="CHOTA"/>
    <s v="ANGUI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03"/>
    <x v="5"/>
    <s v="CHOTA"/>
    <s v="CHADIN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04"/>
    <x v="5"/>
    <s v="CHOTA"/>
    <s v="CHIGUIRIP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05"/>
    <x v="5"/>
    <s v="CHOTA"/>
    <s v="CHIMB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06"/>
    <x v="5"/>
    <s v="CHOTA"/>
    <s v="CHOROPAMP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07"/>
    <x v="5"/>
    <s v="CHOTA"/>
    <s v="COCHA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08"/>
    <x v="5"/>
    <s v="CHOTA"/>
    <s v="CONCH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09"/>
    <x v="5"/>
    <s v="CHOTA"/>
    <s v="HUAMBO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10"/>
    <x v="5"/>
    <s v="CHOTA"/>
    <s v="LAJAS"/>
    <s v="NO"/>
    <s v="NO"/>
    <s v="SI"/>
    <n v="0"/>
    <s v="NO"/>
    <n v="0"/>
    <n v="1"/>
    <n v="1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60411"/>
    <x v="5"/>
    <s v="CHOTA"/>
    <s v="LLAMA"/>
    <s v="NO"/>
    <s v="SI"/>
    <s v="NO"/>
    <n v="0"/>
    <s v="NO"/>
    <n v="1"/>
    <n v="0"/>
    <n v="0"/>
    <n v="1"/>
    <n v="1"/>
    <n v="1"/>
    <n v="1"/>
    <s v="NO"/>
    <s v="NO"/>
    <s v="NO"/>
    <s v="SI"/>
    <s v="NO"/>
    <s v="COORD. DE ENLACE"/>
    <s v="Wilfredo Chavez Flores"/>
    <s v="004790810"/>
    <s v="994421871_x000a_976864983"/>
    <s v="wchavez@midis.gob.pe"/>
    <n v="0"/>
    <n v="0"/>
    <m/>
    <m/>
    <n v="0"/>
    <n v="0"/>
    <m/>
    <m/>
    <n v="0"/>
    <n v="0"/>
    <m/>
    <m/>
    <n v="0"/>
    <n v="0"/>
  </r>
  <r>
    <s v="060412"/>
    <x v="5"/>
    <s v="CHOTA"/>
    <s v="MIRACOST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60413"/>
    <x v="5"/>
    <s v="CHOTA"/>
    <s v="PACCH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14"/>
    <x v="5"/>
    <s v="CHOTA"/>
    <s v="PION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15"/>
    <x v="5"/>
    <s v="CHOTA"/>
    <s v="QUEROCOTO"/>
    <s v="NO"/>
    <s v="SI"/>
    <s v="SI"/>
    <n v="0"/>
    <s v="NO"/>
    <n v="1"/>
    <n v="0"/>
    <n v="1"/>
    <n v="1"/>
    <n v="1"/>
    <n v="1"/>
    <n v="1"/>
    <s v="SI"/>
    <s v="SI"/>
    <s v="NO"/>
    <s v="SI"/>
    <s v="NO"/>
    <s v="CUNA MAS"/>
    <s v="Jéssica Hayde Núñez Benavidez"/>
    <s v="16803165"/>
    <s v="986757537"/>
    <s v="jnunez@cunamas.gob.pe"/>
    <n v="0"/>
    <n v="0"/>
    <m/>
    <m/>
    <n v="0"/>
    <n v="0"/>
    <m/>
    <m/>
    <n v="0"/>
    <n v="0"/>
    <m/>
    <m/>
    <n v="0"/>
    <n v="0"/>
  </r>
  <r>
    <s v="060416"/>
    <x v="5"/>
    <s v="CHOTA"/>
    <s v="SAN JUAN DE LICUPI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17"/>
    <x v="5"/>
    <s v="CHOTA"/>
    <s v="TACA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18"/>
    <x v="5"/>
    <s v="CHOTA"/>
    <s v="TOCMOCHE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19"/>
    <x v="5"/>
    <s v="CHOTA"/>
    <s v="CHALAMARC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60501"/>
    <x v="5"/>
    <s v="CONTUMAZA"/>
    <s v="CONTUMAZ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Judy Teresa Custodio Benzunce"/>
    <s v="26703986"/>
    <s v="945868278"/>
    <s v="jcustodio@juntos.gob.pe"/>
    <n v="0"/>
    <n v="0"/>
    <m/>
    <m/>
    <n v="0"/>
    <n v="0"/>
    <m/>
    <m/>
    <n v="0"/>
    <n v="0"/>
    <m/>
    <m/>
    <n v="0"/>
    <n v="0"/>
  </r>
  <r>
    <s v="060502"/>
    <x v="5"/>
    <s v="CONTUMAZA"/>
    <s v="CHILET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1"/>
    <n v="0"/>
    <m/>
    <s v="Virtual"/>
    <n v="0"/>
    <n v="0"/>
    <m/>
    <m/>
    <n v="0"/>
    <n v="0"/>
  </r>
  <r>
    <s v="060503"/>
    <x v="5"/>
    <s v="CONTUMAZA"/>
    <s v="CUPISNIQUE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504"/>
    <x v="5"/>
    <s v="CONTUMAZA"/>
    <s v="GUZMANG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505"/>
    <x v="5"/>
    <s v="CONTUMAZA"/>
    <s v="SAN BENITO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506"/>
    <x v="5"/>
    <s v="CONTUMAZA"/>
    <s v="SANTA CRUZ DE TOLED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507"/>
    <x v="5"/>
    <s v="CONTUMAZA"/>
    <s v="TANTARICA"/>
    <s v="NO"/>
    <s v="NO"/>
    <s v="SI"/>
    <n v="1"/>
    <s v="SI"/>
    <n v="1"/>
    <n v="0"/>
    <n v="1"/>
    <n v="1"/>
    <m/>
    <n v="1"/>
    <n v="1"/>
    <s v="NO"/>
    <s v="NO"/>
    <s v="NO"/>
    <s v="SI"/>
    <s v="NO"/>
    <s v="JUNTOS"/>
    <s v="Javier Antonio Castillo Delgado"/>
    <s v="46311282"/>
    <s v="968830168"/>
    <s v="jcastillod@juntos.gob.pe"/>
    <n v="0"/>
    <n v="0"/>
    <m/>
    <m/>
    <n v="0"/>
    <n v="0"/>
    <m/>
    <m/>
    <n v="0"/>
    <n v="0"/>
    <m/>
    <m/>
    <n v="0"/>
    <n v="0"/>
  </r>
  <r>
    <s v="060508"/>
    <x v="5"/>
    <s v="CONTUMAZA"/>
    <s v="YONAN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601"/>
    <x v="5"/>
    <s v="CUTERVO"/>
    <s v="CUTERVO"/>
    <s v="NO"/>
    <s v="NO"/>
    <s v="SI"/>
    <n v="0"/>
    <s v="NO"/>
    <n v="1"/>
    <n v="0"/>
    <n v="1"/>
    <n v="1"/>
    <m/>
    <n v="1"/>
    <n v="1"/>
    <s v="SI"/>
    <s v="SI"/>
    <s v="NO"/>
    <s v="SI"/>
    <s v="NO"/>
    <s v="CUNA MAS"/>
    <s v="Celi Tello Torres"/>
    <s v="43946768"/>
    <s v="939181903"/>
    <s v="ctello@cunamas.gob.pe"/>
    <n v="0"/>
    <n v="0"/>
    <m/>
    <m/>
    <n v="0"/>
    <n v="1"/>
    <s v="CUNA MAS"/>
    <s v="Presencial"/>
    <n v="0"/>
    <n v="0"/>
    <m/>
    <m/>
    <n v="0"/>
    <n v="0"/>
  </r>
  <r>
    <s v="060602"/>
    <x v="5"/>
    <s v="CUTERVO"/>
    <s v="CALLAYUC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603"/>
    <x v="5"/>
    <s v="CUTERVO"/>
    <s v="CHOR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604"/>
    <x v="5"/>
    <s v="CUTERVO"/>
    <s v="CUJILLO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60605"/>
    <x v="5"/>
    <s v="CUTERVO"/>
    <s v="LA RAMAD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606"/>
    <x v="5"/>
    <s v="CUTERVO"/>
    <s v="PIMPING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607"/>
    <x v="5"/>
    <s v="CUTERVO"/>
    <s v="QUEROCOTILLO"/>
    <s v="NO"/>
    <s v="NO"/>
    <s v="SI"/>
    <n v="0"/>
    <s v="SI"/>
    <n v="0"/>
    <n v="1"/>
    <n v="1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60608"/>
    <x v="5"/>
    <s v="CUTERVO"/>
    <s v="SAN ANDRES DE CUTERV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609"/>
    <x v="5"/>
    <s v="CUTERVO"/>
    <s v="SAN JUAN DE CUTERV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610"/>
    <x v="5"/>
    <s v="CUTERVO"/>
    <s v="SAN LUIS DE LUCM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60611"/>
    <x v="5"/>
    <s v="CUTERVO"/>
    <s v="SANTA CRUZ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Ernesto Chavesta Romero"/>
    <s v="73187113"/>
    <s v="945874241"/>
    <s v="echavesta@juntos.gob.pe"/>
    <n v="0"/>
    <n v="0"/>
    <m/>
    <m/>
    <n v="0"/>
    <n v="0"/>
    <m/>
    <m/>
    <n v="0"/>
    <n v="1"/>
    <s v="JUNTOS"/>
    <s v="Virtual"/>
    <n v="0"/>
    <n v="0"/>
  </r>
  <r>
    <s v="060612"/>
    <x v="5"/>
    <s v="CUTERVO"/>
    <s v="SANTO DOMINGO DE LA CAPILL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613"/>
    <x v="5"/>
    <s v="CUTERVO"/>
    <s v="SANTO TOMA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614"/>
    <x v="5"/>
    <s v="CUTERVO"/>
    <s v="SOCOT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615"/>
    <x v="5"/>
    <s v="CUTERVO"/>
    <s v="TORIBIO CASANOVA"/>
    <s v="NO"/>
    <s v="SI"/>
    <s v="SI"/>
    <n v="0"/>
    <s v="SI"/>
    <n v="1"/>
    <n v="0"/>
    <n v="0"/>
    <n v="1"/>
    <n v="1"/>
    <n v="1"/>
    <n v="1"/>
    <s v="SI"/>
    <s v="NO"/>
    <s v="NO"/>
    <s v="SI"/>
    <s v="NO"/>
    <s v="COORD. DE ENLACE"/>
    <s v="Wilfredo Chavez Flores"/>
    <s v="00479081"/>
    <s v="994421871_x000a_976864983"/>
    <s v="wchavez@midis.gob.pe"/>
    <n v="0"/>
    <n v="0"/>
    <m/>
    <m/>
    <n v="0"/>
    <n v="0"/>
    <m/>
    <m/>
    <n v="0"/>
    <n v="0"/>
    <m/>
    <m/>
    <n v="0"/>
    <n v="0"/>
  </r>
  <r>
    <s v="060701"/>
    <x v="5"/>
    <s v="HUALGAYOC"/>
    <s v="BAMBAMARCA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Luis Fernando Vásquez Herrera"/>
    <s v="45149936"/>
    <n v="950026600"/>
    <s v="lvasquez@cunamas.gob.pe"/>
    <n v="1"/>
    <n v="0"/>
    <m/>
    <s v="Virtual"/>
    <n v="0"/>
    <n v="1"/>
    <s v="CUNA MAS"/>
    <s v="Presencial"/>
    <n v="0"/>
    <n v="1"/>
    <s v="CUNA MAS"/>
    <s v="Presencial"/>
    <n v="0"/>
    <n v="0"/>
  </r>
  <r>
    <s v="060702"/>
    <x v="5"/>
    <s v="HUALGAYOC"/>
    <s v="CHUGUR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703"/>
    <x v="5"/>
    <s v="HUALGAYOC"/>
    <s v="HUALGAYOC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801"/>
    <x v="5"/>
    <s v="JAEN"/>
    <s v="JAEN"/>
    <s v="NO"/>
    <s v="SI"/>
    <s v="SI"/>
    <n v="1"/>
    <s v="NO"/>
    <n v="1"/>
    <n v="0"/>
    <n v="1"/>
    <n v="1"/>
    <n v="1"/>
    <n v="1"/>
    <n v="1"/>
    <s v="SI"/>
    <s v="SI"/>
    <s v="SI"/>
    <s v="SI"/>
    <s v="NO"/>
    <s v="COORD. DE ENLACE"/>
    <s v="Wilfredo Chávez Flores"/>
    <s v="00479081"/>
    <s v="994421871_x000a_976864983"/>
    <s v="wchavez@midis.gob.pe"/>
    <n v="0"/>
    <n v="0"/>
    <m/>
    <m/>
    <n v="0"/>
    <n v="0"/>
    <m/>
    <m/>
    <n v="0"/>
    <n v="0"/>
    <m/>
    <m/>
    <n v="0"/>
    <n v="0"/>
  </r>
  <r>
    <s v="060802"/>
    <x v="5"/>
    <s v="JAEN"/>
    <s v="BELLAVISTA"/>
    <s v="NO"/>
    <s v="NO"/>
    <s v="SI"/>
    <n v="0"/>
    <s v="NO"/>
    <n v="1"/>
    <n v="0"/>
    <n v="1"/>
    <n v="1"/>
    <m/>
    <n v="1"/>
    <n v="1"/>
    <s v="NO"/>
    <s v="SI"/>
    <s v="SI"/>
    <s v="SI"/>
    <s v="NO"/>
    <s v="JUNTOS"/>
    <s v="Dante Lozada Chamaya"/>
    <s v="46681053"/>
    <s v="920285676"/>
    <s v="dlozada@juntos.gob.pe"/>
    <n v="0"/>
    <n v="0"/>
    <m/>
    <m/>
    <n v="0"/>
    <n v="0"/>
    <m/>
    <m/>
    <n v="0"/>
    <n v="0"/>
    <m/>
    <m/>
    <n v="0"/>
    <n v="0"/>
  </r>
  <r>
    <s v="060803"/>
    <x v="5"/>
    <s v="JAEN"/>
    <s v="CHONTALI"/>
    <s v="NO"/>
    <s v="NO"/>
    <s v="SI"/>
    <n v="1"/>
    <s v="NO"/>
    <n v="1"/>
    <n v="0"/>
    <n v="1"/>
    <n v="1"/>
    <m/>
    <n v="1"/>
    <n v="1"/>
    <s v="SI"/>
    <s v="SI"/>
    <s v="NO"/>
    <s v="SI"/>
    <s v="NO"/>
    <s v="JUNTOS"/>
    <s v="Hoffman Ramirez Larreategui"/>
    <s v="45851332"/>
    <s v="945856639"/>
    <s v="hramirezl@juntos.gob.pe"/>
    <n v="0"/>
    <n v="0"/>
    <m/>
    <m/>
    <n v="0"/>
    <n v="0"/>
    <m/>
    <m/>
    <n v="0"/>
    <n v="0"/>
    <m/>
    <m/>
    <n v="0"/>
    <n v="0"/>
  </r>
  <r>
    <s v="060804"/>
    <x v="5"/>
    <s v="JAEN"/>
    <s v="COLASAY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805"/>
    <x v="5"/>
    <s v="JAEN"/>
    <s v="HUABAL"/>
    <s v="NO"/>
    <s v="NO"/>
    <s v="SI"/>
    <n v="0"/>
    <s v="SI"/>
    <n v="1"/>
    <n v="0"/>
    <n v="0"/>
    <n v="1"/>
    <m/>
    <n v="1"/>
    <n v="1"/>
    <s v="SI"/>
    <s v="SI"/>
    <s v="NO"/>
    <s v="SI"/>
    <s v="NO"/>
    <s v="JUNTOS"/>
    <s v="Rolando Mondragon Colunche"/>
    <s v="45184047"/>
    <n v="945856420"/>
    <s v="rmondragon@juntos.gob.pe"/>
    <n v="0"/>
    <n v="0"/>
    <m/>
    <m/>
    <n v="0"/>
    <n v="0"/>
    <m/>
    <m/>
    <n v="0"/>
    <n v="0"/>
    <m/>
    <m/>
    <n v="0"/>
    <n v="0"/>
  </r>
  <r>
    <s v="060806"/>
    <x v="5"/>
    <s v="JAEN"/>
    <s v="LAS PIRIAS"/>
    <s v="NO"/>
    <s v="NO"/>
    <s v="SI"/>
    <n v="0"/>
    <s v="SI"/>
    <n v="1"/>
    <n v="0"/>
    <n v="0"/>
    <n v="1"/>
    <m/>
    <n v="1"/>
    <n v="1"/>
    <s v="SI"/>
    <s v="SI"/>
    <s v="NO"/>
    <s v="SI"/>
    <s v="NO"/>
    <s v="JUNTOS"/>
    <s v="Liz Maricler Davila Bravo"/>
    <s v="43209768"/>
    <s v="945854837"/>
    <s v="ldavila@juntos.gob.pe"/>
    <n v="0"/>
    <n v="0"/>
    <m/>
    <m/>
    <n v="0"/>
    <n v="0"/>
    <m/>
    <m/>
    <n v="0"/>
    <n v="0"/>
    <m/>
    <m/>
    <n v="0"/>
    <n v="0"/>
  </r>
  <r>
    <s v="060807"/>
    <x v="5"/>
    <s v="JAEN"/>
    <s v="POMAHUAC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Demetrio Coronel Montenegro"/>
    <s v="46464771"/>
    <s v="945855024"/>
    <s v="dcoronelm@juntos.gob.pe"/>
    <n v="0"/>
    <n v="0"/>
    <m/>
    <m/>
    <n v="0"/>
    <n v="0"/>
    <m/>
    <m/>
    <n v="0"/>
    <n v="0"/>
    <m/>
    <m/>
    <n v="0"/>
    <n v="0"/>
  </r>
  <r>
    <s v="060808"/>
    <x v="5"/>
    <s v="JAEN"/>
    <s v="PUCARA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809"/>
    <x v="5"/>
    <s v="JAEN"/>
    <s v="SALLIQUE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810"/>
    <x v="5"/>
    <s v="JAEN"/>
    <s v="SAN FELIPE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Franklin Junior Velasquez Lluen"/>
    <s v="45927584"/>
    <s v="942967333"/>
    <s v="rjimeneze@juntos.gob.pe"/>
    <n v="0"/>
    <n v="0"/>
    <m/>
    <m/>
    <n v="0"/>
    <n v="0"/>
    <m/>
    <m/>
    <n v="0"/>
    <n v="0"/>
    <m/>
    <m/>
    <n v="0"/>
    <n v="0"/>
  </r>
  <r>
    <s v="060811"/>
    <x v="5"/>
    <s v="JAEN"/>
    <s v="SAN JOSE DEL ALTO"/>
    <s v="NO"/>
    <s v="NO"/>
    <s v="SI"/>
    <n v="0"/>
    <s v="NO"/>
    <n v="1"/>
    <n v="0"/>
    <n v="1"/>
    <n v="1"/>
    <m/>
    <n v="1"/>
    <n v="1"/>
    <s v="SI"/>
    <s v="SI"/>
    <s v="NO"/>
    <s v="SI"/>
    <s v="NO"/>
    <s v="JUNTOS"/>
    <s v="Gary Michael Alamo Ocupa"/>
    <s v="45147137"/>
    <s v="945854622"/>
    <s v="galamo@juntos.gob.pe"/>
    <n v="0"/>
    <n v="0"/>
    <m/>
    <m/>
    <n v="0"/>
    <n v="0"/>
    <m/>
    <m/>
    <n v="0"/>
    <n v="0"/>
    <m/>
    <m/>
    <n v="0"/>
    <n v="0"/>
  </r>
  <r>
    <s v="060812"/>
    <x v="5"/>
    <s v="JAEN"/>
    <s v="SANTA ROSA"/>
    <s v="NO"/>
    <s v="NO"/>
    <s v="SI"/>
    <n v="0"/>
    <s v="NO"/>
    <n v="1"/>
    <n v="0"/>
    <n v="0"/>
    <n v="1"/>
    <m/>
    <n v="1"/>
    <n v="1"/>
    <s v="SI"/>
    <s v="NO"/>
    <s v="NO"/>
    <s v="SI"/>
    <s v="NO"/>
    <s v="JUNTOS"/>
    <s v="Cleber Manuel Delgado Delgado"/>
    <s v="45277106"/>
    <s v="945854842"/>
    <s v="cdelgadod@juntos.gob.pe"/>
    <n v="0"/>
    <n v="0"/>
    <m/>
    <m/>
    <n v="0"/>
    <n v="0"/>
    <m/>
    <m/>
    <n v="0"/>
    <n v="0"/>
    <m/>
    <m/>
    <n v="0"/>
    <n v="0"/>
  </r>
  <r>
    <s v="060901"/>
    <x v="5"/>
    <s v="SAN IGNACIO"/>
    <s v="SAN IGNACIO"/>
    <s v="NO"/>
    <s v="NO"/>
    <s v="SI"/>
    <n v="0"/>
    <s v="NO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902"/>
    <x v="5"/>
    <s v="SAN IGNACIO"/>
    <s v="CHIRINO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903"/>
    <x v="5"/>
    <s v="SAN IGNACIO"/>
    <s v="HUARANGO"/>
    <s v="NO"/>
    <s v="SI"/>
    <s v="SI"/>
    <n v="0"/>
    <s v="NO"/>
    <n v="1"/>
    <n v="0"/>
    <n v="1"/>
    <n v="1"/>
    <n v="1"/>
    <n v="1"/>
    <n v="1"/>
    <s v="SI"/>
    <s v="SI"/>
    <s v="NO"/>
    <s v="SI"/>
    <s v="NO"/>
    <s v="JUNTOS"/>
    <s v="Juan Mario Rojas Campoverde"/>
    <s v="42276865"/>
    <s v="945856746"/>
    <s v="jrojasc@juntos.gob.pe"/>
    <n v="0"/>
    <n v="0"/>
    <m/>
    <m/>
    <n v="1"/>
    <n v="0"/>
    <m/>
    <s v="Virtual"/>
    <n v="0"/>
    <n v="0"/>
    <m/>
    <m/>
    <n v="0"/>
    <n v="0"/>
  </r>
  <r>
    <s v="060904"/>
    <x v="5"/>
    <s v="SAN IGNACIO"/>
    <s v="LA COIPA"/>
    <s v="NO"/>
    <s v="NO"/>
    <s v="SI"/>
    <n v="0"/>
    <s v="NO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60905"/>
    <x v="5"/>
    <s v="SAN IGNACIO"/>
    <s v="NAMBALLE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Nelson Iván Sanchez Linares"/>
    <s v="45415271"/>
    <s v="920274118"/>
    <s v="nsanchezl@juntos.gob.pe"/>
    <n v="0"/>
    <n v="0"/>
    <m/>
    <m/>
    <n v="0"/>
    <n v="0"/>
    <m/>
    <m/>
    <n v="0"/>
    <n v="0"/>
    <m/>
    <m/>
    <n v="0"/>
    <n v="0"/>
  </r>
  <r>
    <s v="060906"/>
    <x v="5"/>
    <s v="SAN IGNACIO"/>
    <s v="SAN JOSE DE LOURDES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907"/>
    <x v="5"/>
    <s v="SAN IGNACIO"/>
    <s v="TABACONA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001"/>
    <x v="5"/>
    <s v="SAN MARCOS"/>
    <s v="PEDRO GALVEZ"/>
    <s v="NO"/>
    <s v="NO"/>
    <s v="SI"/>
    <n v="0"/>
    <s v="NO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002"/>
    <x v="5"/>
    <s v="SAN MARCOS"/>
    <s v="CHANCAY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003"/>
    <x v="5"/>
    <s v="SAN MARCOS"/>
    <s v="EDUARDO VILLANUEV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004"/>
    <x v="5"/>
    <s v="SAN MARCOS"/>
    <s v="GREGORIO PIT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005"/>
    <x v="5"/>
    <s v="SAN MARCOS"/>
    <s v="ICHOCAN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006"/>
    <x v="5"/>
    <s v="SAN MARCOS"/>
    <s v="JOSE MANUEL QUIROZ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007"/>
    <x v="5"/>
    <s v="SAN MARCOS"/>
    <s v="JOSE SABOGAL"/>
    <s v="NO"/>
    <s v="SI"/>
    <s v="SI"/>
    <n v="0"/>
    <s v="SI"/>
    <n v="1"/>
    <n v="0"/>
    <n v="1"/>
    <n v="1"/>
    <n v="1"/>
    <n v="1"/>
    <n v="1"/>
    <s v="SI"/>
    <s v="SI"/>
    <s v="SI"/>
    <s v="SI"/>
    <s v="SI"/>
    <s v="PAIS"/>
    <s v="Manuel Roberto Vílchez Sánchez"/>
    <s v="27917222"/>
    <n v="968076274"/>
    <s v="mvilchez@pais.gob.pe"/>
    <n v="0"/>
    <n v="0"/>
    <m/>
    <m/>
    <n v="0"/>
    <n v="1"/>
    <s v="PAIS"/>
    <s v="Presencial"/>
    <n v="0"/>
    <n v="0"/>
    <m/>
    <m/>
    <n v="0"/>
    <n v="0"/>
  </r>
  <r>
    <s v="061101"/>
    <x v="5"/>
    <s v="SAN MIGUEL"/>
    <s v="SAN MIGUEL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102"/>
    <x v="5"/>
    <s v="SAN MIGUEL"/>
    <s v="BOLIVAR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103"/>
    <x v="5"/>
    <s v="SAN MIGUEL"/>
    <s v="CALQUIS"/>
    <s v="NO"/>
    <s v="SI"/>
    <s v="SI"/>
    <n v="0"/>
    <s v="SI"/>
    <n v="1"/>
    <n v="0"/>
    <n v="0"/>
    <n v="1"/>
    <n v="1"/>
    <n v="1"/>
    <n v="1"/>
    <s v="SI"/>
    <s v="NO"/>
    <s v="NO"/>
    <s v="SI"/>
    <s v="SI"/>
    <s v="COORD. DE _x000a_ENLACE"/>
    <s v="Wilfredo Chavez Flores"/>
    <s v="00479081"/>
    <s v="994421871_x000a_976864983"/>
    <s v="wchavez@midis.gob.pe"/>
    <n v="0"/>
    <n v="0"/>
    <m/>
    <m/>
    <n v="1"/>
    <n v="0"/>
    <m/>
    <s v="Virtual"/>
    <n v="0"/>
    <n v="0"/>
    <m/>
    <m/>
    <n v="0"/>
    <n v="0"/>
  </r>
  <r>
    <s v="061104"/>
    <x v="5"/>
    <s v="SAN MIGUEL"/>
    <s v="CATILLUC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105"/>
    <x v="5"/>
    <s v="SAN MIGUEL"/>
    <s v="EL PRAD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106"/>
    <x v="5"/>
    <s v="SAN MIGUEL"/>
    <s v="LA FLORID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107"/>
    <x v="5"/>
    <s v="SAN MIGUEL"/>
    <s v="LLAPA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108"/>
    <x v="5"/>
    <s v="SAN MIGUEL"/>
    <s v="NANCHOC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109"/>
    <x v="5"/>
    <s v="SAN MIGUEL"/>
    <s v="NIEP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110"/>
    <x v="5"/>
    <s v="SAN MIGUEL"/>
    <s v="SAN GREGORIO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111"/>
    <x v="5"/>
    <s v="SAN MIGUEL"/>
    <s v="SAN SILVESTRE DE COCHAN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112"/>
    <x v="5"/>
    <s v="SAN MIGUEL"/>
    <s v="TONGOD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113"/>
    <x v="5"/>
    <s v="SAN MIGUEL"/>
    <s v="UNION AGUA BLANC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201"/>
    <x v="5"/>
    <s v="SAN PABLO"/>
    <s v="SAN PABLO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202"/>
    <x v="5"/>
    <s v="SAN PABLO"/>
    <s v="SAN BERNARDIN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203"/>
    <x v="5"/>
    <s v="SAN PABLO"/>
    <s v="SAN LUIS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204"/>
    <x v="5"/>
    <s v="SAN PABLO"/>
    <s v="TUMBADEN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301"/>
    <x v="5"/>
    <s v="SANTA CRUZ"/>
    <s v="SANTA CRUZ"/>
    <s v="NO"/>
    <s v="NO"/>
    <s v="SI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302"/>
    <x v="5"/>
    <s v="SANTA CRUZ"/>
    <s v="ANDA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303"/>
    <x v="5"/>
    <s v="SANTA CRUZ"/>
    <s v="CATACHE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304"/>
    <x v="5"/>
    <s v="SANTA CRUZ"/>
    <s v="CHANCAYBAÑ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305"/>
    <x v="5"/>
    <s v="SANTA CRUZ"/>
    <s v="LA ESPERANZA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61306"/>
    <x v="5"/>
    <s v="SANTA CRUZ"/>
    <s v="NINABAMB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307"/>
    <x v="5"/>
    <s v="SANTA CRUZ"/>
    <s v="PUL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308"/>
    <x v="5"/>
    <s v="SANTA CRUZ"/>
    <s v="SAUCEPAMP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309"/>
    <x v="5"/>
    <s v="SANTA CRUZ"/>
    <s v="SEXI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310"/>
    <x v="5"/>
    <s v="SANTA CRUZ"/>
    <s v="UTICYACU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311"/>
    <x v="5"/>
    <s v="SANTA CRUZ"/>
    <s v="YAUYUCAN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70101"/>
    <x v="6"/>
    <s v="CALLAO"/>
    <s v="CALLAO"/>
    <s v="NO"/>
    <s v="NO"/>
    <s v="SI"/>
    <n v="0"/>
    <s v="NO"/>
    <n v="1"/>
    <n v="0"/>
    <n v="0"/>
    <n v="1"/>
    <m/>
    <n v="1"/>
    <n v="1"/>
    <s v="SI"/>
    <s v="NO"/>
    <s v="SI"/>
    <s v="NO"/>
    <s v="NO"/>
    <s v="JUNTOS"/>
    <s v="Nancy Arce Llagas"/>
    <s v="48225697"/>
    <s v="945858875"/>
    <s v="narce@juntos.gob.pe"/>
    <n v="0"/>
    <n v="0"/>
    <m/>
    <m/>
    <n v="0"/>
    <n v="0"/>
    <m/>
    <m/>
    <n v="0"/>
    <n v="0"/>
    <m/>
    <m/>
    <n v="0"/>
    <n v="0"/>
  </r>
  <r>
    <s v="070102"/>
    <x v="6"/>
    <s v="CALLAO"/>
    <s v="BELLAVISTA"/>
    <s v="NO"/>
    <s v="SI"/>
    <s v="SI"/>
    <n v="1"/>
    <s v="NO"/>
    <n v="1"/>
    <n v="0"/>
    <n v="1"/>
    <n v="1"/>
    <n v="1"/>
    <n v="1"/>
    <n v="1"/>
    <s v="SI"/>
    <s v="NO"/>
    <s v="NO"/>
    <s v="NO"/>
    <s v="NO"/>
    <s v="CE"/>
    <s v="YELY PALOMINO FLORES"/>
    <n v="41244744"/>
    <n v="964896282"/>
    <s v="maryguiba_12@hotmail.com"/>
    <n v="0"/>
    <n v="0"/>
    <m/>
    <m/>
    <n v="0"/>
    <n v="0"/>
    <m/>
    <m/>
    <n v="0"/>
    <n v="0"/>
    <m/>
    <m/>
    <n v="0"/>
    <n v="0"/>
  </r>
  <r>
    <s v="070103"/>
    <x v="6"/>
    <s v="CALLAO"/>
    <s v="CARMEN DE LA LEGUA REYNOSO"/>
    <s v="NO"/>
    <s v="NO"/>
    <s v="SI"/>
    <n v="0"/>
    <s v="NO"/>
    <n v="1"/>
    <n v="0"/>
    <n v="1"/>
    <n v="1"/>
    <m/>
    <n v="0"/>
    <n v="0"/>
    <s v="SI"/>
    <s v="NO"/>
    <s v="NO"/>
    <s v="NO"/>
    <s v="NO"/>
    <s v="CE"/>
    <s v="YELY PALOMINO FLORES"/>
    <n v="41244744"/>
    <n v="964896282"/>
    <s v="milagros.navia.cuba@gmail.com"/>
    <n v="0"/>
    <n v="0"/>
    <m/>
    <m/>
    <n v="0"/>
    <n v="0"/>
    <m/>
    <m/>
    <n v="0"/>
    <n v="0"/>
    <m/>
    <m/>
    <n v="0"/>
    <n v="0"/>
  </r>
  <r>
    <s v="070104"/>
    <x v="6"/>
    <s v="CALLAO"/>
    <s v="LA PERLA"/>
    <s v="NO"/>
    <s v="NO"/>
    <s v="SI"/>
    <n v="0"/>
    <s v="NO"/>
    <n v="1"/>
    <n v="0"/>
    <n v="1"/>
    <n v="1"/>
    <m/>
    <n v="1"/>
    <n v="1"/>
    <s v="SI"/>
    <s v="NO"/>
    <s v="NO"/>
    <s v="NO"/>
    <s v="NO"/>
    <s v="CE"/>
    <s v="YELY PALOMINO FLORES"/>
    <n v="41244744"/>
    <n v="964896282"/>
    <s v="alainalexishuanca@gmail.com"/>
    <n v="0"/>
    <n v="0"/>
    <m/>
    <m/>
    <n v="0"/>
    <n v="0"/>
    <m/>
    <m/>
    <n v="0"/>
    <n v="0"/>
    <m/>
    <m/>
    <n v="0"/>
    <n v="0"/>
  </r>
  <r>
    <s v="070105"/>
    <x v="6"/>
    <s v="CALLAO"/>
    <s v="LA PUNTA"/>
    <s v="NO"/>
    <s v="SI"/>
    <s v="SI"/>
    <n v="1"/>
    <s v="NO"/>
    <n v="1"/>
    <n v="0"/>
    <n v="1"/>
    <n v="1"/>
    <n v="1"/>
    <n v="1"/>
    <n v="1"/>
    <s v="SI"/>
    <s v="NO"/>
    <s v="NO"/>
    <s v="NO"/>
    <s v="NO"/>
    <s v="CE"/>
    <s v="YELY PALOMINO FLORES"/>
    <n v="41244744"/>
    <n v="964896282"/>
    <s v="gcastro@munilapunta.gob.pe"/>
    <n v="0"/>
    <n v="0"/>
    <m/>
    <m/>
    <n v="0"/>
    <n v="0"/>
    <m/>
    <m/>
    <n v="0"/>
    <n v="0"/>
    <m/>
    <m/>
    <n v="0"/>
    <n v="0"/>
  </r>
  <r>
    <s v="070106"/>
    <x v="6"/>
    <s v="CALLAO"/>
    <s v="VENTANILLA"/>
    <s v="NO"/>
    <s v="NO"/>
    <s v="SI"/>
    <n v="0"/>
    <s v="SI"/>
    <n v="1"/>
    <n v="0"/>
    <n v="1"/>
    <n v="1"/>
    <m/>
    <n v="0"/>
    <n v="0"/>
    <s v="SI"/>
    <s v="NO"/>
    <s v="SI"/>
    <s v="NO"/>
    <s v="NO"/>
    <s v="CUNA MAS"/>
    <s v="VANESA ZAVALA"/>
    <m/>
    <n v="959493970"/>
    <s v="gzavala@cunamas.gob.pe"/>
    <n v="0"/>
    <n v="0"/>
    <m/>
    <m/>
    <n v="0"/>
    <n v="0"/>
    <m/>
    <m/>
    <n v="0"/>
    <n v="0"/>
    <m/>
    <m/>
    <n v="0"/>
    <n v="0"/>
  </r>
  <r>
    <s v="070107"/>
    <x v="6"/>
    <s v="CALLAO"/>
    <s v="MI PERU"/>
    <s v="NO"/>
    <s v="SI"/>
    <s v="SI"/>
    <n v="1"/>
    <s v="SI"/>
    <n v="1"/>
    <n v="0"/>
    <n v="1"/>
    <n v="1"/>
    <n v="1"/>
    <n v="1"/>
    <n v="1"/>
    <s v="SI"/>
    <s v="NO"/>
    <s v="SI"/>
    <s v="NO"/>
    <s v="NO"/>
    <s v="CUNA MAS"/>
    <s v="VANESA ZAVALA"/>
    <m/>
    <n v="959493970"/>
    <s v="gzavala@cunamas.gob.pe"/>
    <n v="0"/>
    <n v="0"/>
    <m/>
    <m/>
    <n v="0"/>
    <n v="0"/>
    <m/>
    <m/>
    <n v="0"/>
    <n v="0"/>
    <m/>
    <m/>
    <n v="0"/>
    <n v="0"/>
  </r>
  <r>
    <s v="080101"/>
    <x v="7"/>
    <s v="CUSCO"/>
    <s v="CUSCO"/>
    <s v="NO"/>
    <s v="NO"/>
    <s v="SI"/>
    <n v="1"/>
    <s v="NO"/>
    <n v="0"/>
    <n v="1"/>
    <n v="1"/>
    <n v="2"/>
    <m/>
    <n v="1"/>
    <n v="1"/>
    <s v="SI"/>
    <s v="NO"/>
    <s v="SI"/>
    <s v="SI"/>
    <s v="NO"/>
    <s v="COORD. DE ENLACE"/>
    <s v="ZULY ALVAREZ MANRIQUE"/>
    <n v="24001686"/>
    <n v="952972299"/>
    <s v="zalvarez@midis.gob.pe"/>
    <n v="0"/>
    <n v="0"/>
    <m/>
    <m/>
    <n v="0"/>
    <n v="0"/>
    <m/>
    <m/>
    <n v="0"/>
    <n v="0"/>
    <m/>
    <m/>
    <n v="0"/>
    <n v="0"/>
  </r>
  <r>
    <s v="080102"/>
    <x v="7"/>
    <s v="CUSCO"/>
    <s v="CCORCA"/>
    <s v="NO"/>
    <s v="NO"/>
    <s v="SI"/>
    <n v="1"/>
    <s v="SI"/>
    <n v="1"/>
    <n v="0"/>
    <n v="1"/>
    <n v="1"/>
    <m/>
    <n v="1"/>
    <n v="1"/>
    <s v="SI"/>
    <s v="SI"/>
    <s v="NO"/>
    <s v="SI"/>
    <s v="NO"/>
    <s v="CUNA MAS"/>
    <s v="LIZBETH CANDY ARGOTE GOYZUETA"/>
    <s v="40429067"/>
    <n v="986018492"/>
    <s v="largote@cunamas.gob.pe"/>
    <n v="0"/>
    <n v="0"/>
    <m/>
    <m/>
    <n v="0"/>
    <n v="1"/>
    <s v="CUNA MAS"/>
    <s v="Presencial"/>
    <n v="0"/>
    <n v="0"/>
    <m/>
    <m/>
    <n v="0"/>
    <n v="0"/>
  </r>
  <r>
    <s v="080103"/>
    <x v="7"/>
    <s v="CUSCO"/>
    <s v="POROY"/>
    <s v="NO"/>
    <s v="NO"/>
    <s v="SI"/>
    <n v="1"/>
    <s v="NO"/>
    <n v="1"/>
    <n v="0"/>
    <n v="1"/>
    <n v="1"/>
    <m/>
    <n v="1"/>
    <n v="1"/>
    <s v="NO"/>
    <s v="NO"/>
    <s v="SI"/>
    <s v="SI"/>
    <s v="NO"/>
    <s v="JUNTOS"/>
    <s v="MARIA LUISA LLAMACPONCA SOLANO"/>
    <n v="24390692"/>
    <n v="945880063"/>
    <s v="mllamacponcca@juntos.gob.pe"/>
    <n v="0"/>
    <n v="1"/>
    <s v="JUNTOS"/>
    <s v="Virtual"/>
    <n v="0"/>
    <n v="1"/>
    <s v="JUNTOS"/>
    <s v="Virtual"/>
    <n v="0"/>
    <n v="1"/>
    <s v="JUNTOS"/>
    <s v="Presencial"/>
    <n v="0"/>
    <n v="0"/>
  </r>
  <r>
    <s v="080104"/>
    <x v="7"/>
    <s v="CUSCO"/>
    <s v="SAN JERONIMO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LULA CORIMANYA KANA"/>
    <n v="23989597"/>
    <n v="945874855"/>
    <s v="lcorimanya@juntos.gob.pe"/>
    <n v="0"/>
    <n v="1"/>
    <s v="JUNTOS"/>
    <s v="Presencial"/>
    <n v="0"/>
    <n v="0"/>
    <m/>
    <m/>
    <n v="0"/>
    <n v="0"/>
    <m/>
    <m/>
    <n v="0"/>
    <n v="0"/>
  </r>
  <r>
    <s v="080105"/>
    <x v="7"/>
    <s v="CUSCO"/>
    <s v="SAN SEBASTIAN"/>
    <s v="NO"/>
    <s v="SI"/>
    <s v="SI"/>
    <n v="1"/>
    <s v="NO"/>
    <n v="1"/>
    <n v="0"/>
    <n v="1"/>
    <n v="1"/>
    <n v="1"/>
    <n v="1"/>
    <n v="1"/>
    <s v="SI"/>
    <s v="NO"/>
    <s v="SI"/>
    <s v="SI"/>
    <s v="SI"/>
    <s v="PAIS"/>
    <s v="ZULEMA ÑAUPA SUCARI"/>
    <s v="02426258"/>
    <n v="984939419"/>
    <s v="znaupa@pais.gob.pe"/>
    <n v="1"/>
    <n v="0"/>
    <m/>
    <s v="Virtual"/>
    <n v="0"/>
    <n v="0"/>
    <m/>
    <m/>
    <n v="0"/>
    <n v="0"/>
    <m/>
    <m/>
    <n v="0"/>
    <n v="0"/>
  </r>
  <r>
    <s v="080106"/>
    <x v="7"/>
    <s v="CUSCO"/>
    <s v="SANTIAGO"/>
    <s v="NO"/>
    <s v="NO"/>
    <s v="SI"/>
    <n v="0"/>
    <s v="NO"/>
    <n v="0"/>
    <n v="1"/>
    <n v="1"/>
    <n v="2"/>
    <m/>
    <m/>
    <m/>
    <s v="SI"/>
    <s v="SI"/>
    <s v="SI"/>
    <s v="SI"/>
    <s v="NO"/>
    <s v="JUNTOS"/>
    <s v="RONALD QUISPE CONDORI"/>
    <m/>
    <n v="986166269"/>
    <s v="rquispe@juntos.gob.pe"/>
    <n v="0"/>
    <n v="0"/>
    <m/>
    <m/>
    <n v="0"/>
    <n v="0"/>
    <m/>
    <m/>
    <n v="0"/>
    <n v="0"/>
    <m/>
    <m/>
    <n v="0"/>
    <n v="0"/>
  </r>
  <r>
    <s v="080107"/>
    <x v="7"/>
    <s v="CUSCO"/>
    <s v="SAYLLA"/>
    <s v="NO"/>
    <s v="NO"/>
    <s v="SI"/>
    <n v="1"/>
    <s v="NO"/>
    <n v="1"/>
    <n v="0"/>
    <n v="0"/>
    <n v="1"/>
    <m/>
    <n v="1"/>
    <n v="1"/>
    <s v="NO"/>
    <s v="NO"/>
    <s v="SI"/>
    <s v="SI"/>
    <s v="NO"/>
    <s v="JUNTOS"/>
    <s v="LULA CORIMANYA KANA"/>
    <n v="23989597"/>
    <n v="945874855"/>
    <s v="opalqui@juntos.gob.pe"/>
    <n v="0"/>
    <n v="1"/>
    <s v="JUNTOS"/>
    <s v="Virtual"/>
    <n v="0"/>
    <n v="0"/>
    <m/>
    <m/>
    <n v="0"/>
    <n v="0"/>
    <m/>
    <m/>
    <n v="0"/>
    <n v="0"/>
  </r>
  <r>
    <s v="080108"/>
    <x v="7"/>
    <s v="CUSCO"/>
    <s v="WANCHAQ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REGINA BARRIENTOS PAREDES"/>
    <s v="01340932"/>
    <n v="945879056"/>
    <s v="rbarrientos@juntos.gob.pe"/>
    <n v="0"/>
    <n v="0"/>
    <m/>
    <m/>
    <n v="0"/>
    <n v="0"/>
    <m/>
    <m/>
    <n v="0"/>
    <n v="0"/>
    <m/>
    <m/>
    <n v="0"/>
    <n v="0"/>
  </r>
  <r>
    <s v="080201"/>
    <x v="7"/>
    <s v="ACOMAYO"/>
    <s v="ACOMAYO"/>
    <s v="NO"/>
    <s v="NO"/>
    <s v="SI"/>
    <n v="0"/>
    <s v="SI"/>
    <n v="1"/>
    <n v="0"/>
    <n v="1"/>
    <n v="1"/>
    <m/>
    <n v="0"/>
    <n v="0"/>
    <s v="NO"/>
    <s v="SI"/>
    <s v="NO"/>
    <s v="SI"/>
    <s v="SI"/>
    <s v="CUNA MAS"/>
    <s v="AYDE ACOSTUPA QUISPE"/>
    <n v="24006605"/>
    <n v="969779087"/>
    <s v="aquispe@cunamas.gob.pe"/>
    <n v="0"/>
    <n v="0"/>
    <m/>
    <m/>
    <n v="0"/>
    <n v="0"/>
    <m/>
    <m/>
    <n v="0"/>
    <n v="0"/>
    <m/>
    <m/>
    <n v="0"/>
    <n v="0"/>
  </r>
  <r>
    <s v="080202"/>
    <x v="7"/>
    <s v="ACOMAYO"/>
    <s v="ACOPIA"/>
    <s v="NO"/>
    <s v="NO"/>
    <s v="SI"/>
    <n v="0"/>
    <s v="SI"/>
    <n v="1"/>
    <n v="0"/>
    <n v="1"/>
    <n v="1"/>
    <m/>
    <n v="0"/>
    <n v="0"/>
    <s v="NO"/>
    <s v="SI"/>
    <s v="NO"/>
    <s v="SI"/>
    <s v="NO"/>
    <s v="JUNTOS"/>
    <s v="FLORENTINO ALARCON YAURI"/>
    <s v="23912564"/>
    <n v="945878656"/>
    <s v="falarcon@juntos.gob.pe"/>
    <n v="0"/>
    <n v="1"/>
    <s v="JUNTOS"/>
    <s v="Presencial"/>
    <n v="0"/>
    <n v="1"/>
    <s v="JUNTOS"/>
    <s v="Presencial"/>
    <n v="0"/>
    <n v="0"/>
    <m/>
    <m/>
    <n v="0"/>
    <n v="0"/>
  </r>
  <r>
    <s v="080203"/>
    <x v="7"/>
    <s v="ACOMAYO"/>
    <s v="ACOS"/>
    <s v="NO"/>
    <s v="NO"/>
    <s v="SI"/>
    <n v="0"/>
    <s v="SI"/>
    <n v="1"/>
    <n v="0"/>
    <n v="1"/>
    <n v="1"/>
    <m/>
    <n v="1"/>
    <n v="1"/>
    <s v="NO"/>
    <s v="SI"/>
    <s v="NO"/>
    <s v="SI"/>
    <s v="NO"/>
    <s v="JUNTOS"/>
    <s v="MIGUEL SILVESTRE TITO"/>
    <n v="43046759"/>
    <n v="9458883255"/>
    <s v="msilvestre@juntos.gob.pe"/>
    <n v="0"/>
    <n v="0"/>
    <m/>
    <m/>
    <n v="0"/>
    <n v="0"/>
    <m/>
    <m/>
    <n v="0"/>
    <n v="0"/>
    <m/>
    <m/>
    <n v="0"/>
    <n v="0"/>
  </r>
  <r>
    <s v="080204"/>
    <x v="7"/>
    <s v="ACOMAYO"/>
    <s v="MOSOC LLACT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YENI NOEMI QUIÑONES LOAIZA"/>
    <s v="43165165"/>
    <n v="983771268"/>
    <s v="yquinones@juntos.gob.pe"/>
    <n v="0"/>
    <n v="0"/>
    <m/>
    <m/>
    <n v="0"/>
    <n v="0"/>
    <m/>
    <m/>
    <n v="0"/>
    <n v="0"/>
    <m/>
    <m/>
    <n v="0"/>
    <n v="0"/>
  </r>
  <r>
    <s v="080205"/>
    <x v="7"/>
    <s v="ACOMAYO"/>
    <s v="POMACANCHI"/>
    <s v="NO"/>
    <s v="NO"/>
    <s v="SI"/>
    <n v="1"/>
    <s v="SI"/>
    <n v="1"/>
    <n v="0"/>
    <n v="0"/>
    <n v="1"/>
    <m/>
    <n v="1"/>
    <n v="1"/>
    <s v="NO"/>
    <s v="SI"/>
    <s v="SI"/>
    <s v="SI"/>
    <s v="NO"/>
    <s v="JUNTOS"/>
    <s v="ZOILO VALER CONTRERAS"/>
    <s v="44161497"/>
    <n v="979075727"/>
    <s v="zvaler@juntos.gob.pe"/>
    <n v="0"/>
    <n v="1"/>
    <s v="JUNTOS"/>
    <s v="Presencial"/>
    <n v="0"/>
    <n v="0"/>
    <m/>
    <m/>
    <n v="0"/>
    <n v="0"/>
    <m/>
    <m/>
    <n v="0"/>
    <n v="0"/>
  </r>
  <r>
    <s v="080206"/>
    <x v="7"/>
    <s v="ACOMAYO"/>
    <s v="RONDOCAN"/>
    <s v="NO"/>
    <s v="NO"/>
    <s v="SI"/>
    <n v="1"/>
    <s v="SI"/>
    <n v="1"/>
    <n v="0"/>
    <n v="1"/>
    <n v="1"/>
    <m/>
    <n v="0"/>
    <n v="0"/>
    <s v="NO"/>
    <s v="NO"/>
    <s v="NO"/>
    <s v="SI"/>
    <s v="SI"/>
    <s v="PAIS"/>
    <s v="FERMIN PEDRO CCORCO CCAPCHA"/>
    <s v="24384516"/>
    <n v="910399841"/>
    <s v="fccoscco@pais.gob.pe"/>
    <n v="0"/>
    <n v="0"/>
    <m/>
    <m/>
    <n v="0"/>
    <n v="0"/>
    <m/>
    <m/>
    <n v="0"/>
    <n v="0"/>
    <m/>
    <m/>
    <n v="0"/>
    <n v="0"/>
  </r>
  <r>
    <s v="080207"/>
    <x v="7"/>
    <s v="ACOMAYO"/>
    <s v="SANGARARA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ALARCON YAURI FLORENTINO"/>
    <s v="23912564"/>
    <n v="945878656"/>
    <s v="falarcon@juntos.gob.pe"/>
    <n v="0"/>
    <n v="0"/>
    <m/>
    <m/>
    <n v="0"/>
    <n v="0"/>
    <m/>
    <m/>
    <n v="0"/>
    <n v="0"/>
    <m/>
    <m/>
    <n v="0"/>
    <n v="0"/>
  </r>
  <r>
    <s v="080301"/>
    <x v="7"/>
    <s v="ANTA"/>
    <s v="ANTA"/>
    <s v="NO"/>
    <s v="NO"/>
    <s v="SI"/>
    <n v="0"/>
    <s v="SI"/>
    <n v="0"/>
    <n v="1"/>
    <n v="1"/>
    <n v="2"/>
    <m/>
    <m/>
    <m/>
    <s v="NO"/>
    <s v="SI"/>
    <s v="SI"/>
    <s v="SI"/>
    <s v="NO"/>
    <s v="JUNTOS"/>
    <s v="OFELIA PALQUI"/>
    <m/>
    <n v="945888333"/>
    <s v="opalqui@juntos.gob.pe"/>
    <n v="0"/>
    <n v="0"/>
    <m/>
    <m/>
    <n v="0"/>
    <n v="0"/>
    <m/>
    <m/>
    <n v="0"/>
    <n v="0"/>
    <m/>
    <m/>
    <n v="0"/>
    <n v="0"/>
  </r>
  <r>
    <s v="080302"/>
    <x v="7"/>
    <s v="ANTA"/>
    <s v="ANCAHUASI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MARIA ELENA HUAMAN SINCHI"/>
    <s v="41319463"/>
    <s v="955716767"/>
    <s v="opalqui@juntos.gob.pe"/>
    <n v="0"/>
    <n v="0"/>
    <m/>
    <m/>
    <n v="0"/>
    <n v="0"/>
    <m/>
    <m/>
    <n v="0"/>
    <n v="1"/>
    <s v="JUNTOS"/>
    <s v="Presencial"/>
    <n v="0"/>
    <n v="0"/>
  </r>
  <r>
    <s v="080303"/>
    <x v="7"/>
    <s v="ANTA"/>
    <s v="CACHIMAYO"/>
    <s v="NO"/>
    <s v="NO"/>
    <s v="SI"/>
    <n v="0"/>
    <s v="NO"/>
    <n v="0"/>
    <n v="1"/>
    <n v="1"/>
    <n v="2"/>
    <m/>
    <m/>
    <m/>
    <s v="NO"/>
    <s v="NO"/>
    <s v="NO"/>
    <s v="SI"/>
    <s v="NO"/>
    <s v="COORD. DE ENLACE"/>
    <s v="ZULY ALVAREZ MANRIQUE"/>
    <n v="24001686"/>
    <n v="952972299"/>
    <s v="zalvarez@midis.gob.pe"/>
    <n v="0"/>
    <n v="0"/>
    <m/>
    <m/>
    <n v="0"/>
    <n v="0"/>
    <m/>
    <m/>
    <n v="0"/>
    <n v="0"/>
    <m/>
    <m/>
    <n v="1"/>
    <n v="0"/>
  </r>
  <r>
    <s v="080304"/>
    <x v="7"/>
    <s v="ANTA"/>
    <s v="CHINCHAYPUJIO"/>
    <s v="NO"/>
    <s v="SI"/>
    <s v="SI"/>
    <n v="1"/>
    <s v="SI"/>
    <n v="1"/>
    <n v="0"/>
    <n v="1"/>
    <n v="1"/>
    <n v="1"/>
    <n v="1"/>
    <n v="1"/>
    <s v="SI"/>
    <s v="NO"/>
    <s v="NO"/>
    <s v="SI"/>
    <s v="SI"/>
    <s v="PAIS"/>
    <s v="JUAN VICTOR QUISPE HUALLPARIMACHI"/>
    <s v="45828528"/>
    <s v="957789466"/>
    <s v="juanvic101@hotmail.com"/>
    <n v="0"/>
    <n v="0"/>
    <m/>
    <m/>
    <n v="0"/>
    <n v="0"/>
    <m/>
    <m/>
    <n v="0"/>
    <n v="0"/>
    <m/>
    <m/>
    <n v="0"/>
    <n v="0"/>
  </r>
  <r>
    <s v="080305"/>
    <x v="7"/>
    <s v="ANTA"/>
    <s v="HUAROCONDO"/>
    <s v="NO"/>
    <s v="NO"/>
    <s v="SI"/>
    <n v="0"/>
    <s v="SI"/>
    <n v="1"/>
    <n v="0"/>
    <n v="0"/>
    <n v="1"/>
    <m/>
    <n v="1"/>
    <n v="1"/>
    <s v="NO"/>
    <s v="SI"/>
    <s v="NO"/>
    <s v="SI"/>
    <s v="SI"/>
    <s v="PAIS"/>
    <s v="DORIS CRISTINA  QUIRITA BEJAR"/>
    <s v="25001079"/>
    <s v="989988091"/>
    <s v="dquirita@pais.gob.pe; dorisquiritabejar@gmail.com"/>
    <n v="0"/>
    <n v="0"/>
    <m/>
    <m/>
    <n v="0"/>
    <n v="0"/>
    <m/>
    <m/>
    <n v="0"/>
    <n v="0"/>
    <m/>
    <m/>
    <n v="0"/>
    <n v="0"/>
  </r>
  <r>
    <s v="080306"/>
    <x v="7"/>
    <s v="ANTA"/>
    <s v="LIMATAMBO"/>
    <s v="NO"/>
    <s v="NO"/>
    <s v="SI"/>
    <n v="1"/>
    <s v="SI"/>
    <n v="1"/>
    <n v="0"/>
    <n v="1"/>
    <n v="1"/>
    <m/>
    <n v="1"/>
    <n v="1"/>
    <s v="SI"/>
    <s v="SI"/>
    <s v="NO"/>
    <s v="SI"/>
    <s v="SI"/>
    <s v="CUNA MAS"/>
    <s v="ESTANISLAO ARAHUALLPA "/>
    <s v="23904107"/>
    <n v="925372609"/>
    <s v="earahuallpa@cunamas.gob.pe"/>
    <n v="0"/>
    <n v="0"/>
    <m/>
    <m/>
    <n v="0"/>
    <n v="0"/>
    <m/>
    <m/>
    <n v="0"/>
    <n v="0"/>
    <m/>
    <m/>
    <n v="0"/>
    <n v="0"/>
  </r>
  <r>
    <s v="080307"/>
    <x v="7"/>
    <s v="ANTA"/>
    <s v="MOLLEPATA"/>
    <s v="NO"/>
    <s v="NO"/>
    <s v="SI"/>
    <n v="1"/>
    <s v="SI"/>
    <n v="1"/>
    <n v="0"/>
    <n v="0"/>
    <n v="1"/>
    <m/>
    <n v="1"/>
    <n v="1"/>
    <s v="NO"/>
    <s v="NO"/>
    <s v="NO"/>
    <s v="SI"/>
    <s v="NO"/>
    <s v="JUNTOS"/>
    <s v="FRANCISCO EDGAR SERPA VILLAMONTE"/>
    <s v="23935735"/>
    <s v="97443609"/>
    <s v="eargandona@juntos.gob.pe"/>
    <n v="0"/>
    <n v="0"/>
    <m/>
    <m/>
    <n v="0"/>
    <n v="0"/>
    <m/>
    <m/>
    <n v="0"/>
    <n v="0"/>
    <m/>
    <m/>
    <n v="0"/>
    <n v="0"/>
  </r>
  <r>
    <s v="080308"/>
    <x v="7"/>
    <s v="ANTA"/>
    <s v="PUCYURA"/>
    <s v="NO"/>
    <s v="NO"/>
    <s v="SI"/>
    <n v="1"/>
    <s v="NO"/>
    <n v="1"/>
    <n v="0"/>
    <n v="1"/>
    <n v="1"/>
    <m/>
    <n v="1"/>
    <n v="1"/>
    <s v="NO"/>
    <s v="NO"/>
    <s v="NO"/>
    <s v="SI"/>
    <s v="NO"/>
    <s v="JUNTOS"/>
    <s v="GRICELDA CANAL HUARAYCAMA"/>
    <n v="24005329"/>
    <n v="949127246"/>
    <s v="gcanal@juntos.gob.pe"/>
    <n v="0"/>
    <n v="0"/>
    <m/>
    <m/>
    <n v="0"/>
    <n v="0"/>
    <m/>
    <m/>
    <n v="0"/>
    <n v="0"/>
    <m/>
    <m/>
    <n v="0"/>
    <n v="0"/>
  </r>
  <r>
    <s v="080309"/>
    <x v="7"/>
    <s v="ANTA"/>
    <s v="ZURITE"/>
    <s v="NO"/>
    <s v="NO"/>
    <s v="SI"/>
    <n v="1"/>
    <s v="NO"/>
    <n v="1"/>
    <n v="0"/>
    <n v="1"/>
    <n v="1"/>
    <m/>
    <n v="1"/>
    <n v="1"/>
    <s v="NO"/>
    <s v="SI"/>
    <s v="NO"/>
    <s v="SI"/>
    <s v="NO"/>
    <s v="JUNTOS"/>
    <s v="FRANCISCO EDGAR SERPA VILLAMONTE"/>
    <s v="23935735"/>
    <s v="97443609"/>
    <s v="eargandona@juntos.gob.pe"/>
    <n v="0"/>
    <n v="1"/>
    <s v="JUNTOS"/>
    <s v="Presencial"/>
    <n v="0"/>
    <n v="1"/>
    <s v="JUNTOS"/>
    <s v="Presencial"/>
    <n v="0"/>
    <n v="0"/>
    <m/>
    <m/>
    <n v="0"/>
    <n v="0"/>
  </r>
  <r>
    <s v="080401"/>
    <x v="7"/>
    <s v="CALCA"/>
    <s v="CALCA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DELIA BERNABE LIMACHE DE COTACALLAPA"/>
    <s v="24001924"/>
    <s v="945880675"/>
    <s v="dlimache@juntos.gob.pe"/>
    <n v="0"/>
    <n v="0"/>
    <m/>
    <m/>
    <n v="0"/>
    <n v="0"/>
    <m/>
    <m/>
    <n v="0"/>
    <n v="0"/>
    <m/>
    <m/>
    <n v="0"/>
    <n v="0"/>
  </r>
  <r>
    <s v="080402"/>
    <x v="7"/>
    <s v="CALCA"/>
    <s v="COYA"/>
    <s v="NO"/>
    <s v="NO"/>
    <s v="SI"/>
    <n v="1"/>
    <s v="SI"/>
    <n v="1"/>
    <n v="0"/>
    <n v="0"/>
    <n v="1"/>
    <m/>
    <n v="1"/>
    <n v="1"/>
    <s v="NO"/>
    <s v="SI"/>
    <s v="NO"/>
    <s v="SI"/>
    <s v="NO"/>
    <s v="JUNTOS"/>
    <s v="RITA MONTES PINARES"/>
    <m/>
    <n v="984799095"/>
    <s v="rmontes@juntos.gob.pe"/>
    <n v="0"/>
    <n v="0"/>
    <m/>
    <m/>
    <n v="0"/>
    <n v="0"/>
    <m/>
    <m/>
    <n v="0"/>
    <n v="0"/>
    <m/>
    <m/>
    <n v="0"/>
    <n v="0"/>
  </r>
  <r>
    <s v="080403"/>
    <x v="7"/>
    <s v="CALCA"/>
    <s v="LAMAY"/>
    <s v="NO"/>
    <s v="SI"/>
    <s v="SI"/>
    <n v="1"/>
    <s v="SI"/>
    <n v="1"/>
    <n v="0"/>
    <n v="1"/>
    <n v="1"/>
    <n v="1"/>
    <n v="1"/>
    <n v="1"/>
    <s v="NO"/>
    <s v="SI"/>
    <s v="SI"/>
    <s v="SI"/>
    <s v="NO"/>
    <s v="CUNA MAS"/>
    <s v="JENARA VICTORIA PRADO HUAMAN"/>
    <n v="43496200"/>
    <n v="984939419"/>
    <s v="jprado@juntos.gob.pe"/>
    <n v="1"/>
    <n v="1"/>
    <s v="CUNA MAS"/>
    <s v="Virtual"/>
    <n v="0"/>
    <n v="1"/>
    <s v="CUNA MAS"/>
    <s v="Presencial"/>
    <n v="0"/>
    <n v="1"/>
    <s v="CUNA MAS"/>
    <s v="Presencial"/>
    <n v="0"/>
    <n v="0"/>
  </r>
  <r>
    <s v="080404"/>
    <x v="7"/>
    <s v="CALCA"/>
    <s v="LARES"/>
    <s v="NO"/>
    <s v="SI"/>
    <s v="SI"/>
    <n v="0"/>
    <s v="SI"/>
    <n v="1"/>
    <n v="0"/>
    <n v="1"/>
    <n v="1"/>
    <n v="1"/>
    <n v="1"/>
    <n v="1"/>
    <s v="NO"/>
    <s v="SI"/>
    <s v="NO"/>
    <s v="SI"/>
    <s v="SI"/>
    <s v="PAIS"/>
    <s v="WAGNER VERA CAMPOS "/>
    <n v="46762531"/>
    <n v="985346709"/>
    <s v="baxnex25m@gmail.com"/>
    <n v="0"/>
    <n v="1"/>
    <s v="JUNTOS"/>
    <s v="Presencial"/>
    <n v="0"/>
    <n v="1"/>
    <s v="JUNTOS"/>
    <s v="Presencial"/>
    <n v="0"/>
    <n v="1"/>
    <s v="JUNTOS"/>
    <s v="Presencial"/>
    <n v="0"/>
    <n v="0"/>
  </r>
  <r>
    <s v="080405"/>
    <x v="7"/>
    <s v="CALCA"/>
    <s v="PISAC"/>
    <s v="NO"/>
    <s v="SI"/>
    <s v="SI"/>
    <n v="1"/>
    <s v="SI"/>
    <n v="1"/>
    <n v="0"/>
    <n v="1"/>
    <n v="1"/>
    <n v="1"/>
    <n v="1"/>
    <n v="1"/>
    <s v="NO"/>
    <s v="NO"/>
    <s v="SI"/>
    <s v="SI"/>
    <s v="SI"/>
    <s v="PAIS"/>
    <s v="MARIBEL  PADILLA SOTA"/>
    <s v="23977918"/>
    <s v="958717449"/>
    <s v="mapaso_74@hotmail.com"/>
    <n v="0"/>
    <n v="0"/>
    <m/>
    <m/>
    <n v="0"/>
    <n v="0"/>
    <m/>
    <m/>
    <n v="0"/>
    <n v="0"/>
    <m/>
    <m/>
    <n v="0"/>
    <n v="0"/>
  </r>
  <r>
    <s v="080406"/>
    <x v="7"/>
    <s v="CALCA"/>
    <s v="SAN SALVADOR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RENZO JOSE DOLMOS CARRILLO"/>
    <n v="46259310"/>
    <n v="984783693"/>
    <s v="renzo10_13@hotmail.com"/>
    <n v="0"/>
    <n v="0"/>
    <m/>
    <m/>
    <n v="0"/>
    <n v="0"/>
    <m/>
    <m/>
    <n v="0"/>
    <n v="0"/>
    <m/>
    <m/>
    <n v="0"/>
    <n v="0"/>
  </r>
  <r>
    <s v="080407"/>
    <x v="7"/>
    <s v="CALCA"/>
    <s v="TARAY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VIRGINIA ACCOSTUPA QUISPE"/>
    <n v="23938913"/>
    <n v="945879346"/>
    <s v="vaccostupa@juntos.gob.pe"/>
    <n v="0"/>
    <n v="0"/>
    <m/>
    <m/>
    <n v="0"/>
    <n v="0"/>
    <m/>
    <m/>
    <n v="0"/>
    <n v="0"/>
    <m/>
    <m/>
    <n v="0"/>
    <n v="0"/>
  </r>
  <r>
    <s v="080408"/>
    <x v="7"/>
    <s v="CALCA"/>
    <s v="YANATILE"/>
    <s v="NO"/>
    <s v="NO"/>
    <s v="SI"/>
    <n v="0"/>
    <s v="NO"/>
    <n v="0"/>
    <n v="1"/>
    <n v="1"/>
    <n v="2"/>
    <m/>
    <m/>
    <m/>
    <s v="SI"/>
    <s v="SI"/>
    <s v="NO"/>
    <s v="SI"/>
    <s v="NO"/>
    <s v="CUNA MAS"/>
    <s v="JULIO PAREDES GALLEGOS"/>
    <m/>
    <n v="927621611"/>
    <s v="jparedes@cunamas.gob.pe"/>
    <n v="0"/>
    <n v="0"/>
    <m/>
    <m/>
    <n v="0"/>
    <n v="0"/>
    <m/>
    <m/>
    <n v="0"/>
    <n v="0"/>
    <m/>
    <m/>
    <n v="0"/>
    <n v="0"/>
  </r>
  <r>
    <s v="080501"/>
    <x v="7"/>
    <s v="CANAS"/>
    <s v="YANAOCA"/>
    <s v="NO"/>
    <s v="NO"/>
    <s v="SI"/>
    <n v="0"/>
    <s v="SI"/>
    <n v="1"/>
    <n v="0"/>
    <n v="0"/>
    <n v="1"/>
    <m/>
    <n v="0"/>
    <n v="0"/>
    <s v="NO"/>
    <s v="SI"/>
    <s v="SI"/>
    <s v="SI"/>
    <s v="SI"/>
    <s v="PAIS"/>
    <s v="RAUL  SAICO QUISPE"/>
    <s v="40999216"/>
    <s v="940850641"/>
    <s v="rsaico@pais.gob.pe"/>
    <n v="0"/>
    <n v="0"/>
    <m/>
    <m/>
    <n v="0"/>
    <n v="0"/>
    <m/>
    <m/>
    <n v="0"/>
    <n v="0"/>
    <m/>
    <m/>
    <n v="0"/>
    <n v="0"/>
  </r>
  <r>
    <s v="080502"/>
    <x v="7"/>
    <s v="CANAS"/>
    <s v="CHECC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DAVID  PAREDES QUISPE"/>
    <s v="41399939"/>
    <s v="913143956"/>
    <s v="dparedes@pais.gob.pe"/>
    <n v="0"/>
    <n v="1"/>
    <s v="PAIS"/>
    <s v="Presencial"/>
    <n v="0"/>
    <n v="0"/>
    <m/>
    <m/>
    <n v="0"/>
    <n v="1"/>
    <s v="PAIS"/>
    <s v="Presencial"/>
    <n v="0"/>
    <n v="0"/>
  </r>
  <r>
    <s v="080503"/>
    <x v="7"/>
    <s v="CANAS"/>
    <s v="KUNTURKANKI"/>
    <s v="NO"/>
    <s v="NO"/>
    <s v="SI"/>
    <n v="1"/>
    <s v="SI"/>
    <n v="1"/>
    <n v="0"/>
    <n v="0"/>
    <n v="1"/>
    <m/>
    <n v="1"/>
    <n v="1"/>
    <s v="SI"/>
    <s v="SI"/>
    <s v="NO"/>
    <s v="SI"/>
    <s v="SI"/>
    <s v="PAIS"/>
    <s v="RELLY NEPTALI  CUELLAR RADO"/>
    <s v="24717581"/>
    <s v="983884691"/>
    <s v="rcuellar@pais.gob.pe"/>
    <n v="0"/>
    <n v="0"/>
    <m/>
    <m/>
    <n v="0"/>
    <n v="0"/>
    <m/>
    <m/>
    <n v="0"/>
    <n v="0"/>
    <m/>
    <m/>
    <n v="0"/>
    <n v="0"/>
  </r>
  <r>
    <s v="080504"/>
    <x v="7"/>
    <s v="CANAS"/>
    <s v="LANGUI"/>
    <s v="NO"/>
    <s v="SI"/>
    <s v="SI"/>
    <n v="1"/>
    <s v="SI"/>
    <n v="1"/>
    <n v="0"/>
    <n v="1"/>
    <n v="1"/>
    <n v="1"/>
    <n v="1"/>
    <n v="1"/>
    <s v="SI"/>
    <s v="NO"/>
    <s v="NO"/>
    <s v="SI"/>
    <s v="SI"/>
    <s v="PAIS"/>
    <s v="MYAM MERCEDES PARI LOPEZ"/>
    <n v="42073337"/>
    <n v="953710629"/>
    <s v="mpari@pais.gob.pe; intimyriam@gmail.com"/>
    <n v="0"/>
    <n v="1"/>
    <s v="JUNTOS"/>
    <s v="Presencial"/>
    <n v="0"/>
    <n v="0"/>
    <m/>
    <m/>
    <n v="0"/>
    <n v="0"/>
    <m/>
    <m/>
    <n v="0"/>
    <n v="0"/>
  </r>
  <r>
    <s v="080505"/>
    <x v="7"/>
    <s v="CANAS"/>
    <s v="LAYO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MIJAIL  UMERES ROMERO"/>
    <s v="44134349"/>
    <s v="922100918"/>
    <s v="umemij@gmail.com"/>
    <n v="0"/>
    <n v="0"/>
    <m/>
    <m/>
    <n v="0"/>
    <n v="0"/>
    <m/>
    <m/>
    <n v="0"/>
    <n v="0"/>
    <m/>
    <m/>
    <n v="0"/>
    <n v="0"/>
  </r>
  <r>
    <s v="080506"/>
    <x v="7"/>
    <s v="CANAS"/>
    <s v="PAMPAMARCA"/>
    <s v="NO"/>
    <s v="NO"/>
    <s v="SI"/>
    <n v="0"/>
    <s v="SI"/>
    <n v="1"/>
    <n v="0"/>
    <n v="1"/>
    <n v="1"/>
    <m/>
    <n v="0"/>
    <n v="0"/>
    <s v="NO"/>
    <s v="NO"/>
    <s v="SI"/>
    <s v="SI"/>
    <s v="NO"/>
    <s v="JUNTOS"/>
    <s v="ERWIN PEÑA AUCCAYLLA"/>
    <s v="43522581"/>
    <m/>
    <s v="epena@juntos.gob.pe"/>
    <n v="0"/>
    <n v="0"/>
    <m/>
    <m/>
    <n v="0"/>
    <n v="1"/>
    <s v="JUNTOS"/>
    <s v="Presencial"/>
    <n v="0"/>
    <n v="0"/>
    <m/>
    <m/>
    <n v="0"/>
    <n v="0"/>
  </r>
  <r>
    <s v="080507"/>
    <x v="7"/>
    <s v="CANAS"/>
    <s v="QUEHUE"/>
    <s v="NO"/>
    <s v="SI"/>
    <s v="SI"/>
    <n v="1"/>
    <s v="SI"/>
    <n v="1"/>
    <n v="0"/>
    <n v="1"/>
    <n v="1"/>
    <n v="1"/>
    <n v="1"/>
    <n v="1"/>
    <s v="SI"/>
    <s v="SI"/>
    <s v="SI"/>
    <s v="SI"/>
    <s v="SI"/>
    <s v="CUNA MAS"/>
    <s v="WALTER USCAMAYTA CONDORI "/>
    <n v="42873893"/>
    <n v="958395549"/>
    <s v="wuscamayta@cunamas.gob.pe"/>
    <n v="0"/>
    <n v="0"/>
    <m/>
    <m/>
    <n v="1"/>
    <n v="0"/>
    <m/>
    <s v="Presencial"/>
    <n v="0"/>
    <n v="1"/>
    <s v="JUNTOS"/>
    <s v="Virtual"/>
    <n v="0"/>
    <n v="0"/>
  </r>
  <r>
    <s v="080508"/>
    <x v="7"/>
    <s v="CANAS"/>
    <s v="TUPAC AMARU"/>
    <s v="NO"/>
    <s v="NO"/>
    <s v="SI"/>
    <n v="0"/>
    <s v="SI"/>
    <n v="1"/>
    <n v="0"/>
    <n v="1"/>
    <n v="1"/>
    <m/>
    <n v="1"/>
    <n v="1"/>
    <s v="SI"/>
    <s v="SI"/>
    <s v="NO"/>
    <s v="SI"/>
    <s v="SI"/>
    <s v="CUNA MAS"/>
    <s v="FREDY TACUSI ALVARADO"/>
    <m/>
    <n v="953782363"/>
    <s v="ftacusi@cunamas.gob.pe"/>
    <n v="0"/>
    <n v="1"/>
    <s v="CUNA MAS"/>
    <s v="Presencial"/>
    <n v="0"/>
    <n v="1"/>
    <s v="CUNA MAS"/>
    <s v="Presencial"/>
    <n v="0"/>
    <n v="0"/>
    <m/>
    <m/>
    <n v="0"/>
    <n v="0"/>
  </r>
  <r>
    <s v="080601"/>
    <x v="7"/>
    <s v="CANCHIS"/>
    <s v="SICUANI"/>
    <s v="NO"/>
    <s v="NO"/>
    <s v="SI"/>
    <n v="1"/>
    <s v="NO"/>
    <n v="1"/>
    <n v="0"/>
    <n v="1"/>
    <n v="1"/>
    <m/>
    <n v="1"/>
    <n v="1"/>
    <s v="SI"/>
    <s v="SI"/>
    <s v="SI"/>
    <s v="SI"/>
    <s v="SI"/>
    <s v="PAIS"/>
    <s v="MIGUEL CCACCASTO QUISPE"/>
    <s v="41830251"/>
    <s v="998410168"/>
    <s v="miguelcccctq@gmail.com"/>
    <n v="0"/>
    <n v="0"/>
    <m/>
    <m/>
    <n v="0"/>
    <n v="0"/>
    <m/>
    <m/>
    <n v="0"/>
    <n v="0"/>
    <m/>
    <m/>
    <n v="0"/>
    <n v="0"/>
  </r>
  <r>
    <s v="080602"/>
    <x v="7"/>
    <s v="CANCHIS"/>
    <s v="CHECACUPE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JOEL PAUL AVALOS PEREZ"/>
    <n v="46899590"/>
    <n v="945479048"/>
    <s v="javalosp@juntos.gob.pe"/>
    <n v="0"/>
    <n v="0"/>
    <m/>
    <m/>
    <n v="0"/>
    <n v="0"/>
    <m/>
    <m/>
    <n v="0"/>
    <n v="0"/>
    <m/>
    <m/>
    <n v="0"/>
    <n v="0"/>
  </r>
  <r>
    <s v="080603"/>
    <x v="7"/>
    <s v="CANCHIS"/>
    <s v="COMBAPATA"/>
    <s v="NO"/>
    <s v="NO"/>
    <s v="SI"/>
    <n v="0"/>
    <s v="SI"/>
    <n v="1"/>
    <n v="0"/>
    <n v="1"/>
    <n v="1"/>
    <m/>
    <n v="1"/>
    <n v="1"/>
    <s v="NO"/>
    <s v="SI"/>
    <s v="NO"/>
    <s v="SI"/>
    <s v="SI"/>
    <s v="CUNA MAS"/>
    <s v="MAGALY  CARDEÑA QUIÑONES"/>
    <n v="41342914"/>
    <n v="985322582"/>
    <s v="mcardena@cunamas.gob.pe"/>
    <n v="0"/>
    <n v="0"/>
    <m/>
    <m/>
    <n v="0"/>
    <n v="1"/>
    <s v="CUNA MAS"/>
    <s v="Presencial"/>
    <n v="0"/>
    <n v="1"/>
    <s v="JUNTOS"/>
    <s v="Presencial"/>
    <n v="0"/>
    <n v="0"/>
  </r>
  <r>
    <s v="080604"/>
    <x v="7"/>
    <s v="CANCHIS"/>
    <s v="MARANGANI"/>
    <s v="NO"/>
    <s v="NO"/>
    <s v="SI"/>
    <n v="1"/>
    <s v="SI"/>
    <n v="1"/>
    <n v="0"/>
    <n v="1"/>
    <n v="1"/>
    <m/>
    <n v="1"/>
    <n v="1"/>
    <s v="SI"/>
    <s v="SI"/>
    <s v="NO"/>
    <s v="SI"/>
    <s v="NO"/>
    <s v="JUNTOS"/>
    <s v="NIDE ZAMBRANO NAVARRO"/>
    <s v="45667295"/>
    <n v="945883437"/>
    <s v="nzambrano@cunamas.gob.pe"/>
    <n v="0"/>
    <n v="0"/>
    <m/>
    <m/>
    <n v="0"/>
    <n v="0"/>
    <m/>
    <m/>
    <n v="0"/>
    <n v="1"/>
    <s v="JUNTOS"/>
    <s v="Presencial"/>
    <n v="0"/>
    <n v="0"/>
  </r>
  <r>
    <s v="080605"/>
    <x v="7"/>
    <s v="CANCHIS"/>
    <s v="PITUMARCA"/>
    <s v="NO"/>
    <s v="NO"/>
    <s v="SI"/>
    <n v="1"/>
    <s v="SI"/>
    <n v="1"/>
    <n v="0"/>
    <n v="1"/>
    <n v="1"/>
    <m/>
    <n v="1"/>
    <n v="1"/>
    <s v="NO"/>
    <s v="SI"/>
    <s v="SI"/>
    <s v="SI"/>
    <s v="SI"/>
    <s v="PAIS"/>
    <s v="JULIO CESAR  QUISPE HUAMAN"/>
    <s v="70576539"/>
    <s v="974330169"/>
    <s v="amitadjul@hotmail.com"/>
    <n v="0"/>
    <n v="0"/>
    <m/>
    <m/>
    <n v="0"/>
    <n v="0"/>
    <m/>
    <m/>
    <n v="0"/>
    <n v="1"/>
    <s v="PAIS"/>
    <s v="Presencial"/>
    <n v="0"/>
    <n v="0"/>
  </r>
  <r>
    <s v="080606"/>
    <x v="7"/>
    <s v="CANCHIS"/>
    <s v="SAN PABLO"/>
    <s v="NO"/>
    <s v="NO"/>
    <s v="SI"/>
    <n v="0"/>
    <s v="SI"/>
    <n v="1"/>
    <n v="0"/>
    <n v="1"/>
    <n v="1"/>
    <m/>
    <n v="1"/>
    <n v="1"/>
    <s v="NO"/>
    <s v="SI"/>
    <s v="NO"/>
    <s v="SI"/>
    <s v="SI"/>
    <s v="CUNA MAS"/>
    <s v="JAVIER FERNANDO MORA OLARTE"/>
    <s v="47040315"/>
    <n v="984380693"/>
    <s v="jfmora@cunamas.gob.pe"/>
    <n v="0"/>
    <n v="1"/>
    <s v="CUNA MAS"/>
    <s v="Presencial"/>
    <n v="0"/>
    <n v="1"/>
    <s v="CUNA MAS"/>
    <s v="Presencial"/>
    <n v="0"/>
    <n v="1"/>
    <s v="JUNTOS"/>
    <s v="Presencial"/>
    <n v="0"/>
    <n v="0"/>
  </r>
  <r>
    <s v="080607"/>
    <x v="7"/>
    <s v="CANCHIS"/>
    <s v="SAN PEDRO"/>
    <s v="NO"/>
    <s v="NO"/>
    <s v="SI"/>
    <n v="1"/>
    <s v="NO"/>
    <n v="1"/>
    <n v="0"/>
    <n v="1"/>
    <n v="1"/>
    <m/>
    <n v="1"/>
    <n v="1"/>
    <s v="NO"/>
    <s v="NO"/>
    <s v="NO"/>
    <s v="SI"/>
    <s v="NO"/>
    <s v="JUNTOS"/>
    <s v="NIDE ZAMBRANO NAVARRO"/>
    <s v="45667295"/>
    <n v="945883437"/>
    <s v="nzambrano@cunamas.gob.pe"/>
    <n v="0"/>
    <n v="0"/>
    <m/>
    <m/>
    <n v="0"/>
    <n v="0"/>
    <m/>
    <m/>
    <n v="0"/>
    <n v="1"/>
    <s v="JUNTOS"/>
    <s v="Presencial"/>
    <n v="0"/>
    <n v="0"/>
  </r>
  <r>
    <s v="080608"/>
    <x v="7"/>
    <s v="CANCHIS"/>
    <s v="TINTA"/>
    <s v="NO"/>
    <s v="NO"/>
    <s v="SI"/>
    <n v="0"/>
    <s v="SI"/>
    <n v="1"/>
    <n v="0"/>
    <n v="0"/>
    <n v="1"/>
    <m/>
    <n v="0"/>
    <n v="0"/>
    <s v="NO"/>
    <s v="SI"/>
    <s v="NO"/>
    <s v="SI"/>
    <s v="SI"/>
    <s v="PAIS"/>
    <s v="NICOLÁS  MOLINA MADUEÑO"/>
    <s v="24579041"/>
    <s v="944151206"/>
    <s v="nmolina@pais.gob.pe"/>
    <n v="0"/>
    <n v="0"/>
    <m/>
    <m/>
    <n v="0"/>
    <n v="0"/>
    <m/>
    <m/>
    <n v="0"/>
    <n v="1"/>
    <s v="JUNTOS"/>
    <s v="Virtual"/>
    <n v="0"/>
    <n v="0"/>
  </r>
  <r>
    <s v="080701"/>
    <x v="7"/>
    <s v="CHUMBIVILCAS"/>
    <s v="SANTO TOMAS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YAJAIDA CARINA  PUELLES"/>
    <s v="47419024"/>
    <s v="941469916"/>
    <s v="ypuelles@pais.gob.pe"/>
    <n v="0"/>
    <n v="0"/>
    <m/>
    <m/>
    <n v="0"/>
    <n v="1"/>
    <s v="PAIS"/>
    <s v="Presencial"/>
    <n v="0"/>
    <n v="0"/>
    <m/>
    <m/>
    <n v="0"/>
    <n v="0"/>
  </r>
  <r>
    <s v="080702"/>
    <x v="7"/>
    <s v="CHUMBIVILCAS"/>
    <s v="CAPACMARCA"/>
    <s v="NO"/>
    <s v="NO"/>
    <s v="SI"/>
    <n v="0"/>
    <s v="SI"/>
    <n v="1"/>
    <n v="0"/>
    <n v="1"/>
    <n v="1"/>
    <m/>
    <n v="1"/>
    <n v="1"/>
    <s v="SI"/>
    <s v="SI"/>
    <s v="NO"/>
    <s v="SI"/>
    <s v="SI"/>
    <s v="PAIS"/>
    <s v="LISBETH ARENAS ZUNIGA"/>
    <s v="4676252"/>
    <s v="942304513"/>
    <s v="larenaszuniga@gmail.com"/>
    <n v="0"/>
    <n v="0"/>
    <m/>
    <m/>
    <n v="0"/>
    <n v="0"/>
    <m/>
    <m/>
    <n v="0"/>
    <n v="0"/>
    <m/>
    <m/>
    <n v="0"/>
    <n v="0"/>
  </r>
  <r>
    <s v="080703"/>
    <x v="7"/>
    <s v="CHUMBIVILCAS"/>
    <s v="CHAMACA"/>
    <s v="NO"/>
    <s v="SI"/>
    <s v="SI"/>
    <n v="0"/>
    <s v="SI"/>
    <n v="1"/>
    <n v="0"/>
    <n v="1"/>
    <n v="1"/>
    <n v="1"/>
    <n v="1"/>
    <n v="1"/>
    <s v="SI"/>
    <s v="SI"/>
    <s v="NO"/>
    <s v="SI"/>
    <s v="SI"/>
    <s v="PAIS"/>
    <s v="RULYT ALMIRON PFOCCORI"/>
    <s v="42974469"/>
    <s v="953218091"/>
    <s v="rulyt_fil@outlook.es"/>
    <n v="0"/>
    <n v="0"/>
    <m/>
    <m/>
    <n v="0"/>
    <n v="0"/>
    <m/>
    <m/>
    <n v="0"/>
    <n v="0"/>
    <m/>
    <m/>
    <n v="0"/>
    <n v="0"/>
  </r>
  <r>
    <s v="080704"/>
    <x v="7"/>
    <s v="CHUMBIVILCAS"/>
    <s v="COLQUEMARCA"/>
    <s v="NO"/>
    <s v="NO"/>
    <s v="SI"/>
    <n v="0"/>
    <s v="SI"/>
    <n v="1"/>
    <n v="0"/>
    <n v="1"/>
    <n v="1"/>
    <m/>
    <n v="1"/>
    <n v="1"/>
    <s v="SI"/>
    <s v="SI"/>
    <s v="NO"/>
    <s v="SI"/>
    <s v="SI"/>
    <s v="CUNA MAS"/>
    <s v="FRANCISCO  QUISPE PACUALA"/>
    <s v="42259177"/>
    <n v="919002514"/>
    <s v="fredyen_7@hotmail.com"/>
    <n v="0"/>
    <n v="0"/>
    <m/>
    <m/>
    <n v="0"/>
    <n v="0"/>
    <m/>
    <m/>
    <n v="0"/>
    <n v="0"/>
    <m/>
    <m/>
    <n v="0"/>
    <n v="0"/>
  </r>
  <r>
    <s v="080705"/>
    <x v="7"/>
    <s v="CHUMBIVILCAS"/>
    <s v="LIVITACA"/>
    <s v="NO"/>
    <s v="NO"/>
    <s v="SI"/>
    <n v="0"/>
    <s v="SI"/>
    <n v="1"/>
    <n v="0"/>
    <n v="1"/>
    <n v="1"/>
    <m/>
    <n v="1"/>
    <n v="1"/>
    <s v="SI"/>
    <s v="SI"/>
    <s v="NO"/>
    <s v="SI"/>
    <s v="SI"/>
    <s v="PAIS"/>
    <s v="MARCELINO CHOQUE GUTIERREZ"/>
    <s v="43893353"/>
    <s v="986299929"/>
    <s v="marcelinochoquegutierrez18@gmail.com"/>
    <n v="0"/>
    <n v="0"/>
    <m/>
    <m/>
    <n v="0"/>
    <n v="0"/>
    <m/>
    <m/>
    <n v="0"/>
    <n v="0"/>
    <m/>
    <m/>
    <n v="0"/>
    <n v="0"/>
  </r>
  <r>
    <s v="080706"/>
    <x v="7"/>
    <s v="CHUMBIVILCAS"/>
    <s v="LLUSCO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OSLER ADEMIR TONQUI TORRES"/>
    <s v="47658778"/>
    <n v="945880283"/>
    <s v="otoledot@juntos.gob.pe"/>
    <n v="0"/>
    <n v="0"/>
    <m/>
    <m/>
    <n v="0"/>
    <n v="0"/>
    <m/>
    <m/>
    <n v="0"/>
    <n v="0"/>
    <m/>
    <m/>
    <n v="0"/>
    <n v="0"/>
  </r>
  <r>
    <s v="080707"/>
    <x v="7"/>
    <s v="CHUMBIVILCAS"/>
    <s v="QUIÑOTA"/>
    <s v="NO"/>
    <s v="NO"/>
    <s v="SI"/>
    <n v="1"/>
    <s v="SI"/>
    <n v="1"/>
    <n v="0"/>
    <n v="1"/>
    <n v="1"/>
    <m/>
    <n v="1"/>
    <n v="1"/>
    <s v="SI"/>
    <s v="SI"/>
    <s v="NO"/>
    <s v="SI"/>
    <s v="NO"/>
    <s v="JUNTOS"/>
    <s v="HERMÓGENES VICENTE ALVARO CHOQUE"/>
    <s v="24809593"/>
    <s v="931480473"/>
    <s v="halvaro@juntos.gob.pe"/>
    <n v="0"/>
    <n v="0"/>
    <m/>
    <m/>
    <n v="0"/>
    <n v="1"/>
    <s v="JUNTOS"/>
    <s v="Presencial"/>
    <n v="0"/>
    <n v="0"/>
    <m/>
    <m/>
    <n v="0"/>
    <n v="0"/>
  </r>
  <r>
    <s v="080708"/>
    <x v="7"/>
    <s v="CHUMBIVILCAS"/>
    <s v="VELILLE"/>
    <s v="NO"/>
    <s v="NO"/>
    <s v="SI"/>
    <n v="1"/>
    <s v="SI"/>
    <n v="1"/>
    <n v="0"/>
    <n v="1"/>
    <n v="1"/>
    <m/>
    <n v="1"/>
    <n v="1"/>
    <s v="NO"/>
    <s v="SI"/>
    <s v="NO"/>
    <s v="SI"/>
    <s v="SI"/>
    <s v="PAIS"/>
    <s v="VICTORIANO  TTITO CCAHUANA"/>
    <s v="80121051"/>
    <s v="917007121"/>
    <s v="TSOTOMIRANDA64@GMAIL.COM"/>
    <n v="0"/>
    <n v="0"/>
    <m/>
    <m/>
    <n v="0"/>
    <n v="0"/>
    <m/>
    <m/>
    <n v="0"/>
    <n v="0"/>
    <m/>
    <m/>
    <n v="0"/>
    <n v="0"/>
  </r>
  <r>
    <s v="080801"/>
    <x v="7"/>
    <s v="ESPINAR"/>
    <s v="ESPINAR"/>
    <s v="NO"/>
    <s v="NO"/>
    <s v="SI"/>
    <n v="1"/>
    <s v="NO"/>
    <n v="1"/>
    <n v="0"/>
    <n v="1"/>
    <n v="1"/>
    <m/>
    <n v="1"/>
    <n v="1"/>
    <s v="SI"/>
    <s v="SI"/>
    <s v="NO"/>
    <s v="SI"/>
    <s v="NO"/>
    <s v="JUNTOS"/>
    <s v="ISAIAS TINUCO LUPA"/>
    <n v="44797335"/>
    <n v="945878083"/>
    <s v="itinuco@juntos.gob.pe"/>
    <n v="0"/>
    <n v="0"/>
    <m/>
    <m/>
    <n v="0"/>
    <n v="1"/>
    <s v="JUNTOS"/>
    <s v="Presencial"/>
    <n v="0"/>
    <n v="0"/>
    <m/>
    <m/>
    <n v="0"/>
    <n v="0"/>
  </r>
  <r>
    <s v="080802"/>
    <x v="7"/>
    <s v="ESPINAR"/>
    <s v="CONDOROMA"/>
    <s v="NO"/>
    <s v="NO"/>
    <s v="SI"/>
    <n v="0"/>
    <s v="SI"/>
    <n v="1"/>
    <n v="0"/>
    <n v="1"/>
    <n v="1"/>
    <m/>
    <n v="0"/>
    <n v="0"/>
    <s v="NO"/>
    <s v="NO"/>
    <s v="NO"/>
    <s v="SI"/>
    <s v="SI"/>
    <s v="PAIS"/>
    <s v="EMMA GREY TAYPE HUISA"/>
    <s v="48171443"/>
    <s v="915194398"/>
    <s v="emmataype25@gmail.com"/>
    <n v="0"/>
    <n v="0"/>
    <m/>
    <m/>
    <n v="0"/>
    <n v="0"/>
    <m/>
    <m/>
    <n v="0"/>
    <n v="0"/>
    <m/>
    <m/>
    <n v="0"/>
    <n v="0"/>
  </r>
  <r>
    <s v="080803"/>
    <x v="7"/>
    <s v="ESPINAR"/>
    <s v="COPORAQUE"/>
    <s v="NO"/>
    <s v="NO"/>
    <s v="SI"/>
    <n v="0"/>
    <s v="SI"/>
    <n v="1"/>
    <n v="0"/>
    <n v="1"/>
    <n v="1"/>
    <m/>
    <n v="1"/>
    <n v="1"/>
    <s v="SI"/>
    <s v="SI"/>
    <s v="NO"/>
    <s v="SI"/>
    <s v="SI"/>
    <s v="PAIS"/>
    <s v="MAGDALENA QUISPE CCAMA"/>
    <s v="24711953"/>
    <s v="992987396"/>
    <s v="magdaticher@gmail.com"/>
    <n v="0"/>
    <n v="0"/>
    <m/>
    <m/>
    <n v="0"/>
    <n v="0"/>
    <m/>
    <m/>
    <n v="0"/>
    <n v="1"/>
    <s v="JUNTOS"/>
    <s v="Presencial"/>
    <n v="0"/>
    <n v="0"/>
  </r>
  <r>
    <s v="080804"/>
    <x v="7"/>
    <s v="ESPINAR"/>
    <s v="OCORUR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DANITZA MAMANI SUCARI"/>
    <n v="44797335"/>
    <n v="974778670"/>
    <s v="dmamani@juntos.gob.pe"/>
    <n v="0"/>
    <n v="1"/>
    <s v="JUNTOS"/>
    <s v="Virtual"/>
    <n v="0"/>
    <n v="0"/>
    <m/>
    <m/>
    <n v="0"/>
    <n v="0"/>
    <m/>
    <m/>
    <n v="0"/>
    <n v="0"/>
  </r>
  <r>
    <s v="080805"/>
    <x v="7"/>
    <s v="ESPINAR"/>
    <s v="PALLPATA"/>
    <s v="NO"/>
    <s v="NO"/>
    <s v="SI"/>
    <n v="0"/>
    <s v="SI"/>
    <n v="0"/>
    <n v="1"/>
    <n v="1"/>
    <n v="2"/>
    <m/>
    <m/>
    <m/>
    <s v="NO"/>
    <s v="SI"/>
    <s v="NO"/>
    <s v="SI"/>
    <s v="NO"/>
    <s v="CUNA MAS"/>
    <s v="ABNER JERSON NEIRA CONCHA"/>
    <m/>
    <n v="930548289"/>
    <s v="jneira@cunamas.gob.pe"/>
    <n v="0"/>
    <n v="0"/>
    <m/>
    <m/>
    <n v="0"/>
    <n v="1"/>
    <s v="JUNTOS"/>
    <s v="Presencial"/>
    <n v="0"/>
    <n v="0"/>
    <m/>
    <m/>
    <n v="0"/>
    <n v="0"/>
  </r>
  <r>
    <s v="080806"/>
    <x v="7"/>
    <s v="ESPINAR"/>
    <s v="PICHIGUA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NEREO MAMANI HUILLCA "/>
    <m/>
    <n v="945880863"/>
    <s v="nmamani@juntos.gob.pe"/>
    <n v="0"/>
    <n v="0"/>
    <m/>
    <m/>
    <n v="0"/>
    <n v="1"/>
    <s v="JUNTOS"/>
    <s v="Presencial"/>
    <n v="0"/>
    <n v="0"/>
    <m/>
    <m/>
    <n v="0"/>
    <n v="0"/>
  </r>
  <r>
    <s v="080807"/>
    <x v="7"/>
    <s v="ESPINAR"/>
    <s v="SUYCKUTAMBO"/>
    <s v="NO"/>
    <s v="SI"/>
    <s v="SI"/>
    <n v="0"/>
    <s v="SI"/>
    <n v="1"/>
    <n v="0"/>
    <n v="0"/>
    <n v="1"/>
    <n v="1"/>
    <n v="1"/>
    <n v="1"/>
    <s v="SI"/>
    <s v="NO"/>
    <s v="NO"/>
    <s v="SI"/>
    <s v="SI"/>
    <s v="PAIS"/>
    <s v="RICHAR  QQUEHUE AROTAYPE"/>
    <s v="44633726"/>
    <s v="974757607"/>
    <s v="rqquehue@pais.gob.pe"/>
    <n v="0"/>
    <n v="0"/>
    <m/>
    <m/>
    <n v="0"/>
    <n v="0"/>
    <m/>
    <m/>
    <n v="0"/>
    <n v="1"/>
    <s v="JUNTOS"/>
    <s v="Presencial"/>
    <n v="0"/>
    <n v="0"/>
  </r>
  <r>
    <s v="080808"/>
    <x v="7"/>
    <s v="ESPINAR"/>
    <s v="ALTO PICHIGUA"/>
    <s v="NO"/>
    <s v="NO"/>
    <s v="SI"/>
    <n v="0"/>
    <s v="SI"/>
    <n v="0"/>
    <n v="1"/>
    <n v="1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1"/>
    <s v="JUNTOS"/>
    <s v="Virtual"/>
    <n v="0"/>
    <n v="0"/>
  </r>
  <r>
    <s v="080901"/>
    <x v="7"/>
    <s v="LA CONVENCION"/>
    <s v="SANTA ANA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TORRE DELGADO YOBANA"/>
    <n v="42008845"/>
    <n v="945875184"/>
    <s v="ytorre@juntos.gob.pe"/>
    <n v="0"/>
    <n v="0"/>
    <m/>
    <m/>
    <n v="1"/>
    <n v="0"/>
    <m/>
    <s v="Virtual"/>
    <n v="0"/>
    <n v="0"/>
    <m/>
    <m/>
    <n v="0"/>
    <n v="0"/>
  </r>
  <r>
    <s v="080902"/>
    <x v="7"/>
    <s v="LA CONVENCION"/>
    <s v="ECHARATE"/>
    <s v="NO"/>
    <s v="SI"/>
    <s v="SI"/>
    <n v="1"/>
    <s v="NO"/>
    <n v="1"/>
    <n v="0"/>
    <n v="1"/>
    <n v="1"/>
    <n v="1"/>
    <n v="1"/>
    <n v="1"/>
    <s v="SI"/>
    <s v="SI"/>
    <s v="SI"/>
    <s v="SI"/>
    <s v="SI"/>
    <s v="PAIS"/>
    <s v="RONALD JOACHIN HUAMAN"/>
    <s v="46669551"/>
    <s v="93078597"/>
    <s v="ronaldjh12@gmail.com"/>
    <n v="0"/>
    <n v="1"/>
    <s v="PAIS"/>
    <s v="Presencial"/>
    <n v="0"/>
    <n v="0"/>
    <m/>
    <m/>
    <n v="0"/>
    <n v="0"/>
    <m/>
    <m/>
    <n v="0"/>
    <n v="0"/>
  </r>
  <r>
    <s v="080903"/>
    <x v="7"/>
    <s v="LA CONVENCION"/>
    <s v="HUAYOPAT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80904"/>
    <x v="7"/>
    <s v="LA CONVENCION"/>
    <s v="MARANURA"/>
    <s v="NO"/>
    <s v="SI"/>
    <s v="SI"/>
    <n v="0"/>
    <s v="NO"/>
    <n v="1"/>
    <n v="0"/>
    <n v="0"/>
    <n v="1"/>
    <n v="1"/>
    <n v="1"/>
    <n v="1"/>
    <s v="SI"/>
    <s v="NO"/>
    <s v="NO"/>
    <s v="SI"/>
    <s v="NO"/>
    <s v="JUNTOS"/>
    <s v="EVER MALLMA HUAMANI "/>
    <n v="42038543"/>
    <n v="945881042"/>
    <s v="emallma@juntos.gob.pe"/>
    <n v="0"/>
    <n v="0"/>
    <m/>
    <m/>
    <n v="0"/>
    <n v="0"/>
    <m/>
    <m/>
    <n v="0"/>
    <n v="0"/>
    <m/>
    <m/>
    <n v="0"/>
    <n v="0"/>
  </r>
  <r>
    <s v="080905"/>
    <x v="7"/>
    <s v="LA CONVENCION"/>
    <s v="OCOBAMBA"/>
    <s v="NO"/>
    <s v="NO"/>
    <s v="SI"/>
    <n v="0"/>
    <s v="NO"/>
    <n v="1"/>
    <n v="0"/>
    <n v="0"/>
    <n v="1"/>
    <m/>
    <n v="0"/>
    <n v="0"/>
    <s v="SI"/>
    <s v="NO"/>
    <s v="NO"/>
    <s v="SI"/>
    <s v="NO"/>
    <m/>
    <m/>
    <m/>
    <m/>
    <m/>
    <n v="0"/>
    <n v="0"/>
    <m/>
    <m/>
    <n v="0"/>
    <n v="1"/>
    <s v="JUNTOS"/>
    <s v="Presencial"/>
    <n v="0"/>
    <n v="0"/>
    <m/>
    <m/>
    <n v="0"/>
    <n v="0"/>
  </r>
  <r>
    <s v="080906"/>
    <x v="7"/>
    <s v="LA CONVENCION"/>
    <s v="QUELLOUNO"/>
    <s v="NO"/>
    <s v="NO"/>
    <s v="SI"/>
    <n v="1"/>
    <s v="NO"/>
    <n v="1"/>
    <n v="0"/>
    <n v="1"/>
    <n v="1"/>
    <m/>
    <n v="1"/>
    <n v="1"/>
    <s v="SI"/>
    <s v="SI"/>
    <s v="NO"/>
    <s v="SI"/>
    <s v="SI"/>
    <s v="PAIS"/>
    <s v="JANET PARY LOPEZ"/>
    <s v="25321708"/>
    <s v="979330616"/>
    <s v="janetparylopez@yahoo.com"/>
    <n v="0"/>
    <n v="0"/>
    <m/>
    <m/>
    <n v="0"/>
    <n v="0"/>
    <m/>
    <m/>
    <n v="0"/>
    <n v="0"/>
    <m/>
    <m/>
    <n v="0"/>
    <n v="0"/>
  </r>
  <r>
    <s v="080907"/>
    <x v="7"/>
    <s v="LA CONVENCION"/>
    <s v="KIMBIRI"/>
    <s v="SI"/>
    <s v="SI"/>
    <s v="SI"/>
    <n v="1"/>
    <s v="SI"/>
    <n v="1"/>
    <n v="0"/>
    <n v="1"/>
    <n v="1"/>
    <n v="1"/>
    <n v="1"/>
    <n v="1"/>
    <s v="NO"/>
    <s v="SI"/>
    <s v="SI"/>
    <s v="SI"/>
    <s v="SI"/>
    <s v="PAIS"/>
    <s v="MELINA EMILY MENDOZA BUSTAMANTE"/>
    <s v="44865824"/>
    <s v="9757518"/>
    <s v="melilove03@hotmail.com"/>
    <n v="0"/>
    <n v="0"/>
    <m/>
    <m/>
    <n v="0"/>
    <n v="0"/>
    <m/>
    <m/>
    <n v="0"/>
    <n v="0"/>
    <m/>
    <m/>
    <n v="0"/>
    <n v="0"/>
  </r>
  <r>
    <s v="080908"/>
    <x v="7"/>
    <s v="LA CONVENCION"/>
    <s v="SANTA TERESA"/>
    <s v="NO"/>
    <s v="NO"/>
    <s v="SI"/>
    <n v="0"/>
    <s v="NO"/>
    <n v="1"/>
    <n v="0"/>
    <n v="1"/>
    <n v="1"/>
    <m/>
    <n v="1"/>
    <n v="1"/>
    <s v="SI"/>
    <s v="NO"/>
    <s v="NO"/>
    <s v="SI"/>
    <s v="NO"/>
    <s v="JUNTOS"/>
    <s v="MALLMA HUAMANI EVER"/>
    <n v="42381715"/>
    <n v="945881042"/>
    <s v="emallmah@juntos.gob.pe"/>
    <n v="0"/>
    <n v="0"/>
    <m/>
    <m/>
    <n v="0"/>
    <n v="1"/>
    <s v="JUNTOS"/>
    <s v="Presencial"/>
    <n v="0"/>
    <n v="0"/>
    <m/>
    <m/>
    <n v="0"/>
    <n v="0"/>
  </r>
  <r>
    <s v="080909"/>
    <x v="7"/>
    <s v="LA CONVENCION"/>
    <s v="VILCABAMBA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FROILAN YONU PACO ARPITA"/>
    <n v="46237937"/>
    <n v="950517979"/>
    <s v="fpaco@juntos.gob.pe"/>
    <n v="0"/>
    <n v="0"/>
    <m/>
    <m/>
    <n v="0"/>
    <n v="0"/>
    <m/>
    <m/>
    <n v="0"/>
    <n v="0"/>
    <m/>
    <m/>
    <n v="0"/>
    <n v="0"/>
  </r>
  <r>
    <s v="080910"/>
    <x v="7"/>
    <s v="LA CONVENCION"/>
    <s v="PICHARI"/>
    <s v="SI"/>
    <s v="SI"/>
    <s v="SI"/>
    <n v="1"/>
    <s v="SI"/>
    <n v="1"/>
    <n v="0"/>
    <n v="1"/>
    <n v="1"/>
    <n v="1"/>
    <n v="1"/>
    <n v="1"/>
    <s v="NO"/>
    <s v="SI"/>
    <s v="SI"/>
    <s v="SI"/>
    <s v="NO"/>
    <s v="JUNTOS"/>
    <s v="JUAN CARLOS PRADO ARANGO"/>
    <s v="28285585"/>
    <n v="966966059"/>
    <s v="jprado@juntos.gob.pe"/>
    <n v="0"/>
    <n v="1"/>
    <s v="JUNTOS"/>
    <s v="Presencial"/>
    <n v="0"/>
    <n v="0"/>
    <m/>
    <m/>
    <n v="0"/>
    <n v="0"/>
    <m/>
    <m/>
    <n v="0"/>
    <n v="0"/>
  </r>
  <r>
    <s v="080911"/>
    <x v="7"/>
    <s v="LA CONVENCION"/>
    <s v="INKAWASI"/>
    <s v="SI"/>
    <s v="NO"/>
    <s v="SI"/>
    <n v="0"/>
    <s v="NO"/>
    <n v="0"/>
    <n v="1"/>
    <n v="1"/>
    <n v="2"/>
    <m/>
    <m/>
    <m/>
    <s v="SI"/>
    <s v="NO"/>
    <s v="NO"/>
    <s v="SI"/>
    <s v="NO"/>
    <s v="JUNTOS"/>
    <s v="GABRIEL ORTIZ FANOLA"/>
    <m/>
    <n v="945816510"/>
    <s v="gortiz@juntos.gob.pe"/>
    <n v="0"/>
    <n v="0"/>
    <m/>
    <m/>
    <n v="0"/>
    <n v="0"/>
    <m/>
    <m/>
    <n v="0"/>
    <n v="0"/>
    <m/>
    <m/>
    <n v="0"/>
    <n v="0"/>
  </r>
  <r>
    <s v="080912"/>
    <x v="7"/>
    <s v="LA CONVENCION"/>
    <s v="VILLA VIRGEN"/>
    <s v="SI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JUAN CARLOS VEGA LOPEZ"/>
    <s v="41526944"/>
    <n v="974351872"/>
    <s v="jvegal@juntos.gob.pe"/>
    <n v="0"/>
    <n v="0"/>
    <m/>
    <m/>
    <n v="0"/>
    <n v="0"/>
    <m/>
    <m/>
    <n v="0"/>
    <n v="0"/>
    <m/>
    <m/>
    <n v="0"/>
    <n v="0"/>
  </r>
  <r>
    <s v="080913"/>
    <x v="7"/>
    <s v="LA CONVENCION"/>
    <s v="VILLA KINTIARINA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JUAN CARLOS VEGA LOPEZ"/>
    <s v="41526944"/>
    <n v="974351872"/>
    <s v="jvegal@juntos.gob.pe"/>
    <n v="0"/>
    <n v="0"/>
    <m/>
    <m/>
    <n v="0"/>
    <n v="0"/>
    <m/>
    <m/>
    <n v="0"/>
    <n v="0"/>
    <m/>
    <m/>
    <n v="0"/>
    <n v="0"/>
  </r>
  <r>
    <s v="080914"/>
    <x v="7"/>
    <s v="LA CONVENCION"/>
    <s v="MEGANTONI"/>
    <s v="NO"/>
    <s v="NO"/>
    <s v="SI"/>
    <n v="1"/>
    <s v="NO"/>
    <n v="1"/>
    <n v="0"/>
    <n v="1"/>
    <n v="1"/>
    <m/>
    <n v="1"/>
    <n v="1"/>
    <s v="SI"/>
    <s v="NO"/>
    <s v="NO"/>
    <s v="SI"/>
    <s v="SI"/>
    <s v="PAIS"/>
    <s v="APOLINAR  ANCCO CONTRERAS"/>
    <s v="31041112"/>
    <s v="97802984"/>
    <s v="polyancco@gmail.com"/>
    <n v="0"/>
    <n v="1"/>
    <s v="PAIS"/>
    <s v="Presencial"/>
    <n v="0"/>
    <n v="0"/>
    <m/>
    <m/>
    <n v="0"/>
    <n v="1"/>
    <s v="PAIS"/>
    <s v="Presencial"/>
    <n v="0"/>
    <n v="0"/>
  </r>
  <r>
    <s v="081001"/>
    <x v="7"/>
    <s v="PARURO"/>
    <s v="PARURO"/>
    <s v="NO"/>
    <s v="NO"/>
    <s v="SI"/>
    <n v="1"/>
    <s v="SI"/>
    <n v="1"/>
    <n v="0"/>
    <n v="1"/>
    <n v="1"/>
    <m/>
    <n v="1"/>
    <n v="1"/>
    <s v="NO"/>
    <s v="NO"/>
    <s v="NO"/>
    <s v="SI"/>
    <s v="NO"/>
    <s v="JUNTOS"/>
    <s v="QUIÑONES SARA FLABIA"/>
    <s v="2470442"/>
    <s v="984746643"/>
    <s v="fquinones@juntos.gob.pe"/>
    <n v="0"/>
    <n v="0"/>
    <m/>
    <m/>
    <n v="0"/>
    <n v="0"/>
    <m/>
    <m/>
    <n v="0"/>
    <n v="0"/>
    <m/>
    <m/>
    <n v="0"/>
    <n v="0"/>
  </r>
  <r>
    <s v="081002"/>
    <x v="7"/>
    <s v="PARURO"/>
    <s v="ACCH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JUAN EDIZON  BATALLANOS MOLERO"/>
    <s v="46066096"/>
    <s v="918081734"/>
    <s v="jbatallanos@pais.gob.pe"/>
    <n v="0"/>
    <n v="0"/>
    <m/>
    <m/>
    <n v="0"/>
    <n v="0"/>
    <m/>
    <m/>
    <n v="0"/>
    <n v="0"/>
    <m/>
    <m/>
    <n v="0"/>
    <n v="0"/>
  </r>
  <r>
    <s v="081003"/>
    <x v="7"/>
    <s v="PARURO"/>
    <s v="CCAPI"/>
    <s v="NO"/>
    <s v="NO"/>
    <s v="SI"/>
    <n v="1"/>
    <s v="SI"/>
    <n v="1"/>
    <n v="0"/>
    <n v="1"/>
    <n v="1"/>
    <m/>
    <n v="0"/>
    <n v="0"/>
    <s v="SI"/>
    <s v="NO"/>
    <s v="NO"/>
    <s v="SI"/>
    <s v="SI"/>
    <s v="PAIS"/>
    <s v="JOSE MANUEL MADERA HUANCA"/>
    <s v="24460474"/>
    <s v="983391954"/>
    <s v="jmadera@pais.gob.pe"/>
    <n v="0"/>
    <n v="0"/>
    <m/>
    <m/>
    <n v="0"/>
    <n v="0"/>
    <m/>
    <m/>
    <n v="0"/>
    <n v="0"/>
    <m/>
    <m/>
    <n v="0"/>
    <n v="0"/>
  </r>
  <r>
    <s v="081004"/>
    <x v="7"/>
    <s v="PARURO"/>
    <s v="COLCHA"/>
    <s v="NO"/>
    <s v="NO"/>
    <s v="SI"/>
    <n v="0"/>
    <s v="SI"/>
    <n v="1"/>
    <n v="0"/>
    <n v="1"/>
    <n v="1"/>
    <m/>
    <n v="0"/>
    <n v="0"/>
    <s v="NO"/>
    <s v="NO"/>
    <s v="NO"/>
    <s v="SI"/>
    <s v="NO"/>
    <s v="JUNTOS"/>
    <s v="CARMELINDA CHOQUEMAQUI QUIROZ"/>
    <s v="23863986"/>
    <s v="945874776"/>
    <s v="cchoquemaqui@juntos.gob.pe"/>
    <n v="0"/>
    <n v="0"/>
    <m/>
    <m/>
    <n v="0"/>
    <n v="0"/>
    <m/>
    <m/>
    <n v="0"/>
    <n v="0"/>
    <m/>
    <m/>
    <n v="0"/>
    <n v="0"/>
  </r>
  <r>
    <s v="081005"/>
    <x v="7"/>
    <s v="PARURO"/>
    <s v="HUANOQUITE"/>
    <s v="NO"/>
    <s v="NO"/>
    <s v="SI"/>
    <n v="1"/>
    <s v="SI"/>
    <n v="1"/>
    <n v="0"/>
    <n v="1"/>
    <n v="1"/>
    <m/>
    <n v="1"/>
    <n v="1"/>
    <s v="NO"/>
    <s v="SI"/>
    <s v="NO"/>
    <s v="SI"/>
    <s v="SI"/>
    <s v="PAIS"/>
    <s v="YGORT COLQUE COTRINA"/>
    <s v="23948724"/>
    <s v="984261319"/>
    <s v="ycolque@gmail.com"/>
    <n v="0"/>
    <n v="0"/>
    <m/>
    <m/>
    <n v="0"/>
    <n v="0"/>
    <m/>
    <m/>
    <n v="0"/>
    <n v="0"/>
    <m/>
    <m/>
    <n v="0"/>
    <n v="0"/>
  </r>
  <r>
    <s v="081006"/>
    <x v="7"/>
    <s v="PARURO"/>
    <s v="OMACH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MARCO ANTONIO TORRES VALDERDE"/>
    <n v="46273563"/>
    <n v="931927383"/>
    <s v="matova_05@hotmail.com"/>
    <n v="0"/>
    <n v="0"/>
    <m/>
    <m/>
    <n v="0"/>
    <n v="0"/>
    <m/>
    <m/>
    <n v="0"/>
    <n v="0"/>
    <m/>
    <m/>
    <n v="0"/>
    <n v="0"/>
  </r>
  <r>
    <s v="081007"/>
    <x v="7"/>
    <s v="PARURO"/>
    <s v="PACCARITAMBO"/>
    <s v="NO"/>
    <s v="NO"/>
    <s v="SI"/>
    <n v="1"/>
    <s v="SI"/>
    <n v="1"/>
    <n v="0"/>
    <n v="1"/>
    <n v="1"/>
    <m/>
    <n v="1"/>
    <n v="1"/>
    <s v="NO"/>
    <s v="SI"/>
    <s v="NO"/>
    <s v="SI"/>
    <s v="SI"/>
    <s v="PAIS"/>
    <s v="WILBER  ESPINOZA CASTILLO"/>
    <s v="23979797"/>
    <s v="974306398"/>
    <s v="wespinoza@pais.gob.pe"/>
    <n v="0"/>
    <n v="0"/>
    <m/>
    <m/>
    <n v="0"/>
    <n v="0"/>
    <m/>
    <m/>
    <n v="0"/>
    <n v="0"/>
    <m/>
    <m/>
    <n v="0"/>
    <n v="0"/>
  </r>
  <r>
    <s v="081008"/>
    <x v="7"/>
    <s v="PARURO"/>
    <s v="PILLPINTO"/>
    <s v="NO"/>
    <s v="NO"/>
    <s v="NO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</r>
  <r>
    <s v="081009"/>
    <x v="7"/>
    <s v="PARURO"/>
    <s v="YAURISQUE"/>
    <s v="NO"/>
    <s v="NO"/>
    <s v="SI"/>
    <n v="1"/>
    <s v="SI"/>
    <n v="1"/>
    <n v="0"/>
    <n v="1"/>
    <n v="1"/>
    <m/>
    <n v="1"/>
    <n v="1"/>
    <s v="SI"/>
    <s v="SI"/>
    <s v="NO"/>
    <s v="SI"/>
    <s v="NO"/>
    <s v="JUNTOS"/>
    <s v="HITALA FRANCO LEIVA"/>
    <s v="23952251"/>
    <s v="945875107"/>
    <s v="hfranco@juntos.gob.pe"/>
    <n v="0"/>
    <n v="0"/>
    <m/>
    <m/>
    <n v="0"/>
    <n v="0"/>
    <m/>
    <m/>
    <n v="0"/>
    <n v="0"/>
    <m/>
    <m/>
    <n v="0"/>
    <n v="0"/>
  </r>
  <r>
    <s v="081101"/>
    <x v="7"/>
    <s v="PAUCARTAMBO"/>
    <s v="PAUCARTAMBO"/>
    <s v="NO"/>
    <s v="SI"/>
    <s v="SI"/>
    <n v="1"/>
    <s v="SI"/>
    <n v="1"/>
    <n v="0"/>
    <n v="1"/>
    <n v="1"/>
    <n v="1"/>
    <n v="1"/>
    <n v="1"/>
    <s v="NO"/>
    <s v="SI"/>
    <s v="SI"/>
    <s v="SI"/>
    <s v="SI"/>
    <s v="PAIS"/>
    <s v="NATALI VELASCO VICTORIO"/>
    <n v="41407546"/>
    <n v="930945334"/>
    <s v="nvv2132@gmail.com; nvelasco@pais.gob.pe"/>
    <n v="0"/>
    <n v="1"/>
    <s v="JUNTOS"/>
    <s v="Presencial"/>
    <n v="0"/>
    <n v="1"/>
    <s v="JUNTOS"/>
    <s v="Presencial"/>
    <n v="0"/>
    <n v="0"/>
    <m/>
    <m/>
    <n v="0"/>
    <n v="0"/>
  </r>
  <r>
    <s v="081102"/>
    <x v="7"/>
    <s v="PAUCARTAMBO"/>
    <s v="CAICAY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ARQUIMIDES VIRGILIO HUACANI NEIRA"/>
    <s v="01332327"/>
    <n v="979075727"/>
    <m/>
    <n v="0"/>
    <n v="0"/>
    <m/>
    <m/>
    <n v="0"/>
    <n v="1"/>
    <s v="CUNA MAS"/>
    <s v="Presencial"/>
    <n v="0"/>
    <n v="1"/>
    <s v="JUNTOS"/>
    <s v="Presencial"/>
    <n v="0"/>
    <n v="0"/>
  </r>
  <r>
    <s v="081103"/>
    <x v="7"/>
    <s v="PAUCARTAMBO"/>
    <s v="CHALLABAMBA"/>
    <s v="NO"/>
    <s v="NO"/>
    <s v="SI"/>
    <n v="1"/>
    <s v="SI"/>
    <n v="1"/>
    <n v="0"/>
    <n v="1"/>
    <n v="1"/>
    <m/>
    <n v="1"/>
    <n v="1"/>
    <s v="SI"/>
    <s v="SI"/>
    <s v="SI"/>
    <s v="SI"/>
    <s v="NO"/>
    <s v="JUNTOS"/>
    <s v="YULIANA QUISPE QUISPE"/>
    <n v="25139942"/>
    <n v="945875091"/>
    <s v="yquispe@juntos.gob.pe"/>
    <n v="0"/>
    <n v="1"/>
    <s v="JUNTOS"/>
    <s v="Presencial"/>
    <n v="0"/>
    <n v="0"/>
    <m/>
    <m/>
    <n v="0"/>
    <n v="1"/>
    <s v="JUNTOS"/>
    <s v="Presencial"/>
    <n v="0"/>
    <n v="0"/>
  </r>
  <r>
    <s v="081104"/>
    <x v="7"/>
    <s v="PAUCARTAMBO"/>
    <s v="COLQUEPAT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GLADYS ROSIO  TUERO BACA"/>
    <s v="47302729"/>
    <s v="952325271"/>
    <s v="gtuero@pais.gob.pe, gladyzyta90@gmail.com"/>
    <n v="0"/>
    <n v="1"/>
    <s v="JUNTOS"/>
    <s v="Presencial"/>
    <n v="0"/>
    <n v="1"/>
    <s v="JUNTOS"/>
    <s v="Presencial"/>
    <n v="0"/>
    <n v="1"/>
    <s v="JUNTOS"/>
    <s v="Presencial"/>
    <n v="0"/>
    <n v="0"/>
  </r>
  <r>
    <s v="081105"/>
    <x v="7"/>
    <s v="PAUCARTAMBO"/>
    <s v="HUANCARANI"/>
    <s v="NO"/>
    <s v="NO"/>
    <s v="SI"/>
    <n v="0"/>
    <s v="SI"/>
    <n v="1"/>
    <n v="0"/>
    <n v="1"/>
    <n v="1"/>
    <m/>
    <n v="1"/>
    <n v="1"/>
    <s v="SI"/>
    <s v="SI"/>
    <s v="SI"/>
    <s v="SI"/>
    <s v="SI"/>
    <s v="PAIS"/>
    <s v="MARILUZ INCA QUISPE"/>
    <s v="40247762"/>
    <s v="971590417"/>
    <s v="minca@pais.gob.pe, mariluzincaq@gmail.com"/>
    <n v="0"/>
    <n v="1"/>
    <s v="JUNTOS"/>
    <s v="Presencial"/>
    <n v="0"/>
    <n v="0"/>
    <m/>
    <m/>
    <n v="0"/>
    <n v="1"/>
    <s v="JUNTOS"/>
    <s v="Virtual"/>
    <n v="0"/>
    <n v="0"/>
  </r>
  <r>
    <s v="081106"/>
    <x v="7"/>
    <s v="PAUCARTAMBO"/>
    <s v="KOSÑIPATA"/>
    <s v="NO"/>
    <s v="NO"/>
    <s v="SI"/>
    <n v="1"/>
    <s v="SI"/>
    <n v="1"/>
    <n v="0"/>
    <n v="1"/>
    <n v="1"/>
    <m/>
    <n v="1"/>
    <n v="1"/>
    <s v="NO"/>
    <s v="SI"/>
    <s v="NO"/>
    <s v="SI"/>
    <s v="NO"/>
    <s v="CUNA MAS"/>
    <s v="CESAR GONZALO CURASI"/>
    <n v="44344699"/>
    <n v="930144377"/>
    <m/>
    <n v="0"/>
    <n v="1"/>
    <s v="CUNA MAS"/>
    <s v="Presencial"/>
    <n v="0"/>
    <n v="0"/>
    <m/>
    <m/>
    <n v="0"/>
    <n v="0"/>
    <m/>
    <m/>
    <n v="0"/>
    <n v="0"/>
  </r>
  <r>
    <s v="081201"/>
    <x v="7"/>
    <s v="QUISPICANCHI"/>
    <s v="URCOS"/>
    <s v="NO"/>
    <s v="NO"/>
    <s v="SI"/>
    <n v="0"/>
    <s v="SI"/>
    <n v="1"/>
    <n v="0"/>
    <n v="1"/>
    <n v="1"/>
    <m/>
    <n v="1"/>
    <n v="1"/>
    <s v="NO"/>
    <s v="SI"/>
    <s v="SI"/>
    <s v="SI"/>
    <s v="NO"/>
    <s v="JUNTOS"/>
    <s v="AMBAR ALICIA GONZALES CASTILLO"/>
    <s v="42953015"/>
    <s v="989700252"/>
    <s v="agonzales@juntos.gob.pe"/>
    <n v="0"/>
    <n v="0"/>
    <m/>
    <m/>
    <n v="0"/>
    <n v="1"/>
    <s v="JUNTOS"/>
    <s v="Presencial"/>
    <n v="0"/>
    <n v="1"/>
    <s v="JUNTOS"/>
    <s v="Presencial"/>
    <n v="0"/>
    <n v="0"/>
  </r>
  <r>
    <s v="081202"/>
    <x v="7"/>
    <s v="QUISPICANCHI"/>
    <s v="ANDAHUAYLILLAS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SULMA FABIOLA  BONETT ROLDAN"/>
    <s v="23965239"/>
    <m/>
    <s v="sroldan@juntos.gob.pe"/>
    <n v="0"/>
    <n v="0"/>
    <m/>
    <m/>
    <n v="0"/>
    <n v="0"/>
    <m/>
    <m/>
    <n v="0"/>
    <n v="0"/>
    <m/>
    <m/>
    <n v="0"/>
    <n v="0"/>
  </r>
  <r>
    <s v="081203"/>
    <x v="7"/>
    <s v="QUISPICANCHI"/>
    <s v="CAMANTI"/>
    <s v="NO"/>
    <s v="NO"/>
    <s v="SI"/>
    <n v="1"/>
    <s v="NO"/>
    <n v="1"/>
    <n v="0"/>
    <n v="1"/>
    <n v="1"/>
    <m/>
    <n v="1"/>
    <n v="1"/>
    <s v="NO"/>
    <s v="SI"/>
    <s v="NO"/>
    <s v="SI"/>
    <s v="NO"/>
    <s v="CUNA MAS"/>
    <s v="JENNY HILDA TUNQUE NINA"/>
    <n v="45855054"/>
    <n v="940851086"/>
    <m/>
    <n v="0"/>
    <n v="0"/>
    <m/>
    <m/>
    <n v="0"/>
    <n v="1"/>
    <s v="CUNA MAS"/>
    <s v="Presencial"/>
    <n v="0"/>
    <n v="1"/>
    <s v="CUNA MAS"/>
    <s v="Presencial"/>
    <n v="0"/>
    <n v="0"/>
  </r>
  <r>
    <s v="081204"/>
    <x v="7"/>
    <s v="QUISPICANCHI"/>
    <s v="CCARHUAYO"/>
    <s v="NO"/>
    <s v="NO"/>
    <s v="SI"/>
    <n v="1"/>
    <s v="SI"/>
    <n v="1"/>
    <n v="0"/>
    <n v="1"/>
    <n v="1"/>
    <m/>
    <n v="1"/>
    <n v="1"/>
    <s v="SI"/>
    <s v="SI"/>
    <s v="NO"/>
    <s v="SI"/>
    <s v="SI"/>
    <s v="PAIS"/>
    <s v="Jessie Mirson Quispe Huayllapuma"/>
    <s v="46324479"/>
    <s v="95146808"/>
    <s v="dj_ekklesia@hotmail.com"/>
    <n v="0"/>
    <n v="1"/>
    <s v="PAIS"/>
    <s v="Presencial"/>
    <n v="0"/>
    <n v="0"/>
    <m/>
    <m/>
    <n v="0"/>
    <n v="0"/>
    <m/>
    <m/>
    <n v="0"/>
    <n v="0"/>
  </r>
  <r>
    <s v="081205"/>
    <x v="7"/>
    <s v="QUISPICANCHI"/>
    <s v="CCATCA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EDWIN RONALD MEJÍA ARENAS"/>
    <s v="41447763"/>
    <s v="957486943"/>
    <s v="emejia@pais.gob.pe, edwin100_49@hotmail.com"/>
    <n v="0"/>
    <n v="0"/>
    <m/>
    <m/>
    <n v="0"/>
    <n v="0"/>
    <m/>
    <m/>
    <n v="0"/>
    <n v="0"/>
    <m/>
    <m/>
    <n v="0"/>
    <n v="1"/>
  </r>
  <r>
    <s v="081206"/>
    <x v="7"/>
    <s v="QUISPICANCHI"/>
    <s v="CUSIPATA"/>
    <s v="NO"/>
    <s v="NO"/>
    <s v="SI"/>
    <n v="1"/>
    <s v="SI"/>
    <n v="1"/>
    <n v="0"/>
    <n v="1"/>
    <n v="1"/>
    <m/>
    <n v="1"/>
    <n v="1"/>
    <s v="SI"/>
    <s v="NO"/>
    <s v="NO"/>
    <s v="SI"/>
    <s v="NO"/>
    <s v="JUNTOS"/>
    <s v="MARLENI ESTRADA MUÑOZ"/>
    <s v="24991663"/>
    <s v="945881343"/>
    <s v="mestrada@juntos.gob.pe"/>
    <n v="0"/>
    <n v="0"/>
    <m/>
    <m/>
    <n v="0"/>
    <n v="0"/>
    <m/>
    <m/>
    <n v="0"/>
    <n v="1"/>
    <s v="JUNTOS"/>
    <s v="Presencial"/>
    <n v="0"/>
    <n v="0"/>
  </r>
  <r>
    <s v="081207"/>
    <x v="7"/>
    <s v="QUISPICANCHI"/>
    <s v="HUARO"/>
    <s v="NO"/>
    <s v="NO"/>
    <s v="SI"/>
    <n v="0"/>
    <s v="SI"/>
    <n v="1"/>
    <n v="0"/>
    <n v="0"/>
    <n v="1"/>
    <m/>
    <n v="1"/>
    <n v="1"/>
    <s v="NO"/>
    <s v="SI"/>
    <s v="NO"/>
    <s v="SI"/>
    <s v="NO"/>
    <s v="CUNA MAS"/>
    <s v="FROILAN  LAZO ALVAREZ"/>
    <n v="24813963"/>
    <n v="984995073"/>
    <m/>
    <n v="0"/>
    <n v="0"/>
    <m/>
    <m/>
    <n v="0"/>
    <n v="1"/>
    <s v="CUNA MAS"/>
    <s v="Presencial"/>
    <n v="0"/>
    <n v="1"/>
    <s v="CUNA MAS"/>
    <s v="Presencial"/>
    <n v="0"/>
    <n v="0"/>
  </r>
  <r>
    <s v="081208"/>
    <x v="7"/>
    <s v="QUISPICANCHI"/>
    <s v="LUCRE"/>
    <s v="NO"/>
    <s v="NO"/>
    <s v="SI"/>
    <n v="1"/>
    <s v="SI"/>
    <n v="1"/>
    <n v="0"/>
    <n v="1"/>
    <n v="1"/>
    <m/>
    <n v="0"/>
    <n v="0"/>
    <s v="NO"/>
    <s v="SI"/>
    <s v="SI"/>
    <s v="SI"/>
    <s v="NO"/>
    <s v="JUNTOS"/>
    <s v="SULMA FABIOLA  BONETT ROLDAN"/>
    <s v="23965239"/>
    <s v="873121851"/>
    <s v="sroldan@juntos.gob.pe"/>
    <n v="0"/>
    <n v="0"/>
    <m/>
    <m/>
    <n v="0"/>
    <n v="0"/>
    <m/>
    <m/>
    <n v="0"/>
    <n v="1"/>
    <s v="JUNTOS"/>
    <s v="Presencial"/>
    <n v="0"/>
    <n v="0"/>
  </r>
  <r>
    <s v="081209"/>
    <x v="7"/>
    <s v="QUISPICANCHI"/>
    <s v="MARCAPATA"/>
    <s v="NO"/>
    <s v="NO"/>
    <s v="SI"/>
    <n v="0"/>
    <s v="SI"/>
    <n v="1"/>
    <n v="0"/>
    <n v="0"/>
    <n v="1"/>
    <m/>
    <n v="1"/>
    <n v="1"/>
    <s v="SI"/>
    <s v="SI"/>
    <s v="NO"/>
    <s v="SI"/>
    <s v="NO"/>
    <s v="JUNTOS"/>
    <s v="EDWIN MAMANI MAMANI"/>
    <n v="42752204"/>
    <n v="945464241"/>
    <s v="emamanim@juntos.gpb.pe"/>
    <n v="0"/>
    <n v="0"/>
    <m/>
    <m/>
    <n v="0"/>
    <n v="0"/>
    <m/>
    <m/>
    <n v="0"/>
    <n v="1"/>
    <s v="JUNTOS"/>
    <s v="Presencial"/>
    <n v="0"/>
    <n v="0"/>
  </r>
  <r>
    <s v="081210"/>
    <x v="7"/>
    <s v="QUISPICANCHI"/>
    <s v="OCONGATE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GLADYZ CASOS HUAMAN"/>
    <n v="23828093"/>
    <n v="980724650"/>
    <s v="gcasos2011@hotmail.com"/>
    <n v="0"/>
    <n v="1"/>
    <s v="PAIS"/>
    <s v="Presencial"/>
    <n v="0"/>
    <n v="0"/>
    <m/>
    <m/>
    <n v="0"/>
    <n v="1"/>
    <s v="PAIS"/>
    <s v="Virtual"/>
    <n v="0"/>
    <n v="0"/>
  </r>
  <r>
    <s v="081211"/>
    <x v="7"/>
    <s v="QUISPICANCHI"/>
    <s v="OROPESA"/>
    <s v="NO"/>
    <s v="NO"/>
    <s v="SI"/>
    <n v="0"/>
    <s v="NO"/>
    <n v="1"/>
    <n v="0"/>
    <n v="1"/>
    <n v="1"/>
    <m/>
    <n v="1"/>
    <n v="1"/>
    <s v="NO"/>
    <s v="NO"/>
    <s v="NO"/>
    <s v="SI"/>
    <s v="NO"/>
    <s v="JUNTOS"/>
    <s v="HERNAN PLACIDO GONZALES"/>
    <n v="47414745"/>
    <n v="999393350"/>
    <s v="hgonzales@gmail.com"/>
    <n v="0"/>
    <n v="1"/>
    <s v="JUNTOS"/>
    <s v="Presencial"/>
    <n v="0"/>
    <n v="1"/>
    <s v="JUNTOS"/>
    <s v="Presencial"/>
    <n v="0"/>
    <n v="1"/>
    <s v="JUNTOS"/>
    <s v="Presencial"/>
    <n v="0"/>
    <n v="0"/>
  </r>
  <r>
    <s v="081212"/>
    <x v="7"/>
    <s v="QUISPICANCHI"/>
    <s v="QUIQUIJANA"/>
    <s v="NO"/>
    <s v="NO"/>
    <s v="SI"/>
    <n v="0"/>
    <s v="SI"/>
    <n v="1"/>
    <n v="0"/>
    <n v="1"/>
    <n v="1"/>
    <m/>
    <n v="0"/>
    <n v="0"/>
    <s v="SI"/>
    <s v="SI"/>
    <s v="SI"/>
    <s v="SI"/>
    <s v="SI"/>
    <s v="PAIS"/>
    <s v="KARLA ROCIO CASTILLA QUISPE"/>
    <n v="47414745"/>
    <n v="988829616"/>
    <s v="karlarocio1992@gmail.com"/>
    <n v="0"/>
    <n v="0"/>
    <m/>
    <m/>
    <n v="0"/>
    <n v="0"/>
    <m/>
    <m/>
    <n v="0"/>
    <n v="1"/>
    <s v="JUNTOS"/>
    <s v="Virtual"/>
    <n v="0"/>
    <n v="0"/>
  </r>
  <r>
    <s v="081301"/>
    <x v="7"/>
    <s v="URUBAMBA"/>
    <s v="URUBAMBA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JUAN CARLOS HUAMAN LOPEZ"/>
    <n v="24383358"/>
    <n v="945881665"/>
    <s v="jhuaman@juntos.gob.pe"/>
    <n v="1"/>
    <n v="0"/>
    <m/>
    <s v="Virtual"/>
    <n v="1"/>
    <n v="0"/>
    <m/>
    <s v="Virtual"/>
    <n v="0"/>
    <n v="0"/>
    <m/>
    <m/>
    <n v="0"/>
    <n v="0"/>
  </r>
  <r>
    <s v="081302"/>
    <x v="7"/>
    <s v="URUBAMBA"/>
    <s v="CHINCHERO"/>
    <s v="NO"/>
    <s v="NO"/>
    <s v="SI"/>
    <n v="0"/>
    <s v="NO"/>
    <n v="1"/>
    <n v="0"/>
    <n v="0"/>
    <n v="1"/>
    <m/>
    <n v="1"/>
    <n v="1"/>
    <s v="NO"/>
    <s v="NO"/>
    <s v="SI"/>
    <s v="SI"/>
    <s v="NO"/>
    <s v="JUNTOS"/>
    <s v="EVA CORAZAO ORUE"/>
    <n v="24005329"/>
    <n v="945874623"/>
    <s v="ecorazao@juntos.gob.pe"/>
    <n v="0"/>
    <n v="0"/>
    <m/>
    <m/>
    <n v="0"/>
    <n v="0"/>
    <m/>
    <m/>
    <n v="0"/>
    <n v="0"/>
    <m/>
    <m/>
    <n v="0"/>
    <n v="0"/>
  </r>
  <r>
    <s v="081303"/>
    <x v="7"/>
    <s v="URUBAMBA"/>
    <s v="HUAYLLABAMBA"/>
    <s v="NO"/>
    <s v="NO"/>
    <s v="SI"/>
    <n v="0"/>
    <s v="NO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</r>
  <r>
    <s v="081304"/>
    <x v="7"/>
    <s v="URUBAMBA"/>
    <s v="MACHUPICCHU"/>
    <s v="NO"/>
    <s v="SI"/>
    <s v="SI"/>
    <n v="1"/>
    <s v="NO"/>
    <n v="1"/>
    <n v="0"/>
    <n v="1"/>
    <n v="1"/>
    <n v="1"/>
    <n v="1"/>
    <n v="1"/>
    <s v="NO"/>
    <s v="NO"/>
    <s v="NO"/>
    <s v="NO"/>
    <s v="NO"/>
    <s v="COORD. DE ENLACE"/>
    <s v="ZULY EVELYN ALVAREZ MANRIQUE "/>
    <n v="24001686"/>
    <n v="952972299"/>
    <s v="zalvarez@midis.gob.pe"/>
    <n v="0"/>
    <n v="0"/>
    <m/>
    <m/>
    <n v="0"/>
    <n v="0"/>
    <m/>
    <m/>
    <n v="1"/>
    <n v="0"/>
    <m/>
    <s v="Virtual"/>
    <n v="0"/>
    <n v="0"/>
  </r>
  <r>
    <s v="081305"/>
    <x v="7"/>
    <s v="URUBAMBA"/>
    <s v="MARAS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GRICELDA CANAL HUAYRACAMA"/>
    <n v="24388863"/>
    <n v="949127246"/>
    <s v="gcanal@juntos.gob.pe"/>
    <n v="0"/>
    <n v="0"/>
    <m/>
    <m/>
    <n v="0"/>
    <n v="0"/>
    <m/>
    <m/>
    <n v="0"/>
    <n v="0"/>
    <m/>
    <m/>
    <n v="0"/>
    <n v="0"/>
  </r>
  <r>
    <s v="081306"/>
    <x v="7"/>
    <s v="URUBAMBA"/>
    <s v="OLLANTAYTAMBO"/>
    <s v="NO"/>
    <s v="SI"/>
    <s v="SI"/>
    <n v="1"/>
    <s v="SI"/>
    <n v="1"/>
    <n v="0"/>
    <n v="1"/>
    <n v="1"/>
    <n v="1"/>
    <n v="1"/>
    <n v="1"/>
    <s v="SI"/>
    <s v="NO"/>
    <s v="SI"/>
    <s v="SI"/>
    <s v="SI"/>
    <s v="PAIS"/>
    <s v="WILLIAM  PEÑA PALOMINO"/>
    <s v="44534071"/>
    <s v="919193786"/>
    <s v="wpena@pais.gob.pe,_x000d__x000a_ william.palomino.asa@gmail.com"/>
    <n v="0"/>
    <n v="0"/>
    <m/>
    <m/>
    <n v="0"/>
    <n v="0"/>
    <m/>
    <m/>
    <n v="0"/>
    <n v="0"/>
    <m/>
    <m/>
    <n v="0"/>
    <n v="0"/>
  </r>
  <r>
    <s v="081307"/>
    <x v="7"/>
    <s v="URUBAMBA"/>
    <s v="YUCAY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ZULY EVELYN ALVAREZ MANRIQUE"/>
    <n v="24001686"/>
    <n v="952972299"/>
    <s v="zalvarez@midis.gob.pe"/>
    <n v="1"/>
    <n v="0"/>
    <m/>
    <s v="Virtual"/>
    <n v="0"/>
    <n v="0"/>
    <m/>
    <m/>
    <n v="1"/>
    <n v="0"/>
    <m/>
    <s v="Virtual"/>
    <n v="0"/>
    <n v="0"/>
  </r>
  <r>
    <s v="090101"/>
    <x v="8"/>
    <s v="HUANCAVELICA"/>
    <s v="HUANCAVELICA"/>
    <s v="NO"/>
    <s v="NO"/>
    <s v="SI"/>
    <n v="1"/>
    <s v="NO"/>
    <n v="1"/>
    <n v="0"/>
    <n v="1"/>
    <n v="1"/>
    <m/>
    <n v="1"/>
    <n v="1"/>
    <s v="SI"/>
    <s v="SI"/>
    <s v="SI"/>
    <s v="SI"/>
    <s v="SI"/>
    <s v="PAIS"/>
    <s v="ANA GIRALDEZ PAUCAR"/>
    <n v="23275650"/>
    <n v="954816329"/>
    <s v="agiraldez@pais.gob.pe"/>
    <n v="0"/>
    <n v="1"/>
    <s v="PAIS"/>
    <s v="Presencial"/>
    <n v="0"/>
    <n v="1"/>
    <s v="PAIS"/>
    <s v="Presencial"/>
    <n v="0"/>
    <n v="0"/>
    <m/>
    <m/>
    <n v="0"/>
    <n v="0"/>
  </r>
  <r>
    <s v="090102"/>
    <x v="8"/>
    <s v="HUANCAVELICA"/>
    <s v="ACOBAMBILLA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CESAR LUIS TRUCIOS CCORA"/>
    <n v="40360833"/>
    <n v="945883695"/>
    <s v="ctrucios@juntos.gob.pe"/>
    <n v="0"/>
    <n v="0"/>
    <m/>
    <m/>
    <n v="0"/>
    <n v="0"/>
    <m/>
    <m/>
    <n v="0"/>
    <n v="0"/>
    <m/>
    <m/>
    <n v="0"/>
    <n v="0"/>
  </r>
  <r>
    <s v="090103"/>
    <x v="8"/>
    <s v="HUANCAVELICA"/>
    <s v="ACORIA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EFRAIN HUAMAN REQUENA"/>
    <n v="40385604"/>
    <n v="950067060"/>
    <s v="ehuaman@pais.gob.pe"/>
    <n v="0"/>
    <n v="0"/>
    <m/>
    <m/>
    <n v="0"/>
    <n v="0"/>
    <m/>
    <m/>
    <n v="0"/>
    <n v="0"/>
    <m/>
    <m/>
    <n v="0"/>
    <n v="0"/>
  </r>
  <r>
    <s v="090104"/>
    <x v="8"/>
    <s v="HUANCAVELICA"/>
    <s v="CONAYC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RAUL CASO HUAMANI"/>
    <n v="23266315"/>
    <n v="920329430"/>
    <s v="rcaso@juntos.gob.pe"/>
    <n v="0"/>
    <n v="0"/>
    <m/>
    <m/>
    <n v="0"/>
    <n v="0"/>
    <m/>
    <m/>
    <n v="0"/>
    <n v="0"/>
    <m/>
    <m/>
    <n v="0"/>
    <n v="0"/>
  </r>
  <r>
    <s v="090105"/>
    <x v="8"/>
    <s v="HUANCAVELICA"/>
    <s v="CUENCA"/>
    <s v="NO"/>
    <s v="NO"/>
    <s v="SI"/>
    <n v="0"/>
    <s v="SI"/>
    <n v="1"/>
    <n v="0"/>
    <n v="1"/>
    <n v="1"/>
    <m/>
    <n v="1"/>
    <n v="1"/>
    <s v="SI"/>
    <s v="NO"/>
    <s v="NO"/>
    <s v="SI"/>
    <s v="SI"/>
    <s v="PAIS"/>
    <s v="FREDDY ESCOBAR NUÑEZ"/>
    <n v="44353502"/>
    <n v="999570524"/>
    <s v="fredyen_7@hotmail.com"/>
    <n v="0"/>
    <n v="1"/>
    <s v="PAIS"/>
    <s v="Virtual"/>
    <n v="0"/>
    <n v="1"/>
    <s v="PAIS"/>
    <s v="Presencial"/>
    <n v="0"/>
    <n v="1"/>
    <s v="PAIS"/>
    <s v="Presencial"/>
    <n v="0"/>
    <n v="0"/>
  </r>
  <r>
    <s v="090106"/>
    <x v="8"/>
    <s v="HUANCAVELICA"/>
    <s v="HUACHOCOLPA"/>
    <s v="NO"/>
    <s v="SI"/>
    <s v="SI"/>
    <n v="1"/>
    <s v="NO"/>
    <n v="1"/>
    <n v="0"/>
    <n v="1"/>
    <n v="1"/>
    <n v="1"/>
    <n v="1"/>
    <n v="1"/>
    <s v="NO"/>
    <s v="SI"/>
    <s v="NO"/>
    <s v="SI"/>
    <s v="SI"/>
    <s v="CUNA MAS"/>
    <s v="NORA LAURA RAMOS"/>
    <n v="23275034"/>
    <n v="938577422"/>
    <s v="nlaura@cunamas.gob.pe "/>
    <n v="0"/>
    <n v="0"/>
    <m/>
    <m/>
    <n v="0"/>
    <n v="0"/>
    <m/>
    <m/>
    <n v="0"/>
    <n v="0"/>
    <m/>
    <m/>
    <n v="0"/>
    <n v="0"/>
  </r>
  <r>
    <s v="090107"/>
    <x v="8"/>
    <s v="HUANCAVELICA"/>
    <s v="HUAYLLAHUAR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GAUDENCIO VICTOR CCENTE LULO"/>
    <n v="23262399"/>
    <n v="920342878"/>
    <s v="vccente@juntos.gob.pe"/>
    <n v="0"/>
    <n v="0"/>
    <m/>
    <m/>
    <n v="0"/>
    <n v="0"/>
    <m/>
    <m/>
    <n v="0"/>
    <n v="0"/>
    <m/>
    <m/>
    <n v="0"/>
    <n v="0"/>
  </r>
  <r>
    <s v="090108"/>
    <x v="8"/>
    <s v="HUANCAVELICA"/>
    <s v="IZCUCHAC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RAUL CASO HUAMANI"/>
    <n v="23266315"/>
    <n v="920307795"/>
    <m/>
    <n v="0"/>
    <n v="1"/>
    <s v="JUNTOS"/>
    <s v="Virtual"/>
    <n v="0"/>
    <n v="0"/>
    <m/>
    <m/>
    <n v="0"/>
    <n v="0"/>
    <m/>
    <m/>
    <n v="0"/>
    <n v="0"/>
  </r>
  <r>
    <s v="090109"/>
    <x v="8"/>
    <s v="HUANCAVELICA"/>
    <s v="LARIA"/>
    <s v="NO"/>
    <s v="NO"/>
    <s v="SI"/>
    <n v="1"/>
    <s v="NO"/>
    <n v="1"/>
    <n v="0"/>
    <n v="1"/>
    <n v="1"/>
    <m/>
    <n v="1"/>
    <n v="1"/>
    <s v="NO"/>
    <s v="SI"/>
    <s v="NO"/>
    <s v="SI"/>
    <s v="SI"/>
    <s v="PAIS"/>
    <s v="MARGORETH ALEXIA MATOS ZUÑIGA"/>
    <n v="77487327"/>
    <n v="916996986"/>
    <s v="alexiamz210395@gmail.com"/>
    <n v="0"/>
    <n v="1"/>
    <s v="PAIS"/>
    <s v="Presencial"/>
    <n v="0"/>
    <n v="1"/>
    <s v="PAIS"/>
    <s v="Presencial"/>
    <n v="0"/>
    <n v="1"/>
    <s v="PAIS"/>
    <s v="Presencial"/>
    <n v="0"/>
    <n v="0"/>
  </r>
  <r>
    <s v="090110"/>
    <x v="8"/>
    <s v="HUANCAVELICA"/>
    <s v="MANTA"/>
    <s v="NO"/>
    <s v="NO"/>
    <s v="SI"/>
    <n v="1"/>
    <s v="NO"/>
    <n v="1"/>
    <n v="0"/>
    <n v="1"/>
    <n v="1"/>
    <m/>
    <n v="1"/>
    <n v="1"/>
    <s v="SI"/>
    <s v="SI"/>
    <s v="NO"/>
    <s v="SI"/>
    <s v="SI"/>
    <s v="PAIS"/>
    <s v="ALEXIS ASTETE CASAS"/>
    <n v="20101621"/>
    <n v="917413173"/>
    <s v="aastete@pais.gob.pe"/>
    <n v="0"/>
    <n v="1"/>
    <s v="PAIS"/>
    <s v="Presencial"/>
    <n v="0"/>
    <n v="1"/>
    <s v="PAIS"/>
    <s v="Virtual"/>
    <n v="0"/>
    <n v="0"/>
    <m/>
    <m/>
    <n v="0"/>
    <n v="0"/>
  </r>
  <r>
    <s v="090111"/>
    <x v="8"/>
    <s v="HUANCAVELICA"/>
    <s v="MARISCAL CACERES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ORDOÑEZ BENITO ALAN GABRIEL"/>
    <n v="72368426"/>
    <n v="945873118"/>
    <n v="0"/>
    <n v="0"/>
    <n v="1"/>
    <s v="JUNTOS"/>
    <s v="Presencial"/>
    <n v="0"/>
    <n v="0"/>
    <m/>
    <m/>
    <n v="0"/>
    <n v="0"/>
    <m/>
    <m/>
    <n v="0"/>
    <n v="0"/>
  </r>
  <r>
    <s v="090112"/>
    <x v="8"/>
    <s v="HUANCAVELICA"/>
    <s v="MOYA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GAUDENCIO VICTOR CCENTE LULO"/>
    <n v="23262399"/>
    <n v="920342878"/>
    <s v="vccente@juntos.gob.pe"/>
    <n v="0"/>
    <n v="0"/>
    <m/>
    <m/>
    <n v="0"/>
    <n v="0"/>
    <m/>
    <m/>
    <n v="0"/>
    <n v="0"/>
    <m/>
    <m/>
    <n v="0"/>
    <n v="0"/>
  </r>
  <r>
    <s v="090113"/>
    <x v="8"/>
    <s v="HUANCAVELICA"/>
    <s v="NUEVO OCCORO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AGUSTIN SALAZAR DE LA CRUZ"/>
    <n v="46486115"/>
    <n v="943975619"/>
    <s v="salazardelacruzagustin95@gmail.com"/>
    <n v="0"/>
    <n v="0"/>
    <m/>
    <m/>
    <n v="0"/>
    <n v="1"/>
    <s v="PAIS"/>
    <s v="Presencial"/>
    <n v="0"/>
    <n v="1"/>
    <s v="PAIS"/>
    <s v="Presencial"/>
    <n v="0"/>
    <n v="0"/>
  </r>
  <r>
    <s v="090114"/>
    <x v="8"/>
    <s v="HUANCAVELICA"/>
    <s v="PALCA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HENDERSON SENCIA LANDEO"/>
    <n v="44432659"/>
    <n v="969159570"/>
    <s v="hsencia@cunamas.gob.pe "/>
    <n v="0"/>
    <n v="0"/>
    <m/>
    <m/>
    <n v="0"/>
    <n v="0"/>
    <m/>
    <m/>
    <n v="0"/>
    <n v="0"/>
    <m/>
    <m/>
    <n v="0"/>
    <n v="0"/>
  </r>
  <r>
    <s v="090115"/>
    <x v="8"/>
    <s v="HUANCAVELICA"/>
    <s v="PILCHACA"/>
    <s v="NO"/>
    <s v="NO"/>
    <s v="SI"/>
    <n v="1"/>
    <s v="SI"/>
    <n v="1"/>
    <n v="0"/>
    <n v="1"/>
    <n v="1"/>
    <m/>
    <n v="1"/>
    <n v="1"/>
    <s v="NO"/>
    <s v="NO"/>
    <s v="NO"/>
    <s v="SI"/>
    <s v="NO"/>
    <s v="JUNTOS"/>
    <s v="RAUL CASO HUAMANI"/>
    <n v="23266315"/>
    <n v="920307795"/>
    <s v="hjorge@juntos.gob.pe"/>
    <n v="0"/>
    <n v="0"/>
    <m/>
    <m/>
    <n v="0"/>
    <n v="0"/>
    <m/>
    <m/>
    <n v="0"/>
    <n v="0"/>
    <m/>
    <m/>
    <n v="0"/>
    <n v="0"/>
  </r>
  <r>
    <s v="090116"/>
    <x v="8"/>
    <s v="HUANCAVELICA"/>
    <s v="VILCA"/>
    <s v="NO"/>
    <s v="NO"/>
    <s v="SI"/>
    <n v="1"/>
    <s v="NO"/>
    <n v="1"/>
    <n v="0"/>
    <n v="1"/>
    <n v="1"/>
    <m/>
    <n v="1"/>
    <n v="1"/>
    <s v="SI"/>
    <s v="NO"/>
    <s v="NO"/>
    <s v="SI"/>
    <s v="SI"/>
    <s v="PAIS"/>
    <s v="ROSMERY HUANAY SANTOS"/>
    <n v="70902464"/>
    <n v="944120862"/>
    <s v="huanay.santos.rosmery@gmail.com"/>
    <n v="0"/>
    <n v="0"/>
    <m/>
    <m/>
    <n v="0"/>
    <n v="1"/>
    <s v="PAIS"/>
    <s v="Presencial"/>
    <n v="0"/>
    <n v="1"/>
    <s v="PAIS"/>
    <s v="Virtual"/>
    <n v="0"/>
    <n v="0"/>
  </r>
  <r>
    <s v="090117"/>
    <x v="8"/>
    <s v="HUANCAVELICA"/>
    <s v="YAULI"/>
    <s v="NO"/>
    <s v="SI"/>
    <s v="SI"/>
    <n v="1"/>
    <s v="NO"/>
    <n v="1"/>
    <n v="0"/>
    <n v="1"/>
    <n v="1"/>
    <n v="1"/>
    <n v="1"/>
    <n v="1"/>
    <s v="SI"/>
    <s v="SI"/>
    <s v="SI"/>
    <s v="SI"/>
    <s v="SI"/>
    <s v="PAIS"/>
    <s v="KATIA MARCOS TALAVERANO "/>
    <n v="42783237"/>
    <n v="967680629"/>
    <s v="kmarcos@pais.gob.pe"/>
    <n v="0"/>
    <n v="0"/>
    <m/>
    <m/>
    <n v="0"/>
    <n v="1"/>
    <s v="PAIS"/>
    <s v="Presencial"/>
    <n v="0"/>
    <n v="1"/>
    <s v="PAIS"/>
    <s v="Presencial"/>
    <n v="0"/>
    <n v="0"/>
  </r>
  <r>
    <s v="090118"/>
    <x v="8"/>
    <s v="HUANCAVELICA"/>
    <s v="ASCENSION"/>
    <s v="NO"/>
    <s v="SI"/>
    <s v="SI"/>
    <n v="1"/>
    <s v="NO"/>
    <n v="1"/>
    <n v="0"/>
    <n v="1"/>
    <n v="1"/>
    <n v="1"/>
    <n v="1"/>
    <n v="1"/>
    <s v="SI"/>
    <s v="NO"/>
    <s v="SI"/>
    <s v="SI"/>
    <s v="NO"/>
    <s v="PAIS"/>
    <s v="ANA GIRALDEZ PAUCAR"/>
    <n v="23275650"/>
    <n v="926311670"/>
    <s v="agiraldez@pais.gob.pe"/>
    <n v="0"/>
    <n v="1"/>
    <s v="PAIS"/>
    <s v="Presencial"/>
    <n v="0"/>
    <n v="0"/>
    <m/>
    <m/>
    <n v="0"/>
    <n v="1"/>
    <s v="PAIS"/>
    <s v="Presencial"/>
    <n v="0"/>
    <n v="0"/>
  </r>
  <r>
    <s v="090119"/>
    <x v="8"/>
    <s v="HUANCAVELICA"/>
    <s v="HUANDO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ANTENOR ROJAS TORRES"/>
    <n v="42471196"/>
    <n v="948588872"/>
    <s v="arojast@cunamas.gob.pe "/>
    <n v="0"/>
    <n v="0"/>
    <m/>
    <m/>
    <n v="0"/>
    <n v="0"/>
    <m/>
    <m/>
    <n v="0"/>
    <n v="0"/>
    <m/>
    <m/>
    <n v="0"/>
    <n v="0"/>
  </r>
  <r>
    <s v="090201"/>
    <x v="8"/>
    <s v="ACOBAMBA"/>
    <s v="ACOBAMBA"/>
    <s v="NO"/>
    <s v="NO"/>
    <s v="SI"/>
    <n v="1"/>
    <s v="NO"/>
    <n v="1"/>
    <n v="0"/>
    <n v="1"/>
    <n v="1"/>
    <m/>
    <n v="1"/>
    <n v="1"/>
    <s v="NO"/>
    <s v="SI"/>
    <s v="SI"/>
    <s v="SI"/>
    <s v="NO"/>
    <s v="CUNA MAS"/>
    <s v="BEATRIZ SERVA ORTEGA"/>
    <n v="45658651"/>
    <n v="990503388"/>
    <s v="bserva@cunamas.gob.pe "/>
    <n v="0"/>
    <n v="0"/>
    <m/>
    <m/>
    <n v="0"/>
    <n v="0"/>
    <m/>
    <m/>
    <n v="0"/>
    <n v="0"/>
    <m/>
    <m/>
    <n v="0"/>
    <n v="0"/>
  </r>
  <r>
    <s v="090202"/>
    <x v="8"/>
    <s v="ACOBAMBA"/>
    <s v="ANDABAMB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LUIS FIDEL GONZALES CCANTO"/>
    <n v="46832510"/>
    <n v="920059726"/>
    <s v="lgonzales@pais.gob.pe"/>
    <n v="0"/>
    <n v="1"/>
    <s v="JUNTOS"/>
    <s v="Presencial"/>
    <n v="0"/>
    <n v="0"/>
    <m/>
    <m/>
    <n v="0"/>
    <n v="1"/>
    <s v="PAIS"/>
    <s v="Virtual"/>
    <n v="0"/>
    <n v="0"/>
  </r>
  <r>
    <s v="090203"/>
    <x v="8"/>
    <s v="ACOBAMBA"/>
    <s v="ANT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AYDA ARANGO ESCOBAR"/>
    <n v="41264156"/>
    <n v="920312075"/>
    <s v="aarango@juntos.gob.pe"/>
    <n v="1"/>
    <n v="0"/>
    <m/>
    <s v="Virtual"/>
    <n v="0"/>
    <n v="0"/>
    <m/>
    <m/>
    <n v="0"/>
    <n v="0"/>
    <m/>
    <m/>
    <n v="0"/>
    <n v="0"/>
  </r>
  <r>
    <s v="090204"/>
    <x v="8"/>
    <s v="ACOBAMBA"/>
    <s v="CAJA"/>
    <s v="NO"/>
    <s v="NO"/>
    <s v="SI"/>
    <n v="1"/>
    <s v="NO"/>
    <n v="1"/>
    <n v="0"/>
    <n v="1"/>
    <n v="1"/>
    <m/>
    <n v="1"/>
    <n v="1"/>
    <s v="NO"/>
    <s v="NO"/>
    <s v="SI"/>
    <s v="SI"/>
    <s v="NO"/>
    <s v="CUNA MAS"/>
    <s v="BEATRIZ SERVA ORTEGA"/>
    <n v="45658651"/>
    <n v="990503388"/>
    <s v="bserva@cunamas.gob.pe "/>
    <n v="0"/>
    <n v="0"/>
    <m/>
    <m/>
    <n v="0"/>
    <n v="0"/>
    <m/>
    <m/>
    <n v="0"/>
    <n v="0"/>
    <m/>
    <m/>
    <n v="0"/>
    <n v="0"/>
  </r>
  <r>
    <s v="090205"/>
    <x v="8"/>
    <s v="ACOBAMBA"/>
    <s v="MARCAS"/>
    <s v="NO"/>
    <s v="NO"/>
    <s v="NO"/>
    <n v="0"/>
    <s v="SI"/>
    <n v="1"/>
    <n v="0"/>
    <n v="0"/>
    <n v="1"/>
    <m/>
    <n v="1"/>
    <n v="1"/>
    <s v="NO"/>
    <s v="NO"/>
    <s v="NO"/>
    <s v="SI"/>
    <s v="NO"/>
    <s v="JUNTOS"/>
    <s v="SANTOS HILARIO MALLASCA"/>
    <n v="23269693"/>
    <n v="920366563"/>
    <s v="hsanto@juntos.gob.pe"/>
    <n v="0"/>
    <n v="0"/>
    <m/>
    <m/>
    <n v="0"/>
    <n v="0"/>
    <m/>
    <m/>
    <n v="0"/>
    <n v="0"/>
    <m/>
    <m/>
    <n v="0"/>
    <n v="0"/>
  </r>
  <r>
    <s v="090206"/>
    <x v="8"/>
    <s v="ACOBAMBA"/>
    <s v="PAUCARA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MAGDONIO ROBERT ROJAS MORALES"/>
    <n v="43652814"/>
    <n v="950984334"/>
    <s v="magdorojas@gmail.com"/>
    <n v="0"/>
    <n v="1"/>
    <s v="PAIS"/>
    <s v="Virtual"/>
    <n v="0"/>
    <n v="1"/>
    <s v="PAIS"/>
    <s v="Presencial"/>
    <n v="0"/>
    <n v="1"/>
    <s v="PAIS"/>
    <s v="Presencial"/>
    <n v="0"/>
    <n v="0"/>
  </r>
  <r>
    <s v="090207"/>
    <x v="8"/>
    <s v="ACOBAMBA"/>
    <s v="POMACOCHA"/>
    <s v="NO"/>
    <s v="NO"/>
    <s v="SI"/>
    <n v="1"/>
    <s v="NO"/>
    <n v="1"/>
    <n v="0"/>
    <n v="1"/>
    <n v="1"/>
    <m/>
    <n v="1"/>
    <n v="1"/>
    <s v="NO"/>
    <s v="NO"/>
    <s v="SI"/>
    <s v="SI"/>
    <s v="SI"/>
    <s v="PAIS"/>
    <s v="ANA MARÍA GONZALES CCANTO"/>
    <n v="45669090"/>
    <n v="989650867"/>
    <s v="a.m.gonzalescc@gmail.com"/>
    <n v="0"/>
    <n v="0"/>
    <m/>
    <m/>
    <n v="0"/>
    <n v="0"/>
    <m/>
    <m/>
    <n v="0"/>
    <n v="0"/>
    <m/>
    <m/>
    <n v="0"/>
    <n v="0"/>
  </r>
  <r>
    <s v="090208"/>
    <x v="8"/>
    <s v="ACOBAMBA"/>
    <s v="ROSARIO"/>
    <s v="NO"/>
    <s v="NO"/>
    <s v="SI"/>
    <n v="1"/>
    <s v="NO"/>
    <n v="1"/>
    <n v="0"/>
    <n v="1"/>
    <n v="1"/>
    <m/>
    <n v="1"/>
    <n v="1"/>
    <s v="NO"/>
    <s v="SI"/>
    <s v="SI"/>
    <s v="SI"/>
    <s v="NO"/>
    <s v="CUNA MAS"/>
    <s v="CLAIRE LAGUNES BAUTISTA"/>
    <n v="47639273"/>
    <n v="943875321"/>
    <s v="clagunes@cunamas.gob.pe "/>
    <n v="0"/>
    <n v="1"/>
    <s v="JUNTOS"/>
    <s v="Presencial"/>
    <n v="0"/>
    <n v="0"/>
    <m/>
    <m/>
    <n v="0"/>
    <n v="0"/>
    <m/>
    <m/>
    <n v="0"/>
    <n v="0"/>
  </r>
  <r>
    <s v="090301"/>
    <x v="8"/>
    <s v="ANGARAES"/>
    <s v="LIRCAY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EDGAR TAIPE ARAUJO  "/>
    <n v="42896495"/>
    <n v="980073729"/>
    <s v="edgar.taipe.araujo@gmail.com"/>
    <n v="1"/>
    <n v="1"/>
    <s v="PAIS"/>
    <s v="Presencial y Virtual"/>
    <n v="0"/>
    <n v="0"/>
    <m/>
    <m/>
    <n v="0"/>
    <n v="1"/>
    <s v="PAIS"/>
    <s v="Presencial"/>
    <n v="0"/>
    <n v="0"/>
  </r>
  <r>
    <s v="090302"/>
    <x v="8"/>
    <s v="ANGARAES"/>
    <s v="ANCHONGA"/>
    <s v="NO"/>
    <s v="SI"/>
    <s v="SI"/>
    <n v="0"/>
    <s v="SI"/>
    <n v="1"/>
    <n v="0"/>
    <n v="0"/>
    <n v="1"/>
    <n v="1"/>
    <n v="1"/>
    <n v="1"/>
    <s v="SI"/>
    <s v="SI"/>
    <s v="SI"/>
    <s v="SI"/>
    <s v="NO"/>
    <s v="CUNA MAS"/>
    <s v="TOMASA PAITAN  CAPANI - SCD"/>
    <n v="23269664"/>
    <n v="954958181"/>
    <s v="tpaitan@cunamas.gob.pe "/>
    <n v="0"/>
    <n v="0"/>
    <m/>
    <m/>
    <n v="0"/>
    <n v="0"/>
    <m/>
    <m/>
    <n v="0"/>
    <n v="0"/>
    <m/>
    <m/>
    <n v="0"/>
    <n v="0"/>
  </r>
  <r>
    <s v="090303"/>
    <x v="8"/>
    <s v="ANGARAES"/>
    <s v="CALLANMARCA"/>
    <s v="NO"/>
    <s v="NO"/>
    <s v="SI"/>
    <n v="1"/>
    <s v="SI"/>
    <n v="1"/>
    <n v="0"/>
    <n v="1"/>
    <n v="1"/>
    <m/>
    <n v="1"/>
    <n v="1"/>
    <s v="NO"/>
    <s v="NO"/>
    <s v="SI"/>
    <s v="SI"/>
    <s v="NO"/>
    <s v="CUNA MAS"/>
    <s v="LUIS ARECHE  TAIPE"/>
    <n v="80545393"/>
    <n v="900610258"/>
    <s v="larechet@cunamas.gob.pe"/>
    <n v="0"/>
    <n v="0"/>
    <m/>
    <m/>
    <n v="0"/>
    <n v="0"/>
    <m/>
    <m/>
    <n v="0"/>
    <n v="0"/>
    <m/>
    <m/>
    <n v="0"/>
    <n v="0"/>
  </r>
  <r>
    <s v="090304"/>
    <x v="8"/>
    <s v="ANGARAES"/>
    <s v="CCOCHACCASA"/>
    <s v="NO"/>
    <s v="SI"/>
    <s v="SI"/>
    <n v="1"/>
    <s v="NO"/>
    <n v="1"/>
    <n v="0"/>
    <n v="1"/>
    <n v="1"/>
    <n v="1"/>
    <n v="1"/>
    <n v="1"/>
    <s v="NO"/>
    <s v="SI"/>
    <s v="NO"/>
    <s v="SI"/>
    <s v="SI"/>
    <s v="PAIS"/>
    <s v="MIGEL ESCOBAR LAYME"/>
    <n v="47473489"/>
    <n v="989342625"/>
    <s v="githuv.tambo26@pais.gob.pe"/>
    <n v="0"/>
    <n v="0"/>
    <m/>
    <m/>
    <n v="0"/>
    <n v="0"/>
    <m/>
    <m/>
    <n v="0"/>
    <n v="0"/>
    <m/>
    <m/>
    <n v="0"/>
    <n v="0"/>
  </r>
  <r>
    <s v="090305"/>
    <x v="8"/>
    <s v="ANGARAES"/>
    <s v="CHINCHO"/>
    <s v="NO"/>
    <s v="NO"/>
    <s v="SI"/>
    <n v="0"/>
    <s v="NO"/>
    <n v="1"/>
    <n v="0"/>
    <n v="0"/>
    <n v="1"/>
    <m/>
    <n v="1"/>
    <n v="1"/>
    <s v="SI"/>
    <s v="SI"/>
    <s v="NO"/>
    <s v="SI"/>
    <s v="NO"/>
    <s v="CUNA MAS"/>
    <s v="LORENZA TAIPE DE LA CRUZ"/>
    <n v="40716796"/>
    <n v="967989849"/>
    <s v="ltaipe@cunamas.gob.pe "/>
    <n v="0"/>
    <n v="0"/>
    <m/>
    <m/>
    <n v="0"/>
    <n v="0"/>
    <m/>
    <m/>
    <n v="0"/>
    <n v="0"/>
    <m/>
    <m/>
    <n v="0"/>
    <n v="0"/>
  </r>
  <r>
    <s v="090306"/>
    <x v="8"/>
    <s v="ANGARAES"/>
    <s v="CONGALL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LUCIO ESCOBAR LAYME  "/>
    <n v="44502147"/>
    <n v="938263220"/>
    <s v="lescobar@pais.gob.pe"/>
    <n v="0"/>
    <n v="1"/>
    <s v="PAIS"/>
    <s v="Presencial"/>
    <n v="0"/>
    <n v="1"/>
    <s v="PAIS"/>
    <s v="Presencial"/>
    <n v="0"/>
    <n v="1"/>
    <s v="PAIS"/>
    <s v="Presencial"/>
    <n v="0"/>
    <n v="0"/>
  </r>
  <r>
    <s v="090307"/>
    <x v="8"/>
    <s v="ANGARAES"/>
    <s v="HUANCA-HUANCA"/>
    <s v="NO"/>
    <s v="NO"/>
    <s v="SI"/>
    <n v="0"/>
    <s v="SI"/>
    <n v="1"/>
    <n v="0"/>
    <n v="0"/>
    <n v="1"/>
    <m/>
    <n v="1"/>
    <n v="1"/>
    <s v="NO"/>
    <s v="NO"/>
    <s v="SI"/>
    <s v="SI"/>
    <s v="NO"/>
    <s v="CUNA MAS"/>
    <s v="LUIS ARECHE  TAIPE"/>
    <n v="80545393"/>
    <n v="900610258"/>
    <s v="larechet@cunamas.gob.pe"/>
    <n v="0"/>
    <n v="0"/>
    <m/>
    <m/>
    <n v="0"/>
    <n v="0"/>
    <m/>
    <m/>
    <n v="0"/>
    <n v="0"/>
    <m/>
    <m/>
    <n v="0"/>
    <n v="0"/>
  </r>
  <r>
    <s v="090308"/>
    <x v="8"/>
    <s v="ANGARAES"/>
    <s v="HUAYLLAY GRANDE"/>
    <s v="NO"/>
    <s v="NO"/>
    <s v="SI"/>
    <n v="0"/>
    <s v="NO"/>
    <n v="1"/>
    <n v="0"/>
    <n v="0"/>
    <n v="1"/>
    <m/>
    <n v="1"/>
    <n v="1"/>
    <s v="NO"/>
    <s v="NO"/>
    <s v="SI"/>
    <s v="SI"/>
    <s v="NO"/>
    <s v="CUNA MAS"/>
    <s v="MARLENE GOMEZ PACO"/>
    <n v="40781112"/>
    <n v="993581768"/>
    <s v="mgomez@cunamas.gob.pe "/>
    <n v="0"/>
    <n v="0"/>
    <m/>
    <m/>
    <n v="0"/>
    <n v="0"/>
    <m/>
    <m/>
    <n v="0"/>
    <n v="0"/>
    <m/>
    <m/>
    <n v="0"/>
    <n v="0"/>
  </r>
  <r>
    <s v="090309"/>
    <x v="8"/>
    <s v="ANGARAES"/>
    <s v="JULCAMARCA"/>
    <s v="NO"/>
    <s v="NO"/>
    <s v="SI"/>
    <n v="0"/>
    <s v="NO"/>
    <n v="1"/>
    <n v="0"/>
    <n v="0"/>
    <n v="1"/>
    <m/>
    <n v="1"/>
    <n v="1"/>
    <s v="NO"/>
    <s v="SI"/>
    <s v="NO"/>
    <s v="SI"/>
    <s v="NO"/>
    <s v="CUNA MAS"/>
    <s v="LORENZA TAIPE DE LA CRUZ"/>
    <n v="40716796"/>
    <n v="967989849"/>
    <s v="ltaipe@cunamas.gob.pe "/>
    <n v="0"/>
    <n v="0"/>
    <m/>
    <m/>
    <n v="0"/>
    <n v="0"/>
    <m/>
    <m/>
    <n v="0"/>
    <n v="0"/>
    <m/>
    <m/>
    <n v="0"/>
    <n v="0"/>
  </r>
  <r>
    <s v="090310"/>
    <x v="8"/>
    <s v="ANGARAES"/>
    <s v="SAN ANTONIO DE ANTAPARCO"/>
    <s v="NO"/>
    <s v="NO"/>
    <s v="SI"/>
    <n v="1"/>
    <s v="NO"/>
    <n v="1"/>
    <n v="0"/>
    <n v="1"/>
    <n v="1"/>
    <m/>
    <n v="1"/>
    <n v="1"/>
    <s v="SI"/>
    <s v="SI"/>
    <s v="NO"/>
    <s v="SI"/>
    <s v="NO"/>
    <s v="CUNA MAS"/>
    <s v="ENRIQUE FLAVIANO SALVATIERRA ZAMBRANO"/>
    <n v="25836448"/>
    <n v="985904448"/>
    <s v="esalvatierra@cunamas.gob.pe "/>
    <n v="0"/>
    <n v="0"/>
    <m/>
    <m/>
    <n v="0"/>
    <n v="0"/>
    <m/>
    <m/>
    <n v="0"/>
    <n v="0"/>
    <m/>
    <m/>
    <n v="0"/>
    <n v="0"/>
  </r>
  <r>
    <s v="090311"/>
    <x v="8"/>
    <s v="ANGARAES"/>
    <s v="SANTO TOMAS DE PATA"/>
    <s v="NO"/>
    <s v="NO"/>
    <s v="SI"/>
    <n v="1"/>
    <s v="SI"/>
    <n v="1"/>
    <n v="0"/>
    <n v="1"/>
    <n v="1"/>
    <m/>
    <n v="1"/>
    <n v="1"/>
    <s v="SI"/>
    <s v="SI"/>
    <s v="NO"/>
    <s v="SI"/>
    <s v="SI"/>
    <s v="CUNA MAS"/>
    <s v="ENRIQUE FLAVIANO SALVATIERRA ZAMBRANO"/>
    <n v="25836448"/>
    <n v="985904448"/>
    <s v="esalvatierra@cunamas.gob.pe "/>
    <n v="0"/>
    <n v="0"/>
    <m/>
    <m/>
    <n v="0"/>
    <n v="0"/>
    <m/>
    <m/>
    <n v="0"/>
    <n v="0"/>
    <m/>
    <m/>
    <n v="0"/>
    <n v="0"/>
  </r>
  <r>
    <s v="090312"/>
    <x v="8"/>
    <s v="ANGARAES"/>
    <s v="SECCLL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MARIMAR HERMENEGILDA RAMOS MACHUCA"/>
    <n v="47864347"/>
    <n v="910270879"/>
    <s v="os_mhramosm@cunamas.gob.pe"/>
    <n v="0"/>
    <n v="0"/>
    <m/>
    <m/>
    <n v="0"/>
    <n v="0"/>
    <m/>
    <m/>
    <n v="0"/>
    <n v="0"/>
    <m/>
    <m/>
    <n v="0"/>
    <n v="0"/>
  </r>
  <r>
    <s v="090401"/>
    <x v="8"/>
    <s v="CASTROVIRREYNA"/>
    <s v="CASTROVIRREYNA"/>
    <s v="NO"/>
    <s v="NO"/>
    <s v="SI"/>
    <n v="0"/>
    <s v="NO"/>
    <n v="1"/>
    <n v="0"/>
    <n v="0"/>
    <n v="1"/>
    <m/>
    <n v="1"/>
    <n v="1"/>
    <s v="NO"/>
    <s v="NO"/>
    <s v="SI"/>
    <s v="SI"/>
    <s v="SI"/>
    <s v="CUNA MAS"/>
    <s v="NIEVES MAGDA QUISPE CANALES"/>
    <n v="41681658"/>
    <n v="959448833"/>
    <s v="nquispec@cunamas.gob.pe "/>
    <n v="0"/>
    <n v="0"/>
    <m/>
    <m/>
    <n v="0"/>
    <n v="0"/>
    <m/>
    <m/>
    <n v="0"/>
    <n v="0"/>
    <m/>
    <m/>
    <n v="0"/>
    <n v="0"/>
  </r>
  <r>
    <s v="090402"/>
    <x v="8"/>
    <s v="CASTROVIRREYNA"/>
    <s v="ARMA"/>
    <s v="NO"/>
    <s v="NO"/>
    <s v="SI"/>
    <n v="1"/>
    <s v="NO"/>
    <n v="1"/>
    <n v="0"/>
    <n v="1"/>
    <n v="1"/>
    <m/>
    <n v="1"/>
    <n v="1"/>
    <s v="SI"/>
    <s v="NO"/>
    <s v="NO"/>
    <s v="SI"/>
    <s v="NO"/>
    <s v="PAIS"/>
    <s v="ANTONIO INDALECIO BENDEZU QUISPE"/>
    <n v="28288287"/>
    <n v="998023076"/>
    <s v="abendezu@pais.gob.pe"/>
    <n v="0"/>
    <n v="0"/>
    <m/>
    <m/>
    <n v="0"/>
    <n v="0"/>
    <m/>
    <m/>
    <n v="0"/>
    <n v="0"/>
    <m/>
    <m/>
    <n v="0"/>
    <n v="0"/>
  </r>
  <r>
    <s v="090403"/>
    <x v="8"/>
    <s v="CASTROVIRREYNA"/>
    <s v="AURAHUA"/>
    <s v="NO"/>
    <s v="NO"/>
    <s v="SI"/>
    <n v="0"/>
    <s v="NO"/>
    <n v="1"/>
    <n v="0"/>
    <n v="1"/>
    <n v="1"/>
    <m/>
    <n v="1"/>
    <n v="1"/>
    <s v="NO"/>
    <s v="SI"/>
    <s v="NO"/>
    <s v="SI"/>
    <s v="SI"/>
    <s v="PAIS"/>
    <s v="LUZ MERY LAZO ALFARO"/>
    <n v="46923120"/>
    <n v="994571912"/>
    <s v="luz_l_alfaro@hotmail.com"/>
    <n v="0"/>
    <n v="0"/>
    <m/>
    <m/>
    <n v="0"/>
    <n v="1"/>
    <s v="PAIS"/>
    <s v="Presencial"/>
    <n v="0"/>
    <n v="1"/>
    <s v="PAIS"/>
    <s v="Presencial"/>
    <n v="0"/>
    <n v="0"/>
  </r>
  <r>
    <s v="090404"/>
    <x v="8"/>
    <s v="CASTROVIRREYNA"/>
    <s v="CAPILLAS"/>
    <s v="NO"/>
    <s v="NO"/>
    <s v="SI"/>
    <n v="0"/>
    <s v="NO"/>
    <n v="1"/>
    <n v="0"/>
    <n v="1"/>
    <n v="1"/>
    <m/>
    <n v="1"/>
    <n v="1"/>
    <s v="SI"/>
    <s v="NO"/>
    <s v="NO"/>
    <s v="SI"/>
    <s v="SI"/>
    <s v="PAIS"/>
    <s v="MILKO RENATO CASTILLO QUEVEDO"/>
    <n v="70774590"/>
    <n v="902043640"/>
    <s v="mcastillo@pais.gob.pe"/>
    <n v="0"/>
    <n v="1"/>
    <s v="PAIS"/>
    <s v="Presencial"/>
    <n v="0"/>
    <n v="1"/>
    <s v="PAIS"/>
    <s v="Presencial"/>
    <n v="0"/>
    <n v="0"/>
    <m/>
    <m/>
    <n v="0"/>
    <n v="0"/>
  </r>
  <r>
    <s v="090405"/>
    <x v="8"/>
    <s v="CASTROVIRREYNA"/>
    <s v="CHUPAMARCA"/>
    <s v="NO"/>
    <s v="NO"/>
    <s v="SI"/>
    <n v="1"/>
    <s v="NO"/>
    <n v="1"/>
    <n v="0"/>
    <n v="1"/>
    <n v="1"/>
    <m/>
    <n v="1"/>
    <n v="1"/>
    <s v="SI"/>
    <s v="SI"/>
    <s v="NO"/>
    <s v="SI"/>
    <s v="SI"/>
    <s v="PAIS"/>
    <s v="CARLOS ALBERTO CHINCHON YALLE"/>
    <n v="44006812"/>
    <n v="947625994"/>
    <s v="cchinchon@pais.gob.pe"/>
    <n v="0"/>
    <n v="0"/>
    <m/>
    <m/>
    <n v="0"/>
    <n v="0"/>
    <m/>
    <m/>
    <n v="0"/>
    <n v="0"/>
    <m/>
    <m/>
    <n v="0"/>
    <n v="0"/>
  </r>
  <r>
    <s v="090406"/>
    <x v="8"/>
    <s v="CASTROVIRREYNA"/>
    <s v="COCAS"/>
    <s v="NO"/>
    <s v="NO"/>
    <s v="SI"/>
    <n v="0"/>
    <s v="NO"/>
    <n v="1"/>
    <n v="0"/>
    <n v="0"/>
    <n v="1"/>
    <m/>
    <n v="0"/>
    <n v="0"/>
    <s v="SI"/>
    <s v="NO"/>
    <s v="NO"/>
    <s v="SI"/>
    <s v="NO"/>
    <s v="JUNTOS"/>
    <s v="ALDO MORAN CHAHUAYO"/>
    <n v="40716780"/>
    <n v="945872960"/>
    <s v="amoran@juntos.gob.pe"/>
    <n v="0"/>
    <n v="1"/>
    <s v="JUNTOS"/>
    <s v="Presencial"/>
    <n v="0"/>
    <n v="0"/>
    <m/>
    <m/>
    <n v="0"/>
    <n v="0"/>
    <m/>
    <m/>
    <n v="0"/>
    <n v="0"/>
  </r>
  <r>
    <s v="090407"/>
    <x v="8"/>
    <s v="CASTROVIRREYNA"/>
    <s v="HUACHOS"/>
    <s v="NO"/>
    <s v="SI"/>
    <s v="SI"/>
    <n v="1"/>
    <s v="SI"/>
    <n v="1"/>
    <n v="0"/>
    <n v="1"/>
    <n v="1"/>
    <n v="1"/>
    <n v="1"/>
    <n v="1"/>
    <s v="SI"/>
    <s v="NO"/>
    <s v="NO"/>
    <s v="SI"/>
    <s v="SI"/>
    <s v="PAIS"/>
    <s v="GERVER IVAN NESTAREZ HUAYCOCHEA"/>
    <n v="70387044"/>
    <n v="955972940"/>
    <s v="gnestarez@pais.gob.pe"/>
    <n v="0"/>
    <n v="0"/>
    <m/>
    <m/>
    <n v="0"/>
    <n v="0"/>
    <m/>
    <m/>
    <n v="0"/>
    <n v="1"/>
    <s v="PAIS"/>
    <s v="Presencial"/>
    <n v="0"/>
    <n v="0"/>
  </r>
  <r>
    <s v="090408"/>
    <x v="8"/>
    <s v="CASTROVIRREYNA"/>
    <s v="HUAMATAMBO"/>
    <s v="NO"/>
    <s v="NO"/>
    <s v="SI"/>
    <n v="1"/>
    <s v="NO"/>
    <n v="1"/>
    <n v="0"/>
    <n v="1"/>
    <n v="1"/>
    <m/>
    <n v="1"/>
    <n v="1"/>
    <s v="NO"/>
    <s v="NO"/>
    <s v="NO"/>
    <s v="SI"/>
    <s v="SI"/>
    <s v="PAIS"/>
    <s v="LEONEL SALVADOR GALVAN CANALES"/>
    <n v="40123923"/>
    <n v="968524714"/>
    <s v="lgalvan@pais.gob.pe"/>
    <n v="0"/>
    <n v="1"/>
    <s v="PAIS"/>
    <s v="Presencial"/>
    <n v="0"/>
    <n v="1"/>
    <s v="PAIS"/>
    <s v="Presencial"/>
    <n v="0"/>
    <n v="1"/>
    <s v="PAIS"/>
    <s v="Presencial"/>
    <n v="0"/>
    <n v="0"/>
  </r>
  <r>
    <s v="090409"/>
    <x v="8"/>
    <s v="CASTROVIRREYNA"/>
    <s v="MOLLEPAMPA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ALDO MORAN CHAHUAYO"/>
    <n v="40716780"/>
    <n v="945872960"/>
    <s v="amoran@juntos.gob.pe"/>
    <n v="0"/>
    <n v="0"/>
    <m/>
    <m/>
    <n v="0"/>
    <n v="0"/>
    <m/>
    <m/>
    <n v="0"/>
    <n v="0"/>
    <m/>
    <m/>
    <n v="0"/>
    <n v="0"/>
  </r>
  <r>
    <s v="090410"/>
    <x v="8"/>
    <s v="CASTROVIRREYNA"/>
    <s v="SAN JUAN"/>
    <s v="NO"/>
    <s v="NO"/>
    <s v="SI"/>
    <n v="0"/>
    <s v="NO"/>
    <n v="1"/>
    <n v="0"/>
    <n v="1"/>
    <n v="1"/>
    <m/>
    <n v="1"/>
    <n v="1"/>
    <s v="SI"/>
    <s v="NO"/>
    <s v="NO"/>
    <s v="SI"/>
    <s v="NO"/>
    <s v="JUNTOS"/>
    <s v="ORLANDO MENDOZA VIDALON"/>
    <n v="42110547"/>
    <n v="945872917"/>
    <s v="omendoza@juntos.gob.pe"/>
    <n v="0"/>
    <n v="0"/>
    <m/>
    <m/>
    <n v="0"/>
    <n v="1"/>
    <s v="JUNTOS"/>
    <s v="Presencial"/>
    <n v="0"/>
    <n v="0"/>
    <m/>
    <m/>
    <n v="0"/>
    <n v="0"/>
  </r>
  <r>
    <s v="090411"/>
    <x v="8"/>
    <s v="CASTROVIRREYNA"/>
    <s v="SANTA ANA"/>
    <s v="NO"/>
    <s v="SI"/>
    <s v="SI"/>
    <n v="1"/>
    <s v="NO"/>
    <n v="1"/>
    <n v="0"/>
    <n v="1"/>
    <n v="1"/>
    <n v="1"/>
    <n v="1"/>
    <n v="1"/>
    <s v="SI"/>
    <s v="NO"/>
    <s v="NO"/>
    <s v="SI"/>
    <s v="SI"/>
    <s v="PAIS"/>
    <s v="HILBER SOLANO CONTRERAS"/>
    <n v="20103234"/>
    <n v="947499056"/>
    <s v="hsolano@pais.gob.pe"/>
    <n v="0"/>
    <n v="1"/>
    <s v="PAIS"/>
    <s v="Presencial"/>
    <n v="0"/>
    <n v="1"/>
    <s v="PAIS"/>
    <s v="Presencial"/>
    <n v="0"/>
    <n v="1"/>
    <s v="PAIS"/>
    <s v="Presencial"/>
    <n v="0"/>
    <n v="0"/>
  </r>
  <r>
    <s v="090412"/>
    <x v="8"/>
    <s v="CASTROVIRREYNA"/>
    <s v="TANTARA"/>
    <s v="NO"/>
    <s v="NO"/>
    <s v="SI"/>
    <n v="1"/>
    <s v="NO"/>
    <n v="1"/>
    <n v="0"/>
    <n v="1"/>
    <n v="1"/>
    <m/>
    <n v="1"/>
    <n v="1"/>
    <s v="NO"/>
    <s v="NO"/>
    <s v="NO"/>
    <s v="SI"/>
    <s v="SI"/>
    <s v="PAIS"/>
    <s v="FELIX SANTOR URBINA PEREZ"/>
    <n v="40385604"/>
    <n v="990712524"/>
    <s v="furbina@pais.gob.pe"/>
    <n v="0"/>
    <n v="0"/>
    <m/>
    <m/>
    <n v="0"/>
    <n v="0"/>
    <m/>
    <m/>
    <n v="0"/>
    <n v="0"/>
    <m/>
    <m/>
    <n v="0"/>
    <n v="0"/>
  </r>
  <r>
    <s v="090413"/>
    <x v="8"/>
    <s v="CASTROVIRREYNA"/>
    <s v="TICRAPO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ALDO MORAN CHAHUAYO"/>
    <n v="40716780"/>
    <n v="945872960"/>
    <s v="amoran@juntos.gob.pe"/>
    <n v="0"/>
    <n v="1"/>
    <s v="JUNTOS"/>
    <s v="Presencial"/>
    <n v="0"/>
    <n v="0"/>
    <m/>
    <m/>
    <n v="0"/>
    <n v="0"/>
    <m/>
    <m/>
    <n v="0"/>
    <n v="0"/>
  </r>
  <r>
    <s v="090501"/>
    <x v="8"/>
    <s v="CHURCAMPA"/>
    <s v="CHURCAMPA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ANGGELA EVANY MORALES ORTIZ"/>
    <n v="45707310"/>
    <n v="99257426"/>
    <s v="amorales@cunamas.gob.pe "/>
    <n v="1"/>
    <n v="0"/>
    <m/>
    <s v="Virtual"/>
    <n v="0"/>
    <n v="0"/>
    <m/>
    <m/>
    <n v="0"/>
    <n v="0"/>
    <m/>
    <m/>
    <n v="0"/>
    <n v="0"/>
  </r>
  <r>
    <s v="090502"/>
    <x v="8"/>
    <s v="CHURCAMPA"/>
    <s v="ANCO"/>
    <s v="SI"/>
    <s v="NO"/>
    <s v="SI"/>
    <n v="0"/>
    <s v="SI"/>
    <n v="1"/>
    <n v="0"/>
    <n v="0"/>
    <n v="1"/>
    <m/>
    <n v="1"/>
    <n v="1"/>
    <s v="SI"/>
    <s v="SI"/>
    <s v="SI"/>
    <s v="SI"/>
    <s v="SI"/>
    <s v="CUNA MAS"/>
    <s v="CASIO NEPER ARANDA D ELA PEÑA"/>
    <n v="10783782"/>
    <n v="986206810"/>
    <s v="caranda@cunamas.gob.pe "/>
    <n v="0"/>
    <n v="0"/>
    <m/>
    <m/>
    <n v="0"/>
    <n v="0"/>
    <m/>
    <m/>
    <n v="0"/>
    <n v="0"/>
    <m/>
    <m/>
    <n v="0"/>
    <n v="0"/>
  </r>
  <r>
    <s v="090503"/>
    <x v="8"/>
    <s v="CHURCAMPA"/>
    <s v="CHINCHIHUASI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ARMANDO RAUL VILCHEZ VILLAVICENCIO"/>
    <n v="23209106"/>
    <n v="945883924"/>
    <s v="avilchez@juntos.gob.pe"/>
    <n v="0"/>
    <n v="1"/>
    <s v="JUNTOS"/>
    <s v="Virtual"/>
    <n v="0"/>
    <n v="1"/>
    <s v="JUNTOS"/>
    <s v="Virtual"/>
    <n v="0"/>
    <n v="0"/>
    <m/>
    <m/>
    <n v="0"/>
    <n v="0"/>
  </r>
  <r>
    <s v="090504"/>
    <x v="8"/>
    <s v="CHURCAMPA"/>
    <s v="EL CARMEN"/>
    <s v="SI"/>
    <s v="NO"/>
    <s v="SI"/>
    <n v="1"/>
    <s v="SI"/>
    <n v="1"/>
    <n v="0"/>
    <n v="1"/>
    <n v="1"/>
    <m/>
    <n v="1"/>
    <n v="1"/>
    <s v="SI"/>
    <s v="SI"/>
    <s v="NO"/>
    <s v="SI"/>
    <s v="SI"/>
    <s v="PAIS"/>
    <m/>
    <m/>
    <m/>
    <m/>
    <n v="0"/>
    <n v="0"/>
    <m/>
    <m/>
    <n v="0"/>
    <n v="0"/>
    <m/>
    <m/>
    <n v="0"/>
    <n v="1"/>
    <s v="PAIS"/>
    <s v="Presencial"/>
    <n v="0"/>
    <n v="0"/>
  </r>
  <r>
    <s v="090505"/>
    <x v="8"/>
    <s v="CHURCAMPA"/>
    <s v="LA MERCED"/>
    <s v="SI"/>
    <s v="NO"/>
    <s v="NO"/>
    <n v="0"/>
    <s v="NO"/>
    <n v="1"/>
    <n v="0"/>
    <n v="1"/>
    <n v="1"/>
    <m/>
    <n v="0"/>
    <n v="0"/>
    <s v="NO"/>
    <s v="NO"/>
    <s v="NO"/>
    <s v="SI"/>
    <s v="NO"/>
    <s v="JUNTOS"/>
    <s v="JOSE LUIS MULATO ESCOBAR"/>
    <n v="41494996"/>
    <n v="945873099"/>
    <s v="jmulato@juntos.gob.pe"/>
    <n v="0"/>
    <n v="1"/>
    <s v="JUNTOS"/>
    <s v="Presencial"/>
    <n v="0"/>
    <n v="1"/>
    <s v="JUNTOS"/>
    <s v="Presencial"/>
    <n v="0"/>
    <n v="0"/>
    <m/>
    <m/>
    <n v="0"/>
    <n v="0"/>
  </r>
  <r>
    <s v="090506"/>
    <x v="8"/>
    <s v="CHURCAMPA"/>
    <s v="LOCROJA"/>
    <s v="SI"/>
    <s v="NO"/>
    <s v="SI"/>
    <n v="0"/>
    <s v="SI"/>
    <n v="1"/>
    <n v="0"/>
    <n v="1"/>
    <n v="1"/>
    <m/>
    <n v="1"/>
    <n v="1"/>
    <s v="SI"/>
    <s v="SI"/>
    <s v="SI"/>
    <s v="SI"/>
    <s v="NO"/>
    <s v="CUNA MAS"/>
    <s v="ANGELA PRADO SOTO"/>
    <n v="40069001"/>
    <n v="945469365"/>
    <s v="os_aprado@cunamas.gob.pe "/>
    <n v="0"/>
    <n v="0"/>
    <m/>
    <m/>
    <n v="0"/>
    <n v="0"/>
    <m/>
    <m/>
    <n v="0"/>
    <n v="0"/>
    <m/>
    <m/>
    <n v="0"/>
    <n v="0"/>
  </r>
  <r>
    <s v="090507"/>
    <x v="8"/>
    <s v="CHURCAMPA"/>
    <s v="PAUCARBAMBA"/>
    <s v="SI"/>
    <s v="NO"/>
    <s v="SI"/>
    <n v="0"/>
    <s v="SI"/>
    <n v="1"/>
    <n v="0"/>
    <n v="0"/>
    <n v="1"/>
    <m/>
    <n v="1"/>
    <n v="1"/>
    <s v="SI"/>
    <s v="SI"/>
    <s v="SI"/>
    <s v="SI"/>
    <s v="SI"/>
    <s v="CUNA MAS"/>
    <s v="HENRRY JONY QUISPE CABALLERO"/>
    <n v="10355310"/>
    <n v="970969691"/>
    <s v="hquispe@cunamas.gob.pe "/>
    <n v="0"/>
    <n v="0"/>
    <m/>
    <m/>
    <n v="0"/>
    <n v="0"/>
    <m/>
    <m/>
    <n v="0"/>
    <n v="0"/>
    <m/>
    <m/>
    <n v="0"/>
    <n v="0"/>
  </r>
  <r>
    <s v="090508"/>
    <x v="8"/>
    <s v="CHURCAMPA"/>
    <s v="SAN MIGUEL DE MAYOCC"/>
    <s v="SI"/>
    <s v="SI"/>
    <s v="SI"/>
    <n v="0"/>
    <s v="NO"/>
    <n v="1"/>
    <n v="0"/>
    <n v="1"/>
    <n v="1"/>
    <n v="1"/>
    <n v="1"/>
    <n v="1"/>
    <s v="NO"/>
    <s v="NO"/>
    <s v="NO"/>
    <s v="SI"/>
    <s v="NO"/>
    <s v="JUNTOS"/>
    <s v="SANTOS HILARIO MALLASCA"/>
    <n v="23269693"/>
    <n v="920366563"/>
    <s v="hsanto@juntos.gob.pe"/>
    <n v="1"/>
    <n v="1"/>
    <s v="JUNTOS"/>
    <s v="Presencial y Virtual"/>
    <n v="0"/>
    <n v="1"/>
    <s v="JUNTOS"/>
    <s v="Presencial"/>
    <n v="0"/>
    <n v="0"/>
    <m/>
    <m/>
    <n v="0"/>
    <n v="0"/>
  </r>
  <r>
    <s v="090509"/>
    <x v="8"/>
    <s v="CHURCAMPA"/>
    <s v="SAN PEDRO DE CORIS"/>
    <s v="SI"/>
    <s v="SI"/>
    <s v="SI"/>
    <n v="0"/>
    <s v="NO"/>
    <n v="1"/>
    <n v="0"/>
    <n v="0"/>
    <n v="1"/>
    <n v="1"/>
    <n v="1"/>
    <n v="1"/>
    <s v="NO"/>
    <s v="SI"/>
    <s v="NO"/>
    <s v="SI"/>
    <s v="SI"/>
    <s v="CUNA MAS"/>
    <s v="KAROLIN FIORELA FERNANDEZ TAYPE"/>
    <n v="73948386"/>
    <n v="981741760"/>
    <s v="kfernandez@cunamas.gob.pe "/>
    <n v="1"/>
    <n v="0"/>
    <m/>
    <s v="Virtual"/>
    <n v="0"/>
    <n v="0"/>
    <m/>
    <m/>
    <n v="0"/>
    <n v="0"/>
    <m/>
    <m/>
    <n v="0"/>
    <n v="0"/>
  </r>
  <r>
    <s v="090510"/>
    <x v="8"/>
    <s v="CHURCAMPA"/>
    <s v="PACHAMARCA"/>
    <s v="SI"/>
    <s v="NO"/>
    <s v="SI"/>
    <n v="0"/>
    <s v="SI"/>
    <n v="1"/>
    <n v="0"/>
    <n v="0"/>
    <n v="1"/>
    <m/>
    <n v="1"/>
    <n v="1"/>
    <s v="SI"/>
    <s v="SI"/>
    <s v="NO"/>
    <s v="SI"/>
    <s v="NO"/>
    <s v="CUNA MAS"/>
    <s v="IDILBERTO BRAULIO GOMEZ ESQUIVEL"/>
    <n v="41246201"/>
    <n v="975036445"/>
    <s v="igomez@cunamas.gob.pe "/>
    <n v="0"/>
    <n v="0"/>
    <m/>
    <m/>
    <n v="0"/>
    <n v="0"/>
    <m/>
    <m/>
    <n v="0"/>
    <n v="0"/>
    <m/>
    <m/>
    <n v="0"/>
    <n v="0"/>
  </r>
  <r>
    <s v="090511"/>
    <x v="8"/>
    <s v="CHURCAMPA"/>
    <s v="COSME"/>
    <s v="SI"/>
    <s v="NO"/>
    <s v="SI"/>
    <n v="1"/>
    <s v="SI"/>
    <n v="1"/>
    <n v="0"/>
    <n v="1"/>
    <n v="1"/>
    <m/>
    <n v="1"/>
    <n v="1"/>
    <s v="SI"/>
    <s v="NO"/>
    <s v="NO"/>
    <s v="SI"/>
    <s v="NO"/>
    <s v="JUNTOS"/>
    <s v="HEBER MENDOZA SURICHAQUI"/>
    <n v="41765143"/>
    <n v="945872880"/>
    <s v="hmendozas@juntos.gob.pe"/>
    <n v="0"/>
    <n v="1"/>
    <s v="JUNTOS"/>
    <s v="Presencial"/>
    <n v="0"/>
    <n v="0"/>
    <m/>
    <m/>
    <n v="0"/>
    <n v="0"/>
    <m/>
    <m/>
    <n v="0"/>
    <n v="0"/>
  </r>
  <r>
    <s v="090601"/>
    <x v="8"/>
    <s v="HUAYTARA"/>
    <s v="HUAYTARA"/>
    <s v="NO"/>
    <s v="NO"/>
    <s v="SI"/>
    <n v="1"/>
    <s v="NO"/>
    <n v="1"/>
    <n v="0"/>
    <n v="1"/>
    <n v="1"/>
    <m/>
    <n v="1"/>
    <n v="1"/>
    <s v="NO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  <n v="0"/>
    <n v="0"/>
  </r>
  <r>
    <s v="090602"/>
    <x v="8"/>
    <s v="HUAYTARA"/>
    <s v="AYAVI"/>
    <s v="NO"/>
    <s v="NO"/>
    <s v="NO"/>
    <n v="0"/>
    <s v="NO"/>
    <n v="1"/>
    <n v="0"/>
    <n v="0"/>
    <n v="1"/>
    <m/>
    <n v="1"/>
    <n v="1"/>
    <s v="NO"/>
    <s v="NO"/>
    <s v="NO"/>
    <s v="SI"/>
    <s v="NO"/>
    <s v="JUNTOS"/>
    <s v="JULIO ZENON HUARINGA CARDENAS"/>
    <n v="20692957"/>
    <n v="945872266"/>
    <s v="jhuaringa@juntos.gob.pe"/>
    <n v="0"/>
    <n v="0"/>
    <m/>
    <m/>
    <n v="0"/>
    <n v="1"/>
    <s v="JUNTOS"/>
    <s v="Presencial"/>
    <n v="0"/>
    <n v="0"/>
    <m/>
    <m/>
    <n v="0"/>
    <n v="0"/>
  </r>
  <r>
    <s v="090603"/>
    <x v="8"/>
    <s v="HUAYTARA"/>
    <s v="CORDOVA"/>
    <s v="NO"/>
    <s v="SI"/>
    <s v="SI"/>
    <n v="1"/>
    <s v="NO"/>
    <n v="1"/>
    <n v="0"/>
    <n v="1"/>
    <n v="1"/>
    <n v="1"/>
    <n v="1"/>
    <n v="1"/>
    <s v="SI"/>
    <s v="NO"/>
    <s v="NO"/>
    <s v="SI"/>
    <s v="SI"/>
    <s v="PAIS"/>
    <s v="MIGUEL ANGEL FLORES CHOQUE"/>
    <n v="42119143"/>
    <n v="916359309"/>
    <s v="mflores@pais.gob.pe"/>
    <n v="0"/>
    <n v="0"/>
    <m/>
    <m/>
    <n v="0"/>
    <n v="1"/>
    <s v="PAIS"/>
    <s v="Presencial"/>
    <n v="0"/>
    <n v="0"/>
    <m/>
    <m/>
    <n v="0"/>
    <n v="0"/>
  </r>
  <r>
    <s v="090604"/>
    <x v="8"/>
    <s v="HUAYTARA"/>
    <s v="HUAYACUNDO ARMA"/>
    <s v="NO"/>
    <s v="SI"/>
    <s v="SI"/>
    <n v="1"/>
    <s v="NO"/>
    <n v="1"/>
    <n v="0"/>
    <n v="1"/>
    <n v="1"/>
    <n v="0"/>
    <n v="0"/>
    <n v="0"/>
    <s v="NO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  <n v="0"/>
    <n v="0"/>
  </r>
  <r>
    <s v="090605"/>
    <x v="8"/>
    <s v="HUAYTARA"/>
    <s v="LARAMARCA"/>
    <s v="NO"/>
    <s v="NO"/>
    <s v="SI"/>
    <n v="0"/>
    <s v="NO"/>
    <n v="1"/>
    <n v="0"/>
    <n v="1"/>
    <n v="1"/>
    <m/>
    <n v="1"/>
    <n v="1"/>
    <s v="NO"/>
    <s v="NO"/>
    <s v="NO"/>
    <s v="SI"/>
    <s v="NO"/>
    <s v="JUNTOS"/>
    <s v="EDWIN PAITAN TICLLACURI"/>
    <n v="41785214"/>
    <n v="944404987"/>
    <m/>
    <n v="0"/>
    <n v="0"/>
    <m/>
    <m/>
    <n v="0"/>
    <n v="0"/>
    <m/>
    <m/>
    <n v="0"/>
    <n v="0"/>
    <m/>
    <m/>
    <n v="0"/>
    <n v="0"/>
  </r>
  <r>
    <s v="090606"/>
    <x v="8"/>
    <s v="HUAYTARA"/>
    <s v="OCOYO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EDWIN PAITAN TICLLACURI"/>
    <n v="41785214"/>
    <n v="944404987"/>
    <s v="epaitan@juntos.gob.pe"/>
    <n v="0"/>
    <n v="0"/>
    <m/>
    <m/>
    <n v="0"/>
    <n v="0"/>
    <m/>
    <m/>
    <n v="0"/>
    <n v="0"/>
    <m/>
    <m/>
    <n v="0"/>
    <n v="0"/>
  </r>
  <r>
    <s v="090607"/>
    <x v="8"/>
    <s v="HUAYTARA"/>
    <s v="PILPICHAC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RICHARD FREDDY ZEVALLOS LEON"/>
    <n v="41937946"/>
    <n v="959095696"/>
    <s v="rzevallos@cunamas.gob.pe "/>
    <n v="0"/>
    <n v="0"/>
    <m/>
    <m/>
    <n v="0"/>
    <n v="0"/>
    <m/>
    <m/>
    <n v="0"/>
    <n v="0"/>
    <m/>
    <m/>
    <n v="0"/>
    <n v="0"/>
  </r>
  <r>
    <s v="090608"/>
    <x v="8"/>
    <s v="HUAYTARA"/>
    <s v="QUERCO"/>
    <s v="NO"/>
    <s v="NO"/>
    <s v="SI"/>
    <n v="0"/>
    <s v="NO"/>
    <n v="1"/>
    <n v="0"/>
    <n v="1"/>
    <n v="1"/>
    <m/>
    <n v="1"/>
    <n v="1"/>
    <s v="NO"/>
    <s v="NO"/>
    <s v="NO"/>
    <s v="SI"/>
    <s v="NO"/>
    <s v="JUNTOS"/>
    <s v="EDWIN PAITAN TICLLACURI"/>
    <n v="41785214"/>
    <n v="944404987"/>
    <s v="epaitan@juntos.gob.pe"/>
    <n v="0"/>
    <n v="0"/>
    <m/>
    <m/>
    <n v="0"/>
    <n v="0"/>
    <m/>
    <m/>
    <n v="0"/>
    <n v="0"/>
    <m/>
    <m/>
    <n v="0"/>
    <n v="0"/>
  </r>
  <r>
    <s v="090609"/>
    <x v="8"/>
    <s v="HUAYTARA"/>
    <s v="QUITO-ARM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  <n v="0"/>
    <n v="0"/>
  </r>
  <r>
    <s v="090610"/>
    <x v="8"/>
    <s v="HUAYTARA"/>
    <s v="SAN ANTONIO DE CUSICANCHA"/>
    <s v="NO"/>
    <s v="NO"/>
    <s v="SI"/>
    <n v="1"/>
    <s v="SI"/>
    <n v="1"/>
    <n v="0"/>
    <n v="1"/>
    <n v="1"/>
    <m/>
    <n v="0"/>
    <n v="0"/>
    <s v="SI"/>
    <s v="SI"/>
    <s v="NO"/>
    <s v="SI"/>
    <s v="SI"/>
    <s v="PAIS"/>
    <s v="QUISPE SOLANO ZURITA LIA"/>
    <n v="70539459"/>
    <n v="980687727"/>
    <s v="lia.23.zurita@gmail.com"/>
    <n v="0"/>
    <n v="0"/>
    <m/>
    <m/>
    <n v="0"/>
    <n v="1"/>
    <s v="PAIS"/>
    <s v="Presencial"/>
    <n v="0"/>
    <n v="1"/>
    <s v="PAIS"/>
    <s v="Presencial"/>
    <n v="0"/>
    <n v="0"/>
  </r>
  <r>
    <s v="090611"/>
    <x v="8"/>
    <s v="HUAYTARA"/>
    <s v="SAN FRANCISCO DE SANGAYAICO"/>
    <s v="NO"/>
    <s v="NO"/>
    <s v="SI"/>
    <n v="0"/>
    <s v="NO"/>
    <n v="1"/>
    <n v="0"/>
    <n v="1"/>
    <n v="1"/>
    <m/>
    <n v="1"/>
    <n v="1"/>
    <s v="SI"/>
    <s v="NO"/>
    <s v="NO"/>
    <s v="SI"/>
    <s v="NO"/>
    <s v="PAIS"/>
    <s v=" ANGELA INGRID HINOSTROZA CORDOVA,"/>
    <n v="71129025"/>
    <n v="949549450"/>
    <s v="ahinostroza@pais.gob.pe"/>
    <n v="0"/>
    <n v="0"/>
    <m/>
    <m/>
    <n v="0"/>
    <n v="0"/>
    <m/>
    <m/>
    <n v="0"/>
    <n v="0"/>
    <m/>
    <m/>
    <n v="0"/>
    <n v="0"/>
  </r>
  <r>
    <s v="090612"/>
    <x v="8"/>
    <s v="HUAYTARA"/>
    <s v="SAN ISIDRO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MARINO RIVEROS AMPA"/>
    <n v="23270359"/>
    <n v="945883508"/>
    <s v="mriveros@juntos.gob.pe"/>
    <n v="0"/>
    <n v="0"/>
    <m/>
    <m/>
    <n v="0"/>
    <n v="0"/>
    <m/>
    <m/>
    <n v="0"/>
    <n v="0"/>
    <m/>
    <m/>
    <n v="0"/>
    <n v="0"/>
  </r>
  <r>
    <s v="090613"/>
    <x v="8"/>
    <s v="HUAYTARA"/>
    <s v="SANTIAGO DE CHOCORVOS"/>
    <s v="NO"/>
    <s v="NO"/>
    <s v="SI"/>
    <n v="1"/>
    <s v="SI"/>
    <n v="1"/>
    <n v="0"/>
    <n v="1"/>
    <n v="1"/>
    <m/>
    <n v="1"/>
    <n v="1"/>
    <s v="SI"/>
    <s v="NO"/>
    <s v="NO"/>
    <s v="SI"/>
    <s v="SI"/>
    <s v="PAIS"/>
    <s v=" GLORIA YUDY CARHUAPOMA QUICAÑO"/>
    <n v="45913602"/>
    <n v="910262620"/>
    <s v="yudy_460_4@hotmail.com"/>
    <n v="0"/>
    <n v="0"/>
    <m/>
    <m/>
    <n v="0"/>
    <n v="1"/>
    <s v="PAIS"/>
    <s v="Presencial"/>
    <n v="0"/>
    <n v="1"/>
    <s v="PAIS"/>
    <s v="Presencial"/>
    <n v="0"/>
    <n v="0"/>
  </r>
  <r>
    <s v="090614"/>
    <x v="8"/>
    <s v="HUAYTARA"/>
    <s v="SANTIAGO DE QUIRAHUARA"/>
    <s v="NO"/>
    <s v="NO"/>
    <s v="SI"/>
    <n v="1"/>
    <s v="NO"/>
    <n v="1"/>
    <n v="0"/>
    <n v="1"/>
    <n v="1"/>
    <m/>
    <n v="0"/>
    <n v="0"/>
    <s v="NO"/>
    <s v="NO"/>
    <s v="NO"/>
    <s v="SI"/>
    <s v="SI"/>
    <s v="PAIS"/>
    <s v=" JERAL CARLOS YALLI RIVEROS"/>
    <n v="42477292"/>
    <n v="942106868"/>
    <s v="jyalli01@gmail.com"/>
    <n v="0"/>
    <n v="0"/>
    <m/>
    <m/>
    <n v="0"/>
    <n v="1"/>
    <s v="PAIS"/>
    <s v="Presencial"/>
    <n v="0"/>
    <n v="0"/>
    <m/>
    <m/>
    <n v="0"/>
    <n v="0"/>
  </r>
  <r>
    <s v="090615"/>
    <x v="8"/>
    <s v="HUAYTARA"/>
    <s v="SANTO DOMINGO DE CAPILLAS"/>
    <s v="NO"/>
    <s v="NO"/>
    <s v="SI"/>
    <n v="0"/>
    <s v="NO"/>
    <n v="1"/>
    <n v="0"/>
    <n v="1"/>
    <n v="1"/>
    <m/>
    <n v="1"/>
    <n v="1"/>
    <s v="SI"/>
    <s v="NO"/>
    <s v="NO"/>
    <s v="SI"/>
    <s v="NO"/>
    <s v="JUNTOS"/>
    <s v="JULIO ZENON HUARINGA CARDENAS"/>
    <n v="20692957"/>
    <n v="945872266"/>
    <s v="jhuaringa@juntos.gob.pe"/>
    <n v="0"/>
    <n v="0"/>
    <m/>
    <m/>
    <n v="0"/>
    <n v="1"/>
    <s v="JUNTOS"/>
    <s v="Presencial"/>
    <n v="0"/>
    <n v="0"/>
    <m/>
    <m/>
    <n v="0"/>
    <n v="0"/>
  </r>
  <r>
    <s v="090616"/>
    <x v="8"/>
    <s v="HUAYTARA"/>
    <s v="TAMBO"/>
    <s v="NO"/>
    <s v="SI"/>
    <s v="SI"/>
    <n v="1"/>
    <s v="NO"/>
    <n v="1"/>
    <n v="0"/>
    <n v="1"/>
    <n v="1"/>
    <n v="1"/>
    <n v="1"/>
    <n v="1"/>
    <s v="NO"/>
    <s v="NO"/>
    <s v="NO"/>
    <s v="SI"/>
    <s v="SI"/>
    <s v="PAIS"/>
    <s v="EDWIN CHAHUALLO AMPA"/>
    <n v="23274820"/>
    <n v="961304057"/>
    <s v="githuv.tambo29@pais.gob.pe"/>
    <n v="0"/>
    <n v="0"/>
    <m/>
    <m/>
    <n v="0"/>
    <n v="0"/>
    <m/>
    <m/>
    <n v="0"/>
    <n v="1"/>
    <s v="PAIS"/>
    <s v="Presencial"/>
    <n v="0"/>
    <n v="0"/>
  </r>
  <r>
    <s v="090701"/>
    <x v="8"/>
    <s v="TAYACAJA"/>
    <s v="PAMPAS"/>
    <s v="SI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ISELA CLAUDIA QUISPE HUAMANCAJA"/>
    <n v="20067421"/>
    <n v="945873786"/>
    <s v="iquispe@juntos.gob.pe"/>
    <n v="1"/>
    <n v="1"/>
    <s v="JUNTOS"/>
    <s v="Presencial y Virtual"/>
    <n v="0"/>
    <n v="1"/>
    <s v="JUNTOS"/>
    <s v="Presencial"/>
    <n v="0"/>
    <n v="1"/>
    <s v="JUNTOS"/>
    <s v="Presencial"/>
    <n v="0"/>
    <n v="0"/>
  </r>
  <r>
    <s v="090702"/>
    <x v="8"/>
    <s v="TAYACAJA"/>
    <s v="ACOSTAMBO"/>
    <s v="SI"/>
    <s v="NO"/>
    <s v="SI"/>
    <n v="1"/>
    <s v="SI"/>
    <n v="1"/>
    <n v="0"/>
    <n v="1"/>
    <n v="1"/>
    <m/>
    <n v="1"/>
    <n v="1"/>
    <s v="SI"/>
    <s v="SI"/>
    <s v="NO"/>
    <s v="SI"/>
    <s v="NO"/>
    <s v="CUNA MAS"/>
    <s v="CLELIA PAITAN ARAUJO"/>
    <n v="23249082"/>
    <n v="944852668"/>
    <s v="cpaitan@cunamas.gob.pe "/>
    <n v="0"/>
    <n v="0"/>
    <m/>
    <m/>
    <n v="0"/>
    <n v="0"/>
    <m/>
    <m/>
    <n v="0"/>
    <n v="0"/>
    <m/>
    <m/>
    <n v="0"/>
    <n v="0"/>
  </r>
  <r>
    <s v="090703"/>
    <x v="8"/>
    <s v="TAYACAJA"/>
    <s v="ACRAQUIA"/>
    <s v="SI"/>
    <s v="NO"/>
    <s v="SI"/>
    <n v="1"/>
    <s v="NO"/>
    <n v="1"/>
    <n v="0"/>
    <n v="1"/>
    <n v="1"/>
    <m/>
    <n v="1"/>
    <n v="1"/>
    <s v="SI"/>
    <s v="NO"/>
    <s v="SI"/>
    <s v="SI"/>
    <s v="NO"/>
    <s v="CUNA MAS"/>
    <s v="WILDER LAURA CCENTE "/>
    <n v="42728521"/>
    <n v="928900738"/>
    <s v="wlaurac@cunamas.gob.pe"/>
    <n v="0"/>
    <n v="0"/>
    <m/>
    <m/>
    <n v="0"/>
    <n v="0"/>
    <m/>
    <m/>
    <n v="0"/>
    <n v="0"/>
    <m/>
    <m/>
    <n v="0"/>
    <n v="0"/>
  </r>
  <r>
    <s v="090704"/>
    <x v="8"/>
    <s v="TAYACAJA"/>
    <s v="AHUAYCHA"/>
    <s v="SI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MARISEL SONIA HUALLULLO ZENTENO"/>
    <n v="20064619"/>
    <n v="920745163"/>
    <s v="mhuallullo@cunamas.gob.pe  "/>
    <n v="1"/>
    <n v="0"/>
    <m/>
    <s v="Virtual"/>
    <n v="0"/>
    <n v="0"/>
    <m/>
    <m/>
    <n v="0"/>
    <n v="0"/>
    <m/>
    <m/>
    <n v="0"/>
    <n v="0"/>
  </r>
  <r>
    <s v="090705"/>
    <x v="8"/>
    <s v="TAYACAJA"/>
    <s v="COLCABAMBA"/>
    <s v="SI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RAQUEL SALVATIERRA DE LA CRUZ"/>
    <n v="42538574"/>
    <n v="985911987"/>
    <s v="salvat.raquel08@gmail.com"/>
    <n v="1"/>
    <n v="0"/>
    <m/>
    <s v="Virtual"/>
    <n v="0"/>
    <n v="1"/>
    <s v="PAIS"/>
    <s v="Presencial"/>
    <n v="0"/>
    <n v="1"/>
    <s v="PAIS"/>
    <s v="Virtual"/>
    <n v="0"/>
    <n v="0"/>
  </r>
  <r>
    <s v="090706"/>
    <x v="8"/>
    <s v="TAYACAJA"/>
    <s v="DANIEL HERNANDEZ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LUISA MARTINEZ VIVIAS"/>
    <n v="45831240"/>
    <n v="962648338"/>
    <s v="lmartinezv@cunamas.gob.pe "/>
    <n v="1"/>
    <n v="0"/>
    <m/>
    <s v="Virtual"/>
    <n v="0"/>
    <n v="0"/>
    <m/>
    <m/>
    <n v="0"/>
    <n v="0"/>
    <m/>
    <m/>
    <n v="0"/>
    <n v="0"/>
  </r>
  <r>
    <s v="090707"/>
    <x v="8"/>
    <s v="TAYACAJA"/>
    <s v="HUACHOCOLPA"/>
    <s v="SI"/>
    <s v="NO"/>
    <s v="SI"/>
    <n v="1"/>
    <s v="NO"/>
    <n v="1"/>
    <n v="0"/>
    <n v="1"/>
    <n v="1"/>
    <m/>
    <n v="1"/>
    <n v="1"/>
    <s v="SI"/>
    <s v="SI"/>
    <s v="NO"/>
    <s v="SI"/>
    <s v="NO"/>
    <s v="CUNA MAS"/>
    <s v="ROSMERY NILVA MALQUI CANORIO"/>
    <n v="45004099"/>
    <n v="988585766"/>
    <s v="rmalqui@cunamas.gob.pe "/>
    <n v="0"/>
    <n v="0"/>
    <m/>
    <m/>
    <n v="0"/>
    <n v="0"/>
    <m/>
    <m/>
    <n v="0"/>
    <n v="0"/>
    <m/>
    <m/>
    <n v="0"/>
    <n v="0"/>
  </r>
  <r>
    <s v="090709"/>
    <x v="8"/>
    <s v="TAYACAJA"/>
    <s v="HUARIBAMBA"/>
    <s v="SI"/>
    <s v="NO"/>
    <s v="SI"/>
    <n v="0"/>
    <s v="SI"/>
    <n v="1"/>
    <n v="0"/>
    <n v="1"/>
    <n v="1"/>
    <m/>
    <n v="1"/>
    <n v="1"/>
    <s v="SI"/>
    <s v="SI"/>
    <s v="SI"/>
    <s v="SI"/>
    <s v="NO"/>
    <s v="CUNA MAS"/>
    <s v="MARISEL SONIA HUALLULLO ZENTENO"/>
    <n v="20064619"/>
    <n v="920745163"/>
    <s v="mhuallullo@cunamas.gob.pe  "/>
    <n v="0"/>
    <n v="0"/>
    <m/>
    <m/>
    <n v="0"/>
    <n v="0"/>
    <m/>
    <m/>
    <n v="0"/>
    <n v="0"/>
    <m/>
    <m/>
    <n v="0"/>
    <n v="0"/>
  </r>
  <r>
    <s v="090710"/>
    <x v="8"/>
    <s v="TAYACAJA"/>
    <s v="ÑAHUIMPUQUIO"/>
    <s v="SI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EDGARDO RAFAEL QUISPE TORRES"/>
    <n v="23272046"/>
    <n v="945873920"/>
    <s v="equispe@juntos.gob.pe"/>
    <n v="1"/>
    <n v="0"/>
    <m/>
    <s v="Virtual"/>
    <n v="0"/>
    <n v="1"/>
    <s v="JUNTOS"/>
    <s v="Presencial"/>
    <n v="0"/>
    <n v="1"/>
    <s v="JUNTOS"/>
    <s v="Virtual"/>
    <n v="0"/>
    <n v="0"/>
  </r>
  <r>
    <s v="090711"/>
    <x v="8"/>
    <s v="TAYACAJA"/>
    <s v="PAZOS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ROSA MARIA BENDEZU PINTO"/>
    <n v="28207659"/>
    <n v="999007442"/>
    <s v="rbendezu@cunamas.gob.pe "/>
    <n v="1"/>
    <n v="0"/>
    <m/>
    <s v="Virtual"/>
    <n v="0"/>
    <n v="0"/>
    <m/>
    <m/>
    <n v="0"/>
    <n v="0"/>
    <m/>
    <m/>
    <n v="0"/>
    <n v="0"/>
  </r>
  <r>
    <s v="090713"/>
    <x v="8"/>
    <s v="TAYACAJA"/>
    <s v="QUISHUAR"/>
    <s v="SI"/>
    <s v="NO"/>
    <s v="SI"/>
    <n v="0"/>
    <s v="SI"/>
    <n v="1"/>
    <n v="0"/>
    <n v="1"/>
    <n v="1"/>
    <m/>
    <n v="1"/>
    <n v="1"/>
    <s v="NO"/>
    <s v="NO"/>
    <s v="NO"/>
    <s v="SI"/>
    <s v="NO"/>
    <s v="JUNTOS"/>
    <s v="JAIME REQUENA CARDENAS"/>
    <n v="23274941"/>
    <n v="945874347"/>
    <s v="janchiraico@juntos.gob.pe"/>
    <n v="0"/>
    <n v="0"/>
    <m/>
    <m/>
    <n v="0"/>
    <n v="0"/>
    <m/>
    <m/>
    <n v="0"/>
    <n v="0"/>
    <m/>
    <m/>
    <n v="0"/>
    <n v="0"/>
  </r>
  <r>
    <s v="090714"/>
    <x v="8"/>
    <s v="TAYACAJA"/>
    <s v="SALCABAMBA"/>
    <s v="SI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SARITA YOVANA JUÑURUCO BONIFACIO"/>
    <n v="45226820"/>
    <n v="944479387"/>
    <s v="yovajb13@gmail.com"/>
    <n v="1"/>
    <n v="1"/>
    <s v="PAIS"/>
    <s v="Virtual"/>
    <n v="0"/>
    <n v="1"/>
    <s v="PAIS"/>
    <s v="Presencial"/>
    <n v="0"/>
    <n v="1"/>
    <s v="PAIS"/>
    <s v="Presencial"/>
    <n v="0"/>
    <n v="0"/>
  </r>
  <r>
    <s v="090715"/>
    <x v="8"/>
    <s v="TAYACAJA"/>
    <s v="SALCAHUASI"/>
    <s v="SI"/>
    <s v="NO"/>
    <s v="SI"/>
    <n v="1"/>
    <s v="SI"/>
    <n v="1"/>
    <n v="0"/>
    <n v="1"/>
    <n v="1"/>
    <m/>
    <n v="1"/>
    <n v="1"/>
    <s v="SI"/>
    <s v="SI"/>
    <s v="NO"/>
    <s v="SI"/>
    <s v="NO"/>
    <s v="JUNTOS"/>
    <s v="JAIME REQUENA CARDENAS"/>
    <n v="23274941"/>
    <n v="945874347"/>
    <s v="janchiraico@juntos.gob.pe"/>
    <n v="0"/>
    <n v="0"/>
    <m/>
    <m/>
    <n v="0"/>
    <n v="1"/>
    <s v="JUNTOS"/>
    <s v="Presencial"/>
    <n v="0"/>
    <n v="0"/>
    <m/>
    <m/>
    <n v="0"/>
    <n v="0"/>
  </r>
  <r>
    <s v="090716"/>
    <x v="8"/>
    <s v="TAYACAJA"/>
    <s v="SAN MARCOS DE ROCCHAC"/>
    <s v="SI"/>
    <s v="NO"/>
    <s v="SI"/>
    <n v="0"/>
    <s v="SI"/>
    <n v="1"/>
    <n v="0"/>
    <n v="0"/>
    <n v="1"/>
    <m/>
    <n v="1"/>
    <n v="1"/>
    <s v="SI"/>
    <s v="SI"/>
    <s v="NO"/>
    <s v="SI"/>
    <s v="NO"/>
    <s v="CUNA MAS"/>
    <s v="KATTIA FABIOLA POMA NAJARRO"/>
    <n v="41689301"/>
    <n v="992923355"/>
    <s v="os_kpoman@cunamas.gob.pe "/>
    <n v="0"/>
    <n v="0"/>
    <m/>
    <m/>
    <n v="0"/>
    <n v="0"/>
    <m/>
    <m/>
    <n v="0"/>
    <n v="0"/>
    <m/>
    <m/>
    <n v="0"/>
    <n v="0"/>
  </r>
  <r>
    <s v="090717"/>
    <x v="8"/>
    <s v="TAYACAJA"/>
    <s v="SURCUBAMBA"/>
    <s v="SI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LUCHO OBET GARCÍA RAMOS "/>
    <n v="40487143"/>
    <n v="967716423"/>
    <s v="luogar1976@gmail.com"/>
    <n v="1"/>
    <n v="1"/>
    <s v="PAIS"/>
    <s v="Presencial y Virtual"/>
    <n v="0"/>
    <n v="1"/>
    <s v="PAIS"/>
    <s v="Presencial"/>
    <n v="0"/>
    <n v="1"/>
    <s v="PAIS"/>
    <s v="Presencial"/>
    <n v="0"/>
    <n v="0"/>
  </r>
  <r>
    <s v="090718"/>
    <x v="8"/>
    <s v="TAYACAJA"/>
    <s v="TINTAY PUNCU"/>
    <s v="SI"/>
    <s v="NO"/>
    <s v="SI"/>
    <n v="1"/>
    <s v="SI"/>
    <n v="1"/>
    <n v="0"/>
    <n v="1"/>
    <n v="1"/>
    <m/>
    <n v="1"/>
    <n v="1"/>
    <s v="SI"/>
    <s v="SI"/>
    <s v="NO"/>
    <s v="SI"/>
    <s v="SI"/>
    <s v="CUNA MAS"/>
    <s v="KAREN MAYRA HUARI ALVA"/>
    <n v="70491866"/>
    <n v="941165811"/>
    <s v="khuaria@cunamas.gob.pe"/>
    <n v="0"/>
    <n v="0"/>
    <m/>
    <m/>
    <n v="0"/>
    <n v="0"/>
    <m/>
    <m/>
    <n v="0"/>
    <n v="0"/>
    <m/>
    <m/>
    <n v="0"/>
    <n v="0"/>
  </r>
  <r>
    <s v="090719"/>
    <x v="8"/>
    <s v="TAYACAJA"/>
    <s v="QUICHUAS"/>
    <s v="SI"/>
    <s v="NO"/>
    <s v="SI"/>
    <n v="1"/>
    <s v="SI"/>
    <n v="1"/>
    <n v="0"/>
    <n v="1"/>
    <n v="1"/>
    <m/>
    <n v="1"/>
    <n v="1"/>
    <s v="SI"/>
    <s v="SI"/>
    <s v="NO"/>
    <s v="SI"/>
    <s v="SI"/>
    <s v="PAIS"/>
    <s v=" RICHARD KENNY LAVADO GALARZA"/>
    <n v="45589530"/>
    <n v="950558785"/>
    <s v="rlavado@pais.gob.pe"/>
    <n v="0"/>
    <n v="1"/>
    <s v="PAIS"/>
    <s v="Presencial"/>
    <n v="0"/>
    <n v="0"/>
    <m/>
    <m/>
    <n v="0"/>
    <n v="0"/>
    <m/>
    <m/>
    <n v="0"/>
    <n v="0"/>
  </r>
  <r>
    <s v="090720"/>
    <x v="8"/>
    <s v="TAYACAJA"/>
    <s v="ANDAYMARCA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ELBERTH WALTER PAITAN BENDEZU"/>
    <n v="23248914"/>
    <n v="945873157"/>
    <s v="epaitan@juntos.gob.pe"/>
    <n v="0"/>
    <n v="1"/>
    <s v="JUNTOS"/>
    <s v="Presencial"/>
    <n v="0"/>
    <n v="1"/>
    <s v="JUNTOS"/>
    <s v="Presencial"/>
    <n v="0"/>
    <n v="1"/>
    <s v="JUNTOS"/>
    <s v="Presencial"/>
    <n v="0"/>
    <n v="0"/>
  </r>
  <r>
    <s v="090721"/>
    <x v="8"/>
    <s v="TAYACAJA"/>
    <s v="ROBLE"/>
    <s v="SI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PERCY RUBEN BUSTAMANTE SOTOMAYOR"/>
    <n v="42601915"/>
    <n v="920324693"/>
    <s v="pbustamante@juntos.gob.pe"/>
    <n v="0"/>
    <n v="1"/>
    <s v="JUNTOS"/>
    <s v="Presencial"/>
    <n v="0"/>
    <n v="1"/>
    <s v="JUNTOS"/>
    <s v="Presencial"/>
    <n v="0"/>
    <n v="0"/>
    <m/>
    <m/>
    <n v="0"/>
    <n v="0"/>
  </r>
  <r>
    <s v="090722"/>
    <x v="8"/>
    <s v="TAYACAJA"/>
    <s v="PICHOS"/>
    <s v="SI"/>
    <s v="SI"/>
    <s v="SI"/>
    <n v="1"/>
    <s v="SI"/>
    <n v="1"/>
    <n v="0"/>
    <n v="1"/>
    <n v="1"/>
    <n v="1"/>
    <n v="1"/>
    <n v="1"/>
    <s v="NO"/>
    <s v="NO"/>
    <s v="NO"/>
    <s v="SI"/>
    <s v="SI"/>
    <s v="CUNA MAS"/>
    <s v="LIZ ELITA EGOAVIL CASAS"/>
    <n v="45453786"/>
    <n v="981967017"/>
    <s v="legoavilc@cunamas.gob.pe"/>
    <n v="0"/>
    <n v="0"/>
    <m/>
    <m/>
    <n v="0"/>
    <n v="0"/>
    <m/>
    <m/>
    <n v="0"/>
    <n v="0"/>
    <m/>
    <m/>
    <n v="0"/>
    <n v="0"/>
  </r>
  <r>
    <s v="090723"/>
    <x v="8"/>
    <s v="TAYACAJA"/>
    <s v="SANTIAGO DE TUCUMA"/>
    <s v="SI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EDGARDO RAFAEL QUISPE TORRES"/>
    <n v="23272046"/>
    <n v="945873920"/>
    <s v="equispe@juntos.gob.pe"/>
    <n v="1"/>
    <n v="1"/>
    <s v="JUNTOS"/>
    <s v="Presencial y Virtual"/>
    <n v="0"/>
    <n v="1"/>
    <s v="JUNTOS"/>
    <s v="Presencial"/>
    <n v="0"/>
    <n v="1"/>
    <s v="JUNTOS"/>
    <s v="Virtual"/>
    <n v="0"/>
    <n v="0"/>
  </r>
  <r>
    <s v="100101"/>
    <x v="9"/>
    <s v="HUANUCO"/>
    <s v="HUANUC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ROSARIO S. ESTELA VALDIVIEZO"/>
    <s v="22474688"/>
    <s v="962523850"/>
    <s v="restela@midis.gob.pe"/>
    <n v="0"/>
    <n v="0"/>
    <m/>
    <m/>
    <n v="0"/>
    <n v="0"/>
    <m/>
    <m/>
    <n v="0"/>
    <n v="0"/>
    <m/>
    <m/>
    <n v="0"/>
    <n v="0"/>
  </r>
  <r>
    <s v="100102"/>
    <x v="9"/>
    <s v="HUANUCO"/>
    <s v="AMARILIS"/>
    <s v="NO"/>
    <s v="SI"/>
    <s v="SI"/>
    <n v="1"/>
    <s v="NO"/>
    <n v="1"/>
    <n v="0"/>
    <n v="1"/>
    <n v="1"/>
    <n v="1"/>
    <n v="1"/>
    <n v="1"/>
    <s v="SI"/>
    <s v="SI"/>
    <s v="SI"/>
    <s v="SI"/>
    <s v="SI"/>
    <s v="PAIS"/>
    <s v="QUINTANA LOYA, TANIA ISABEL"/>
    <s v="42065321"/>
    <s v="995722550"/>
    <s v="tquintana@gmail.com"/>
    <n v="0"/>
    <n v="0"/>
    <m/>
    <m/>
    <n v="0"/>
    <n v="0"/>
    <m/>
    <m/>
    <n v="0"/>
    <n v="0"/>
    <m/>
    <m/>
    <n v="0"/>
    <n v="0"/>
  </r>
  <r>
    <s v="100103"/>
    <x v="9"/>
    <s v="HUANUCO"/>
    <s v="CHINCHAO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DURAN SABINO HILDA LUZ"/>
    <s v="41198249"/>
    <s v="945875567"/>
    <s v="hduran@juntos.gob.pe"/>
    <n v="0"/>
    <n v="0"/>
    <m/>
    <m/>
    <n v="0"/>
    <n v="0"/>
    <m/>
    <m/>
    <n v="1"/>
    <n v="0"/>
    <m/>
    <s v="Presencial"/>
    <n v="1"/>
    <n v="0"/>
  </r>
  <r>
    <s v="100104"/>
    <x v="9"/>
    <s v="HUANUCO"/>
    <s v="CHURUBAMBA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MARTIN ALVARADO NATALY"/>
    <s v="44284544"/>
    <s v="949788578"/>
    <s v="nmartin@pais.gob.pe"/>
    <n v="0"/>
    <n v="0"/>
    <m/>
    <m/>
    <n v="0"/>
    <n v="0"/>
    <m/>
    <m/>
    <n v="0"/>
    <n v="0"/>
    <m/>
    <m/>
    <n v="1"/>
    <n v="0"/>
  </r>
  <r>
    <s v="100105"/>
    <x v="9"/>
    <s v="HUANUCO"/>
    <s v="MARG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MEZA HURPI MIGUEL CALEB"/>
    <s v="44921125"/>
    <s v="945876658"/>
    <s v="mmezah@juntos.gob.pe"/>
    <n v="0"/>
    <n v="0"/>
    <m/>
    <m/>
    <n v="0"/>
    <n v="0"/>
    <m/>
    <m/>
    <n v="0"/>
    <n v="0"/>
    <m/>
    <m/>
    <n v="0"/>
    <n v="0"/>
  </r>
  <r>
    <s v="100106"/>
    <x v="9"/>
    <s v="HUANUCO"/>
    <s v="QUISQUI (KICHKI)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BORJA PONCE, PEDRO"/>
    <s v="40070937"/>
    <s v="935356056"/>
    <s v="pedroborjaponce@gmail.com"/>
    <n v="0"/>
    <n v="1"/>
    <s v="PAIS"/>
    <s v="Presencial"/>
    <n v="0"/>
    <n v="1"/>
    <s v="PAIS"/>
    <s v="Presencial"/>
    <n v="0"/>
    <n v="1"/>
    <s v="PAIS"/>
    <s v="Presencial"/>
    <n v="0"/>
    <n v="0"/>
  </r>
  <r>
    <s v="100107"/>
    <x v="9"/>
    <s v="HUANUCO"/>
    <s v="SAN FRANCISCO DE CAYRAN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BENANCIO CARDENAS VICTOR"/>
    <s v="10689613"/>
    <s v="945738597"/>
    <s v="vbenancio@juntos.gob.pe"/>
    <n v="0"/>
    <n v="0"/>
    <m/>
    <m/>
    <n v="0"/>
    <n v="0"/>
    <m/>
    <m/>
    <n v="0"/>
    <n v="0"/>
    <m/>
    <m/>
    <n v="0"/>
    <n v="0"/>
  </r>
  <r>
    <s v="100108"/>
    <x v="9"/>
    <s v="HUANUCO"/>
    <s v="SAN PEDRO DE CHAULAN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PALOMINO ESTEBAN ABNER"/>
    <s v="44116013"/>
    <s v="945877672"/>
    <s v="apalominoe@juntos.gob.pe"/>
    <n v="0"/>
    <n v="0"/>
    <m/>
    <m/>
    <n v="0"/>
    <n v="0"/>
    <m/>
    <m/>
    <n v="0"/>
    <n v="0"/>
    <m/>
    <m/>
    <n v="0"/>
    <n v="0"/>
  </r>
  <r>
    <s v="100109"/>
    <x v="9"/>
    <s v="HUANUCO"/>
    <s v="SANTA MARIA DEL VALLE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CERVANTES DIAZ, CARLOS"/>
    <s v="47667214"/>
    <s v="973034424"/>
    <s v="Carloscervantesdiaz04@gmail.com"/>
    <n v="0"/>
    <n v="0"/>
    <m/>
    <m/>
    <n v="0"/>
    <n v="0"/>
    <m/>
    <m/>
    <n v="0"/>
    <n v="0"/>
    <m/>
    <m/>
    <n v="1"/>
    <n v="1"/>
  </r>
  <r>
    <s v="100110"/>
    <x v="9"/>
    <s v="HUANUCO"/>
    <s v="YARUMAYO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SALGADO SOBRADO, SUÑER SAULO"/>
    <s v="46848717"/>
    <s v="977283250"/>
    <s v="ssuner@pais.gob.pe"/>
    <n v="0"/>
    <n v="0"/>
    <m/>
    <m/>
    <n v="0"/>
    <n v="0"/>
    <m/>
    <m/>
    <n v="0"/>
    <n v="0"/>
    <m/>
    <m/>
    <n v="0"/>
    <n v="0"/>
  </r>
  <r>
    <s v="100111"/>
    <x v="9"/>
    <s v="HUANUCO"/>
    <s v="PILLCO MARC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BENANCIO CARDENAS VICTOR"/>
    <s v="10689613"/>
    <s v="945738597"/>
    <s v="vbenancio@juntos.gob.pe"/>
    <n v="0"/>
    <n v="0"/>
    <m/>
    <m/>
    <n v="0"/>
    <n v="0"/>
    <m/>
    <m/>
    <n v="0"/>
    <n v="0"/>
    <m/>
    <m/>
    <n v="0"/>
    <n v="0"/>
  </r>
  <r>
    <s v="100112"/>
    <x v="9"/>
    <s v="HUANUCO"/>
    <s v="YACUS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MEZA HURPI MIGUEL CALEB"/>
    <s v="44921125"/>
    <s v="945876658"/>
    <s v="mmezah@juntos.gob.pe"/>
    <n v="0"/>
    <n v="0"/>
    <m/>
    <m/>
    <n v="0"/>
    <n v="0"/>
    <m/>
    <m/>
    <n v="0"/>
    <n v="0"/>
    <m/>
    <m/>
    <n v="0"/>
    <n v="0"/>
  </r>
  <r>
    <s v="100113"/>
    <x v="9"/>
    <s v="HUANUCO"/>
    <s v="SAN PABLO DE PILLAO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MELGAREJO HUERTA WILFREDO"/>
    <s v="9683573"/>
    <s v="945877298"/>
    <s v="wmelgarejo@juntos.gob.pe"/>
    <n v="0"/>
    <n v="0"/>
    <m/>
    <m/>
    <n v="0"/>
    <n v="0"/>
    <m/>
    <m/>
    <n v="0"/>
    <n v="0"/>
    <m/>
    <m/>
    <n v="0"/>
    <n v="0"/>
  </r>
  <r>
    <s v="100201"/>
    <x v="9"/>
    <s v="AMBO"/>
    <s v="AMBO"/>
    <s v="NO"/>
    <s v="SI"/>
    <s v="SI"/>
    <n v="1"/>
    <s v="NO"/>
    <n v="1"/>
    <n v="0"/>
    <n v="1"/>
    <n v="1"/>
    <n v="1"/>
    <n v="1"/>
    <n v="1"/>
    <s v="NO"/>
    <s v="SI"/>
    <s v="SI"/>
    <s v="SI"/>
    <s v="NO"/>
    <s v="JUNTOS"/>
    <s v="NOLASCO SALIS DELIA"/>
    <s v="8159443"/>
    <s v="945877627"/>
    <s v="dnolasco@juntos.gob.pe"/>
    <n v="0"/>
    <n v="0"/>
    <m/>
    <m/>
    <n v="1"/>
    <n v="0"/>
    <m/>
    <s v="Presencial"/>
    <n v="0"/>
    <n v="0"/>
    <m/>
    <m/>
    <n v="0"/>
    <n v="0"/>
  </r>
  <r>
    <s v="100202"/>
    <x v="9"/>
    <s v="AMBO"/>
    <s v="CAYN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TRUJILLO TELLO, JUDITH LUCY"/>
    <s v="45880604"/>
    <s v="970926051"/>
    <s v="jtrujillo13@pais.gob.pe"/>
    <n v="0"/>
    <n v="1"/>
    <s v="PAIS"/>
    <s v="Presencial"/>
    <n v="0"/>
    <n v="0"/>
    <m/>
    <m/>
    <n v="0"/>
    <n v="0"/>
    <m/>
    <m/>
    <n v="0"/>
    <n v="0"/>
  </r>
  <r>
    <s v="100203"/>
    <x v="9"/>
    <s v="AMBO"/>
    <s v="COLPAS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NOLASCO PALACIOS, YAQUELINA"/>
    <s v="44753584"/>
    <s v="945841057"/>
    <s v="yaquelinanp@gmail.com"/>
    <n v="0"/>
    <n v="1"/>
    <s v="PAIS"/>
    <s v="Presencial"/>
    <n v="0"/>
    <n v="1"/>
    <s v="PAIS"/>
    <s v="Presencial"/>
    <n v="0"/>
    <n v="1"/>
    <s v="PAIS"/>
    <s v="Presencial"/>
    <n v="0"/>
    <n v="1"/>
  </r>
  <r>
    <s v="100204"/>
    <x v="9"/>
    <s v="AMBO"/>
    <s v="CONCHAMARCA"/>
    <s v="NO"/>
    <s v="NO"/>
    <s v="SI"/>
    <n v="1"/>
    <s v="NO"/>
    <n v="1"/>
    <n v="0"/>
    <n v="0"/>
    <n v="1"/>
    <m/>
    <n v="1"/>
    <n v="1"/>
    <s v="SI"/>
    <s v="NO"/>
    <s v="NO"/>
    <s v="SI"/>
    <s v="NO"/>
    <s v="JUNTOS"/>
    <s v="GUERRA MALPARTIDA ABERANA"/>
    <s v="22658911"/>
    <s v="945876540"/>
    <s v="aguerra@juntos.gob.pe"/>
    <n v="0"/>
    <n v="0"/>
    <m/>
    <m/>
    <n v="0"/>
    <n v="0"/>
    <m/>
    <m/>
    <n v="0"/>
    <n v="0"/>
    <m/>
    <m/>
    <n v="0"/>
    <n v="0"/>
  </r>
  <r>
    <s v="100205"/>
    <x v="9"/>
    <s v="AMBO"/>
    <s v="HUACAR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OCALIO NUÑEZ LIZETT"/>
    <s v="42900844"/>
    <s v="943816832"/>
    <s v="localio@cunamas.gob.pe"/>
    <n v="0"/>
    <n v="1"/>
    <s v="CUNA MAS"/>
    <s v="Presencial"/>
    <n v="0"/>
    <n v="0"/>
    <m/>
    <m/>
    <n v="0"/>
    <n v="0"/>
    <m/>
    <m/>
    <n v="0"/>
    <n v="0"/>
  </r>
  <r>
    <s v="100206"/>
    <x v="9"/>
    <s v="AMBO"/>
    <s v="SAN FRANCISC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YENY BETSABÉ MERINO PAJUELO"/>
    <s v="43925905"/>
    <s v="982747434"/>
    <s v="ymerino@cunamas.gob.pe"/>
    <n v="0"/>
    <n v="1"/>
    <s v="CUNA MAS"/>
    <s v="Presencial"/>
    <n v="0"/>
    <n v="0"/>
    <m/>
    <m/>
    <n v="0"/>
    <n v="1"/>
    <s v="CUNA MAS"/>
    <s v="Presencial"/>
    <n v="0"/>
    <n v="0"/>
  </r>
  <r>
    <s v="100207"/>
    <x v="9"/>
    <s v="AMBO"/>
    <s v="SAN RAFAEL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DIONISIO PONCE, SANDRO JUSTO"/>
    <s v="46025949"/>
    <s v="957798902"/>
    <s v="sandrodionisioponce@gmail.com"/>
    <n v="0"/>
    <n v="0"/>
    <m/>
    <m/>
    <n v="1"/>
    <n v="0"/>
    <m/>
    <s v="Virtual"/>
    <n v="0"/>
    <n v="0"/>
    <m/>
    <m/>
    <n v="0"/>
    <n v="0"/>
  </r>
  <r>
    <s v="100208"/>
    <x v="9"/>
    <s v="AMBO"/>
    <s v="TOMAY KICHWA"/>
    <s v="NO"/>
    <s v="SI"/>
    <s v="SI"/>
    <n v="1"/>
    <s v="NO"/>
    <n v="1"/>
    <n v="0"/>
    <n v="0"/>
    <n v="1"/>
    <n v="1"/>
    <n v="1"/>
    <n v="1"/>
    <s v="NO"/>
    <s v="SI"/>
    <s v="NO"/>
    <s v="SI"/>
    <s v="NO"/>
    <s v="CUNA MAS"/>
    <s v="ESPINOZA CAJAHUANCA ELIZABETH RAQUEL"/>
    <s v="22488630"/>
    <s v="953561782"/>
    <s v="erespinoza@cunamas.gob.pe"/>
    <n v="0"/>
    <n v="1"/>
    <s v="CUNA MAS"/>
    <s v="Presencial"/>
    <n v="0"/>
    <n v="0"/>
    <m/>
    <m/>
    <n v="0"/>
    <n v="1"/>
    <s v="CUNA MAS"/>
    <s v="Presencial"/>
    <n v="0"/>
    <n v="0"/>
  </r>
  <r>
    <s v="100301"/>
    <x v="9"/>
    <s v="DOS DE MAYO"/>
    <s v="LA UNION"/>
    <s v="NO"/>
    <s v="SI"/>
    <s v="SI"/>
    <n v="0"/>
    <s v="NO"/>
    <n v="1"/>
    <n v="0"/>
    <n v="0"/>
    <n v="1"/>
    <n v="1"/>
    <n v="1"/>
    <n v="1"/>
    <s v="NO"/>
    <s v="SI"/>
    <s v="NO"/>
    <s v="SI"/>
    <s v="SI"/>
    <s v="JUNTOS"/>
    <s v="DEL POZO ALVAREZ, CESAR IVAN"/>
    <s v="45107351"/>
    <s v="945875108"/>
    <s v="cdelpozo@juntos.gob.pe"/>
    <n v="0"/>
    <n v="0"/>
    <m/>
    <m/>
    <n v="0"/>
    <n v="0"/>
    <m/>
    <m/>
    <n v="0"/>
    <n v="0"/>
    <m/>
    <m/>
    <n v="0"/>
    <n v="0"/>
  </r>
  <r>
    <s v="100307"/>
    <x v="9"/>
    <s v="DOS DE MAYO"/>
    <s v="CHUQUIS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DE LA CRUZ RAMIREZ, LUIS ANTONIO"/>
    <s v="41135483"/>
    <s v="999098104"/>
    <s v="ldelacruz@pais.gob.pe"/>
    <n v="0"/>
    <n v="0"/>
    <m/>
    <m/>
    <n v="0"/>
    <n v="0"/>
    <m/>
    <m/>
    <n v="0"/>
    <n v="0"/>
    <m/>
    <m/>
    <n v="0"/>
    <n v="0"/>
  </r>
  <r>
    <s v="100311"/>
    <x v="9"/>
    <s v="DOS DE MAYO"/>
    <s v="MARIAS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ZAMBRANO ROJAS, EDGAR"/>
    <s v="22512803"/>
    <s v="966240223"/>
    <s v="ezambrano@pais.gob.pe"/>
    <n v="1"/>
    <n v="1"/>
    <s v="PAIS"/>
    <s v="Presencial y Virtual"/>
    <n v="0"/>
    <n v="1"/>
    <s v="PAIS"/>
    <s v="Presencial"/>
    <n v="0"/>
    <n v="1"/>
    <s v="PAIS"/>
    <s v="Presencial"/>
    <n v="0"/>
    <n v="1"/>
  </r>
  <r>
    <s v="100313"/>
    <x v="9"/>
    <s v="DOS DE MAYO"/>
    <s v="PACHAS"/>
    <s v="NO"/>
    <s v="SI"/>
    <s v="SI"/>
    <n v="1"/>
    <s v="NO"/>
    <n v="1"/>
    <n v="0"/>
    <n v="0"/>
    <n v="1"/>
    <n v="1"/>
    <n v="1"/>
    <n v="1"/>
    <s v="NO"/>
    <s v="SI"/>
    <s v="SI"/>
    <s v="SI"/>
    <s v="NO"/>
    <s v="JUNTOS"/>
    <s v="CESPEDES CHARRE VITALIANO"/>
    <s v="41257029"/>
    <s v="945738552"/>
    <s v="vcespedesc@juntos.gob.pe"/>
    <n v="0"/>
    <n v="0"/>
    <m/>
    <m/>
    <n v="0"/>
    <n v="0"/>
    <m/>
    <m/>
    <n v="0"/>
    <n v="0"/>
    <m/>
    <m/>
    <n v="0"/>
    <n v="0"/>
  </r>
  <r>
    <s v="100316"/>
    <x v="9"/>
    <s v="DOS DE MAYO"/>
    <s v="QUIVILL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CARBAJAL PALACIOS HENRY DEIVY"/>
    <s v="41301581"/>
    <s v="945873831"/>
    <s v="hcarbajal@juntos.gob.pe"/>
    <n v="0"/>
    <n v="0"/>
    <m/>
    <m/>
    <n v="0"/>
    <n v="0"/>
    <m/>
    <m/>
    <n v="0"/>
    <n v="0"/>
    <m/>
    <m/>
    <n v="0"/>
    <n v="0"/>
  </r>
  <r>
    <s v="100317"/>
    <x v="9"/>
    <s v="DOS DE MAYO"/>
    <s v="RIPAN"/>
    <s v="NO"/>
    <s v="SI"/>
    <s v="SI"/>
    <n v="1"/>
    <s v="NO"/>
    <n v="1"/>
    <n v="0"/>
    <n v="1"/>
    <n v="1"/>
    <n v="1"/>
    <n v="1"/>
    <n v="1"/>
    <s v="NO"/>
    <s v="SI"/>
    <s v="NO"/>
    <s v="SI"/>
    <s v="NO"/>
    <s v="CUNA MAS"/>
    <s v="QUISPE SERNA MAGALY"/>
    <s v="42257540"/>
    <s v="935161547"/>
    <s v="magquispe@cunamas.gob.pe"/>
    <n v="0"/>
    <n v="1"/>
    <s v="CUNA MAS"/>
    <s v="Presencial"/>
    <n v="0"/>
    <n v="1"/>
    <s v="CUNA MAS"/>
    <s v="Presencial"/>
    <n v="0"/>
    <n v="1"/>
    <s v="CUNA MAS"/>
    <s v="Presencial"/>
    <n v="0"/>
    <n v="1"/>
  </r>
  <r>
    <s v="100321"/>
    <x v="9"/>
    <s v="DOS DE MAYO"/>
    <s v="SHUNQUI"/>
    <s v="NO"/>
    <s v="SI"/>
    <s v="SI"/>
    <n v="0"/>
    <s v="SI"/>
    <n v="1"/>
    <n v="0"/>
    <n v="0"/>
    <n v="1"/>
    <n v="0"/>
    <n v="0"/>
    <n v="0"/>
    <s v="SI"/>
    <s v="SI"/>
    <s v="NO"/>
    <s v="SI"/>
    <s v="NO"/>
    <s v="JUNTOS"/>
    <s v="ORTIZ GARCIA ROMEL HUMBERTO"/>
    <s v="80004834"/>
    <s v="945877653"/>
    <s v="rortiz@juntos.gob.pe"/>
    <n v="0"/>
    <n v="0"/>
    <m/>
    <m/>
    <n v="0"/>
    <n v="0"/>
    <m/>
    <m/>
    <n v="0"/>
    <n v="0"/>
    <m/>
    <m/>
    <n v="0"/>
    <n v="0"/>
  </r>
  <r>
    <s v="100322"/>
    <x v="9"/>
    <s v="DOS DE MAYO"/>
    <s v="SILLAPATA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CHAGUA GARCIA, NILER ROSARIO"/>
    <s v="46905368"/>
    <s v="935330552"/>
    <s v="nchagua@pais.gob.pe"/>
    <n v="0"/>
    <n v="1"/>
    <s v="PAIS"/>
    <s v="Presencial"/>
    <n v="0"/>
    <n v="0"/>
    <m/>
    <m/>
    <n v="0"/>
    <n v="0"/>
    <m/>
    <m/>
    <n v="0"/>
    <n v="1"/>
  </r>
  <r>
    <s v="100323"/>
    <x v="9"/>
    <s v="DOS DE MAYO"/>
    <s v="YANA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ANA MARIA SAYAN ALVARADO "/>
    <n v="23004525"/>
    <n v="962910094"/>
    <m/>
    <n v="0"/>
    <n v="0"/>
    <m/>
    <m/>
    <n v="1"/>
    <n v="1"/>
    <s v="CUNA MAS"/>
    <s v="Presencial y Virtual"/>
    <n v="0"/>
    <n v="0"/>
    <m/>
    <m/>
    <n v="0"/>
    <n v="0"/>
  </r>
  <r>
    <s v="100401"/>
    <x v="9"/>
    <s v="HUACAYBAMBA"/>
    <s v="HUACAYBAMB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HURTADO CERNA, JAHACIEL"/>
    <s v="44614855"/>
    <s v="955872277"/>
    <s v="jhurtadoc@pais.gob.pe"/>
    <n v="0"/>
    <n v="0"/>
    <m/>
    <m/>
    <n v="0"/>
    <n v="0"/>
    <m/>
    <m/>
    <n v="0"/>
    <n v="0"/>
    <m/>
    <m/>
    <n v="0"/>
    <n v="0"/>
  </r>
  <r>
    <s v="100402"/>
    <x v="9"/>
    <s v="HUACAYBAMBA"/>
    <s v="CANCHABAMBA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MARITA FRANCISCA VARA MENDOZA"/>
    <n v="41371262"/>
    <n v="921408832"/>
    <m/>
    <n v="0"/>
    <n v="1"/>
    <s v="CUNA MAS"/>
    <s v="Presencial"/>
    <n v="1"/>
    <n v="1"/>
    <s v="CUNA MAS"/>
    <s v="Presencial y Virtual"/>
    <n v="0"/>
    <n v="1"/>
    <s v="CUNA MAS"/>
    <s v="Presencial"/>
    <n v="0"/>
    <n v="0"/>
  </r>
  <r>
    <s v="100403"/>
    <x v="9"/>
    <s v="HUACAYBAMBA"/>
    <s v="COCHABAMBA"/>
    <s v="NO"/>
    <s v="SI"/>
    <s v="SI"/>
    <n v="0"/>
    <s v="SI"/>
    <n v="1"/>
    <n v="0"/>
    <n v="0"/>
    <n v="1"/>
    <n v="1"/>
    <n v="1"/>
    <n v="1"/>
    <s v="SI"/>
    <s v="NO"/>
    <s v="NO"/>
    <s v="SI"/>
    <s v="NO"/>
    <s v="JUNTOS"/>
    <s v="LEON CHAVEZ, ELIAS JOSIAS"/>
    <s v="10863926"/>
    <s v="945876869"/>
    <s v="eleonh@juntos.gob.pe"/>
    <n v="0"/>
    <n v="0"/>
    <m/>
    <m/>
    <n v="0"/>
    <n v="0"/>
    <m/>
    <m/>
    <n v="0"/>
    <n v="0"/>
    <m/>
    <m/>
    <n v="0"/>
    <n v="0"/>
  </r>
  <r>
    <s v="100404"/>
    <x v="9"/>
    <s v="HUACAYBAMBA"/>
    <s v="PINRA"/>
    <s v="NO"/>
    <s v="SI"/>
    <s v="SI"/>
    <n v="0"/>
    <s v="SI"/>
    <n v="1"/>
    <n v="0"/>
    <n v="1"/>
    <n v="1"/>
    <n v="1"/>
    <n v="1"/>
    <n v="1"/>
    <s v="SI"/>
    <s v="SI"/>
    <s v="NO"/>
    <s v="SI"/>
    <s v="NO"/>
    <s v="CUNA MAS"/>
    <s v="MELINA ASENCIOS VERAMENDI"/>
    <n v="80167235"/>
    <n v="947133205"/>
    <s v="umallqui@cunamas.gob.pe"/>
    <n v="0"/>
    <n v="1"/>
    <s v="CUNA MAS"/>
    <s v="Presencial"/>
    <n v="0"/>
    <n v="1"/>
    <s v="CUNA MAS"/>
    <s v="Presencial"/>
    <n v="0"/>
    <n v="0"/>
    <m/>
    <m/>
    <n v="0"/>
    <n v="0"/>
  </r>
  <r>
    <s v="100501"/>
    <x v="9"/>
    <s v="HUAMALIES"/>
    <s v="LLATA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DAVILA SANTAMARIA , ANDREA AMARILIS"/>
    <s v="72647449"/>
    <s v="928503023"/>
    <s v="amarilisds081296@gmail.com"/>
    <n v="1"/>
    <n v="0"/>
    <m/>
    <s v="Presencial y Virtual"/>
    <n v="0"/>
    <n v="0"/>
    <m/>
    <m/>
    <n v="0"/>
    <n v="0"/>
    <m/>
    <m/>
    <n v="0"/>
    <n v="0"/>
  </r>
  <r>
    <s v="100502"/>
    <x v="9"/>
    <s v="HUAMALIES"/>
    <s v="ARANCAY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MACHUCA SAN MARTIN ROLLY ENRIQUE"/>
    <s v="42304989"/>
    <s v="945877203"/>
    <s v="rmachuca@juntos,gob.pe"/>
    <n v="0"/>
    <n v="0"/>
    <m/>
    <m/>
    <n v="0"/>
    <n v="0"/>
    <m/>
    <m/>
    <n v="0"/>
    <n v="0"/>
    <m/>
    <m/>
    <n v="0"/>
    <n v="0"/>
  </r>
  <r>
    <s v="100503"/>
    <x v="9"/>
    <s v="HUAMALIES"/>
    <s v="CHAVIN DE PARIARCA"/>
    <s v="NO"/>
    <s v="SI"/>
    <s v="SI"/>
    <n v="1"/>
    <s v="NO"/>
    <n v="1"/>
    <n v="0"/>
    <n v="0"/>
    <n v="1"/>
    <n v="1"/>
    <n v="1"/>
    <n v="1"/>
    <s v="NO"/>
    <s v="SI"/>
    <s v="NO"/>
    <s v="SI"/>
    <s v="SI"/>
    <s v="PAIS"/>
    <s v="ROSALES AYALA, NILER"/>
    <s v="45205677"/>
    <s v="941697197"/>
    <s v="nrosales@pais.gob.pe"/>
    <n v="0"/>
    <n v="1"/>
    <s v="PAIS"/>
    <s v="Presencial"/>
    <n v="0"/>
    <n v="1"/>
    <s v="PAIS"/>
    <s v="Presencial"/>
    <n v="0"/>
    <n v="1"/>
    <s v="PAIS"/>
    <s v="Presencial"/>
    <n v="0"/>
    <n v="1"/>
  </r>
  <r>
    <s v="100504"/>
    <x v="9"/>
    <s v="HUAMALIES"/>
    <s v="JACAS GRANDE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HUARAC GILES, ERICK"/>
    <s v="42843309"/>
    <s v="971519325"/>
    <s v="ehuarac@pais.gob.pe"/>
    <n v="0"/>
    <n v="0"/>
    <m/>
    <m/>
    <n v="1"/>
    <n v="0"/>
    <m/>
    <s v="Virtual"/>
    <n v="0"/>
    <n v="0"/>
    <m/>
    <m/>
    <n v="0"/>
    <n v="0"/>
  </r>
  <r>
    <s v="100505"/>
    <x v="9"/>
    <s v="HUAMALIES"/>
    <s v="JIRCAN"/>
    <s v="NO"/>
    <s v="NO"/>
    <s v="SI"/>
    <n v="0"/>
    <s v="SI"/>
    <n v="1"/>
    <n v="0"/>
    <n v="0"/>
    <n v="1"/>
    <m/>
    <n v="0"/>
    <n v="0"/>
    <s v="SI"/>
    <s v="NO"/>
    <s v="NO"/>
    <s v="SI"/>
    <s v="NO"/>
    <s v="JUNTOS"/>
    <s v="MACHUCA SAN MARTIN ROLLY ENRIQUE"/>
    <s v="42304989"/>
    <s v="945877203"/>
    <s v="rmachuca@juntos,gob.pe"/>
    <n v="0"/>
    <n v="0"/>
    <m/>
    <m/>
    <n v="0"/>
    <n v="0"/>
    <m/>
    <m/>
    <n v="0"/>
    <n v="0"/>
    <m/>
    <m/>
    <n v="0"/>
    <n v="0"/>
  </r>
  <r>
    <s v="100506"/>
    <x v="9"/>
    <s v="HUAMALIES"/>
    <s v="MIRAFLORES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ESPIRITU CASTAÑEDA MARLENI"/>
    <s v="80044484"/>
    <s v="945875723"/>
    <s v="mespiritu@juntos.gob.pe"/>
    <n v="0"/>
    <n v="0"/>
    <m/>
    <m/>
    <n v="0"/>
    <n v="0"/>
    <m/>
    <m/>
    <n v="0"/>
    <n v="0"/>
    <m/>
    <m/>
    <n v="0"/>
    <n v="0"/>
  </r>
  <r>
    <s v="100507"/>
    <x v="9"/>
    <s v="HUAMALIES"/>
    <s v="MONZON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TRINIDAD MIRAVAL, MARITZA"/>
    <s v="44560982"/>
    <s v="959560885"/>
    <s v="mtrinidad@pais.gob.pe"/>
    <n v="0"/>
    <n v="1"/>
    <s v="PAIS"/>
    <s v="Virtual"/>
    <n v="0"/>
    <n v="0"/>
    <m/>
    <m/>
    <n v="0"/>
    <n v="0"/>
    <m/>
    <m/>
    <n v="0"/>
    <n v="0"/>
  </r>
  <r>
    <s v="100508"/>
    <x v="9"/>
    <s v="HUAMALIES"/>
    <s v="PUNCHAO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CIERTO GALLO ANIBAL"/>
    <s v="45555710"/>
    <s v="971632233"/>
    <s v="acierto@juntos.gob.pe"/>
    <n v="0"/>
    <n v="0"/>
    <m/>
    <m/>
    <n v="0"/>
    <n v="0"/>
    <m/>
    <m/>
    <n v="0"/>
    <n v="0"/>
    <m/>
    <m/>
    <n v="0"/>
    <n v="0"/>
  </r>
  <r>
    <s v="100509"/>
    <x v="9"/>
    <s v="HUAMALIES"/>
    <s v="PUÑOS"/>
    <s v="NO"/>
    <s v="SI"/>
    <s v="SI"/>
    <n v="1"/>
    <s v="NO"/>
    <n v="1"/>
    <n v="0"/>
    <n v="1"/>
    <n v="1"/>
    <n v="1"/>
    <n v="1"/>
    <n v="1"/>
    <s v="SI"/>
    <s v="SI"/>
    <s v="NO"/>
    <s v="SI"/>
    <s v="SI"/>
    <s v="JUNTOS"/>
    <s v="RAMOS ABAD, KLINSVER"/>
    <s v="74173081"/>
    <s v="945880864"/>
    <s v="karamosa@juntos.gob.pe"/>
    <n v="0"/>
    <n v="0"/>
    <m/>
    <m/>
    <n v="0"/>
    <n v="0"/>
    <m/>
    <m/>
    <n v="0"/>
    <n v="0"/>
    <m/>
    <m/>
    <n v="0"/>
    <n v="0"/>
  </r>
  <r>
    <s v="100510"/>
    <x v="9"/>
    <s v="HUAMALIES"/>
    <s v="SINGA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CIERTO GALLO ANIBAL"/>
    <s v="45555710"/>
    <s v="971632233"/>
    <s v="acierto@juntos.gob.pe"/>
    <n v="0"/>
    <n v="0"/>
    <m/>
    <m/>
    <n v="0"/>
    <n v="0"/>
    <m/>
    <m/>
    <n v="0"/>
    <n v="0"/>
    <m/>
    <m/>
    <n v="0"/>
    <n v="0"/>
  </r>
  <r>
    <s v="100511"/>
    <x v="9"/>
    <s v="HUAMALIES"/>
    <s v="TANTAMAYO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REYNOSO DOMINGUEZ BILDA CAMILA"/>
    <s v="43292938"/>
    <s v="964603404"/>
    <s v="breynoso@juntos.gob.pe"/>
    <n v="0"/>
    <n v="0"/>
    <m/>
    <m/>
    <n v="0"/>
    <n v="0"/>
    <m/>
    <m/>
    <n v="0"/>
    <n v="0"/>
    <m/>
    <m/>
    <n v="0"/>
    <n v="0"/>
  </r>
  <r>
    <s v="100601"/>
    <x v="9"/>
    <s v="LEONCIO PRADO"/>
    <s v="RUPA-RUP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CISNEROS HURTADO WILLIAMS"/>
    <s v="10866550"/>
    <s v="945874585"/>
    <s v="wcisneros@juntos.gob.pe"/>
    <n v="0"/>
    <n v="0"/>
    <m/>
    <m/>
    <n v="1"/>
    <n v="0"/>
    <m/>
    <s v="Presencial"/>
    <n v="0"/>
    <n v="1"/>
    <s v="JUNTOS"/>
    <s v="Presencial"/>
    <n v="0"/>
    <n v="0"/>
  </r>
  <r>
    <s v="100602"/>
    <x v="9"/>
    <s v="LEONCIO PRADO"/>
    <s v="DANIEL ALOMIA ROBLES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HORNA MEDINA, FABIOLA ANTONIETA"/>
    <s v="72173932"/>
    <s v="926264067"/>
    <s v="Hmfabiola14@gmail.com"/>
    <n v="0"/>
    <n v="0"/>
    <m/>
    <m/>
    <n v="0"/>
    <n v="0"/>
    <m/>
    <m/>
    <n v="0"/>
    <n v="1"/>
    <s v="JUNTOS"/>
    <s v="Presencial"/>
    <n v="0"/>
    <n v="1"/>
  </r>
  <r>
    <s v="100603"/>
    <x v="9"/>
    <s v="LEONCIO PRADO"/>
    <s v="HERMILIO VALDIZAN"/>
    <s v="NO"/>
    <s v="SI"/>
    <s v="SI"/>
    <n v="1"/>
    <s v="SI"/>
    <n v="1"/>
    <n v="0"/>
    <n v="0"/>
    <n v="1"/>
    <n v="1"/>
    <n v="1"/>
    <n v="1"/>
    <s v="SI"/>
    <s v="SI"/>
    <s v="NO"/>
    <s v="SI"/>
    <s v="NO"/>
    <s v="CUNA MAS"/>
    <s v="JIMI VARA ROJAS"/>
    <s v="41256997"/>
    <s v="962998822"/>
    <s v="jvara@cunamas.gob.pe"/>
    <n v="0"/>
    <n v="1"/>
    <s v="CUNA MAS"/>
    <s v="Presencial"/>
    <n v="1"/>
    <n v="1"/>
    <s v="CUNA MAS"/>
    <s v="Presencial y Virtual"/>
    <n v="0"/>
    <n v="1"/>
    <s v="JUNTOS"/>
    <s v="Presencial"/>
    <n v="0"/>
    <n v="1"/>
  </r>
  <r>
    <s v="100604"/>
    <x v="9"/>
    <s v="LEONCIO PRADO"/>
    <s v="JOSE CRESPO Y CASTILLO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MARÍA TERESA GARCIA ROMERO"/>
    <s v="40398761"/>
    <s v="918803210"/>
    <s v="mtgarcia@cunamas.gob.pe"/>
    <n v="1"/>
    <n v="0"/>
    <m/>
    <s v="Virtual"/>
    <n v="1"/>
    <n v="1"/>
    <s v="CUNA MAS"/>
    <s v="Presencial"/>
    <n v="0"/>
    <n v="1"/>
    <s v="CUNA MAS"/>
    <s v="Presencial"/>
    <n v="0"/>
    <n v="0"/>
  </r>
  <r>
    <s v="100605"/>
    <x v="9"/>
    <s v="LEONCIO PRADO"/>
    <s v="LUYANDO"/>
    <s v="NO"/>
    <s v="SI"/>
    <s v="SI"/>
    <n v="1"/>
    <s v="NO"/>
    <n v="1"/>
    <n v="0"/>
    <n v="1"/>
    <n v="1"/>
    <n v="1"/>
    <n v="1"/>
    <n v="1"/>
    <s v="NO"/>
    <s v="NO"/>
    <s v="SI"/>
    <s v="SI"/>
    <s v="SI"/>
    <s v="PAIS"/>
    <s v="GIL SAMAME, ALEJANDRO JOSE"/>
    <s v="42294176"/>
    <s v="962073430"/>
    <s v="aj231984@gmail.com"/>
    <n v="0"/>
    <n v="0"/>
    <m/>
    <m/>
    <n v="0"/>
    <n v="0"/>
    <m/>
    <m/>
    <n v="0"/>
    <n v="0"/>
    <m/>
    <m/>
    <n v="0"/>
    <n v="0"/>
  </r>
  <r>
    <s v="100606"/>
    <x v="9"/>
    <s v="LEONCIO PRADO"/>
    <s v="MARIANO DAMASO BERAUN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ELMER MICHELL SILVA AMBROCIO"/>
    <s v="46220051"/>
    <s v="928601461"/>
    <s v="esilva@cunamas.gob.pe"/>
    <n v="0"/>
    <n v="1"/>
    <s v="CUNA MAS"/>
    <s v="Presencial"/>
    <n v="1"/>
    <n v="1"/>
    <s v="CUNA MAS"/>
    <s v="Presencial"/>
    <n v="0"/>
    <n v="1"/>
    <s v="JUNTOS"/>
    <s v="Presencial"/>
    <n v="0"/>
    <n v="0"/>
  </r>
  <r>
    <s v="100607"/>
    <x v="9"/>
    <s v="LEONCIO PRADO"/>
    <s v="PUCAYACU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SABOYA SALDAÑA RODOLFO"/>
    <s v="42374569"/>
    <s v="945878554"/>
    <s v="rsaboya@juntos.gob.pe"/>
    <n v="0"/>
    <n v="0"/>
    <m/>
    <m/>
    <n v="0"/>
    <n v="0"/>
    <m/>
    <m/>
    <n v="0"/>
    <n v="0"/>
    <m/>
    <m/>
    <n v="0"/>
    <n v="0"/>
  </r>
  <r>
    <s v="100608"/>
    <x v="9"/>
    <s v="LEONCIO PRADO"/>
    <s v="CASTILLO GRANDE"/>
    <s v="NO"/>
    <s v="SI"/>
    <s v="SI"/>
    <n v="0"/>
    <s v="NO"/>
    <n v="1"/>
    <n v="0"/>
    <n v="0"/>
    <n v="1"/>
    <n v="1"/>
    <n v="1"/>
    <n v="1"/>
    <s v="SI"/>
    <s v="NO"/>
    <s v="SI"/>
    <s v="SI"/>
    <s v="NO"/>
    <s v="JUNTOS"/>
    <s v="ALDAVA JORGE ALEJANDRINA"/>
    <s v="46801350"/>
    <s v="945738508"/>
    <s v="aaldava@juntos.gob.pe"/>
    <n v="0"/>
    <n v="0"/>
    <m/>
    <m/>
    <n v="1"/>
    <n v="0"/>
    <m/>
    <s v="Presencial"/>
    <n v="0"/>
    <n v="1"/>
    <s v="JUNTOS"/>
    <s v="Presencial"/>
    <n v="0"/>
    <n v="0"/>
  </r>
  <r>
    <s v="100609"/>
    <x v="9"/>
    <s v="LEONCIO PRADO"/>
    <s v="PUEBLO NUEVO"/>
    <s v="NO"/>
    <s v="NO"/>
    <s v="SI"/>
    <n v="1"/>
    <s v="NO"/>
    <n v="1"/>
    <n v="0"/>
    <n v="1"/>
    <n v="1"/>
    <m/>
    <n v="1"/>
    <n v="1"/>
    <s v="SI"/>
    <s v="SI"/>
    <s v="NO"/>
    <s v="SI"/>
    <s v="NO"/>
    <s v="CUNA MAS"/>
    <s v="PAOLA GARCIA PONCE"/>
    <s v="48517547"/>
    <s v="921264126"/>
    <s v="pgarcia@cunamas.gob.pe"/>
    <n v="0"/>
    <n v="1"/>
    <s v="CUNA MAS"/>
    <s v="Presencial"/>
    <n v="1"/>
    <n v="1"/>
    <s v="CUNA MAS"/>
    <s v="Presencial"/>
    <n v="0"/>
    <n v="1"/>
    <s v="CUNA MAS"/>
    <s v="Presencial"/>
    <n v="0"/>
    <n v="0"/>
  </r>
  <r>
    <s v="100610"/>
    <x v="9"/>
    <s v="LEONCIO PRADO"/>
    <s v="SANTO DOMINGO DE ANDA"/>
    <s v="NO"/>
    <s v="NO"/>
    <s v="SI"/>
    <n v="1"/>
    <s v="NO"/>
    <n v="1"/>
    <n v="0"/>
    <n v="1"/>
    <n v="1"/>
    <m/>
    <n v="1"/>
    <n v="1"/>
    <s v="SI"/>
    <s v="SI"/>
    <s v="NO"/>
    <s v="SI"/>
    <s v="NO"/>
    <s v="CUNA MAS"/>
    <s v="WILLIAM MIRAVAL FONSECA"/>
    <s v="72228045"/>
    <s v="949565376"/>
    <s v="os_wmiravalf@cunamas.gob.pe"/>
    <n v="0"/>
    <n v="0"/>
    <m/>
    <m/>
    <n v="1"/>
    <n v="1"/>
    <s v="CUNA MAS"/>
    <s v="Presencial"/>
    <n v="0"/>
    <n v="1"/>
    <s v="CUNA MAS"/>
    <s v="Virtual"/>
    <n v="0"/>
    <n v="0"/>
  </r>
  <r>
    <s v="100701"/>
    <x v="9"/>
    <s v="MARAÑON"/>
    <s v="HUACRACHUCO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ZEVILLANO CORONEL MAXIMO"/>
    <s v="44054245"/>
    <s v="945880564"/>
    <s v="mzevillano@juntos.gob.pe"/>
    <n v="0"/>
    <n v="0"/>
    <m/>
    <m/>
    <n v="0"/>
    <n v="0"/>
    <m/>
    <m/>
    <n v="0"/>
    <n v="0"/>
    <m/>
    <m/>
    <n v="0"/>
    <n v="0"/>
  </r>
  <r>
    <s v="100702"/>
    <x v="9"/>
    <s v="MARAÑON"/>
    <s v="CHOLON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TINTA VILCA, YECIL"/>
    <s v="40729991"/>
    <s v="949326963"/>
    <s v="ytinta@pais.gob.pe"/>
    <n v="0"/>
    <n v="0"/>
    <m/>
    <m/>
    <n v="0"/>
    <n v="0"/>
    <m/>
    <m/>
    <n v="0"/>
    <n v="0"/>
    <m/>
    <m/>
    <n v="0"/>
    <n v="0"/>
  </r>
  <r>
    <s v="100703"/>
    <x v="9"/>
    <s v="MARAÑON"/>
    <s v="SAN BUENAVENTURA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TARAZONA FLORES REYNA"/>
    <s v="46639892"/>
    <s v="945879651"/>
    <s v="rtarazona@juntos.gob.pe"/>
    <n v="0"/>
    <n v="0"/>
    <m/>
    <m/>
    <n v="0"/>
    <n v="0"/>
    <m/>
    <m/>
    <n v="0"/>
    <n v="0"/>
    <m/>
    <m/>
    <n v="0"/>
    <n v="0"/>
  </r>
  <r>
    <s v="100704"/>
    <x v="9"/>
    <s v="MARAÑON"/>
    <s v="LA MORAD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ALARCON CARRION JAIME"/>
    <s v="70187833"/>
    <s v="940223396"/>
    <s v="githco.tambo12@pais.gob.pe"/>
    <n v="0"/>
    <n v="1"/>
    <s v="PAIS"/>
    <s v="Presencial"/>
    <n v="0"/>
    <n v="0"/>
    <m/>
    <m/>
    <n v="0"/>
    <n v="0"/>
    <m/>
    <m/>
    <n v="0"/>
    <n v="0"/>
  </r>
  <r>
    <s v="100705"/>
    <x v="9"/>
    <s v="MARAÑON"/>
    <s v="SANTA ROSA DE ALTO YANAJANCA"/>
    <s v="NO"/>
    <s v="NO"/>
    <s v="SI"/>
    <n v="0"/>
    <s v="SI"/>
    <n v="1"/>
    <n v="0"/>
    <n v="0"/>
    <n v="1"/>
    <m/>
    <n v="1"/>
    <n v="1"/>
    <s v="NO"/>
    <s v="SI"/>
    <s v="NO"/>
    <s v="SI"/>
    <s v="NO"/>
    <s v="JUNTOS"/>
    <s v="REGALADO CARRASCO YONATHAN"/>
    <s v="71082163"/>
    <s v="945878008"/>
    <s v="yregalado@juntos.gob.pe"/>
    <n v="0"/>
    <n v="0"/>
    <m/>
    <m/>
    <n v="0"/>
    <n v="0"/>
    <m/>
    <m/>
    <n v="0"/>
    <n v="0"/>
    <m/>
    <m/>
    <n v="0"/>
    <n v="0"/>
  </r>
  <r>
    <s v="100801"/>
    <x v="9"/>
    <s v="PACHITEA"/>
    <s v="PANAO"/>
    <s v="NO"/>
    <s v="SI"/>
    <s v="SI"/>
    <n v="0"/>
    <s v="SI"/>
    <n v="1"/>
    <n v="0"/>
    <n v="0"/>
    <n v="1"/>
    <n v="1"/>
    <n v="1"/>
    <n v="1"/>
    <s v="NO"/>
    <s v="NO"/>
    <s v="SI"/>
    <s v="SI"/>
    <s v="NO"/>
    <s v="JUNTOS"/>
    <s v="DELGADO ESPIRITU PATRICIA"/>
    <s v="43489544"/>
    <s v="945875113"/>
    <s v="pdelgado@juntos.gob.pe;"/>
    <n v="0"/>
    <n v="0"/>
    <m/>
    <m/>
    <n v="0"/>
    <n v="0"/>
    <m/>
    <m/>
    <n v="0"/>
    <n v="0"/>
    <m/>
    <m/>
    <n v="0"/>
    <n v="0"/>
  </r>
  <r>
    <s v="100802"/>
    <x v="9"/>
    <s v="PACHITEA"/>
    <s v="CHAGLL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NCARNACIÓN PRECENTACIÓN, ADDERLI RUSBEL"/>
    <s v="45154117"/>
    <s v="984515160 -986492299"/>
    <s v="eprecentacion@pais.gob.pe"/>
    <n v="0"/>
    <n v="0"/>
    <m/>
    <m/>
    <n v="0"/>
    <n v="0"/>
    <m/>
    <m/>
    <n v="0"/>
    <n v="0"/>
    <m/>
    <m/>
    <n v="0"/>
    <n v="0"/>
  </r>
  <r>
    <s v="100803"/>
    <x v="9"/>
    <s v="PACHITEA"/>
    <s v="MOLINO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ESPIRITU GUTIERREZ, SARA ESTHER"/>
    <s v="22527446"/>
    <s v="962587050-953193099"/>
    <s v="saraiespiritugutierrez@hotmail.com"/>
    <n v="0"/>
    <n v="0"/>
    <m/>
    <m/>
    <n v="0"/>
    <n v="0"/>
    <m/>
    <m/>
    <n v="0"/>
    <n v="0"/>
    <m/>
    <m/>
    <n v="0"/>
    <n v="0"/>
  </r>
  <r>
    <s v="100804"/>
    <x v="9"/>
    <s v="PACHITEA"/>
    <s v="UMARI"/>
    <s v="NO"/>
    <s v="SI"/>
    <s v="SI"/>
    <n v="0"/>
    <s v="SI"/>
    <n v="1"/>
    <n v="0"/>
    <n v="0"/>
    <n v="1"/>
    <n v="1"/>
    <n v="1"/>
    <n v="1"/>
    <s v="SI"/>
    <s v="SI"/>
    <s v="NO"/>
    <s v="SI"/>
    <s v="SI"/>
    <s v="PAIS"/>
    <s v="LUCAS QUISPE JONNY ALBERTH"/>
    <s v="47680396"/>
    <s v="956820178"/>
    <s v="lucas.sociologia258@gmail.com"/>
    <n v="0"/>
    <n v="0"/>
    <m/>
    <m/>
    <n v="0"/>
    <n v="0"/>
    <m/>
    <m/>
    <n v="0"/>
    <n v="0"/>
    <m/>
    <m/>
    <n v="0"/>
    <n v="0"/>
  </r>
  <r>
    <s v="100901"/>
    <x v="9"/>
    <s v="PUERTO INCA"/>
    <s v="PUERTO INCA"/>
    <s v="NO"/>
    <s v="NO"/>
    <s v="SI"/>
    <n v="1"/>
    <s v="NO"/>
    <n v="1"/>
    <n v="0"/>
    <n v="0"/>
    <n v="1"/>
    <m/>
    <n v="1"/>
    <n v="1"/>
    <s v="NO"/>
    <s v="SI"/>
    <s v="SI"/>
    <s v="SI"/>
    <s v="NO"/>
    <s v="JUNTOS"/>
    <s v="BOCANEGRA BRAVO CACELY"/>
    <s v="22520859"/>
    <s v="945738620"/>
    <s v="cbocanegrab@juntos.gob.pe"/>
    <n v="0"/>
    <n v="0"/>
    <m/>
    <m/>
    <n v="0"/>
    <n v="0"/>
    <m/>
    <m/>
    <n v="0"/>
    <n v="0"/>
    <m/>
    <m/>
    <n v="0"/>
    <n v="0"/>
  </r>
  <r>
    <s v="100902"/>
    <x v="9"/>
    <s v="PUERTO INCA"/>
    <s v="CODO DEL POZUZO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MACEDO CORNEJO GERARDO JUNIOR"/>
    <s v="46327117"/>
    <s v="945471045"/>
    <s v="gmacedo@juntos.gob.pe"/>
    <n v="0"/>
    <n v="0"/>
    <m/>
    <m/>
    <n v="0"/>
    <n v="1"/>
    <s v="JUNTOS"/>
    <s v="Presencial"/>
    <n v="0"/>
    <n v="0"/>
    <m/>
    <m/>
    <n v="0"/>
    <n v="0"/>
  </r>
  <r>
    <s v="100903"/>
    <x v="9"/>
    <s v="PUERTO INCA"/>
    <s v="HONORIA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BAYLON PURI YONY"/>
    <s v="70035511"/>
    <s v="945738578"/>
    <s v="ybaylon@juntos.gob.pe"/>
    <n v="0"/>
    <n v="0"/>
    <m/>
    <m/>
    <n v="0"/>
    <n v="1"/>
    <s v="JUNTOS"/>
    <s v="Presencial"/>
    <n v="0"/>
    <n v="0"/>
    <m/>
    <m/>
    <n v="0"/>
    <n v="0"/>
  </r>
  <r>
    <s v="100904"/>
    <x v="9"/>
    <s v="PUERTO INCA"/>
    <s v="TOURNAVISTA"/>
    <s v="NO"/>
    <s v="SI"/>
    <s v="SI"/>
    <n v="1"/>
    <s v="NO"/>
    <n v="1"/>
    <n v="0"/>
    <n v="0"/>
    <n v="1"/>
    <n v="1"/>
    <n v="1"/>
    <n v="1"/>
    <s v="SI"/>
    <s v="NO"/>
    <s v="NO"/>
    <s v="SI"/>
    <s v="SI"/>
    <s v="PAIS"/>
    <s v="ALVAREZ ACUÑA, LUIS ORLANDO"/>
    <s v="70750587"/>
    <s v="935800059"/>
    <s v="alvarezluisorlando92@gmail.com"/>
    <n v="0"/>
    <n v="0"/>
    <m/>
    <m/>
    <n v="0"/>
    <n v="0"/>
    <m/>
    <m/>
    <n v="0"/>
    <n v="0"/>
    <m/>
    <m/>
    <n v="0"/>
    <n v="0"/>
  </r>
  <r>
    <s v="100905"/>
    <x v="9"/>
    <s v="PUERTO INCA"/>
    <s v="YUYAPICHIS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MORALES MELGAREJO FRANKLIN MERGENTALER"/>
    <s v="43154458"/>
    <s v="916912482"/>
    <s v="fmorales@juntos.gob.pe"/>
    <n v="0"/>
    <n v="0"/>
    <m/>
    <m/>
    <n v="0"/>
    <n v="0"/>
    <m/>
    <m/>
    <n v="0"/>
    <n v="1"/>
    <s v="JUNTOS"/>
    <s v="Presencial"/>
    <n v="0"/>
    <n v="0"/>
  </r>
  <r>
    <s v="101001"/>
    <x v="9"/>
    <s v="LAURICOCHA"/>
    <s v="JESUS"/>
    <s v="NO"/>
    <s v="SI"/>
    <s v="SI"/>
    <n v="0"/>
    <s v="NO"/>
    <n v="1"/>
    <n v="0"/>
    <n v="0"/>
    <n v="1"/>
    <n v="1"/>
    <n v="1"/>
    <n v="0"/>
    <s v="NO"/>
    <s v="SI"/>
    <s v="NO"/>
    <s v="SI"/>
    <s v="NO"/>
    <s v="JUNTOS"/>
    <s v="CERCEDO VIVIAN WELINGTON"/>
    <s v="42138551"/>
    <s v="945877108"/>
    <s v="wcercedo@juntos.gob.pe"/>
    <n v="0"/>
    <n v="0"/>
    <m/>
    <m/>
    <n v="0"/>
    <n v="0"/>
    <m/>
    <m/>
    <n v="0"/>
    <n v="0"/>
    <m/>
    <m/>
    <n v="0"/>
    <n v="0"/>
  </r>
  <r>
    <s v="101002"/>
    <x v="9"/>
    <s v="LAURICOCHA"/>
    <s v="BAÑOS"/>
    <s v="NO"/>
    <s v="SI"/>
    <s v="SI"/>
    <n v="1"/>
    <s v="NO"/>
    <n v="1"/>
    <n v="0"/>
    <n v="1"/>
    <n v="1"/>
    <n v="1"/>
    <n v="1"/>
    <n v="1"/>
    <s v="NO"/>
    <s v="SI"/>
    <s v="NO"/>
    <s v="SI"/>
    <s v="SI"/>
    <s v="PAIS"/>
    <s v="COZ TEODORO,YOEL MELVIN"/>
    <s v="43072625"/>
    <s v="928605245"/>
    <s v="ycozteodoro@gmail.com"/>
    <n v="0"/>
    <n v="1"/>
    <s v="PAIS"/>
    <s v="Presencial"/>
    <n v="0"/>
    <n v="0"/>
    <m/>
    <m/>
    <n v="0"/>
    <n v="0"/>
    <m/>
    <m/>
    <n v="0"/>
    <n v="0"/>
  </r>
  <r>
    <s v="101003"/>
    <x v="9"/>
    <s v="LAURICOCHA"/>
    <s v="JIVIA"/>
    <s v="NO"/>
    <s v="SI"/>
    <s v="SI"/>
    <n v="0"/>
    <s v="NO"/>
    <n v="1"/>
    <n v="0"/>
    <n v="0"/>
    <n v="1"/>
    <n v="1"/>
    <n v="1"/>
    <n v="1"/>
    <s v="SI"/>
    <s v="NO"/>
    <s v="NO"/>
    <s v="SI"/>
    <s v="NO"/>
    <s v="JUNTOS"/>
    <s v="ALBORNOZ HILARIO YER ELIN"/>
    <s v="45094833"/>
    <s v="945738501"/>
    <s v="yalbornoz@juntos.gob.pe"/>
    <n v="0"/>
    <n v="0"/>
    <m/>
    <m/>
    <n v="0"/>
    <n v="0"/>
    <m/>
    <m/>
    <n v="0"/>
    <n v="0"/>
    <m/>
    <m/>
    <n v="0"/>
    <n v="0"/>
  </r>
  <r>
    <s v="101004"/>
    <x v="9"/>
    <s v="LAURICOCHA"/>
    <s v="QUEROPALCA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ALBORNOZ HILARIO YER ELIN"/>
    <s v="45094833"/>
    <s v="945738501"/>
    <s v="yalbornoz@juntos.gob.pe"/>
    <n v="0"/>
    <n v="0"/>
    <m/>
    <m/>
    <n v="0"/>
    <n v="0"/>
    <m/>
    <m/>
    <n v="0"/>
    <n v="0"/>
    <m/>
    <m/>
    <n v="0"/>
    <n v="0"/>
  </r>
  <r>
    <s v="101005"/>
    <x v="9"/>
    <s v="LAURICOCHA"/>
    <s v="RONDOS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OCHOA JUIPA NANCY LITA"/>
    <s v="8695362"/>
    <s v="910429640"/>
    <s v="nochoa@cunamas.gob.pe"/>
    <n v="0"/>
    <n v="1"/>
    <s v="CUNA MAS"/>
    <s v="Presencial"/>
    <n v="0"/>
    <n v="1"/>
    <s v="PAIS"/>
    <s v="Presencial"/>
    <n v="0"/>
    <n v="1"/>
    <s v="PAIS"/>
    <s v="Presencial"/>
    <n v="0"/>
    <n v="0"/>
  </r>
  <r>
    <s v="101006"/>
    <x v="9"/>
    <s v="LAURICOCHA"/>
    <s v="SAN FRANCISCO DE ASIS"/>
    <s v="NO"/>
    <s v="SI"/>
    <s v="SI"/>
    <n v="0"/>
    <s v="SI"/>
    <n v="1"/>
    <n v="0"/>
    <n v="0"/>
    <n v="1"/>
    <n v="0"/>
    <n v="0"/>
    <n v="0"/>
    <s v="NO"/>
    <s v="SI"/>
    <s v="NO"/>
    <s v="SI"/>
    <s v="NO"/>
    <s v="COORD. DE ENLACE"/>
    <s v="ROSARIO S. ESTELA VALDIVIEZO"/>
    <s v="22474688"/>
    <s v="962523850"/>
    <s v="restela@midis.gob.pe"/>
    <n v="1"/>
    <n v="0"/>
    <m/>
    <s v="Virtual"/>
    <n v="1"/>
    <n v="0"/>
    <m/>
    <s v="Virtual"/>
    <n v="0"/>
    <n v="0"/>
    <m/>
    <m/>
    <n v="0"/>
    <n v="0"/>
  </r>
  <r>
    <s v="101007"/>
    <x v="9"/>
    <s v="LAURICOCHA"/>
    <s v="SAN MIGUEL DE CAURI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CAQUI EULOGIO, CINTHIA VANESSA"/>
    <s v="45339415"/>
    <s v="988011783"/>
    <s v="ccaqui@pais.gob.pe"/>
    <n v="0"/>
    <n v="0"/>
    <m/>
    <m/>
    <n v="0"/>
    <n v="0"/>
    <m/>
    <m/>
    <n v="0"/>
    <n v="0"/>
    <m/>
    <m/>
    <n v="0"/>
    <n v="0"/>
  </r>
  <r>
    <s v="101101"/>
    <x v="9"/>
    <s v="YAROWILCA"/>
    <s v="CHAVINILLO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CALDERON OBREGON, ANIBAL TEOFILO"/>
    <s v="41738734"/>
    <s v="987555162"/>
    <s v="acalderon@pais.gob.pe"/>
    <n v="0"/>
    <n v="0"/>
    <m/>
    <m/>
    <n v="0"/>
    <n v="0"/>
    <m/>
    <m/>
    <n v="0"/>
    <n v="1"/>
    <s v="PAIS"/>
    <s v="Presencial"/>
    <n v="0"/>
    <n v="0"/>
  </r>
  <r>
    <s v="101102"/>
    <x v="9"/>
    <s v="YAROWILCA"/>
    <s v="CAHUAC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RAFAEL CAMPOS DEDI"/>
    <s v="80654349"/>
    <s v="945877914"/>
    <s v="drafael@juntos.gob.pe"/>
    <n v="0"/>
    <n v="0"/>
    <m/>
    <m/>
    <n v="0"/>
    <n v="0"/>
    <m/>
    <m/>
    <n v="0"/>
    <n v="0"/>
    <m/>
    <m/>
    <n v="0"/>
    <n v="0"/>
  </r>
  <r>
    <s v="101103"/>
    <x v="9"/>
    <s v="YAROWILCA"/>
    <s v="CHACABAMBA"/>
    <s v="NO"/>
    <s v="NO"/>
    <s v="SI"/>
    <n v="1"/>
    <s v="NO"/>
    <n v="1"/>
    <n v="0"/>
    <n v="0"/>
    <n v="1"/>
    <m/>
    <n v="1"/>
    <n v="1"/>
    <s v="SI"/>
    <s v="NO"/>
    <s v="NO"/>
    <s v="SI"/>
    <s v="NO"/>
    <s v="JUNTOS"/>
    <s v="DOMINGUEZ JARA HELDER MIGUEL"/>
    <s v="74240096"/>
    <s v="945875466"/>
    <s v="hdominguez@juntos.gob.pe"/>
    <n v="0"/>
    <n v="0"/>
    <m/>
    <m/>
    <n v="1"/>
    <n v="0"/>
    <m/>
    <s v="Virtual"/>
    <n v="0"/>
    <n v="0"/>
    <m/>
    <m/>
    <n v="0"/>
    <n v="0"/>
  </r>
  <r>
    <s v="101104"/>
    <x v="9"/>
    <s v="YAROWILCA"/>
    <s v="APARICIO POMARES"/>
    <s v="NO"/>
    <s v="NO"/>
    <s v="SI"/>
    <n v="1"/>
    <s v="SI"/>
    <n v="1"/>
    <n v="0"/>
    <n v="0"/>
    <n v="1"/>
    <m/>
    <n v="1"/>
    <n v="1"/>
    <s v="SI"/>
    <s v="SI"/>
    <s v="NO"/>
    <s v="SI"/>
    <s v="SI"/>
    <s v="PAIS"/>
    <s v="ROMERO CIERTO, NIKY"/>
    <s v="44477231"/>
    <s v="996321404"/>
    <s v="nromero@pais.gob.pe"/>
    <n v="0"/>
    <n v="0"/>
    <m/>
    <m/>
    <n v="1"/>
    <n v="0"/>
    <m/>
    <s v="Virtual"/>
    <n v="0"/>
    <n v="0"/>
    <m/>
    <m/>
    <n v="0"/>
    <n v="0"/>
  </r>
  <r>
    <s v="101105"/>
    <x v="9"/>
    <s v="YAROWILCA"/>
    <s v="JACAS CHICO"/>
    <s v="NO"/>
    <s v="SI"/>
    <s v="SI"/>
    <n v="1"/>
    <s v="SI"/>
    <n v="1"/>
    <n v="0"/>
    <n v="1"/>
    <n v="1"/>
    <n v="0"/>
    <n v="0"/>
    <n v="0"/>
    <s v="SI"/>
    <s v="NO"/>
    <s v="NO"/>
    <s v="SI"/>
    <s v="SI"/>
    <s v="PAIS"/>
    <s v="SANTIAGO ESPINOZA, GILMER CEFERINO"/>
    <s v="43724507"/>
    <s v="971696362"/>
    <s v="gsantiago@pais.gob.pe"/>
    <n v="0"/>
    <n v="0"/>
    <m/>
    <m/>
    <n v="0"/>
    <n v="0"/>
    <m/>
    <m/>
    <n v="0"/>
    <n v="0"/>
    <m/>
    <m/>
    <n v="0"/>
    <n v="0"/>
  </r>
  <r>
    <s v="101106"/>
    <x v="9"/>
    <s v="YAROWILCA"/>
    <s v="OBAS"/>
    <s v="NO"/>
    <s v="SI"/>
    <s v="SI"/>
    <n v="1"/>
    <s v="SI"/>
    <n v="1"/>
    <n v="0"/>
    <n v="0"/>
    <n v="1"/>
    <n v="1"/>
    <n v="1"/>
    <n v="1"/>
    <s v="SI"/>
    <s v="SI"/>
    <s v="NO"/>
    <s v="SI"/>
    <s v="NO"/>
    <s v="JUNTOS"/>
    <s v="RAFAEL CAMPOS DEDI"/>
    <s v="80654349"/>
    <s v="945877914"/>
    <s v="drafael@juntos.gob.pe"/>
    <n v="1"/>
    <n v="0"/>
    <m/>
    <s v="Virtual"/>
    <n v="1"/>
    <n v="0"/>
    <m/>
    <s v="Virtual"/>
    <n v="0"/>
    <n v="0"/>
    <m/>
    <m/>
    <n v="0"/>
    <n v="0"/>
  </r>
  <r>
    <s v="101107"/>
    <x v="9"/>
    <s v="YAROWILCA"/>
    <s v="PAMPAMARCA"/>
    <s v="NO"/>
    <s v="NO"/>
    <s v="SI"/>
    <n v="1"/>
    <s v="SI"/>
    <n v="1"/>
    <n v="0"/>
    <n v="1"/>
    <n v="1"/>
    <m/>
    <n v="0"/>
    <n v="0"/>
    <s v="SI"/>
    <s v="SI"/>
    <s v="NO"/>
    <s v="SI"/>
    <s v="NO"/>
    <s v="JUNTOS"/>
    <s v="BERNARDO JUIPA YONEL LUCIANO"/>
    <s v="41777450"/>
    <s v="945738607"/>
    <s v="ybernardo@juntos.gob.pe"/>
    <n v="0"/>
    <n v="0"/>
    <m/>
    <m/>
    <n v="1"/>
    <n v="0"/>
    <m/>
    <s v="Virtual"/>
    <n v="0"/>
    <n v="0"/>
    <m/>
    <m/>
    <n v="0"/>
    <n v="0"/>
  </r>
  <r>
    <s v="101108"/>
    <x v="9"/>
    <s v="YAROWILCA"/>
    <s v="CHORAS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DOMINGUEZ JARA HELDER MIGUEL"/>
    <s v="74240096"/>
    <s v="945875466"/>
    <s v="hdominguez@juntos.gob.pe"/>
    <n v="0"/>
    <n v="0"/>
    <m/>
    <m/>
    <n v="0"/>
    <n v="0"/>
    <m/>
    <m/>
    <n v="0"/>
    <n v="0"/>
    <m/>
    <m/>
    <n v="0"/>
    <n v="0"/>
  </r>
  <r>
    <s v="110101"/>
    <x v="10"/>
    <s v="ICA"/>
    <s v="I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Peggy Elises, Arias Barrios"/>
    <s v="22308324"/>
    <s v="955070839"/>
    <s v="os_parias@cunamas.gob.pe"/>
    <n v="1"/>
    <n v="1"/>
    <s v="JUNTOS"/>
    <s v="Presencial y Virtual"/>
    <n v="0"/>
    <n v="1"/>
    <s v="CUNA MAS"/>
    <s v="Presencial"/>
    <n v="0"/>
    <n v="1"/>
    <s v="CUNA MAS"/>
    <s v="Presencial"/>
    <n v="0"/>
    <n v="0"/>
  </r>
  <r>
    <s v="110102"/>
    <x v="10"/>
    <s v="ICA"/>
    <s v="LA TINGUIÑA"/>
    <s v="NO"/>
    <s v="NO"/>
    <s v="SI"/>
    <n v="0"/>
    <s v="NO"/>
    <n v="0"/>
    <n v="1"/>
    <n v="1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103"/>
    <x v="10"/>
    <s v="ICA"/>
    <s v="LOS AQUIJES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Yaneth Elizabeth Quispe Ramos"/>
    <s v="71419482"/>
    <s v="956540555"/>
    <s v="equisper@cunamas.gob.pe"/>
    <n v="0"/>
    <n v="1"/>
    <s v="CUNA MAS"/>
    <s v="Presencial"/>
    <n v="0"/>
    <n v="1"/>
    <s v="CUNA MAS"/>
    <s v="Presencial"/>
    <n v="0"/>
    <n v="1"/>
    <s v="CUNA MAS"/>
    <s v="Virtual"/>
    <n v="0"/>
    <n v="0"/>
  </r>
  <r>
    <s v="110104"/>
    <x v="10"/>
    <s v="ICA"/>
    <s v="OCUCAJ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105"/>
    <x v="10"/>
    <s v="ICA"/>
    <s v="PACHACUTEC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Ana Jiset Bonifacio Escate"/>
    <s v="21562988"/>
    <s v="941835951"/>
    <s v="abonifacio@cunamas.gob.pe"/>
    <n v="1"/>
    <n v="0"/>
    <m/>
    <s v="Virtual"/>
    <n v="1"/>
    <n v="1"/>
    <s v="CUNA MAS"/>
    <s v="Presencial y Virtual"/>
    <n v="0"/>
    <n v="1"/>
    <s v="CUNA MAS"/>
    <s v="Presencial"/>
    <n v="0"/>
    <n v="0"/>
  </r>
  <r>
    <s v="110106"/>
    <x v="10"/>
    <s v="ICA"/>
    <s v="PARCON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omina Irene Ventura Maurtua"/>
    <s v="21561689"/>
    <s v="955501065"/>
    <s v="rventuram @cunamas.gob.pe"/>
    <n v="1"/>
    <n v="1"/>
    <s v="CUNA MAS"/>
    <s v="Presencial y Virtual"/>
    <n v="0"/>
    <n v="1"/>
    <s v="CUNA MAS"/>
    <s v="Presencial"/>
    <n v="0"/>
    <n v="1"/>
    <s v="CUNA MAS"/>
    <s v="Presencial"/>
    <n v="0"/>
    <n v="0"/>
  </r>
  <r>
    <s v="110107"/>
    <x v="10"/>
    <s v="ICA"/>
    <s v="PUEBLO NUEVO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Ana Jiset Bonifacio Escate"/>
    <s v="21562988"/>
    <s v="941835951"/>
    <s v="abonifacio@cunamas.gob.pe"/>
    <n v="0"/>
    <n v="0"/>
    <m/>
    <m/>
    <n v="1"/>
    <n v="1"/>
    <s v="CUNA MAS"/>
    <s v="Presencial y Virtual"/>
    <n v="0"/>
    <n v="1"/>
    <s v="CUNA MAS"/>
    <s v="Presencial"/>
    <n v="0"/>
    <n v="0"/>
  </r>
  <r>
    <s v="110108"/>
    <x v="10"/>
    <s v="ICA"/>
    <s v="SALAS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Andrea Isabel Huaman Campoverde"/>
    <s v="10662530"/>
    <s v="953219621"/>
    <s v="ahuamanc@cunamas.gob.pe"/>
    <n v="1"/>
    <n v="1"/>
    <s v="CUNA MAS"/>
    <s v="Presencial y Virtual"/>
    <n v="0"/>
    <n v="1"/>
    <s v="CUNA MAS"/>
    <s v="Presencial"/>
    <n v="0"/>
    <n v="1"/>
    <s v="CUNA MAS"/>
    <s v="Presencial"/>
    <n v="0"/>
    <n v="0"/>
  </r>
  <r>
    <s v="110109"/>
    <x v="10"/>
    <s v="ICA"/>
    <s v="SAN JOSE DE LOS MOLINOS"/>
    <s v="NO"/>
    <s v="NO"/>
    <s v="NO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110"/>
    <x v="10"/>
    <s v="ICA"/>
    <s v="SAN JUAN BAUTISTA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Mirian Azurza Ccoyllo"/>
    <s v="44691297"/>
    <s v="945857645"/>
    <s v="mazurza@juntos.gob.pe"/>
    <n v="1"/>
    <n v="0"/>
    <m/>
    <s v="Virtual"/>
    <n v="1"/>
    <n v="1"/>
    <s v="JUNTOS"/>
    <s v="Virtual"/>
    <n v="0"/>
    <n v="0"/>
    <m/>
    <m/>
    <n v="0"/>
    <n v="0"/>
  </r>
  <r>
    <s v="110111"/>
    <x v="10"/>
    <s v="ICA"/>
    <s v="SANTIAGO"/>
    <s v="NO"/>
    <s v="NO"/>
    <s v="SI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112"/>
    <x v="10"/>
    <s v="ICA"/>
    <s v="SUBTANJALLA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Yamili Vargas Medina"/>
    <s v="47530193"/>
    <s v="922397963"/>
    <s v="yvargas@cunamas.gob.pe"/>
    <n v="1"/>
    <n v="0"/>
    <m/>
    <s v="Virtual"/>
    <n v="0"/>
    <n v="1"/>
    <s v="CUNA MAS"/>
    <s v="Presencial"/>
    <n v="0"/>
    <n v="0"/>
    <m/>
    <m/>
    <n v="0"/>
    <n v="0"/>
  </r>
  <r>
    <s v="110113"/>
    <x v="10"/>
    <s v="ICA"/>
    <s v="TATE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Mirian Azurza Ccoyllo"/>
    <s v="44691297"/>
    <s v="945857645"/>
    <s v="mazurza@juntos.gob.pe"/>
    <n v="0"/>
    <n v="0"/>
    <m/>
    <m/>
    <n v="0"/>
    <n v="0"/>
    <m/>
    <m/>
    <n v="0"/>
    <n v="0"/>
    <m/>
    <m/>
    <n v="0"/>
    <n v="0"/>
  </r>
  <r>
    <s v="110114"/>
    <x v="10"/>
    <s v="ICA"/>
    <s v="YAUCA DEL ROSARI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201"/>
    <x v="10"/>
    <s v="CHINCHA"/>
    <s v="CHINCHA ALTA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202"/>
    <x v="10"/>
    <s v="CHINCHA"/>
    <s v="ALTO LARAN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Silver Sulluchuco Fuentes"/>
    <s v="41014230"/>
    <s v="962184770"/>
    <s v="wsulluchuco@juntos.gob.pe"/>
    <n v="0"/>
    <n v="1"/>
    <s v="JUNTOS"/>
    <s v="Presencial"/>
    <n v="0"/>
    <n v="0"/>
    <m/>
    <m/>
    <n v="0"/>
    <n v="1"/>
    <s v="JUNTOS"/>
    <s v="Presencial"/>
    <n v="0"/>
    <n v="0"/>
  </r>
  <r>
    <s v="110203"/>
    <x v="10"/>
    <s v="CHINCHA"/>
    <s v="CHAVIN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10204"/>
    <x v="10"/>
    <s v="CHINCHA"/>
    <s v="CHINCHA BAJ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205"/>
    <x v="10"/>
    <s v="CHINCHA"/>
    <s v="EL CARMEN"/>
    <s v="NO"/>
    <s v="NO"/>
    <s v="SI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206"/>
    <x v="10"/>
    <s v="CHINCHA"/>
    <s v="GROCIO PRAD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Silver Sulluchuco Fuentes"/>
    <s v="41014230"/>
    <s v="962184770"/>
    <s v="wsulluchuco@juntos.gob.pe"/>
    <n v="1"/>
    <n v="1"/>
    <s v="JUNTOS"/>
    <s v="Presencial y Virtual"/>
    <n v="0"/>
    <n v="1"/>
    <s v="JUNTOS"/>
    <s v="Presencial"/>
    <n v="0"/>
    <n v="1"/>
    <s v="JUNTOS"/>
    <s v="Presencial"/>
    <n v="0"/>
    <n v="0"/>
  </r>
  <r>
    <s v="110207"/>
    <x v="10"/>
    <s v="CHINCHA"/>
    <s v="PUEBLO NUEVO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Rosa Kelly Huaranca Romani"/>
    <s v="44018695"/>
    <s v="9109425185"/>
    <s v="os_rhuarancar@cunamas.gob.pe"/>
    <n v="0"/>
    <n v="1"/>
    <s v="CUNA MAS"/>
    <s v="Presencial"/>
    <n v="0"/>
    <n v="0"/>
    <m/>
    <m/>
    <n v="1"/>
    <n v="1"/>
    <s v="CUNA MAS"/>
    <s v="Presencial y Virtual"/>
    <n v="0"/>
    <n v="0"/>
  </r>
  <r>
    <s v="110208"/>
    <x v="10"/>
    <s v="CHINCHA"/>
    <s v="SAN JUAN DE YANAC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209"/>
    <x v="10"/>
    <s v="CHINCHA"/>
    <s v="SAN PEDRO DE HUACARPANA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10210"/>
    <x v="10"/>
    <s v="CHINCHA"/>
    <s v="SUNAMPE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211"/>
    <x v="10"/>
    <s v="CHINCHA"/>
    <s v="TAMBO DE MORA"/>
    <s v="NO"/>
    <s v="NO"/>
    <s v="NO"/>
    <n v="0"/>
    <s v="NO"/>
    <n v="0"/>
    <n v="0"/>
    <n v="0"/>
    <n v="2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10301"/>
    <x v="10"/>
    <s v="NASCA"/>
    <s v="NASCA"/>
    <s v="NO"/>
    <s v="SI"/>
    <s v="SI"/>
    <n v="1"/>
    <s v="NO"/>
    <n v="1"/>
    <n v="0"/>
    <n v="1"/>
    <n v="1"/>
    <n v="1"/>
    <n v="1"/>
    <n v="1"/>
    <s v="SI"/>
    <s v="NO"/>
    <s v="NO"/>
    <s v="SI"/>
    <s v="NO"/>
    <s v="COORD. DE ENLACE"/>
    <s v="ARCE CORDOVA, ISABEL"/>
    <m/>
    <s v="941951620 /942187089"/>
    <s v="iarce@midis.gob.pe"/>
    <n v="1"/>
    <n v="0"/>
    <m/>
    <s v="Virtual"/>
    <n v="0"/>
    <n v="0"/>
    <m/>
    <m/>
    <n v="1"/>
    <n v="0"/>
    <m/>
    <s v="Virtual"/>
    <n v="1"/>
    <n v="0"/>
  </r>
  <r>
    <s v="110302"/>
    <x v="10"/>
    <s v="NASCA"/>
    <s v="CHANGUILLO"/>
    <s v="NO"/>
    <s v="SI"/>
    <s v="SI"/>
    <n v="1"/>
    <s v="NO"/>
    <n v="1"/>
    <n v="0"/>
    <n v="1"/>
    <n v="1"/>
    <n v="1"/>
    <n v="1"/>
    <n v="1"/>
    <s v="NO"/>
    <s v="NO"/>
    <s v="NO"/>
    <s v="NO"/>
    <s v="NO"/>
    <s v="COORD. DE ENLACE"/>
    <s v="ARCE CORDOVA, ISABEL"/>
    <m/>
    <s v="941951620 /942187089"/>
    <s v="iarce@midis.gob.pe"/>
    <n v="1"/>
    <n v="0"/>
    <m/>
    <s v="Virtual"/>
    <n v="1"/>
    <n v="0"/>
    <m/>
    <s v="Virtual"/>
    <n v="1"/>
    <n v="0"/>
    <m/>
    <s v="Virtual"/>
    <n v="1"/>
    <n v="0"/>
  </r>
  <r>
    <s v="110303"/>
    <x v="10"/>
    <s v="NASCA"/>
    <s v="EL INGENIO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304"/>
    <x v="10"/>
    <s v="NASCA"/>
    <s v="MARCONA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ARCE CORDOVA, ISABEL"/>
    <m/>
    <s v="941951620 /942187089"/>
    <s v="iarce@midis.gob.pe"/>
    <n v="1"/>
    <n v="0"/>
    <m/>
    <s v="Virtual"/>
    <n v="1"/>
    <n v="0"/>
    <m/>
    <s v="Virtual"/>
    <n v="1"/>
    <n v="0"/>
    <m/>
    <s v="Virtual"/>
    <n v="1"/>
    <n v="0"/>
  </r>
  <r>
    <s v="110305"/>
    <x v="10"/>
    <s v="NASCA"/>
    <s v="VISTA ALEGR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Danney Mariela Paro Vargas"/>
    <m/>
    <m/>
    <m/>
    <n v="1"/>
    <n v="0"/>
    <m/>
    <s v="Virtual"/>
    <n v="0"/>
    <n v="1"/>
    <s v="CUNA MAS"/>
    <s v="Virtual"/>
    <n v="0"/>
    <n v="0"/>
    <m/>
    <m/>
    <n v="0"/>
    <n v="0"/>
  </r>
  <r>
    <s v="110401"/>
    <x v="10"/>
    <s v="PALPA"/>
    <s v="PALPA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402"/>
    <x v="10"/>
    <s v="PALPA"/>
    <s v="LLIPATA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403"/>
    <x v="10"/>
    <s v="PALPA"/>
    <s v="RIO GRANDE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404"/>
    <x v="10"/>
    <s v="PALPA"/>
    <s v="SANTA CRUZ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405"/>
    <x v="10"/>
    <s v="PALPA"/>
    <s v="TIBILLO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10501"/>
    <x v="10"/>
    <s v="PISCO"/>
    <s v="PISC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Silver Sulluchuco Fuentes"/>
    <s v="41014230"/>
    <s v="962184770"/>
    <s v="wsulluchuco@juntos.gob.pe"/>
    <n v="1"/>
    <n v="0"/>
    <m/>
    <s v="Virtual"/>
    <n v="0"/>
    <n v="0"/>
    <m/>
    <m/>
    <n v="0"/>
    <n v="0"/>
    <m/>
    <m/>
    <n v="0"/>
    <n v="0"/>
  </r>
  <r>
    <s v="110502"/>
    <x v="10"/>
    <s v="PISCO"/>
    <s v="HUANCAN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503"/>
    <x v="10"/>
    <s v="PISCO"/>
    <s v="HUMAY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Wilver Sulluchuco Fuentes"/>
    <s v="41014230"/>
    <s v="962184770"/>
    <s v="wsulluchuco@juntos.gob.pe"/>
    <n v="1"/>
    <n v="0"/>
    <m/>
    <s v="Virtual"/>
    <n v="0"/>
    <n v="0"/>
    <m/>
    <m/>
    <n v="0"/>
    <n v="0"/>
    <m/>
    <m/>
    <n v="0"/>
    <n v="0"/>
  </r>
  <r>
    <s v="110504"/>
    <x v="10"/>
    <s v="PISCO"/>
    <s v="INDEPENDENCI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505"/>
    <x v="10"/>
    <s v="PISCO"/>
    <s v="PARACAS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Mirian Azurza Ccoyllo"/>
    <m/>
    <m/>
    <m/>
    <n v="1"/>
    <n v="0"/>
    <m/>
    <s v="Virtual"/>
    <n v="0"/>
    <n v="0"/>
    <m/>
    <m/>
    <n v="0"/>
    <n v="1"/>
    <s v="JUNTOS"/>
    <s v="Presencial"/>
    <n v="0"/>
    <n v="0"/>
  </r>
  <r>
    <s v="110506"/>
    <x v="10"/>
    <s v="PISCO"/>
    <s v="SAN ANDRES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osa Giuliana Tasayco de la Cruz"/>
    <m/>
    <m/>
    <m/>
    <n v="1"/>
    <n v="0"/>
    <m/>
    <s v="Virtual"/>
    <n v="0"/>
    <n v="0"/>
    <m/>
    <m/>
    <n v="1"/>
    <n v="0"/>
    <m/>
    <s v="Virtual"/>
    <n v="0"/>
    <n v="0"/>
  </r>
  <r>
    <s v="110507"/>
    <x v="10"/>
    <s v="PISCO"/>
    <s v="SAN CLEMENTE"/>
    <s v="NO"/>
    <s v="NO"/>
    <s v="SI"/>
    <n v="1"/>
    <s v="SI"/>
    <n v="1"/>
    <n v="0"/>
    <n v="1"/>
    <n v="1"/>
    <m/>
    <n v="1"/>
    <n v="1"/>
    <s v="SI"/>
    <s v="NO"/>
    <s v="SI"/>
    <s v="SI"/>
    <s v="NO"/>
    <s v="META 4"/>
    <s v="Liliana Calagua Chavez"/>
    <s v="41709789"/>
    <s v="979264364"/>
    <m/>
    <n v="1"/>
    <n v="1"/>
    <s v="CUNA MAS"/>
    <s v="Virtual"/>
    <n v="0"/>
    <n v="1"/>
    <s v="CUNA MAS"/>
    <s v="Virtual"/>
    <n v="0"/>
    <n v="0"/>
    <m/>
    <m/>
    <n v="0"/>
    <n v="0"/>
  </r>
  <r>
    <s v="110508"/>
    <x v="10"/>
    <s v="PISCO"/>
    <s v="TUPAC AMARU IN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Verónica Leonor Donayre Flores"/>
    <m/>
    <m/>
    <s v="lilianacal0604@gmail.com"/>
    <n v="1"/>
    <n v="1"/>
    <s v="CUNA MAS"/>
    <s v="Presencial y Virtual"/>
    <n v="0"/>
    <n v="1"/>
    <s v="CUNA MAS"/>
    <s v="Presencial"/>
    <n v="0"/>
    <n v="1"/>
    <s v="CUNA MAS"/>
    <s v="Virtual"/>
    <n v="0"/>
    <n v="0"/>
  </r>
  <r>
    <s v="120101"/>
    <x v="11"/>
    <s v="HUANCAYO"/>
    <s v="HUANCAYO"/>
    <s v="NO"/>
    <s v="SI"/>
    <s v="SI"/>
    <n v="1"/>
    <s v="NO"/>
    <n v="1"/>
    <n v="0"/>
    <n v="1"/>
    <n v="1"/>
    <n v="1"/>
    <n v="1"/>
    <n v="1"/>
    <s v="SI"/>
    <s v="SI"/>
    <s v="SI"/>
    <s v="SI"/>
    <s v="NO"/>
    <s v="QALI WARMA"/>
    <s v="ESTHER GUILLERMO SANTILLAN"/>
    <s v="22501887"/>
    <s v="982897534"/>
    <s v="esther.guillermo@qw.gob.pe"/>
    <n v="0"/>
    <n v="0"/>
    <m/>
    <m/>
    <n v="0"/>
    <n v="0"/>
    <m/>
    <m/>
    <n v="0"/>
    <n v="0"/>
    <m/>
    <m/>
    <n v="0"/>
    <n v="0"/>
  </r>
  <r>
    <s v="120104"/>
    <x v="11"/>
    <s v="HUANCAYO"/>
    <s v="CARHUACALLANG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Erlan Lelis Ochoa Izarra"/>
    <s v="47083924"/>
    <s v="945883089"/>
    <s v="lochoai@juntos.gob.pe"/>
    <n v="0"/>
    <n v="0"/>
    <m/>
    <m/>
    <n v="0"/>
    <n v="1"/>
    <s v="JUNTOS"/>
    <s v="Virtual"/>
    <n v="0"/>
    <n v="0"/>
    <m/>
    <m/>
    <n v="0"/>
    <n v="0"/>
  </r>
  <r>
    <s v="120105"/>
    <x v="11"/>
    <s v="HUANCAYO"/>
    <s v="CHACAPAMPA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0"/>
    <m/>
    <m/>
    <n v="0"/>
    <n v="0"/>
    <m/>
    <m/>
    <n v="0"/>
    <n v="0"/>
    <m/>
    <m/>
    <n v="0"/>
    <n v="0"/>
  </r>
  <r>
    <s v="120106"/>
    <x v="11"/>
    <s v="HUANCAYO"/>
    <s v="CHICCHE"/>
    <s v="NO"/>
    <s v="NO"/>
    <s v="SI"/>
    <n v="0"/>
    <s v="SI"/>
    <n v="1"/>
    <n v="0"/>
    <n v="0"/>
    <n v="1"/>
    <m/>
    <n v="1"/>
    <n v="1"/>
    <s v="NO"/>
    <s v="SI"/>
    <s v="NO"/>
    <s v="SI"/>
    <s v="SI"/>
    <s v="PAIS"/>
    <s v="PETNER JOSH LOPEZ CASTRO"/>
    <s v="43825363"/>
    <s v="930545103"/>
    <s v="plopezc@pais.gob.pe"/>
    <n v="0"/>
    <n v="0"/>
    <m/>
    <m/>
    <n v="0"/>
    <n v="0"/>
    <m/>
    <m/>
    <n v="0"/>
    <n v="0"/>
    <m/>
    <m/>
    <n v="0"/>
    <n v="0"/>
  </r>
  <r>
    <s v="120107"/>
    <x v="11"/>
    <s v="HUANCAYO"/>
    <s v="CHIL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GUERE CANQUI CECILIA"/>
    <s v="20108454"/>
    <n v="945882405"/>
    <s v="cguere@juntos.gob.pe"/>
    <n v="0"/>
    <n v="0"/>
    <m/>
    <m/>
    <n v="0"/>
    <n v="1"/>
    <s v="JUNTOS"/>
    <s v="Virtual"/>
    <n v="0"/>
    <n v="1"/>
    <s v="JUNTOS"/>
    <s v="Virtual"/>
    <n v="0"/>
    <n v="0"/>
  </r>
  <r>
    <s v="120108"/>
    <x v="11"/>
    <s v="HUANCAYO"/>
    <s v="CHONGOS ALT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1"/>
    <s v="CUNA MAS"/>
    <s v="Presencial"/>
    <n v="0"/>
    <n v="1"/>
    <s v="PAIS"/>
    <s v="Presencial y Virtual"/>
    <n v="0"/>
    <n v="0"/>
    <m/>
    <m/>
    <n v="0"/>
    <n v="0"/>
  </r>
  <r>
    <s v="120111"/>
    <x v="11"/>
    <s v="HUANCAYO"/>
    <s v="CHUPURO"/>
    <s v="NO"/>
    <s v="NO"/>
    <s v="SI"/>
    <n v="0"/>
    <s v="SI"/>
    <n v="0"/>
    <n v="0"/>
    <n v="0"/>
    <n v="2"/>
    <m/>
    <m/>
    <m/>
    <s v="NO"/>
    <s v="NO"/>
    <s v="NO"/>
    <s v="SI"/>
    <s v="NO"/>
    <s v="JUNTOS"/>
    <s v="SULMA ELVIA RODRIGUEZ VILCHEZ"/>
    <s v="19861040"/>
    <n v="945883649"/>
    <s v="srodriguezv@juntos.gob.pe"/>
    <n v="0"/>
    <n v="0"/>
    <m/>
    <m/>
    <n v="0"/>
    <n v="0"/>
    <m/>
    <m/>
    <n v="0"/>
    <n v="0"/>
    <m/>
    <m/>
    <n v="0"/>
    <n v="0"/>
  </r>
  <r>
    <s v="120112"/>
    <x v="11"/>
    <s v="HUANCAYO"/>
    <s v="COLCA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Erlan Lelis Ochoa Izarra"/>
    <s v="47083924"/>
    <s v="945883089"/>
    <s v="lochoai@juntos.gob.pe"/>
    <n v="0"/>
    <n v="0"/>
    <m/>
    <m/>
    <n v="0"/>
    <n v="1"/>
    <s v="JUNTOS"/>
    <s v="Virtual"/>
    <n v="0"/>
    <n v="0"/>
    <m/>
    <m/>
    <n v="0"/>
    <n v="0"/>
  </r>
  <r>
    <s v="120113"/>
    <x v="11"/>
    <s v="HUANCAYO"/>
    <s v="CULLHUAS"/>
    <s v="NO"/>
    <s v="NO"/>
    <s v="SI"/>
    <n v="0"/>
    <s v="SI"/>
    <n v="1"/>
    <n v="0"/>
    <n v="0"/>
    <n v="1"/>
    <m/>
    <n v="1"/>
    <n v="1"/>
    <s v="NO"/>
    <s v="SI"/>
    <s v="NO"/>
    <s v="SI"/>
    <s v="NO"/>
    <s v="JUNTOS"/>
    <s v="Lourdes Ore Bazan"/>
    <s v="20040782"/>
    <s v="945883216"/>
    <s v="lore@juntos.gob.pe"/>
    <n v="0"/>
    <n v="0"/>
    <m/>
    <m/>
    <n v="0"/>
    <n v="0"/>
    <m/>
    <m/>
    <n v="0"/>
    <n v="0"/>
    <m/>
    <m/>
    <n v="0"/>
    <n v="0"/>
  </r>
  <r>
    <s v="120114"/>
    <x v="11"/>
    <s v="HUANCAYO"/>
    <s v="EL TAMBO"/>
    <s v="NO"/>
    <s v="NO"/>
    <s v="SI"/>
    <n v="0"/>
    <s v="NO"/>
    <n v="0"/>
    <n v="1"/>
    <n v="1"/>
    <n v="2"/>
    <m/>
    <m/>
    <m/>
    <s v="SI"/>
    <s v="NO"/>
    <s v="SI"/>
    <s v="SI"/>
    <s v="NO"/>
    <s v="CUNA MAS"/>
    <s v="PILAR CURIÑAUPA SILVESTRE"/>
    <n v="28291323"/>
    <n v="945553544"/>
    <s v="pcurinaupa@cunamas.gob.pe"/>
    <n v="0"/>
    <n v="0"/>
    <m/>
    <m/>
    <n v="0"/>
    <n v="0"/>
    <m/>
    <m/>
    <n v="0"/>
    <n v="0"/>
    <m/>
    <m/>
    <n v="0"/>
    <n v="0"/>
  </r>
  <r>
    <s v="120116"/>
    <x v="11"/>
    <s v="HUANCAYO"/>
    <s v="HUACRAPUQUI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MARISOL YANET CORDOVA CALDERÓN"/>
    <s v="40062238"/>
    <s v="945537778"/>
    <s v="mycordova@cunamas.gob.pe"/>
    <n v="0"/>
    <n v="0"/>
    <m/>
    <m/>
    <n v="0"/>
    <n v="0"/>
    <m/>
    <m/>
    <n v="0"/>
    <n v="0"/>
    <m/>
    <m/>
    <n v="0"/>
    <n v="0"/>
  </r>
  <r>
    <s v="120117"/>
    <x v="11"/>
    <s v="HUANCAYO"/>
    <s v="HUALHUAS"/>
    <s v="NO"/>
    <s v="SI"/>
    <s v="SI"/>
    <n v="1"/>
    <s v="NO"/>
    <n v="1"/>
    <n v="0"/>
    <n v="1"/>
    <n v="1"/>
    <n v="1"/>
    <n v="1"/>
    <n v="1"/>
    <s v="SI"/>
    <s v="NO"/>
    <s v="SI"/>
    <s v="SI"/>
    <s v="NO"/>
    <s v="QALI WARMA"/>
    <s v="OSCAR HERMINIO CASAS VILLAR"/>
    <s v="20042102"/>
    <s v="982121670"/>
    <s v="oscar.casas@qw.gob.pe"/>
    <n v="0"/>
    <n v="0"/>
    <m/>
    <m/>
    <n v="0"/>
    <n v="0"/>
    <m/>
    <m/>
    <n v="0"/>
    <n v="0"/>
    <m/>
    <m/>
    <n v="0"/>
    <n v="0"/>
  </r>
  <r>
    <s v="120119"/>
    <x v="11"/>
    <s v="HUANCAYO"/>
    <s v="HUANCAN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Lourdes Ore Bazan"/>
    <s v="20040782"/>
    <s v="945883216"/>
    <s v="lore@juntosgob.pe"/>
    <n v="0"/>
    <n v="0"/>
    <m/>
    <m/>
    <n v="0"/>
    <n v="1"/>
    <s v="JUNTOS"/>
    <s v="Virtual"/>
    <n v="0"/>
    <n v="0"/>
    <m/>
    <m/>
    <n v="0"/>
    <n v="0"/>
  </r>
  <r>
    <s v="120120"/>
    <x v="11"/>
    <s v="HUANCAYO"/>
    <s v="HUASICANCHA"/>
    <s v="NO"/>
    <s v="NO"/>
    <s v="SI"/>
    <n v="1"/>
    <s v="SI"/>
    <n v="1"/>
    <n v="0"/>
    <n v="1"/>
    <n v="1"/>
    <m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1"/>
    <s v="CUNA MAS"/>
    <s v="Presencial"/>
    <n v="0"/>
    <n v="1"/>
    <s v="CUNA MAS"/>
    <s v="Presencial"/>
    <n v="0"/>
    <n v="0"/>
    <m/>
    <m/>
    <n v="0"/>
    <n v="0"/>
  </r>
  <r>
    <s v="120121"/>
    <x v="11"/>
    <s v="HUANCAYO"/>
    <s v="HUAYUCACHI"/>
    <s v="NO"/>
    <s v="NO"/>
    <s v="SI"/>
    <n v="1"/>
    <s v="SI"/>
    <n v="1"/>
    <n v="0"/>
    <n v="1"/>
    <n v="1"/>
    <m/>
    <n v="1"/>
    <n v="1"/>
    <s v="SI"/>
    <s v="SI"/>
    <s v="SI"/>
    <s v="SI"/>
    <s v="NO"/>
    <s v="CUNA MAS"/>
    <s v="NANCY LOPEZ MONTERO"/>
    <s v="41521836"/>
    <s v="915223573"/>
    <s v="nolpez@cunamas.gob.pe"/>
    <n v="0"/>
    <n v="0"/>
    <m/>
    <m/>
    <n v="0"/>
    <n v="0"/>
    <m/>
    <m/>
    <n v="0"/>
    <n v="0"/>
    <m/>
    <m/>
    <n v="0"/>
    <n v="0"/>
  </r>
  <r>
    <s v="120122"/>
    <x v="11"/>
    <s v="HUANCAYO"/>
    <s v="INGENI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Maria Jesus Lopez Verde"/>
    <s v="8108676"/>
    <s v="945882855"/>
    <s v="mlopez@juntos.gob.pe"/>
    <n v="0"/>
    <n v="1"/>
    <s v="JUNTOS"/>
    <s v="Presencial"/>
    <n v="0"/>
    <n v="0"/>
    <m/>
    <m/>
    <n v="0"/>
    <n v="0"/>
    <m/>
    <m/>
    <n v="0"/>
    <n v="0"/>
  </r>
  <r>
    <s v="120124"/>
    <x v="11"/>
    <s v="HUANCAYO"/>
    <s v="PARIAHUANCA"/>
    <s v="SI"/>
    <s v="NO"/>
    <s v="SI"/>
    <n v="0"/>
    <s v="SI"/>
    <n v="1"/>
    <n v="0"/>
    <n v="1"/>
    <n v="1"/>
    <m/>
    <n v="1"/>
    <n v="1"/>
    <s v="SI"/>
    <s v="SI"/>
    <s v="NO"/>
    <s v="SI"/>
    <s v="SI"/>
    <s v="PAIS"/>
    <s v="JOSHELIIN DAVID CERRON LAURA"/>
    <s v="47115669"/>
    <s v="976000899"/>
    <s v="dcerron18@gmail.com"/>
    <n v="0"/>
    <n v="0"/>
    <m/>
    <m/>
    <n v="0"/>
    <n v="0"/>
    <m/>
    <m/>
    <n v="0"/>
    <n v="0"/>
    <m/>
    <m/>
    <n v="0"/>
    <n v="0"/>
  </r>
  <r>
    <s v="120125"/>
    <x v="11"/>
    <s v="HUANCAYO"/>
    <s v="PILCOMAYO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Rina Isabel Vanini Laura"/>
    <s v="20030877"/>
    <s v="920190593"/>
    <s v="rvanini@juntos.gobpe"/>
    <n v="0"/>
    <n v="0"/>
    <m/>
    <m/>
    <n v="0"/>
    <n v="1"/>
    <s v="JUNTOS"/>
    <s v="Presencial"/>
    <n v="0"/>
    <n v="0"/>
    <m/>
    <m/>
    <n v="0"/>
    <n v="0"/>
  </r>
  <r>
    <s v="120126"/>
    <x v="11"/>
    <s v="HUANCAYO"/>
    <s v="PUCARA"/>
    <s v="NO"/>
    <s v="NO"/>
    <s v="SI"/>
    <n v="1"/>
    <s v="SI"/>
    <n v="1"/>
    <n v="0"/>
    <n v="0"/>
    <n v="1"/>
    <m/>
    <n v="0"/>
    <n v="0"/>
    <s v="NO"/>
    <s v="SI"/>
    <s v="NO"/>
    <s v="SI"/>
    <s v="SI"/>
    <s v="PAIS"/>
    <s v="EDITH ORIHUELA DE LA CRUZ"/>
    <s v="41854369"/>
    <s v="941428016"/>
    <s v="eorihuela@pais.gob.pe"/>
    <n v="0"/>
    <n v="0"/>
    <m/>
    <m/>
    <n v="0"/>
    <n v="0"/>
    <m/>
    <m/>
    <n v="0"/>
    <n v="0"/>
    <m/>
    <m/>
    <n v="0"/>
    <n v="0"/>
  </r>
  <r>
    <s v="120127"/>
    <x v="11"/>
    <s v="HUANCAYO"/>
    <s v="QUICHUAY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MARIA AMELIA MAGNO PALOMINIO"/>
    <s v="40210391"/>
    <s v="941378490"/>
    <s v="mmagno@cunamas.gob.pe"/>
    <n v="0"/>
    <n v="1"/>
    <s v="CUNA MAS"/>
    <s v="Virtual"/>
    <n v="0"/>
    <n v="1"/>
    <s v="CUNA MAS"/>
    <s v="Presencial"/>
    <n v="0"/>
    <n v="0"/>
    <m/>
    <m/>
    <n v="0"/>
    <n v="0"/>
  </r>
  <r>
    <s v="120128"/>
    <x v="11"/>
    <s v="HUANCAYO"/>
    <s v="QUILCAS"/>
    <s v="NO"/>
    <s v="SI"/>
    <s v="SI"/>
    <n v="1"/>
    <s v="SI"/>
    <n v="1"/>
    <n v="0"/>
    <n v="1"/>
    <n v="1"/>
    <n v="1"/>
    <n v="1"/>
    <n v="1"/>
    <s v="NO"/>
    <s v="NO"/>
    <s v="SI"/>
    <s v="SI"/>
    <s v="SI"/>
    <s v="JUNTOS"/>
    <s v="JAUREGUI MILLAN LUIS ALBERTO"/>
    <s v="71948819"/>
    <n v="945883356"/>
    <s v="ljauregui@juntos.gob.pe"/>
    <n v="0"/>
    <n v="0"/>
    <m/>
    <m/>
    <n v="0"/>
    <n v="1"/>
    <s v="JUNTOS"/>
    <s v="Presencial"/>
    <n v="0"/>
    <n v="0"/>
    <m/>
    <m/>
    <n v="0"/>
    <n v="0"/>
  </r>
  <r>
    <s v="120129"/>
    <x v="11"/>
    <s v="HUANCAYO"/>
    <s v="SAN AGUSTIN"/>
    <s v="NO"/>
    <s v="SI"/>
    <s v="SI"/>
    <n v="0"/>
    <s v="NO"/>
    <n v="1"/>
    <n v="0"/>
    <n v="1"/>
    <n v="1"/>
    <n v="1"/>
    <n v="1"/>
    <n v="1"/>
    <s v="SI"/>
    <s v="NO"/>
    <s v="SI"/>
    <s v="SI"/>
    <s v="NO"/>
    <s v="QALI WARMA"/>
    <s v="NELLY IRAIDA HUAMAN REYES"/>
    <s v="21138930"/>
    <s v="982897535"/>
    <s v="nelly.huaman@qw.gob.pe"/>
    <n v="0"/>
    <n v="1"/>
    <s v="QALI WARMA"/>
    <s v="Presencial"/>
    <n v="1"/>
    <n v="0"/>
    <m/>
    <s v="Virtual"/>
    <n v="0"/>
    <n v="0"/>
    <m/>
    <m/>
    <n v="0"/>
    <n v="0"/>
  </r>
  <r>
    <s v="120130"/>
    <x v="11"/>
    <s v="HUANCAYO"/>
    <s v="SAN JERONIMO DE TUNAN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AMBROSIO ACOSTA IVAN"/>
    <s v="42215816"/>
    <n v="945881196"/>
    <s v="iambrosio@juntos.gob.pe"/>
    <n v="0"/>
    <n v="0"/>
    <m/>
    <m/>
    <n v="0"/>
    <n v="0"/>
    <m/>
    <m/>
    <n v="0"/>
    <n v="0"/>
    <m/>
    <m/>
    <n v="0"/>
    <n v="0"/>
  </r>
  <r>
    <s v="120132"/>
    <x v="11"/>
    <s v="HUANCAYO"/>
    <s v="SAÑO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Sandra Soledad Galarza Torres"/>
    <s v="20035396"/>
    <s v="945881941"/>
    <s v="sgalarza@juntos.gob.pe"/>
    <n v="0"/>
    <n v="0"/>
    <m/>
    <m/>
    <n v="0"/>
    <n v="0"/>
    <m/>
    <m/>
    <n v="0"/>
    <n v="0"/>
    <m/>
    <m/>
    <n v="0"/>
    <n v="0"/>
  </r>
  <r>
    <s v="120133"/>
    <x v="11"/>
    <s v="HUANCAYO"/>
    <s v="SAPALLANGA"/>
    <s v="NO"/>
    <s v="NO"/>
    <s v="SI"/>
    <n v="0"/>
    <s v="SI"/>
    <n v="1"/>
    <n v="0"/>
    <n v="1"/>
    <n v="1"/>
    <m/>
    <n v="1"/>
    <n v="1"/>
    <s v="SI"/>
    <s v="NO"/>
    <s v="SI"/>
    <s v="SI"/>
    <s v="NO"/>
    <s v="JUNTOS"/>
    <s v="Julie Fabiola Toledo Ninahuanca"/>
    <s v="45324205"/>
    <s v="920138837"/>
    <s v="jtoledo@juntos.gob.pe"/>
    <n v="0"/>
    <n v="1"/>
    <s v="JUNTOS"/>
    <s v="Presencial"/>
    <n v="0"/>
    <n v="0"/>
    <m/>
    <m/>
    <n v="0"/>
    <n v="0"/>
    <m/>
    <m/>
    <n v="0"/>
    <n v="0"/>
  </r>
  <r>
    <s v="120134"/>
    <x v="11"/>
    <s v="HUANCAYO"/>
    <s v="SICAYA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HURTADO DURAND ANNE KATERINA"/>
    <s v="20061686"/>
    <n v="945882595"/>
    <s v="ahurtado@juntos.gob.pe"/>
    <n v="0"/>
    <n v="0"/>
    <m/>
    <m/>
    <n v="0"/>
    <n v="1"/>
    <s v="JUNTOS"/>
    <s v="Virtual"/>
    <n v="0"/>
    <n v="0"/>
    <m/>
    <m/>
    <n v="0"/>
    <n v="0"/>
  </r>
  <r>
    <s v="120135"/>
    <x v="11"/>
    <s v="HUANCAYO"/>
    <s v="SANTO DOMINGO DE ACOBAMBA"/>
    <s v="SI"/>
    <s v="NO"/>
    <s v="SI"/>
    <n v="0"/>
    <s v="SI"/>
    <n v="1"/>
    <n v="0"/>
    <n v="0"/>
    <n v="1"/>
    <m/>
    <n v="1"/>
    <n v="1"/>
    <s v="SI"/>
    <s v="SI"/>
    <s v="NO"/>
    <s v="SI"/>
    <s v="SI"/>
    <s v="JUNTOS"/>
    <s v="ZULMA ELVIA RODRIGUEZ VILCHEZ"/>
    <s v="19861040"/>
    <s v="945883649"/>
    <s v="srodriguezv@juntos.gob.pe"/>
    <n v="0"/>
    <n v="1"/>
    <s v="JUNTOS"/>
    <s v="Presencial"/>
    <n v="0"/>
    <n v="0"/>
    <m/>
    <m/>
    <n v="0"/>
    <n v="0"/>
    <m/>
    <m/>
    <n v="0"/>
    <n v="0"/>
  </r>
  <r>
    <s v="120136"/>
    <x v="11"/>
    <s v="HUANCAYO"/>
    <s v="VIQUES"/>
    <s v="NO"/>
    <s v="SI"/>
    <s v="SI"/>
    <n v="1"/>
    <s v="SI"/>
    <n v="1"/>
    <n v="0"/>
    <n v="1"/>
    <n v="1"/>
    <n v="1"/>
    <n v="1"/>
    <n v="1"/>
    <s v="NO"/>
    <s v="SI"/>
    <s v="SI"/>
    <s v="SI"/>
    <s v="NO"/>
    <s v="QALI WARMA"/>
    <s v="MIGUEL ANGEL TINEO CANAHUALPA"/>
    <s v="42298353"/>
    <s v="982896570"/>
    <s v="miguel.tineo@qw.gob.pe"/>
    <n v="0"/>
    <n v="0"/>
    <m/>
    <m/>
    <n v="0"/>
    <n v="0"/>
    <m/>
    <m/>
    <n v="0"/>
    <n v="0"/>
    <m/>
    <m/>
    <n v="0"/>
    <n v="0"/>
  </r>
  <r>
    <s v="120201"/>
    <x v="11"/>
    <s v="CONCEPCION"/>
    <s v="CONCEPCION"/>
    <s v="NO"/>
    <s v="SI"/>
    <s v="SI"/>
    <n v="1"/>
    <s v="NO"/>
    <n v="1"/>
    <n v="0"/>
    <n v="1"/>
    <n v="1"/>
    <n v="1"/>
    <n v="1"/>
    <n v="1"/>
    <s v="NO"/>
    <s v="NO"/>
    <s v="SI"/>
    <s v="SI"/>
    <s v="NO"/>
    <s v="QALI WARMA"/>
    <s v="MILAGROS MARILU VEGA COTERA"/>
    <s v="45487685"/>
    <s v="982894653"/>
    <s v="milagros.vega@qw.gob.pe"/>
    <n v="0"/>
    <n v="1"/>
    <s v="QALI WARMA"/>
    <s v="Virtual"/>
    <n v="0"/>
    <n v="0"/>
    <m/>
    <m/>
    <n v="0"/>
    <n v="0"/>
    <m/>
    <m/>
    <n v="0"/>
    <n v="0"/>
  </r>
  <r>
    <s v="120202"/>
    <x v="11"/>
    <s v="CONCEPCION"/>
    <s v="ACO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Julie Fabiola Toledo Ninahuanca"/>
    <s v="45324205"/>
    <s v="920138837"/>
    <s v="jtoledo@juntos.gob.pe"/>
    <n v="0"/>
    <n v="0"/>
    <m/>
    <m/>
    <n v="0"/>
    <n v="0"/>
    <m/>
    <m/>
    <n v="0"/>
    <n v="0"/>
    <m/>
    <m/>
    <n v="0"/>
    <n v="0"/>
  </r>
  <r>
    <s v="120203"/>
    <x v="11"/>
    <s v="CONCEPCION"/>
    <s v="ANDAMARCA"/>
    <s v="SI"/>
    <s v="SI"/>
    <s v="SI"/>
    <n v="0"/>
    <s v="SI"/>
    <n v="1"/>
    <n v="0"/>
    <n v="0"/>
    <n v="1"/>
    <n v="1"/>
    <n v="1"/>
    <n v="1"/>
    <s v="SI"/>
    <s v="SI"/>
    <s v="NO"/>
    <s v="SI"/>
    <s v="SI"/>
    <s v="JUNTOS"/>
    <s v="_x000d__x000a_ Dante Denis Inga Quiñonez"/>
    <s v="41548778"/>
    <s v="945882737"/>
    <s v="dinga@juntos.gob.pe"/>
    <n v="0"/>
    <n v="0"/>
    <m/>
    <m/>
    <n v="0"/>
    <n v="0"/>
    <m/>
    <m/>
    <n v="0"/>
    <n v="0"/>
    <m/>
    <m/>
    <n v="0"/>
    <n v="0"/>
  </r>
  <r>
    <s v="120204"/>
    <x v="11"/>
    <s v="CONCEPCION"/>
    <s v="CHAMBARA"/>
    <s v="NO"/>
    <s v="NO"/>
    <s v="SI"/>
    <n v="0"/>
    <s v="SI"/>
    <n v="1"/>
    <n v="0"/>
    <n v="1"/>
    <n v="1"/>
    <m/>
    <n v="1"/>
    <n v="1"/>
    <s v="SI"/>
    <s v="SI"/>
    <s v="NO"/>
    <s v="SI"/>
    <s v="NO"/>
    <s v="JUNTOS"/>
    <s v="Donata Romero Porras"/>
    <s v="20004755"/>
    <s v="945883820"/>
    <s v="aorihuela@cunamas.gob.pe"/>
    <n v="0"/>
    <n v="1"/>
    <s v="JUNTOS"/>
    <s v="Presencial"/>
    <n v="0"/>
    <n v="0"/>
    <m/>
    <m/>
    <n v="0"/>
    <n v="0"/>
    <m/>
    <m/>
    <n v="0"/>
    <n v="0"/>
  </r>
  <r>
    <s v="120205"/>
    <x v="11"/>
    <s v="CONCEPCION"/>
    <s v="COCHAS"/>
    <s v="NO"/>
    <s v="NO"/>
    <s v="SI"/>
    <n v="0"/>
    <s v="SI"/>
    <n v="1"/>
    <n v="0"/>
    <n v="0"/>
    <n v="1"/>
    <m/>
    <n v="0"/>
    <n v="0"/>
    <s v="SI"/>
    <s v="SI"/>
    <s v="NO"/>
    <s v="SI"/>
    <s v="SI"/>
    <s v="JUNTOS"/>
    <s v="_x000d__x000a_ Ciro Hugo Fernando Ventura Ruiz_x000d__x000a_"/>
    <s v="19928521"/>
    <s v="920190417"/>
    <s v="cventura@juntos.gob.pe"/>
    <n v="0"/>
    <n v="0"/>
    <m/>
    <m/>
    <n v="0"/>
    <n v="1"/>
    <s v="JUNTOS"/>
    <s v="Virtual"/>
    <n v="0"/>
    <n v="0"/>
    <m/>
    <m/>
    <n v="0"/>
    <n v="0"/>
  </r>
  <r>
    <s v="120206"/>
    <x v="11"/>
    <s v="CONCEPCION"/>
    <s v="COMAS"/>
    <s v="NO"/>
    <s v="SI"/>
    <s v="SI"/>
    <n v="0"/>
    <s v="SI"/>
    <n v="1"/>
    <n v="0"/>
    <n v="1"/>
    <n v="1"/>
    <n v="1"/>
    <n v="1"/>
    <n v="1"/>
    <s v="SI"/>
    <s v="SI"/>
    <s v="NO"/>
    <s v="SI"/>
    <s v="NO"/>
    <s v="JUNTOS"/>
    <s v="_x000d__x000a_ Melvin Ramos Herrera"/>
    <s v="46206326"/>
    <s v="945883472"/>
    <s v="mramosh@juntos.gob.pe"/>
    <n v="0"/>
    <n v="1"/>
    <s v="JUNTOS"/>
    <s v="Presencial"/>
    <n v="0"/>
    <n v="0"/>
    <m/>
    <m/>
    <n v="0"/>
    <n v="0"/>
    <m/>
    <m/>
    <n v="0"/>
    <n v="0"/>
  </r>
  <r>
    <s v="120207"/>
    <x v="11"/>
    <s v="CONCEPCION"/>
    <s v="HEROINAS TOLED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Maria Jesus Lopez Verde"/>
    <s v="8108676"/>
    <s v="945882855"/>
    <s v="mlopez@juntos.gob.pe"/>
    <n v="0"/>
    <n v="1"/>
    <s v="JUNTOS"/>
    <s v="Presencial"/>
    <n v="0"/>
    <n v="1"/>
    <s v="JUNTOS"/>
    <s v="Presencial"/>
    <n v="0"/>
    <n v="0"/>
    <m/>
    <m/>
    <n v="0"/>
    <n v="0"/>
  </r>
  <r>
    <s v="120208"/>
    <x v="11"/>
    <s v="CONCEPCION"/>
    <s v="MANZANARES"/>
    <s v="NO"/>
    <s v="NO"/>
    <s v="SI"/>
    <n v="0"/>
    <s v="NO"/>
    <n v="0"/>
    <n v="0"/>
    <n v="0"/>
    <n v="2"/>
    <m/>
    <n v="1"/>
    <n v="1"/>
    <s v="NO"/>
    <s v="NO"/>
    <s v="NO"/>
    <s v="SI"/>
    <s v="NO"/>
    <s v="JUNTOS"/>
    <s v="SANDRA SOLEDAD GALARZA TORRES"/>
    <s v="20035396"/>
    <n v="945881941"/>
    <s v="sgalarza@juntos.gob.pe"/>
    <n v="0"/>
    <n v="0"/>
    <m/>
    <m/>
    <n v="0"/>
    <n v="0"/>
    <m/>
    <m/>
    <n v="0"/>
    <n v="0"/>
    <m/>
    <m/>
    <n v="0"/>
    <n v="0"/>
  </r>
  <r>
    <s v="120209"/>
    <x v="11"/>
    <s v="CONCEPCION"/>
    <s v="MARISCAL CASTILLA"/>
    <s v="NO"/>
    <s v="NO"/>
    <s v="SI"/>
    <n v="1"/>
    <s v="SI"/>
    <n v="1"/>
    <n v="0"/>
    <n v="1"/>
    <n v="1"/>
    <m/>
    <n v="1"/>
    <n v="1"/>
    <s v="SI"/>
    <s v="SI"/>
    <s v="NO"/>
    <s v="SI"/>
    <s v="SI"/>
    <s v="PAIS"/>
    <s v="JULIO CESAR ALDANA CAJACHAGUA"/>
    <s v="41994846"/>
    <s v="938261515"/>
    <s v="julioaldana2000@gmail.com"/>
    <n v="0"/>
    <n v="0"/>
    <m/>
    <m/>
    <n v="0"/>
    <n v="0"/>
    <m/>
    <m/>
    <n v="0"/>
    <n v="0"/>
    <m/>
    <m/>
    <n v="0"/>
    <n v="0"/>
  </r>
  <r>
    <s v="120210"/>
    <x v="11"/>
    <s v="CONCEPCION"/>
    <s v="MATAHUASI"/>
    <s v="NO"/>
    <s v="NO"/>
    <s v="SI"/>
    <n v="0"/>
    <s v="NO"/>
    <n v="0"/>
    <n v="1"/>
    <n v="1"/>
    <n v="2"/>
    <m/>
    <m/>
    <m/>
    <s v="NO"/>
    <s v="NO"/>
    <s v="SI"/>
    <s v="SI"/>
    <s v="NO"/>
    <s v="CUNA MAS"/>
    <s v="MARIA FRANCISCA PAUCAR CANO"/>
    <n v="40819949"/>
    <n v="924093073"/>
    <s v="os_mpauca@cunamas.gob.pe"/>
    <n v="0"/>
    <n v="0"/>
    <m/>
    <m/>
    <n v="0"/>
    <n v="0"/>
    <m/>
    <m/>
    <n v="0"/>
    <n v="0"/>
    <m/>
    <m/>
    <n v="0"/>
    <n v="0"/>
  </r>
  <r>
    <s v="120211"/>
    <x v="11"/>
    <s v="CONCEPCION"/>
    <s v="MITO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ANA CECILIA GUERE CANQUI"/>
    <s v="20108454"/>
    <s v="9458824005"/>
    <s v="aguere@juntos.gob.pe"/>
    <n v="0"/>
    <n v="0"/>
    <m/>
    <m/>
    <n v="0"/>
    <n v="0"/>
    <m/>
    <m/>
    <n v="0"/>
    <n v="0"/>
    <m/>
    <m/>
    <n v="0"/>
    <n v="0"/>
  </r>
  <r>
    <s v="120212"/>
    <x v="11"/>
    <s v="CONCEPCION"/>
    <s v="NUEVE DE JULIO"/>
    <s v="NO"/>
    <s v="NO"/>
    <s v="SI"/>
    <n v="0"/>
    <s v="NO"/>
    <n v="0"/>
    <n v="1"/>
    <n v="1"/>
    <n v="2"/>
    <m/>
    <m/>
    <m/>
    <s v="NO"/>
    <s v="NO"/>
    <s v="NO"/>
    <s v="SI"/>
    <s v="NO"/>
    <s v="JUNTOS"/>
    <s v="RINA ISABEL VANINI LAURA"/>
    <s v="20030877"/>
    <n v="920190593"/>
    <s v="rvanini@juntos.gob.pe"/>
    <n v="0"/>
    <n v="0"/>
    <m/>
    <m/>
    <n v="0"/>
    <n v="0"/>
    <m/>
    <m/>
    <n v="0"/>
    <n v="0"/>
    <m/>
    <m/>
    <n v="0"/>
    <n v="0"/>
  </r>
  <r>
    <s v="120213"/>
    <x v="11"/>
    <s v="CONCEPCION"/>
    <s v="ORCOTUNA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Julie Fabiola Toledo Ninahuanca"/>
    <s v="45324205"/>
    <s v="920138837"/>
    <s v="jtoledo@juntos.gob.pe"/>
    <n v="0"/>
    <n v="0"/>
    <m/>
    <m/>
    <n v="0"/>
    <n v="1"/>
    <s v="JUNTOS"/>
    <s v="Virtual"/>
    <n v="0"/>
    <n v="0"/>
    <m/>
    <m/>
    <n v="0"/>
    <n v="0"/>
  </r>
  <r>
    <s v="120214"/>
    <x v="11"/>
    <s v="CONCEPCION"/>
    <s v="SAN JOSE DE QUER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PATRICIA PILAR MEDINA PERES"/>
    <s v="45866029"/>
    <s v="959301130"/>
    <s v="pmedina@cunamas.gob.pe"/>
    <n v="0"/>
    <n v="1"/>
    <s v="CUNA MAS"/>
    <s v="Virtual"/>
    <n v="0"/>
    <n v="1"/>
    <s v="CUNA MAS"/>
    <s v="Virtual"/>
    <n v="0"/>
    <n v="0"/>
    <m/>
    <m/>
    <n v="0"/>
    <n v="0"/>
  </r>
  <r>
    <s v="120215"/>
    <x v="11"/>
    <s v="CONCEPCION"/>
    <s v="SANTA ROSA DE OCOP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Sulma Elvia Rodriguez Vilchez"/>
    <s v="19861040"/>
    <s v="945883649"/>
    <s v="srodriguezv@juntos.gob.pe"/>
    <n v="0"/>
    <n v="1"/>
    <s v="JUNTOS"/>
    <s v="Virtual"/>
    <n v="0"/>
    <n v="0"/>
    <m/>
    <m/>
    <n v="0"/>
    <n v="0"/>
    <m/>
    <m/>
    <n v="0"/>
    <n v="0"/>
  </r>
  <r>
    <s v="120301"/>
    <x v="11"/>
    <s v="CHANCHAMAYO"/>
    <s v="CHANCHAMAYO"/>
    <s v="NO"/>
    <s v="SI"/>
    <s v="SI"/>
    <n v="1"/>
    <s v="NO"/>
    <n v="1"/>
    <n v="0"/>
    <n v="1"/>
    <n v="1"/>
    <n v="1"/>
    <n v="1"/>
    <n v="1"/>
    <s v="SI"/>
    <s v="SI"/>
    <s v="NO"/>
    <s v="SI"/>
    <s v="NO"/>
    <s v="QALI WARMA"/>
    <s v="MIRIAM JESSICA TINOCO OSCANOA"/>
    <s v="42208256"/>
    <s v="982580267"/>
    <s v="miriam.tinoco@qw.gob.pe"/>
    <n v="0"/>
    <n v="0"/>
    <m/>
    <m/>
    <n v="0"/>
    <n v="0"/>
    <m/>
    <m/>
    <n v="0"/>
    <n v="0"/>
    <m/>
    <m/>
    <n v="0"/>
    <n v="0"/>
  </r>
  <r>
    <s v="120302"/>
    <x v="11"/>
    <s v="CHANCHAMAYO"/>
    <s v="PERENE"/>
    <s v="NO"/>
    <s v="NO"/>
    <s v="SI"/>
    <n v="0"/>
    <s v="SI"/>
    <n v="1"/>
    <n v="0"/>
    <n v="0"/>
    <n v="1"/>
    <m/>
    <n v="1"/>
    <n v="1"/>
    <s v="SI"/>
    <s v="SI"/>
    <s v="SI"/>
    <s v="SI"/>
    <s v="NO"/>
    <s v="JUNTOS"/>
    <s v="_x000d__x000a_ Rafael Emilio Rondinel Sanchez"/>
    <s v="43437657"/>
    <s v="943888212"/>
    <s v="rrondinels@juntos.gob.pe"/>
    <n v="0"/>
    <n v="0"/>
    <m/>
    <m/>
    <n v="0"/>
    <n v="1"/>
    <s v="JUNTOS"/>
    <s v="Virtual"/>
    <n v="0"/>
    <n v="0"/>
    <m/>
    <m/>
    <n v="0"/>
    <n v="0"/>
  </r>
  <r>
    <s v="120303"/>
    <x v="11"/>
    <s v="CHANCHAMAYO"/>
    <s v="PICHANAQUI"/>
    <s v="NO"/>
    <s v="SI"/>
    <s v="SI"/>
    <n v="1"/>
    <s v="SI"/>
    <n v="1"/>
    <n v="0"/>
    <n v="1"/>
    <n v="1"/>
    <n v="1"/>
    <n v="1"/>
    <n v="1"/>
    <s v="SI"/>
    <s v="SI"/>
    <s v="SI"/>
    <s v="SI"/>
    <s v="SI"/>
    <s v="CUNA MAS"/>
    <s v="LUIS FERNANDO TURCO HUAMAN"/>
    <s v="40072723"/>
    <s v="999953692"/>
    <s v="lturco@cunamas.gob.pe"/>
    <n v="0"/>
    <n v="0"/>
    <m/>
    <m/>
    <n v="0"/>
    <n v="0"/>
    <m/>
    <m/>
    <n v="0"/>
    <n v="0"/>
    <m/>
    <m/>
    <n v="0"/>
    <n v="0"/>
  </r>
  <r>
    <s v="120304"/>
    <x v="11"/>
    <s v="CHANCHAMAYO"/>
    <s v="SAN LUIS DE SHUARO"/>
    <s v="NO"/>
    <s v="NO"/>
    <s v="SI"/>
    <n v="0"/>
    <s v="NO"/>
    <n v="1"/>
    <n v="0"/>
    <n v="0"/>
    <n v="1"/>
    <m/>
    <n v="1"/>
    <n v="1"/>
    <s v="NO"/>
    <s v="SI"/>
    <s v="NO"/>
    <s v="SI"/>
    <s v="NO"/>
    <s v="JUNTOS"/>
    <s v="Elvis Fernando Rojas Samaniego"/>
    <s v="42583196"/>
    <s v="945883253"/>
    <s v="erojassa@juntos.gob.pe"/>
    <n v="0"/>
    <n v="0"/>
    <m/>
    <m/>
    <n v="0"/>
    <n v="1"/>
    <s v="JUNTOS"/>
    <s v="Virtual"/>
    <n v="0"/>
    <n v="0"/>
    <m/>
    <m/>
    <n v="0"/>
    <n v="0"/>
  </r>
  <r>
    <s v="120305"/>
    <x v="11"/>
    <s v="CHANCHAMAYO"/>
    <s v="SAN RAMON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ayda Carbajal Alfaro"/>
    <s v="20565943"/>
    <s v="949677667"/>
    <s v="racarbajal@cunamas.gob.pe"/>
    <n v="0"/>
    <n v="0"/>
    <m/>
    <m/>
    <n v="0"/>
    <n v="0"/>
    <m/>
    <m/>
    <n v="0"/>
    <n v="0"/>
    <m/>
    <m/>
    <n v="0"/>
    <n v="0"/>
  </r>
  <r>
    <s v="120306"/>
    <x v="11"/>
    <s v="CHANCHAMAYO"/>
    <s v="VITOC"/>
    <s v="NO"/>
    <s v="NO"/>
    <s v="NO"/>
    <n v="0"/>
    <s v="SI"/>
    <n v="0"/>
    <n v="0"/>
    <n v="0"/>
    <n v="2"/>
    <m/>
    <m/>
    <m/>
    <s v="SI"/>
    <s v="NO"/>
    <s v="NO"/>
    <s v="SI"/>
    <s v="NO"/>
    <s v="JUNTOS"/>
    <s v="JAIME EMERSON CAMARGO PONCE"/>
    <s v="48506221"/>
    <n v="945881687"/>
    <s v="jcamargop@juntos.gob.pe"/>
    <n v="0"/>
    <n v="0"/>
    <m/>
    <m/>
    <n v="0"/>
    <n v="0"/>
    <m/>
    <m/>
    <n v="0"/>
    <n v="0"/>
    <m/>
    <m/>
    <n v="0"/>
    <n v="0"/>
  </r>
  <r>
    <s v="120401"/>
    <x v="11"/>
    <s v="JAUJA"/>
    <s v="JAUJA"/>
    <s v="NO"/>
    <s v="NO"/>
    <s v="SI"/>
    <n v="0"/>
    <s v="NO"/>
    <n v="1"/>
    <n v="0"/>
    <n v="0"/>
    <n v="1"/>
    <m/>
    <n v="1"/>
    <n v="1"/>
    <s v="SI"/>
    <s v="NO"/>
    <s v="SI"/>
    <s v="SI"/>
    <s v="NO"/>
    <s v="JUNTOS"/>
    <s v="MIRIAM PADILLA BLANCO"/>
    <s v="20067461"/>
    <s v="945883231"/>
    <s v="mpadilla@juntos.gob.pe"/>
    <n v="0"/>
    <n v="0"/>
    <m/>
    <m/>
    <n v="0"/>
    <n v="0"/>
    <m/>
    <m/>
    <n v="0"/>
    <n v="0"/>
    <m/>
    <m/>
    <n v="0"/>
    <n v="0"/>
  </r>
  <r>
    <s v="120402"/>
    <x v="11"/>
    <s v="JAUJA"/>
    <s v="ACOLLA"/>
    <s v="NO"/>
    <s v="SI"/>
    <s v="SI"/>
    <n v="1"/>
    <s v="SI"/>
    <n v="1"/>
    <n v="0"/>
    <n v="1"/>
    <n v="1"/>
    <n v="1"/>
    <n v="1"/>
    <n v="1"/>
    <s v="NO"/>
    <s v="SI"/>
    <s v="SI"/>
    <s v="SI"/>
    <s v="NO"/>
    <s v="JUNTOS"/>
    <s v="NECIDA DEYSI PALOMINO PINEDA"/>
    <s v="41735307"/>
    <s v="945883243"/>
    <s v="npalomino@juntos.gob.pe"/>
    <n v="0"/>
    <n v="1"/>
    <s v="JUNTOS"/>
    <s v="Presencial"/>
    <n v="0"/>
    <n v="0"/>
    <m/>
    <m/>
    <n v="0"/>
    <n v="0"/>
    <m/>
    <m/>
    <n v="0"/>
    <n v="0"/>
  </r>
  <r>
    <s v="120403"/>
    <x v="11"/>
    <s v="JAUJA"/>
    <s v="APATA"/>
    <s v="NO"/>
    <s v="SI"/>
    <s v="SI"/>
    <n v="1"/>
    <s v="SI"/>
    <n v="1"/>
    <n v="0"/>
    <n v="1"/>
    <n v="1"/>
    <n v="1"/>
    <n v="1"/>
    <n v="1"/>
    <s v="NO"/>
    <s v="NO"/>
    <s v="SI"/>
    <s v="SI"/>
    <s v="SI"/>
    <s v="PAIS"/>
    <s v="TATIANA KELY TORRES RAMIREZ"/>
    <s v="70340173"/>
    <s v="956627287"/>
    <s v="ttorresr@pais.gob.pe"/>
    <n v="0"/>
    <n v="1"/>
    <s v="PAIS"/>
    <s v="Presencial"/>
    <n v="0"/>
    <n v="0"/>
    <m/>
    <m/>
    <n v="0"/>
    <n v="0"/>
    <m/>
    <m/>
    <n v="0"/>
    <n v="0"/>
  </r>
  <r>
    <s v="120404"/>
    <x v="11"/>
    <s v="JAUJA"/>
    <s v="ATAURA"/>
    <s v="NO"/>
    <s v="NO"/>
    <s v="SI"/>
    <n v="0"/>
    <s v="NO"/>
    <n v="0"/>
    <n v="0"/>
    <n v="0"/>
    <n v="2"/>
    <m/>
    <m/>
    <m/>
    <s v="NO"/>
    <s v="NO"/>
    <s v="NO"/>
    <s v="SI"/>
    <s v="NO"/>
    <s v="JUNTOS"/>
    <s v="DONATA ROMERO PORRAS"/>
    <s v="20004755"/>
    <n v="945883820"/>
    <s v="dromero@juntos.gob.pe"/>
    <n v="0"/>
    <n v="0"/>
    <m/>
    <m/>
    <n v="0"/>
    <n v="1"/>
    <s v="JUNTOS"/>
    <s v="Virtual"/>
    <n v="0"/>
    <n v="0"/>
    <m/>
    <m/>
    <n v="0"/>
    <n v="0"/>
  </r>
  <r>
    <s v="120405"/>
    <x v="11"/>
    <s v="JAUJA"/>
    <s v="CANCHAYLLO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1"/>
    <s v="JUNTOS"/>
    <s v="Virtual"/>
    <n v="0"/>
    <n v="0"/>
    <m/>
    <m/>
    <n v="0"/>
    <n v="0"/>
  </r>
  <r>
    <s v="120406"/>
    <x v="11"/>
    <s v="JAUJA"/>
    <s v="CURICACA"/>
    <s v="NO"/>
    <s v="SI"/>
    <s v="SI"/>
    <n v="1"/>
    <s v="SI"/>
    <n v="1"/>
    <n v="0"/>
    <n v="0"/>
    <n v="1"/>
    <n v="1"/>
    <n v="1"/>
    <n v="1"/>
    <s v="SI"/>
    <s v="SI"/>
    <s v="NO"/>
    <s v="SI"/>
    <s v="NO"/>
    <s v="JUNTOS"/>
    <s v="Humberto Sosa Mandujano"/>
    <s v="42426075"/>
    <s v="945883509"/>
    <s v="hsosa@juntos.gob.pe"/>
    <n v="0"/>
    <n v="1"/>
    <s v="CUNA MAS"/>
    <s v="Presencial"/>
    <n v="0"/>
    <n v="0"/>
    <m/>
    <m/>
    <n v="0"/>
    <n v="0"/>
    <m/>
    <m/>
    <n v="0"/>
    <n v="0"/>
  </r>
  <r>
    <s v="120407"/>
    <x v="11"/>
    <s v="JAUJA"/>
    <s v="EL MANTARO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Eryca Eddy Cabeza Ccanto"/>
    <s v="43751890"/>
    <s v="945881432"/>
    <s v="ecabezas@juntos.gob.pe"/>
    <n v="0"/>
    <n v="0"/>
    <m/>
    <m/>
    <n v="0"/>
    <n v="0"/>
    <m/>
    <m/>
    <n v="0"/>
    <n v="0"/>
    <m/>
    <m/>
    <n v="0"/>
    <n v="0"/>
  </r>
  <r>
    <s v="120408"/>
    <x v="11"/>
    <s v="JAUJA"/>
    <s v="HUAMALI"/>
    <s v="NO"/>
    <s v="NO"/>
    <s v="SI"/>
    <n v="0"/>
    <s v="SI"/>
    <n v="0"/>
    <n v="1"/>
    <n v="1"/>
    <n v="2"/>
    <m/>
    <m/>
    <m/>
    <s v="NO"/>
    <s v="NO"/>
    <s v="SI"/>
    <s v="SI"/>
    <s v="NO"/>
    <s v="CUNA MAS"/>
    <s v="Madeleine Dayla Ramos Casas"/>
    <n v="42280481"/>
    <n v="928305173"/>
    <s v="mdramos@cunamas.gob.pe"/>
    <n v="0"/>
    <n v="0"/>
    <m/>
    <m/>
    <n v="0"/>
    <n v="0"/>
    <m/>
    <m/>
    <n v="0"/>
    <n v="0"/>
    <m/>
    <m/>
    <n v="0"/>
    <n v="0"/>
  </r>
  <r>
    <s v="120409"/>
    <x v="11"/>
    <s v="JAUJA"/>
    <s v="HUARIPAMPA"/>
    <s v="NO"/>
    <s v="NO"/>
    <s v="SI"/>
    <n v="0"/>
    <s v="NO"/>
    <n v="0"/>
    <n v="1"/>
    <n v="1"/>
    <n v="2"/>
    <m/>
    <m/>
    <m/>
    <s v="NO"/>
    <s v="NO"/>
    <s v="SI"/>
    <s v="SI"/>
    <s v="NO"/>
    <s v="CUNA MAS"/>
    <s v="MARIANELA COCHACHI SALAZAR"/>
    <n v="40956971"/>
    <n v="928044874"/>
    <s v="mcochachi@cunamas.gob.pe"/>
    <n v="0"/>
    <n v="0"/>
    <m/>
    <m/>
    <n v="0"/>
    <n v="0"/>
    <m/>
    <m/>
    <n v="0"/>
    <n v="0"/>
    <m/>
    <m/>
    <n v="0"/>
    <n v="0"/>
  </r>
  <r>
    <s v="120410"/>
    <x v="11"/>
    <s v="JAUJA"/>
    <s v="HUERTAS"/>
    <s v="NO"/>
    <s v="NO"/>
    <s v="SI"/>
    <n v="0"/>
    <s v="NO"/>
    <n v="0"/>
    <n v="0"/>
    <n v="0"/>
    <n v="2"/>
    <m/>
    <m/>
    <m/>
    <s v="NO"/>
    <s v="NO"/>
    <s v="SI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</r>
  <r>
    <s v="120411"/>
    <x v="11"/>
    <s v="JAUJA"/>
    <s v="JANJAILLO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ANNE KATERINA HURTADO DURAND"/>
    <s v="20061686"/>
    <s v="945882595"/>
    <s v="ahurtado@juntos.gob.pe"/>
    <n v="0"/>
    <n v="0"/>
    <m/>
    <m/>
    <n v="0"/>
    <n v="0"/>
    <m/>
    <m/>
    <n v="0"/>
    <n v="0"/>
    <m/>
    <m/>
    <n v="0"/>
    <n v="0"/>
  </r>
  <r>
    <s v="120412"/>
    <x v="11"/>
    <s v="JAUJA"/>
    <s v="JULCAN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ANNE KATERINA HURTADO DURAND"/>
    <s v="20061686"/>
    <s v="945882595"/>
    <s v="ahurtado@juntos.gob.pe"/>
    <n v="0"/>
    <n v="0"/>
    <m/>
    <m/>
    <n v="0"/>
    <n v="0"/>
    <m/>
    <m/>
    <n v="0"/>
    <n v="0"/>
    <m/>
    <m/>
    <n v="0"/>
    <n v="0"/>
  </r>
  <r>
    <s v="120413"/>
    <x v="11"/>
    <s v="JAUJA"/>
    <s v="LEONOR ORDOÑEZ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ANA CECILIA GUERE CANQUI"/>
    <s v="20108454"/>
    <s v="945882405"/>
    <s v="aguere@juntos.gob.pe"/>
    <n v="0"/>
    <n v="0"/>
    <m/>
    <m/>
    <n v="0"/>
    <n v="0"/>
    <m/>
    <m/>
    <n v="0"/>
    <n v="0"/>
    <m/>
    <m/>
    <n v="0"/>
    <n v="0"/>
  </r>
  <r>
    <s v="120414"/>
    <x v="11"/>
    <s v="JAUJA"/>
    <s v="LLOCLLAPAMPA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ZUBILETE GUERREROS, DORIS BIBIANA"/>
    <m/>
    <n v="948946190"/>
    <s v="dzubilete@midis.gob.pe "/>
    <n v="0"/>
    <n v="0"/>
    <m/>
    <m/>
    <n v="0"/>
    <n v="0"/>
    <m/>
    <m/>
    <n v="0"/>
    <n v="0"/>
    <m/>
    <m/>
    <n v="0"/>
    <n v="0"/>
  </r>
  <r>
    <s v="120415"/>
    <x v="11"/>
    <s v="JAUJA"/>
    <s v="MARC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NECIDA DEYSI PALOMINO PINEDA"/>
    <s v="41735307"/>
    <s v="945883243"/>
    <s v="npalomino@juntos.gob.pe"/>
    <n v="0"/>
    <n v="1"/>
    <s v="JUNTOS"/>
    <s v="Presencial"/>
    <n v="0"/>
    <n v="0"/>
    <m/>
    <m/>
    <n v="0"/>
    <n v="0"/>
    <m/>
    <m/>
    <n v="0"/>
    <n v="0"/>
  </r>
  <r>
    <s v="120416"/>
    <x v="11"/>
    <s v="JAUJA"/>
    <s v="MASM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Eryca Eddy Cabeza Ccanto"/>
    <s v="43751890"/>
    <s v="945881432"/>
    <s v="ecabezas@juntos.gob.pe"/>
    <n v="0"/>
    <n v="0"/>
    <m/>
    <m/>
    <n v="0"/>
    <n v="1"/>
    <s v="JUNTOS"/>
    <s v="Virtual"/>
    <n v="0"/>
    <n v="0"/>
    <m/>
    <m/>
    <n v="0"/>
    <n v="0"/>
  </r>
  <r>
    <s v="120417"/>
    <x v="11"/>
    <s v="JAUJA"/>
    <s v="MASMA CHICCHE"/>
    <s v="NO"/>
    <s v="NO"/>
    <s v="SI"/>
    <n v="0"/>
    <s v="SI"/>
    <n v="1"/>
    <n v="0"/>
    <n v="0"/>
    <n v="1"/>
    <m/>
    <n v="1"/>
    <n v="1"/>
    <s v="SI"/>
    <s v="NO"/>
    <s v="SI"/>
    <s v="SI"/>
    <s v="NO"/>
    <s v="JUNTOS"/>
    <s v="Eryca Eddy Cabezas Ccanto"/>
    <s v="43751890"/>
    <s v="945881432"/>
    <s v="ecabezas@juntos.gob.pe"/>
    <n v="0"/>
    <n v="0"/>
    <m/>
    <m/>
    <n v="0"/>
    <n v="1"/>
    <s v="JUNTOS"/>
    <s v="Presencial"/>
    <n v="0"/>
    <n v="0"/>
    <m/>
    <m/>
    <n v="0"/>
    <n v="0"/>
  </r>
  <r>
    <s v="120418"/>
    <x v="11"/>
    <s v="JAUJA"/>
    <s v="MOLIN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YURI LAGOS VILA"/>
    <s v="20038855"/>
    <s v="949890401"/>
    <s v="ylagoos@cunamas.gob.pe"/>
    <n v="0"/>
    <n v="0"/>
    <m/>
    <m/>
    <n v="0"/>
    <n v="0"/>
    <m/>
    <m/>
    <n v="0"/>
    <n v="1"/>
    <s v="CUNA MAS"/>
    <s v="Presencial"/>
    <n v="0"/>
    <n v="0"/>
  </r>
  <r>
    <s v="120419"/>
    <x v="11"/>
    <s v="JAUJA"/>
    <s v="MONOBAMBA"/>
    <s v="NO"/>
    <s v="NO"/>
    <s v="SI"/>
    <n v="0"/>
    <s v="SI"/>
    <n v="0"/>
    <n v="0"/>
    <n v="0"/>
    <n v="2"/>
    <m/>
    <m/>
    <m/>
    <s v="SI"/>
    <s v="NO"/>
    <s v="NO"/>
    <s v="SI"/>
    <s v="NO"/>
    <s v="JUNTOS"/>
    <s v="JAIME EMERSON CAMARGO PONCE"/>
    <s v="48506221"/>
    <n v="945881687"/>
    <s v="jcamargop@juntos.gob.pe"/>
    <n v="0"/>
    <n v="0"/>
    <m/>
    <m/>
    <n v="0"/>
    <n v="0"/>
    <m/>
    <m/>
    <n v="0"/>
    <n v="0"/>
    <m/>
    <m/>
    <n v="0"/>
    <n v="0"/>
  </r>
  <r>
    <s v="120420"/>
    <x v="11"/>
    <s v="JAUJA"/>
    <s v="MUQUI"/>
    <s v="NO"/>
    <s v="NO"/>
    <s v="SI"/>
    <n v="0"/>
    <s v="SI"/>
    <n v="0"/>
    <n v="1"/>
    <n v="1"/>
    <n v="2"/>
    <m/>
    <m/>
    <m/>
    <s v="NO"/>
    <s v="NO"/>
    <s v="SI"/>
    <s v="NO"/>
    <s v="NO"/>
    <s v="JUNTOS"/>
    <s v="NECIDA PALOMINO PINEDA"/>
    <s v="41735307"/>
    <n v="945883243"/>
    <s v="npalomino@juntos.gob.pe"/>
    <n v="0"/>
    <n v="0"/>
    <m/>
    <m/>
    <n v="0"/>
    <n v="1"/>
    <s v="JUNTOS"/>
    <s v="Presencial"/>
    <n v="0"/>
    <n v="0"/>
    <m/>
    <m/>
    <n v="0"/>
    <n v="0"/>
  </r>
  <r>
    <s v="120421"/>
    <x v="11"/>
    <s v="JAUJA"/>
    <s v="MUQUIYAUYO"/>
    <s v="NO"/>
    <s v="NO"/>
    <s v="SI"/>
    <n v="1"/>
    <s v="SI"/>
    <n v="1"/>
    <n v="0"/>
    <n v="1"/>
    <n v="1"/>
    <m/>
    <n v="1"/>
    <n v="1"/>
    <s v="NO"/>
    <s v="NO"/>
    <s v="SI"/>
    <s v="SI"/>
    <s v="NO"/>
    <s v="CUNA MAS"/>
    <s v="CECIBETH ALIAGA ROJAS"/>
    <s v="44196890"/>
    <s v="931743766"/>
    <s v="caliaga@cunamas.gob.pe"/>
    <n v="0"/>
    <n v="0"/>
    <m/>
    <m/>
    <n v="0"/>
    <n v="0"/>
    <m/>
    <m/>
    <n v="0"/>
    <n v="0"/>
    <m/>
    <m/>
    <n v="0"/>
    <n v="0"/>
  </r>
  <r>
    <s v="120422"/>
    <x v="11"/>
    <s v="JAUJA"/>
    <s v="PACA"/>
    <s v="NO"/>
    <s v="SI"/>
    <s v="SI"/>
    <n v="1"/>
    <s v="SI"/>
    <n v="1"/>
    <n v="0"/>
    <n v="0"/>
    <n v="1"/>
    <n v="1"/>
    <n v="1"/>
    <n v="1"/>
    <s v="NO"/>
    <s v="NO"/>
    <s v="NO"/>
    <s v="SI"/>
    <s v="NO"/>
    <s v="JUNTOS"/>
    <s v="ANNE KATERINA HURTADO DURAND"/>
    <s v="20061686"/>
    <s v="945882595"/>
    <s v="ahurtado@juntos.gob.pe"/>
    <n v="0"/>
    <n v="0"/>
    <m/>
    <m/>
    <n v="0"/>
    <n v="0"/>
    <m/>
    <m/>
    <n v="0"/>
    <n v="0"/>
    <m/>
    <m/>
    <n v="0"/>
    <n v="0"/>
  </r>
  <r>
    <s v="120423"/>
    <x v="11"/>
    <s v="JAUJA"/>
    <s v="PACCHA"/>
    <s v="NO"/>
    <s v="NO"/>
    <s v="SI"/>
    <n v="1"/>
    <s v="SI"/>
    <n v="1"/>
    <n v="0"/>
    <n v="1"/>
    <n v="1"/>
    <m/>
    <n v="1"/>
    <n v="1"/>
    <s v="SI"/>
    <s v="SI"/>
    <s v="NO"/>
    <s v="SI"/>
    <s v="NO"/>
    <s v="CUNA MAS"/>
    <s v="ELVA GLORIA TORRES SALINAS"/>
    <s v="40360905"/>
    <s v="978445805"/>
    <s v="aguere@juntos.gob.pe"/>
    <n v="0"/>
    <n v="0"/>
    <m/>
    <m/>
    <n v="0"/>
    <n v="1"/>
    <s v="CUNA MAS"/>
    <s v="Presencial"/>
    <n v="0"/>
    <n v="0"/>
    <m/>
    <m/>
    <n v="0"/>
    <n v="0"/>
  </r>
  <r>
    <s v="120424"/>
    <x v="11"/>
    <s v="JAUJA"/>
    <s v="PANCAN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MIRIAM PADILLA BLANCO"/>
    <s v="20067461"/>
    <s v="945883231"/>
    <s v="mpadilla@juntos.gob.pe"/>
    <n v="0"/>
    <n v="0"/>
    <m/>
    <m/>
    <n v="0"/>
    <n v="0"/>
    <m/>
    <m/>
    <n v="0"/>
    <n v="0"/>
    <m/>
    <m/>
    <n v="0"/>
    <n v="0"/>
  </r>
  <r>
    <s v="120425"/>
    <x v="11"/>
    <s v="JAUJA"/>
    <s v="PARCO"/>
    <s v="NO"/>
    <s v="NO"/>
    <s v="SI"/>
    <n v="0"/>
    <s v="SI"/>
    <n v="0"/>
    <n v="0"/>
    <n v="0"/>
    <n v="2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  <n v="0"/>
    <n v="0"/>
  </r>
  <r>
    <s v="120426"/>
    <x v="11"/>
    <s v="JAUJA"/>
    <s v="POMACANCH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STELA QUISPE CONDOR"/>
    <s v="20043723"/>
    <s v="948432036"/>
    <s v="mpadilla@juntos.gob.pe"/>
    <n v="0"/>
    <n v="0"/>
    <m/>
    <m/>
    <n v="0"/>
    <n v="0"/>
    <m/>
    <m/>
    <n v="0"/>
    <n v="0"/>
    <m/>
    <m/>
    <n v="0"/>
    <n v="0"/>
  </r>
  <r>
    <s v="120427"/>
    <x v="11"/>
    <s v="JAUJA"/>
    <s v="RICRAN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Miriam Adelaida Padilla Blanco"/>
    <s v="20067461"/>
    <s v="945883231"/>
    <s v="mpadilla@juntos.gob.pe"/>
    <n v="0"/>
    <n v="1"/>
    <s v="JUNTOS"/>
    <s v="Presencial"/>
    <n v="0"/>
    <n v="0"/>
    <m/>
    <m/>
    <n v="0"/>
    <n v="0"/>
    <m/>
    <m/>
    <n v="0"/>
    <n v="0"/>
  </r>
  <r>
    <s v="120428"/>
    <x v="11"/>
    <s v="JAUJA"/>
    <s v="SAN LORENZO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Eryca Eddy Cabezas Ccanto"/>
    <s v="43751890"/>
    <s v="945881432"/>
    <s v="ecabezas@juntos.gob.pe"/>
    <n v="0"/>
    <n v="0"/>
    <m/>
    <m/>
    <n v="0"/>
    <n v="1"/>
    <s v="JUNTOS"/>
    <s v="Virtual"/>
    <n v="0"/>
    <n v="0"/>
    <m/>
    <m/>
    <n v="0"/>
    <n v="0"/>
  </r>
  <r>
    <s v="120429"/>
    <x v="11"/>
    <s v="JAUJA"/>
    <s v="SAN PEDRO DE CHUNAN"/>
    <s v="NO"/>
    <s v="NO"/>
    <s v="SI"/>
    <n v="0"/>
    <s v="SI"/>
    <n v="0"/>
    <n v="0"/>
    <n v="0"/>
    <n v="2"/>
    <m/>
    <m/>
    <m/>
    <s v="NO"/>
    <s v="NO"/>
    <s v="NO"/>
    <s v="NO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</r>
  <r>
    <s v="120430"/>
    <x v="11"/>
    <s v="JAUJA"/>
    <s v="SAUSA"/>
    <s v="NO"/>
    <s v="NO"/>
    <s v="SI"/>
    <n v="0"/>
    <s v="NO"/>
    <n v="0"/>
    <n v="0"/>
    <n v="0"/>
    <n v="2"/>
    <m/>
    <m/>
    <m/>
    <s v="SI"/>
    <s v="NO"/>
    <s v="SI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</r>
  <r>
    <s v="120431"/>
    <x v="11"/>
    <s v="JAUJA"/>
    <s v="SINCOS"/>
    <s v="NO"/>
    <s v="SI"/>
    <s v="SI"/>
    <n v="0"/>
    <s v="SI"/>
    <n v="1"/>
    <n v="0"/>
    <n v="1"/>
    <n v="1"/>
    <n v="1"/>
    <n v="1"/>
    <n v="1"/>
    <s v="NO"/>
    <s v="NO"/>
    <s v="SI"/>
    <s v="SI"/>
    <s v="NO"/>
    <s v="JUNTOS"/>
    <s v="Ana Cecilia Guere Canqui"/>
    <s v="20108454"/>
    <s v="945882405"/>
    <s v="aguere@juntos.gob.pe"/>
    <n v="0"/>
    <n v="1"/>
    <s v="JUNTOS"/>
    <s v="Presencial"/>
    <n v="0"/>
    <n v="0"/>
    <m/>
    <m/>
    <n v="0"/>
    <n v="0"/>
    <m/>
    <m/>
    <n v="0"/>
    <n v="0"/>
  </r>
  <r>
    <s v="120432"/>
    <x v="11"/>
    <s v="JAUJA"/>
    <s v="TUNAN MARC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Madeleine Dayla Ramos Casas"/>
    <s v="42280481"/>
    <s v="928305173"/>
    <s v="mdramos@cunamas.gob.pe"/>
    <n v="0"/>
    <n v="0"/>
    <m/>
    <m/>
    <n v="0"/>
    <n v="0"/>
    <m/>
    <m/>
    <n v="0"/>
    <n v="0"/>
    <m/>
    <m/>
    <n v="0"/>
    <n v="0"/>
  </r>
  <r>
    <s v="120433"/>
    <x v="11"/>
    <s v="JAUJA"/>
    <s v="YAULI"/>
    <s v="NO"/>
    <s v="NO"/>
    <s v="NO"/>
    <n v="0"/>
    <s v="SI"/>
    <n v="0"/>
    <n v="0"/>
    <n v="0"/>
    <n v="2"/>
    <m/>
    <m/>
    <m/>
    <s v="NO"/>
    <s v="NO"/>
    <s v="NO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</r>
  <r>
    <s v="120434"/>
    <x v="11"/>
    <s v="JAUJA"/>
    <s v="YAUYOS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deleine Dayla Ramos Casas"/>
    <s v="42280481"/>
    <s v="928305173"/>
    <s v="mdramos@cunamas.gob.pe"/>
    <n v="0"/>
    <n v="0"/>
    <m/>
    <m/>
    <n v="0"/>
    <n v="0"/>
    <m/>
    <m/>
    <n v="0"/>
    <n v="0"/>
    <m/>
    <m/>
    <n v="0"/>
    <n v="0"/>
  </r>
  <r>
    <s v="120501"/>
    <x v="11"/>
    <s v="JUNIN"/>
    <s v="JUNIN"/>
    <s v="NO"/>
    <s v="NO"/>
    <s v="SI"/>
    <n v="0"/>
    <s v="SI"/>
    <n v="0"/>
    <n v="0"/>
    <n v="0"/>
    <n v="2"/>
    <m/>
    <m/>
    <m/>
    <s v="NO"/>
    <s v="NO"/>
    <s v="NO"/>
    <s v="SI"/>
    <s v="NO"/>
    <s v="JUNTOS"/>
    <s v="JOSE LUIS GAMARRA CONDOR"/>
    <s v="47170190"/>
    <n v="945882131"/>
    <s v="jgamarrac@juntos.gob.pe"/>
    <n v="0"/>
    <n v="0"/>
    <m/>
    <m/>
    <n v="0"/>
    <n v="0"/>
    <m/>
    <m/>
    <n v="0"/>
    <n v="0"/>
    <m/>
    <m/>
    <n v="0"/>
    <n v="0"/>
  </r>
  <r>
    <s v="120502"/>
    <x v="11"/>
    <s v="JUNIN"/>
    <s v="CARHUAMAYO"/>
    <s v="NO"/>
    <s v="SI"/>
    <s v="SI"/>
    <n v="0"/>
    <s v="SI"/>
    <n v="1"/>
    <n v="0"/>
    <n v="0"/>
    <n v="1"/>
    <n v="1"/>
    <n v="1"/>
    <n v="1"/>
    <s v="NO"/>
    <s v="NO"/>
    <s v="SI"/>
    <s v="SI"/>
    <s v="NO"/>
    <s v="JUNTOS"/>
    <s v="Jose Luis Gamarra Condor"/>
    <s v="47170190"/>
    <s v="945882131"/>
    <s v="jgamarrac@juntos.gob.pe"/>
    <n v="0"/>
    <n v="0"/>
    <m/>
    <m/>
    <n v="0"/>
    <n v="0"/>
    <m/>
    <m/>
    <n v="0"/>
    <n v="0"/>
    <m/>
    <m/>
    <n v="0"/>
    <n v="0"/>
  </r>
  <r>
    <s v="120503"/>
    <x v="11"/>
    <s v="JUNIN"/>
    <s v="ONDORES"/>
    <s v="NO"/>
    <s v="SI"/>
    <s v="SI"/>
    <n v="1"/>
    <s v="SI"/>
    <n v="1"/>
    <n v="0"/>
    <n v="1"/>
    <n v="1"/>
    <n v="1"/>
    <n v="1"/>
    <n v="1"/>
    <s v="NO"/>
    <s v="NO"/>
    <s v="NO"/>
    <s v="NO"/>
    <s v="SI"/>
    <s v="PAIS"/>
    <s v="JENNY GLADYS MONTAÑEZ ARTICA"/>
    <s v="20115212"/>
    <s v="988228142"/>
    <s v="jmontanez@pais.gob.pe; jenglamontanez@hotmail.com"/>
    <n v="0"/>
    <n v="0"/>
    <m/>
    <m/>
    <n v="0"/>
    <n v="0"/>
    <m/>
    <m/>
    <n v="0"/>
    <n v="0"/>
    <m/>
    <m/>
    <n v="0"/>
    <n v="0"/>
  </r>
  <r>
    <s v="120504"/>
    <x v="11"/>
    <s v="JUNIN"/>
    <s v="ULCUMAYO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Ana Cecilia Guere Canqui"/>
    <s v="20108454"/>
    <s v="945882405"/>
    <s v="aguere@juntos.gob.pe"/>
    <n v="0"/>
    <n v="0"/>
    <m/>
    <m/>
    <n v="0"/>
    <n v="1"/>
    <s v="JUNTOS"/>
    <s v="Virtual"/>
    <n v="0"/>
    <n v="0"/>
    <m/>
    <m/>
    <n v="0"/>
    <n v="0"/>
  </r>
  <r>
    <s v="120601"/>
    <x v="11"/>
    <s v="SATIPO"/>
    <s v="SATIPO"/>
    <s v="NO"/>
    <s v="SI"/>
    <s v="SI"/>
    <n v="1"/>
    <s v="NO"/>
    <n v="1"/>
    <n v="0"/>
    <n v="1"/>
    <n v="1"/>
    <n v="1"/>
    <n v="1"/>
    <n v="1"/>
    <s v="SI"/>
    <s v="SI"/>
    <s v="SI"/>
    <s v="SI"/>
    <s v="SI"/>
    <s v="QALI WARMA"/>
    <s v="JHONATAN BENJAMIN CAIRAMPOMA AMARO"/>
    <s v="44591766"/>
    <s v="982577757"/>
    <s v="jhonatan.cairampoma@qw.gob.pe"/>
    <n v="0"/>
    <n v="0"/>
    <m/>
    <m/>
    <n v="0"/>
    <n v="0"/>
    <m/>
    <m/>
    <n v="0"/>
    <n v="0"/>
    <m/>
    <m/>
    <n v="0"/>
    <n v="0"/>
  </r>
  <r>
    <s v="120602"/>
    <x v="11"/>
    <s v="SATIPO"/>
    <s v="COVIRIALI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RAVICHAGUA QUIÑONEZ LUZ"/>
    <s v="40582459"/>
    <s v="945883002"/>
    <s v="lravichagua@juntos.gob.pe"/>
    <n v="1"/>
    <n v="1"/>
    <s v="JUNTOS"/>
    <s v="Presencial y Virtual"/>
    <n v="0"/>
    <n v="0"/>
    <m/>
    <m/>
    <n v="0"/>
    <n v="0"/>
    <m/>
    <m/>
    <n v="0"/>
    <n v="0"/>
  </r>
  <r>
    <s v="120603"/>
    <x v="11"/>
    <s v="SATIPO"/>
    <s v="LLAYLLA"/>
    <s v="NO"/>
    <s v="NO"/>
    <s v="SI"/>
    <n v="0"/>
    <s v="SI"/>
    <n v="1"/>
    <n v="0"/>
    <n v="1"/>
    <n v="1"/>
    <m/>
    <n v="1"/>
    <n v="1"/>
    <s v="SI"/>
    <s v="SI"/>
    <s v="SI"/>
    <s v="SI"/>
    <s v="SI"/>
    <s v="JUNTOS"/>
    <s v="EULOGIO FERNANDEZ MARLENY"/>
    <s v="20005939"/>
    <s v="0"/>
    <s v="meulogio@juntos.gob.pe"/>
    <n v="0"/>
    <n v="0"/>
    <m/>
    <m/>
    <n v="0"/>
    <n v="1"/>
    <s v="JUNTOS"/>
    <s v="Presencial"/>
    <n v="0"/>
    <n v="0"/>
    <m/>
    <m/>
    <n v="0"/>
    <n v="0"/>
  </r>
  <r>
    <s v="120604"/>
    <x v="11"/>
    <s v="SATIPO"/>
    <s v="MAZAMARI"/>
    <s v="SI"/>
    <s v="NO"/>
    <s v="SI"/>
    <n v="0"/>
    <s v="SI"/>
    <n v="1"/>
    <n v="0"/>
    <n v="1"/>
    <n v="1"/>
    <m/>
    <n v="1"/>
    <n v="1"/>
    <s v="NO"/>
    <s v="SI"/>
    <s v="SI"/>
    <s v="SI"/>
    <s v="NO"/>
    <s v="JUNTOS"/>
    <s v="DEYSI LA ROSA MAURICIO"/>
    <s v="40769112"/>
    <s v="945882854"/>
    <s v="dlarosa@juntos.gob.pe"/>
    <n v="0"/>
    <n v="0"/>
    <m/>
    <m/>
    <n v="0"/>
    <n v="1"/>
    <s v="JUNTOS"/>
    <s v="Presencial"/>
    <n v="0"/>
    <n v="0"/>
    <m/>
    <m/>
    <n v="0"/>
    <n v="0"/>
  </r>
  <r>
    <s v="120605"/>
    <x v="11"/>
    <s v="SATIPO"/>
    <s v="PAMPA HERMOS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RAVICHAGUA QUIÑONEZ LUZ"/>
    <s v="40582459"/>
    <s v="945883002"/>
    <s v="lravichagua@juntos.gob.pe"/>
    <n v="0"/>
    <n v="0"/>
    <m/>
    <m/>
    <n v="0"/>
    <n v="1"/>
    <s v="JUNTOS"/>
    <s v="Presencial"/>
    <n v="0"/>
    <n v="0"/>
    <m/>
    <m/>
    <n v="0"/>
    <n v="0"/>
  </r>
  <r>
    <s v="120606"/>
    <x v="11"/>
    <s v="SATIPO"/>
    <s v="PANGOA"/>
    <s v="SI"/>
    <s v="SI"/>
    <s v="SI"/>
    <n v="1"/>
    <s v="SI"/>
    <n v="1"/>
    <n v="0"/>
    <n v="0"/>
    <n v="1"/>
    <n v="1"/>
    <n v="1"/>
    <n v="1"/>
    <s v="SI"/>
    <s v="SI"/>
    <s v="SI"/>
    <s v="SI"/>
    <s v="SI"/>
    <s v="JUNTOS"/>
    <s v="ROJAS CARHUALLANQUI ELVA"/>
    <s v="20120237"/>
    <s v="945883693"/>
    <s v="erojas@juntos.gob.pe -"/>
    <n v="0"/>
    <n v="0"/>
    <m/>
    <m/>
    <n v="0"/>
    <n v="0"/>
    <m/>
    <m/>
    <n v="0"/>
    <n v="0"/>
    <m/>
    <m/>
    <n v="0"/>
    <n v="0"/>
  </r>
  <r>
    <s v="120607"/>
    <x v="11"/>
    <s v="SATIPO"/>
    <s v="RIO NEGRO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MEZA VASQUEZ ROSARIO"/>
    <s v="41124709"/>
    <s v="945883087"/>
    <s v="rmeza@juntos.gob.pe"/>
    <n v="0"/>
    <n v="0"/>
    <m/>
    <m/>
    <n v="1"/>
    <n v="0"/>
    <m/>
    <s v="Virtual"/>
    <n v="0"/>
    <n v="0"/>
    <m/>
    <m/>
    <n v="0"/>
    <n v="0"/>
  </r>
  <r>
    <s v="120608"/>
    <x v="11"/>
    <s v="SATIPO"/>
    <s v="RIO TAMBO"/>
    <s v="SI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LISBETH JHOANA TINOCO MACASI"/>
    <s v="45186250"/>
    <s v="949427996_x000d__x000a_  999989901"/>
    <s v="ltinoco@cunamas.gob.pe_x000d__x000a_  acalderon@juntos.gob.pe"/>
    <n v="0"/>
    <n v="0"/>
    <m/>
    <m/>
    <n v="0"/>
    <n v="0"/>
    <m/>
    <m/>
    <n v="0"/>
    <n v="0"/>
    <m/>
    <m/>
    <n v="0"/>
    <n v="0"/>
  </r>
  <r>
    <s v="120609"/>
    <x v="11"/>
    <s v="SATIPO"/>
    <s v="VIZCATAN DEL ENE"/>
    <s v="SI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TOLEDO TARAZONA OSWALDO MICHAEL"/>
    <s v="41226371"/>
    <s v="920187922"/>
    <s v="otoledot@juntos.gob.pe"/>
    <n v="0"/>
    <n v="0"/>
    <m/>
    <m/>
    <n v="0"/>
    <n v="0"/>
    <m/>
    <m/>
    <n v="0"/>
    <n v="0"/>
    <m/>
    <m/>
    <n v="0"/>
    <n v="0"/>
  </r>
  <r>
    <s v="120701"/>
    <x v="11"/>
    <s v="TARMA"/>
    <s v="TARMA"/>
    <s v="NO"/>
    <s v="NO"/>
    <s v="SI"/>
    <n v="1"/>
    <s v="NO"/>
    <n v="0"/>
    <n v="1"/>
    <n v="1"/>
    <n v="2"/>
    <m/>
    <n v="1"/>
    <n v="1"/>
    <s v="SI"/>
    <s v="SI"/>
    <s v="SI"/>
    <s v="SI"/>
    <s v="NO"/>
    <s v="CUNA MAS"/>
    <s v="DENIS CARHUAMACA CANCHANYA"/>
    <n v="47460414"/>
    <n v="954472199"/>
    <s v="dcarhuamacac@cunamas.gob.pe"/>
    <n v="0"/>
    <n v="0"/>
    <m/>
    <m/>
    <n v="0"/>
    <n v="0"/>
    <m/>
    <m/>
    <n v="0"/>
    <n v="0"/>
    <m/>
    <m/>
    <n v="0"/>
    <n v="0"/>
  </r>
  <r>
    <s v="120702"/>
    <x v="11"/>
    <s v="TARMA"/>
    <s v="ACOBAMBA"/>
    <s v="NO"/>
    <s v="NO"/>
    <s v="SI"/>
    <n v="0"/>
    <s v="SI"/>
    <n v="0"/>
    <n v="1"/>
    <n v="1"/>
    <n v="2"/>
    <m/>
    <n v="1"/>
    <n v="1"/>
    <s v="NO"/>
    <s v="SI"/>
    <s v="SI"/>
    <s v="SI"/>
    <s v="NO"/>
    <s v="CUNA MAS"/>
    <s v="ALIDA CELEDONIA RAMÓN DIAZ"/>
    <n v="44139981"/>
    <n v="964463493"/>
    <s v="os_aramond@cunamas.gob.pe"/>
    <n v="0"/>
    <n v="0"/>
    <m/>
    <m/>
    <n v="0"/>
    <n v="0"/>
    <m/>
    <m/>
    <n v="0"/>
    <n v="0"/>
    <m/>
    <m/>
    <n v="0"/>
    <n v="0"/>
  </r>
  <r>
    <s v="120703"/>
    <x v="11"/>
    <s v="TARMA"/>
    <s v="HUARICOLCA"/>
    <s v="NO"/>
    <s v="NO"/>
    <s v="SI"/>
    <n v="0"/>
    <s v="SI"/>
    <n v="1"/>
    <n v="0"/>
    <n v="0"/>
    <n v="1"/>
    <m/>
    <n v="0"/>
    <n v="0"/>
    <s v="NO"/>
    <s v="SI"/>
    <s v="NO"/>
    <s v="SI"/>
    <s v="NO"/>
    <s v="JUNTOS"/>
    <s v="JOSE ALBERTO OSORIO CÓNDOR"/>
    <s v="46546830"/>
    <s v="928667580"/>
    <s v="Josorioc@juntos.gob.pe"/>
    <n v="0"/>
    <n v="0"/>
    <m/>
    <m/>
    <n v="0"/>
    <n v="0"/>
    <m/>
    <m/>
    <n v="0"/>
    <n v="0"/>
    <m/>
    <m/>
    <n v="0"/>
    <n v="0"/>
  </r>
  <r>
    <s v="120704"/>
    <x v="11"/>
    <s v="TARMA"/>
    <s v="HUASAHUASI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PERCY RAFAEL OSCANOA"/>
    <s v="20056846"/>
    <s v="945883426"/>
    <s v="prafael@juntos.gob.pe"/>
    <n v="0"/>
    <n v="0"/>
    <m/>
    <m/>
    <n v="0"/>
    <n v="0"/>
    <m/>
    <m/>
    <n v="0"/>
    <n v="0"/>
    <m/>
    <m/>
    <n v="0"/>
    <n v="0"/>
  </r>
  <r>
    <s v="120705"/>
    <x v="11"/>
    <s v="TARMA"/>
    <s v="LA UNION"/>
    <s v="NO"/>
    <s v="NO"/>
    <s v="SI"/>
    <n v="0"/>
    <s v="SI"/>
    <n v="0"/>
    <n v="1"/>
    <n v="1"/>
    <n v="2"/>
    <m/>
    <m/>
    <m/>
    <s v="NO"/>
    <s v="NO"/>
    <s v="SI"/>
    <s v="SI"/>
    <s v="NO"/>
    <s v="CUNA MAS"/>
    <s v="DENIS CARHUAMACA CANCHANYA"/>
    <n v="47460414"/>
    <n v="954472199"/>
    <s v="dcarhuamacac@cunamas.gob.pe"/>
    <n v="0"/>
    <n v="0"/>
    <m/>
    <m/>
    <n v="0"/>
    <n v="0"/>
    <m/>
    <m/>
    <n v="0"/>
    <n v="0"/>
    <m/>
    <m/>
    <n v="0"/>
    <n v="0"/>
  </r>
  <r>
    <s v="120706"/>
    <x v="11"/>
    <s v="TARMA"/>
    <s v="PALC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EFRAÍN GÓMEZ PALOMINO"/>
    <s v="40694023"/>
    <s v="945882275"/>
    <s v="egomez@juntos.gob.pe"/>
    <n v="0"/>
    <n v="0"/>
    <m/>
    <m/>
    <n v="0"/>
    <n v="1"/>
    <s v="JUNTOS"/>
    <s v="Virtual"/>
    <n v="0"/>
    <n v="0"/>
    <m/>
    <m/>
    <n v="0"/>
    <n v="0"/>
  </r>
  <r>
    <s v="120707"/>
    <x v="11"/>
    <s v="TARMA"/>
    <s v="PALCAMAYO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EFRAÍN GÓMEZ PALOMINO"/>
    <s v="40694023"/>
    <s v="945882275"/>
    <s v="egomez@juntos.gob.pe"/>
    <n v="0"/>
    <n v="0"/>
    <m/>
    <m/>
    <n v="0"/>
    <n v="0"/>
    <m/>
    <m/>
    <n v="0"/>
    <n v="0"/>
    <m/>
    <m/>
    <n v="0"/>
    <n v="0"/>
  </r>
  <r>
    <s v="120708"/>
    <x v="11"/>
    <s v="TARMA"/>
    <s v="SAN PEDRO DE CAJAS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JOEL SANTIAGO RICALDI CONDOR"/>
    <s v="70269262"/>
    <s v="931939690_x000d__x000a_933605747"/>
    <s v="joelsantiagoricaldicondor@gmail.com"/>
    <n v="0"/>
    <n v="1"/>
    <s v="PAIS"/>
    <s v="Presencial"/>
    <n v="0"/>
    <n v="1"/>
    <s v="PAIS"/>
    <s v="Presencial"/>
    <n v="0"/>
    <n v="0"/>
    <m/>
    <m/>
    <n v="0"/>
    <n v="0"/>
  </r>
  <r>
    <s v="120709"/>
    <x v="11"/>
    <s v="TARMA"/>
    <s v="TAPO"/>
    <s v="NO"/>
    <s v="SI"/>
    <s v="SI"/>
    <n v="0"/>
    <s v="SI"/>
    <n v="1"/>
    <n v="0"/>
    <n v="1"/>
    <n v="1"/>
    <n v="1"/>
    <n v="1"/>
    <n v="1"/>
    <s v="SI"/>
    <s v="SI"/>
    <s v="NO"/>
    <s v="SI"/>
    <s v="SI"/>
    <s v="PAIS"/>
    <s v="GERARDO HUACHACA ROJAS"/>
    <s v="46432619"/>
    <s v="917568323"/>
    <s v="ghuachaca@pais.gob.pe"/>
    <n v="0"/>
    <n v="0"/>
    <m/>
    <m/>
    <n v="0"/>
    <n v="0"/>
    <m/>
    <m/>
    <n v="0"/>
    <n v="0"/>
    <m/>
    <m/>
    <n v="0"/>
    <n v="0"/>
  </r>
  <r>
    <s v="120801"/>
    <x v="11"/>
    <s v="YAULI"/>
    <s v="LA OROYA"/>
    <s v="NO"/>
    <s v="NO"/>
    <s v="SI"/>
    <n v="0"/>
    <s v="NO"/>
    <n v="0"/>
    <n v="1"/>
    <n v="1"/>
    <n v="2"/>
    <m/>
    <m/>
    <m/>
    <s v="SI"/>
    <s v="NO"/>
    <s v="SI"/>
    <s v="SI"/>
    <s v="NO"/>
    <s v="CUNA MAS"/>
    <s v="YULYZA ELIA SORIANO CARHUANCHO"/>
    <n v="71210756"/>
    <n v="913233331"/>
    <s v="os_ysorianoc@cunamas.gob.pe"/>
    <n v="0"/>
    <n v="0"/>
    <m/>
    <m/>
    <n v="0"/>
    <n v="0"/>
    <m/>
    <m/>
    <n v="0"/>
    <n v="0"/>
    <m/>
    <m/>
    <n v="0"/>
    <n v="0"/>
  </r>
  <r>
    <s v="120802"/>
    <x v="11"/>
    <s v="YAULI"/>
    <s v="CHACAPALPA"/>
    <s v="NO"/>
    <s v="SI"/>
    <s v="SI"/>
    <n v="1"/>
    <s v="SI"/>
    <n v="1"/>
    <n v="0"/>
    <n v="1"/>
    <n v="1"/>
    <n v="1"/>
    <n v="1"/>
    <n v="1"/>
    <s v="NO"/>
    <s v="NO"/>
    <s v="NO"/>
    <s v="SI"/>
    <s v="SI"/>
    <s v="PAIS"/>
    <s v="GLORIA VEGA VENTURA"/>
    <s v="15432494"/>
    <s v="963920857"/>
    <s v="gvega@pais.gob.pe gloriavv2@hotmail.com"/>
    <n v="0"/>
    <n v="0"/>
    <m/>
    <m/>
    <n v="0"/>
    <n v="0"/>
    <m/>
    <m/>
    <n v="0"/>
    <n v="0"/>
    <m/>
    <m/>
    <n v="0"/>
    <n v="0"/>
  </r>
  <r>
    <s v="120803"/>
    <x v="11"/>
    <s v="YAULI"/>
    <s v="HUAY-HUAY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0"/>
    <m/>
    <m/>
    <n v="0"/>
    <n v="0"/>
    <m/>
    <m/>
    <n v="0"/>
    <n v="0"/>
  </r>
  <r>
    <s v="120804"/>
    <x v="11"/>
    <s v="YAULI"/>
    <s v="MARCAPOMACOCH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1"/>
    <s v="JUNTOS"/>
    <s v="Virtual"/>
    <n v="0"/>
    <n v="0"/>
    <m/>
    <m/>
    <n v="0"/>
    <n v="0"/>
  </r>
  <r>
    <s v="120805"/>
    <x v="11"/>
    <s v="YAULI"/>
    <s v="MOROCOCH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Humberto Sosa Mandujano"/>
    <s v="42426075"/>
    <s v="945883509"/>
    <s v="hsosa@juntos.gob.pe"/>
    <n v="0"/>
    <n v="0"/>
    <m/>
    <m/>
    <n v="0"/>
    <n v="0"/>
    <m/>
    <m/>
    <n v="0"/>
    <n v="0"/>
    <m/>
    <m/>
    <n v="0"/>
    <n v="0"/>
  </r>
  <r>
    <s v="120806"/>
    <x v="11"/>
    <s v="YAULI"/>
    <s v="PACCHA"/>
    <s v="NO"/>
    <s v="NO"/>
    <s v="SI"/>
    <n v="0"/>
    <s v="NO"/>
    <n v="0"/>
    <n v="1"/>
    <n v="1"/>
    <n v="2"/>
    <m/>
    <m/>
    <m/>
    <s v="NO"/>
    <s v="NO"/>
    <s v="SI"/>
    <s v="NO"/>
    <s v="NO"/>
    <s v="CUNA MAS"/>
    <s v="YULYZA ELIA SORIANO CARHUANCHO"/>
    <n v="71210756"/>
    <n v="913233331"/>
    <s v="os_ysorianoc@cunamas.gob.pe"/>
    <n v="0"/>
    <n v="0"/>
    <m/>
    <m/>
    <n v="0"/>
    <n v="0"/>
    <m/>
    <m/>
    <n v="0"/>
    <n v="0"/>
    <m/>
    <m/>
    <n v="0"/>
    <n v="0"/>
  </r>
  <r>
    <s v="120807"/>
    <x v="11"/>
    <s v="YAULI"/>
    <s v="SANTA BARBARA DE CARHUACAYAN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GAMARRA CONDOR JOSÉ LUIS"/>
    <s v="47170190"/>
    <n v="945882131"/>
    <s v="jgamarrac@juntos.gob.pe"/>
    <n v="0"/>
    <n v="0"/>
    <m/>
    <m/>
    <n v="0"/>
    <n v="0"/>
    <m/>
    <m/>
    <n v="0"/>
    <n v="0"/>
    <m/>
    <m/>
    <n v="0"/>
    <n v="0"/>
  </r>
  <r>
    <s v="120808"/>
    <x v="11"/>
    <s v="YAULI"/>
    <s v="SANTA ROSA DE SACCO"/>
    <s v="NO"/>
    <s v="NO"/>
    <s v="SI"/>
    <n v="0"/>
    <s v="NO"/>
    <n v="0"/>
    <n v="0"/>
    <n v="0"/>
    <n v="2"/>
    <m/>
    <m/>
    <m/>
    <s v="SI"/>
    <s v="NO"/>
    <s v="SI"/>
    <s v="SI"/>
    <s v="NO"/>
    <s v="JUNTOS"/>
    <s v="MIRIAM ADELAIDA PADILLA BLANCO"/>
    <s v="20067461"/>
    <n v="945883231"/>
    <s v="mpadilla@juntos.gob.pe"/>
    <n v="0"/>
    <n v="0"/>
    <m/>
    <m/>
    <n v="0"/>
    <n v="0"/>
    <m/>
    <m/>
    <n v="0"/>
    <n v="0"/>
    <m/>
    <m/>
    <n v="0"/>
    <n v="0"/>
  </r>
  <r>
    <s v="120809"/>
    <x v="11"/>
    <s v="YAULI"/>
    <s v="SUITUCANCH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0"/>
    <m/>
    <m/>
    <n v="0"/>
    <n v="0"/>
    <m/>
    <m/>
    <n v="0"/>
    <n v="0"/>
  </r>
  <r>
    <s v="120810"/>
    <x v="11"/>
    <s v="YAULI"/>
    <s v="YAULI"/>
    <s v="NO"/>
    <s v="NO"/>
    <s v="SI"/>
    <n v="0"/>
    <s v="NO"/>
    <n v="0"/>
    <n v="0"/>
    <n v="0"/>
    <n v="2"/>
    <m/>
    <m/>
    <m/>
    <s v="NO"/>
    <s v="NO"/>
    <s v="NO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</r>
  <r>
    <s v="120901"/>
    <x v="11"/>
    <s v="CHUPACA"/>
    <s v="CHUPACA"/>
    <s v="NO"/>
    <s v="NO"/>
    <s v="SI"/>
    <n v="0"/>
    <s v="NO"/>
    <n v="1"/>
    <n v="0"/>
    <n v="0"/>
    <n v="1"/>
    <m/>
    <n v="1"/>
    <n v="1"/>
    <s v="SI"/>
    <s v="NO"/>
    <s v="SI"/>
    <s v="SI"/>
    <s v="NO"/>
    <s v="JUNTOS"/>
    <s v="Donata Benita Romero Porras"/>
    <s v="20004755"/>
    <s v="945883820"/>
    <s v="dromero@juntos.gob.pe"/>
    <n v="0"/>
    <n v="0"/>
    <m/>
    <m/>
    <n v="0"/>
    <n v="1"/>
    <s v="JUNTOS"/>
    <s v="Virtual"/>
    <n v="0"/>
    <n v="0"/>
    <m/>
    <m/>
    <n v="0"/>
    <n v="0"/>
  </r>
  <r>
    <s v="120902"/>
    <x v="11"/>
    <s v="CHUPACA"/>
    <s v="AHUAC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ERIKA ARMAS ARGUME"/>
    <s v="40959064"/>
    <s v="965656646"/>
    <s v="earmas@cunamas.gob.pe"/>
    <n v="0"/>
    <n v="0"/>
    <m/>
    <m/>
    <n v="0"/>
    <n v="0"/>
    <m/>
    <m/>
    <n v="0"/>
    <n v="0"/>
    <m/>
    <m/>
    <n v="0"/>
    <n v="0"/>
  </r>
  <r>
    <s v="120903"/>
    <x v="11"/>
    <s v="CHUPACA"/>
    <s v="CHONGOS BAJO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TATIANA CRISTINA RUTTI BERROCAL"/>
    <s v="46145561"/>
    <s v="925508554"/>
    <s v="trutti@cunamas.gob.pe"/>
    <n v="0"/>
    <n v="0"/>
    <m/>
    <m/>
    <n v="0"/>
    <n v="0"/>
    <m/>
    <m/>
    <n v="0"/>
    <n v="0"/>
    <m/>
    <m/>
    <n v="0"/>
    <n v="0"/>
  </r>
  <r>
    <s v="120904"/>
    <x v="11"/>
    <s v="CHUPACA"/>
    <s v="HUACHAC"/>
    <s v="NO"/>
    <s v="SI"/>
    <s v="SI"/>
    <n v="1"/>
    <s v="NO"/>
    <n v="1"/>
    <n v="0"/>
    <n v="1"/>
    <n v="1"/>
    <n v="1"/>
    <n v="1"/>
    <n v="1"/>
    <s v="NO"/>
    <s v="NO"/>
    <s v="NO"/>
    <s v="SI"/>
    <s v="NO"/>
    <s v="PENSION 65"/>
    <s v="JOSE RIVERA MEDRANO"/>
    <s v="43129705"/>
    <s v="954668889"/>
    <s v="jrivera@pension65.gob.pe"/>
    <n v="0"/>
    <n v="0"/>
    <m/>
    <m/>
    <n v="0"/>
    <n v="0"/>
    <m/>
    <m/>
    <n v="0"/>
    <n v="0"/>
    <m/>
    <m/>
    <n v="0"/>
    <n v="0"/>
  </r>
  <r>
    <s v="120905"/>
    <x v="11"/>
    <s v="CHUPACA"/>
    <s v="HUAMANCACA CHICO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Rina Isabel Vanini Laura"/>
    <s v="20030877"/>
    <s v="920190593"/>
    <s v="rvanini@juntos.gob.pe"/>
    <n v="0"/>
    <n v="1"/>
    <s v="JUNTOS"/>
    <s v="Presencial"/>
    <n v="0"/>
    <n v="0"/>
    <m/>
    <m/>
    <n v="0"/>
    <n v="0"/>
    <m/>
    <m/>
    <n v="0"/>
    <n v="0"/>
  </r>
  <r>
    <s v="120906"/>
    <x v="11"/>
    <s v="CHUPACA"/>
    <s v="SAN JUAN DE ISC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VIVIANA LIZANA CAMPOS"/>
    <s v="40378527"/>
    <s v="954222310"/>
    <s v="oc_vlizanac@cunamas.gob.pe"/>
    <n v="0"/>
    <n v="0"/>
    <m/>
    <m/>
    <n v="0"/>
    <n v="0"/>
    <m/>
    <m/>
    <n v="0"/>
    <n v="0"/>
    <m/>
    <m/>
    <n v="0"/>
    <n v="0"/>
  </r>
  <r>
    <s v="120907"/>
    <x v="11"/>
    <s v="CHUPACA"/>
    <s v="SAN JUAN DE JARP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JENNY MAURICIO MONTERO"/>
    <s v="41104062"/>
    <s v="991329225"/>
    <s v="jmauricio@cunamas.gob.pe"/>
    <n v="0"/>
    <n v="0"/>
    <m/>
    <m/>
    <n v="0"/>
    <n v="0"/>
    <m/>
    <m/>
    <n v="0"/>
    <n v="0"/>
    <m/>
    <m/>
    <n v="0"/>
    <n v="0"/>
  </r>
  <r>
    <s v="120908"/>
    <x v="11"/>
    <s v="CHUPACA"/>
    <s v="TRES DE DICIEMBRE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ADELA AVILA GAMARRA"/>
    <s v="42184059"/>
    <s v="915159239"/>
    <s v="amucha@cunamas.gob.pe"/>
    <n v="0"/>
    <n v="0"/>
    <m/>
    <m/>
    <n v="0"/>
    <n v="0"/>
    <m/>
    <m/>
    <n v="0"/>
    <n v="0"/>
    <m/>
    <m/>
    <n v="0"/>
    <n v="0"/>
  </r>
  <r>
    <s v="120909"/>
    <x v="11"/>
    <s v="CHUPACA"/>
    <s v="YANACANCH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MARIA CRISTINA MELGAR GASPAR"/>
    <s v="20038796"/>
    <s v="945883023"/>
    <s v="mmelgar@juntos.gob.pe"/>
    <n v="0"/>
    <n v="0"/>
    <m/>
    <m/>
    <n v="0"/>
    <n v="0"/>
    <m/>
    <m/>
    <n v="0"/>
    <n v="0"/>
    <m/>
    <m/>
    <n v="0"/>
    <n v="0"/>
  </r>
  <r>
    <s v="130101"/>
    <x v="12"/>
    <s v="TRUJILLO"/>
    <s v="TRUJILLO"/>
    <s v="NO"/>
    <s v="SI"/>
    <s v="SI"/>
    <n v="1"/>
    <s v="NO"/>
    <n v="1"/>
    <n v="0"/>
    <n v="1"/>
    <n v="1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1"/>
    <n v="0"/>
    <m/>
    <s v="Presencial y Virtual"/>
    <n v="1"/>
    <n v="0"/>
    <m/>
    <s v="Virtual"/>
    <n v="0"/>
    <n v="0"/>
    <m/>
    <m/>
    <n v="0"/>
    <n v="0"/>
  </r>
  <r>
    <s v="130102"/>
    <x v="12"/>
    <s v="TRUJILLO"/>
    <s v="EL PORVENIR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103"/>
    <x v="12"/>
    <s v="TRUJILLO"/>
    <s v="FLORENCIA DE MOR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104"/>
    <x v="12"/>
    <s v="TRUJILLO"/>
    <s v="HUANCHAC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NATIVIDAD ALVARADO FERNANDEZ"/>
    <s v="46107699"/>
    <s v="949709887"/>
    <s v="nalvarado@cunamas.gob.pe"/>
    <n v="1"/>
    <n v="0"/>
    <m/>
    <s v="Presencial y Virtual"/>
    <n v="1"/>
    <n v="0"/>
    <m/>
    <s v="Virtual"/>
    <n v="1"/>
    <n v="0"/>
    <m/>
    <s v="Virtual"/>
    <n v="0"/>
    <n v="0"/>
  </r>
  <r>
    <s v="130105"/>
    <x v="12"/>
    <s v="TRUJILLO"/>
    <s v="LA ESPERANZ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106"/>
    <x v="12"/>
    <s v="TRUJILLO"/>
    <s v="LAREDO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107"/>
    <x v="12"/>
    <s v="TRUJILLO"/>
    <s v="MOCH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JORGE VASQUEZ ROMERO"/>
    <s v="43504235"/>
    <s v="94315864"/>
    <s v="jvasquezr@midis.gob.pe"/>
    <n v="1"/>
    <n v="0"/>
    <m/>
    <s v="Virtual"/>
    <n v="1"/>
    <n v="0"/>
    <m/>
    <s v="Virtual"/>
    <n v="1"/>
    <n v="0"/>
    <m/>
    <s v="Virtual"/>
    <n v="0"/>
    <n v="0"/>
  </r>
  <r>
    <s v="130108"/>
    <x v="12"/>
    <s v="TRUJILLO"/>
    <s v="POROTO"/>
    <s v="NO"/>
    <s v="SI"/>
    <s v="SI"/>
    <n v="1"/>
    <s v="SI"/>
    <n v="1"/>
    <n v="0"/>
    <n v="1"/>
    <n v="1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  <n v="0"/>
    <n v="0"/>
  </r>
  <r>
    <s v="130109"/>
    <x v="12"/>
    <s v="TRUJILLO"/>
    <s v="SALAVERRY"/>
    <s v="NO"/>
    <s v="NO"/>
    <s v="SI"/>
    <n v="0"/>
    <s v="SI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110"/>
    <x v="12"/>
    <s v="TRUJILLO"/>
    <s v="SIMBAL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PRISCILA YOSILET PANDURO NAVARRO "/>
    <s v="40931220"/>
    <n v="912055335"/>
    <s v="ypanduro@juntos.gob.pe"/>
    <n v="1"/>
    <n v="0"/>
    <m/>
    <s v="Virtual"/>
    <n v="1"/>
    <n v="0"/>
    <m/>
    <s v="Virtual"/>
    <n v="0"/>
    <n v="0"/>
    <m/>
    <m/>
    <n v="0"/>
    <n v="0"/>
  </r>
  <r>
    <s v="130111"/>
    <x v="12"/>
    <s v="TRUJILLO"/>
    <s v="VICTOR LARCO HERRERA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201"/>
    <x v="12"/>
    <s v="ASCOPE"/>
    <s v="ASCOPE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BETTY GASLAC GUTIERREZ"/>
    <s v="4419594"/>
    <s v="948364832"/>
    <s v="bgaslacg@cunamas.gob.pe"/>
    <n v="0"/>
    <n v="1"/>
    <s v="CUNA MAS"/>
    <s v="Presencial"/>
    <n v="0"/>
    <n v="0"/>
    <m/>
    <m/>
    <n v="1"/>
    <n v="1"/>
    <s v="CUNA MAS"/>
    <s v="Presencial y Virtual"/>
    <n v="0"/>
    <n v="0"/>
  </r>
  <r>
    <s v="130202"/>
    <x v="12"/>
    <s v="ASCOPE"/>
    <s v="CHICAM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203"/>
    <x v="12"/>
    <s v="ASCOPE"/>
    <s v="CHOCOP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204"/>
    <x v="12"/>
    <s v="ASCOPE"/>
    <s v="MAGDALENA DE CAO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1"/>
    <n v="0"/>
    <m/>
    <s v="Virtual"/>
    <n v="0"/>
    <n v="0"/>
  </r>
  <r>
    <s v="130205"/>
    <x v="12"/>
    <s v="ASCOPE"/>
    <s v="PAIJAN"/>
    <s v="NO"/>
    <s v="NO"/>
    <s v="SI"/>
    <n v="0"/>
    <s v="SI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206"/>
    <x v="12"/>
    <s v="ASCOPE"/>
    <s v="RAZURI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207"/>
    <x v="12"/>
    <s v="ASCOPE"/>
    <s v="SANTIAGO DE CAO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1"/>
    <n v="0"/>
    <m/>
    <s v="Virtual"/>
    <n v="0"/>
    <n v="0"/>
  </r>
  <r>
    <s v="130208"/>
    <x v="12"/>
    <s v="ASCOPE"/>
    <s v="CASA GRANDE"/>
    <s v="NO"/>
    <s v="NO"/>
    <s v="SI"/>
    <n v="1"/>
    <s v="NO"/>
    <n v="1"/>
    <n v="0"/>
    <n v="1"/>
    <n v="1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0"/>
    <n v="0"/>
    <m/>
    <m/>
    <n v="1"/>
    <n v="0"/>
    <m/>
    <s v="Virtual"/>
    <n v="0"/>
    <n v="0"/>
    <m/>
    <m/>
    <n v="0"/>
    <n v="0"/>
  </r>
  <r>
    <s v="130301"/>
    <x v="12"/>
    <s v="BOLIVAR"/>
    <s v="BOLIVAR"/>
    <s v="NO"/>
    <s v="NO"/>
    <s v="SI"/>
    <n v="0"/>
    <s v="SI"/>
    <n v="0"/>
    <n v="0"/>
    <n v="0"/>
    <n v="2"/>
    <m/>
    <m/>
    <m/>
    <s v="NO"/>
    <s v="SI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  <n v="0"/>
    <n v="0"/>
  </r>
  <r>
    <s v="130302"/>
    <x v="12"/>
    <s v="BOLIVAR"/>
    <s v="BAMBAMAR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303"/>
    <x v="12"/>
    <s v="BOLIVAR"/>
    <s v="CONDORMAR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304"/>
    <x v="12"/>
    <s v="BOLIVAR"/>
    <s v="LONGOTEA"/>
    <s v="NO"/>
    <s v="NO"/>
    <s v="NO"/>
    <n v="0"/>
    <s v="SI"/>
    <n v="0"/>
    <n v="0"/>
    <n v="0"/>
    <n v="2"/>
    <m/>
    <m/>
    <m/>
    <s v="NO"/>
    <s v="SI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  <n v="0"/>
    <n v="0"/>
  </r>
  <r>
    <s v="130305"/>
    <x v="12"/>
    <s v="BOLIVAR"/>
    <s v="UCHUMARCA"/>
    <s v="NO"/>
    <s v="SI"/>
    <s v="SI"/>
    <n v="0"/>
    <s v="SI"/>
    <n v="1"/>
    <n v="0"/>
    <n v="1"/>
    <n v="1"/>
    <n v="1"/>
    <n v="1"/>
    <n v="1"/>
    <s v="NO"/>
    <s v="SI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0"/>
    <n v="0"/>
    <m/>
    <m/>
    <n v="0"/>
    <n v="0"/>
  </r>
  <r>
    <s v="130306"/>
    <x v="12"/>
    <s v="BOLIVAR"/>
    <s v="UCUNCH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401"/>
    <x v="12"/>
    <s v="CHEPEN"/>
    <s v="CHEPEN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YENNI FACTORA CRUZADO NAVARRO"/>
    <s v="17450554"/>
    <s v="971515789"/>
    <s v="ycruzado@cunamas.gob.pe"/>
    <n v="1"/>
    <n v="0"/>
    <m/>
    <s v="Virtual"/>
    <n v="1"/>
    <n v="0"/>
    <m/>
    <s v="Virtual"/>
    <n v="0"/>
    <n v="0"/>
    <m/>
    <m/>
    <n v="0"/>
    <n v="0"/>
  </r>
  <r>
    <s v="130402"/>
    <x v="12"/>
    <s v="CHEPEN"/>
    <s v="PACANGA"/>
    <s v="NO"/>
    <s v="NO"/>
    <s v="SI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403"/>
    <x v="12"/>
    <s v="CHEPEN"/>
    <s v="PUEBLO NUEVO"/>
    <s v="NO"/>
    <s v="NO"/>
    <s v="SI"/>
    <n v="0"/>
    <s v="SI"/>
    <n v="0"/>
    <n v="0"/>
    <n v="0"/>
    <n v="2"/>
    <m/>
    <m/>
    <m/>
    <s v="NO"/>
    <s v="NO"/>
    <s v="SI"/>
    <s v="SI"/>
    <s v="NO"/>
    <s v="CUNA MAS"/>
    <s v="JACKELINE ELIZABETH JULCA TERRONES"/>
    <s v="42997118"/>
    <s v="932485573"/>
    <s v="jjulca@cunamas.gob.pe"/>
    <n v="0"/>
    <n v="0"/>
    <m/>
    <m/>
    <n v="0"/>
    <n v="0"/>
    <m/>
    <m/>
    <n v="0"/>
    <n v="0"/>
    <m/>
    <m/>
    <n v="0"/>
    <n v="0"/>
  </r>
  <r>
    <s v="130501"/>
    <x v="12"/>
    <s v="JULCAN"/>
    <s v="JULCAN"/>
    <s v="NO"/>
    <s v="SI"/>
    <s v="SI"/>
    <n v="1"/>
    <s v="SI"/>
    <n v="1"/>
    <n v="0"/>
    <n v="1"/>
    <n v="1"/>
    <n v="1"/>
    <n v="1"/>
    <n v="1"/>
    <s v="NO"/>
    <s v="NO"/>
    <s v="NO"/>
    <s v="SI"/>
    <s v="SI"/>
    <s v="JUNTOS"/>
    <s v="CESAR ADEMIR LEIVA NUÑEZ"/>
    <s v="40371262"/>
    <s v="920077796"/>
    <s v="cleiva@juntos.gob.pe"/>
    <n v="0"/>
    <n v="0"/>
    <m/>
    <m/>
    <n v="0"/>
    <n v="0"/>
    <m/>
    <m/>
    <n v="0"/>
    <n v="0"/>
    <m/>
    <m/>
    <n v="0"/>
    <n v="0"/>
  </r>
  <r>
    <s v="130502"/>
    <x v="12"/>
    <s v="JULCAN"/>
    <s v="CALAMARCA"/>
    <s v="NO"/>
    <s v="NO"/>
    <s v="SI"/>
    <n v="0"/>
    <s v="SI"/>
    <n v="0"/>
    <n v="0"/>
    <n v="0"/>
    <n v="2"/>
    <m/>
    <m/>
    <m/>
    <s v="SI"/>
    <s v="SI"/>
    <s v="NO"/>
    <s v="SI"/>
    <s v="SI"/>
    <s v="JUNTOS"/>
    <s v="ROY FLORES SIFUENTES"/>
    <s v="32971561"/>
    <s v="920070518"/>
    <s v="rflores@juntos.gob.pe"/>
    <n v="0"/>
    <n v="0"/>
    <m/>
    <m/>
    <n v="0"/>
    <n v="0"/>
    <m/>
    <m/>
    <n v="0"/>
    <n v="0"/>
    <m/>
    <m/>
    <n v="0"/>
    <n v="0"/>
  </r>
  <r>
    <s v="130503"/>
    <x v="12"/>
    <s v="JULCAN"/>
    <s v="CARABAMB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ELVAR ALFREDO ZAVALETA ORBEGOSO"/>
    <s v="18076183"/>
    <s v="982539465"/>
    <s v="ezavaleta@juntos.gob.pe"/>
    <n v="0"/>
    <n v="0"/>
    <m/>
    <m/>
    <n v="0"/>
    <n v="1"/>
    <s v="JUNTOS"/>
    <s v="Virtual"/>
    <n v="0"/>
    <n v="0"/>
    <m/>
    <m/>
    <n v="0"/>
    <n v="0"/>
  </r>
  <r>
    <s v="130504"/>
    <x v="12"/>
    <s v="JULCAN"/>
    <s v="HUASO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JHON ALEXANDER COSTA JIMENEZ"/>
    <s v="43088453"/>
    <s v="945858104"/>
    <s v="jcosta@juntos.gob.pe"/>
    <n v="0"/>
    <n v="0"/>
    <m/>
    <m/>
    <n v="0"/>
    <n v="0"/>
    <m/>
    <m/>
    <n v="0"/>
    <n v="0"/>
    <m/>
    <m/>
    <n v="0"/>
    <n v="0"/>
  </r>
  <r>
    <s v="130601"/>
    <x v="12"/>
    <s v="OTUZCO"/>
    <s v="OTUZCO"/>
    <s v="NO"/>
    <s v="NO"/>
    <s v="SI"/>
    <n v="0"/>
    <s v="SI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1"/>
    <n v="0"/>
    <m/>
    <s v="Virtual"/>
    <n v="0"/>
    <n v="0"/>
    <m/>
    <m/>
    <n v="0"/>
    <n v="0"/>
  </r>
  <r>
    <s v="130602"/>
    <x v="12"/>
    <s v="OTUZCO"/>
    <s v="AGALLPAMPA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ROSA JANET RODRIGUEZ ARIAS"/>
    <s v="18200291"/>
    <s v="9200070235E9"/>
    <s v="rrodriguez@juntos.gob.pe"/>
    <n v="0"/>
    <n v="0"/>
    <m/>
    <m/>
    <n v="0"/>
    <n v="0"/>
    <m/>
    <m/>
    <n v="0"/>
    <n v="0"/>
    <m/>
    <m/>
    <n v="0"/>
    <n v="0"/>
  </r>
  <r>
    <s v="130604"/>
    <x v="12"/>
    <s v="OTUZCO"/>
    <s v="CHARAT"/>
    <s v="NO"/>
    <s v="SI"/>
    <s v="SI"/>
    <n v="0"/>
    <s v="SI"/>
    <n v="1"/>
    <n v="0"/>
    <n v="0"/>
    <n v="1"/>
    <n v="1"/>
    <n v="1"/>
    <n v="1"/>
    <s v="SI"/>
    <s v="NO"/>
    <s v="NO"/>
    <s v="SI"/>
    <s v="NO"/>
    <s v="JUNTOS"/>
    <s v="CARLOS RONCAL ALCANTARA"/>
    <s v="40686605"/>
    <s v="920094088"/>
    <s v="croncal@juntos.gob.pe"/>
    <n v="1"/>
    <n v="0"/>
    <m/>
    <s v="Virtual"/>
    <n v="1"/>
    <n v="0"/>
    <m/>
    <s v="Virtual"/>
    <n v="0"/>
    <n v="0"/>
    <m/>
    <m/>
    <n v="0"/>
    <n v="0"/>
  </r>
  <r>
    <s v="130605"/>
    <x v="12"/>
    <s v="OTUZCO"/>
    <s v="HUARANCHAL"/>
    <s v="NO"/>
    <s v="SI"/>
    <s v="SI"/>
    <n v="1"/>
    <s v="SI"/>
    <n v="1"/>
    <n v="0"/>
    <n v="0"/>
    <n v="1"/>
    <n v="1"/>
    <n v="1"/>
    <n v="1"/>
    <s v="NO"/>
    <s v="NO"/>
    <s v="NO"/>
    <s v="SI"/>
    <s v="SI"/>
    <s v="JUNTOS"/>
    <s v="CARLOS RONCAL ALCANTARA"/>
    <s v="40686605"/>
    <s v="920094088"/>
    <s v="croncal@juntos.gob.pe"/>
    <n v="0"/>
    <n v="1"/>
    <s v="JUNTOS"/>
    <s v="Presencial"/>
    <n v="0"/>
    <n v="0"/>
    <m/>
    <m/>
    <n v="0"/>
    <n v="0"/>
    <m/>
    <m/>
    <n v="0"/>
    <n v="0"/>
  </r>
  <r>
    <s v="130606"/>
    <x v="12"/>
    <s v="OTUZCO"/>
    <s v="LA CUEST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608"/>
    <x v="12"/>
    <s v="OTUZCO"/>
    <s v="MACHE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ALVA LOZADA SANDRA PAOLA"/>
    <s v="18203988"/>
    <s v="920800057"/>
    <s v="salva@juntos.gob.pe"/>
    <n v="1"/>
    <n v="0"/>
    <m/>
    <s v="Virtual"/>
    <n v="1"/>
    <n v="0"/>
    <m/>
    <s v="Virtual"/>
    <n v="1"/>
    <n v="0"/>
    <m/>
    <s v="Virtual"/>
    <n v="0"/>
    <n v="0"/>
  </r>
  <r>
    <s v="130610"/>
    <x v="12"/>
    <s v="OTUZCO"/>
    <s v="PARANDAY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611"/>
    <x v="12"/>
    <s v="OTUZCO"/>
    <s v="SALPO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ALVA LOZADA SANDRA PAOLA"/>
    <s v="18203988"/>
    <s v="920800057"/>
    <s v="salva@juntos.gob.pe"/>
    <n v="0"/>
    <n v="0"/>
    <m/>
    <m/>
    <n v="0"/>
    <n v="0"/>
    <m/>
    <m/>
    <n v="0"/>
    <n v="0"/>
    <m/>
    <m/>
    <n v="0"/>
    <n v="0"/>
  </r>
  <r>
    <s v="130613"/>
    <x v="12"/>
    <s v="OTUZCO"/>
    <s v="SINSICAP"/>
    <s v="NO"/>
    <s v="NO"/>
    <s v="SI"/>
    <n v="0"/>
    <s v="SI"/>
    <n v="1"/>
    <n v="0"/>
    <n v="0"/>
    <n v="1"/>
    <n v="1"/>
    <n v="1"/>
    <n v="1"/>
    <s v="SI"/>
    <s v="SI"/>
    <s v="NO"/>
    <s v="SI"/>
    <s v="NO"/>
    <s v="JUNTOS"/>
    <s v="ARGOMEDO ARTEGA RUTH NOEMI"/>
    <s v="4026431"/>
    <s v="947856377"/>
    <s v="rargomedo@juntos.gob.pe"/>
    <n v="0"/>
    <n v="0"/>
    <m/>
    <m/>
    <n v="1"/>
    <n v="0"/>
    <m/>
    <s v="Virtual"/>
    <n v="0"/>
    <n v="0"/>
    <m/>
    <m/>
    <n v="0"/>
    <n v="0"/>
  </r>
  <r>
    <s v="130614"/>
    <x v="12"/>
    <s v="OTUZCO"/>
    <s v="USQUIL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LINA LORENA TRUJILLO LAVADO"/>
    <s v="18186372"/>
    <s v="920072963"/>
    <s v="ltrujillo@juntos.gob.pe"/>
    <n v="0"/>
    <n v="0"/>
    <m/>
    <m/>
    <n v="0"/>
    <n v="0"/>
    <m/>
    <m/>
    <n v="0"/>
    <n v="0"/>
    <m/>
    <m/>
    <n v="0"/>
    <n v="0"/>
  </r>
  <r>
    <s v="130701"/>
    <x v="12"/>
    <s v="PACASMAYO"/>
    <s v="SAN PEDRO DE LLOC"/>
    <s v="NO"/>
    <s v="NO"/>
    <s v="SI"/>
    <n v="0"/>
    <s v="NO"/>
    <n v="1"/>
    <n v="0"/>
    <n v="0"/>
    <n v="1"/>
    <n v="1"/>
    <n v="1"/>
    <n v="1"/>
    <s v="NO"/>
    <s v="NO"/>
    <s v="SI"/>
    <s v="SI"/>
    <s v="NO"/>
    <s v="CUNA MAS"/>
    <s v="CYNTHIA VARGAS PAJARES"/>
    <s v="44826996"/>
    <s v="948281616"/>
    <s v="cvargasp@cunamas.gob.pe"/>
    <n v="0"/>
    <n v="0"/>
    <m/>
    <m/>
    <n v="0"/>
    <n v="0"/>
    <m/>
    <m/>
    <n v="0"/>
    <n v="0"/>
    <m/>
    <m/>
    <n v="0"/>
    <n v="0"/>
  </r>
  <r>
    <s v="130702"/>
    <x v="12"/>
    <s v="PACASMAYO"/>
    <s v="GUADALUPE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703"/>
    <x v="12"/>
    <s v="PACASMAYO"/>
    <s v="JEQUETEPEQU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704"/>
    <x v="12"/>
    <s v="PACASMAYO"/>
    <s v="PACASMAYO"/>
    <s v="NO"/>
    <s v="NO"/>
    <s v="SI"/>
    <n v="0"/>
    <s v="NO"/>
    <n v="0"/>
    <n v="0"/>
    <n v="0"/>
    <n v="2"/>
    <m/>
    <m/>
    <m/>
    <s v="SI"/>
    <s v="NO"/>
    <s v="SI"/>
    <s v="SI"/>
    <s v="NO"/>
    <s v="CUNA MAS"/>
    <s v="CYNTHIA VARGAS PAJARES"/>
    <s v="44826996"/>
    <s v="948281616"/>
    <s v="cvargasp@cunamas.gob.pe"/>
    <n v="0"/>
    <n v="0"/>
    <m/>
    <m/>
    <n v="0"/>
    <n v="0"/>
    <m/>
    <m/>
    <n v="0"/>
    <n v="1"/>
    <s v="CUNA MAS"/>
    <s v="Presencial"/>
    <n v="0"/>
    <n v="0"/>
  </r>
  <r>
    <s v="130705"/>
    <x v="12"/>
    <s v="PACASMAYO"/>
    <s v="SAN JOS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801"/>
    <x v="12"/>
    <s v="PATAZ"/>
    <s v="TAYABAMBA"/>
    <s v="NO"/>
    <s v="NO"/>
    <s v="SI"/>
    <n v="0"/>
    <s v="SI"/>
    <n v="0"/>
    <n v="0"/>
    <n v="0"/>
    <n v="2"/>
    <m/>
    <m/>
    <m/>
    <s v="NO"/>
    <s v="NO"/>
    <s v="NO"/>
    <s v="SI"/>
    <s v="SI"/>
    <s v="JUNTOS"/>
    <s v="SANDRA CECILIA JANET SANTISTEBAN VASQUEZ"/>
    <s v="70370118"/>
    <s v="988638129"/>
    <s v="ssantisteban@juntos.gob.pe"/>
    <n v="0"/>
    <n v="0"/>
    <m/>
    <m/>
    <n v="0"/>
    <n v="0"/>
    <m/>
    <m/>
    <n v="0"/>
    <n v="0"/>
    <m/>
    <m/>
    <n v="0"/>
    <n v="0"/>
  </r>
  <r>
    <s v="130802"/>
    <x v="12"/>
    <s v="PATAZ"/>
    <s v="BULDIBUY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803"/>
    <x v="12"/>
    <s v="PATAZ"/>
    <s v="CHILLI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804"/>
    <x v="12"/>
    <s v="PATAZ"/>
    <s v="HUANCASPAT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130805"/>
    <x v="12"/>
    <s v="PATAZ"/>
    <s v="HUAYLILLA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806"/>
    <x v="12"/>
    <s v="PATAZ"/>
    <s v="HUAY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807"/>
    <x v="12"/>
    <s v="PATAZ"/>
    <s v="ONGO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808"/>
    <x v="12"/>
    <s v="PATAZ"/>
    <s v="PARCOY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809"/>
    <x v="12"/>
    <s v="PATAZ"/>
    <s v="PATAZ"/>
    <s v="NO"/>
    <s v="NO"/>
    <s v="SI"/>
    <n v="0"/>
    <s v="SI"/>
    <n v="0"/>
    <n v="0"/>
    <n v="0"/>
    <n v="2"/>
    <m/>
    <m/>
    <m/>
    <s v="SI"/>
    <s v="NO"/>
    <s v="NO"/>
    <s v="SI"/>
    <s v="NO"/>
    <s v="JUNTOS"/>
    <s v="MARTIN ALEJANDRO REYES CONTRERAS"/>
    <s v="41764942"/>
    <s v="945889542"/>
    <s v="mreyes@juntos.gob.pe"/>
    <n v="0"/>
    <n v="0"/>
    <m/>
    <m/>
    <n v="0"/>
    <n v="0"/>
    <m/>
    <m/>
    <n v="0"/>
    <n v="0"/>
    <m/>
    <m/>
    <n v="0"/>
    <n v="0"/>
  </r>
  <r>
    <s v="130810"/>
    <x v="12"/>
    <s v="PATAZ"/>
    <s v="PIA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811"/>
    <x v="12"/>
    <s v="PATAZ"/>
    <s v="SANTIAGO DE CHALLAS"/>
    <s v="NO"/>
    <s v="NO"/>
    <s v="SI"/>
    <n v="0"/>
    <s v="SI"/>
    <n v="0"/>
    <n v="0"/>
    <n v="0"/>
    <n v="2"/>
    <m/>
    <m/>
    <m/>
    <s v="NO"/>
    <s v="NO"/>
    <s v="NO"/>
    <s v="SI"/>
    <s v="NO"/>
    <s v="JUNTOS"/>
    <s v="DOMINGO REINERIO TANTAPOMA QUISPE"/>
    <s v="46190609"/>
    <s v="947707634"/>
    <s v="dtantapoma@juntos.gob.pe"/>
    <n v="0"/>
    <n v="0"/>
    <m/>
    <m/>
    <n v="0"/>
    <n v="0"/>
    <m/>
    <m/>
    <n v="0"/>
    <n v="0"/>
    <m/>
    <m/>
    <n v="0"/>
    <n v="0"/>
  </r>
  <r>
    <s v="130812"/>
    <x v="12"/>
    <s v="PATAZ"/>
    <s v="TAURIJ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813"/>
    <x v="12"/>
    <s v="PATAZ"/>
    <s v="URPAY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901"/>
    <x v="12"/>
    <s v="SANCHEZ CARRION"/>
    <s v="HUAMACHUCO"/>
    <s v="NO"/>
    <s v="SI"/>
    <s v="SI"/>
    <n v="1"/>
    <s v="SI"/>
    <n v="1"/>
    <n v="0"/>
    <n v="1"/>
    <n v="1"/>
    <n v="1"/>
    <n v="1"/>
    <n v="1"/>
    <s v="SI"/>
    <s v="SI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0"/>
    <n v="0"/>
    <m/>
    <m/>
    <n v="0"/>
    <n v="0"/>
  </r>
  <r>
    <s v="130902"/>
    <x v="12"/>
    <s v="SANCHEZ CARRION"/>
    <s v="CHUGAY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YANELLY JIOVANA CHAVEZ SALINAS"/>
    <s v="46441535"/>
    <s v="953121437"/>
    <s v="yjchavez@cunamas.gob.pe"/>
    <n v="1"/>
    <n v="0"/>
    <m/>
    <s v="Virtual"/>
    <n v="1"/>
    <n v="1"/>
    <s v="CUNA MAS"/>
    <s v="Presencial y Virtual"/>
    <n v="0"/>
    <n v="1"/>
    <s v="CUNA MAS"/>
    <s v="Presencial"/>
    <n v="0"/>
    <n v="0"/>
  </r>
  <r>
    <s v="130903"/>
    <x v="12"/>
    <s v="SANCHEZ CARRION"/>
    <s v="COCHORCO"/>
    <s v="NO"/>
    <s v="SI"/>
    <s v="SI"/>
    <n v="0"/>
    <s v="SI"/>
    <n v="1"/>
    <n v="0"/>
    <n v="0"/>
    <n v="1"/>
    <n v="1"/>
    <n v="1"/>
    <n v="1"/>
    <s v="SI"/>
    <s v="SI"/>
    <s v="NO"/>
    <s v="SI"/>
    <s v="SI"/>
    <s v="CUNA MAS"/>
    <s v="GRICELDA BRICEÑO VELA"/>
    <s v="40125517"/>
    <s v="973767947"/>
    <s v="gbricenov@cunamas.gob.pe"/>
    <n v="1"/>
    <n v="0"/>
    <m/>
    <s v="Virtual"/>
    <n v="0"/>
    <n v="1"/>
    <s v="CUNA MAS"/>
    <s v="Presencial"/>
    <n v="0"/>
    <n v="1"/>
    <s v="CUNA MAS"/>
    <s v="Presencial"/>
    <n v="0"/>
    <n v="0"/>
  </r>
  <r>
    <s v="130904"/>
    <x v="12"/>
    <s v="SANCHEZ CARRION"/>
    <s v="CURGOS"/>
    <s v="NO"/>
    <s v="SI"/>
    <s v="SI"/>
    <n v="1"/>
    <s v="SI"/>
    <n v="1"/>
    <n v="0"/>
    <n v="0"/>
    <n v="1"/>
    <n v="1"/>
    <n v="1"/>
    <n v="1"/>
    <s v="SI"/>
    <s v="SI"/>
    <s v="NO"/>
    <s v="SI"/>
    <s v="NO"/>
    <s v="CUNA MAS"/>
    <s v="EDITA VANESSA BURGOS VALDERRAMA"/>
    <s v="46718346"/>
    <s v="986665126"/>
    <s v="eburgos@cunamas.gob.pe"/>
    <n v="1"/>
    <n v="0"/>
    <m/>
    <s v="Virtual"/>
    <n v="0"/>
    <n v="1"/>
    <s v="CUNA MAS"/>
    <s v="Virtual"/>
    <n v="0"/>
    <n v="1"/>
    <s v="CUNA MAS"/>
    <s v="Virtual"/>
    <n v="0"/>
    <n v="0"/>
  </r>
  <r>
    <s v="130905"/>
    <x v="12"/>
    <s v="SANCHEZ CARRION"/>
    <s v="MARCABAL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SHIRLAY MERYL SANDOVAL PEREZ"/>
    <s v="43223533"/>
    <s v="998085892"/>
    <s v="smsandoval@cunamas.gob.pe"/>
    <n v="0"/>
    <n v="1"/>
    <s v="CUNA MAS"/>
    <s v="Presencial"/>
    <n v="0"/>
    <n v="0"/>
    <m/>
    <m/>
    <n v="1"/>
    <n v="1"/>
    <s v="CUNA MAS"/>
    <s v="Virtual"/>
    <n v="0"/>
    <n v="0"/>
  </r>
  <r>
    <s v="130906"/>
    <x v="12"/>
    <s v="SANCHEZ CARRION"/>
    <s v="SANAGORAN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LOUI ESTHER HILARIO BENITES"/>
    <s v="18133939"/>
    <s v="949170317"/>
    <s v="lhilario@cunamas.gob.pe"/>
    <n v="1"/>
    <n v="0"/>
    <m/>
    <s v="Virtual"/>
    <n v="1"/>
    <n v="0"/>
    <m/>
    <s v="Virtual"/>
    <n v="0"/>
    <n v="0"/>
    <m/>
    <m/>
    <n v="0"/>
    <n v="0"/>
  </r>
  <r>
    <s v="130907"/>
    <x v="12"/>
    <s v="SANCHEZ CARRION"/>
    <s v="SARIN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130908"/>
    <x v="12"/>
    <s v="SANCHEZ CARRION"/>
    <s v="SARTIMBAMBA"/>
    <s v="NO"/>
    <s v="NO"/>
    <s v="SI"/>
    <n v="0"/>
    <s v="SI"/>
    <n v="1"/>
    <n v="0"/>
    <n v="1"/>
    <n v="1"/>
    <m/>
    <n v="1"/>
    <n v="1"/>
    <s v="SI"/>
    <s v="SI"/>
    <s v="NO"/>
    <s v="SI"/>
    <s v="SI"/>
    <s v="CUNA MAS"/>
    <s v="MERLY BETZABE FERNANDEZ VILLANUEVA"/>
    <s v="18164135"/>
    <s v="974889481"/>
    <s v="mbfernandez@cunamas.gob.pe"/>
    <n v="0"/>
    <n v="1"/>
    <s v="CUNA MAS"/>
    <s v="Presencial"/>
    <n v="1"/>
    <n v="1"/>
    <s v="CUNA MAS"/>
    <s v="Presencial y Virtual"/>
    <n v="0"/>
    <n v="1"/>
    <s v="CUNA MAS"/>
    <s v="Virtual"/>
    <n v="0"/>
    <n v="0"/>
  </r>
  <r>
    <s v="131001"/>
    <x v="12"/>
    <s v="SANTIAGO DE CHUCO"/>
    <s v="SANTIAGO DE CHUC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DEYSI KAREN IDROGO RAMOS"/>
    <s v="46364728"/>
    <s v="951696798"/>
    <s v="didrogo@cunamas.gob.pe"/>
    <n v="0"/>
    <n v="1"/>
    <s v="CUNA MAS"/>
    <s v="Presencial"/>
    <n v="1"/>
    <n v="0"/>
    <m/>
    <s v="Virtual"/>
    <n v="0"/>
    <n v="1"/>
    <s v="CUNA MAS"/>
    <s v="Presencial"/>
    <n v="0"/>
    <n v="0"/>
  </r>
  <r>
    <s v="131002"/>
    <x v="12"/>
    <s v="SANTIAGO DE CHUCO"/>
    <s v="ANGASMARCA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1003"/>
    <x v="12"/>
    <s v="SANTIAGO DE CHUCO"/>
    <s v="CACHICADAN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1004"/>
    <x v="12"/>
    <s v="SANTIAGO DE CHUCO"/>
    <s v="MOLLEBAMB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1005"/>
    <x v="12"/>
    <s v="SANTIAGO DE CHUCO"/>
    <s v="MOLLEPAT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1006"/>
    <x v="12"/>
    <s v="SANTIAGO DE CHUCO"/>
    <s v="QUIRUVILCA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JOSE FRANCISCO VALDIVIEZO GARCIA"/>
    <s v="19089223"/>
    <s v="948549883"/>
    <s v="jfvaldiviezo@cunamas.gob.pe"/>
    <n v="0"/>
    <n v="1"/>
    <s v="CUNA MAS"/>
    <s v="Presencial"/>
    <n v="0"/>
    <n v="1"/>
    <s v="CUNA MAS"/>
    <s v="Presencial"/>
    <n v="0"/>
    <n v="1"/>
    <s v="CUNA MAS"/>
    <s v="Presencial"/>
    <n v="0"/>
    <n v="0"/>
  </r>
  <r>
    <s v="131007"/>
    <x v="12"/>
    <s v="SANTIAGO DE CHUCO"/>
    <s v="SANTA CRUZ DE CHU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1008"/>
    <x v="12"/>
    <s v="SANTIAGO DE CHUCO"/>
    <s v="SITA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1101"/>
    <x v="12"/>
    <s v="GRAN CHIMU"/>
    <s v="CASCA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1102"/>
    <x v="12"/>
    <s v="GRAN CHIMU"/>
    <s v="LUCMA"/>
    <s v="NO"/>
    <s v="NO"/>
    <s v="SI"/>
    <n v="0"/>
    <s v="SI"/>
    <n v="0"/>
    <n v="0"/>
    <n v="0"/>
    <n v="2"/>
    <m/>
    <m/>
    <m/>
    <s v="SI"/>
    <s v="NO"/>
    <s v="NO"/>
    <s v="SI"/>
    <s v="SI"/>
    <s v="JUNTOS"/>
    <s v="RODRIGUEZ AGUILAR JAKY CAROLINE"/>
    <s v="40582829"/>
    <s v="952646995"/>
    <s v="jrodrigueza@juntos.gob.pe"/>
    <n v="0"/>
    <n v="0"/>
    <m/>
    <m/>
    <n v="0"/>
    <n v="0"/>
    <m/>
    <m/>
    <n v="0"/>
    <n v="0"/>
    <m/>
    <m/>
    <n v="0"/>
    <n v="0"/>
  </r>
  <r>
    <s v="131103"/>
    <x v="12"/>
    <s v="GRAN CHIMU"/>
    <s v="MARMOT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1104"/>
    <x v="12"/>
    <s v="GRAN CHIMU"/>
    <s v="SAYAPULLO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JULCA VILLENA ROGER JEINER"/>
    <s v="44556311"/>
    <s v="915060605"/>
    <s v="rjulca@juntos.gob.pe"/>
    <n v="0"/>
    <n v="0"/>
    <m/>
    <m/>
    <n v="0"/>
    <n v="0"/>
    <m/>
    <m/>
    <n v="0"/>
    <n v="0"/>
    <m/>
    <m/>
    <n v="0"/>
    <n v="0"/>
  </r>
  <r>
    <s v="131201"/>
    <x v="12"/>
    <s v="VIRU"/>
    <s v="VIRU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INDIRA MEREJILDO ZAVALETA"/>
    <s v="18138661"/>
    <s v="968085597"/>
    <s v="os_imerejildoz@cunamas.gob.pe"/>
    <n v="1"/>
    <n v="0"/>
    <m/>
    <s v="Virtual"/>
    <n v="1"/>
    <n v="1"/>
    <s v="CUNA MAS"/>
    <s v="Presencial y Virtual"/>
    <n v="0"/>
    <n v="1"/>
    <s v="CUNA MAS"/>
    <s v="Presencial"/>
    <n v="0"/>
    <n v="0"/>
  </r>
  <r>
    <s v="131202"/>
    <x v="12"/>
    <s v="VIRU"/>
    <s v="CHAO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ULLILEN MIRANDA JULIO CESAR"/>
    <s v="18155929"/>
    <s v="986945070J"/>
    <s v="jullilen@juntos.gob.pe"/>
    <n v="1"/>
    <n v="0"/>
    <m/>
    <s v="Virtual"/>
    <n v="0"/>
    <n v="0"/>
    <m/>
    <m/>
    <n v="1"/>
    <n v="0"/>
    <m/>
    <s v="Virtual"/>
    <n v="0"/>
    <n v="0"/>
  </r>
  <r>
    <s v="131203"/>
    <x v="12"/>
    <s v="VIRU"/>
    <s v="GUADALUPITO"/>
    <s v="NO"/>
    <s v="NO"/>
    <s v="SI"/>
    <n v="0"/>
    <s v="NO"/>
    <n v="1"/>
    <n v="0"/>
    <n v="0"/>
    <n v="1"/>
    <n v="1"/>
    <n v="1"/>
    <n v="1"/>
    <s v="NO"/>
    <s v="NO"/>
    <s v="NO"/>
    <s v="SI"/>
    <s v="NO"/>
    <s v="JUNTOS"/>
    <s v="LOUIS FEGNIVET GILIAN REVILLA"/>
    <s v="41832894"/>
    <s v="920298051"/>
    <s v="lgilian@juntos.gob.pe"/>
    <n v="0"/>
    <n v="0"/>
    <m/>
    <m/>
    <n v="0"/>
    <n v="0"/>
    <m/>
    <m/>
    <n v="0"/>
    <n v="0"/>
    <m/>
    <m/>
    <n v="0"/>
    <n v="0"/>
  </r>
  <r>
    <s v="140101"/>
    <x v="13"/>
    <s v="CHICLAYO"/>
    <s v="CHICLAYO"/>
    <s v="NO"/>
    <s v="NO"/>
    <s v="SI"/>
    <n v="0"/>
    <s v="NO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1"/>
    <n v="0"/>
    <m/>
    <s v="Presencial"/>
    <n v="0"/>
    <n v="0"/>
  </r>
  <r>
    <s v="140102"/>
    <x v="13"/>
    <s v="CHICLAYO"/>
    <s v="CHONGOYAPE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RODOLFO IGNACIO GARCIA GARCIA"/>
    <n v="41023156"/>
    <n v="941433544"/>
    <s v="igarcia@cunamas.gob.pe"/>
    <n v="0"/>
    <n v="1"/>
    <s v="CUNA MAS"/>
    <s v="Presencial"/>
    <n v="1"/>
    <n v="0"/>
    <m/>
    <s v="Virtual"/>
    <n v="1"/>
    <n v="1"/>
    <s v="JUNTOS"/>
    <s v="Presencial y Virtual"/>
    <n v="0"/>
    <n v="0"/>
  </r>
  <r>
    <s v="140103"/>
    <x v="13"/>
    <s v="CHICLAYO"/>
    <s v="ETEN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DIANA GRACIELA PANTA IBAÑEZ"/>
    <n v="44429179"/>
    <n v="945884292"/>
    <s v="dpanta@juntos.gob.pe"/>
    <n v="0"/>
    <n v="1"/>
    <s v="JUNTOS"/>
    <s v="Virtual"/>
    <n v="1"/>
    <n v="0"/>
    <m/>
    <s v="Presencial y Virtual"/>
    <n v="1"/>
    <n v="1"/>
    <s v="JUNTOS"/>
    <s v="Presencial y Virtual"/>
    <n v="0"/>
    <n v="0"/>
  </r>
  <r>
    <s v="140104"/>
    <x v="13"/>
    <s v="CHICLAYO"/>
    <s v="ETEN PUERTO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40105"/>
    <x v="13"/>
    <s v="CHICLAYO"/>
    <s v="JOSE LEONARDO ORTIZ"/>
    <s v="NO"/>
    <s v="SI"/>
    <s v="SI"/>
    <n v="0"/>
    <s v="NO"/>
    <n v="1"/>
    <n v="0"/>
    <n v="0"/>
    <n v="1"/>
    <n v="1"/>
    <n v="1"/>
    <n v="1"/>
    <s v="SI"/>
    <s v="NO"/>
    <s v="SI"/>
    <s v="SI"/>
    <s v="NO"/>
    <s v="JUNTOS"/>
    <s v="Diana Graciela Panta Ybañez"/>
    <n v="44429179"/>
    <s v="945 884 292"/>
    <s v="dpanta@juntos.gob.pe"/>
    <n v="0"/>
    <n v="1"/>
    <s v="JUNTOS"/>
    <s v="Presencial"/>
    <n v="1"/>
    <n v="1"/>
    <s v="JUNTOS"/>
    <s v="Presencial"/>
    <n v="1"/>
    <n v="0"/>
    <m/>
    <s v="Presencial"/>
    <n v="0"/>
    <n v="0"/>
  </r>
  <r>
    <s v="140106"/>
    <x v="13"/>
    <s v="CHICLAYO"/>
    <s v="LA VICTORI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1"/>
    <n v="0"/>
    <m/>
    <s v="Presencial y Virtual"/>
    <n v="1"/>
    <n v="0"/>
  </r>
  <r>
    <s v="140107"/>
    <x v="13"/>
    <s v="CHICLAYO"/>
    <s v="LAGUNAS"/>
    <s v="NO"/>
    <s v="NO"/>
    <s v="NO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40108"/>
    <x v="13"/>
    <s v="CHICLAYO"/>
    <s v="MONSEFU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ROSA ANGELA SALAZAR ODAR"/>
    <s v="46851898"/>
    <s v="956543175"/>
    <s v="rsalazar@cunamas.gob.pe"/>
    <n v="0"/>
    <n v="1"/>
    <s v="JUNTOS"/>
    <s v="Virtual"/>
    <n v="1"/>
    <n v="1"/>
    <s v="CUNA MAS"/>
    <s v="Presencial y Virtual"/>
    <n v="1"/>
    <n v="1"/>
    <s v="CUNA MAS"/>
    <s v="Virtual"/>
    <n v="1"/>
    <n v="1"/>
  </r>
  <r>
    <s v="140109"/>
    <x v="13"/>
    <s v="CHICLAYO"/>
    <s v="NUEVA ARIC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Virtual"/>
    <n v="0"/>
    <n v="1"/>
    <s v="JUNTOS"/>
    <s v="Presencial"/>
    <n v="1"/>
    <n v="1"/>
    <s v="JUNTOS"/>
    <s v="Presencial y Virtual"/>
    <n v="0"/>
    <n v="1"/>
  </r>
  <r>
    <s v="140110"/>
    <x v="13"/>
    <s v="CHICLAYO"/>
    <s v="OYOTUN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RINA TAKAYAMA URIARTE"/>
    <s v="44118479"/>
    <s v="961591649"/>
    <s v="rtakayamau@cunamas.gob.pe"/>
    <n v="0"/>
    <n v="1"/>
    <s v="CUNA MAS"/>
    <s v="Virtual"/>
    <n v="0"/>
    <n v="1"/>
    <s v="CUNA MAS"/>
    <s v="Presencial"/>
    <n v="1"/>
    <n v="1"/>
    <s v="CUNA MAS"/>
    <s v="Presencial y Virtual"/>
    <n v="0"/>
    <n v="1"/>
  </r>
  <r>
    <s v="140111"/>
    <x v="13"/>
    <s v="CHICLAYO"/>
    <s v="PICSI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0"/>
    <m/>
    <m/>
    <n v="0"/>
    <n v="0"/>
    <m/>
    <m/>
    <n v="0"/>
    <n v="0"/>
  </r>
  <r>
    <s v="140112"/>
    <x v="13"/>
    <s v="CHICLAYO"/>
    <s v="PIMENTEL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DIANA GRACIELA PANTA IBAÑEZ"/>
    <n v="44429179"/>
    <n v="945884292"/>
    <s v="dpanta@juntos.gob.pe"/>
    <n v="0"/>
    <n v="1"/>
    <s v="JUNTOS"/>
    <s v="Virtual"/>
    <n v="1"/>
    <n v="1"/>
    <s v="JUNTOS"/>
    <s v="Presencial y Virtual"/>
    <n v="0"/>
    <n v="1"/>
    <s v="JUNTOS"/>
    <s v="Presencial"/>
    <n v="1"/>
    <n v="0"/>
  </r>
  <r>
    <s v="140113"/>
    <x v="13"/>
    <s v="CHICLAYO"/>
    <s v="REQUE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ELVIA CECILIA SEGURA MUÑOZ"/>
    <n v="16748776"/>
    <n v="983624180"/>
    <s v="eseguram@cunamas.gob.pe"/>
    <n v="0"/>
    <n v="0"/>
    <m/>
    <m/>
    <n v="0"/>
    <n v="1"/>
    <s v="CUNA MAS"/>
    <s v="Presencial"/>
    <n v="1"/>
    <n v="1"/>
    <s v="CUNA MAS"/>
    <s v="Presencial y Virtual"/>
    <n v="0"/>
    <n v="1"/>
  </r>
  <r>
    <s v="140114"/>
    <x v="13"/>
    <s v="CHICLAYO"/>
    <s v="SANTA ROS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DIANA GRACIELA PANTA IBAÑEZ"/>
    <n v="44429179"/>
    <n v="945884292"/>
    <s v="dpanta@juntos.gob.pe"/>
    <n v="0"/>
    <n v="1"/>
    <s v="JUNTOS"/>
    <s v="Presencial"/>
    <n v="1"/>
    <n v="1"/>
    <s v="JUNTOS"/>
    <s v="Presencial"/>
    <n v="1"/>
    <n v="1"/>
    <s v="JUNTOS"/>
    <s v="Presencial y Virtual"/>
    <n v="1"/>
    <n v="0"/>
  </r>
  <r>
    <s v="140115"/>
    <x v="13"/>
    <s v="CHICLAYO"/>
    <s v="SAÑA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JORGE VICENTE LLONTOP CASTILLO"/>
    <n v="41023156"/>
    <n v="979838977"/>
    <s v="jllontop@juntos.gob.pe"/>
    <n v="0"/>
    <n v="1"/>
    <s v="JUNTOS"/>
    <s v="Virtual"/>
    <n v="0"/>
    <n v="1"/>
    <s v="JUNTOS"/>
    <s v="Virtual"/>
    <n v="0"/>
    <n v="0"/>
    <m/>
    <m/>
    <n v="0"/>
    <n v="0"/>
  </r>
  <r>
    <s v="140116"/>
    <x v="13"/>
    <s v="CHICLAYO"/>
    <s v="CAYALTI"/>
    <s v="NO"/>
    <s v="NO"/>
    <s v="NO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40117"/>
    <x v="13"/>
    <s v="CHICLAYO"/>
    <s v="PATAPO"/>
    <s v="NO"/>
    <s v="NO"/>
    <s v="SI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1"/>
    <s v="JUNTOS"/>
    <s v="Virtual"/>
    <n v="0"/>
    <n v="0"/>
  </r>
  <r>
    <s v="140118"/>
    <x v="13"/>
    <s v="CHICLAYO"/>
    <s v="POMALCA"/>
    <s v="NO"/>
    <s v="NO"/>
    <s v="SI"/>
    <n v="0"/>
    <s v="NO"/>
    <n v="1"/>
    <n v="0"/>
    <n v="0"/>
    <n v="1"/>
    <m/>
    <n v="1"/>
    <n v="1"/>
    <s v="SI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1"/>
    <s v="JUNTOS"/>
    <s v="Presencial"/>
    <n v="0"/>
    <n v="1"/>
    <s v="JUNTOS"/>
    <s v="Presencial"/>
    <n v="0"/>
    <n v="0"/>
  </r>
  <r>
    <s v="140119"/>
    <x v="13"/>
    <s v="CHICLAYO"/>
    <s v="PUCAL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1"/>
    <s v="JUNTOS"/>
    <s v="Virtual"/>
    <n v="0"/>
    <n v="1"/>
    <s v="JUNTOS"/>
    <s v="Virtual"/>
    <n v="0"/>
    <n v="0"/>
  </r>
  <r>
    <s v="140120"/>
    <x v="13"/>
    <s v="CHICLAYO"/>
    <s v="TUMAN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JORGE VICENTE LLONTOP CASTILLO"/>
    <n v="41023156"/>
    <n v="979838977"/>
    <s v="jllontop@juntos.gob.pe"/>
    <n v="1"/>
    <n v="1"/>
    <s v="JUNTOS"/>
    <s v="Presencial y Virtual"/>
    <n v="1"/>
    <n v="1"/>
    <s v="JUNTOS"/>
    <s v="Presencial y Virtual"/>
    <n v="0"/>
    <n v="1"/>
    <s v="JUNTOS"/>
    <s v="Presencial y Virtual"/>
    <n v="1"/>
    <n v="1"/>
  </r>
  <r>
    <s v="140201"/>
    <x v="13"/>
    <s v="FERREÑAFE"/>
    <s v="FERREÑAFE"/>
    <s v="NO"/>
    <s v="NO"/>
    <s v="SI"/>
    <n v="0"/>
    <s v="SI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40202"/>
    <x v="13"/>
    <s v="FERREÑAFE"/>
    <s v="CAÑARIS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GUSTAVO RINZA MENDOZA"/>
    <n v="42623274"/>
    <n v="945879552"/>
    <s v="grinza@juntos.gob.pe"/>
    <n v="1"/>
    <n v="1"/>
    <s v="JUNTOS"/>
    <s v="Virtual"/>
    <n v="0"/>
    <n v="1"/>
    <s v="JUNTOS"/>
    <s v="Presencial"/>
    <n v="1"/>
    <n v="1"/>
    <s v="JUNTOS"/>
    <s v="Presencial y Virtual"/>
    <n v="1"/>
    <n v="0"/>
  </r>
  <r>
    <s v="140203"/>
    <x v="13"/>
    <s v="FERREÑAFE"/>
    <s v="INCAHUASI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GILBERTO PURIHUAMAN CALDERON"/>
    <n v="17439384"/>
    <n v="920125790"/>
    <s v="gpurihuamanc@juntos.gob.pe"/>
    <n v="1"/>
    <n v="1"/>
    <s v="JUNTOS"/>
    <s v="Presencial y Virtual"/>
    <n v="1"/>
    <n v="1"/>
    <s v="JUNTOS"/>
    <s v="Presencial y Virtual"/>
    <n v="1"/>
    <n v="1"/>
    <s v="JUNTOS"/>
    <s v="Virtual"/>
    <n v="1"/>
    <n v="1"/>
  </r>
  <r>
    <s v="140204"/>
    <x v="13"/>
    <s v="FERREÑAFE"/>
    <s v="MANUEL ANTONIO MESONES MUR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40205"/>
    <x v="13"/>
    <s v="FERREÑAFE"/>
    <s v="PITIPO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KATTY MILAGROS VALDERRAMA MONTEZA"/>
    <n v="43039759"/>
    <n v="945878969"/>
    <s v="kvalderrama@juntos.gob.pe"/>
    <n v="0"/>
    <n v="1"/>
    <s v="JUNTOS"/>
    <s v="Virtual"/>
    <n v="0"/>
    <n v="1"/>
    <s v="JUNTOS"/>
    <s v="Presencial"/>
    <n v="0"/>
    <n v="0"/>
    <m/>
    <m/>
    <n v="0"/>
    <n v="0"/>
  </r>
  <r>
    <s v="140206"/>
    <x v="13"/>
    <s v="FERREÑAFE"/>
    <s v="PUEBLO NUEV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JORGE VICENTE LLONTOP CASTILLO"/>
    <n v="41023156"/>
    <n v="979838977"/>
    <s v="jllontop@juntos.gob.pe"/>
    <n v="1"/>
    <n v="0"/>
    <m/>
    <s v="Virtual"/>
    <n v="1"/>
    <n v="1"/>
    <s v="JUNTOS"/>
    <s v="Presencial"/>
    <n v="1"/>
    <n v="1"/>
    <s v="JUNTOS"/>
    <s v="Virtual"/>
    <n v="0"/>
    <n v="0"/>
  </r>
  <r>
    <s v="140301"/>
    <x v="13"/>
    <s v="LAMBAYEQUE"/>
    <s v="LAMBAYEQU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VIVIANA VELASQUEZ NUE"/>
    <s v="16748776"/>
    <s v="949369395"/>
    <s v="os_vvelasquez@cunamas.gob.pe"/>
    <n v="1"/>
    <n v="1"/>
    <s v="CUNA MAS"/>
    <s v="Virtual"/>
    <n v="0"/>
    <n v="0"/>
    <m/>
    <m/>
    <n v="1"/>
    <n v="0"/>
    <m/>
    <s v="Presencial y Virtual"/>
    <n v="0"/>
    <n v="0"/>
  </r>
  <r>
    <s v="140302"/>
    <x v="13"/>
    <s v="LAMBAYEQUE"/>
    <s v="CHOCHOPE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1"/>
    <s v="CUNA MAS"/>
    <s v="Virtual"/>
    <n v="0"/>
    <n v="0"/>
  </r>
  <r>
    <s v="140303"/>
    <x v="13"/>
    <s v="LAMBAYEQUE"/>
    <s v="ILLIMO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KARINA ELIZABETH BRAVO GONZALES"/>
    <n v="42993333"/>
    <n v="949388660"/>
    <s v="kbravo@cunamas.gob.pe"/>
    <n v="0"/>
    <n v="1"/>
    <s v="CUNA MAS"/>
    <s v="Presencial"/>
    <n v="0"/>
    <n v="1"/>
    <s v="CUNA MAS"/>
    <s v="Virtual"/>
    <n v="0"/>
    <n v="1"/>
    <s v="CUNA MAS"/>
    <s v="Presencial"/>
    <n v="1"/>
    <n v="0"/>
  </r>
  <r>
    <s v="140304"/>
    <x v="13"/>
    <s v="LAMBAYEQUE"/>
    <s v="JAYANC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CARMEN JULIA REYES INOÑAN"/>
    <n v="16741407"/>
    <n v="945101218"/>
    <s v="cjreyes@cunamas.gob.pe"/>
    <n v="0"/>
    <n v="1"/>
    <s v="CUNA MAS"/>
    <s v="Virtual"/>
    <n v="1"/>
    <n v="1"/>
    <s v="CUNA MAS"/>
    <s v="Presencial y Virtual"/>
    <n v="0"/>
    <n v="0"/>
    <m/>
    <m/>
    <n v="0"/>
    <n v="0"/>
  </r>
  <r>
    <s v="140305"/>
    <x v="13"/>
    <s v="LAMBAYEQUE"/>
    <s v="MOCHUM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40306"/>
    <x v="13"/>
    <s v="LAMBAYEQUE"/>
    <s v="MORROPE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KATTY MILAGROS VALDERRAMA MONTEZA"/>
    <n v="43039759"/>
    <n v="945878969"/>
    <s v="kvalderrama@juntos.gob.pe"/>
    <n v="0"/>
    <n v="1"/>
    <s v="JUNTOS"/>
    <s v="Presencial"/>
    <n v="1"/>
    <n v="1"/>
    <s v="JUNTOS"/>
    <s v="Presencial y Virtual"/>
    <n v="1"/>
    <n v="1"/>
    <s v="JUNTOS"/>
    <s v="Presencial"/>
    <n v="1"/>
    <n v="1"/>
  </r>
  <r>
    <s v="140307"/>
    <x v="13"/>
    <s v="LAMBAYEQUE"/>
    <s v="MOTUPE"/>
    <s v="NO"/>
    <s v="NO"/>
    <s v="NO"/>
    <n v="0"/>
    <s v="SI"/>
    <n v="0"/>
    <n v="0"/>
    <n v="0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40308"/>
    <x v="13"/>
    <s v="LAMBAYEQUE"/>
    <s v="OLMOS"/>
    <s v="NO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KATHERINE SAAVEDRA PINO"/>
    <s v="70245384"/>
    <s v="934021217"/>
    <s v="ksaavedra@cunamas.gob.pe"/>
    <n v="0"/>
    <n v="1"/>
    <s v="CUNA MAS"/>
    <s v="Presencial"/>
    <n v="1"/>
    <n v="1"/>
    <s v="CUNA MAS"/>
    <s v="Presencial"/>
    <n v="1"/>
    <n v="1"/>
    <s v="CUNA MAS"/>
    <s v="Presencial y Virtual"/>
    <n v="1"/>
    <n v="0"/>
  </r>
  <r>
    <s v="140309"/>
    <x v="13"/>
    <s v="LAMBAYEQUE"/>
    <s v="PACOR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ERICSSON GASTELO ARBAÑIL"/>
    <n v="41130499"/>
    <n v="945879280"/>
    <s v="egastelo@juntos.gob.pe"/>
    <n v="0"/>
    <n v="1"/>
    <s v="JUNTOS"/>
    <s v="Presencial"/>
    <n v="1"/>
    <n v="1"/>
    <s v="JUNTOS"/>
    <s v="Presencial"/>
    <n v="0"/>
    <n v="1"/>
    <s v="JUNTOS"/>
    <s v="Presencial"/>
    <n v="1"/>
    <n v="0"/>
  </r>
  <r>
    <s v="140310"/>
    <x v="13"/>
    <s v="LAMBAYEQUE"/>
    <s v="SALAS"/>
    <s v="NO"/>
    <s v="SI"/>
    <s v="SI"/>
    <n v="1"/>
    <s v="SI"/>
    <n v="1"/>
    <n v="0"/>
    <n v="0"/>
    <n v="1"/>
    <n v="1"/>
    <n v="1"/>
    <n v="1"/>
    <s v="SI"/>
    <s v="SI"/>
    <s v="NO"/>
    <s v="SI"/>
    <s v="NO"/>
    <s v="CUNA MAS"/>
    <s v="JOSÉ ALONSO CARRANZA MENDOZA"/>
    <n v="42696492"/>
    <n v="995163191"/>
    <s v="jcarranza@cunamas.gob.pe"/>
    <n v="1"/>
    <n v="1"/>
    <s v="CUNA MAS"/>
    <s v="Presencial y Virtual"/>
    <n v="1"/>
    <n v="0"/>
    <m/>
    <s v="Virtual"/>
    <n v="0"/>
    <n v="1"/>
    <s v="CUNA MAS"/>
    <s v="Presencial"/>
    <n v="1"/>
    <n v="0"/>
  </r>
  <r>
    <s v="140311"/>
    <x v="13"/>
    <s v="LAMBAYEQUE"/>
    <s v="SAN JOSE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40312"/>
    <x v="13"/>
    <s v="LAMBAYEQUE"/>
    <s v="TUCUME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ANGGELLA SAYHURY SALAZAR LLONTOP"/>
    <n v="47017257"/>
    <n v="987304466"/>
    <s v="asalazarl@cunamas.gob.pe"/>
    <n v="0"/>
    <n v="1"/>
    <s v="CUNA MAS"/>
    <s v="Virtual"/>
    <n v="1"/>
    <n v="1"/>
    <s v="CUNA MAS"/>
    <s v="Virtual"/>
    <n v="0"/>
    <n v="1"/>
    <s v="CUNA MAS"/>
    <s v="Virtual"/>
    <n v="1"/>
    <n v="1"/>
  </r>
  <r>
    <s v="150101"/>
    <x v="14"/>
    <s v="LIMA"/>
    <s v="LIMA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MONICA MEZA VÉLIZ"/>
    <n v="41175035"/>
    <n v="945735442"/>
    <s v="mmezav@juntos.gob.pe"/>
    <n v="0"/>
    <n v="0"/>
    <m/>
    <m/>
    <n v="0"/>
    <n v="0"/>
    <m/>
    <m/>
    <n v="0"/>
    <n v="0"/>
    <m/>
    <m/>
    <n v="0"/>
    <n v="0"/>
  </r>
  <r>
    <s v="150102"/>
    <x v="14"/>
    <s v="LIMA"/>
    <s v="ANCON"/>
    <s v="NO"/>
    <s v="NO"/>
    <s v="SI"/>
    <n v="0"/>
    <s v="SI"/>
    <n v="0"/>
    <n v="1"/>
    <n v="1"/>
    <n v="2"/>
    <m/>
    <m/>
    <m/>
    <s v="SI"/>
    <s v="NO"/>
    <s v="SI"/>
    <s v="SI"/>
    <s v="NO"/>
    <s v="CUNA MAS"/>
    <s v="LAURA"/>
    <m/>
    <m/>
    <m/>
    <n v="0"/>
    <n v="0"/>
    <m/>
    <m/>
    <n v="0"/>
    <n v="1"/>
    <s v="JUNTOS"/>
    <s v="Virtual"/>
    <n v="0"/>
    <n v="1"/>
    <s v="JUNTOS"/>
    <s v="Virtual"/>
    <n v="0"/>
    <n v="1"/>
  </r>
  <r>
    <s v="150103"/>
    <x v="14"/>
    <s v="LIMA"/>
    <s v="ATE"/>
    <s v="NO"/>
    <s v="NO"/>
    <s v="SI"/>
    <n v="0"/>
    <s v="NO"/>
    <n v="0"/>
    <n v="1"/>
    <n v="1"/>
    <n v="2"/>
    <m/>
    <m/>
    <m/>
    <s v="SI"/>
    <s v="NO"/>
    <s v="SI"/>
    <s v="SI"/>
    <s v="NO"/>
    <s v="CUNA MAS"/>
    <s v="LAURA"/>
    <m/>
    <m/>
    <m/>
    <n v="0"/>
    <n v="0"/>
    <m/>
    <m/>
    <n v="0"/>
    <n v="0"/>
    <m/>
    <m/>
    <n v="0"/>
    <n v="0"/>
    <m/>
    <m/>
    <n v="0"/>
    <n v="0"/>
  </r>
  <r>
    <s v="150104"/>
    <x v="14"/>
    <s v="LIMA"/>
    <s v="BARRANCO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05"/>
    <x v="14"/>
    <s v="LIMA"/>
    <s v="BREÑA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</r>
  <r>
    <s v="150106"/>
    <x v="14"/>
    <s v="LIMA"/>
    <s v="CARABAYLLO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NOELIA MEMBRILLO"/>
    <n v="70434008"/>
    <n v="945860094"/>
    <s v="marceg@juntos.gob.pe"/>
    <n v="0"/>
    <n v="0"/>
    <m/>
    <m/>
    <n v="0"/>
    <n v="1"/>
    <s v="JUNTOS"/>
    <s v="Presencial"/>
    <n v="0"/>
    <n v="0"/>
    <m/>
    <m/>
    <n v="0"/>
    <n v="0"/>
  </r>
  <r>
    <s v="150107"/>
    <x v="14"/>
    <s v="LIMA"/>
    <s v="CHACLACAYO"/>
    <s v="NO"/>
    <s v="NO"/>
    <s v="SI"/>
    <n v="0"/>
    <s v="NO"/>
    <n v="0"/>
    <n v="0"/>
    <n v="0"/>
    <n v="2"/>
    <m/>
    <m/>
    <m/>
    <s v="SI"/>
    <s v="NO"/>
    <s v="SI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08"/>
    <x v="14"/>
    <s v="LIMA"/>
    <s v="CHORRILLOS"/>
    <s v="NO"/>
    <s v="NO"/>
    <s v="SI"/>
    <n v="0"/>
    <s v="NO"/>
    <n v="0"/>
    <n v="1"/>
    <n v="1"/>
    <n v="2"/>
    <m/>
    <m/>
    <m/>
    <s v="SI"/>
    <s v="NO"/>
    <s v="SI"/>
    <s v="NO"/>
    <s v="NO"/>
    <s v="JUNTOS"/>
    <s v="KAREN FRANCIA ESPE"/>
    <m/>
    <m/>
    <m/>
    <n v="0"/>
    <n v="0"/>
    <m/>
    <m/>
    <n v="0"/>
    <n v="0"/>
    <m/>
    <m/>
    <n v="0"/>
    <n v="0"/>
    <m/>
    <m/>
    <n v="0"/>
    <n v="0"/>
  </r>
  <r>
    <s v="150109"/>
    <x v="14"/>
    <s v="LIMA"/>
    <s v="CIENEGUILLA"/>
    <s v="NO"/>
    <s v="NO"/>
    <s v="SI"/>
    <n v="0"/>
    <s v="SI"/>
    <n v="0"/>
    <n v="0"/>
    <n v="0"/>
    <n v="2"/>
    <m/>
    <m/>
    <m/>
    <s v="SI"/>
    <s v="NO"/>
    <s v="SI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10"/>
    <x v="14"/>
    <s v="LIMA"/>
    <s v="COMAS"/>
    <s v="NO"/>
    <s v="NO"/>
    <s v="SI"/>
    <n v="0"/>
    <s v="NO"/>
    <n v="0"/>
    <n v="1"/>
    <n v="1"/>
    <n v="2"/>
    <m/>
    <m/>
    <m/>
    <s v="SI"/>
    <s v="NO"/>
    <s v="SI"/>
    <s v="SI"/>
    <s v="NO"/>
    <s v="JUNTOS"/>
    <s v="KAREN FRANCIA ESPE"/>
    <m/>
    <m/>
    <m/>
    <n v="0"/>
    <n v="0"/>
    <m/>
    <m/>
    <n v="0"/>
    <n v="0"/>
    <m/>
    <m/>
    <n v="0"/>
    <n v="0"/>
    <m/>
    <m/>
    <n v="0"/>
    <n v="0"/>
  </r>
  <r>
    <s v="150111"/>
    <x v="14"/>
    <s v="LIMA"/>
    <s v="EL AGUSTINO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112"/>
    <x v="14"/>
    <s v="LIMA"/>
    <s v="INDEPENDENCIA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113"/>
    <x v="14"/>
    <s v="LIMA"/>
    <s v="JESUS MARIA"/>
    <s v="NO"/>
    <s v="SI"/>
    <s v="SI"/>
    <n v="1"/>
    <s v="NO"/>
    <n v="1"/>
    <n v="0"/>
    <n v="1"/>
    <n v="1"/>
    <n v="1"/>
    <n v="1"/>
    <n v="0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</r>
  <r>
    <s v="150114"/>
    <x v="14"/>
    <s v="LIMA"/>
    <s v="LA MOLINA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1"/>
    <s v="JUNTOS"/>
    <s v="Presencial"/>
    <n v="0"/>
    <n v="0"/>
    <m/>
    <m/>
    <n v="0"/>
    <n v="0"/>
  </r>
  <r>
    <s v="150115"/>
    <x v="14"/>
    <s v="LIMA"/>
    <s v="LA VICTORI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VANESA MEZA ROMERO"/>
    <n v="47184416"/>
    <n v="945858170"/>
    <s v="vmezar@juntos.gob.pe"/>
    <n v="0"/>
    <n v="0"/>
    <m/>
    <m/>
    <n v="0"/>
    <n v="0"/>
    <m/>
    <m/>
    <n v="0"/>
    <n v="1"/>
    <s v="JUNTOS"/>
    <s v="Virtual"/>
    <n v="0"/>
    <n v="0"/>
  </r>
  <r>
    <s v="150116"/>
    <x v="14"/>
    <s v="LIMA"/>
    <s v="LINCE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17"/>
    <x v="14"/>
    <s v="LIMA"/>
    <s v="LOS OLIVOS"/>
    <s v="NO"/>
    <s v="NO"/>
    <s v="SI"/>
    <n v="0"/>
    <s v="NO"/>
    <n v="0"/>
    <n v="0"/>
    <n v="0"/>
    <n v="2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18"/>
    <x v="14"/>
    <s v="LIMA"/>
    <s v="LURIGANCHO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1"/>
    <s v="JUNTOS"/>
    <s v="Virtual"/>
    <n v="0"/>
    <n v="0"/>
  </r>
  <r>
    <s v="150119"/>
    <x v="14"/>
    <s v="LIMA"/>
    <s v="LURIN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MILTON CHULLUNCUY VILLALBA"/>
    <s v="'01100914"/>
    <n v="945855740"/>
    <s v="mchulluncuy@juntos.gob.pe"/>
    <n v="0"/>
    <n v="0"/>
    <m/>
    <m/>
    <n v="0"/>
    <n v="1"/>
    <s v="JUNTOS"/>
    <s v="Presencial"/>
    <n v="0"/>
    <n v="0"/>
    <m/>
    <m/>
    <n v="0"/>
    <n v="0"/>
  </r>
  <r>
    <s v="150120"/>
    <x v="14"/>
    <s v="LIMA"/>
    <s v="MAGDALENA DEL MAR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</r>
  <r>
    <s v="150121"/>
    <x v="14"/>
    <s v="LIMA"/>
    <s v="PUEBLO LIBRE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</r>
  <r>
    <s v="150122"/>
    <x v="14"/>
    <s v="LIMA"/>
    <s v="MIRAFLORES"/>
    <s v="NO"/>
    <s v="NO"/>
    <s v="SI"/>
    <n v="0"/>
    <s v="NO"/>
    <n v="0"/>
    <n v="0"/>
    <n v="0"/>
    <n v="2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23"/>
    <x v="14"/>
    <s v="LIMA"/>
    <s v="PACHACAMAC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MILTON CHULLUNCUY VILLALBA"/>
    <s v="'01100914"/>
    <n v="945855740"/>
    <s v="mchulluncuy@juntos.gob.pe"/>
    <n v="0"/>
    <n v="0"/>
    <m/>
    <m/>
    <n v="0"/>
    <n v="0"/>
    <m/>
    <m/>
    <n v="0"/>
    <n v="1"/>
    <s v="JUNTOS"/>
    <s v="Virtual"/>
    <n v="0"/>
    <n v="0"/>
  </r>
  <r>
    <s v="150124"/>
    <x v="14"/>
    <s v="LIMA"/>
    <s v="PUCUSANA"/>
    <s v="NO"/>
    <s v="NO"/>
    <s v="SI"/>
    <n v="0"/>
    <s v="SI"/>
    <n v="0"/>
    <n v="1"/>
    <n v="1"/>
    <n v="2"/>
    <m/>
    <m/>
    <m/>
    <s v="SI"/>
    <s v="NO"/>
    <s v="SI"/>
    <s v="NO"/>
    <s v="NO"/>
    <s v="CE"/>
    <s v="YELY PALOMINO FLORES"/>
    <n v="41244744"/>
    <n v="964896282"/>
    <s v="alainalexishuanca@gmail.com"/>
    <n v="0"/>
    <n v="0"/>
    <m/>
    <m/>
    <n v="0"/>
    <n v="0"/>
    <m/>
    <m/>
    <n v="0"/>
    <n v="0"/>
    <m/>
    <m/>
    <n v="0"/>
    <n v="0"/>
  </r>
  <r>
    <s v="150125"/>
    <x v="14"/>
    <s v="LIMA"/>
    <s v="PUENTE PIEDRA"/>
    <s v="NO"/>
    <s v="NO"/>
    <s v="SI"/>
    <n v="0"/>
    <s v="SI"/>
    <n v="0"/>
    <n v="1"/>
    <n v="1"/>
    <n v="2"/>
    <m/>
    <n v="1"/>
    <n v="1"/>
    <s v="SI"/>
    <s v="NO"/>
    <s v="SI"/>
    <s v="SI"/>
    <s v="NO"/>
    <s v="JUNTOS"/>
    <s v="MARIA LUISA ARCE GONZALES"/>
    <m/>
    <m/>
    <m/>
    <n v="0"/>
    <n v="0"/>
    <m/>
    <m/>
    <n v="0"/>
    <n v="0"/>
    <m/>
    <m/>
    <n v="0"/>
    <n v="0"/>
    <m/>
    <m/>
    <n v="0"/>
    <n v="0"/>
  </r>
  <r>
    <s v="150126"/>
    <x v="14"/>
    <s v="LIMA"/>
    <s v="PUNTA HERMOSA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27"/>
    <x v="14"/>
    <s v="LIMA"/>
    <s v="PUNTA NEGRA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28"/>
    <x v="14"/>
    <s v="LIMA"/>
    <s v="RIMAC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129"/>
    <x v="14"/>
    <s v="LIMA"/>
    <s v="SAN BARTOLO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30"/>
    <x v="14"/>
    <s v="LIMA"/>
    <s v="SAN BORJA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</r>
  <r>
    <s v="150131"/>
    <x v="14"/>
    <s v="LIMA"/>
    <s v="SAN ISIDRO"/>
    <s v="NO"/>
    <s v="NO"/>
    <s v="SI"/>
    <n v="0"/>
    <s v="NO"/>
    <n v="0"/>
    <n v="0"/>
    <n v="0"/>
    <n v="2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32"/>
    <x v="14"/>
    <s v="LIMA"/>
    <s v="SAN JUAN DE LURIGANCHO"/>
    <s v="NO"/>
    <s v="NO"/>
    <s v="SI"/>
    <n v="0"/>
    <s v="SI"/>
    <n v="0"/>
    <n v="1"/>
    <n v="1"/>
    <n v="2"/>
    <m/>
    <m/>
    <m/>
    <s v="SI"/>
    <s v="NO"/>
    <s v="SI"/>
    <s v="SI"/>
    <s v="NO"/>
    <s v="JUNTOS"/>
    <s v="VANESA MEZA ROMERO"/>
    <m/>
    <n v="959493970"/>
    <s v="gzavala@cunamas.gob.pe"/>
    <n v="0"/>
    <n v="0"/>
    <m/>
    <m/>
    <n v="0"/>
    <n v="0"/>
    <m/>
    <m/>
    <n v="0"/>
    <n v="0"/>
    <m/>
    <m/>
    <n v="0"/>
    <n v="0"/>
  </r>
  <r>
    <s v="150133"/>
    <x v="14"/>
    <s v="LIMA"/>
    <s v="SAN JUAN DE MIRAFLORES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JUAN ALVA RODRIGUEZ"/>
    <n v="70438100"/>
    <n v="953106271"/>
    <s v="jalvar@juntos.gob.pe"/>
    <n v="0"/>
    <n v="0"/>
    <m/>
    <m/>
    <n v="0"/>
    <n v="0"/>
    <m/>
    <m/>
    <n v="0"/>
    <n v="0"/>
    <m/>
    <m/>
    <n v="0"/>
    <n v="0"/>
  </r>
  <r>
    <s v="150134"/>
    <x v="14"/>
    <s v="LIMA"/>
    <s v="SAN LUIS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35"/>
    <x v="14"/>
    <s v="LIMA"/>
    <s v="SAN MARTIN DE PORRES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136"/>
    <x v="14"/>
    <s v="LIMA"/>
    <s v="SAN MIGUEL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37"/>
    <x v="14"/>
    <s v="LIMA"/>
    <s v="SANTA ANIT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138"/>
    <x v="14"/>
    <s v="LIMA"/>
    <s v="SANTA MARIA DEL MAR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39"/>
    <x v="14"/>
    <s v="LIMA"/>
    <s v="SANTA ROSA"/>
    <s v="NO"/>
    <s v="SI"/>
    <s v="SI"/>
    <n v="0"/>
    <s v="SI"/>
    <n v="1"/>
    <n v="0"/>
    <n v="1"/>
    <n v="1"/>
    <n v="1"/>
    <n v="1"/>
    <n v="0"/>
    <s v="SI"/>
    <s v="NO"/>
    <s v="NO"/>
    <s v="SI"/>
    <s v="NO"/>
    <s v="JUNTOS"/>
    <s v="CRISTIAN NEVES LAYCHE"/>
    <n v="75420619"/>
    <n v="968830213"/>
    <s v="cnevesl@juntos.gob.pe"/>
    <n v="0"/>
    <n v="0"/>
    <m/>
    <m/>
    <n v="0"/>
    <n v="0"/>
    <m/>
    <m/>
    <n v="0"/>
    <n v="0"/>
    <m/>
    <m/>
    <n v="0"/>
    <n v="0"/>
  </r>
  <r>
    <s v="150140"/>
    <x v="14"/>
    <s v="LIMA"/>
    <s v="SANTIAGO DE SURCO"/>
    <s v="NO"/>
    <s v="SI"/>
    <s v="SI"/>
    <n v="1"/>
    <s v="NO"/>
    <n v="1"/>
    <n v="0"/>
    <n v="1"/>
    <n v="1"/>
    <n v="0"/>
    <n v="0"/>
    <n v="0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</r>
  <r>
    <s v="150141"/>
    <x v="14"/>
    <s v="LIMA"/>
    <s v="SURQUILLO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</r>
  <r>
    <s v="150142"/>
    <x v="14"/>
    <s v="LIMA"/>
    <s v="VILLA EL SALVADOR"/>
    <s v="NO"/>
    <s v="NO"/>
    <s v="SI"/>
    <n v="0"/>
    <s v="SI"/>
    <n v="0"/>
    <n v="1"/>
    <n v="1"/>
    <n v="2"/>
    <m/>
    <n v="1"/>
    <n v="1"/>
    <s v="SI"/>
    <s v="NO"/>
    <s v="SI"/>
    <s v="SI"/>
    <s v="NO"/>
    <s v="CUNA MAS"/>
    <s v="BETSABE "/>
    <m/>
    <m/>
    <m/>
    <n v="0"/>
    <n v="0"/>
    <m/>
    <m/>
    <n v="0"/>
    <n v="0"/>
    <m/>
    <m/>
    <n v="0"/>
    <n v="0"/>
    <m/>
    <m/>
    <n v="0"/>
    <n v="0"/>
  </r>
  <r>
    <s v="150143"/>
    <x v="14"/>
    <s v="LIMA"/>
    <s v="VILLA MARIA DEL TRIUNFO"/>
    <s v="NO"/>
    <s v="NO"/>
    <s v="SI"/>
    <n v="0"/>
    <s v="SI"/>
    <n v="0"/>
    <n v="1"/>
    <n v="1"/>
    <n v="2"/>
    <m/>
    <m/>
    <m/>
    <s v="SI"/>
    <s v="NO"/>
    <s v="SI"/>
    <s v="SI"/>
    <s v="NO"/>
    <s v="CUNA MAS"/>
    <s v="KAREN FRANCIA ESPE"/>
    <m/>
    <m/>
    <m/>
    <n v="0"/>
    <n v="0"/>
    <m/>
    <m/>
    <n v="0"/>
    <n v="0"/>
    <m/>
    <m/>
    <n v="0"/>
    <n v="0"/>
    <m/>
    <m/>
    <n v="0"/>
    <n v="0"/>
  </r>
  <r>
    <s v="150201"/>
    <x v="15"/>
    <s v="BARRANCA"/>
    <s v="BARRAN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WENDY GIOCONDA INES  PAICO FALERO/JULIA VEGA BEDON"/>
    <s v="47687220"/>
    <s v="934359080"/>
    <s v="jcvega@cunamas.gob.pe"/>
    <n v="0"/>
    <n v="0"/>
    <m/>
    <m/>
    <n v="1"/>
    <n v="0"/>
    <m/>
    <s v="Virtual"/>
    <n v="0"/>
    <n v="0"/>
    <m/>
    <m/>
    <n v="0"/>
    <n v="0"/>
  </r>
  <r>
    <s v="150202"/>
    <x v="15"/>
    <s v="BARRANCA"/>
    <s v="PARAMONGA"/>
    <s v="NO"/>
    <s v="NO"/>
    <s v="SI"/>
    <n v="0"/>
    <s v="NO"/>
    <n v="1"/>
    <n v="0"/>
    <n v="0"/>
    <n v="1"/>
    <m/>
    <n v="1"/>
    <n v="1"/>
    <s v="SI"/>
    <s v="NO"/>
    <s v="NO"/>
    <s v="SI"/>
    <s v="NO"/>
    <m/>
    <s v="NO TIENE PERSONAL ASIGNADO"/>
    <m/>
    <m/>
    <m/>
    <n v="0"/>
    <n v="0"/>
    <m/>
    <m/>
    <n v="0"/>
    <n v="0"/>
    <m/>
    <m/>
    <n v="0"/>
    <n v="0"/>
    <m/>
    <m/>
    <n v="0"/>
    <n v="0"/>
  </r>
  <r>
    <s v="150203"/>
    <x v="15"/>
    <s v="BARRANCA"/>
    <s v="PATIVILCA"/>
    <s v="NO"/>
    <s v="SI"/>
    <s v="SI"/>
    <n v="0"/>
    <s v="SI"/>
    <n v="1"/>
    <n v="0"/>
    <n v="1"/>
    <n v="1"/>
    <n v="1"/>
    <n v="1"/>
    <n v="1"/>
    <s v="NO"/>
    <s v="NO"/>
    <s v="SI"/>
    <s v="SI"/>
    <s v="NO"/>
    <s v="CUNA MAS"/>
    <s v="DANIEL FLORES ROJAS"/>
    <s v="42924757"/>
    <s v="964580804"/>
    <s v="dflores@cunamas.gob.pe"/>
    <n v="0"/>
    <n v="0"/>
    <m/>
    <m/>
    <n v="0"/>
    <n v="0"/>
    <m/>
    <m/>
    <n v="0"/>
    <n v="0"/>
    <m/>
    <m/>
    <n v="0"/>
    <n v="0"/>
  </r>
  <r>
    <s v="150204"/>
    <x v="15"/>
    <s v="BARRANCA"/>
    <s v="SUPE"/>
    <s v="NO"/>
    <s v="NO"/>
    <s v="SI"/>
    <n v="0"/>
    <s v="SI"/>
    <n v="1"/>
    <n v="0"/>
    <n v="1"/>
    <n v="1"/>
    <m/>
    <n v="0"/>
    <n v="0"/>
    <s v="SI"/>
    <s v="NO"/>
    <s v="SI"/>
    <s v="SI"/>
    <s v="NO"/>
    <s v="CUNA MAS"/>
    <s v="GABY HUERTAS BRONCANO"/>
    <s v="47298396"/>
    <s v="947405299"/>
    <s v="ghuertas@cunamas.gob.pe"/>
    <n v="0"/>
    <n v="1"/>
    <s v="CUNA MAS"/>
    <s v="Presencial"/>
    <n v="0"/>
    <n v="0"/>
    <m/>
    <m/>
    <n v="0"/>
    <n v="0"/>
    <m/>
    <m/>
    <n v="0"/>
    <n v="0"/>
  </r>
  <r>
    <s v="150205"/>
    <x v="15"/>
    <s v="BARRANCA"/>
    <s v="SUPE PUERT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SAIRA FLORES ALVA"/>
    <s v="43457494"/>
    <s v="977944118"/>
    <s v="sfloresa@cunamas.gob.pe"/>
    <n v="0"/>
    <n v="0"/>
    <m/>
    <m/>
    <n v="0"/>
    <n v="0"/>
    <m/>
    <m/>
    <n v="0"/>
    <n v="0"/>
    <m/>
    <m/>
    <n v="0"/>
    <n v="0"/>
  </r>
  <r>
    <s v="150301"/>
    <x v="15"/>
    <s v="CAJATAMBO"/>
    <s v="CAJATAMBO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  <n v="0"/>
    <n v="0"/>
  </r>
  <r>
    <s v="150302"/>
    <x v="15"/>
    <s v="CAJATAMBO"/>
    <s v="COP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303"/>
    <x v="15"/>
    <s v="CAJATAMBO"/>
    <s v="GORGOR"/>
    <s v="NO"/>
    <s v="NO"/>
    <s v="SI"/>
    <n v="0"/>
    <s v="SI"/>
    <n v="1"/>
    <n v="0"/>
    <n v="1"/>
    <n v="1"/>
    <m/>
    <n v="1"/>
    <n v="1"/>
    <s v="SI"/>
    <s v="NO"/>
    <s v="NO"/>
    <s v="SI"/>
    <s v="SI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  <n v="0"/>
    <n v="0"/>
  </r>
  <r>
    <s v="150304"/>
    <x v="15"/>
    <s v="CAJATAMBO"/>
    <s v="HUANCAPON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  <n v="0"/>
    <n v="0"/>
  </r>
  <r>
    <s v="150305"/>
    <x v="15"/>
    <s v="CAJATAMBO"/>
    <s v="MANA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401"/>
    <x v="15"/>
    <s v="CANTA"/>
    <s v="CANT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402"/>
    <x v="15"/>
    <s v="CANTA"/>
    <s v="ARAHUAY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403"/>
    <x v="15"/>
    <s v="CANTA"/>
    <s v="HUAMANTANG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404"/>
    <x v="15"/>
    <s v="CANTA"/>
    <s v="HUARO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405"/>
    <x v="15"/>
    <s v="CANTA"/>
    <s v="LACHAQUI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406"/>
    <x v="15"/>
    <s v="CANTA"/>
    <s v="SAN BUENAVENTUR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407"/>
    <x v="15"/>
    <s v="CANTA"/>
    <s v="SANTA ROSA DE QUIVES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501"/>
    <x v="15"/>
    <s v="CAÑETE"/>
    <s v="SAN VICENTE DE CAÑET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lyn Yactayo Perez"/>
    <s v="41612397"/>
    <s v="957185913"/>
    <s v="myactayop@cunamas.gob.pe"/>
    <n v="1"/>
    <n v="0"/>
    <m/>
    <s v="Virtual"/>
    <n v="0"/>
    <n v="0"/>
    <m/>
    <m/>
    <n v="1"/>
    <n v="0"/>
    <m/>
    <s v="Virtual"/>
    <n v="0"/>
    <n v="0"/>
  </r>
  <r>
    <s v="150502"/>
    <x v="15"/>
    <s v="CAÑETE"/>
    <s v="ASIA"/>
    <s v="NO"/>
    <s v="NO"/>
    <s v="SI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503"/>
    <x v="15"/>
    <s v="CAÑETE"/>
    <s v="CALANGO"/>
    <s v="NO"/>
    <s v="SI"/>
    <s v="SI"/>
    <n v="0"/>
    <s v="NO"/>
    <n v="1"/>
    <n v="0"/>
    <n v="0"/>
    <n v="1"/>
    <n v="1"/>
    <n v="1"/>
    <n v="1"/>
    <s v="NO"/>
    <s v="NO"/>
    <s v="SI"/>
    <s v="SI"/>
    <s v="NO"/>
    <s v="CUNA MAS"/>
    <s v="Maria Isabel Suarez Avalos"/>
    <s v="15394032"/>
    <s v="950482396"/>
    <s v="msuarez@cunamas.gob.pe"/>
    <n v="0"/>
    <n v="0"/>
    <m/>
    <m/>
    <n v="0"/>
    <n v="0"/>
    <m/>
    <m/>
    <n v="0"/>
    <n v="0"/>
    <m/>
    <m/>
    <n v="0"/>
    <n v="0"/>
  </r>
  <r>
    <s v="150504"/>
    <x v="15"/>
    <s v="CAÑETE"/>
    <s v="CERRO AZUL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Willian Cardenas Vicente"/>
    <s v="72290095"/>
    <s v="955566074"/>
    <s v="os_wcardenasv@cunamas.gob.pe"/>
    <n v="0"/>
    <n v="0"/>
    <m/>
    <m/>
    <n v="1"/>
    <n v="0"/>
    <m/>
    <s v="Virtual"/>
    <n v="1"/>
    <n v="0"/>
    <m/>
    <s v="Virtual"/>
    <n v="0"/>
    <n v="0"/>
  </r>
  <r>
    <s v="150505"/>
    <x v="15"/>
    <s v="CAÑETE"/>
    <s v="CHILCA"/>
    <s v="NO"/>
    <s v="NO"/>
    <s v="NO"/>
    <n v="0"/>
    <s v="NO"/>
    <n v="1"/>
    <n v="0"/>
    <n v="0"/>
    <n v="1"/>
    <m/>
    <n v="1"/>
    <n v="1"/>
    <s v="NO"/>
    <s v="NO"/>
    <s v="NO"/>
    <s v="SI"/>
    <s v="NO"/>
    <s v="JUNTOS"/>
    <s v="CONCEPCION CCORAHUA ANGELES"/>
    <s v="42190931"/>
    <s v="920028904"/>
    <s v="aconcepcionc@juntos.gob.pe"/>
    <n v="0"/>
    <n v="0"/>
    <m/>
    <m/>
    <n v="0"/>
    <n v="0"/>
    <m/>
    <m/>
    <n v="0"/>
    <n v="0"/>
    <m/>
    <m/>
    <n v="0"/>
    <n v="0"/>
  </r>
  <r>
    <s v="150506"/>
    <x v="15"/>
    <s v="CAÑETE"/>
    <s v="COAYLLO"/>
    <s v="NO"/>
    <s v="NO"/>
    <s v="SI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507"/>
    <x v="15"/>
    <s v="CAÑETE"/>
    <s v="IMPERIAL"/>
    <s v="NO"/>
    <s v="SI"/>
    <s v="SI"/>
    <n v="1"/>
    <s v="NO"/>
    <n v="1"/>
    <n v="0"/>
    <n v="0"/>
    <n v="1"/>
    <n v="1"/>
    <n v="1"/>
    <n v="1"/>
    <s v="SI"/>
    <s v="NO"/>
    <s v="SI"/>
    <s v="SI"/>
    <s v="NO"/>
    <s v="CUNA MAS"/>
    <s v="Maria Eugenia Sing Ore"/>
    <s v="41007657"/>
    <s v="949421833"/>
    <s v="msing@cunamas.gob.pe"/>
    <n v="0"/>
    <n v="0"/>
    <m/>
    <m/>
    <n v="0"/>
    <n v="0"/>
    <m/>
    <m/>
    <n v="0"/>
    <n v="0"/>
    <m/>
    <m/>
    <n v="0"/>
    <n v="0"/>
  </r>
  <r>
    <s v="150508"/>
    <x v="15"/>
    <s v="CAÑETE"/>
    <s v="LUNAHUANA"/>
    <s v="NO"/>
    <s v="SI"/>
    <s v="SI"/>
    <n v="1"/>
    <s v="SI"/>
    <n v="1"/>
    <n v="0"/>
    <n v="0"/>
    <n v="1"/>
    <n v="1"/>
    <n v="1"/>
    <n v="1"/>
    <s v="NO"/>
    <s v="NO"/>
    <s v="NO"/>
    <s v="SI"/>
    <s v="NO"/>
    <s v="JUNTOS"/>
    <s v="ANGELES CONCEPCION CCORAHUA"/>
    <n v="48132105"/>
    <s v="920028904/945448433"/>
    <s v="Aconcepcionc@juntos.gob.pe"/>
    <n v="0"/>
    <n v="0"/>
    <m/>
    <m/>
    <n v="0"/>
    <n v="0"/>
    <m/>
    <m/>
    <n v="1"/>
    <n v="0"/>
    <m/>
    <s v="Virtual"/>
    <n v="0"/>
    <n v="0"/>
  </r>
  <r>
    <s v="150509"/>
    <x v="15"/>
    <s v="CAÑETE"/>
    <s v="MAL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a Isabel Suarez Avalos"/>
    <s v="15394032"/>
    <s v="950482396"/>
    <s v="msuarez@cunamas.gob.pe"/>
    <n v="0"/>
    <n v="0"/>
    <m/>
    <m/>
    <n v="1"/>
    <n v="0"/>
    <m/>
    <s v="Virtual"/>
    <n v="1"/>
    <n v="0"/>
    <m/>
    <s v="Virtual"/>
    <n v="0"/>
    <n v="0"/>
  </r>
  <r>
    <s v="150510"/>
    <x v="15"/>
    <s v="CAÑETE"/>
    <s v="NUEVO IMPERIAL"/>
    <s v="NO"/>
    <s v="NO"/>
    <s v="SI"/>
    <n v="0"/>
    <s v="SI"/>
    <n v="1"/>
    <n v="0"/>
    <n v="1"/>
    <n v="1"/>
    <m/>
    <n v="0"/>
    <n v="0"/>
    <s v="NO"/>
    <s v="NO"/>
    <s v="SI"/>
    <s v="SI"/>
    <s v="NO"/>
    <s v="CUNA MAS"/>
    <s v="Mirian Huallamares Aulla"/>
    <s v="43087519"/>
    <s v="923938239"/>
    <s v="mhuallamares@cunamas.gob.pe"/>
    <n v="0"/>
    <n v="0"/>
    <m/>
    <m/>
    <n v="0"/>
    <n v="0"/>
    <m/>
    <m/>
    <n v="0"/>
    <n v="0"/>
    <m/>
    <m/>
    <n v="0"/>
    <n v="0"/>
  </r>
  <r>
    <s v="150511"/>
    <x v="15"/>
    <s v="CAÑETE"/>
    <s v="PACARAN"/>
    <s v="NO"/>
    <s v="NO"/>
    <s v="SI"/>
    <n v="0"/>
    <s v="SI"/>
    <n v="1"/>
    <n v="0"/>
    <n v="0"/>
    <n v="1"/>
    <m/>
    <n v="0"/>
    <n v="0"/>
    <s v="NO"/>
    <s v="NO"/>
    <s v="SI"/>
    <s v="SI"/>
    <s v="NO"/>
    <s v="CUNA MAS"/>
    <s v="Pedro Matias Almeyda"/>
    <s v="21884496"/>
    <s v="924027331"/>
    <s v="pmatias@cunamas.gob.pe"/>
    <n v="0"/>
    <n v="0"/>
    <m/>
    <m/>
    <n v="0"/>
    <n v="0"/>
    <m/>
    <m/>
    <n v="0"/>
    <n v="0"/>
    <m/>
    <m/>
    <n v="0"/>
    <n v="0"/>
  </r>
  <r>
    <s v="150512"/>
    <x v="15"/>
    <s v="CAÑETE"/>
    <s v="QUILMAN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Renzo Alarcon Huamachuco"/>
    <s v="30856242"/>
    <s v="972110266"/>
    <s v="ralarcon@cunamas.gob.pe"/>
    <n v="0"/>
    <n v="0"/>
    <m/>
    <m/>
    <n v="0"/>
    <n v="0"/>
    <m/>
    <m/>
    <n v="0"/>
    <n v="0"/>
    <m/>
    <m/>
    <n v="0"/>
    <n v="0"/>
  </r>
  <r>
    <s v="150513"/>
    <x v="15"/>
    <s v="CAÑETE"/>
    <s v="SAN ANTONIO"/>
    <s v="NO"/>
    <s v="SI"/>
    <s v="SI"/>
    <n v="1"/>
    <s v="NO"/>
    <n v="1"/>
    <n v="0"/>
    <n v="1"/>
    <n v="1"/>
    <n v="1"/>
    <n v="1"/>
    <n v="1"/>
    <s v="NO"/>
    <s v="NO"/>
    <s v="NO"/>
    <s v="SI"/>
    <s v="NO"/>
    <s v="CUNA MAS"/>
    <s v="Javier  Peve"/>
    <s v="41703961"/>
    <s v="971596846"/>
    <s v="javier_aedo2@hotmail.com"/>
    <n v="0"/>
    <n v="0"/>
    <m/>
    <m/>
    <n v="1"/>
    <n v="0"/>
    <m/>
    <s v="Virtual"/>
    <n v="0"/>
    <n v="0"/>
    <m/>
    <m/>
    <n v="0"/>
    <n v="0"/>
  </r>
  <r>
    <s v="150514"/>
    <x v="15"/>
    <s v="CAÑETE"/>
    <s v="SAN LUIS"/>
    <s v="NO"/>
    <s v="SI"/>
    <s v="SI"/>
    <n v="0"/>
    <s v="SI"/>
    <n v="1"/>
    <n v="0"/>
    <n v="0"/>
    <n v="1"/>
    <n v="1"/>
    <n v="1"/>
    <n v="1"/>
    <s v="NO"/>
    <s v="NO"/>
    <s v="SI"/>
    <s v="SI"/>
    <s v="NO"/>
    <s v="CUNA MAS"/>
    <s v="Hector Zavala"/>
    <s v="10171960"/>
    <s v="940149264"/>
    <s v="os_hzavalac@cunamas.gob.pe"/>
    <n v="0"/>
    <n v="0"/>
    <m/>
    <m/>
    <n v="1"/>
    <n v="0"/>
    <m/>
    <s v="Virtual"/>
    <n v="1"/>
    <n v="0"/>
    <m/>
    <s v="Virtual"/>
    <n v="0"/>
    <n v="0"/>
  </r>
  <r>
    <s v="150515"/>
    <x v="15"/>
    <s v="CAÑETE"/>
    <s v="SANTA CRUZ DE FLORES"/>
    <s v="NO"/>
    <s v="NO"/>
    <s v="SI"/>
    <n v="0"/>
    <s v="NO"/>
    <n v="1"/>
    <n v="0"/>
    <n v="0"/>
    <n v="1"/>
    <m/>
    <n v="0"/>
    <n v="0"/>
    <s v="NO"/>
    <s v="NO"/>
    <s v="NO"/>
    <s v="SI"/>
    <s v="NO"/>
    <s v="CUNA MAS"/>
    <s v="Javier  Peve"/>
    <s v="41703961"/>
    <s v="971596846"/>
    <s v="javier_aedo2@hotmail.com"/>
    <n v="0"/>
    <n v="0"/>
    <m/>
    <m/>
    <n v="0"/>
    <n v="0"/>
    <m/>
    <m/>
    <n v="0"/>
    <n v="0"/>
    <m/>
    <m/>
    <n v="0"/>
    <n v="0"/>
  </r>
  <r>
    <s v="150516"/>
    <x v="15"/>
    <s v="CAÑETE"/>
    <s v="ZUÑIGA"/>
    <s v="NO"/>
    <s v="NO"/>
    <s v="SI"/>
    <n v="0"/>
    <s v="SI"/>
    <n v="1"/>
    <n v="0"/>
    <n v="0"/>
    <n v="1"/>
    <m/>
    <n v="0"/>
    <n v="0"/>
    <s v="NO"/>
    <s v="NO"/>
    <s v="SI"/>
    <s v="SI"/>
    <s v="NO"/>
    <s v="CUNA MAS"/>
    <s v="Pedro Matias Almeyda"/>
    <s v="21884496"/>
    <s v="924027331"/>
    <s v="pmatias@cunamas.gob.pe"/>
    <n v="0"/>
    <n v="0"/>
    <m/>
    <m/>
    <n v="0"/>
    <n v="0"/>
    <m/>
    <m/>
    <n v="0"/>
    <n v="0"/>
    <m/>
    <m/>
    <n v="0"/>
    <n v="0"/>
  </r>
  <r>
    <s v="150601"/>
    <x v="15"/>
    <s v="HUARAL"/>
    <s v="HUARAL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ELBA MUÑOZ PRADA"/>
    <s v="45221279"/>
    <s v="951187594"/>
    <s v="emunozp@cunamas.gob.pe"/>
    <n v="0"/>
    <n v="0"/>
    <m/>
    <m/>
    <n v="0"/>
    <n v="0"/>
    <m/>
    <m/>
    <n v="1"/>
    <n v="0"/>
    <m/>
    <s v="Virtual"/>
    <n v="0"/>
    <n v="0"/>
  </r>
  <r>
    <s v="150602"/>
    <x v="15"/>
    <s v="HUARAL"/>
    <s v="ATAVILLOS ALTO"/>
    <s v="NO"/>
    <s v="NO"/>
    <s v="SI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603"/>
    <x v="15"/>
    <s v="HUARAL"/>
    <s v="ATAVILLOS BAJ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604"/>
    <x v="15"/>
    <s v="HUARAL"/>
    <s v="AUCALLAM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MARGARET MUCHA CASTRO"/>
    <s v="41455797"/>
    <s v="915961868"/>
    <s v="mmucha@cunamas.gob.pe"/>
    <n v="0"/>
    <n v="0"/>
    <m/>
    <m/>
    <n v="0"/>
    <n v="0"/>
    <m/>
    <m/>
    <n v="0"/>
    <n v="0"/>
    <m/>
    <m/>
    <n v="0"/>
    <n v="0"/>
  </r>
  <r>
    <s v="150605"/>
    <x v="15"/>
    <s v="HUARAL"/>
    <s v="CHANCAY"/>
    <s v="NO"/>
    <s v="NO"/>
    <s v="SI"/>
    <n v="0"/>
    <s v="NO"/>
    <n v="1"/>
    <n v="0"/>
    <n v="0"/>
    <n v="1"/>
    <m/>
    <n v="1"/>
    <n v="1"/>
    <s v="SI"/>
    <s v="NO"/>
    <s v="SI"/>
    <s v="SI"/>
    <s v="NO"/>
    <s v="CUNA MAS"/>
    <s v="PASTOR LEYVA NELIDA DELIA"/>
    <s v="15746232"/>
    <s v="931096215"/>
    <s v="npastor@cunamas.gob.pe"/>
    <n v="0"/>
    <n v="1"/>
    <s v="CUNA MAS"/>
    <s v="Presencial"/>
    <n v="0"/>
    <n v="0"/>
    <m/>
    <m/>
    <n v="0"/>
    <n v="0"/>
    <m/>
    <m/>
    <n v="0"/>
    <n v="0"/>
  </r>
  <r>
    <s v="150606"/>
    <x v="15"/>
    <s v="HUARAL"/>
    <s v="IHUAR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607"/>
    <x v="15"/>
    <s v="HUARAL"/>
    <s v="LAMPIAN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608"/>
    <x v="15"/>
    <s v="HUARAL"/>
    <s v="PACARAOS"/>
    <s v="NO"/>
    <s v="NO"/>
    <s v="SI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609"/>
    <x v="15"/>
    <s v="HUARAL"/>
    <s v="SAN MIGUEL DE ACO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610"/>
    <x v="15"/>
    <s v="HUARAL"/>
    <s v="SANTA CRUZ DE ANDAMARC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611"/>
    <x v="15"/>
    <s v="HUARAL"/>
    <s v="SUMBILC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612"/>
    <x v="15"/>
    <s v="HUARAL"/>
    <s v="VEINTISIETE DE NOVIEMBRE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701"/>
    <x v="15"/>
    <s v="HUAROCHIRI"/>
    <s v="MATUCAN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Joselyn Machuca San Martin"/>
    <m/>
    <m/>
    <m/>
    <n v="0"/>
    <n v="0"/>
    <m/>
    <m/>
    <n v="1"/>
    <n v="0"/>
    <m/>
    <s v="Virtual"/>
    <n v="1"/>
    <n v="0"/>
    <m/>
    <s v="Virtual"/>
    <n v="0"/>
    <n v="0"/>
  </r>
  <r>
    <s v="150702"/>
    <x v="15"/>
    <s v="HUAROCHIRI"/>
    <s v="ANTIOQUIA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703"/>
    <x v="15"/>
    <s v="HUAROCHIRI"/>
    <s v="CALLAHUANCA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704"/>
    <x v="15"/>
    <s v="HUAROCHIRI"/>
    <s v="CARAMPOMA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1"/>
    <n v="0"/>
    <m/>
    <s v="Virtual"/>
    <n v="0"/>
    <n v="0"/>
  </r>
  <r>
    <s v="150705"/>
    <x v="15"/>
    <s v="HUAROCHIRI"/>
    <s v="CHICLA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706"/>
    <x v="15"/>
    <s v="HUAROCHIRI"/>
    <s v="CUENC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07"/>
    <x v="15"/>
    <s v="HUAROCHIRI"/>
    <s v="HUACHUPAMP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708"/>
    <x v="15"/>
    <s v="HUAROCHIRI"/>
    <s v="HUANZ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09"/>
    <x v="15"/>
    <s v="HUAROCHIRI"/>
    <s v="HUAROCHIRI"/>
    <s v="NO"/>
    <s v="SI"/>
    <s v="SI"/>
    <n v="0"/>
    <s v="SI"/>
    <n v="1"/>
    <n v="0"/>
    <n v="0"/>
    <n v="1"/>
    <n v="1"/>
    <n v="1"/>
    <n v="1"/>
    <s v="NO"/>
    <s v="NO"/>
    <s v="SI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</r>
  <r>
    <s v="150710"/>
    <x v="15"/>
    <s v="HUAROCHIRI"/>
    <s v="LAHUAYTAMBO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711"/>
    <x v="15"/>
    <s v="HUAROCHIRI"/>
    <s v="LANG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12"/>
    <x v="15"/>
    <s v="HUAROCHIRI"/>
    <s v="LARAOS"/>
    <s v="NO"/>
    <s v="NO"/>
    <s v="SI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713"/>
    <x v="15"/>
    <s v="HUAROCHIRI"/>
    <s v="MARIATAN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14"/>
    <x v="15"/>
    <s v="HUAROCHIRI"/>
    <s v="RICARDO PALM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15"/>
    <x v="15"/>
    <s v="HUAROCHIRI"/>
    <s v="SAN ANDRES DE TUPICOCHA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Sandy Mauricio calderon"/>
    <s v="72385382"/>
    <s v="941430299"/>
    <s v="smauricio@juntos.gob.pe"/>
    <n v="0"/>
    <n v="0"/>
    <m/>
    <m/>
    <n v="0"/>
    <n v="0"/>
    <m/>
    <m/>
    <n v="0"/>
    <n v="0"/>
    <m/>
    <m/>
    <n v="0"/>
    <n v="0"/>
  </r>
  <r>
    <s v="150716"/>
    <x v="15"/>
    <s v="HUAROCHIRI"/>
    <s v="SAN ANTONIO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17"/>
    <x v="15"/>
    <s v="HUAROCHIRI"/>
    <s v="SAN BARTOLOM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18"/>
    <x v="15"/>
    <s v="HUAROCHIRI"/>
    <s v="SAN DAMIAN"/>
    <s v="NO"/>
    <s v="SI"/>
    <s v="SI"/>
    <n v="1"/>
    <s v="SI"/>
    <n v="1"/>
    <n v="0"/>
    <n v="0"/>
    <n v="1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</r>
  <r>
    <s v="150719"/>
    <x v="15"/>
    <s v="HUAROCHIRI"/>
    <s v="SAN JUAN DE IRI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720"/>
    <x v="15"/>
    <s v="HUAROCHIRI"/>
    <s v="SAN JUAN DE TANTARANCHE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721"/>
    <x v="15"/>
    <s v="HUAROCHIRI"/>
    <s v="SAN LORENZO DE QUINT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22"/>
    <x v="15"/>
    <s v="HUAROCHIRI"/>
    <s v="SAN MATE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23"/>
    <x v="15"/>
    <s v="HUAROCHIRI"/>
    <s v="SAN MATEO DE OTAO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724"/>
    <x v="15"/>
    <s v="HUAROCHIRI"/>
    <s v="SAN PEDRO DE CAST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25"/>
    <x v="15"/>
    <s v="HUAROCHIRI"/>
    <s v="SAN PEDRO DE HUANCAYR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26"/>
    <x v="15"/>
    <s v="HUAROCHIRI"/>
    <s v="SANGALLAYA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Joselyn Machuca San Martin"/>
    <m/>
    <m/>
    <m/>
    <n v="0"/>
    <n v="0"/>
    <m/>
    <m/>
    <n v="0"/>
    <n v="0"/>
    <m/>
    <m/>
    <n v="1"/>
    <n v="0"/>
    <m/>
    <s v="Virtual"/>
    <n v="0"/>
    <n v="0"/>
  </r>
  <r>
    <s v="150727"/>
    <x v="15"/>
    <s v="HUAROCHIRI"/>
    <s v="SANTA CRUZ DE COCACHACRA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28"/>
    <x v="15"/>
    <s v="HUAROCHIRI"/>
    <s v="SANTA EULALIA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29"/>
    <x v="15"/>
    <s v="HUAROCHIRI"/>
    <s v="SANTIAGO DE ANCHUCAY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30"/>
    <x v="15"/>
    <s v="HUAROCHIRI"/>
    <s v="SANTIAGO DE TUNA"/>
    <s v="NO"/>
    <s v="SI"/>
    <s v="SI"/>
    <n v="1"/>
    <s v="SI"/>
    <n v="1"/>
    <n v="0"/>
    <n v="0"/>
    <n v="1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</r>
  <r>
    <s v="150731"/>
    <x v="15"/>
    <s v="HUAROCHIRI"/>
    <s v="SANTO DOMINGO DE LOS OLLER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32"/>
    <x v="15"/>
    <s v="HUAROCHIRI"/>
    <s v="SURC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801"/>
    <x v="15"/>
    <s v="HUAURA"/>
    <s v="HUACHO"/>
    <s v="NO"/>
    <s v="NO"/>
    <s v="SI"/>
    <n v="0"/>
    <s v="NO"/>
    <n v="1"/>
    <n v="0"/>
    <n v="1"/>
    <n v="1"/>
    <m/>
    <n v="1"/>
    <n v="1"/>
    <s v="SI"/>
    <s v="NO"/>
    <s v="SI"/>
    <s v="SI"/>
    <s v="NO"/>
    <s v="CUNA MAS"/>
    <s v="Alina Saavedra Alva"/>
    <m/>
    <m/>
    <m/>
    <n v="0"/>
    <n v="1"/>
    <s v="CUNA MAS"/>
    <s v="Presencial"/>
    <n v="0"/>
    <n v="0"/>
    <m/>
    <m/>
    <n v="0"/>
    <n v="0"/>
    <m/>
    <m/>
    <n v="0"/>
    <n v="0"/>
  </r>
  <r>
    <s v="150802"/>
    <x v="15"/>
    <s v="HUAURA"/>
    <s v="AMBAR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RUIZ FERNANDEZ NORVIL"/>
    <s v="47360887"/>
    <s v="945854452"/>
    <s v="norvilruiz24@gmail.com"/>
    <n v="0"/>
    <n v="0"/>
    <m/>
    <m/>
    <n v="0"/>
    <n v="0"/>
    <m/>
    <m/>
    <n v="0"/>
    <n v="0"/>
    <m/>
    <m/>
    <n v="0"/>
    <n v="0"/>
  </r>
  <r>
    <s v="150803"/>
    <x v="15"/>
    <s v="HUAURA"/>
    <s v="CALETA DE CARQUIN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anela Castillo Cayllagua"/>
    <m/>
    <m/>
    <m/>
    <n v="0"/>
    <n v="0"/>
    <m/>
    <m/>
    <n v="0"/>
    <n v="0"/>
    <m/>
    <m/>
    <n v="0"/>
    <n v="0"/>
    <m/>
    <m/>
    <n v="0"/>
    <n v="0"/>
  </r>
  <r>
    <s v="150804"/>
    <x v="15"/>
    <s v="HUAURA"/>
    <s v="CHECRAS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RUIZ FERNANDEZ NORVIL"/>
    <s v="47360887"/>
    <s v="945854452"/>
    <s v="norvilruiz24@gmail.com"/>
    <n v="0"/>
    <n v="0"/>
    <m/>
    <m/>
    <n v="0"/>
    <n v="0"/>
    <m/>
    <m/>
    <n v="0"/>
    <n v="0"/>
    <m/>
    <m/>
    <n v="0"/>
    <n v="0"/>
  </r>
  <r>
    <s v="150805"/>
    <x v="15"/>
    <s v="HUAURA"/>
    <s v="HUALMAY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ANELA CASTILLO CAYLLAGUA"/>
    <s v="44902114"/>
    <s v="962322553"/>
    <s v="mcastilloc@cunamas.gob.pe"/>
    <n v="0"/>
    <n v="0"/>
    <m/>
    <m/>
    <n v="0"/>
    <n v="0"/>
    <m/>
    <m/>
    <n v="0"/>
    <n v="0"/>
    <m/>
    <m/>
    <n v="0"/>
    <n v="0"/>
  </r>
  <r>
    <s v="150806"/>
    <x v="15"/>
    <s v="HUAURA"/>
    <s v="HUAURA"/>
    <s v="NO"/>
    <s v="NO"/>
    <s v="SI"/>
    <n v="0"/>
    <s v="SI"/>
    <n v="1"/>
    <n v="0"/>
    <n v="1"/>
    <n v="1"/>
    <m/>
    <n v="1"/>
    <n v="1"/>
    <s v="SI"/>
    <s v="NO"/>
    <s v="SI"/>
    <s v="SI"/>
    <s v="NO"/>
    <s v="CUNA MAS"/>
    <s v="JOSE FLORES PEREZ"/>
    <s v="41102567"/>
    <s v="997812088"/>
    <s v="Jflores@cunamas.gob.pe"/>
    <n v="0"/>
    <n v="0"/>
    <m/>
    <m/>
    <n v="0"/>
    <n v="0"/>
    <m/>
    <m/>
    <n v="0"/>
    <n v="0"/>
    <m/>
    <m/>
    <n v="0"/>
    <n v="0"/>
  </r>
  <r>
    <s v="150807"/>
    <x v="15"/>
    <s v="HUAURA"/>
    <s v="LEONCIO PRAD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808"/>
    <x v="15"/>
    <s v="HUAURA"/>
    <s v="PACCHO"/>
    <s v="NO"/>
    <s v="NO"/>
    <s v="SI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809"/>
    <x v="15"/>
    <s v="HUAURA"/>
    <s v="SANTA LEONOR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810"/>
    <x v="15"/>
    <s v="HUAURA"/>
    <s v="SANTA MARI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811"/>
    <x v="15"/>
    <s v="HUAURA"/>
    <s v="SAYAN"/>
    <s v="NO"/>
    <s v="NO"/>
    <s v="SI"/>
    <n v="0"/>
    <s v="SI"/>
    <n v="1"/>
    <n v="0"/>
    <n v="0"/>
    <n v="1"/>
    <m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</r>
  <r>
    <s v="150812"/>
    <x v="15"/>
    <s v="HUAURA"/>
    <s v="VEGUET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Lisset Fernández Figueroa/Antonieta Ramírez Gutiérrez"/>
    <s v="44559296"/>
    <s v="94168178"/>
    <s v="lfernadeza@cunamas.gob.pe"/>
    <n v="0"/>
    <n v="0"/>
    <m/>
    <m/>
    <n v="0"/>
    <n v="0"/>
    <m/>
    <m/>
    <n v="0"/>
    <n v="0"/>
    <m/>
    <m/>
    <n v="0"/>
    <n v="0"/>
  </r>
  <r>
    <s v="150901"/>
    <x v="15"/>
    <s v="OYON"/>
    <s v="OYON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</r>
  <r>
    <s v="150902"/>
    <x v="15"/>
    <s v="OYON"/>
    <s v="ANDAJE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903"/>
    <x v="15"/>
    <s v="OYON"/>
    <s v="CAUJUL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904"/>
    <x v="15"/>
    <s v="OYON"/>
    <s v="COCHAMARCA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905"/>
    <x v="15"/>
    <s v="OYON"/>
    <s v="NAV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906"/>
    <x v="15"/>
    <s v="OYON"/>
    <s v="PACHANGAR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01"/>
    <x v="15"/>
    <s v="YAUYOS"/>
    <s v="YAUYOS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02"/>
    <x v="15"/>
    <s v="YAUYOS"/>
    <s v="ALIS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03"/>
    <x v="15"/>
    <s v="YAUYOS"/>
    <s v="ALLAUC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04"/>
    <x v="15"/>
    <s v="YAUYOS"/>
    <s v="AYAVIRI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05"/>
    <x v="15"/>
    <s v="YAUYOS"/>
    <s v="AZANGARO"/>
    <s v="NO"/>
    <s v="NO"/>
    <s v="SI"/>
    <n v="0"/>
    <s v="SI"/>
    <n v="0"/>
    <n v="1"/>
    <n v="1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06"/>
    <x v="15"/>
    <s v="YAUYOS"/>
    <s v="CACR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07"/>
    <x v="15"/>
    <s v="YAUYOS"/>
    <s v="CARANI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08"/>
    <x v="15"/>
    <s v="YAUYOS"/>
    <s v="CATAHUAS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09"/>
    <x v="15"/>
    <s v="YAUYOS"/>
    <s v="CHOC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10"/>
    <x v="15"/>
    <s v="YAUYOS"/>
    <s v="COCHA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11"/>
    <x v="15"/>
    <s v="YAUYOS"/>
    <s v="COLONI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GONZALES URETA RAUL"/>
    <s v="43342604"/>
    <s v="945542184"/>
    <s v="rgonzalesu@juntos.gob.pe"/>
    <n v="0"/>
    <n v="0"/>
    <m/>
    <m/>
    <n v="0"/>
    <n v="0"/>
    <m/>
    <m/>
    <n v="0"/>
    <n v="0"/>
    <m/>
    <m/>
    <n v="0"/>
    <n v="0"/>
  </r>
  <r>
    <s v="151012"/>
    <x v="15"/>
    <s v="YAUYOS"/>
    <s v="HONGOS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13"/>
    <x v="15"/>
    <s v="YAUYOS"/>
    <s v="HUAMPAR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14"/>
    <x v="15"/>
    <s v="YAUYOS"/>
    <s v="HUANCAY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15"/>
    <x v="15"/>
    <s v="YAUYOS"/>
    <s v="HUANGASCAR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16"/>
    <x v="15"/>
    <s v="YAUYOS"/>
    <s v="HUANTAN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17"/>
    <x v="15"/>
    <s v="YAUYOS"/>
    <s v="HUAÑEC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18"/>
    <x v="15"/>
    <s v="YAUYOS"/>
    <s v="LARAO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19"/>
    <x v="15"/>
    <s v="YAUYOS"/>
    <s v="LINCH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20"/>
    <x v="15"/>
    <s v="YAUYOS"/>
    <s v="MADEAN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HUGO RAFAEL SILVA ARICOCHE"/>
    <s v="45454885"/>
    <s v="978723534"/>
    <s v="hsilva@juntos.gob.pe"/>
    <n v="0"/>
    <n v="0"/>
    <m/>
    <m/>
    <n v="0"/>
    <n v="0"/>
    <m/>
    <m/>
    <n v="0"/>
    <n v="0"/>
    <m/>
    <m/>
    <n v="0"/>
    <n v="0"/>
  </r>
  <r>
    <s v="151021"/>
    <x v="15"/>
    <s v="YAUYOS"/>
    <s v="MIRAFLORE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22"/>
    <x v="15"/>
    <s v="YAUYOS"/>
    <s v="OMAS"/>
    <s v="NO"/>
    <s v="NO"/>
    <s v="NO"/>
    <n v="0"/>
    <s v="SI"/>
    <n v="0"/>
    <n v="0"/>
    <n v="0"/>
    <n v="2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23"/>
    <x v="15"/>
    <s v="YAUYOS"/>
    <s v="PUTINZ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24"/>
    <x v="15"/>
    <s v="YAUYOS"/>
    <s v="QUINCHES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HUGO RAFAEL SILVA ARICOCHE"/>
    <s v="45454885"/>
    <s v="978723534"/>
    <s v="hsilva@juntos.gob.pe"/>
    <n v="0"/>
    <n v="0"/>
    <m/>
    <m/>
    <n v="0"/>
    <n v="0"/>
    <m/>
    <m/>
    <n v="0"/>
    <n v="0"/>
    <m/>
    <m/>
    <n v="0"/>
    <n v="0"/>
  </r>
  <r>
    <s v="151025"/>
    <x v="15"/>
    <s v="YAUYOS"/>
    <s v="QUINOCAY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26"/>
    <x v="15"/>
    <s v="YAUYOS"/>
    <s v="SAN JOAQUIN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27"/>
    <x v="15"/>
    <s v="YAUYOS"/>
    <s v="SAN PEDRO DE PILA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28"/>
    <x v="15"/>
    <s v="YAUYOS"/>
    <s v="TANT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29"/>
    <x v="15"/>
    <s v="YAUYOS"/>
    <s v="TAURIPAMP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30"/>
    <x v="15"/>
    <s v="YAUYOS"/>
    <s v="TOMAS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FREDY ADRIAN TORRES CASTRO"/>
    <m/>
    <n v="943885748"/>
    <s v="ftorres@midis.gob.pe"/>
    <n v="0"/>
    <n v="0"/>
    <m/>
    <m/>
    <n v="0"/>
    <n v="0"/>
    <m/>
    <m/>
    <n v="0"/>
    <n v="0"/>
    <m/>
    <m/>
    <n v="0"/>
    <n v="0"/>
  </r>
  <r>
    <s v="151031"/>
    <x v="15"/>
    <s v="YAUYOS"/>
    <s v="TUP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32"/>
    <x v="15"/>
    <s v="YAUYOS"/>
    <s v="VIÑAC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33"/>
    <x v="15"/>
    <s v="YAUYOS"/>
    <s v="VITIS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GONZALES URETA RAUL"/>
    <s v="43342604"/>
    <s v="945542184"/>
    <s v="rgonzalesu@juntos.gob.pe"/>
    <n v="0"/>
    <n v="0"/>
    <m/>
    <m/>
    <n v="0"/>
    <n v="0"/>
    <m/>
    <m/>
    <n v="0"/>
    <n v="0"/>
    <m/>
    <m/>
    <n v="0"/>
    <n v="0"/>
  </r>
  <r>
    <s v="160101"/>
    <x v="16"/>
    <s v="MAYNAS"/>
    <s v="IQUITOS"/>
    <s v="NO"/>
    <s v="SI"/>
    <s v="SI"/>
    <n v="1"/>
    <s v="NO"/>
    <n v="1"/>
    <n v="0"/>
    <n v="1"/>
    <n v="1"/>
    <n v="1"/>
    <n v="1"/>
    <n v="1"/>
    <s v="SI"/>
    <s v="NO"/>
    <s v="SI"/>
    <s v="SI"/>
    <s v="NO"/>
    <s v="PAIS"/>
    <s v="ANDY PÉREZ VÁSQUEZ"/>
    <n v="44524389"/>
    <n v="985334956"/>
    <s v="aperez@pais.gob.pe"/>
    <n v="1"/>
    <n v="0"/>
    <m/>
    <s v="Presencial"/>
    <n v="0"/>
    <n v="0"/>
    <m/>
    <m/>
    <n v="0"/>
    <n v="0"/>
    <m/>
    <m/>
    <n v="0"/>
    <n v="0"/>
  </r>
  <r>
    <s v="160102"/>
    <x v="16"/>
    <s v="MAYNAS"/>
    <s v="ALTO NANAY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KYKO FLORES SATALAYA"/>
    <s v="05383610"/>
    <n v="968752117"/>
    <s v="kflores@cunamas.gob.pe"/>
    <n v="0"/>
    <n v="0"/>
    <m/>
    <m/>
    <n v="0"/>
    <n v="0"/>
    <m/>
    <m/>
    <n v="0"/>
    <n v="0"/>
    <m/>
    <m/>
    <n v="0"/>
    <n v="0"/>
  </r>
  <r>
    <s v="160103"/>
    <x v="16"/>
    <s v="MAYNAS"/>
    <s v="FERNANDO LORES"/>
    <s v="NO"/>
    <s v="NO"/>
    <s v="SI"/>
    <n v="0"/>
    <s v="SI"/>
    <n v="1"/>
    <n v="0"/>
    <n v="0"/>
    <n v="1"/>
    <n v="1"/>
    <n v="1"/>
    <n v="1"/>
    <s v="NO"/>
    <s v="SI"/>
    <s v="SI"/>
    <s v="SI"/>
    <s v="SI"/>
    <s v="JUNTOS"/>
    <s v="LUIS CACIQUE DE LA CRUZ"/>
    <n v="46958193"/>
    <n v="945885450"/>
    <s v="lcasique@juntos.gob.pe"/>
    <n v="0"/>
    <n v="0"/>
    <m/>
    <m/>
    <n v="0"/>
    <n v="0"/>
    <m/>
    <m/>
    <n v="0"/>
    <n v="0"/>
    <m/>
    <m/>
    <n v="0"/>
    <n v="0"/>
  </r>
  <r>
    <s v="160104"/>
    <x v="16"/>
    <s v="MAYNAS"/>
    <s v="INDIANA"/>
    <s v="NO"/>
    <s v="SI"/>
    <s v="SI"/>
    <n v="1"/>
    <s v="SI"/>
    <n v="1"/>
    <n v="0"/>
    <n v="1"/>
    <n v="1"/>
    <n v="1"/>
    <n v="1"/>
    <n v="1"/>
    <s v="NO"/>
    <s v="SI"/>
    <s v="SI"/>
    <s v="SI"/>
    <s v="NO"/>
    <s v="JUNTOS"/>
    <s v="SANCHEZ ALVARADO AURI MARGARET"/>
    <n v="41232737"/>
    <n v="945885325"/>
    <s v="asancheza@juntos.gob.pe"/>
    <n v="1"/>
    <n v="0"/>
    <m/>
    <s v="Presencial"/>
    <n v="0"/>
    <n v="0"/>
    <m/>
    <m/>
    <n v="1"/>
    <n v="0"/>
    <m/>
    <s v="Presencial"/>
    <n v="0"/>
    <n v="0"/>
  </r>
  <r>
    <s v="160105"/>
    <x v="16"/>
    <s v="MAYNAS"/>
    <s v="LAS AMAZONA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106"/>
    <x v="16"/>
    <s v="MAYNAS"/>
    <s v="MAZAN"/>
    <s v="NO"/>
    <s v="NO"/>
    <s v="SI"/>
    <n v="0"/>
    <s v="SI"/>
    <n v="1"/>
    <n v="0"/>
    <n v="0"/>
    <n v="1"/>
    <n v="1"/>
    <n v="1"/>
    <n v="1"/>
    <s v="NO"/>
    <s v="SI"/>
    <s v="SI"/>
    <s v="SI"/>
    <s v="SI"/>
    <s v="JUNTOS"/>
    <s v="RENZO RIOS RENGIFO"/>
    <n v="44618117"/>
    <n v="945886009"/>
    <s v="rrengifor@juntos.gob.pe"/>
    <n v="0"/>
    <n v="0"/>
    <m/>
    <m/>
    <n v="0"/>
    <n v="0"/>
    <m/>
    <m/>
    <n v="0"/>
    <n v="1"/>
    <s v="CUNA MAS"/>
    <s v="Presencial y Virtual"/>
    <n v="0"/>
    <n v="0"/>
  </r>
  <r>
    <s v="160107"/>
    <x v="16"/>
    <s v="MAYNAS"/>
    <s v="NAPO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160108"/>
    <x v="16"/>
    <s v="MAYNAS"/>
    <s v="PUNCHANA"/>
    <s v="NO"/>
    <s v="NO"/>
    <s v="SI"/>
    <n v="0"/>
    <s v="NO"/>
    <n v="1"/>
    <n v="0"/>
    <n v="1"/>
    <n v="1"/>
    <m/>
    <n v="1"/>
    <n v="1"/>
    <s v="SI"/>
    <s v="SI"/>
    <s v="SI"/>
    <s v="SI"/>
    <s v="NO"/>
    <s v="JUNTOS"/>
    <s v="JUAN JESUS DEL AGUILA OLIVERA"/>
    <n v="45407504"/>
    <n v="945885388"/>
    <s v="jdelaguilao@juntos.gob.pe"/>
    <n v="0"/>
    <n v="0"/>
    <m/>
    <m/>
    <n v="0"/>
    <n v="0"/>
    <m/>
    <m/>
    <n v="0"/>
    <n v="1"/>
    <s v="JUNTOS"/>
    <s v="Presencial"/>
    <n v="0"/>
    <n v="0"/>
  </r>
  <r>
    <s v="160110"/>
    <x v="16"/>
    <s v="MAYNAS"/>
    <s v="TORRES CAUSAN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160112"/>
    <x v="16"/>
    <s v="MAYNAS"/>
    <s v="BELEN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HERBERT PUGA CASTRO"/>
    <n v="42450055"/>
    <n v="948511893"/>
    <s v="hpuga@cunamas.gob.pe"/>
    <n v="1"/>
    <n v="0"/>
    <m/>
    <s v="Presencial"/>
    <n v="0"/>
    <n v="0"/>
    <m/>
    <m/>
    <n v="0"/>
    <n v="1"/>
    <s v="CUNA MAS"/>
    <s v="Presencial"/>
    <n v="0"/>
    <n v="0"/>
  </r>
  <r>
    <s v="160113"/>
    <x v="16"/>
    <s v="MAYNAS"/>
    <s v="SAN JUAN BAUTISTA"/>
    <s v="NO"/>
    <s v="NO"/>
    <s v="SI"/>
    <n v="0"/>
    <s v="NO"/>
    <n v="1"/>
    <n v="0"/>
    <n v="1"/>
    <n v="1"/>
    <m/>
    <n v="1"/>
    <n v="1"/>
    <s v="SI"/>
    <s v="NO"/>
    <s v="SI"/>
    <s v="SI"/>
    <s v="NO"/>
    <s v="JUNTOS"/>
    <s v="GERARDO HIDALGO MELÉNDEZ"/>
    <n v="70160521"/>
    <n v="969993623"/>
    <s v="ghidalgo@juntos.gob.pe"/>
    <n v="0"/>
    <n v="0"/>
    <m/>
    <m/>
    <n v="0"/>
    <n v="0"/>
    <m/>
    <m/>
    <n v="0"/>
    <n v="1"/>
    <s v="JUNTOS"/>
    <s v="Presencial"/>
    <n v="0"/>
    <n v="0"/>
  </r>
  <r>
    <s v="160201"/>
    <x v="16"/>
    <s v="ALTO AMAZONAS"/>
    <s v="YURIMAGUAS"/>
    <s v="NO"/>
    <s v="NO"/>
    <s v="SI"/>
    <n v="0"/>
    <s v="NO"/>
    <n v="0"/>
    <n v="0"/>
    <n v="0"/>
    <n v="2"/>
    <m/>
    <n v="1"/>
    <n v="1"/>
    <s v="SI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202"/>
    <x v="16"/>
    <s v="ALTO AMAZONAS"/>
    <s v="BALSAPUERTO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HECTOR AQUILES GARDINI GONZALES"/>
    <s v="05630378"/>
    <n v="945735231"/>
    <s v="hgardini@juntos.gob.pe"/>
    <n v="0"/>
    <n v="0"/>
    <m/>
    <m/>
    <n v="0"/>
    <n v="1"/>
    <s v="JUNTOS"/>
    <s v="Presencial"/>
    <n v="0"/>
    <n v="0"/>
    <m/>
    <m/>
    <n v="0"/>
    <n v="0"/>
  </r>
  <r>
    <s v="160205"/>
    <x v="16"/>
    <s v="ALTO AMAZONAS"/>
    <s v="JEBER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ROSA AMANDA PAIMA PASHANACE"/>
    <s v="05411930"/>
    <n v="947938820"/>
    <s v="rpaima@cunamas.gob.pe "/>
    <n v="0"/>
    <n v="0"/>
    <m/>
    <m/>
    <n v="0"/>
    <n v="1"/>
    <s v="CUNA MAS"/>
    <s v="Presencial"/>
    <n v="1"/>
    <n v="0"/>
    <m/>
    <s v="Presencial"/>
    <n v="0"/>
    <n v="0"/>
  </r>
  <r>
    <s v="160206"/>
    <x v="16"/>
    <s v="ALTO AMAZONAS"/>
    <s v="LAGUNAS"/>
    <s v="NO"/>
    <s v="NO"/>
    <s v="SI"/>
    <n v="1"/>
    <s v="SI"/>
    <n v="1"/>
    <n v="0"/>
    <n v="1"/>
    <n v="1"/>
    <m/>
    <n v="1"/>
    <n v="1"/>
    <s v="NO"/>
    <s v="SI"/>
    <s v="NO"/>
    <s v="SI"/>
    <s v="NO"/>
    <s v="JUNTOS"/>
    <s v="ALEX PEREIRA ARIRAMA"/>
    <n v="45460661"/>
    <n v="945734989"/>
    <s v="apereira@juntos.gob.pe"/>
    <n v="0"/>
    <n v="0"/>
    <m/>
    <m/>
    <n v="0"/>
    <n v="0"/>
    <m/>
    <m/>
    <n v="0"/>
    <n v="0"/>
    <m/>
    <m/>
    <n v="0"/>
    <n v="0"/>
  </r>
  <r>
    <s v="160210"/>
    <x v="16"/>
    <s v="ALTO AMAZONAS"/>
    <s v="SANTA CRUZ"/>
    <s v="NO"/>
    <s v="SI"/>
    <s v="SI"/>
    <n v="0"/>
    <s v="SI"/>
    <n v="1"/>
    <n v="0"/>
    <n v="1"/>
    <n v="1"/>
    <n v="1"/>
    <n v="1"/>
    <n v="1"/>
    <s v="SI"/>
    <s v="NO"/>
    <s v="NO"/>
    <s v="SI"/>
    <s v="NO"/>
    <s v="JUNTOS"/>
    <s v="ENZO ROY HUAYCAMA PINEDO"/>
    <s v="05388357"/>
    <n v="945735135"/>
    <s v="ehuaicama@juntos.gob.pe"/>
    <n v="0"/>
    <n v="0"/>
    <m/>
    <m/>
    <n v="0"/>
    <n v="0"/>
    <m/>
    <m/>
    <n v="0"/>
    <n v="0"/>
    <m/>
    <m/>
    <n v="0"/>
    <n v="0"/>
  </r>
  <r>
    <s v="160211"/>
    <x v="16"/>
    <s v="ALTO AMAZONAS"/>
    <s v="TENIENTE CESAR LOPEZ ROJAS"/>
    <s v="NO"/>
    <s v="NO"/>
    <s v="SI"/>
    <n v="0"/>
    <s v="SI"/>
    <n v="1"/>
    <n v="0"/>
    <n v="0"/>
    <n v="1"/>
    <n v="1"/>
    <n v="1"/>
    <n v="1"/>
    <s v="NO"/>
    <s v="SI"/>
    <s v="NO"/>
    <s v="SI"/>
    <s v="NO"/>
    <s v="CUNA MAS"/>
    <s v="NIEVES MENDOZA SILVA"/>
    <n v="44995443"/>
    <s v="921 457 101"/>
    <s v="nmendozas@cunamas.gob.pe "/>
    <n v="0"/>
    <n v="0"/>
    <m/>
    <m/>
    <n v="0"/>
    <n v="1"/>
    <s v="CUNA MAS"/>
    <s v="Presencial"/>
    <n v="1"/>
    <n v="0"/>
    <m/>
    <s v="Presencial"/>
    <n v="0"/>
    <n v="0"/>
  </r>
  <r>
    <s v="160301"/>
    <x v="16"/>
    <s v="LORETO"/>
    <s v="NAUTA"/>
    <s v="NO"/>
    <s v="NO"/>
    <s v="SI"/>
    <n v="0"/>
    <s v="SI"/>
    <n v="1"/>
    <n v="0"/>
    <n v="0"/>
    <n v="1"/>
    <m/>
    <n v="1"/>
    <n v="1"/>
    <s v="NO"/>
    <s v="SI"/>
    <s v="SI"/>
    <s v="SI"/>
    <s v="SI"/>
    <s v="CUNA MAS"/>
    <s v="ELIZABETH MAJIPO CUISIMA"/>
    <n v="46455428"/>
    <n v="941431033"/>
    <s v="emagipo@cunamas.gob.pe"/>
    <n v="0"/>
    <n v="0"/>
    <m/>
    <m/>
    <n v="0"/>
    <n v="0"/>
    <m/>
    <m/>
    <n v="0"/>
    <n v="1"/>
    <s v="CUNA MAS"/>
    <s v="Presencial"/>
    <n v="0"/>
    <n v="0"/>
  </r>
  <r>
    <s v="160302"/>
    <x v="16"/>
    <s v="LORETO"/>
    <s v="PARINARI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160303"/>
    <x v="16"/>
    <s v="LORETO"/>
    <s v="TIGRE"/>
    <s v="NO"/>
    <s v="NO"/>
    <s v="SI"/>
    <n v="0"/>
    <s v="SI"/>
    <n v="1"/>
    <n v="0"/>
    <n v="0"/>
    <n v="1"/>
    <m/>
    <n v="1"/>
    <n v="1"/>
    <s v="SI"/>
    <s v="SI"/>
    <s v="NO"/>
    <s v="SI"/>
    <s v="SI"/>
    <s v="PAIS"/>
    <s v="SEGUNDO AUGUSTO ARÉVALO PÉREZ"/>
    <n v="5593959"/>
    <n v="965611301"/>
    <s v="utloreto.monitor02@pais.gob.pe"/>
    <n v="0"/>
    <n v="0"/>
    <m/>
    <m/>
    <n v="0"/>
    <n v="0"/>
    <m/>
    <m/>
    <n v="0"/>
    <n v="0"/>
    <m/>
    <m/>
    <n v="0"/>
    <n v="0"/>
  </r>
  <r>
    <s v="160304"/>
    <x v="16"/>
    <s v="LORETO"/>
    <s v="TROMPETEROS"/>
    <s v="NO"/>
    <s v="NO"/>
    <s v="SI"/>
    <n v="0"/>
    <s v="SI"/>
    <n v="1"/>
    <n v="0"/>
    <n v="1"/>
    <n v="1"/>
    <m/>
    <n v="1"/>
    <n v="1"/>
    <s v="SI"/>
    <s v="SI"/>
    <s v="NO"/>
    <s v="SI"/>
    <s v="SI"/>
    <s v="CUNA MAS"/>
    <s v="RONY GOMEZ RIMACHI"/>
    <n v="41076643"/>
    <n v="968977747"/>
    <s v="rgomez@cunamas.gob.pe"/>
    <n v="0"/>
    <n v="0"/>
    <m/>
    <m/>
    <n v="0"/>
    <n v="0"/>
    <m/>
    <m/>
    <n v="0"/>
    <n v="0"/>
    <m/>
    <m/>
    <n v="0"/>
    <n v="0"/>
  </r>
  <r>
    <s v="160305"/>
    <x v="16"/>
    <s v="LORETO"/>
    <s v="URARINAS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LUIS ANTONIO TAVARES ROJAS"/>
    <s v="05402349"/>
    <n v="945885523"/>
    <s v="ltavares@juntos.gob.pe"/>
    <n v="0"/>
    <n v="0"/>
    <m/>
    <m/>
    <n v="0"/>
    <n v="0"/>
    <m/>
    <m/>
    <n v="0"/>
    <n v="1"/>
    <s v="JUNTOS"/>
    <s v="Presencial"/>
    <n v="0"/>
    <n v="1"/>
  </r>
  <r>
    <s v="160401"/>
    <x v="16"/>
    <s v="MARISCAL RAMON CASTILLA"/>
    <s v="RAMON CASTILLA"/>
    <s v="NO"/>
    <s v="NO"/>
    <s v="SI"/>
    <n v="0"/>
    <s v="SI"/>
    <n v="1"/>
    <n v="0"/>
    <n v="0"/>
    <n v="1"/>
    <n v="1"/>
    <n v="1"/>
    <n v="1"/>
    <s v="NO"/>
    <s v="SI"/>
    <s v="SI"/>
    <s v="SI"/>
    <s v="NO"/>
    <s v="CUNA MAS"/>
    <s v="DAVID ESTEBAN ROSAS PAIMA"/>
    <n v="80327149"/>
    <n v="945160280"/>
    <s v="drosas@cunamas.gob.pe"/>
    <n v="0"/>
    <n v="0"/>
    <m/>
    <m/>
    <n v="0"/>
    <n v="0"/>
    <m/>
    <m/>
    <n v="0"/>
    <n v="0"/>
    <m/>
    <m/>
    <n v="0"/>
    <n v="0"/>
  </r>
  <r>
    <s v="160402"/>
    <x v="16"/>
    <s v="MARISCAL RAMON CASTILLA"/>
    <s v="PEBAS"/>
    <s v="NO"/>
    <s v="NO"/>
    <s v="SI"/>
    <n v="0"/>
    <s v="SI"/>
    <n v="1"/>
    <n v="0"/>
    <n v="1"/>
    <n v="1"/>
    <n v="1"/>
    <n v="1"/>
    <n v="1"/>
    <s v="SI"/>
    <s v="SI"/>
    <s v="NO"/>
    <s v="SI"/>
    <s v="SI"/>
    <s v="JUNTOS"/>
    <s v="EDWAR ARMAS MARIN"/>
    <n v="42969785"/>
    <n v="945885459"/>
    <s v="earmas@juntos.gob.pe"/>
    <n v="0"/>
    <n v="0"/>
    <m/>
    <m/>
    <n v="0"/>
    <n v="0"/>
    <m/>
    <m/>
    <n v="0"/>
    <n v="1"/>
    <s v="JUNTOS"/>
    <s v="Presencial"/>
    <n v="0"/>
    <n v="0"/>
  </r>
  <r>
    <s v="160403"/>
    <x v="16"/>
    <s v="MARISCAL RAMON CASTILLA"/>
    <s v="YAVARI"/>
    <s v="NO"/>
    <s v="SI"/>
    <s v="SI"/>
    <n v="0"/>
    <s v="NO"/>
    <n v="1"/>
    <n v="0"/>
    <n v="1"/>
    <n v="1"/>
    <n v="1"/>
    <n v="1"/>
    <n v="1"/>
    <s v="SI"/>
    <s v="SI"/>
    <s v="NO"/>
    <s v="SI"/>
    <s v="SI"/>
    <s v="JUNTOS"/>
    <s v="RAFAEL SALOMON SANCHEZ SILVA"/>
    <s v="05212238"/>
    <n v="963500768"/>
    <s v="rsanchezs@juntos.gob.pe"/>
    <n v="1"/>
    <n v="0"/>
    <m/>
    <s v="Presencial"/>
    <n v="0"/>
    <n v="0"/>
    <m/>
    <m/>
    <n v="0"/>
    <n v="1"/>
    <s v="CUNA MAS"/>
    <s v="Presencial"/>
    <n v="0"/>
    <n v="0"/>
  </r>
  <r>
    <s v="160404"/>
    <x v="16"/>
    <s v="MARISCAL RAMON CASTILLA"/>
    <s v="SAN PABL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501"/>
    <x v="16"/>
    <s v="REQUENA"/>
    <s v="REQUENA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VANESSA DÍAZ CALAMPA"/>
    <s v="70370783"/>
    <n v="938290027"/>
    <s v="ldiazc@juntos.gob.pe"/>
    <n v="0"/>
    <n v="0"/>
    <m/>
    <m/>
    <n v="0"/>
    <n v="0"/>
    <m/>
    <m/>
    <n v="0"/>
    <n v="1"/>
    <s v="JUNTOS"/>
    <s v="Presencial"/>
    <n v="0"/>
    <n v="0"/>
  </r>
  <r>
    <s v="160502"/>
    <x v="16"/>
    <s v="REQUENA"/>
    <s v="ALTO TAPICH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503"/>
    <x v="16"/>
    <s v="REQUENA"/>
    <s v="CAPELO"/>
    <s v="NO"/>
    <s v="NO"/>
    <s v="NO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504"/>
    <x v="16"/>
    <s v="REQUENA"/>
    <s v="EMILIO SAN MARTIN"/>
    <s v="NO"/>
    <s v="SI"/>
    <s v="SI"/>
    <n v="0"/>
    <s v="SI"/>
    <n v="1"/>
    <n v="0"/>
    <n v="1"/>
    <n v="1"/>
    <n v="1"/>
    <n v="1"/>
    <n v="1"/>
    <s v="NO"/>
    <s v="SI"/>
    <s v="NO"/>
    <s v="SI"/>
    <s v="NO"/>
    <s v="JUNTOS"/>
    <s v="LOPEZ GADEA  WALTER ERNESTO"/>
    <n v="5416113"/>
    <n v="945881027"/>
    <s v="wlopezg@juntos.gob.pe"/>
    <n v="0"/>
    <n v="0"/>
    <m/>
    <m/>
    <n v="0"/>
    <n v="0"/>
    <m/>
    <m/>
    <n v="0"/>
    <n v="1"/>
    <s v="JUNTOS"/>
    <s v="Presencial"/>
    <n v="0"/>
    <n v="0"/>
  </r>
  <r>
    <s v="160505"/>
    <x v="16"/>
    <s v="REQUENA"/>
    <s v="MAQUIA"/>
    <s v="NO"/>
    <s v="NO"/>
    <s v="SI"/>
    <n v="1"/>
    <s v="SI"/>
    <n v="1"/>
    <n v="0"/>
    <n v="1"/>
    <n v="1"/>
    <m/>
    <n v="1"/>
    <n v="1"/>
    <s v="SI"/>
    <s v="SI"/>
    <s v="NO"/>
    <s v="SI"/>
    <s v="NO"/>
    <s v="CUNA MAS"/>
    <s v="JESSICA LISTANIA NOLORVE VASQUEZ"/>
    <n v="40714583"/>
    <n v="900986618"/>
    <s v="jnolorve@cunamas.gob.pe"/>
    <n v="0"/>
    <n v="1"/>
    <s v="CUNA MAS"/>
    <s v="Presencial"/>
    <n v="0"/>
    <n v="0"/>
    <m/>
    <m/>
    <n v="0"/>
    <n v="1"/>
    <s v="CUNA MAS"/>
    <s v="Presencial"/>
    <n v="0"/>
    <n v="0"/>
  </r>
  <r>
    <s v="160506"/>
    <x v="16"/>
    <s v="REQUENA"/>
    <s v="PUINAHUA"/>
    <s v="NO"/>
    <s v="NO"/>
    <s v="SI"/>
    <n v="0"/>
    <s v="SI"/>
    <n v="0"/>
    <n v="0"/>
    <n v="0"/>
    <n v="2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160507"/>
    <x v="16"/>
    <s v="REQUENA"/>
    <s v="SAQUEN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508"/>
    <x v="16"/>
    <s v="REQUENA"/>
    <s v="SOPLIN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509"/>
    <x v="16"/>
    <s v="REQUENA"/>
    <s v="TAPICH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510"/>
    <x v="16"/>
    <s v="REQUENA"/>
    <s v="JENARO HERRERA"/>
    <s v="NO"/>
    <s v="NO"/>
    <s v="SI"/>
    <n v="0"/>
    <s v="SI"/>
    <n v="1"/>
    <n v="0"/>
    <n v="0"/>
    <n v="1"/>
    <n v="1"/>
    <n v="1"/>
    <n v="1"/>
    <s v="NO"/>
    <s v="SI"/>
    <s v="NO"/>
    <s v="SI"/>
    <s v="NO"/>
    <s v="JUNTOS"/>
    <s v="TERRY GARCIA RIOS"/>
    <s v="70424846"/>
    <n v="945880796"/>
    <s v="tgarciad@juntos.gob.pe"/>
    <n v="0"/>
    <n v="0"/>
    <m/>
    <m/>
    <n v="0"/>
    <n v="0"/>
    <m/>
    <m/>
    <n v="0"/>
    <n v="0"/>
    <m/>
    <m/>
    <n v="0"/>
    <n v="0"/>
  </r>
  <r>
    <s v="160511"/>
    <x v="16"/>
    <s v="REQUENA"/>
    <s v="YAQUERANA"/>
    <s v="NO"/>
    <s v="NO"/>
    <s v="NO"/>
    <n v="0"/>
    <s v="SI"/>
    <n v="0"/>
    <n v="0"/>
    <n v="0"/>
    <n v="2"/>
    <m/>
    <m/>
    <m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160601"/>
    <x v="16"/>
    <s v="UCAYALI"/>
    <s v="CONTAMANA"/>
    <s v="NO"/>
    <s v="NO"/>
    <s v="SI"/>
    <n v="0"/>
    <s v="NO"/>
    <n v="0"/>
    <n v="0"/>
    <n v="0"/>
    <n v="2"/>
    <m/>
    <n v="1"/>
    <n v="1"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602"/>
    <x v="16"/>
    <s v="UCAYALI"/>
    <s v="INAHUAYA"/>
    <s v="NO"/>
    <s v="NO"/>
    <s v="NO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603"/>
    <x v="16"/>
    <s v="UCAYALI"/>
    <s v="PADRE MARQUEZ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604"/>
    <x v="16"/>
    <s v="UCAYALI"/>
    <s v="PAMPA HERMOSA"/>
    <s v="NO"/>
    <s v="NO"/>
    <s v="SI"/>
    <n v="0"/>
    <s v="SI"/>
    <n v="1"/>
    <n v="0"/>
    <n v="1"/>
    <n v="1"/>
    <m/>
    <n v="1"/>
    <n v="1"/>
    <s v="SI"/>
    <s v="SI"/>
    <s v="NO"/>
    <s v="SI"/>
    <s v="NO"/>
    <s v="JUNTOS"/>
    <s v="STALIN VARGAS PIÑA"/>
    <n v="45970737"/>
    <n v="945804339"/>
    <s v="svargas@juntos.gob.pe"/>
    <n v="0"/>
    <n v="0"/>
    <m/>
    <m/>
    <n v="0"/>
    <n v="0"/>
    <m/>
    <m/>
    <n v="0"/>
    <n v="0"/>
    <m/>
    <m/>
    <n v="0"/>
    <n v="0"/>
  </r>
  <r>
    <s v="160605"/>
    <x v="16"/>
    <s v="UCAYALI"/>
    <s v="SARAYACU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606"/>
    <x v="16"/>
    <s v="UCAYALI"/>
    <s v="VARGAS GUERRA"/>
    <s v="NO"/>
    <s v="NO"/>
    <s v="NO"/>
    <n v="0"/>
    <s v="SI"/>
    <n v="1"/>
    <n v="0"/>
    <n v="0"/>
    <n v="1"/>
    <m/>
    <n v="1"/>
    <n v="1"/>
    <s v="NO"/>
    <s v="NO"/>
    <s v="SI"/>
    <s v="SI"/>
    <s v="NO"/>
    <s v="JUNTOS"/>
    <s v="AUGUSTO VILLACORTA CHOTA"/>
    <n v="42540097"/>
    <n v="987303110"/>
    <s v="avillacorta@juntos.gob.pe"/>
    <n v="0"/>
    <n v="0"/>
    <m/>
    <m/>
    <n v="0"/>
    <n v="0"/>
    <m/>
    <m/>
    <n v="0"/>
    <n v="0"/>
    <m/>
    <m/>
    <n v="0"/>
    <n v="0"/>
  </r>
  <r>
    <s v="160701"/>
    <x v="16"/>
    <s v="DATEM DEL MARAÑON"/>
    <s v="BARRANCA"/>
    <s v="NO"/>
    <s v="SI"/>
    <s v="SI"/>
    <n v="0"/>
    <s v="SI"/>
    <n v="1"/>
    <n v="0"/>
    <n v="1"/>
    <n v="1"/>
    <n v="1"/>
    <n v="1"/>
    <n v="1"/>
    <s v="NO"/>
    <s v="SI"/>
    <s v="NO"/>
    <s v="SI"/>
    <s v="SI"/>
    <s v="JUNTOS"/>
    <s v="KEYFFER TORRES SILVA"/>
    <n v="42640614"/>
    <n v="945735506"/>
    <s v="ktorres@juntos.gob.pe"/>
    <n v="0"/>
    <n v="0"/>
    <m/>
    <m/>
    <n v="0"/>
    <n v="0"/>
    <m/>
    <m/>
    <n v="0"/>
    <n v="0"/>
    <m/>
    <m/>
    <n v="0"/>
    <n v="0"/>
  </r>
  <r>
    <s v="160702"/>
    <x v="16"/>
    <s v="DATEM DEL MARAÑON"/>
    <s v="CAHUAPANAS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CESAR ORLANDO PEREZ URACO"/>
    <n v="46202160"/>
    <s v="916 604 782"/>
    <s v="cperezu@cunamas.gob.pe "/>
    <n v="0"/>
    <n v="0"/>
    <m/>
    <m/>
    <n v="0"/>
    <n v="1"/>
    <s v="CUNA MAS"/>
    <s v="Presencial"/>
    <n v="0"/>
    <n v="0"/>
    <m/>
    <m/>
    <n v="0"/>
    <n v="0"/>
  </r>
  <r>
    <s v="160703"/>
    <x v="16"/>
    <s v="DATEM DEL MARAÑON"/>
    <s v="MANSERICHE"/>
    <s v="NO"/>
    <s v="NO"/>
    <s v="SI"/>
    <n v="0"/>
    <s v="SI"/>
    <n v="0"/>
    <n v="0"/>
    <n v="0"/>
    <n v="2"/>
    <m/>
    <m/>
    <m/>
    <s v="SI"/>
    <s v="SI"/>
    <s v="SI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160704"/>
    <x v="16"/>
    <s v="DATEM DEL MARAÑON"/>
    <s v="MORONA"/>
    <s v="NO"/>
    <s v="SI"/>
    <s v="SI"/>
    <n v="0"/>
    <s v="SI"/>
    <n v="1"/>
    <n v="0"/>
    <n v="1"/>
    <n v="1"/>
    <n v="1"/>
    <n v="1"/>
    <n v="1"/>
    <s v="NO"/>
    <s v="SI"/>
    <s v="NO"/>
    <s v="SI"/>
    <s v="NO"/>
    <s v="CUNA MAS"/>
    <s v="JAIME MARCELO RODRIGUEZ ARBLIDO"/>
    <n v="46315915"/>
    <n v="952224954"/>
    <s v="seguimiento_monitoreo3@cunamas.gob.pe"/>
    <n v="0"/>
    <n v="0"/>
    <m/>
    <m/>
    <n v="0"/>
    <n v="1"/>
    <s v="CUNA MAS"/>
    <s v="Presencial"/>
    <n v="0"/>
    <n v="0"/>
    <m/>
    <m/>
    <n v="0"/>
    <n v="0"/>
  </r>
  <r>
    <s v="160705"/>
    <x v="16"/>
    <s v="DATEM DEL MARAÑON"/>
    <s v="PASTAZA"/>
    <s v="NO"/>
    <s v="NO"/>
    <s v="SI"/>
    <n v="0"/>
    <s v="SI"/>
    <n v="1"/>
    <n v="0"/>
    <n v="1"/>
    <n v="1"/>
    <n v="1"/>
    <n v="1"/>
    <n v="1"/>
    <s v="NO"/>
    <s v="SI"/>
    <s v="NO"/>
    <s v="SI"/>
    <s v="SI"/>
    <s v="JUNTOS"/>
    <s v="JUAN ISRAEL LOPEZ CANAQUIRI"/>
    <n v="47038010"/>
    <n v="945887290"/>
    <s v="jlopezc@juntos.gob.pe"/>
    <n v="0"/>
    <n v="0"/>
    <m/>
    <m/>
    <n v="0"/>
    <n v="0"/>
    <m/>
    <m/>
    <n v="0"/>
    <n v="0"/>
    <m/>
    <m/>
    <n v="0"/>
    <n v="0"/>
  </r>
  <r>
    <s v="160706"/>
    <x v="16"/>
    <s v="DATEM DEL MARAÑON"/>
    <s v="ANDOAS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160801"/>
    <x v="16"/>
    <s v="PUTUMAYO"/>
    <s v="PUTUMAYO"/>
    <s v="NO"/>
    <s v="NO"/>
    <s v="SI"/>
    <n v="0"/>
    <s v="SI"/>
    <n v="1"/>
    <n v="0"/>
    <n v="0"/>
    <n v="1"/>
    <m/>
    <n v="1"/>
    <n v="1"/>
    <s v="NO"/>
    <s v="SI"/>
    <s v="NO"/>
    <s v="SI"/>
    <s v="SI"/>
    <s v="JUNTOS"/>
    <s v="CINTHYA CUARAN RISCO"/>
    <s v="45880779"/>
    <n v="962804353"/>
    <s v="ccuaran@juntos.gob.pe"/>
    <n v="0"/>
    <n v="0"/>
    <m/>
    <m/>
    <n v="0"/>
    <n v="0"/>
    <m/>
    <m/>
    <n v="0"/>
    <n v="0"/>
    <m/>
    <m/>
    <n v="0"/>
    <n v="0"/>
  </r>
  <r>
    <s v="160802"/>
    <x v="16"/>
    <s v="PUTUMAYO"/>
    <s v="ROSA PANDUR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803"/>
    <x v="16"/>
    <s v="PUTUMAYO"/>
    <s v="TENIENTE MANUEL CLAVERO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160804"/>
    <x v="16"/>
    <s v="PUTUMAYO"/>
    <s v="YAGUAS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170101"/>
    <x v="17"/>
    <s v="TAMBOPATA"/>
    <s v="TAMBOPATA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PAOLA ISABEL FERNANDEZ ORTEGA"/>
    <n v="73146020"/>
    <n v="940248115"/>
    <s v="os_pfernandezo@cunamas.gob.pe"/>
    <n v="0"/>
    <n v="0"/>
    <m/>
    <m/>
    <n v="0"/>
    <n v="0"/>
    <m/>
    <m/>
    <n v="0"/>
    <n v="1"/>
    <s v="CUNA MAS"/>
    <s v="Presencial"/>
    <n v="0"/>
    <n v="0"/>
  </r>
  <r>
    <s v="170102"/>
    <x v="17"/>
    <s v="TAMBOPATA"/>
    <s v="INAMBARI"/>
    <s v="NO"/>
    <s v="SI"/>
    <s v="SI"/>
    <n v="1"/>
    <s v="SI"/>
    <n v="1"/>
    <n v="0"/>
    <n v="1"/>
    <n v="1"/>
    <n v="1"/>
    <n v="1"/>
    <n v="1"/>
    <s v="NO"/>
    <s v="SI"/>
    <s v="SI"/>
    <s v="SI"/>
    <s v="NO"/>
    <s v="CUNA MAS"/>
    <s v="LOUDA REBECA MENDOZA HUALLPA"/>
    <n v="73790960"/>
    <n v="982314965"/>
    <s v="mrhas1321@gmail.com"/>
    <n v="1"/>
    <n v="1"/>
    <s v="CUNA MAS"/>
    <s v="Presencial y Virtual"/>
    <n v="0"/>
    <n v="0"/>
    <m/>
    <m/>
    <n v="1"/>
    <n v="0"/>
    <m/>
    <s v="Presencial"/>
    <n v="0"/>
    <n v="1"/>
  </r>
  <r>
    <s v="170103"/>
    <x v="17"/>
    <s v="TAMBOPATA"/>
    <s v="LAS PIEDRAS"/>
    <s v="NO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CARMEN RITA HUILLCAHUAMAN CHAETA "/>
    <n v="44344123"/>
    <n v="979385755"/>
    <s v="chuillcahuaman@cunamas.gob.pe"/>
    <n v="1"/>
    <n v="0"/>
    <m/>
    <s v="Virtual"/>
    <n v="0"/>
    <n v="0"/>
    <m/>
    <m/>
    <n v="0"/>
    <n v="0"/>
    <m/>
    <m/>
    <n v="0"/>
    <n v="0"/>
  </r>
  <r>
    <s v="170104"/>
    <x v="17"/>
    <s v="TAMBOPATA"/>
    <s v="LABERINTO"/>
    <s v="NO"/>
    <s v="NO"/>
    <s v="SI"/>
    <n v="0"/>
    <s v="SI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70201"/>
    <x v="17"/>
    <s v="MANU"/>
    <s v="MANU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70202"/>
    <x v="17"/>
    <s v="MANU"/>
    <s v="FITZCARRALD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1"/>
    <s v="CUNA MAS"/>
    <s v="Presencial"/>
    <n v="0"/>
    <n v="0"/>
  </r>
  <r>
    <s v="170203"/>
    <x v="17"/>
    <s v="MANU"/>
    <s v="MADRE DE DIOS"/>
    <s v="NO"/>
    <s v="NO"/>
    <s v="SI"/>
    <n v="0"/>
    <s v="NO"/>
    <n v="0"/>
    <n v="0"/>
    <n v="0"/>
    <n v="2"/>
    <m/>
    <m/>
    <m/>
    <s v="NO"/>
    <s v="SI"/>
    <s v="NO"/>
    <s v="SI"/>
    <s v="NO"/>
    <s v="CUNA MAS"/>
    <s v="WILLIAM OSCAR APAZA MAMAN"/>
    <s v="45880914"/>
    <s v="949595997"/>
    <s v="oscar_10_1712@hotmail.com"/>
    <n v="0"/>
    <n v="0"/>
    <m/>
    <m/>
    <n v="0"/>
    <n v="0"/>
    <m/>
    <m/>
    <n v="0"/>
    <n v="0"/>
    <m/>
    <m/>
    <n v="0"/>
    <n v="0"/>
  </r>
  <r>
    <s v="170204"/>
    <x v="17"/>
    <s v="MANU"/>
    <s v="HUEPETUHE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OMAR GIOVANNY GOMEZ GUTIERREZ"/>
    <s v="45629736"/>
    <n v="994423998"/>
    <s v="ogomez@midis.gob.pe"/>
    <n v="1"/>
    <n v="0"/>
    <m/>
    <s v="Virtual"/>
    <n v="1"/>
    <n v="0"/>
    <m/>
    <s v="Virtual"/>
    <n v="1"/>
    <n v="0"/>
    <m/>
    <s v="Virtual"/>
    <n v="0"/>
    <n v="0"/>
  </r>
  <r>
    <s v="170301"/>
    <x v="17"/>
    <s v="TAHUAMANU"/>
    <s v="IÑAPARI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DAISY MARIELA PACO LAURA"/>
    <n v="70117754"/>
    <n v="950951002"/>
    <s v="dpacol@cunamas.gob.pe"/>
    <n v="1"/>
    <n v="0"/>
    <m/>
    <s v="Virtual"/>
    <n v="0"/>
    <n v="0"/>
    <m/>
    <m/>
    <n v="0"/>
    <n v="0"/>
    <m/>
    <m/>
    <n v="0"/>
    <n v="0"/>
  </r>
  <r>
    <s v="170302"/>
    <x v="17"/>
    <s v="TAHUAMANU"/>
    <s v="IBERIA"/>
    <s v="NO"/>
    <s v="SI"/>
    <s v="SI"/>
    <n v="1"/>
    <s v="SI"/>
    <n v="1"/>
    <n v="0"/>
    <n v="1"/>
    <n v="1"/>
    <n v="1"/>
    <n v="1"/>
    <n v="1"/>
    <s v="NO"/>
    <s v="NO"/>
    <s v="SI"/>
    <s v="SI"/>
    <s v="SI"/>
    <s v="CUNA MAS"/>
    <s v="WILLIAM ARTHUR RAMOS CONDORI"/>
    <n v="75093393"/>
    <n v="986288039"/>
    <s v="os_wramosc@cunamas.gob.pe"/>
    <n v="0"/>
    <n v="0"/>
    <m/>
    <m/>
    <n v="0"/>
    <n v="0"/>
    <m/>
    <m/>
    <n v="0"/>
    <n v="0"/>
    <m/>
    <m/>
    <n v="0"/>
    <n v="0"/>
  </r>
  <r>
    <s v="170303"/>
    <x v="17"/>
    <s v="TAHUAMANU"/>
    <s v="TAHUAMANU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OMAR GIOVANNY GOMEZ GUTIERREZ"/>
    <s v="45629736"/>
    <n v="994423998"/>
    <s v="ogomez@midis.gob.pe"/>
    <n v="1"/>
    <n v="0"/>
    <m/>
    <s v="Presencial"/>
    <n v="1"/>
    <n v="0"/>
    <m/>
    <s v="Presencial"/>
    <n v="1"/>
    <n v="0"/>
    <m/>
    <s v="Virtual"/>
    <n v="0"/>
    <n v="0"/>
  </r>
  <r>
    <s v="180101"/>
    <x v="18"/>
    <s v="MARISCAL NIETO"/>
    <s v="MOQUEGU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OSCAR REYMUNDO CUSACANI CRUZ"/>
    <s v="40635430"/>
    <s v="968803939"/>
    <s v="ocusacani@cunamas.gob.pe"/>
    <n v="1"/>
    <n v="0"/>
    <m/>
    <s v="Virtual"/>
    <n v="1"/>
    <n v="0"/>
    <m/>
    <s v="Presencial"/>
    <n v="1"/>
    <n v="0"/>
    <m/>
    <s v="Presencial"/>
    <n v="0"/>
    <n v="0"/>
  </r>
  <r>
    <s v="180102"/>
    <x v="18"/>
    <s v="MARISCAL NIETO"/>
    <s v="CARUMAS"/>
    <s v="NO"/>
    <s v="SI"/>
    <s v="NO"/>
    <n v="0"/>
    <s v="SI"/>
    <n v="1"/>
    <n v="0"/>
    <n v="0"/>
    <n v="1"/>
    <n v="1"/>
    <n v="1"/>
    <n v="0"/>
    <s v="NO"/>
    <s v="NO"/>
    <s v="NO"/>
    <s v="SI"/>
    <s v="NO"/>
    <s v="JUNTOS"/>
    <s v="YENNI CHARO BUIZA SILCAHUI"/>
    <m/>
    <n v="945854705"/>
    <s v="ybuiza@juntos.gob.pe"/>
    <n v="0"/>
    <n v="0"/>
    <m/>
    <m/>
    <n v="0"/>
    <n v="0"/>
    <m/>
    <m/>
    <n v="0"/>
    <n v="0"/>
    <m/>
    <m/>
    <n v="0"/>
    <n v="0"/>
  </r>
  <r>
    <s v="180103"/>
    <x v="18"/>
    <s v="MARISCAL NIETO"/>
    <s v="CUCHUMBAY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80104"/>
    <x v="18"/>
    <s v="MARISCAL NIETO"/>
    <s v="SAMEGUA"/>
    <s v="NO"/>
    <s v="SI"/>
    <s v="SI"/>
    <n v="1"/>
    <s v="NO"/>
    <n v="1"/>
    <n v="0"/>
    <n v="1"/>
    <n v="1"/>
    <n v="1"/>
    <n v="1"/>
    <n v="1"/>
    <s v="SI"/>
    <s v="NO"/>
    <s v="NO"/>
    <s v="SI"/>
    <s v="NO"/>
    <s v="CUNA MAS"/>
    <s v="JENNY MERCEDES QUISPE TALA"/>
    <s v=".04647662"/>
    <s v="953632446"/>
    <s v="jquispe@cunamas.gob.pe"/>
    <n v="0"/>
    <n v="1"/>
    <s v="PENSION 65"/>
    <s v="Presencial"/>
    <n v="0"/>
    <n v="1"/>
    <s v="PENSION 65"/>
    <s v="Presencial"/>
    <n v="0"/>
    <n v="1"/>
    <s v="PENSION 65"/>
    <s v="Presencial"/>
    <n v="0"/>
    <n v="0"/>
  </r>
  <r>
    <s v="180105"/>
    <x v="18"/>
    <s v="MARISCAL NIETO"/>
    <s v="SAN CRISTOBAL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80106"/>
    <x v="18"/>
    <s v="MARISCAL NIETO"/>
    <s v="TORATA"/>
    <s v="NO"/>
    <s v="SI"/>
    <s v="SI"/>
    <n v="1"/>
    <s v="SI"/>
    <n v="1"/>
    <n v="0"/>
    <n v="0"/>
    <n v="1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  <n v="0"/>
    <n v="0"/>
  </r>
  <r>
    <s v="180201"/>
    <x v="18"/>
    <s v="GENERAL SANCHEZ CERRO"/>
    <s v="OMATE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1"/>
    <n v="0"/>
    <m/>
    <s v="Virtual"/>
    <n v="1"/>
    <n v="0"/>
    <m/>
    <s v="Virtual"/>
    <n v="1"/>
    <n v="0"/>
  </r>
  <r>
    <s v="180202"/>
    <x v="18"/>
    <s v="GENERAL SANCHEZ CERRO"/>
    <s v="CHOJATA"/>
    <s v="NO"/>
    <s v="SI"/>
    <s v="SI"/>
    <n v="1"/>
    <s v="SI"/>
    <n v="1"/>
    <n v="0"/>
    <n v="1"/>
    <n v="1"/>
    <n v="1"/>
    <n v="1"/>
    <n v="1"/>
    <s v="NO"/>
    <s v="NO"/>
    <s v="NO"/>
    <s v="SI"/>
    <s v="SI"/>
    <s v="PAIS"/>
    <s v="JESUS PAURO MAMANI"/>
    <s v="0"/>
    <s v="0"/>
    <s v="0"/>
    <n v="1"/>
    <n v="0"/>
    <m/>
    <s v="Virtual"/>
    <n v="0"/>
    <n v="0"/>
    <m/>
    <m/>
    <n v="0"/>
    <n v="0"/>
    <m/>
    <m/>
    <n v="1"/>
    <n v="0"/>
  </r>
  <r>
    <s v="180203"/>
    <x v="18"/>
    <s v="GENERAL SANCHEZ CERRO"/>
    <s v="COALAQUE"/>
    <s v="NO"/>
    <s v="SI"/>
    <s v="SI"/>
    <n v="0"/>
    <s v="SI"/>
    <n v="1"/>
    <n v="0"/>
    <n v="0"/>
    <n v="1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  <n v="0"/>
    <n v="0"/>
  </r>
  <r>
    <s v="180204"/>
    <x v="18"/>
    <s v="GENERAL SANCHEZ CERRO"/>
    <s v="ICHUÑA"/>
    <s v="NO"/>
    <s v="SI"/>
    <s v="SI"/>
    <n v="1"/>
    <s v="SI"/>
    <n v="1"/>
    <n v="0"/>
    <n v="1"/>
    <n v="1"/>
    <n v="1"/>
    <n v="1"/>
    <n v="1"/>
    <s v="SI"/>
    <s v="NO"/>
    <s v="NO"/>
    <s v="SI"/>
    <s v="NO"/>
    <s v="COORD. DE ENLACE"/>
    <s v="OSCAR GAMEZ RODRIGUEZ"/>
    <s v="04431173"/>
    <s v="9944 21981"/>
    <s v="ogamez@midis.gob.pe"/>
    <n v="1"/>
    <n v="0"/>
    <m/>
    <s v="Virtual"/>
    <n v="1"/>
    <n v="0"/>
    <m/>
    <s v="Virtual"/>
    <n v="1"/>
    <n v="0"/>
    <m/>
    <s v="Virtual"/>
    <n v="0"/>
    <n v="0"/>
  </r>
  <r>
    <s v="180205"/>
    <x v="18"/>
    <s v="GENERAL SANCHEZ CERRO"/>
    <s v="LA CAPILLA"/>
    <s v="NO"/>
    <s v="SI"/>
    <s v="SI"/>
    <n v="0"/>
    <s v="SI"/>
    <n v="1"/>
    <n v="0"/>
    <n v="0"/>
    <n v="1"/>
    <n v="0"/>
    <n v="0"/>
    <n v="0"/>
    <s v="SI"/>
    <s v="NO"/>
    <s v="NO"/>
    <s v="NO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  <n v="0"/>
    <n v="0"/>
  </r>
  <r>
    <s v="180206"/>
    <x v="18"/>
    <s v="GENERAL SANCHEZ CERRO"/>
    <s v="LLOQUE"/>
    <s v="NO"/>
    <s v="SI"/>
    <s v="SI"/>
    <n v="0"/>
    <s v="SI"/>
    <n v="1"/>
    <n v="0"/>
    <n v="0"/>
    <n v="1"/>
    <n v="1"/>
    <n v="1"/>
    <n v="0"/>
    <s v="NO"/>
    <s v="NO"/>
    <s v="NO"/>
    <s v="NO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  <n v="0"/>
    <n v="0"/>
  </r>
  <r>
    <s v="180207"/>
    <x v="18"/>
    <s v="GENERAL SANCHEZ CERRO"/>
    <s v="MATALAQUE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80208"/>
    <x v="18"/>
    <s v="GENERAL SANCHEZ CERRO"/>
    <s v="PUQUINA"/>
    <s v="NO"/>
    <s v="SI"/>
    <s v="SI"/>
    <n v="1"/>
    <s v="SI"/>
    <n v="1"/>
    <n v="0"/>
    <n v="0"/>
    <n v="1"/>
    <n v="1"/>
    <n v="1"/>
    <n v="1"/>
    <s v="NO"/>
    <s v="NO"/>
    <s v="NO"/>
    <s v="SI"/>
    <s v="NO"/>
    <s v="JUNTOS"/>
    <s v="YENNI CHARO BUIZA SILCAHUI"/>
    <m/>
    <n v="945854705"/>
    <s v="ybuiza@juntos.gob.pe"/>
    <n v="1"/>
    <n v="0"/>
    <m/>
    <s v="Virtual"/>
    <n v="0"/>
    <n v="0"/>
    <m/>
    <m/>
    <n v="1"/>
    <n v="0"/>
    <m/>
    <s v="Virtual"/>
    <n v="1"/>
    <n v="0"/>
  </r>
  <r>
    <s v="180209"/>
    <x v="18"/>
    <s v="GENERAL SANCHEZ CERRO"/>
    <s v="QUINISTAQUILLAS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80210"/>
    <x v="18"/>
    <s v="GENERAL SANCHEZ CERRO"/>
    <s v="UBINAS"/>
    <s v="NO"/>
    <s v="SI"/>
    <s v="SI"/>
    <n v="1"/>
    <s v="SI"/>
    <n v="1"/>
    <n v="0"/>
    <n v="1"/>
    <n v="1"/>
    <n v="1"/>
    <n v="1"/>
    <n v="0"/>
    <s v="NO"/>
    <s v="NO"/>
    <s v="NO"/>
    <s v="SI"/>
    <s v="SI"/>
    <s v="PAIS"/>
    <s v="NANCY CELMIRA CHURA CONDORI"/>
    <s v="0"/>
    <s v="0"/>
    <s v="0"/>
    <n v="1"/>
    <n v="0"/>
    <m/>
    <s v="Virtual"/>
    <n v="0"/>
    <n v="0"/>
    <m/>
    <m/>
    <n v="1"/>
    <n v="0"/>
    <m/>
    <s v="Virtual"/>
    <n v="0"/>
    <n v="0"/>
  </r>
  <r>
    <s v="180211"/>
    <x v="18"/>
    <s v="GENERAL SANCHEZ CERRO"/>
    <s v="YUNG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80301"/>
    <x v="18"/>
    <s v="ILO"/>
    <s v="IL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UTH CARMEN TAPIA ILLA"/>
    <s v=".04647662"/>
    <s v="957724235"/>
    <s v="rtapia@cunamas.gob.pe"/>
    <n v="1"/>
    <n v="0"/>
    <m/>
    <s v="Virtual"/>
    <n v="0"/>
    <n v="1"/>
    <s v="CUNA MAS"/>
    <s v="Presencial"/>
    <n v="0"/>
    <n v="1"/>
    <s v="CUNA MAS"/>
    <s v="Presencial"/>
    <n v="0"/>
    <n v="0"/>
  </r>
  <r>
    <s v="180302"/>
    <x v="18"/>
    <s v="ILO"/>
    <s v="EL ALGARROBAL"/>
    <s v="NO"/>
    <s v="SI"/>
    <s v="SI"/>
    <n v="1"/>
    <s v="SI"/>
    <n v="1"/>
    <n v="0"/>
    <n v="0"/>
    <n v="1"/>
    <n v="0"/>
    <n v="0"/>
    <n v="0"/>
    <s v="SI"/>
    <s v="NO"/>
    <s v="SI"/>
    <s v="SI"/>
    <s v="NO"/>
    <s v="CUNA MAS"/>
    <s v="JUDITH JOVANA ARANGOITIA CARDENAS"/>
    <s v="21546671"/>
    <s v="956576095"/>
    <s v="jarangoitia@cunamas.gob.pe"/>
    <n v="1"/>
    <n v="0"/>
    <m/>
    <s v="Virtual"/>
    <n v="0"/>
    <n v="0"/>
    <m/>
    <m/>
    <n v="0"/>
    <n v="0"/>
    <m/>
    <m/>
    <n v="0"/>
    <n v="0"/>
  </r>
  <r>
    <s v="180303"/>
    <x v="18"/>
    <s v="ILO"/>
    <s v="PACOCHA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90101"/>
    <x v="19"/>
    <s v="PASCO"/>
    <s v="CHAUPIMAR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Egma Estefania Campos Castro"/>
    <s v="40735880"/>
    <s v="945887528"/>
    <s v="ecampos@juntos.gob.pe"/>
    <n v="0"/>
    <n v="1"/>
    <s v="JUNTOS"/>
    <s v="Virtual"/>
    <n v="0"/>
    <n v="1"/>
    <s v="CUNA MAS"/>
    <s v="Presencial"/>
    <n v="1"/>
    <n v="1"/>
    <s v="JUNTOS"/>
    <s v="Virtual"/>
    <n v="0"/>
    <n v="0"/>
  </r>
  <r>
    <s v="190102"/>
    <x v="19"/>
    <s v="PASCO"/>
    <s v="HUACHON"/>
    <s v="NO"/>
    <s v="SI"/>
    <s v="SI"/>
    <n v="1"/>
    <s v="SI"/>
    <n v="1"/>
    <n v="0"/>
    <n v="1"/>
    <n v="1"/>
    <n v="1"/>
    <n v="1"/>
    <n v="1"/>
    <s v="NO"/>
    <s v="NO"/>
    <s v="SI"/>
    <s v="SI"/>
    <s v="NO"/>
    <s v="PNCM"/>
    <s v="Gaby Vara Mendoza"/>
    <s v="47600597"/>
    <s v="932871028"/>
    <s v="gvaram@cunamas.gop.pe"/>
    <n v="0"/>
    <n v="0"/>
    <m/>
    <m/>
    <n v="0"/>
    <n v="0"/>
    <m/>
    <m/>
    <n v="0"/>
    <n v="0"/>
    <m/>
    <m/>
    <n v="0"/>
    <n v="0"/>
  </r>
  <r>
    <s v="190103"/>
    <x v="19"/>
    <s v="PASCO"/>
    <s v="HUARIACA"/>
    <s v="NO"/>
    <s v="SI"/>
    <s v="SI"/>
    <n v="0"/>
    <s v="NO"/>
    <n v="1"/>
    <n v="0"/>
    <n v="1"/>
    <n v="1"/>
    <n v="1"/>
    <n v="1"/>
    <n v="1"/>
    <s v="NO"/>
    <s v="NO"/>
    <s v="SI"/>
    <s v="SI"/>
    <s v="NO"/>
    <s v="PNCM"/>
    <s v="Rene Berrospi Falcon"/>
    <s v="41113284"/>
    <s v="945537768"/>
    <s v="rberrospi@cunamas.gop.pe"/>
    <n v="0"/>
    <n v="1"/>
    <s v="CUNA MAS"/>
    <s v="Presencial"/>
    <n v="0"/>
    <n v="1"/>
    <s v="CUNA MAS"/>
    <s v="Presencial"/>
    <n v="1"/>
    <n v="0"/>
    <m/>
    <s v="Virtual"/>
    <n v="0"/>
    <n v="0"/>
  </r>
  <r>
    <s v="190104"/>
    <x v="19"/>
    <s v="PASCO"/>
    <s v="HUAYLLAY"/>
    <s v="NO"/>
    <s v="SI"/>
    <s v="SI"/>
    <n v="1"/>
    <s v="NO"/>
    <n v="1"/>
    <n v="0"/>
    <n v="1"/>
    <n v="1"/>
    <n v="1"/>
    <n v="1"/>
    <n v="1"/>
    <s v="NO"/>
    <s v="NO"/>
    <s v="SI"/>
    <s v="SI"/>
    <s v="NO"/>
    <s v="SISFOH"/>
    <s v="Percy Marcos Soto Medrano"/>
    <s v="09726376"/>
    <n v="999130356"/>
    <s v="psoto@midis.gob.pe"/>
    <n v="0"/>
    <n v="0"/>
    <m/>
    <m/>
    <n v="0"/>
    <n v="0"/>
    <m/>
    <m/>
    <n v="0"/>
    <n v="0"/>
    <m/>
    <m/>
    <n v="0"/>
    <n v="0"/>
  </r>
  <r>
    <s v="190105"/>
    <x v="19"/>
    <s v="PASCO"/>
    <s v="NINACAC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Hans Alcides Panez Marcelo/Klifor Leoncio Fernandez Evangelista"/>
    <s v="47539048; 43715555"/>
    <s v="920204704"/>
    <s v="hpanez@juntos.gob.pe"/>
    <n v="1"/>
    <n v="0"/>
    <m/>
    <s v="Virtual"/>
    <n v="0"/>
    <n v="0"/>
    <m/>
    <m/>
    <n v="0"/>
    <n v="0"/>
    <m/>
    <m/>
    <n v="0"/>
    <n v="0"/>
  </r>
  <r>
    <s v="190106"/>
    <x v="19"/>
    <s v="PASCO"/>
    <s v="PALLANCHACR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,FONCODES"/>
    <s v="Jhon Ronald Anastares Robles; YAMELI TECHI, VALERIO MILLA"/>
    <s v="70182347; 71076464"/>
    <s v="945887422;921180268"/>
    <s v="janastares@juntos.gob.pe; yavami.29@gmail.com"/>
    <n v="0"/>
    <n v="0"/>
    <m/>
    <m/>
    <n v="0"/>
    <n v="0"/>
    <m/>
    <m/>
    <n v="0"/>
    <n v="0"/>
    <m/>
    <m/>
    <n v="0"/>
    <n v="0"/>
  </r>
  <r>
    <s v="190107"/>
    <x v="19"/>
    <s v="PASCO"/>
    <s v="PAUCARTAMBO"/>
    <s v="NO"/>
    <s v="SI"/>
    <s v="SI"/>
    <n v="0"/>
    <s v="NO"/>
    <n v="1"/>
    <n v="0"/>
    <n v="0"/>
    <n v="1"/>
    <n v="1"/>
    <n v="1"/>
    <n v="1"/>
    <s v="NO"/>
    <s v="NO"/>
    <s v="SI"/>
    <s v="SI"/>
    <s v="NO"/>
    <s v="PNCM"/>
    <s v="Blanca Elizabeth Chamorro Palma"/>
    <s v="40790529"/>
    <s v="916469527"/>
    <s v="bchamorro@cunamas.gob.pe"/>
    <n v="0"/>
    <n v="1"/>
    <s v="CUNA MAS"/>
    <s v="Virtual"/>
    <n v="0"/>
    <n v="0"/>
    <m/>
    <m/>
    <n v="0"/>
    <n v="0"/>
    <m/>
    <m/>
    <n v="0"/>
    <n v="0"/>
  </r>
  <r>
    <s v="190108"/>
    <x v="19"/>
    <s v="PASCO"/>
    <s v="SAN FRANCISCO DE ASIS DE YARUSYACAN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Jhon Ronald Anastares Robles"/>
    <s v="70182347"/>
    <s v="945887422"/>
    <s v="janastares@juntos.gob.pe"/>
    <n v="0"/>
    <n v="0"/>
    <m/>
    <m/>
    <n v="0"/>
    <n v="0"/>
    <m/>
    <m/>
    <n v="0"/>
    <n v="0"/>
    <m/>
    <m/>
    <n v="0"/>
    <n v="0"/>
  </r>
  <r>
    <s v="190109"/>
    <x v="19"/>
    <s v="PASCO"/>
    <s v="SIMON BOLIVAR"/>
    <s v="NO"/>
    <s v="SI"/>
    <s v="SI"/>
    <n v="1"/>
    <s v="NO"/>
    <n v="1"/>
    <n v="0"/>
    <n v="1"/>
    <n v="1"/>
    <n v="1"/>
    <n v="1"/>
    <n v="1"/>
    <s v="SI"/>
    <s v="NO"/>
    <s v="SI"/>
    <s v="SI"/>
    <s v="NO"/>
    <s v="PENSION65; JUNTOS"/>
    <s v="Yunior Reyes Huaricapcha; Egma Estefania Campos Castro"/>
    <s v="46028345; 40735880"/>
    <s v="964907857; 945887528"/>
    <s v="yreyes@pension65.gob.pe; ecampos@juntos.gob.pe"/>
    <n v="0"/>
    <n v="1"/>
    <s v="PENSION 65"/>
    <s v="Presencial y Virtual"/>
    <n v="0"/>
    <n v="1"/>
    <s v="PENSION 65"/>
    <s v="Virtual"/>
    <n v="0"/>
    <n v="1"/>
    <s v="PENSION 65"/>
    <s v="Presencial"/>
    <n v="0"/>
    <n v="0"/>
  </r>
  <r>
    <s v="190110"/>
    <x v="19"/>
    <s v="PASCO"/>
    <s v="TICLACAYAN"/>
    <s v="NO"/>
    <s v="SI"/>
    <s v="SI"/>
    <n v="1"/>
    <s v="SI"/>
    <n v="1"/>
    <n v="0"/>
    <n v="1"/>
    <n v="1"/>
    <n v="1"/>
    <n v="1"/>
    <n v="1"/>
    <s v="NO"/>
    <s v="NO"/>
    <s v="SI"/>
    <s v="SI"/>
    <s v="SI"/>
    <s v="JUNTOS"/>
    <s v="JHON RONAL ANASTARES ROBLES"/>
    <n v="70182347"/>
    <n v="945887528"/>
    <s v="janastares@juntos.gob.pe"/>
    <n v="0"/>
    <n v="0"/>
    <m/>
    <m/>
    <n v="0"/>
    <n v="0"/>
    <m/>
    <m/>
    <n v="1"/>
    <n v="0"/>
    <m/>
    <s v="Virtual"/>
    <n v="0"/>
    <n v="0"/>
  </r>
  <r>
    <s v="190111"/>
    <x v="19"/>
    <s v="PASCO"/>
    <s v="TINYAHUARCO"/>
    <s v="NO"/>
    <s v="NO"/>
    <s v="SI"/>
    <n v="0"/>
    <s v="NO"/>
    <n v="1"/>
    <n v="0"/>
    <n v="0"/>
    <n v="1"/>
    <m/>
    <n v="1"/>
    <n v="1"/>
    <s v="NO"/>
    <s v="NO"/>
    <s v="SI"/>
    <s v="SI"/>
    <s v="NO"/>
    <s v="PCA; CUNA MAS"/>
    <s v="Darwín Rivas alarcón; Klifor Leoncio Fernandez Evangelista"/>
    <s v="31180497; 43715555"/>
    <s v="950571965; 945243277"/>
    <s v="drivas@midis.gob.pe; leoncio601@gmail.com "/>
    <n v="0"/>
    <n v="0"/>
    <m/>
    <m/>
    <n v="0"/>
    <n v="0"/>
    <m/>
    <m/>
    <n v="1"/>
    <n v="0"/>
    <m/>
    <s v="Virtual"/>
    <n v="0"/>
    <n v="0"/>
  </r>
  <r>
    <s v="190112"/>
    <x v="19"/>
    <s v="PASCO"/>
    <s v="VICCO"/>
    <s v="NO"/>
    <s v="NO"/>
    <s v="SI"/>
    <n v="0"/>
    <s v="NO"/>
    <n v="0"/>
    <n v="0"/>
    <n v="0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90113"/>
    <x v="19"/>
    <s v="PASCO"/>
    <s v="YANACANCHA"/>
    <s v="NO"/>
    <s v="SI"/>
    <s v="SI"/>
    <n v="1"/>
    <s v="NO"/>
    <n v="1"/>
    <n v="0"/>
    <n v="1"/>
    <n v="1"/>
    <n v="1"/>
    <n v="1"/>
    <n v="1"/>
    <s v="SI"/>
    <s v="SI"/>
    <s v="SI"/>
    <s v="SI"/>
    <s v="NO"/>
    <s v="PNCM"/>
    <s v="Edith Monica Gonzales Huanca"/>
    <s v="40806644"/>
    <s v="963510075"/>
    <s v="emgonzales@cunamas.gop.pe"/>
    <n v="0"/>
    <n v="1"/>
    <s v="CUNA MAS"/>
    <s v="Presencial"/>
    <n v="0"/>
    <n v="1"/>
    <s v="CUNA MAS"/>
    <s v="Presencial"/>
    <n v="0"/>
    <n v="1"/>
    <s v="CUNA MAS"/>
    <s v="Presencial"/>
    <n v="0"/>
    <n v="0"/>
  </r>
  <r>
    <s v="190201"/>
    <x v="19"/>
    <s v="DANIEL ALCIDES CARRION"/>
    <s v="YANAHUANCA"/>
    <s v="NO"/>
    <s v="SI"/>
    <s v="SI"/>
    <n v="1"/>
    <s v="SI"/>
    <n v="1"/>
    <n v="0"/>
    <n v="1"/>
    <n v="1"/>
    <n v="1"/>
    <n v="1"/>
    <n v="1"/>
    <s v="NO"/>
    <s v="SI"/>
    <s v="SI"/>
    <s v="SI"/>
    <s v="SI"/>
    <s v="PN PAIS"/>
    <s v="Joel Morales Lobaton/Lorena Fernández Vargas"/>
    <s v="44544988"/>
    <s v="968417148"/>
    <s v="jmorales@pais.gob.pe"/>
    <n v="0"/>
    <n v="1"/>
    <s v="PAIS"/>
    <s v="Presencial"/>
    <n v="0"/>
    <n v="0"/>
    <m/>
    <m/>
    <n v="0"/>
    <n v="0"/>
    <m/>
    <m/>
    <n v="0"/>
    <n v="0"/>
  </r>
  <r>
    <s v="190202"/>
    <x v="19"/>
    <s v="DANIEL ALCIDES CARRION"/>
    <s v="CHACAYAN"/>
    <s v="NO"/>
    <s v="SI"/>
    <s v="SI"/>
    <n v="1"/>
    <s v="SI"/>
    <n v="1"/>
    <n v="0"/>
    <n v="0"/>
    <n v="1"/>
    <n v="1"/>
    <n v="1"/>
    <n v="1"/>
    <s v="NO"/>
    <s v="NO"/>
    <s v="SI"/>
    <s v="SI"/>
    <s v="NO"/>
    <s v="JUNTOS"/>
    <s v="Abel Nilton Martínez Hurtado"/>
    <s v="80064675"/>
    <s v="920200791"/>
    <s v="amartinezh@juntos.gob.pe"/>
    <n v="0"/>
    <n v="1"/>
    <s v="JUNTOS"/>
    <s v="Presencial"/>
    <n v="0"/>
    <n v="0"/>
    <m/>
    <m/>
    <n v="0"/>
    <n v="1"/>
    <s v="JUNTOS"/>
    <s v="Presencial"/>
    <n v="0"/>
    <n v="0"/>
  </r>
  <r>
    <s v="190203"/>
    <x v="19"/>
    <s v="DANIEL ALCIDES CARRION"/>
    <s v="GOYLLARISQUIZGA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Elmer Sinche Basilio"/>
    <s v="04218156"/>
    <n v="920211187"/>
    <s v="esinche@juntos.gob.pe"/>
    <n v="0"/>
    <n v="1"/>
    <s v="JUNTOS"/>
    <s v="Presencial"/>
    <n v="0"/>
    <n v="0"/>
    <m/>
    <m/>
    <n v="0"/>
    <n v="0"/>
    <m/>
    <m/>
    <n v="0"/>
    <n v="0"/>
  </r>
  <r>
    <s v="190204"/>
    <x v="19"/>
    <s v="DANIEL ALCIDES CARRION"/>
    <s v="PAUCAR"/>
    <s v="NO"/>
    <s v="SI"/>
    <s v="SI"/>
    <n v="1"/>
    <s v="SI"/>
    <n v="1"/>
    <n v="0"/>
    <n v="1"/>
    <n v="1"/>
    <n v="1"/>
    <n v="1"/>
    <n v="1"/>
    <s v="NO"/>
    <s v="NO"/>
    <s v="NO"/>
    <s v="SI"/>
    <s v="SI"/>
    <s v="PN PAIS"/>
    <s v="Miguel Atencio Paucar"/>
    <n v="42033006"/>
    <n v="975471153"/>
    <s v="matencio@pais.gob.pe"/>
    <n v="1"/>
    <n v="1"/>
    <s v="JUNTOS"/>
    <s v="Presencial y Virtual"/>
    <n v="0"/>
    <n v="0"/>
    <m/>
    <m/>
    <n v="0"/>
    <n v="0"/>
    <m/>
    <m/>
    <n v="0"/>
    <n v="0"/>
  </r>
  <r>
    <s v="190205"/>
    <x v="19"/>
    <s v="DANIEL ALCIDES CARRION"/>
    <s v="SAN PEDRO DE PILLAO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Jhony Richer Rivas Carlos"/>
    <s v="40851640"/>
    <s v="920209178"/>
    <s v="jrivas@juntos.gob.pe"/>
    <n v="0"/>
    <n v="1"/>
    <s v="JUNTOS"/>
    <s v="Presencial"/>
    <n v="0"/>
    <n v="0"/>
    <m/>
    <m/>
    <n v="0"/>
    <n v="0"/>
    <m/>
    <m/>
    <n v="0"/>
    <n v="0"/>
  </r>
  <r>
    <s v="190206"/>
    <x v="19"/>
    <s v="DANIEL ALCIDES CARRION"/>
    <s v="SANTA ANA DE TUSI"/>
    <s v="NO"/>
    <s v="NO"/>
    <s v="SI"/>
    <n v="1"/>
    <s v="SI"/>
    <n v="1"/>
    <n v="0"/>
    <n v="1"/>
    <n v="1"/>
    <m/>
    <n v="1"/>
    <n v="1"/>
    <s v="SI"/>
    <s v="SI"/>
    <s v="SI"/>
    <s v="SI"/>
    <s v="SI"/>
    <s v="PN PAIS"/>
    <s v="Alam Calzada Nieto/Nilton Aliaga Armas"/>
    <s v="42217874"/>
    <s v="932749343"/>
    <s v="jcalzada@pais.gob.pe"/>
    <n v="0"/>
    <n v="1"/>
    <s v="PAIS"/>
    <s v="Presencial"/>
    <n v="0"/>
    <n v="1"/>
    <s v="PAIS"/>
    <s v="Presencial"/>
    <n v="0"/>
    <n v="0"/>
    <m/>
    <m/>
    <n v="0"/>
    <n v="0"/>
  </r>
  <r>
    <s v="190207"/>
    <x v="19"/>
    <s v="DANIEL ALCIDES CARRION"/>
    <s v="TAPUC"/>
    <s v="NO"/>
    <s v="SI"/>
    <s v="SI"/>
    <n v="1"/>
    <s v="SI"/>
    <n v="1"/>
    <n v="0"/>
    <n v="0"/>
    <n v="1"/>
    <n v="1"/>
    <n v="1"/>
    <n v="1"/>
    <s v="NO"/>
    <s v="SI"/>
    <s v="SI"/>
    <s v="SI"/>
    <s v="NO"/>
    <s v="PNCM"/>
    <s v="JIMMY NICOLAS MALLQUI POZO"/>
    <s v="405111832"/>
    <n v="987339941"/>
    <s v="jimmy1556@hotmail.com"/>
    <n v="0"/>
    <n v="0"/>
    <m/>
    <m/>
    <n v="0"/>
    <n v="0"/>
    <m/>
    <m/>
    <n v="0"/>
    <n v="0"/>
    <m/>
    <m/>
    <n v="0"/>
    <n v="0"/>
  </r>
  <r>
    <s v="190208"/>
    <x v="19"/>
    <s v="DANIEL ALCIDES CARRION"/>
    <s v="VILCABAMBA"/>
    <s v="NO"/>
    <s v="SI"/>
    <s v="SI"/>
    <n v="0"/>
    <s v="SI"/>
    <n v="1"/>
    <n v="0"/>
    <n v="1"/>
    <n v="1"/>
    <n v="1"/>
    <n v="1"/>
    <n v="1"/>
    <s v="NO"/>
    <s v="NO"/>
    <s v="SI"/>
    <s v="SI"/>
    <s v="NO"/>
    <s v="JUNTOS"/>
    <s v="Abel Nilton Martínez Hurtado"/>
    <s v="80064675"/>
    <s v="920200791"/>
    <s v="amartinezh@juntos.gob.pe"/>
    <n v="0"/>
    <n v="0"/>
    <m/>
    <m/>
    <n v="0"/>
    <n v="0"/>
    <m/>
    <m/>
    <n v="0"/>
    <n v="0"/>
    <m/>
    <m/>
    <n v="0"/>
    <n v="0"/>
  </r>
  <r>
    <s v="190301"/>
    <x v="19"/>
    <s v="OXAPAMPA"/>
    <s v="OXAPAMPA"/>
    <s v="NO"/>
    <s v="SI"/>
    <s v="SI"/>
    <n v="1"/>
    <s v="NO"/>
    <n v="1"/>
    <n v="0"/>
    <n v="1"/>
    <n v="1"/>
    <n v="1"/>
    <n v="1"/>
    <n v="1"/>
    <s v="NO"/>
    <s v="SI"/>
    <s v="SI"/>
    <s v="SI"/>
    <s v="NO"/>
    <s v="PNCM"/>
    <s v="Diana Ormachea Genovez"/>
    <s v="70990136"/>
    <s v="992213228"/>
    <s v="dormacheag@cunamas.gob.pe"/>
    <n v="0"/>
    <n v="1"/>
    <s v="CUNA MAS"/>
    <s v="Virtual"/>
    <n v="0"/>
    <n v="0"/>
    <m/>
    <m/>
    <n v="0"/>
    <n v="0"/>
    <m/>
    <m/>
    <n v="0"/>
    <n v="0"/>
  </r>
  <r>
    <s v="190302"/>
    <x v="19"/>
    <s v="OXAPAMPA"/>
    <s v="CHONTABAMBA"/>
    <s v="NO"/>
    <s v="NO"/>
    <s v="SI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90303"/>
    <x v="19"/>
    <s v="OXAPAMPA"/>
    <s v="HUANCABAMBA"/>
    <s v="NO"/>
    <s v="SI"/>
    <s v="SI"/>
    <n v="1"/>
    <s v="NO"/>
    <n v="1"/>
    <n v="0"/>
    <n v="1"/>
    <n v="1"/>
    <n v="1"/>
    <n v="1"/>
    <n v="1"/>
    <s v="NO"/>
    <s v="SI"/>
    <s v="NO"/>
    <s v="SI"/>
    <s v="SI"/>
    <s v="PN PAIS"/>
    <s v="Eber Cordova Contreras"/>
    <s v="20894216"/>
    <s v="980755755"/>
    <s v="ecordova@pais.gob.pe"/>
    <n v="0"/>
    <n v="0"/>
    <m/>
    <m/>
    <n v="0"/>
    <n v="0"/>
    <m/>
    <m/>
    <n v="0"/>
    <n v="0"/>
    <m/>
    <m/>
    <n v="0"/>
    <n v="0"/>
  </r>
  <r>
    <s v="190304"/>
    <x v="19"/>
    <s v="OXAPAMPA"/>
    <s v="PALCAZU"/>
    <s v="NO"/>
    <s v="SI"/>
    <s v="SI"/>
    <n v="0"/>
    <s v="SI"/>
    <n v="1"/>
    <n v="0"/>
    <n v="0"/>
    <n v="1"/>
    <n v="1"/>
    <n v="1"/>
    <n v="1"/>
    <s v="SI"/>
    <s v="SI"/>
    <s v="NO"/>
    <s v="SI"/>
    <s v="NO"/>
    <s v="PNCM"/>
    <s v="Aldritt Villegas Aguirre"/>
    <n v="43266368"/>
    <n v="980895432"/>
    <s v="isa.chahuaya@gmail.com"/>
    <n v="0"/>
    <n v="0"/>
    <m/>
    <m/>
    <n v="0"/>
    <n v="0"/>
    <m/>
    <m/>
    <n v="0"/>
    <n v="0"/>
    <m/>
    <m/>
    <n v="0"/>
    <n v="0"/>
  </r>
  <r>
    <s v="190305"/>
    <x v="19"/>
    <s v="OXAPAMPA"/>
    <s v="POZUZO"/>
    <s v="NO"/>
    <s v="SI"/>
    <s v="SI"/>
    <n v="0"/>
    <s v="SI"/>
    <n v="1"/>
    <n v="0"/>
    <n v="1"/>
    <n v="1"/>
    <n v="1"/>
    <n v="1"/>
    <n v="1"/>
    <s v="SI"/>
    <s v="NO"/>
    <s v="NO"/>
    <s v="SI"/>
    <s v="NO"/>
    <s v="JUNTOS"/>
    <s v="GAYOSO PLEJO JUAN ARTURO"/>
    <n v="22424192"/>
    <n v="945887556"/>
    <s v="jgayoso@juntos.gob.pe"/>
    <n v="1"/>
    <n v="0"/>
    <m/>
    <s v="Virtual"/>
    <n v="0"/>
    <n v="0"/>
    <m/>
    <m/>
    <n v="0"/>
    <n v="0"/>
    <m/>
    <m/>
    <n v="0"/>
    <n v="0"/>
  </r>
  <r>
    <s v="190306"/>
    <x v="19"/>
    <s v="OXAPAMPA"/>
    <s v="PUERTO BERMUDEZ"/>
    <s v="NO"/>
    <s v="SI"/>
    <s v="SI"/>
    <n v="1"/>
    <s v="SI"/>
    <n v="1"/>
    <n v="0"/>
    <n v="1"/>
    <n v="1"/>
    <n v="1"/>
    <n v="1"/>
    <n v="1"/>
    <s v="NO"/>
    <s v="SI"/>
    <s v="NO"/>
    <s v="SI"/>
    <s v="SI"/>
    <s v="JUNTOS"/>
    <s v="QUISPE SANCHEZ DANIEL"/>
    <n v="46106016"/>
    <n v="920207243"/>
    <s v="dquispes@juntos.gob.pe"/>
    <n v="0"/>
    <n v="0"/>
    <m/>
    <m/>
    <n v="0"/>
    <n v="0"/>
    <m/>
    <m/>
    <n v="0"/>
    <n v="0"/>
    <m/>
    <m/>
    <n v="0"/>
    <n v="0"/>
  </r>
  <r>
    <s v="190307"/>
    <x v="19"/>
    <s v="OXAPAMPA"/>
    <s v="VILLA RICA"/>
    <s v="NO"/>
    <s v="NO"/>
    <s v="SI"/>
    <n v="0"/>
    <s v="NO"/>
    <n v="1"/>
    <n v="0"/>
    <n v="0"/>
    <n v="1"/>
    <m/>
    <n v="1"/>
    <n v="1"/>
    <s v="NO"/>
    <s v="SI"/>
    <s v="SI"/>
    <s v="SI"/>
    <s v="NO"/>
    <s v="JUNTOS"/>
    <s v="Yúber Ángel Laura Martínez"/>
    <s v="73708785"/>
    <s v="963660640"/>
    <s v="ylaura@juntos.gob.pe"/>
    <n v="0"/>
    <n v="0"/>
    <m/>
    <m/>
    <n v="0"/>
    <n v="0"/>
    <m/>
    <m/>
    <n v="0"/>
    <n v="0"/>
    <m/>
    <m/>
    <n v="0"/>
    <n v="0"/>
  </r>
  <r>
    <s v="190308"/>
    <x v="19"/>
    <s v="OXAPAMPA"/>
    <s v="CONSTITUCION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Noemi Casilda Ardiles Hinostroza"/>
    <s v="20079269"/>
    <s v="945887442"/>
    <s v="nardiles@juntos.gob.pe"/>
    <n v="0"/>
    <n v="1"/>
    <s v="JUNTOS"/>
    <s v="Presencial"/>
    <n v="0"/>
    <n v="0"/>
    <m/>
    <m/>
    <n v="0"/>
    <n v="1"/>
    <s v="JUNTOS"/>
    <s v="Presencial"/>
    <n v="0"/>
    <n v="0"/>
  </r>
  <r>
    <s v="200101"/>
    <x v="20"/>
    <s v="PIURA"/>
    <s v="PIURA"/>
    <s v="NO"/>
    <s v="SI"/>
    <s v="SI"/>
    <n v="1"/>
    <s v="NO"/>
    <n v="1"/>
    <n v="0"/>
    <n v="1"/>
    <n v="1"/>
    <n v="1"/>
    <n v="1"/>
    <n v="1"/>
    <s v="SI"/>
    <s v="NO"/>
    <s v="SI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  <n v="0"/>
    <n v="0"/>
  </r>
  <r>
    <s v="200104"/>
    <x v="20"/>
    <s v="PIURA"/>
    <s v="CASTILLA"/>
    <s v="NO"/>
    <s v="SI"/>
    <s v="SI"/>
    <n v="1"/>
    <s v="NO"/>
    <n v="1"/>
    <n v="0"/>
    <n v="1"/>
    <n v="1"/>
    <n v="1"/>
    <n v="1"/>
    <n v="1"/>
    <s v="SI"/>
    <s v="NO"/>
    <s v="SI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  <n v="0"/>
    <n v="0"/>
  </r>
  <r>
    <s v="200105"/>
    <x v="20"/>
    <s v="PIURA"/>
    <s v="CATACAOS"/>
    <s v="NO"/>
    <s v="NO"/>
    <s v="SI"/>
    <n v="0"/>
    <s v="NO"/>
    <n v="1"/>
    <n v="0"/>
    <n v="1"/>
    <n v="1"/>
    <m/>
    <n v="1"/>
    <n v="1"/>
    <s v="SI"/>
    <s v="NO"/>
    <s v="SI"/>
    <s v="SI"/>
    <s v="NO"/>
    <s v="JUNTOS"/>
    <s v="CESAR AUGUSTO GUTIERREZ RAMIREZ"/>
    <s v="02833888"/>
    <s v="945806419"/>
    <s v="cgutierrez@juntos.gob.pe"/>
    <n v="0"/>
    <n v="0"/>
    <m/>
    <m/>
    <n v="0"/>
    <n v="0"/>
    <m/>
    <m/>
    <n v="0"/>
    <n v="0"/>
    <m/>
    <m/>
    <n v="0"/>
    <n v="0"/>
  </r>
  <r>
    <s v="200107"/>
    <x v="20"/>
    <s v="PIURA"/>
    <s v="CURA MORI"/>
    <s v="NO"/>
    <s v="NO"/>
    <s v="SI"/>
    <n v="0"/>
    <s v="SI"/>
    <n v="1"/>
    <n v="0"/>
    <n v="1"/>
    <n v="1"/>
    <n v="1"/>
    <n v="1"/>
    <n v="1"/>
    <s v="NO"/>
    <s v="NO"/>
    <s v="SI"/>
    <s v="SI"/>
    <s v="NO"/>
    <s v="JUNTOS"/>
    <s v="TOMAS ENRIQUE CASTRO RIOS"/>
    <s v="02850555"/>
    <s v="94588763"/>
    <s v="tcastro@juntos.gob.pe"/>
    <n v="0"/>
    <n v="0"/>
    <m/>
    <m/>
    <n v="0"/>
    <n v="0"/>
    <m/>
    <m/>
    <n v="0"/>
    <n v="0"/>
    <m/>
    <m/>
    <n v="0"/>
    <n v="0"/>
  </r>
  <r>
    <s v="200108"/>
    <x v="20"/>
    <s v="PIURA"/>
    <s v="EL TALLAN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PEDRO ZETA CHULLE"/>
    <s v="02877441"/>
    <s v="945806942"/>
    <s v="pzeta@juntos.gob.pe"/>
    <n v="1"/>
    <n v="0"/>
    <m/>
    <s v="Virtual"/>
    <n v="1"/>
    <n v="0"/>
    <m/>
    <s v="Virtual"/>
    <n v="0"/>
    <n v="0"/>
    <m/>
    <m/>
    <n v="1"/>
    <n v="0"/>
  </r>
  <r>
    <s v="200109"/>
    <x v="20"/>
    <s v="PIURA"/>
    <s v="LA ARENA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PATIÑO GAONA YELMI JOHANY"/>
    <s v="42329761"/>
    <s v="945806376"/>
    <s v="ypatino@juntos.gob.pe"/>
    <n v="0"/>
    <n v="0"/>
    <m/>
    <m/>
    <n v="1"/>
    <n v="0"/>
    <m/>
    <s v="Virtual"/>
    <n v="0"/>
    <n v="0"/>
    <m/>
    <m/>
    <n v="1"/>
    <n v="0"/>
  </r>
  <r>
    <s v="200110"/>
    <x v="20"/>
    <s v="PIURA"/>
    <s v="LA UNION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YONY PORFIRIO MONTERO MADRID"/>
    <s v="41226827"/>
    <s v="945807031"/>
    <s v="ymontero@juntos.gob.pe"/>
    <n v="0"/>
    <n v="0"/>
    <m/>
    <m/>
    <n v="0"/>
    <n v="0"/>
    <m/>
    <m/>
    <n v="0"/>
    <n v="0"/>
    <m/>
    <m/>
    <n v="0"/>
    <n v="0"/>
  </r>
  <r>
    <s v="200111"/>
    <x v="20"/>
    <s v="PIURA"/>
    <s v="LAS LOMA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PRECIADO JIMENEZ LEONEL GERARDO"/>
    <s v="42176936"/>
    <s v="945806973"/>
    <s v="lpreciado@juntos.gob.pe"/>
    <n v="1"/>
    <n v="0"/>
    <m/>
    <s v="Virtual"/>
    <n v="1"/>
    <n v="0"/>
    <m/>
    <s v="Virtual"/>
    <n v="0"/>
    <n v="0"/>
    <m/>
    <m/>
    <n v="0"/>
    <n v="0"/>
  </r>
  <r>
    <s v="200114"/>
    <x v="20"/>
    <s v="PIURA"/>
    <s v="TAMBO GRANDE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CARLOS ALBERTO SANDOVAL TORRES"/>
    <s v="42936036"/>
    <s v="945805047"/>
    <s v="csandoval@juntos.gob.pe"/>
    <n v="0"/>
    <n v="0"/>
    <m/>
    <m/>
    <n v="0"/>
    <n v="0"/>
    <m/>
    <m/>
    <n v="0"/>
    <n v="0"/>
    <m/>
    <m/>
    <n v="0"/>
    <n v="0"/>
  </r>
  <r>
    <s v="200115"/>
    <x v="20"/>
    <s v="PIURA"/>
    <s v="VEINTISEIS DE OCTUBRE"/>
    <s v="NO"/>
    <s v="SI"/>
    <s v="SI"/>
    <n v="1"/>
    <s v="NO"/>
    <n v="1"/>
    <n v="0"/>
    <n v="1"/>
    <n v="1"/>
    <n v="1"/>
    <n v="1"/>
    <n v="1"/>
    <s v="SI"/>
    <s v="NO"/>
    <s v="NO"/>
    <s v="SI"/>
    <s v="NO"/>
    <s v="META 4"/>
    <s v="DELSY MIRELLA CARRION CORDOVA"/>
    <s v="47069283"/>
    <s v="942106387"/>
    <s v="delcy14_53@hotmail.com"/>
    <n v="1"/>
    <n v="0"/>
    <m/>
    <s v="Virtual"/>
    <n v="0"/>
    <n v="0"/>
    <m/>
    <m/>
    <n v="0"/>
    <n v="0"/>
    <m/>
    <m/>
    <n v="0"/>
    <n v="0"/>
  </r>
  <r>
    <s v="200201"/>
    <x v="20"/>
    <s v="AYABACA"/>
    <s v="AYABAC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DUARD HARDY REYNA SANCHEZ_x000d__x000a_"/>
    <s v="45940552"/>
    <s v="962977613"/>
    <s v="ereyna@pais.gob.pe"/>
    <n v="1"/>
    <n v="0"/>
    <m/>
    <s v="Virtual"/>
    <n v="0"/>
    <n v="0"/>
    <m/>
    <m/>
    <n v="0"/>
    <n v="0"/>
    <m/>
    <m/>
    <n v="0"/>
    <n v="0"/>
  </r>
  <r>
    <s v="200202"/>
    <x v="20"/>
    <s v="AYABACA"/>
    <s v="FRIAS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JANET  LOPEZ CORDOVA"/>
    <s v="47145347"/>
    <s v="945805642"/>
    <s v="jlopezc@juntos.gob.pe"/>
    <n v="0"/>
    <n v="0"/>
    <m/>
    <m/>
    <n v="0"/>
    <n v="0"/>
    <m/>
    <m/>
    <n v="1"/>
    <n v="0"/>
    <m/>
    <s v="Virtual"/>
    <n v="0"/>
    <n v="0"/>
  </r>
  <r>
    <s v="200203"/>
    <x v="20"/>
    <s v="AYABACA"/>
    <s v="JILILI"/>
    <s v="NO"/>
    <s v="NO"/>
    <s v="SI"/>
    <n v="0"/>
    <s v="SI"/>
    <n v="1"/>
    <n v="0"/>
    <n v="1"/>
    <n v="1"/>
    <n v="1"/>
    <n v="1"/>
    <n v="1"/>
    <s v="SI"/>
    <s v="NO"/>
    <s v="NO"/>
    <s v="SI"/>
    <s v="NO"/>
    <s v="JUNTOS"/>
    <s v="ROBERT SAGUMA HUANCA"/>
    <s v="40445901"/>
    <s v="945806171"/>
    <s v="rsaguma@juntos.gob.pe"/>
    <n v="0"/>
    <n v="0"/>
    <m/>
    <m/>
    <n v="0"/>
    <n v="0"/>
    <m/>
    <m/>
    <n v="0"/>
    <n v="0"/>
    <m/>
    <m/>
    <n v="0"/>
    <n v="0"/>
  </r>
  <r>
    <s v="200204"/>
    <x v="20"/>
    <s v="AYABACA"/>
    <s v="LAGUNAS"/>
    <s v="NO"/>
    <s v="NO"/>
    <s v="SI"/>
    <n v="0"/>
    <s v="SI"/>
    <n v="1"/>
    <n v="0"/>
    <n v="1"/>
    <n v="1"/>
    <n v="1"/>
    <n v="1"/>
    <n v="1"/>
    <s v="SI"/>
    <s v="SI"/>
    <s v="NO"/>
    <s v="SI"/>
    <s v="SI"/>
    <s v="PAIS"/>
    <s v="ESTHER SOFIA EGOAVIL CUEVA GIL"/>
    <s v="44148754"/>
    <s v="976238231"/>
    <s v="eegoavil-cueva@pais.gob.pe"/>
    <n v="0"/>
    <n v="0"/>
    <m/>
    <m/>
    <n v="0"/>
    <n v="0"/>
    <m/>
    <m/>
    <n v="0"/>
    <n v="0"/>
    <m/>
    <m/>
    <n v="0"/>
    <n v="0"/>
  </r>
  <r>
    <s v="200205"/>
    <x v="20"/>
    <s v="AYABACA"/>
    <s v="MONTERO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IDELSA BERNARDINA PEÑA CLEMENTE"/>
    <s v="45282936"/>
    <s v="970965733"/>
    <s v="idelsa1513@gmail.com"/>
    <n v="0"/>
    <n v="0"/>
    <m/>
    <m/>
    <n v="1"/>
    <n v="0"/>
    <m/>
    <s v="Virtual"/>
    <n v="0"/>
    <n v="0"/>
    <m/>
    <m/>
    <n v="0"/>
    <n v="0"/>
  </r>
  <r>
    <s v="200206"/>
    <x v="20"/>
    <s v="AYABACA"/>
    <s v="PACAIPAMPA"/>
    <s v="NO"/>
    <s v="NO"/>
    <s v="SI"/>
    <n v="0"/>
    <s v="SI"/>
    <n v="1"/>
    <n v="0"/>
    <n v="1"/>
    <n v="1"/>
    <m/>
    <n v="1"/>
    <n v="1"/>
    <s v="SI"/>
    <s v="SI"/>
    <s v="NO"/>
    <s v="SI"/>
    <s v="SI"/>
    <s v="PAIS"/>
    <s v="MIGDONIO SANCHEZ VILLARREAL"/>
    <s v="02665811"/>
    <s v="987816181"/>
    <s v="msanchez@pais.gob.pe"/>
    <n v="0"/>
    <n v="0"/>
    <m/>
    <m/>
    <n v="0"/>
    <n v="0"/>
    <m/>
    <m/>
    <n v="0"/>
    <n v="0"/>
    <m/>
    <m/>
    <n v="0"/>
    <n v="0"/>
  </r>
  <r>
    <s v="200207"/>
    <x v="20"/>
    <s v="AYABACA"/>
    <s v="PAIMAS"/>
    <s v="NO"/>
    <s v="NO"/>
    <s v="SI"/>
    <n v="0"/>
    <s v="SI"/>
    <n v="1"/>
    <n v="0"/>
    <n v="1"/>
    <n v="1"/>
    <n v="1"/>
    <n v="1"/>
    <n v="1"/>
    <s v="SI"/>
    <s v="SI"/>
    <s v="NO"/>
    <s v="SI"/>
    <s v="NO"/>
    <s v="CUNA MAS"/>
    <s v="JAVIER LOPEZ HELGUERO"/>
    <m/>
    <s v="901156972"/>
    <s v="jneyra1992@gmail.com"/>
    <n v="0"/>
    <n v="0"/>
    <m/>
    <m/>
    <n v="0"/>
    <n v="0"/>
    <m/>
    <m/>
    <n v="0"/>
    <n v="0"/>
    <m/>
    <m/>
    <n v="0"/>
    <n v="0"/>
  </r>
  <r>
    <s v="200208"/>
    <x v="20"/>
    <s v="AYABACA"/>
    <s v="SAPILLIC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CESAR MANUEL CARHUATOCTO VERA"/>
    <s v="45235912"/>
    <s v="974161686"/>
    <s v="cesarcarvera@hotmail.com"/>
    <n v="1"/>
    <n v="0"/>
    <m/>
    <s v="Virtual"/>
    <n v="0"/>
    <n v="0"/>
    <m/>
    <m/>
    <n v="0"/>
    <n v="0"/>
    <m/>
    <m/>
    <n v="0"/>
    <n v="0"/>
  </r>
  <r>
    <s v="200209"/>
    <x v="20"/>
    <s v="AYABACA"/>
    <s v="SICCHEZ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ROBERT  SAGUMA HUANCA"/>
    <s v="40445901"/>
    <s v="945806171"/>
    <s v="rsaguma@juntos.gob.pe"/>
    <n v="0"/>
    <n v="0"/>
    <m/>
    <m/>
    <n v="0"/>
    <n v="0"/>
    <m/>
    <m/>
    <n v="0"/>
    <n v="0"/>
    <m/>
    <m/>
    <n v="0"/>
    <n v="0"/>
  </r>
  <r>
    <s v="200210"/>
    <x v="20"/>
    <s v="AYABACA"/>
    <s v="SUYO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IVAN  CASTILLO LOPEZ"/>
    <s v="42398588"/>
    <s v="945806966"/>
    <s v="icastillo@juntos.gob.pe"/>
    <n v="0"/>
    <n v="0"/>
    <m/>
    <m/>
    <n v="0"/>
    <n v="0"/>
    <m/>
    <m/>
    <n v="0"/>
    <n v="0"/>
    <m/>
    <m/>
    <n v="0"/>
    <n v="0"/>
  </r>
  <r>
    <s v="200301"/>
    <x v="20"/>
    <s v="HUANCABAMBA"/>
    <s v="HUANCABAMBA"/>
    <s v="NO"/>
    <s v="NO"/>
    <s v="SI"/>
    <n v="1"/>
    <s v="SI"/>
    <n v="1"/>
    <n v="0"/>
    <n v="1"/>
    <n v="1"/>
    <n v="1"/>
    <n v="1"/>
    <n v="1"/>
    <s v="NO"/>
    <s v="SI"/>
    <s v="NO"/>
    <s v="SI"/>
    <s v="NO"/>
    <s v="JUNTOS"/>
    <s v="SHEYLAN YESSICA FACUNDO CHUMACERO"/>
    <s v="41964653"/>
    <s v="945805789"/>
    <s v="sfacundo@juntos.gob.pe"/>
    <n v="0"/>
    <n v="0"/>
    <m/>
    <m/>
    <n v="0"/>
    <n v="0"/>
    <m/>
    <m/>
    <n v="0"/>
    <n v="0"/>
    <m/>
    <m/>
    <n v="0"/>
    <n v="0"/>
  </r>
  <r>
    <s v="200302"/>
    <x v="20"/>
    <s v="HUANCABAMBA"/>
    <s v="CANCHAQUE"/>
    <s v="NO"/>
    <s v="NO"/>
    <s v="SI"/>
    <n v="0"/>
    <s v="SI"/>
    <n v="1"/>
    <n v="0"/>
    <n v="1"/>
    <n v="1"/>
    <n v="1"/>
    <n v="1"/>
    <n v="1"/>
    <s v="SI"/>
    <s v="SI"/>
    <s v="NO"/>
    <s v="SI"/>
    <s v="SI"/>
    <s v="PAIS"/>
    <s v="EDUARDO JEFFERSON CUSTODIO JIMENEZ"/>
    <s v="42316579"/>
    <s v="97333908"/>
    <s v="ecustodio@pais.gob.pe"/>
    <n v="0"/>
    <n v="0"/>
    <m/>
    <m/>
    <n v="0"/>
    <n v="0"/>
    <m/>
    <m/>
    <n v="0"/>
    <n v="0"/>
    <m/>
    <m/>
    <n v="0"/>
    <n v="0"/>
  </r>
  <r>
    <s v="200303"/>
    <x v="20"/>
    <s v="HUANCABAMBA"/>
    <s v="EL CARMEN DE LA FRONTERA"/>
    <s v="NO"/>
    <s v="NO"/>
    <s v="SI"/>
    <n v="0"/>
    <s v="SI"/>
    <n v="0"/>
    <n v="0"/>
    <n v="0"/>
    <n v="2"/>
    <m/>
    <m/>
    <m/>
    <s v="SI"/>
    <s v="SI"/>
    <s v="NO"/>
    <s v="SI"/>
    <s v="NO"/>
    <s v="JUNTOS"/>
    <s v="ELIES  YAJAHUANCA TINEO"/>
    <s v="45687239"/>
    <s v="945805027"/>
    <s v="eyajahuanca@juntos.gob.pe"/>
    <n v="0"/>
    <n v="0"/>
    <m/>
    <m/>
    <n v="0"/>
    <n v="0"/>
    <m/>
    <m/>
    <n v="0"/>
    <n v="0"/>
    <m/>
    <m/>
    <n v="0"/>
    <n v="0"/>
  </r>
  <r>
    <s v="200304"/>
    <x v="20"/>
    <s v="HUANCABAMBA"/>
    <s v="HUARMACA"/>
    <s v="NO"/>
    <s v="NO"/>
    <s v="SI"/>
    <n v="0"/>
    <s v="SI"/>
    <n v="1"/>
    <n v="0"/>
    <n v="1"/>
    <n v="1"/>
    <n v="1"/>
    <n v="1"/>
    <n v="1"/>
    <s v="SI"/>
    <s v="NO"/>
    <s v="NO"/>
    <s v="SI"/>
    <s v="SI"/>
    <s v="PAIS"/>
    <s v="ELFERES BERASTIGUE SOLANO"/>
    <s v="44904601"/>
    <s v="966660465"/>
    <s v="eberastigue@pais.gob.pe"/>
    <n v="0"/>
    <n v="0"/>
    <m/>
    <m/>
    <n v="0"/>
    <n v="0"/>
    <m/>
    <m/>
    <n v="0"/>
    <n v="0"/>
    <m/>
    <m/>
    <n v="0"/>
    <n v="0"/>
  </r>
  <r>
    <s v="200305"/>
    <x v="20"/>
    <s v="HUANCABAMBA"/>
    <s v="LALAQUIZ"/>
    <s v="NO"/>
    <s v="NO"/>
    <s v="SI"/>
    <n v="0"/>
    <s v="SI"/>
    <n v="1"/>
    <n v="0"/>
    <n v="1"/>
    <n v="1"/>
    <n v="1"/>
    <n v="1"/>
    <n v="1"/>
    <s v="SI"/>
    <s v="SI"/>
    <s v="NO"/>
    <s v="SI"/>
    <s v="NO"/>
    <s v="CUNA MAS"/>
    <s v="SAMUEL TABOADA RAMON"/>
    <m/>
    <m/>
    <m/>
    <n v="0"/>
    <n v="0"/>
    <m/>
    <m/>
    <n v="0"/>
    <n v="0"/>
    <m/>
    <m/>
    <n v="0"/>
    <n v="0"/>
    <m/>
    <m/>
    <n v="0"/>
    <n v="0"/>
  </r>
  <r>
    <s v="200306"/>
    <x v="20"/>
    <s v="HUANCABAMBA"/>
    <s v="SAN MIGUEL DE EL FAIQUE"/>
    <s v="NO"/>
    <s v="SI"/>
    <s v="SI"/>
    <n v="0"/>
    <s v="SI"/>
    <n v="1"/>
    <n v="0"/>
    <n v="1"/>
    <n v="1"/>
    <n v="1"/>
    <n v="1"/>
    <n v="1"/>
    <s v="SI"/>
    <s v="SI"/>
    <s v="NO"/>
    <s v="SI"/>
    <s v="NO"/>
    <s v="CUNA MAS"/>
    <s v="LUIS CLEDER LABAN CHOQUEHUANCA"/>
    <m/>
    <m/>
    <m/>
    <n v="0"/>
    <n v="0"/>
    <m/>
    <m/>
    <n v="0"/>
    <n v="0"/>
    <m/>
    <m/>
    <n v="0"/>
    <n v="0"/>
    <m/>
    <m/>
    <n v="0"/>
    <n v="0"/>
  </r>
  <r>
    <s v="200307"/>
    <x v="20"/>
    <s v="HUANCABAMBA"/>
    <s v="SONDOR"/>
    <s v="NO"/>
    <s v="NO"/>
    <s v="SI"/>
    <n v="0"/>
    <s v="SI"/>
    <n v="1"/>
    <n v="0"/>
    <n v="1"/>
    <n v="1"/>
    <n v="1"/>
    <n v="1"/>
    <n v="1"/>
    <s v="SI"/>
    <s v="NO"/>
    <s v="NO"/>
    <s v="SI"/>
    <s v="NO"/>
    <s v="JUNTOS"/>
    <s v="JESÚS  MANCHAY GARCIA"/>
    <s v="46096531"/>
    <s v="945793769"/>
    <s v="jmanchayg@juntos.gob.pe"/>
    <n v="0"/>
    <n v="0"/>
    <m/>
    <m/>
    <n v="0"/>
    <n v="0"/>
    <m/>
    <m/>
    <n v="0"/>
    <n v="0"/>
    <m/>
    <m/>
    <n v="0"/>
    <n v="0"/>
  </r>
  <r>
    <s v="200308"/>
    <x v="20"/>
    <s v="HUANCABAMBA"/>
    <s v="SONDORILLO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GERONIMO  BRUNO SILVA"/>
    <s v="41279177"/>
    <s v="945805643"/>
    <s v="gbruno@juntos.gob.pe"/>
    <n v="0"/>
    <n v="0"/>
    <m/>
    <m/>
    <n v="0"/>
    <n v="0"/>
    <m/>
    <m/>
    <n v="0"/>
    <n v="0"/>
    <m/>
    <m/>
    <n v="0"/>
    <n v="0"/>
  </r>
  <r>
    <s v="200401"/>
    <x v="20"/>
    <s v="MORROPON"/>
    <s v="CHULUCANAS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JHONATAN MARTIN CHERO CHAVEZ"/>
    <s v="4402905"/>
    <s v="945804958"/>
    <s v="jchero@juntos.gob.pe"/>
    <n v="1"/>
    <n v="0"/>
    <m/>
    <s v="Virtual"/>
    <n v="0"/>
    <n v="0"/>
    <m/>
    <m/>
    <n v="0"/>
    <n v="0"/>
    <m/>
    <m/>
    <n v="0"/>
    <n v="0"/>
  </r>
  <r>
    <s v="200402"/>
    <x v="20"/>
    <s v="MORROPON"/>
    <s v="BUENOS AIRES"/>
    <s v="NO"/>
    <s v="NO"/>
    <s v="SI"/>
    <n v="0"/>
    <s v="SI"/>
    <n v="1"/>
    <n v="0"/>
    <n v="1"/>
    <n v="1"/>
    <n v="1"/>
    <n v="1"/>
    <n v="1"/>
    <s v="NO"/>
    <s v="NO"/>
    <s v="NO"/>
    <s v="SI"/>
    <s v="NO"/>
    <s v="JUNTOS"/>
    <s v="ELISEO  ROMERO RAMIREZ"/>
    <s v="03241667"/>
    <s v="945887673"/>
    <s v="eromeror@juntos.gob.pe"/>
    <n v="0"/>
    <n v="0"/>
    <m/>
    <m/>
    <n v="0"/>
    <n v="0"/>
    <m/>
    <m/>
    <n v="0"/>
    <n v="0"/>
    <m/>
    <m/>
    <n v="0"/>
    <n v="0"/>
  </r>
  <r>
    <s v="200403"/>
    <x v="20"/>
    <s v="MORROPON"/>
    <s v="CHALACO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LUIS EDUARDO CORDOVA DOMINGUEZ"/>
    <m/>
    <m/>
    <m/>
    <n v="0"/>
    <n v="0"/>
    <m/>
    <m/>
    <n v="0"/>
    <n v="0"/>
    <m/>
    <m/>
    <n v="0"/>
    <n v="0"/>
    <m/>
    <m/>
    <n v="0"/>
    <n v="0"/>
  </r>
  <r>
    <s v="200404"/>
    <x v="20"/>
    <s v="MORROPON"/>
    <s v="LA MATANZA"/>
    <s v="NO"/>
    <s v="NO"/>
    <s v="SI"/>
    <n v="0"/>
    <s v="SI"/>
    <n v="1"/>
    <n v="0"/>
    <n v="1"/>
    <n v="1"/>
    <n v="1"/>
    <n v="1"/>
    <n v="1"/>
    <s v="NO"/>
    <s v="SI"/>
    <s v="SI"/>
    <s v="SI"/>
    <s v="NO"/>
    <s v="CUNA MAS"/>
    <s v="FANNI DINELSI GARCIA FLORES"/>
    <m/>
    <m/>
    <m/>
    <n v="0"/>
    <n v="0"/>
    <m/>
    <m/>
    <n v="0"/>
    <n v="0"/>
    <m/>
    <m/>
    <n v="0"/>
    <n v="0"/>
    <m/>
    <m/>
    <n v="0"/>
    <n v="0"/>
  </r>
  <r>
    <s v="200405"/>
    <x v="20"/>
    <s v="MORROPON"/>
    <s v="MORROPON"/>
    <s v="NO"/>
    <s v="SI"/>
    <s v="SI"/>
    <n v="1"/>
    <s v="NO"/>
    <n v="1"/>
    <n v="0"/>
    <n v="1"/>
    <n v="1"/>
    <n v="1"/>
    <n v="1"/>
    <n v="1"/>
    <s v="NO"/>
    <s v="SI"/>
    <s v="SI"/>
    <s v="SI"/>
    <s v="NO"/>
    <s v="JUNTOS"/>
    <s v="JACKS MARIO GINO CALLE CHUNGA"/>
    <s v="41269003"/>
    <s v="945805068"/>
    <s v="jcalle@juntos.gob.pe"/>
    <n v="1"/>
    <n v="0"/>
    <m/>
    <s v="Virtual"/>
    <n v="1"/>
    <n v="0"/>
    <m/>
    <s v="Virtual"/>
    <n v="0"/>
    <n v="0"/>
    <m/>
    <m/>
    <n v="0"/>
    <n v="0"/>
  </r>
  <r>
    <s v="200406"/>
    <x v="20"/>
    <s v="MORROPON"/>
    <s v="SALITRAL"/>
    <s v="NO"/>
    <s v="NO"/>
    <s v="SI"/>
    <n v="0"/>
    <s v="SI"/>
    <n v="1"/>
    <n v="0"/>
    <n v="1"/>
    <n v="1"/>
    <n v="1"/>
    <n v="1"/>
    <n v="1"/>
    <s v="NO"/>
    <s v="NO"/>
    <s v="NO"/>
    <s v="SI"/>
    <s v="NO"/>
    <s v="JUNTOS"/>
    <s v="JOALAM LORET ORDINOLA ANCAJIMA"/>
    <s v="47153411"/>
    <s v="94580659"/>
    <s v="jordinolaa@juntos.gob.pe"/>
    <n v="0"/>
    <n v="0"/>
    <m/>
    <m/>
    <n v="0"/>
    <n v="0"/>
    <m/>
    <m/>
    <n v="0"/>
    <n v="0"/>
    <m/>
    <m/>
    <n v="0"/>
    <n v="0"/>
  </r>
  <r>
    <s v="200407"/>
    <x v="20"/>
    <s v="MORROPON"/>
    <s v="SAN JUAN DE BIGOTE"/>
    <s v="NO"/>
    <s v="NO"/>
    <s v="SI"/>
    <n v="0"/>
    <s v="SI"/>
    <n v="1"/>
    <n v="0"/>
    <n v="1"/>
    <n v="1"/>
    <n v="1"/>
    <n v="1"/>
    <n v="1"/>
    <s v="NO"/>
    <s v="NO"/>
    <s v="NO"/>
    <s v="SI"/>
    <s v="NO"/>
    <s v="JUNTOS"/>
    <s v="JAIME YOEL JIMENEZ HUAMAN"/>
    <s v="42648764"/>
    <s v="945806344"/>
    <s v="jjimenezh@juntos.gob.pe"/>
    <n v="0"/>
    <n v="0"/>
    <m/>
    <m/>
    <n v="0"/>
    <n v="0"/>
    <m/>
    <m/>
    <n v="0"/>
    <n v="0"/>
    <m/>
    <m/>
    <n v="0"/>
    <n v="0"/>
  </r>
  <r>
    <s v="200408"/>
    <x v="20"/>
    <s v="MORROPON"/>
    <s v="SANTA CATALINA DE MOSSA"/>
    <s v="NO"/>
    <s v="NO"/>
    <s v="SI"/>
    <n v="0"/>
    <s v="NO"/>
    <n v="1"/>
    <n v="0"/>
    <n v="1"/>
    <n v="1"/>
    <n v="1"/>
    <n v="1"/>
    <n v="1"/>
    <s v="NO"/>
    <s v="NO"/>
    <s v="NO"/>
    <s v="SI"/>
    <s v="NO"/>
    <s v="JUNTOS"/>
    <s v="HEGARTY WALDIR CORDOVA ROMAN"/>
    <s v="72099532"/>
    <s v="945806131"/>
    <s v="hcordovar@juntos.gob.pe"/>
    <n v="0"/>
    <n v="0"/>
    <m/>
    <m/>
    <n v="0"/>
    <n v="0"/>
    <m/>
    <m/>
    <n v="0"/>
    <n v="0"/>
    <m/>
    <m/>
    <n v="0"/>
    <n v="0"/>
  </r>
  <r>
    <s v="200409"/>
    <x v="20"/>
    <s v="MORROPON"/>
    <s v="SANTO DOMINGO"/>
    <s v="NO"/>
    <s v="NO"/>
    <s v="SI"/>
    <n v="0"/>
    <s v="SI"/>
    <n v="1"/>
    <n v="0"/>
    <n v="1"/>
    <n v="1"/>
    <n v="1"/>
    <n v="1"/>
    <n v="1"/>
    <s v="SI"/>
    <s v="SI"/>
    <s v="NO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  <n v="0"/>
    <n v="0"/>
  </r>
  <r>
    <s v="200410"/>
    <x v="20"/>
    <s v="MORROPON"/>
    <s v="YAMANGO"/>
    <s v="NO"/>
    <s v="NO"/>
    <s v="SI"/>
    <n v="0"/>
    <s v="SI"/>
    <n v="1"/>
    <n v="0"/>
    <n v="1"/>
    <n v="1"/>
    <m/>
    <n v="1"/>
    <n v="1"/>
    <s v="SI"/>
    <s v="SI"/>
    <s v="NO"/>
    <s v="SI"/>
    <s v="NO"/>
    <s v="JUNTOS"/>
    <s v="PEÑA NEIRA"/>
    <s v="4187812"/>
    <s v="945805096"/>
    <s v="fpenan@juntos.gob.pe"/>
    <n v="0"/>
    <n v="0"/>
    <m/>
    <m/>
    <n v="0"/>
    <n v="0"/>
    <m/>
    <m/>
    <n v="0"/>
    <n v="0"/>
    <m/>
    <m/>
    <n v="0"/>
    <n v="0"/>
  </r>
  <r>
    <s v="200501"/>
    <x v="20"/>
    <s v="PAITA"/>
    <s v="PAIT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00502"/>
    <x v="20"/>
    <s v="PAITA"/>
    <s v="AMOTAPE"/>
    <s v="NO"/>
    <s v="NO"/>
    <s v="SI"/>
    <n v="0"/>
    <s v="NO"/>
    <n v="1"/>
    <n v="0"/>
    <n v="1"/>
    <n v="1"/>
    <n v="1"/>
    <n v="1"/>
    <n v="1"/>
    <s v="NO"/>
    <s v="NO"/>
    <s v="NO"/>
    <s v="SI"/>
    <s v="NO"/>
    <s v="JUNTOS"/>
    <s v="JOHN MANUEL CHUNGA CHUNGA"/>
    <s v="71453788"/>
    <s v="945806227"/>
    <s v="jchunga@juntos.gob.pe"/>
    <n v="0"/>
    <n v="0"/>
    <m/>
    <m/>
    <n v="0"/>
    <n v="0"/>
    <m/>
    <m/>
    <n v="0"/>
    <n v="0"/>
    <m/>
    <m/>
    <n v="0"/>
    <n v="0"/>
  </r>
  <r>
    <s v="200503"/>
    <x v="20"/>
    <s v="PAITA"/>
    <s v="ARENAL"/>
    <s v="NO"/>
    <s v="NO"/>
    <s v="SI"/>
    <n v="0"/>
    <s v="NO"/>
    <n v="1"/>
    <n v="0"/>
    <n v="1"/>
    <n v="1"/>
    <n v="1"/>
    <n v="1"/>
    <n v="1"/>
    <s v="NO"/>
    <s v="NO"/>
    <s v="NO"/>
    <s v="SI"/>
    <s v="NO"/>
    <s v="JUNTOS"/>
    <s v="JOHN MANUEL CHUNGA CHUNGA"/>
    <s v="71453788"/>
    <s v="945806227"/>
    <s v="jchunga@juntos.gob.pe"/>
    <n v="0"/>
    <n v="0"/>
    <m/>
    <m/>
    <n v="0"/>
    <n v="0"/>
    <m/>
    <m/>
    <n v="0"/>
    <n v="0"/>
    <m/>
    <m/>
    <n v="0"/>
    <n v="0"/>
  </r>
  <r>
    <s v="200504"/>
    <x v="20"/>
    <s v="PAITA"/>
    <s v="COLAN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LISSETT ERI  SOLANO ANTOS"/>
    <s v="41441181"/>
    <s v="945806217"/>
    <s v="lsolanos@juntos.gob.pe"/>
    <n v="1"/>
    <n v="0"/>
    <m/>
    <s v="Virtual"/>
    <n v="0"/>
    <n v="0"/>
    <m/>
    <m/>
    <n v="0"/>
    <n v="0"/>
    <m/>
    <m/>
    <n v="0"/>
    <n v="0"/>
  </r>
  <r>
    <s v="200505"/>
    <x v="20"/>
    <s v="PAITA"/>
    <s v="LA HUACA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1"/>
    <n v="0"/>
    <m/>
    <s v="Virtual"/>
    <n v="0"/>
    <n v="0"/>
  </r>
  <r>
    <s v="200506"/>
    <x v="20"/>
    <s v="PAITA"/>
    <s v="TAMARINDO"/>
    <s v="NO"/>
    <s v="NO"/>
    <s v="SI"/>
    <n v="0"/>
    <s v="SI"/>
    <n v="1"/>
    <n v="0"/>
    <n v="1"/>
    <n v="1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  <n v="0"/>
    <n v="0"/>
  </r>
  <r>
    <s v="200507"/>
    <x v="20"/>
    <s v="PAITA"/>
    <s v="VICHAYAL"/>
    <s v="NO"/>
    <s v="NO"/>
    <s v="SI"/>
    <n v="0"/>
    <s v="SI"/>
    <n v="1"/>
    <n v="0"/>
    <n v="1"/>
    <n v="1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  <n v="0"/>
    <n v="0"/>
  </r>
  <r>
    <s v="200601"/>
    <x v="20"/>
    <s v="SULLANA"/>
    <s v="SULLAN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00602"/>
    <x v="20"/>
    <s v="SULLANA"/>
    <s v="BELLAVIST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00603"/>
    <x v="20"/>
    <s v="SULLANA"/>
    <s v="IGNACIO ESCUDERO"/>
    <s v="NO"/>
    <s v="NO"/>
    <s v="SI"/>
    <n v="0"/>
    <s v="NO"/>
    <n v="1"/>
    <n v="0"/>
    <n v="1"/>
    <n v="1"/>
    <n v="1"/>
    <n v="1"/>
    <n v="1"/>
    <s v="NO"/>
    <s v="NO"/>
    <s v="SI"/>
    <s v="SI"/>
    <s v="NO"/>
    <s v="JUNTOS"/>
    <s v="DIKI GARCES COLUPU"/>
    <s v="42435698"/>
    <s v="945806623"/>
    <s v="dgarces@juntos.gob.pe"/>
    <n v="0"/>
    <n v="0"/>
    <m/>
    <m/>
    <n v="0"/>
    <n v="0"/>
    <m/>
    <m/>
    <n v="0"/>
    <n v="0"/>
    <m/>
    <m/>
    <n v="0"/>
    <n v="0"/>
  </r>
  <r>
    <s v="200604"/>
    <x v="20"/>
    <s v="SULLANA"/>
    <s v="LANCONES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JOHN EDWIN JIMENEZ LOPEZ"/>
    <s v="44115418"/>
    <s v="94588765"/>
    <s v="jjimenezl@juntos.gob.pe"/>
    <n v="0"/>
    <n v="0"/>
    <m/>
    <m/>
    <n v="0"/>
    <n v="0"/>
    <m/>
    <m/>
    <n v="0"/>
    <n v="0"/>
    <m/>
    <m/>
    <n v="0"/>
    <n v="0"/>
  </r>
  <r>
    <s v="200605"/>
    <x v="20"/>
    <s v="SULLANA"/>
    <s v="MARCAVELIC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00606"/>
    <x v="20"/>
    <s v="SULLANA"/>
    <s v="MIGUEL CHECA"/>
    <s v="NO"/>
    <s v="NO"/>
    <s v="SI"/>
    <n v="0"/>
    <s v="SI"/>
    <n v="1"/>
    <n v="0"/>
    <n v="1"/>
    <n v="1"/>
    <n v="1"/>
    <n v="1"/>
    <n v="1"/>
    <s v="NO"/>
    <s v="NO"/>
    <s v="NO"/>
    <s v="SI"/>
    <s v="NO"/>
    <s v="JUNTOS"/>
    <s v="SEGUNDO MANUEL CONTRERAS ADRIANO"/>
    <s v="4351024"/>
    <s v="945887614"/>
    <s v="ycontreras@juntos.gob.pe"/>
    <n v="0"/>
    <n v="0"/>
    <m/>
    <m/>
    <n v="0"/>
    <n v="0"/>
    <m/>
    <m/>
    <n v="0"/>
    <n v="0"/>
    <m/>
    <m/>
    <n v="0"/>
    <n v="0"/>
  </r>
  <r>
    <s v="200607"/>
    <x v="20"/>
    <s v="SULLANA"/>
    <s v="QUERECOTILLO"/>
    <s v="NO"/>
    <s v="NO"/>
    <s v="SI"/>
    <n v="1"/>
    <s v="NO"/>
    <n v="1"/>
    <n v="0"/>
    <n v="1"/>
    <n v="1"/>
    <m/>
    <n v="1"/>
    <n v="1"/>
    <s v="NO"/>
    <s v="NO"/>
    <s v="NO"/>
    <s v="SI"/>
    <s v="NO"/>
    <s v="JUNTOS"/>
    <s v="ROSA ASUNCIÓN TAVARA SERNAQUE"/>
    <s v="03588861"/>
    <s v="945806702"/>
    <s v="rtavara@juntos.gob.pe"/>
    <n v="0"/>
    <n v="0"/>
    <m/>
    <m/>
    <n v="0"/>
    <n v="0"/>
    <m/>
    <m/>
    <n v="0"/>
    <n v="0"/>
    <m/>
    <m/>
    <n v="0"/>
    <n v="0"/>
  </r>
  <r>
    <s v="200608"/>
    <x v="20"/>
    <s v="SULLANA"/>
    <s v="SALITRAL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00701"/>
    <x v="20"/>
    <s v="TALARA"/>
    <s v="PARIÑAS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00702"/>
    <x v="20"/>
    <s v="TALARA"/>
    <s v="EL ALTO"/>
    <s v="NO"/>
    <s v="NO"/>
    <s v="SI"/>
    <n v="0"/>
    <s v="NO"/>
    <n v="1"/>
    <n v="0"/>
    <n v="1"/>
    <n v="1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  <n v="0"/>
    <n v="0"/>
  </r>
  <r>
    <s v="200703"/>
    <x v="20"/>
    <s v="TALARA"/>
    <s v="LA BREA"/>
    <s v="NO"/>
    <s v="NO"/>
    <s v="SI"/>
    <n v="0"/>
    <s v="NO"/>
    <n v="1"/>
    <n v="0"/>
    <n v="1"/>
    <n v="1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  <n v="0"/>
    <n v="0"/>
  </r>
  <r>
    <s v="200704"/>
    <x v="20"/>
    <s v="TALARA"/>
    <s v="LOBITOS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00705"/>
    <x v="20"/>
    <s v="TALARA"/>
    <s v="LOS ORGANOS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00706"/>
    <x v="20"/>
    <s v="TALARA"/>
    <s v="MANCORA"/>
    <s v="NO"/>
    <s v="NO"/>
    <s v="SI"/>
    <n v="0"/>
    <s v="NO"/>
    <n v="1"/>
    <n v="0"/>
    <n v="1"/>
    <n v="1"/>
    <n v="1"/>
    <n v="1"/>
    <n v="1"/>
    <s v="NO"/>
    <s v="NO"/>
    <s v="NO"/>
    <s v="SI"/>
    <s v="NO"/>
    <s v="JUNTOS"/>
    <s v="LITANO RUIZ JULIO CESAR"/>
    <s v="43129748"/>
    <s v="94588761"/>
    <s v="jlitano@juntos.gob.pe"/>
    <n v="0"/>
    <n v="0"/>
    <m/>
    <m/>
    <n v="0"/>
    <n v="0"/>
    <m/>
    <m/>
    <n v="0"/>
    <n v="0"/>
    <m/>
    <m/>
    <n v="0"/>
    <n v="0"/>
  </r>
  <r>
    <s v="200801"/>
    <x v="20"/>
    <s v="SECHURA"/>
    <s v="SECHUR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PEDRO ZETA CHULLE"/>
    <s v="02877441"/>
    <n v="968895602"/>
    <s v="pzeta@juntos.gob.pe"/>
    <n v="0"/>
    <n v="0"/>
    <m/>
    <m/>
    <n v="0"/>
    <n v="0"/>
    <m/>
    <m/>
    <n v="0"/>
    <n v="0"/>
    <m/>
    <m/>
    <n v="0"/>
    <n v="0"/>
  </r>
  <r>
    <s v="200802"/>
    <x v="20"/>
    <s v="SECHURA"/>
    <s v="BELLAVISTA DE LA UNION"/>
    <s v="NO"/>
    <s v="NO"/>
    <s v="SI"/>
    <n v="0"/>
    <s v="NO"/>
    <n v="1"/>
    <n v="0"/>
    <n v="1"/>
    <n v="1"/>
    <n v="1"/>
    <n v="1"/>
    <n v="1"/>
    <s v="NO"/>
    <s v="NO"/>
    <s v="SI"/>
    <s v="SI"/>
    <s v="NO"/>
    <s v="JUNTOS"/>
    <s v="BERTHA YTALA CORDOVA SAAVEDRA"/>
    <s v="03128199"/>
    <s v="945807075"/>
    <s v="bcordovas@juntos.gob.pe"/>
    <n v="0"/>
    <n v="0"/>
    <m/>
    <m/>
    <n v="0"/>
    <n v="0"/>
    <m/>
    <m/>
    <n v="0"/>
    <n v="0"/>
    <m/>
    <m/>
    <n v="0"/>
    <n v="0"/>
  </r>
  <r>
    <s v="200803"/>
    <x v="20"/>
    <s v="SECHURA"/>
    <s v="BERNAL"/>
    <s v="NO"/>
    <s v="NO"/>
    <s v="SI"/>
    <n v="1"/>
    <s v="SI"/>
    <n v="1"/>
    <n v="0"/>
    <n v="1"/>
    <n v="1"/>
    <n v="1"/>
    <n v="1"/>
    <n v="1"/>
    <s v="NO"/>
    <s v="NO"/>
    <s v="SI"/>
    <s v="SI"/>
    <s v="NO"/>
    <s v="JUNTOS"/>
    <s v="BERTHA YTALA CORDOVA SAAVEDRA"/>
    <s v="03128199"/>
    <s v="945807075"/>
    <s v="bcordovas@juntos.gob.pe"/>
    <n v="0"/>
    <n v="0"/>
    <m/>
    <m/>
    <n v="0"/>
    <n v="0"/>
    <m/>
    <m/>
    <n v="0"/>
    <n v="0"/>
    <m/>
    <m/>
    <n v="0"/>
    <n v="0"/>
  </r>
  <r>
    <s v="200804"/>
    <x v="20"/>
    <s v="SECHURA"/>
    <s v="CRISTO NOS VALGA"/>
    <s v="NO"/>
    <s v="NO"/>
    <s v="SI"/>
    <n v="0"/>
    <s v="NO"/>
    <n v="1"/>
    <n v="0"/>
    <n v="1"/>
    <n v="1"/>
    <m/>
    <n v="1"/>
    <n v="1"/>
    <s v="NO"/>
    <s v="NO"/>
    <s v="NO"/>
    <s v="SI"/>
    <s v="NO"/>
    <s v="JUNTOS"/>
    <s v="PEDRO ZETA CHULLE"/>
    <s v="02877441"/>
    <s v="945806942"/>
    <s v="pzeta@juntos.gob.pe"/>
    <n v="0"/>
    <n v="0"/>
    <m/>
    <m/>
    <n v="0"/>
    <n v="0"/>
    <m/>
    <m/>
    <n v="0"/>
    <n v="0"/>
    <m/>
    <m/>
    <n v="0"/>
    <n v="0"/>
  </r>
  <r>
    <s v="200805"/>
    <x v="20"/>
    <s v="SECHURA"/>
    <s v="VICE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ELMER EDUARDO AMAYA CASTRO"/>
    <s v="02897944"/>
    <s v="945807128"/>
    <s v="eamaya@juntos.gob.pe"/>
    <n v="1"/>
    <n v="0"/>
    <m/>
    <s v="Virtual"/>
    <n v="1"/>
    <n v="0"/>
    <m/>
    <s v="Virtual"/>
    <n v="0"/>
    <n v="0"/>
    <m/>
    <m/>
    <n v="0"/>
    <n v="0"/>
  </r>
  <r>
    <s v="200806"/>
    <x v="20"/>
    <s v="SECHURA"/>
    <s v="RINCONADA LLICUAR"/>
    <s v="NO"/>
    <s v="NO"/>
    <s v="SI"/>
    <n v="0"/>
    <s v="NO"/>
    <n v="0"/>
    <n v="0"/>
    <n v="0"/>
    <n v="2"/>
    <m/>
    <m/>
    <m/>
    <s v="NO"/>
    <s v="NO"/>
    <s v="NO"/>
    <s v="SI"/>
    <s v="NO"/>
    <s v="PROGRAMA MUNDIAL DE ALIMENTOS"/>
    <s v="TANIA RODRIGUEZ VALVERDE_x000d__x000a_ JOSEFINA ALVARADO MOLERO"/>
    <s v="32913655"/>
    <s v="979455503_x000d__x000a_ 968229523"/>
    <s v="tania.rodriguez@wfp.org_x000d__x000a_ josefina.alvarado@wfp.org"/>
    <n v="0"/>
    <n v="0"/>
    <m/>
    <m/>
    <n v="0"/>
    <n v="0"/>
    <m/>
    <m/>
    <n v="0"/>
    <n v="0"/>
    <m/>
    <m/>
    <n v="0"/>
    <n v="0"/>
  </r>
  <r>
    <s v="210101"/>
    <x v="21"/>
    <s v="PUNO"/>
    <s v="PUN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OSA MILAGROS CALSIN CALSIN"/>
    <s v="43318201"/>
    <s v="95833114"/>
    <s v="rcalsin@cunamas.gob.pe"/>
    <n v="0"/>
    <n v="1"/>
    <s v="CUNA MAS"/>
    <s v="Presencial"/>
    <n v="0"/>
    <n v="0"/>
    <m/>
    <m/>
    <n v="0"/>
    <n v="0"/>
    <m/>
    <m/>
    <n v="0"/>
    <n v="0"/>
  </r>
  <r>
    <s v="210102"/>
    <x v="21"/>
    <s v="PUNO"/>
    <s v="ACORA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Roxana Puma Mendoza"/>
    <s v="46102969"/>
    <s v="950034753"/>
    <s v="rpuma@cunamas.gob.pe"/>
    <n v="1"/>
    <n v="0"/>
    <m/>
    <s v="Virtual"/>
    <n v="0"/>
    <n v="0"/>
    <m/>
    <m/>
    <n v="0"/>
    <n v="0"/>
    <m/>
    <m/>
    <n v="0"/>
    <n v="0"/>
  </r>
  <r>
    <s v="210103"/>
    <x v="21"/>
    <s v="PUNO"/>
    <s v="AMANTANI"/>
    <s v="NO"/>
    <s v="NO"/>
    <s v="SI"/>
    <n v="0"/>
    <s v="SI"/>
    <n v="0"/>
    <n v="0"/>
    <n v="0"/>
    <n v="2"/>
    <m/>
    <m/>
    <m/>
    <s v="SI"/>
    <s v="NO"/>
    <s v="NO"/>
    <s v="SI"/>
    <s v="NO"/>
    <s v="JUNTOS"/>
    <s v="ESPINOZA RAMOS MARTIN GILBER"/>
    <s v="13104690"/>
    <s v="945889293"/>
    <s v="mespinoza@juntos.gob.pe"/>
    <n v="0"/>
    <n v="0"/>
    <m/>
    <m/>
    <n v="0"/>
    <n v="0"/>
    <m/>
    <m/>
    <n v="0"/>
    <n v="0"/>
    <m/>
    <m/>
    <n v="0"/>
    <n v="0"/>
  </r>
  <r>
    <s v="210104"/>
    <x v="21"/>
    <s v="PUNO"/>
    <s v="ATUNCOLLA"/>
    <s v="NO"/>
    <s v="NO"/>
    <s v="SI"/>
    <n v="0"/>
    <s v="SI"/>
    <n v="0"/>
    <n v="1"/>
    <n v="1"/>
    <n v="2"/>
    <m/>
    <m/>
    <m/>
    <s v="SI"/>
    <s v="SI"/>
    <s v="NO"/>
    <s v="SI"/>
    <s v="NO"/>
    <s v="CUNA MAS"/>
    <s v="Gladys Olga Quispe Mamani"/>
    <s v="4557194"/>
    <s v="94662912"/>
    <s v="gquispema@gmail.com"/>
    <n v="0"/>
    <n v="0"/>
    <m/>
    <m/>
    <n v="0"/>
    <n v="0"/>
    <m/>
    <m/>
    <n v="0"/>
    <n v="0"/>
    <m/>
    <m/>
    <n v="0"/>
    <n v="0"/>
  </r>
  <r>
    <s v="210105"/>
    <x v="21"/>
    <s v="PUNO"/>
    <s v="CAPACHICA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QUISPE QUISPE FLAVIA DIONISIA"/>
    <s v="13181550"/>
    <s v="945888247"/>
    <s v="fquispe@juntos.gob.pe"/>
    <n v="0"/>
    <n v="0"/>
    <m/>
    <m/>
    <n v="0"/>
    <n v="0"/>
    <m/>
    <m/>
    <n v="0"/>
    <n v="0"/>
    <m/>
    <m/>
    <n v="0"/>
    <n v="0"/>
  </r>
  <r>
    <s v="210106"/>
    <x v="21"/>
    <s v="PUNO"/>
    <s v="CHUCUITO"/>
    <s v="NO"/>
    <s v="SI"/>
    <s v="SI"/>
    <n v="1"/>
    <s v="NO"/>
    <n v="1"/>
    <n v="0"/>
    <n v="1"/>
    <n v="1"/>
    <n v="1"/>
    <n v="1"/>
    <n v="1"/>
    <s v="SI"/>
    <s v="NO"/>
    <s v="NO"/>
    <s v="SI"/>
    <s v="SI"/>
    <s v="JUNTOS"/>
    <s v="CHAIÑA LOPEZ JENNY"/>
    <s v="12720040"/>
    <s v="945888668"/>
    <s v="jchaina@juntos.gob.pe"/>
    <n v="0"/>
    <n v="0"/>
    <m/>
    <m/>
    <n v="0"/>
    <n v="0"/>
    <m/>
    <m/>
    <n v="0"/>
    <n v="0"/>
    <m/>
    <m/>
    <n v="0"/>
    <n v="0"/>
  </r>
  <r>
    <s v="210107"/>
    <x v="21"/>
    <s v="PUNO"/>
    <s v="COATA"/>
    <s v="NO"/>
    <s v="NO"/>
    <s v="SI"/>
    <n v="0"/>
    <s v="SI"/>
    <n v="0"/>
    <n v="1"/>
    <n v="1"/>
    <n v="2"/>
    <m/>
    <n v="1"/>
    <n v="1"/>
    <s v="SI"/>
    <s v="NO"/>
    <s v="NO"/>
    <s v="SI"/>
    <s v="NO"/>
    <s v="JUNTOS"/>
    <s v="SANCHEZ QUITO DOMITILA"/>
    <n v="2381515"/>
    <n v="945887906"/>
    <s v="dsanchez@juntos.gob.pe"/>
    <n v="0"/>
    <n v="0"/>
    <m/>
    <m/>
    <n v="0"/>
    <n v="0"/>
    <m/>
    <m/>
    <n v="0"/>
    <n v="0"/>
    <m/>
    <m/>
    <n v="0"/>
    <n v="0"/>
  </r>
  <r>
    <s v="210108"/>
    <x v="21"/>
    <s v="PUNO"/>
    <s v="HUAT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PEREZ CHAMBI MEDY RHOXANA"/>
    <s v="41718094"/>
    <s v="945889297"/>
    <s v="mperezc@juntos.gob.pe"/>
    <n v="0"/>
    <n v="0"/>
    <m/>
    <m/>
    <n v="0"/>
    <n v="0"/>
    <m/>
    <m/>
    <n v="0"/>
    <n v="0"/>
    <m/>
    <m/>
    <n v="0"/>
    <n v="0"/>
  </r>
  <r>
    <s v="210109"/>
    <x v="21"/>
    <s v="PUNO"/>
    <s v="MAÑAZO"/>
    <s v="NO"/>
    <s v="SI"/>
    <s v="SI"/>
    <n v="1"/>
    <s v="SI"/>
    <n v="1"/>
    <n v="0"/>
    <n v="1"/>
    <n v="1"/>
    <n v="1"/>
    <n v="1"/>
    <n v="1"/>
    <s v="NO"/>
    <s v="NO"/>
    <s v="NO"/>
    <s v="SI"/>
    <s v="SI"/>
    <s v="JUNTOS"/>
    <s v="MAMANI QUISPE JORGE ROLANDO"/>
    <s v="15349310"/>
    <s v="945888775"/>
    <s v="jmamaniq@juntos.gob.pe"/>
    <n v="1"/>
    <n v="0"/>
    <m/>
    <s v="Virtual"/>
    <n v="0"/>
    <n v="0"/>
    <m/>
    <m/>
    <n v="0"/>
    <n v="0"/>
    <m/>
    <m/>
    <n v="0"/>
    <n v="0"/>
  </r>
  <r>
    <s v="210110"/>
    <x v="21"/>
    <s v="PUNO"/>
    <s v="PAUCARCOLLA"/>
    <s v="NO"/>
    <s v="NO"/>
    <s v="SI"/>
    <n v="0"/>
    <s v="SI"/>
    <n v="0"/>
    <n v="1"/>
    <n v="1"/>
    <n v="2"/>
    <m/>
    <m/>
    <m/>
    <s v="SI"/>
    <s v="SI"/>
    <s v="NO"/>
    <s v="SI"/>
    <s v="NO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  <n v="0"/>
    <n v="0"/>
  </r>
  <r>
    <s v="210111"/>
    <x v="21"/>
    <s v="PUNO"/>
    <s v="PICHACANI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Nylda Astete Teves"/>
    <s v="42472689"/>
    <s v="961500449"/>
    <s v="nastete@pais.gob.pe"/>
    <n v="0"/>
    <n v="1"/>
    <s v="PAIS"/>
    <s v="Virtual"/>
    <n v="0"/>
    <n v="0"/>
    <m/>
    <m/>
    <n v="0"/>
    <n v="0"/>
    <m/>
    <m/>
    <n v="0"/>
    <n v="1"/>
  </r>
  <r>
    <s v="210112"/>
    <x v="21"/>
    <s v="PUNO"/>
    <s v="PLATERIA"/>
    <s v="NO"/>
    <s v="NO"/>
    <s v="SI"/>
    <n v="0"/>
    <s v="SI"/>
    <n v="0"/>
    <n v="0"/>
    <n v="0"/>
    <n v="2"/>
    <m/>
    <m/>
    <m/>
    <s v="SI"/>
    <s v="SI"/>
    <s v="SI"/>
    <s v="SI"/>
    <s v="NO"/>
    <s v="JUNTOS"/>
    <s v="MAMANI APARICIO NILDA"/>
    <s v="40268058"/>
    <s v="920375769"/>
    <s v="nmamani@juntos.gob.pe"/>
    <n v="0"/>
    <n v="0"/>
    <m/>
    <m/>
    <n v="0"/>
    <n v="0"/>
    <m/>
    <m/>
    <n v="0"/>
    <n v="0"/>
    <m/>
    <m/>
    <n v="0"/>
    <n v="0"/>
  </r>
  <r>
    <s v="210113"/>
    <x v="21"/>
    <s v="PUNO"/>
    <s v="SAN ANTONIO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210114"/>
    <x v="21"/>
    <s v="PUNO"/>
    <s v="TIQUILLACA"/>
    <s v="NO"/>
    <s v="NO"/>
    <s v="SI"/>
    <n v="0"/>
    <s v="SI"/>
    <n v="1"/>
    <n v="0"/>
    <n v="0"/>
    <n v="1"/>
    <m/>
    <n v="0"/>
    <n v="0"/>
    <s v="SI"/>
    <s v="NO"/>
    <s v="NO"/>
    <s v="SI"/>
    <s v="NO"/>
    <s v="JUNTOS"/>
    <s v="CARI ALEJO BERNARDINO BASILIO"/>
    <s v="12203560"/>
    <s v="945887743"/>
    <s v="bcari@juntos.gob.pe"/>
    <n v="0"/>
    <n v="0"/>
    <m/>
    <m/>
    <n v="0"/>
    <n v="0"/>
    <m/>
    <m/>
    <n v="0"/>
    <n v="0"/>
    <m/>
    <m/>
    <n v="0"/>
    <n v="0"/>
  </r>
  <r>
    <s v="210115"/>
    <x v="21"/>
    <s v="PUNO"/>
    <s v="VILQUE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Rosario Yuditt Tiznado Luque"/>
    <s v="45057603"/>
    <s v="916183338"/>
    <s v="rtiznado@cunamas.gob.pe"/>
    <n v="1"/>
    <n v="0"/>
    <m/>
    <s v="Virtual"/>
    <n v="0"/>
    <n v="0"/>
    <m/>
    <m/>
    <n v="0"/>
    <n v="0"/>
    <m/>
    <m/>
    <n v="0"/>
    <n v="0"/>
  </r>
  <r>
    <s v="210201"/>
    <x v="21"/>
    <s v="AZANGARO"/>
    <s v="AZANGARO"/>
    <s v="NO"/>
    <s v="NO"/>
    <s v="SI"/>
    <n v="0"/>
    <s v="SI"/>
    <n v="0"/>
    <n v="1"/>
    <n v="1"/>
    <n v="2"/>
    <m/>
    <m/>
    <m/>
    <s v="SI"/>
    <s v="SI"/>
    <s v="SI"/>
    <s v="SI"/>
    <s v="NO"/>
    <s v="FED"/>
    <s v="Nancy Cruz Ascencio"/>
    <s v="01289531"/>
    <n v="950306915"/>
    <s v="ncruz@midis.gob.pe"/>
    <n v="0"/>
    <n v="0"/>
    <m/>
    <m/>
    <n v="0"/>
    <n v="0"/>
    <m/>
    <m/>
    <n v="0"/>
    <n v="0"/>
    <m/>
    <m/>
    <n v="0"/>
    <n v="0"/>
  </r>
  <r>
    <s v="210202"/>
    <x v="21"/>
    <s v="AZANGARO"/>
    <s v="ACHAYA"/>
    <s v="NO"/>
    <s v="NO"/>
    <s v="SI"/>
    <n v="0"/>
    <s v="SI"/>
    <n v="1"/>
    <n v="0"/>
    <n v="1"/>
    <n v="1"/>
    <m/>
    <n v="0"/>
    <n v="0"/>
    <s v="SI"/>
    <s v="SI"/>
    <s v="NO"/>
    <s v="SI"/>
    <s v="NO"/>
    <s v="CUNA MAS"/>
    <s v="GRISEL NIEVES TUMI MIRANDA"/>
    <s v="43301938"/>
    <s v="96561518"/>
    <s v="GREISTUMI21@GMAIL.COM"/>
    <n v="0"/>
    <n v="0"/>
    <m/>
    <m/>
    <n v="0"/>
    <n v="0"/>
    <m/>
    <m/>
    <n v="0"/>
    <n v="0"/>
    <m/>
    <m/>
    <n v="0"/>
    <n v="0"/>
  </r>
  <r>
    <s v="210203"/>
    <x v="21"/>
    <s v="AZANGARO"/>
    <s v="ARAP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204"/>
    <x v="21"/>
    <s v="AZANGARO"/>
    <s v="ASILLO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Yaneth Marisol Benavente Quispe"/>
    <s v="43677509"/>
    <s v="990910908"/>
    <s v="yani.marycita@gmail.com"/>
    <n v="0"/>
    <n v="0"/>
    <m/>
    <m/>
    <n v="0"/>
    <n v="1"/>
    <s v="PAIS"/>
    <s v="Presencial"/>
    <n v="0"/>
    <n v="0"/>
    <m/>
    <m/>
    <n v="0"/>
    <n v="0"/>
  </r>
  <r>
    <s v="210205"/>
    <x v="21"/>
    <s v="AZANGARO"/>
    <s v="CAMINA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206"/>
    <x v="21"/>
    <s v="AZANGARO"/>
    <s v="CHUP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207"/>
    <x v="21"/>
    <s v="AZANGARO"/>
    <s v="JOSE DOMINGO CHOQUEHUANCA"/>
    <s v="NO"/>
    <s v="NO"/>
    <s v="SI"/>
    <n v="1"/>
    <s v="SI"/>
    <n v="1"/>
    <n v="0"/>
    <n v="1"/>
    <n v="1"/>
    <m/>
    <n v="1"/>
    <n v="1"/>
    <s v="NO"/>
    <s v="SI"/>
    <s v="NO"/>
    <s v="SI"/>
    <s v="NO"/>
    <s v="CUNA MAS"/>
    <s v="GLADYS YUCRA HUAMAN"/>
    <s v="42107785"/>
    <s v="999886705"/>
    <s v="Gladysyhdr@gmail.com"/>
    <n v="0"/>
    <n v="0"/>
    <m/>
    <m/>
    <n v="0"/>
    <n v="0"/>
    <m/>
    <m/>
    <n v="0"/>
    <n v="0"/>
    <m/>
    <m/>
    <n v="0"/>
    <n v="0"/>
  </r>
  <r>
    <s v="210208"/>
    <x v="21"/>
    <s v="AZANGARO"/>
    <s v="MUÑANI"/>
    <s v="NO"/>
    <s v="NO"/>
    <s v="SI"/>
    <n v="0"/>
    <s v="SI"/>
    <n v="0"/>
    <n v="1"/>
    <n v="1"/>
    <n v="2"/>
    <m/>
    <m/>
    <m/>
    <s v="SI"/>
    <s v="SI"/>
    <s v="NO"/>
    <s v="SI"/>
    <s v="SI"/>
    <s v="PAIS"/>
    <s v="Jesus Walter Mamani Bellido"/>
    <n v="44769740"/>
    <n v="958648920"/>
    <s v="jleeidea@gmail.com"/>
    <n v="0"/>
    <n v="0"/>
    <m/>
    <m/>
    <n v="0"/>
    <n v="0"/>
    <m/>
    <m/>
    <n v="0"/>
    <n v="0"/>
    <m/>
    <m/>
    <n v="0"/>
    <n v="0"/>
  </r>
  <r>
    <s v="210209"/>
    <x v="21"/>
    <s v="AZANGARO"/>
    <s v="POTONI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210"/>
    <x v="21"/>
    <s v="AZANGARO"/>
    <s v="SAMAN"/>
    <s v="NO"/>
    <s v="SI"/>
    <s v="SI"/>
    <n v="0"/>
    <s v="SI"/>
    <n v="1"/>
    <n v="0"/>
    <n v="1"/>
    <n v="1"/>
    <n v="1"/>
    <n v="1"/>
    <n v="1"/>
    <s v="SI"/>
    <s v="SI"/>
    <s v="NO"/>
    <s v="SI"/>
    <s v="SI"/>
    <s v="CUNA MAS"/>
    <s v="RUTH YUDY PINEDA NEIRA"/>
    <s v="44235785"/>
    <s v="982723242"/>
    <s v="rpneda@cunamas.gob.pe"/>
    <n v="0"/>
    <n v="0"/>
    <m/>
    <m/>
    <n v="0"/>
    <n v="0"/>
    <m/>
    <m/>
    <n v="0"/>
    <n v="0"/>
    <m/>
    <m/>
    <n v="0"/>
    <n v="0"/>
  </r>
  <r>
    <s v="210211"/>
    <x v="21"/>
    <s v="AZANGARO"/>
    <s v="SAN ANTON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212"/>
    <x v="21"/>
    <s v="AZANGARO"/>
    <s v="SAN JOSE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213"/>
    <x v="21"/>
    <s v="AZANGARO"/>
    <s v="SAN JUAN DE SALINA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214"/>
    <x v="21"/>
    <s v="AZANGARO"/>
    <s v="SANTIAGO DE PUPUJ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215"/>
    <x v="21"/>
    <s v="AZANGARO"/>
    <s v="TIRAPATA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210301"/>
    <x v="21"/>
    <s v="CARABAYA"/>
    <s v="MACUSANI"/>
    <s v="NO"/>
    <s v="NO"/>
    <s v="SI"/>
    <n v="0"/>
    <s v="NO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302"/>
    <x v="21"/>
    <s v="CARABAYA"/>
    <s v="AJOYANI"/>
    <s v="NO"/>
    <s v="NO"/>
    <s v="NO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303"/>
    <x v="21"/>
    <s v="CARABAYA"/>
    <s v="AYAPATA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NOEMI HERMOZA QUISPE"/>
    <s v="41553131"/>
    <s v="950300439"/>
    <s v="NHERMOZA@CUNAMAS.GOB.PE"/>
    <n v="1"/>
    <n v="1"/>
    <s v="CUNA MAS"/>
    <s v="Presencial y Virtual"/>
    <n v="0"/>
    <n v="0"/>
    <m/>
    <m/>
    <n v="0"/>
    <n v="0"/>
    <m/>
    <m/>
    <n v="0"/>
    <n v="0"/>
  </r>
  <r>
    <s v="210304"/>
    <x v="21"/>
    <s v="CARABAYA"/>
    <s v="COASA"/>
    <s v="NO"/>
    <s v="NO"/>
    <s v="SI"/>
    <n v="0"/>
    <s v="SI"/>
    <n v="0"/>
    <n v="0"/>
    <n v="0"/>
    <n v="2"/>
    <m/>
    <m/>
    <m/>
    <s v="NO"/>
    <s v="SI"/>
    <s v="NO"/>
    <s v="SI"/>
    <s v="NO"/>
    <s v="JUNTOS"/>
    <s v="LARICO QUISPE FROILAN"/>
    <s v="47427323"/>
    <s v="945888223"/>
    <s v="flarico@juntos.gob.pe"/>
    <n v="0"/>
    <n v="0"/>
    <m/>
    <m/>
    <n v="0"/>
    <n v="0"/>
    <m/>
    <m/>
    <n v="0"/>
    <n v="0"/>
    <m/>
    <m/>
    <n v="0"/>
    <n v="0"/>
  </r>
  <r>
    <s v="210305"/>
    <x v="21"/>
    <s v="CARABAYA"/>
    <s v="CORANI"/>
    <s v="NO"/>
    <s v="NO"/>
    <s v="NO"/>
    <n v="0"/>
    <s v="SI"/>
    <n v="0"/>
    <n v="0"/>
    <n v="0"/>
    <n v="2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210306"/>
    <x v="21"/>
    <s v="CARABAYA"/>
    <s v="CRUCERO"/>
    <s v="NO"/>
    <s v="SI"/>
    <s v="SI"/>
    <n v="1"/>
    <s v="SI"/>
    <n v="1"/>
    <n v="0"/>
    <n v="1"/>
    <n v="1"/>
    <n v="1"/>
    <n v="1"/>
    <n v="1"/>
    <s v="NO"/>
    <s v="NO"/>
    <s v="SI"/>
    <s v="SI"/>
    <s v="SI"/>
    <s v="PAIS"/>
    <s v="Jhon Kelver Centeno Quispe"/>
    <s v="41860446"/>
    <s v="900991863"/>
    <s v="kelverbravo2@gmail.com"/>
    <n v="1"/>
    <n v="0"/>
    <m/>
    <s v="Virtual"/>
    <n v="0"/>
    <n v="0"/>
    <m/>
    <m/>
    <n v="0"/>
    <n v="0"/>
    <m/>
    <m/>
    <n v="0"/>
    <n v="0"/>
  </r>
  <r>
    <s v="210307"/>
    <x v="21"/>
    <s v="CARABAYA"/>
    <s v="ITUAT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210308"/>
    <x v="21"/>
    <s v="CARABAYA"/>
    <s v="OLLACHEA"/>
    <s v="NO"/>
    <s v="NO"/>
    <s v="NO"/>
    <n v="0"/>
    <s v="SI"/>
    <n v="0"/>
    <n v="0"/>
    <n v="0"/>
    <n v="2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210309"/>
    <x v="21"/>
    <s v="CARABAYA"/>
    <s v="SAN GABAN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CHUMBILLA CUBA EDILBERTO"/>
    <s v="47393355"/>
    <s v="945887923"/>
    <s v="echumbilla@juntos.gob.pe"/>
    <n v="0"/>
    <n v="0"/>
    <m/>
    <m/>
    <n v="0"/>
    <n v="0"/>
    <m/>
    <m/>
    <n v="0"/>
    <n v="0"/>
    <m/>
    <m/>
    <n v="0"/>
    <n v="0"/>
  </r>
  <r>
    <s v="210310"/>
    <x v="21"/>
    <s v="CARABAYA"/>
    <s v="USICAYOS"/>
    <s v="NO"/>
    <s v="NO"/>
    <s v="SI"/>
    <n v="0"/>
    <s v="NO"/>
    <n v="1"/>
    <n v="0"/>
    <n v="1"/>
    <n v="1"/>
    <m/>
    <n v="1"/>
    <n v="1"/>
    <s v="NO"/>
    <s v="SI"/>
    <s v="NO"/>
    <s v="SI"/>
    <s v="NO"/>
    <s v="CUNA MAS"/>
    <s v="JUSTINO FABIAN BERMUDEZ"/>
    <s v="44749948"/>
    <s v="990565616"/>
    <s v="JFABIAN@CUNAMAS.GOB.PE"/>
    <n v="0"/>
    <n v="0"/>
    <m/>
    <m/>
    <n v="0"/>
    <n v="0"/>
    <m/>
    <m/>
    <n v="0"/>
    <n v="0"/>
    <m/>
    <m/>
    <n v="0"/>
    <n v="0"/>
  </r>
  <r>
    <s v="210401"/>
    <x v="21"/>
    <s v="CHUCUITO"/>
    <s v="JULI"/>
    <s v="NO"/>
    <s v="NO"/>
    <s v="SI"/>
    <n v="0"/>
    <s v="NO"/>
    <n v="0"/>
    <n v="1"/>
    <n v="1"/>
    <n v="2"/>
    <m/>
    <m/>
    <m/>
    <s v="NO"/>
    <s v="NO"/>
    <s v="SI"/>
    <s v="SI"/>
    <s v="NO"/>
    <s v="FED"/>
    <s v="Nancy Cruz Ascencio"/>
    <s v="01289531"/>
    <n v="950306915"/>
    <s v="ncruz@midis.gob.pe"/>
    <n v="0"/>
    <n v="0"/>
    <m/>
    <m/>
    <n v="0"/>
    <n v="0"/>
    <m/>
    <m/>
    <n v="0"/>
    <n v="0"/>
    <m/>
    <m/>
    <n v="0"/>
    <n v="0"/>
  </r>
  <r>
    <s v="210402"/>
    <x v="21"/>
    <s v="CHUCUITO"/>
    <s v="DESAGUADERO"/>
    <s v="NO"/>
    <s v="SI"/>
    <s v="SI"/>
    <n v="0"/>
    <s v="NO"/>
    <n v="1"/>
    <n v="0"/>
    <n v="1"/>
    <n v="1"/>
    <n v="1"/>
    <n v="1"/>
    <n v="1"/>
    <s v="NO"/>
    <s v="NO"/>
    <s v="SI"/>
    <s v="SI"/>
    <s v="NO"/>
    <s v="CUNA MAS"/>
    <s v="FLORES CHIPANA ANGEL"/>
    <s v="46711999"/>
    <s v="918408124"/>
    <s v="aflores@cunamas.gob.pe"/>
    <n v="0"/>
    <n v="1"/>
    <s v="CUNA MAS"/>
    <s v="Presencial"/>
    <n v="0"/>
    <n v="0"/>
    <m/>
    <m/>
    <n v="0"/>
    <n v="0"/>
    <m/>
    <m/>
    <n v="0"/>
    <n v="0"/>
  </r>
  <r>
    <s v="210403"/>
    <x v="21"/>
    <s v="CHUCUITO"/>
    <s v="HUACULLANI"/>
    <s v="NO"/>
    <s v="NO"/>
    <s v="SI"/>
    <n v="1"/>
    <s v="SI"/>
    <n v="0"/>
    <n v="0"/>
    <n v="0"/>
    <n v="2"/>
    <m/>
    <m/>
    <m/>
    <s v="SI"/>
    <s v="NO"/>
    <s v="NO"/>
    <s v="SI"/>
    <s v="SI"/>
    <s v="JUNTOS"/>
    <s v="CHIPANA CHOQUE RENE CRISTIAN"/>
    <s v="42164433"/>
    <s v="920382513"/>
    <s v="rchipana@juntos.gob.pe"/>
    <n v="0"/>
    <n v="0"/>
    <m/>
    <m/>
    <n v="0"/>
    <n v="0"/>
    <m/>
    <m/>
    <n v="0"/>
    <n v="0"/>
    <m/>
    <m/>
    <n v="0"/>
    <n v="0"/>
  </r>
  <r>
    <s v="210404"/>
    <x v="21"/>
    <s v="CHUCUITO"/>
    <s v="KELLUYO"/>
    <s v="NO"/>
    <s v="NO"/>
    <s v="SI"/>
    <n v="0"/>
    <s v="SI"/>
    <n v="0"/>
    <n v="1"/>
    <n v="1"/>
    <n v="2"/>
    <m/>
    <m/>
    <m/>
    <s v="SI"/>
    <s v="SI"/>
    <s v="NO"/>
    <s v="SI"/>
    <s v="SI"/>
    <s v="PAIS"/>
    <s v="Alonso Vigil Ayala"/>
    <n v="42056181"/>
    <n v="998986869"/>
    <s v="aayala@pais.gob.pe"/>
    <n v="0"/>
    <n v="0"/>
    <m/>
    <m/>
    <n v="0"/>
    <n v="0"/>
    <m/>
    <m/>
    <n v="0"/>
    <n v="1"/>
    <s v="PAIS"/>
    <s v="Presencial"/>
    <n v="0"/>
    <n v="0"/>
  </r>
  <r>
    <s v="210405"/>
    <x v="21"/>
    <s v="CHUCUITO"/>
    <s v="PISACOMA"/>
    <s v="NO"/>
    <s v="NO"/>
    <s v="SI"/>
    <n v="0"/>
    <s v="NO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210406"/>
    <x v="21"/>
    <s v="CHUCUITO"/>
    <s v="POMAT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INDIRA DIANA VILCA CASTILLO"/>
    <s v="43838141"/>
    <s v="951070893"/>
    <s v="ivilca@cunamas.gob.pe"/>
    <n v="1"/>
    <n v="0"/>
    <m/>
    <s v="Virtual"/>
    <n v="0"/>
    <n v="0"/>
    <m/>
    <m/>
    <n v="0"/>
    <n v="0"/>
    <m/>
    <m/>
    <n v="0"/>
    <n v="0"/>
  </r>
  <r>
    <s v="210407"/>
    <x v="21"/>
    <s v="CHUCUITO"/>
    <s v="ZEPITA"/>
    <s v="NO"/>
    <s v="SI"/>
    <s v="SI"/>
    <n v="1"/>
    <s v="SI"/>
    <n v="1"/>
    <n v="0"/>
    <n v="1"/>
    <n v="1"/>
    <n v="1"/>
    <n v="1"/>
    <n v="1"/>
    <s v="SI"/>
    <s v="NO"/>
    <s v="SI"/>
    <s v="SI"/>
    <s v="SI"/>
    <s v="PAIS"/>
    <s v="Holiber Montufar Chata"/>
    <s v="70098332"/>
    <s v="951828563_x000d__x000d__x000a_978730059"/>
    <s v="hmontufar@pais.gob.pe"/>
    <n v="0"/>
    <n v="1"/>
    <s v="PAIS"/>
    <s v="Presencial"/>
    <n v="0"/>
    <n v="1"/>
    <s v="PAIS"/>
    <s v="Presencial"/>
    <n v="0"/>
    <n v="1"/>
    <s v="PAIS"/>
    <s v="Presencial"/>
    <n v="0"/>
    <n v="1"/>
  </r>
  <r>
    <s v="210501"/>
    <x v="21"/>
    <s v="EL COLLAO"/>
    <s v="ILAVE"/>
    <s v="NO"/>
    <s v="NO"/>
    <s v="SI"/>
    <n v="0"/>
    <s v="NO"/>
    <n v="0"/>
    <n v="1"/>
    <n v="1"/>
    <n v="2"/>
    <m/>
    <n v="1"/>
    <n v="1"/>
    <s v="SI"/>
    <s v="NO"/>
    <s v="SI"/>
    <s v="SI"/>
    <s v="SI"/>
    <s v="FED"/>
    <s v="Nancy Cruz Ascencio"/>
    <s v="01289531"/>
    <n v="950306915"/>
    <s v="ncruz@midis.gob.pe"/>
    <n v="0"/>
    <n v="0"/>
    <m/>
    <m/>
    <n v="0"/>
    <n v="0"/>
    <m/>
    <m/>
    <n v="0"/>
    <n v="0"/>
    <m/>
    <m/>
    <n v="0"/>
    <n v="0"/>
  </r>
  <r>
    <s v="210502"/>
    <x v="21"/>
    <s v="EL COLLAO"/>
    <s v="CAPAZO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210503"/>
    <x v="21"/>
    <s v="EL COLLAO"/>
    <s v="PILCUYO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504"/>
    <x v="21"/>
    <s v="EL COLLAO"/>
    <s v="SANTA ROSA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210505"/>
    <x v="21"/>
    <s v="EL COLLAO"/>
    <s v="CONDURIRI"/>
    <s v="NO"/>
    <s v="NO"/>
    <s v="SI"/>
    <n v="0"/>
    <s v="SI"/>
    <n v="0"/>
    <n v="1"/>
    <n v="1"/>
    <n v="2"/>
    <m/>
    <n v="1"/>
    <n v="1"/>
    <s v="SI"/>
    <s v="NO"/>
    <s v="NO"/>
    <s v="SI"/>
    <s v="SI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  <n v="0"/>
    <n v="0"/>
  </r>
  <r>
    <s v="210601"/>
    <x v="21"/>
    <s v="HUANCANE"/>
    <s v="HUANCANE"/>
    <s v="NO"/>
    <s v="NO"/>
    <s v="SI"/>
    <n v="0"/>
    <s v="NO"/>
    <n v="0"/>
    <n v="1"/>
    <n v="1"/>
    <n v="2"/>
    <m/>
    <m/>
    <m/>
    <s v="NO"/>
    <s v="NO"/>
    <s v="SI"/>
    <s v="SI"/>
    <s v="SI"/>
    <s v="JUNTOS"/>
    <s v="APARICIO HUISA NEGDY JUDITH"/>
    <n v="1335661"/>
    <n v="920369356"/>
    <s v="naparicio@juntos.gob.pe"/>
    <n v="0"/>
    <n v="0"/>
    <m/>
    <m/>
    <n v="0"/>
    <n v="0"/>
    <m/>
    <m/>
    <n v="0"/>
    <n v="0"/>
    <m/>
    <m/>
    <n v="0"/>
    <n v="0"/>
  </r>
  <r>
    <s v="210602"/>
    <x v="21"/>
    <s v="HUANCANE"/>
    <s v="COJATA"/>
    <s v="NO"/>
    <s v="NO"/>
    <s v="NO"/>
    <n v="0"/>
    <s v="SI"/>
    <n v="0"/>
    <n v="1"/>
    <n v="1"/>
    <n v="2"/>
    <m/>
    <m/>
    <m/>
    <s v="NO"/>
    <s v="NO"/>
    <s v="NO"/>
    <s v="SI"/>
    <s v="SI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  <n v="0"/>
    <n v="0"/>
  </r>
  <r>
    <s v="210603"/>
    <x v="21"/>
    <s v="HUANCANE"/>
    <s v="HUATASANI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CASTRO HUANCA ISMAEL"/>
    <s v="42724716"/>
    <s v="945888446"/>
    <s v="icastro@juntos.gob.pe"/>
    <n v="0"/>
    <n v="0"/>
    <m/>
    <m/>
    <n v="0"/>
    <n v="0"/>
    <m/>
    <m/>
    <n v="0"/>
    <n v="0"/>
    <m/>
    <m/>
    <n v="0"/>
    <n v="0"/>
  </r>
  <r>
    <s v="210604"/>
    <x v="21"/>
    <s v="HUANCANE"/>
    <s v="INCHUPALLA"/>
    <s v="NO"/>
    <s v="NO"/>
    <s v="SI"/>
    <n v="0"/>
    <s v="SI"/>
    <n v="0"/>
    <n v="1"/>
    <n v="1"/>
    <n v="2"/>
    <m/>
    <m/>
    <m/>
    <s v="SI"/>
    <s v="NO"/>
    <s v="NO"/>
    <s v="SI"/>
    <s v="NO"/>
    <s v="JUNTOS"/>
    <s v="CASTRO HUANCA ISMAEL"/>
    <n v="42724716"/>
    <n v="945888446"/>
    <s v="icastro@juntos.gob.pe"/>
    <n v="0"/>
    <n v="0"/>
    <m/>
    <m/>
    <n v="0"/>
    <n v="0"/>
    <m/>
    <m/>
    <n v="0"/>
    <n v="0"/>
    <m/>
    <m/>
    <n v="0"/>
    <n v="0"/>
  </r>
  <r>
    <s v="210605"/>
    <x v="21"/>
    <s v="HUANCANE"/>
    <s v="PUSI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606"/>
    <x v="21"/>
    <s v="HUANCANE"/>
    <s v="ROSASPATA"/>
    <s v="NO"/>
    <s v="SI"/>
    <s v="SI"/>
    <n v="0"/>
    <s v="SI"/>
    <n v="1"/>
    <n v="0"/>
    <n v="1"/>
    <n v="1"/>
    <n v="1"/>
    <n v="1"/>
    <n v="0"/>
    <s v="SI"/>
    <s v="SI"/>
    <s v="NO"/>
    <s v="SI"/>
    <s v="SI"/>
    <s v="JUNTOS"/>
    <s v="MAMANI MAMANI DENNIS HUGO"/>
    <s v="44125967"/>
    <s v="945887824"/>
    <s v="dmamanima@juntos.gob.pe"/>
    <n v="0"/>
    <n v="0"/>
    <m/>
    <m/>
    <n v="0"/>
    <n v="0"/>
    <m/>
    <m/>
    <n v="0"/>
    <n v="0"/>
    <m/>
    <m/>
    <n v="0"/>
    <n v="0"/>
  </r>
  <r>
    <s v="210607"/>
    <x v="21"/>
    <s v="HUANCANE"/>
    <s v="TARACO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YANE MAMANI MALAGA"/>
    <s v="4098547"/>
    <s v="966227139"/>
    <s v="ymamani@cunamas.gob.pe"/>
    <n v="1"/>
    <n v="1"/>
    <s v="CUNA MAS"/>
    <s v="Presencial y Virtual"/>
    <n v="0"/>
    <n v="0"/>
    <m/>
    <m/>
    <n v="0"/>
    <n v="0"/>
    <m/>
    <m/>
    <n v="0"/>
    <n v="0"/>
  </r>
  <r>
    <s v="210608"/>
    <x v="21"/>
    <s v="HUANCANE"/>
    <s v="VILQUE CHICO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GLADYS MARILUZ MENESES APAZA"/>
    <s v="45325442"/>
    <s v="961766692"/>
    <s v="gmeneses@cunmas.gob.pe"/>
    <n v="0"/>
    <n v="1"/>
    <s v="CUNA MAS"/>
    <s v="Presencial"/>
    <n v="0"/>
    <n v="0"/>
    <m/>
    <m/>
    <n v="0"/>
    <n v="0"/>
    <m/>
    <m/>
    <n v="0"/>
    <n v="0"/>
  </r>
  <r>
    <s v="210701"/>
    <x v="21"/>
    <s v="LAMPA"/>
    <s v="LAMP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HUARZAYA QUISPE ELDIFONSA"/>
    <s v="24376240"/>
    <s v="950023505"/>
    <s v="ehuarzaya@cunamas.gob.pe"/>
    <n v="0"/>
    <n v="0"/>
    <m/>
    <m/>
    <n v="0"/>
    <n v="0"/>
    <m/>
    <m/>
    <n v="0"/>
    <n v="0"/>
    <m/>
    <m/>
    <n v="0"/>
    <n v="0"/>
  </r>
  <r>
    <s v="210702"/>
    <x v="21"/>
    <s v="LAMPA"/>
    <s v="CABANILLA"/>
    <s v="NO"/>
    <s v="NO"/>
    <s v="SI"/>
    <n v="1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703"/>
    <x v="21"/>
    <s v="LAMPA"/>
    <s v="CALAPUJ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704"/>
    <x v="21"/>
    <s v="LAMPA"/>
    <s v="NICASIO"/>
    <s v="NO"/>
    <s v="NO"/>
    <s v="SI"/>
    <n v="0"/>
    <s v="SI"/>
    <n v="0"/>
    <n v="1"/>
    <n v="1"/>
    <n v="2"/>
    <m/>
    <m/>
    <m/>
    <s v="SI"/>
    <s v="NO"/>
    <s v="NO"/>
    <s v="SI"/>
    <s v="SI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  <n v="0"/>
    <n v="0"/>
  </r>
  <r>
    <s v="210705"/>
    <x v="21"/>
    <s v="LAMPA"/>
    <s v="OCUVIRI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210706"/>
    <x v="21"/>
    <s v="LAMPA"/>
    <s v="PALCA"/>
    <s v="NO"/>
    <s v="NO"/>
    <s v="NO"/>
    <n v="0"/>
    <s v="SI"/>
    <n v="0"/>
    <n v="1"/>
    <n v="1"/>
    <n v="2"/>
    <m/>
    <m/>
    <m/>
    <s v="NO"/>
    <s v="NO"/>
    <s v="NO"/>
    <s v="SI"/>
    <s v="SI"/>
    <s v="JUNTOS"/>
    <s v="TITO VILCA RUFO WALTER"/>
    <n v="1281962"/>
    <n v="920397268"/>
    <s v="rtito@juntos.gob.pe"/>
    <n v="0"/>
    <n v="0"/>
    <m/>
    <m/>
    <n v="0"/>
    <n v="0"/>
    <m/>
    <m/>
    <n v="0"/>
    <n v="0"/>
    <m/>
    <m/>
    <n v="0"/>
    <n v="0"/>
  </r>
  <r>
    <s v="210707"/>
    <x v="21"/>
    <s v="LAMPA"/>
    <s v="PARATIA"/>
    <s v="NO"/>
    <s v="NO"/>
    <s v="NO"/>
    <n v="0"/>
    <s v="SI"/>
    <n v="0"/>
    <n v="0"/>
    <n v="0"/>
    <n v="2"/>
    <m/>
    <n v="1"/>
    <n v="1"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210708"/>
    <x v="21"/>
    <s v="LAMPA"/>
    <s v="PUCARA"/>
    <s v="NO"/>
    <s v="SI"/>
    <s v="SI"/>
    <n v="0"/>
    <s v="NO"/>
    <n v="1"/>
    <n v="0"/>
    <n v="0"/>
    <n v="1"/>
    <n v="1"/>
    <n v="1"/>
    <n v="1"/>
    <s v="NO"/>
    <s v="SI"/>
    <s v="NO"/>
    <s v="SI"/>
    <s v="SI"/>
    <s v="JUNTOS"/>
    <s v="TICONA ALTAMIRANO ROXANA"/>
    <s v="21473090"/>
    <s v="974521811"/>
    <s v="rticonaa@juntos.gob.pe"/>
    <n v="0"/>
    <n v="0"/>
    <m/>
    <m/>
    <n v="0"/>
    <n v="0"/>
    <m/>
    <m/>
    <n v="0"/>
    <n v="0"/>
    <m/>
    <m/>
    <n v="0"/>
    <n v="0"/>
  </r>
  <r>
    <s v="210709"/>
    <x v="21"/>
    <s v="LAMPA"/>
    <s v="SANTA LUCIA"/>
    <s v="NO"/>
    <s v="NO"/>
    <s v="NO"/>
    <n v="0"/>
    <s v="SI"/>
    <n v="0"/>
    <n v="1"/>
    <n v="1"/>
    <n v="2"/>
    <m/>
    <m/>
    <m/>
    <s v="NO"/>
    <s v="NO"/>
    <s v="SI"/>
    <s v="SI"/>
    <s v="SI"/>
    <s v="JUNTOS"/>
    <s v="MIRANDA MAMANI MARITZA"/>
    <n v="1333867"/>
    <n v="945889233"/>
    <s v="mmiranda@juntos.gob.pe"/>
    <n v="0"/>
    <n v="0"/>
    <m/>
    <m/>
    <n v="0"/>
    <n v="0"/>
    <m/>
    <m/>
    <n v="0"/>
    <n v="0"/>
    <m/>
    <m/>
    <n v="0"/>
    <n v="0"/>
  </r>
  <r>
    <s v="210710"/>
    <x v="21"/>
    <s v="LAMPA"/>
    <s v="VILAVILA"/>
    <s v="NO"/>
    <s v="NO"/>
    <s v="NO"/>
    <n v="0"/>
    <s v="NO"/>
    <n v="0"/>
    <n v="1"/>
    <n v="1"/>
    <n v="2"/>
    <m/>
    <m/>
    <m/>
    <s v="NO"/>
    <s v="NO"/>
    <s v="NO"/>
    <s v="SI"/>
    <s v="NO"/>
    <s v="JUNTOS"/>
    <s v="TITO VILCA RUFO WALTER"/>
    <n v="1281962"/>
    <n v="920397268"/>
    <s v="rtito@juntos.gob.pe"/>
    <n v="0"/>
    <n v="0"/>
    <m/>
    <m/>
    <n v="0"/>
    <n v="0"/>
    <m/>
    <m/>
    <n v="0"/>
    <n v="0"/>
    <m/>
    <m/>
    <n v="0"/>
    <n v="0"/>
  </r>
  <r>
    <s v="210801"/>
    <x v="21"/>
    <s v="MELGAR"/>
    <s v="AYAVIRI"/>
    <s v="NO"/>
    <s v="SI"/>
    <s v="SI"/>
    <n v="1"/>
    <s v="NO"/>
    <n v="1"/>
    <n v="0"/>
    <n v="1"/>
    <n v="1"/>
    <n v="1"/>
    <n v="1"/>
    <n v="1"/>
    <s v="SI"/>
    <s v="NO"/>
    <s v="SI"/>
    <s v="SI"/>
    <s v="SI"/>
    <s v="JUNTOS"/>
    <s v="ESPINOZA RAMOS MARIO"/>
    <s v="13229900"/>
    <s v="945889232"/>
    <s v="mespinozar@juntos.gob.pe"/>
    <n v="1"/>
    <n v="0"/>
    <m/>
    <s v="Virtual"/>
    <n v="0"/>
    <n v="0"/>
    <m/>
    <m/>
    <n v="0"/>
    <n v="0"/>
    <m/>
    <m/>
    <n v="0"/>
    <n v="0"/>
  </r>
  <r>
    <s v="210802"/>
    <x v="21"/>
    <s v="MELGAR"/>
    <s v="ANTAUTA"/>
    <s v="NO"/>
    <s v="NO"/>
    <s v="SI"/>
    <n v="0"/>
    <s v="SI"/>
    <n v="1"/>
    <n v="0"/>
    <n v="1"/>
    <n v="1"/>
    <m/>
    <n v="1"/>
    <n v="1"/>
    <s v="NO"/>
    <s v="SI"/>
    <s v="SI"/>
    <s v="SI"/>
    <s v="SI"/>
    <s v="CUNA MAS"/>
    <s v="ANA DOLORES PARI CCOYA"/>
    <s v="46426512"/>
    <s v="948027347"/>
    <s v="apariccoya@gmail.com"/>
    <n v="0"/>
    <n v="1"/>
    <s v="CUNA MAS"/>
    <s v="Presencial"/>
    <n v="0"/>
    <n v="0"/>
    <m/>
    <m/>
    <n v="0"/>
    <n v="0"/>
    <m/>
    <m/>
    <n v="0"/>
    <n v="0"/>
  </r>
  <r>
    <s v="210803"/>
    <x v="21"/>
    <s v="MELGAR"/>
    <s v="CUPI"/>
    <s v="NO"/>
    <s v="NO"/>
    <s v="SI"/>
    <n v="0"/>
    <s v="NO"/>
    <n v="0"/>
    <n v="0"/>
    <n v="0"/>
    <n v="2"/>
    <m/>
    <m/>
    <m/>
    <s v="SI"/>
    <s v="SI"/>
    <s v="NO"/>
    <s v="SI"/>
    <s v="SI"/>
    <s v="JUNTOS"/>
    <s v="CHULLO MORALES ENEYDE ESTHER"/>
    <s v="73809764"/>
    <s v="94588809"/>
    <s v="echullo@juntos.gob.pe"/>
    <n v="0"/>
    <n v="0"/>
    <m/>
    <m/>
    <n v="0"/>
    <n v="0"/>
    <m/>
    <m/>
    <n v="0"/>
    <n v="0"/>
    <m/>
    <m/>
    <n v="0"/>
    <n v="0"/>
  </r>
  <r>
    <s v="210804"/>
    <x v="21"/>
    <s v="MELGAR"/>
    <s v="LLALLI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MENDOZA COARI FERNANDO"/>
    <s v="12157460"/>
    <s v="945888231"/>
    <s v="fmendoza@juntos.gob.pe"/>
    <n v="0"/>
    <n v="0"/>
    <m/>
    <m/>
    <n v="0"/>
    <n v="0"/>
    <m/>
    <m/>
    <n v="0"/>
    <n v="0"/>
    <m/>
    <m/>
    <n v="0"/>
    <n v="0"/>
  </r>
  <r>
    <s v="210805"/>
    <x v="21"/>
    <s v="MELGAR"/>
    <s v="MACARI"/>
    <s v="NO"/>
    <s v="NO"/>
    <s v="SI"/>
    <n v="0"/>
    <s v="SI"/>
    <n v="1"/>
    <n v="0"/>
    <n v="1"/>
    <n v="1"/>
    <m/>
    <n v="1"/>
    <n v="1"/>
    <s v="NO"/>
    <s v="SI"/>
    <s v="NO"/>
    <s v="SI"/>
    <s v="SI"/>
    <s v="CUNA MAS"/>
    <s v="ALVINO CRUZ SONCCO"/>
    <s v="80042694"/>
    <s v="935574942"/>
    <s v="acruz@cunamas.gob.pe"/>
    <n v="0"/>
    <n v="0"/>
    <m/>
    <m/>
    <n v="0"/>
    <n v="0"/>
    <m/>
    <m/>
    <n v="0"/>
    <n v="0"/>
    <m/>
    <m/>
    <n v="0"/>
    <n v="0"/>
  </r>
  <r>
    <s v="210806"/>
    <x v="21"/>
    <s v="MELGAR"/>
    <s v="NUÑOA"/>
    <s v="NO"/>
    <s v="SI"/>
    <s v="SI"/>
    <n v="1"/>
    <s v="SI"/>
    <n v="1"/>
    <n v="0"/>
    <n v="1"/>
    <n v="1"/>
    <n v="1"/>
    <n v="1"/>
    <n v="1"/>
    <s v="NO"/>
    <s v="NO"/>
    <s v="SI"/>
    <s v="SI"/>
    <s v="SI"/>
    <s v="PAIS"/>
    <s v="Quispe Colquehuanca Wilmer Edy"/>
    <s v="45013661"/>
    <s v="953283714"/>
    <s v="wilmeredy041@gmailcom"/>
    <n v="0"/>
    <n v="1"/>
    <s v="PAIS"/>
    <s v="Presencial y Virtual"/>
    <n v="0"/>
    <n v="0"/>
    <m/>
    <m/>
    <n v="0"/>
    <n v="0"/>
    <m/>
    <m/>
    <n v="0"/>
    <n v="0"/>
  </r>
  <r>
    <s v="210807"/>
    <x v="21"/>
    <s v="MELGAR"/>
    <s v="ORURILLO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Ponce Alvarez Franck Rosvelt"/>
    <s v="41641457"/>
    <s v="952569599"/>
    <s v="fponce@pais.gob.pe"/>
    <n v="1"/>
    <n v="1"/>
    <s v="PAIS"/>
    <s v="Presencial y Virtual"/>
    <n v="0"/>
    <n v="1"/>
    <s v="PAIS"/>
    <s v="Presencial"/>
    <n v="0"/>
    <n v="1"/>
    <s v="PAIS"/>
    <s v="Presencial"/>
    <n v="0"/>
    <n v="0"/>
  </r>
  <r>
    <s v="210808"/>
    <x v="21"/>
    <s v="MELGAR"/>
    <s v="SANTA ROSA"/>
    <s v="NO"/>
    <s v="NO"/>
    <s v="SI"/>
    <n v="1"/>
    <s v="SI"/>
    <n v="1"/>
    <n v="0"/>
    <n v="1"/>
    <n v="1"/>
    <m/>
    <n v="1"/>
    <n v="1"/>
    <s v="NO"/>
    <s v="SI"/>
    <s v="NO"/>
    <s v="SI"/>
    <s v="SI"/>
    <s v="JUNTOS"/>
    <s v="CCOSI YUCRA ROSENDO"/>
    <s v="13012910"/>
    <s v="945888363"/>
    <s v="rccosi@juntos.gob.pe"/>
    <n v="0"/>
    <n v="0"/>
    <m/>
    <m/>
    <n v="0"/>
    <n v="0"/>
    <m/>
    <m/>
    <n v="0"/>
    <n v="0"/>
    <m/>
    <m/>
    <n v="0"/>
    <n v="0"/>
  </r>
  <r>
    <s v="210809"/>
    <x v="21"/>
    <s v="MELGAR"/>
    <s v="UMACHIRI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gabriela leidy pari calderon"/>
    <s v="45928515"/>
    <s v="984405569"/>
    <s v="tk_gabriela@hotmail.com"/>
    <n v="1"/>
    <n v="1"/>
    <s v="CUNA MAS"/>
    <s v="Presencial y Virtual"/>
    <n v="0"/>
    <n v="0"/>
    <m/>
    <m/>
    <n v="0"/>
    <n v="0"/>
    <m/>
    <m/>
    <n v="0"/>
    <n v="0"/>
  </r>
  <r>
    <s v="210901"/>
    <x v="21"/>
    <s v="MOHO"/>
    <s v="MOHO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ROJAS MAMANI RUBEN"/>
    <s v="12850770"/>
    <s v="920389003"/>
    <s v="rurojas@juntos.gob.pe"/>
    <n v="1"/>
    <n v="0"/>
    <m/>
    <s v="Virtual"/>
    <n v="0"/>
    <n v="0"/>
    <m/>
    <m/>
    <n v="0"/>
    <n v="0"/>
    <m/>
    <m/>
    <n v="0"/>
    <n v="0"/>
  </r>
  <r>
    <s v="210902"/>
    <x v="21"/>
    <s v="MOHO"/>
    <s v="CONIM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SALAMANCA PINO MARTHA"/>
    <s v="12855450"/>
    <s v="945874112"/>
    <s v="msalamanca@juntos.gob.pe"/>
    <n v="0"/>
    <n v="0"/>
    <m/>
    <m/>
    <n v="0"/>
    <n v="0"/>
    <m/>
    <m/>
    <n v="0"/>
    <n v="0"/>
    <m/>
    <m/>
    <n v="0"/>
    <n v="0"/>
  </r>
  <r>
    <s v="210903"/>
    <x v="21"/>
    <s v="MOHO"/>
    <s v="HUAYRAPATA"/>
    <s v="NO"/>
    <s v="SI"/>
    <s v="SI"/>
    <n v="1"/>
    <s v="SI"/>
    <n v="1"/>
    <n v="0"/>
    <n v="1"/>
    <n v="1"/>
    <n v="1"/>
    <n v="1"/>
    <n v="1"/>
    <s v="NO"/>
    <s v="SI"/>
    <s v="NO"/>
    <s v="SI"/>
    <s v="SI"/>
    <s v="JUNTOS"/>
    <s v="MAMANI MAMANI DENNIS HUGO"/>
    <s v="44125967"/>
    <s v="945887824"/>
    <s v="dmamanima@juntos.gob.pe"/>
    <n v="1"/>
    <n v="0"/>
    <m/>
    <s v="Virtual"/>
    <n v="1"/>
    <n v="0"/>
    <m/>
    <s v="Virtual"/>
    <n v="0"/>
    <n v="0"/>
    <m/>
    <m/>
    <n v="0"/>
    <n v="0"/>
  </r>
  <r>
    <s v="210904"/>
    <x v="21"/>
    <s v="MOHO"/>
    <s v="TILALI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1001"/>
    <x v="21"/>
    <s v="SAN ANTONIO DE PUTINA"/>
    <s v="PUTINA"/>
    <s v="NO"/>
    <s v="NO"/>
    <s v="SI"/>
    <n v="0"/>
    <s v="NO"/>
    <n v="1"/>
    <n v="0"/>
    <n v="0"/>
    <n v="1"/>
    <m/>
    <n v="0"/>
    <n v="0"/>
    <s v="NO"/>
    <s v="NO"/>
    <s v="SI"/>
    <s v="SI"/>
    <s v="SI"/>
    <s v="JUNTOS"/>
    <s v="RAMOS HUANCOLLO SENOVIO"/>
    <s v="42994204"/>
    <s v="920389376"/>
    <s v="sramosh@juntos.gob.pe"/>
    <n v="0"/>
    <n v="0"/>
    <m/>
    <m/>
    <n v="0"/>
    <n v="0"/>
    <m/>
    <m/>
    <n v="0"/>
    <n v="0"/>
    <m/>
    <m/>
    <n v="0"/>
    <n v="0"/>
  </r>
  <r>
    <s v="211002"/>
    <x v="21"/>
    <s v="SAN ANTONIO DE PUTINA"/>
    <s v="ANANE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1003"/>
    <x v="21"/>
    <s v="SAN ANTONIO DE PUTINA"/>
    <s v="PEDRO VILCA APAZA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211004"/>
    <x v="21"/>
    <s v="SAN ANTONIO DE PUTINA"/>
    <s v="QUILCAPUNCU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QUISPE LARICO NELLY ROSA"/>
    <s v="13342750"/>
    <s v="920369456"/>
    <s v="nquispel@juntos.gob.pe"/>
    <n v="0"/>
    <n v="0"/>
    <m/>
    <m/>
    <n v="0"/>
    <n v="0"/>
    <m/>
    <m/>
    <n v="0"/>
    <n v="0"/>
    <m/>
    <m/>
    <n v="0"/>
    <n v="0"/>
  </r>
  <r>
    <s v="211005"/>
    <x v="21"/>
    <s v="SAN ANTONIO DE PUTINA"/>
    <s v="SIN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1101"/>
    <x v="21"/>
    <s v="SAN ROMAN"/>
    <s v="JULIACA"/>
    <s v="NO"/>
    <s v="NO"/>
    <s v="SI"/>
    <n v="0"/>
    <s v="NO"/>
    <n v="0"/>
    <n v="1"/>
    <n v="1"/>
    <n v="2"/>
    <m/>
    <m/>
    <m/>
    <s v="SI"/>
    <s v="NO"/>
    <s v="SI"/>
    <s v="SI"/>
    <s v="NO"/>
    <s v="FED"/>
    <s v="Sandra Vizcarra Rios"/>
    <n v="45890042"/>
    <n v="942746076"/>
    <s v="svizcarra@midis.gob.pe"/>
    <n v="0"/>
    <n v="0"/>
    <m/>
    <m/>
    <n v="0"/>
    <n v="0"/>
    <m/>
    <m/>
    <n v="0"/>
    <n v="0"/>
    <m/>
    <m/>
    <n v="0"/>
    <n v="0"/>
  </r>
  <r>
    <s v="211102"/>
    <x v="21"/>
    <s v="SAN ROMAN"/>
    <s v="CABANA"/>
    <s v="NO"/>
    <s v="NO"/>
    <s v="SI"/>
    <n v="0"/>
    <s v="NO"/>
    <n v="1"/>
    <n v="0"/>
    <n v="1"/>
    <n v="1"/>
    <m/>
    <n v="1"/>
    <n v="1"/>
    <s v="SI"/>
    <s v="NO"/>
    <s v="NO"/>
    <s v="SI"/>
    <s v="NO"/>
    <s v="JUNTOS"/>
    <s v="TICONA CONDORI ISABEL REYNA"/>
    <s v="12234600"/>
    <s v="945888443"/>
    <s v="iticona@juntos.gob.pe"/>
    <n v="0"/>
    <n v="0"/>
    <m/>
    <m/>
    <n v="0"/>
    <n v="0"/>
    <m/>
    <m/>
    <n v="0"/>
    <n v="0"/>
    <m/>
    <m/>
    <n v="0"/>
    <n v="0"/>
  </r>
  <r>
    <s v="211103"/>
    <x v="21"/>
    <s v="SAN ROMAN"/>
    <s v="CABANILLAS"/>
    <s v="NO"/>
    <s v="NO"/>
    <s v="SI"/>
    <n v="0"/>
    <s v="NO"/>
    <n v="1"/>
    <n v="0"/>
    <n v="1"/>
    <n v="1"/>
    <m/>
    <n v="1"/>
    <n v="1"/>
    <s v="NO"/>
    <s v="SI"/>
    <s v="SI"/>
    <s v="SI"/>
    <s v="NO"/>
    <s v="JUNTOS"/>
    <s v="TICONA CONDORI ISABEL REYNA"/>
    <s v="12234600"/>
    <s v="945888443"/>
    <s v="iticona@juntos.gob.pe"/>
    <n v="0"/>
    <n v="0"/>
    <m/>
    <m/>
    <n v="0"/>
    <n v="0"/>
    <m/>
    <m/>
    <n v="0"/>
    <n v="0"/>
    <m/>
    <m/>
    <n v="0"/>
    <n v="0"/>
  </r>
  <r>
    <s v="211104"/>
    <x v="21"/>
    <s v="SAN ROMAN"/>
    <s v="CARACOTO"/>
    <s v="NO"/>
    <s v="NO"/>
    <s v="SI"/>
    <n v="0"/>
    <s v="SI"/>
    <n v="0"/>
    <n v="1"/>
    <n v="1"/>
    <n v="2"/>
    <m/>
    <m/>
    <m/>
    <s v="SI"/>
    <s v="SI"/>
    <s v="NO"/>
    <s v="SI"/>
    <s v="SI"/>
    <s v="FED"/>
    <s v="Sandra Vizcarra Rios"/>
    <n v="45890042"/>
    <n v="942746076"/>
    <s v="svizcarra@midis.gob.pe"/>
    <n v="0"/>
    <n v="0"/>
    <m/>
    <m/>
    <n v="0"/>
    <n v="0"/>
    <m/>
    <m/>
    <n v="0"/>
    <n v="0"/>
    <m/>
    <m/>
    <n v="0"/>
    <n v="0"/>
  </r>
  <r>
    <s v="211105"/>
    <x v="21"/>
    <s v="SAN ROMAN"/>
    <s v="SAN MIGUEL"/>
    <s v="NO"/>
    <s v="NO"/>
    <s v="SI"/>
    <n v="0"/>
    <s v="NO"/>
    <n v="0"/>
    <n v="1"/>
    <n v="1"/>
    <n v="2"/>
    <m/>
    <m/>
    <m/>
    <s v="SI"/>
    <s v="NO"/>
    <s v="NO"/>
    <s v="SI"/>
    <s v="NO"/>
    <s v="FED"/>
    <s v="Sandra Vizcarra Rios"/>
    <n v="45890042"/>
    <n v="942746076"/>
    <s v="svizcarra@midis.gob.pe"/>
    <n v="0"/>
    <n v="0"/>
    <m/>
    <m/>
    <n v="0"/>
    <n v="0"/>
    <m/>
    <m/>
    <n v="0"/>
    <n v="0"/>
    <m/>
    <m/>
    <n v="0"/>
    <n v="0"/>
  </r>
  <r>
    <s v="211201"/>
    <x v="21"/>
    <s v="SANDIA"/>
    <s v="SANDIA"/>
    <s v="NO"/>
    <s v="SI"/>
    <s v="SI"/>
    <n v="1"/>
    <s v="NO"/>
    <n v="1"/>
    <n v="0"/>
    <n v="1"/>
    <n v="1"/>
    <n v="1"/>
    <n v="1"/>
    <n v="1"/>
    <s v="NO"/>
    <s v="SI"/>
    <s v="NO"/>
    <s v="SI"/>
    <s v="NO"/>
    <s v="CUNA MAS"/>
    <s v="ROSA PATRICIA VILLAHERMOSA QUISPE"/>
    <s v="70547928"/>
    <s v="951678193"/>
    <s v="rvillahermosa@cunamas.gob.pe"/>
    <n v="0"/>
    <n v="1"/>
    <s v="CUNA MAS"/>
    <s v="Presencial"/>
    <n v="0"/>
    <n v="0"/>
    <m/>
    <m/>
    <n v="0"/>
    <n v="0"/>
    <m/>
    <m/>
    <n v="0"/>
    <n v="0"/>
  </r>
  <r>
    <s v="211202"/>
    <x v="21"/>
    <s v="SANDIA"/>
    <s v="CUYOCUYO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Vilca Justo Ricardo  Edson"/>
    <s v="13442450"/>
    <s v="957577723"/>
    <s v="rvilca@pais.gob.pe"/>
    <n v="0"/>
    <n v="1"/>
    <s v="PAIS"/>
    <s v="Presencial"/>
    <n v="0"/>
    <n v="1"/>
    <s v="PAIS"/>
    <s v="Presencial"/>
    <n v="0"/>
    <n v="0"/>
    <m/>
    <m/>
    <n v="0"/>
    <n v="0"/>
  </r>
  <r>
    <s v="211203"/>
    <x v="21"/>
    <s v="SANDIA"/>
    <s v="LIMBANI"/>
    <s v="NO"/>
    <s v="SI"/>
    <s v="NO"/>
    <n v="0"/>
    <s v="NO"/>
    <n v="1"/>
    <n v="0"/>
    <n v="0"/>
    <n v="1"/>
    <n v="1"/>
    <n v="1"/>
    <n v="1"/>
    <s v="NO"/>
    <s v="SI"/>
    <s v="NO"/>
    <s v="SI"/>
    <s v="NO"/>
    <s v="JUNTOS"/>
    <s v="CHAMBI SALCESO SILVIA"/>
    <s v="44820924"/>
    <s v="951784458"/>
    <s v="schambis@juntos.gob.pe"/>
    <n v="0"/>
    <n v="0"/>
    <m/>
    <m/>
    <n v="0"/>
    <n v="0"/>
    <m/>
    <m/>
    <n v="0"/>
    <n v="0"/>
    <m/>
    <m/>
    <n v="0"/>
    <n v="0"/>
  </r>
  <r>
    <s v="211204"/>
    <x v="21"/>
    <s v="SANDIA"/>
    <s v="PATAMBUCO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Mamani Yapo Luzmila Noemi"/>
    <s v="45152089"/>
    <s v="980032499"/>
    <s v="lmamani@pais.gob.pe"/>
    <n v="0"/>
    <n v="0"/>
    <m/>
    <m/>
    <n v="0"/>
    <n v="1"/>
    <s v="PAIS"/>
    <s v="Presencial"/>
    <n v="0"/>
    <n v="0"/>
    <m/>
    <m/>
    <n v="0"/>
    <n v="0"/>
  </r>
  <r>
    <s v="211205"/>
    <x v="21"/>
    <s v="SANDIA"/>
    <s v="PHARA"/>
    <s v="NO"/>
    <s v="NO"/>
    <s v="SI"/>
    <n v="0"/>
    <s v="NO"/>
    <n v="1"/>
    <n v="0"/>
    <n v="1"/>
    <n v="1"/>
    <m/>
    <n v="1"/>
    <n v="1"/>
    <s v="SI"/>
    <s v="SI"/>
    <s v="NO"/>
    <s v="SI"/>
    <s v="NO"/>
    <s v="CUNA MAS"/>
    <s v="LUCIO LUIS QUISPE YNCA"/>
    <s v="40709198"/>
    <s v="99966262"/>
    <s v="lquispe@cunamas.gob.pe"/>
    <n v="0"/>
    <n v="0"/>
    <m/>
    <m/>
    <n v="0"/>
    <n v="0"/>
    <m/>
    <m/>
    <n v="0"/>
    <n v="0"/>
    <m/>
    <m/>
    <n v="0"/>
    <n v="0"/>
  </r>
  <r>
    <s v="211206"/>
    <x v="21"/>
    <s v="SANDIA"/>
    <s v="QUIACA"/>
    <s v="NO"/>
    <s v="NO"/>
    <s v="SI"/>
    <n v="0"/>
    <s v="SI"/>
    <n v="1"/>
    <n v="0"/>
    <n v="0"/>
    <n v="1"/>
    <m/>
    <n v="1"/>
    <n v="1"/>
    <s v="SI"/>
    <s v="NO"/>
    <s v="NO"/>
    <s v="SI"/>
    <s v="SI"/>
    <s v="PAIS"/>
    <s v="Chambi Grande Henry Fernando"/>
    <s v="80417162"/>
    <s v="957831972"/>
    <s v="hchambi@pais.gob.pe"/>
    <n v="0"/>
    <n v="0"/>
    <m/>
    <m/>
    <n v="0"/>
    <n v="1"/>
    <s v="JUNTOS"/>
    <s v="Presencial"/>
    <n v="0"/>
    <n v="0"/>
    <m/>
    <m/>
    <n v="0"/>
    <n v="0"/>
  </r>
  <r>
    <s v="211207"/>
    <x v="21"/>
    <s v="SANDIA"/>
    <s v="SAN JUAN DEL ORO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ANCCASI HUAYLLAPUMA LEOPOLDO"/>
    <s v="22758880"/>
    <s v="945888978"/>
    <s v="lanccasi@juntos.gob.pe"/>
    <n v="0"/>
    <n v="0"/>
    <m/>
    <m/>
    <n v="0"/>
    <n v="0"/>
    <m/>
    <m/>
    <n v="0"/>
    <n v="0"/>
    <m/>
    <m/>
    <n v="0"/>
    <n v="0"/>
  </r>
  <r>
    <s v="211208"/>
    <x v="21"/>
    <s v="SANDIA"/>
    <s v="YANAHUAY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1209"/>
    <x v="21"/>
    <s v="SANDIA"/>
    <s v="ALTO INAMBARI"/>
    <s v="NO"/>
    <s v="NO"/>
    <s v="SI"/>
    <n v="0"/>
    <s v="NO"/>
    <n v="1"/>
    <n v="0"/>
    <n v="0"/>
    <n v="1"/>
    <m/>
    <n v="0"/>
    <n v="0"/>
    <s v="SI"/>
    <s v="NO"/>
    <s v="NO"/>
    <s v="SI"/>
    <s v="NO"/>
    <s v="JUNTOS"/>
    <s v="ARQQUE ARIZACA HUMBERTO"/>
    <s v="47720211"/>
    <s v="945888293"/>
    <s v="harqque@juntos.gob.pe"/>
    <n v="0"/>
    <n v="0"/>
    <m/>
    <m/>
    <n v="0"/>
    <n v="0"/>
    <m/>
    <m/>
    <n v="0"/>
    <n v="0"/>
    <m/>
    <m/>
    <n v="0"/>
    <n v="0"/>
  </r>
  <r>
    <s v="211210"/>
    <x v="21"/>
    <s v="SANDIA"/>
    <s v="SAN PEDRO DE PUTINA PUNCO"/>
    <s v="NO"/>
    <s v="NO"/>
    <s v="SI"/>
    <n v="0"/>
    <s v="NO"/>
    <n v="0"/>
    <n v="0"/>
    <n v="0"/>
    <n v="2"/>
    <m/>
    <m/>
    <m/>
    <s v="SI"/>
    <s v="NO"/>
    <s v="NO"/>
    <s v="SI"/>
    <s v="NO"/>
    <s v="JUNTOS"/>
    <s v="QUISPE QUISPE JUAN CARLOS"/>
    <s v="00"/>
    <s v="00"/>
    <s v="0.0"/>
    <n v="0"/>
    <n v="0"/>
    <m/>
    <m/>
    <n v="0"/>
    <n v="0"/>
    <m/>
    <m/>
    <n v="0"/>
    <n v="0"/>
    <m/>
    <m/>
    <n v="0"/>
    <n v="0"/>
  </r>
  <r>
    <s v="211301"/>
    <x v="21"/>
    <s v="YUNGUYO"/>
    <s v="YUNGUYO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APAZA MAMANI WILFREDO"/>
    <s v="18504570"/>
    <s v="920401752"/>
    <s v="wapaza@juntos.gob.pe"/>
    <n v="1"/>
    <n v="0"/>
    <m/>
    <s v="Virtual"/>
    <n v="0"/>
    <n v="0"/>
    <m/>
    <m/>
    <n v="0"/>
    <n v="0"/>
    <m/>
    <m/>
    <n v="0"/>
    <n v="0"/>
  </r>
  <r>
    <s v="211302"/>
    <x v="21"/>
    <s v="YUNGUYO"/>
    <s v="ANAPI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1303"/>
    <x v="21"/>
    <s v="YUNGUYO"/>
    <s v="COPANI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1304"/>
    <x v="21"/>
    <s v="YUNGUYO"/>
    <s v="CUTURAPI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1305"/>
    <x v="21"/>
    <s v="YUNGUYO"/>
    <s v="OLLARAYA"/>
    <s v="NO"/>
    <s v="NO"/>
    <s v="SI"/>
    <n v="0"/>
    <s v="SI"/>
    <n v="1"/>
    <n v="0"/>
    <n v="0"/>
    <n v="1"/>
    <m/>
    <n v="0"/>
    <n v="0"/>
    <s v="SI"/>
    <s v="NO"/>
    <s v="NO"/>
    <s v="SI"/>
    <s v="NO"/>
    <s v="JUNTOS"/>
    <s v="LUNA TOMA VENECIA"/>
    <s v="17795660"/>
    <s v="920396464"/>
    <s v="vluna@juntos.gob.pe"/>
    <n v="0"/>
    <n v="0"/>
    <m/>
    <m/>
    <n v="0"/>
    <n v="0"/>
    <m/>
    <m/>
    <n v="0"/>
    <n v="0"/>
    <m/>
    <m/>
    <n v="0"/>
    <n v="0"/>
  </r>
  <r>
    <s v="211306"/>
    <x v="21"/>
    <s v="YUNGUYO"/>
    <s v="TINICACH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1307"/>
    <x v="21"/>
    <s v="YUNGUYO"/>
    <s v="UNICACH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20101"/>
    <x v="22"/>
    <s v="MOYOBAMBA"/>
    <s v="MOYOBAMBA"/>
    <s v="NO"/>
    <s v="SI"/>
    <s v="SI"/>
    <n v="1"/>
    <s v="NO"/>
    <n v="1"/>
    <n v="0"/>
    <n v="1"/>
    <n v="1"/>
    <n v="1"/>
    <n v="1"/>
    <n v="1"/>
    <s v="SI"/>
    <s v="SI"/>
    <s v="SI"/>
    <s v="SI"/>
    <s v="NO"/>
    <s v="CUNA MAS"/>
    <s v="ERLITA DEINI CUEVA TOCTO "/>
    <n v="44270490"/>
    <n v="956511964"/>
    <s v="ecueva@cunamas.gob.pe"/>
    <n v="0"/>
    <n v="0"/>
    <m/>
    <m/>
    <n v="1"/>
    <n v="1"/>
    <s v="CUNA MAS"/>
    <s v="Presencial y Virtual"/>
    <n v="1"/>
    <n v="1"/>
    <s v="CUNA MAS"/>
    <s v="Virtual"/>
    <n v="1"/>
    <n v="0"/>
  </r>
  <r>
    <s v="220102"/>
    <x v="22"/>
    <s v="MOYOBAMBA"/>
    <s v="CALZAD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INTHYA MILAGRON ARRUNÁTEGUI ÁLVAREZ"/>
    <m/>
    <n v="945448674"/>
    <s v="carrunategui@juntos.gob.pe"/>
    <n v="0"/>
    <n v="0"/>
    <m/>
    <m/>
    <n v="1"/>
    <n v="0"/>
    <m/>
    <s v="Virtual"/>
    <n v="1"/>
    <n v="0"/>
    <m/>
    <s v="Virtual"/>
    <n v="0"/>
    <n v="0"/>
  </r>
  <r>
    <s v="220103"/>
    <x v="22"/>
    <s v="MOYOBAMBA"/>
    <s v="HABAN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VÍCTOR LUIS CHOY HIDALGO"/>
    <n v="42141928"/>
    <n v="949964345"/>
    <s v="vchoyh@juntos.gob.pe"/>
    <n v="0"/>
    <n v="1"/>
    <s v="JUNTOS"/>
    <s v="Presencial"/>
    <n v="0"/>
    <n v="1"/>
    <s v="JUNTOS"/>
    <s v="Virtual"/>
    <n v="1"/>
    <n v="1"/>
    <s v="JUNTOS"/>
    <s v="Virtual"/>
    <n v="0"/>
    <n v="0"/>
  </r>
  <r>
    <s v="220104"/>
    <x v="22"/>
    <s v="MOYOBAMBA"/>
    <s v="JEPELACI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ARMEN ROSA MARINA PANDURO ALIAGA"/>
    <n v="45271817"/>
    <n v="945736795"/>
    <s v="cpanduro@juntos.gob.pe"/>
    <n v="0"/>
    <n v="1"/>
    <s v="JUNTOS"/>
    <s v="Presencial"/>
    <n v="1"/>
    <n v="1"/>
    <s v="JUNTOS"/>
    <s v="Presencial y Virtual"/>
    <n v="1"/>
    <n v="1"/>
    <s v="JUNTOS"/>
    <s v="Presencial y Virtual"/>
    <n v="0"/>
    <n v="0"/>
  </r>
  <r>
    <s v="220105"/>
    <x v="22"/>
    <s v="MOYOBAMBA"/>
    <s v="SORITOR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LIZBETH CARLA ECHEVARRIA MEJIA "/>
    <n v="43711808"/>
    <s v="993038789"/>
    <s v="lechevarria@cunamas.gob.pe"/>
    <n v="1"/>
    <n v="0"/>
    <m/>
    <s v="Presencial"/>
    <n v="1"/>
    <n v="0"/>
    <m/>
    <s v="Virtual"/>
    <n v="1"/>
    <n v="1"/>
    <s v="CUNA MAS"/>
    <s v="Presencial y Virtual"/>
    <n v="0"/>
    <n v="0"/>
  </r>
  <r>
    <s v="220106"/>
    <x v="22"/>
    <s v="MOYOBAMBA"/>
    <s v="YANTALO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ALEX  JAVIER MILLAN PEZO"/>
    <s v="46061871"/>
    <n v="945736680"/>
    <s v="amillanp@juntos.gob.pe"/>
    <n v="0"/>
    <n v="1"/>
    <s v="JUNTOS"/>
    <s v="Presencial"/>
    <n v="0"/>
    <n v="1"/>
    <s v="JUNTOS"/>
    <s v="Presencial"/>
    <n v="0"/>
    <n v="1"/>
    <s v="JUNTOS"/>
    <s v="Virtual"/>
    <n v="0"/>
    <n v="0"/>
  </r>
  <r>
    <s v="220201"/>
    <x v="22"/>
    <s v="BELLAVISTA"/>
    <s v="BELLAVISTA"/>
    <s v="NO"/>
    <s v="SI"/>
    <s v="SI"/>
    <n v="1"/>
    <s v="NO"/>
    <n v="1"/>
    <n v="0"/>
    <n v="0"/>
    <n v="1"/>
    <n v="1"/>
    <n v="1"/>
    <n v="1"/>
    <s v="NO"/>
    <s v="NO"/>
    <s v="SI"/>
    <s v="SI"/>
    <s v="NO"/>
    <s v="JUNTOS"/>
    <s v="DALTON VIENA SHCRADER"/>
    <n v="71020195"/>
    <n v="945736011"/>
    <s v="dviena@juntos.gob.pe"/>
    <n v="0"/>
    <n v="1"/>
    <s v="JUNTOS"/>
    <s v="Presencial"/>
    <n v="0"/>
    <n v="1"/>
    <s v="JUNTOS"/>
    <s v="Presencial"/>
    <n v="0"/>
    <n v="1"/>
    <s v="JUNTOS"/>
    <s v="Presencial"/>
    <n v="0"/>
    <n v="0"/>
  </r>
  <r>
    <s v="220202"/>
    <x v="22"/>
    <s v="BELLAVISTA"/>
    <s v="ALTO BIAVO"/>
    <s v="NO"/>
    <s v="NO"/>
    <s v="NO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</r>
  <r>
    <s v="220203"/>
    <x v="22"/>
    <s v="BELLAVISTA"/>
    <s v="BAJO BIAVO"/>
    <s v="NO"/>
    <s v="SI"/>
    <s v="SI"/>
    <n v="1"/>
    <s v="SI"/>
    <n v="1"/>
    <n v="0"/>
    <n v="0"/>
    <n v="1"/>
    <n v="1"/>
    <n v="1"/>
    <n v="1"/>
    <s v="SI"/>
    <s v="NO"/>
    <s v="NO"/>
    <s v="SI"/>
    <s v="NO"/>
    <s v="PNAEQW"/>
    <s v="OSCAR OMAR PIZARRO TRIGOZO"/>
    <n v="43450069"/>
    <n v="949378749"/>
    <s v="oscar.pizarro@qw.gob.pe"/>
    <n v="0"/>
    <n v="1"/>
    <s v="QALI WARMA"/>
    <s v="Presencial"/>
    <n v="0"/>
    <n v="1"/>
    <s v="QALI WARMA"/>
    <s v="Presencial"/>
    <n v="0"/>
    <n v="1"/>
    <s v="QALI WARMA"/>
    <s v="Presencial"/>
    <n v="0"/>
    <n v="0"/>
  </r>
  <r>
    <s v="220204"/>
    <x v="22"/>
    <s v="BELLAVISTA"/>
    <s v="HUALLAGA"/>
    <s v="NO"/>
    <s v="NO"/>
    <s v="NO"/>
    <n v="0"/>
    <s v="SI"/>
    <n v="1"/>
    <n v="0"/>
    <n v="1"/>
    <n v="1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  <n v="0"/>
    <n v="0"/>
  </r>
  <r>
    <s v="220205"/>
    <x v="22"/>
    <s v="BELLAVISTA"/>
    <s v="SAN PABL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HARLY SHUÑA ISMINIO"/>
    <s v="60349725"/>
    <n v="925057718"/>
    <s v="cshuna@juntos.gob.pe"/>
    <n v="0"/>
    <n v="1"/>
    <s v="JUNTOS"/>
    <s v="Presencial"/>
    <n v="0"/>
    <n v="1"/>
    <s v="JUNTOS"/>
    <s v="Presencial"/>
    <n v="1"/>
    <n v="1"/>
    <s v="JUNTOS"/>
    <s v="Presencial y Virtual"/>
    <n v="0"/>
    <n v="1"/>
  </r>
  <r>
    <s v="220206"/>
    <x v="22"/>
    <s v="BELLAVISTA"/>
    <s v="SAN RAFAEL"/>
    <s v="NO"/>
    <s v="NO"/>
    <s v="SI"/>
    <n v="1"/>
    <s v="NO"/>
    <n v="1"/>
    <n v="0"/>
    <n v="1"/>
    <n v="1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1"/>
    <n v="0"/>
    <m/>
    <s v="Virtual"/>
    <n v="1"/>
    <n v="0"/>
    <m/>
    <s v="Virtual"/>
    <n v="0"/>
    <n v="0"/>
  </r>
  <r>
    <s v="220301"/>
    <x v="22"/>
    <s v="EL DORADO"/>
    <s v="SAN JOSE DE SISA"/>
    <s v="NO"/>
    <s v="SI"/>
    <s v="SI"/>
    <n v="1"/>
    <s v="SI"/>
    <n v="1"/>
    <n v="0"/>
    <n v="1"/>
    <n v="1"/>
    <n v="1"/>
    <n v="1"/>
    <n v="1"/>
    <s v="NO"/>
    <s v="SI"/>
    <s v="SI"/>
    <s v="SI"/>
    <s v="NO"/>
    <s v="PNAEQW"/>
    <s v="GRETTY GERMAN GONZLES"/>
    <n v="42179112"/>
    <n v="945226813"/>
    <s v="gretty.german@qw.gob.pe"/>
    <n v="0"/>
    <n v="1"/>
    <s v="QALI WARMA"/>
    <s v="Presencial"/>
    <n v="0"/>
    <n v="1"/>
    <s v="QALI WARMA"/>
    <s v="Presencial"/>
    <n v="1"/>
    <n v="0"/>
    <m/>
    <s v="Virtual"/>
    <n v="0"/>
    <n v="0"/>
  </r>
  <r>
    <s v="220302"/>
    <x v="22"/>
    <s v="EL DORADO"/>
    <s v="AGUA BLANCA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EWER BONTINI GUERRA PINCHI"/>
    <s v="46564605"/>
    <n v="945736102"/>
    <s v="eguerrap@juntos.gob.pe"/>
    <n v="0"/>
    <n v="0"/>
    <m/>
    <m/>
    <n v="0"/>
    <n v="0"/>
    <m/>
    <m/>
    <n v="0"/>
    <n v="0"/>
    <m/>
    <m/>
    <n v="0"/>
    <n v="0"/>
  </r>
  <r>
    <s v="220303"/>
    <x v="22"/>
    <s v="EL DORADO"/>
    <s v="SAN MARTIN"/>
    <s v="NO"/>
    <s v="NO"/>
    <s v="SI"/>
    <n v="0"/>
    <s v="SI"/>
    <n v="0"/>
    <n v="0"/>
    <n v="0"/>
    <n v="2"/>
    <m/>
    <m/>
    <m/>
    <s v="SI"/>
    <s v="SI"/>
    <s v="NO"/>
    <s v="SI"/>
    <s v="NO"/>
    <m/>
    <m/>
    <m/>
    <m/>
    <m/>
    <n v="0"/>
    <n v="0"/>
    <m/>
    <m/>
    <n v="0"/>
    <n v="0"/>
    <m/>
    <m/>
    <n v="0"/>
    <n v="0"/>
    <m/>
    <m/>
    <n v="0"/>
    <n v="0"/>
  </r>
  <r>
    <s v="220304"/>
    <x v="22"/>
    <s v="EL DORADO"/>
    <s v="SANTA ROSA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CARMEN ROSA MECHAN TULLUME"/>
    <n v="46416471"/>
    <n v="943570639"/>
    <s v="cmechant@cunamas.gob.pe"/>
    <n v="0"/>
    <n v="1"/>
    <s v="CUNA MAS"/>
    <s v="Presencial"/>
    <n v="0"/>
    <n v="0"/>
    <m/>
    <m/>
    <n v="0"/>
    <n v="1"/>
    <s v="CUNA MAS"/>
    <s v="Presencial"/>
    <n v="0"/>
    <n v="1"/>
  </r>
  <r>
    <s v="220305"/>
    <x v="22"/>
    <s v="EL DORADO"/>
    <s v="SHATOJA"/>
    <s v="NO"/>
    <s v="NO"/>
    <s v="SI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</r>
  <r>
    <s v="220401"/>
    <x v="22"/>
    <s v="HUALLAGA"/>
    <s v="SAPOSOA"/>
    <s v="NO"/>
    <s v="NO"/>
    <s v="SI"/>
    <n v="1"/>
    <s v="SI"/>
    <n v="1"/>
    <n v="0"/>
    <n v="0"/>
    <n v="1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1"/>
    <n v="1"/>
    <s v="JUNTOS"/>
    <s v="Presencial y Virtual"/>
    <n v="0"/>
    <n v="0"/>
    <m/>
    <m/>
    <n v="0"/>
    <n v="0"/>
  </r>
  <r>
    <s v="220402"/>
    <x v="22"/>
    <s v="HUALLAGA"/>
    <s v="ALTO SAPOSO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GENY FLOR CARDENAS PANDURO"/>
    <s v="40803162"/>
    <n v="945736060"/>
    <s v="gcardenasp@juntos.gob.pe"/>
    <n v="0"/>
    <n v="0"/>
    <m/>
    <m/>
    <n v="0"/>
    <n v="0"/>
    <m/>
    <m/>
    <n v="1"/>
    <n v="1"/>
    <s v="JUNTOS"/>
    <s v="Presencial y Virtual"/>
    <n v="0"/>
    <n v="0"/>
  </r>
  <r>
    <s v="220403"/>
    <x v="22"/>
    <s v="HUALLAGA"/>
    <s v="EL ESLABON"/>
    <s v="NO"/>
    <s v="NO"/>
    <s v="SI"/>
    <n v="1"/>
    <s v="SI"/>
    <n v="1"/>
    <n v="0"/>
    <n v="1"/>
    <n v="1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0"/>
    <n v="0"/>
    <m/>
    <m/>
    <n v="0"/>
    <n v="0"/>
    <m/>
    <m/>
    <n v="1"/>
    <n v="0"/>
  </r>
  <r>
    <s v="220404"/>
    <x v="22"/>
    <s v="HUALLAGA"/>
    <s v="PISCOYACU"/>
    <s v="NO"/>
    <s v="NO"/>
    <s v="SI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</r>
  <r>
    <s v="220405"/>
    <x v="22"/>
    <s v="HUALLAGA"/>
    <s v="SACANCHE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JHONLEY LOZANO DIAZ"/>
    <s v="42075942"/>
    <n v="938108396"/>
    <s v="jlozanod@juntos.gob.pe"/>
    <n v="1"/>
    <n v="1"/>
    <s v="JUNTOS"/>
    <s v="Presencial"/>
    <n v="0"/>
    <n v="1"/>
    <s v="JUNTOS"/>
    <s v="Presencial"/>
    <n v="1"/>
    <n v="1"/>
    <s v="JUNTOS"/>
    <s v="Virtual"/>
    <n v="1"/>
    <n v="0"/>
  </r>
  <r>
    <s v="220406"/>
    <x v="22"/>
    <s v="HUALLAGA"/>
    <s v="TINGO DE SAPOSOA"/>
    <s v="NO"/>
    <s v="SI"/>
    <s v="SI"/>
    <n v="1"/>
    <s v="SI"/>
    <n v="1"/>
    <n v="0"/>
    <n v="0"/>
    <n v="1"/>
    <n v="1"/>
    <n v="1"/>
    <n v="1"/>
    <s v="NO"/>
    <s v="NO"/>
    <s v="NO"/>
    <s v="SI"/>
    <s v="NO"/>
    <s v="PNAEQW"/>
    <s v="ALEJANDRO SAAVEDRA GRANDEZ"/>
    <n v="44337540"/>
    <n v="920098802"/>
    <s v="edwin.saavedra@qaliwarma.gob.pe"/>
    <n v="0"/>
    <n v="0"/>
    <m/>
    <m/>
    <n v="0"/>
    <n v="0"/>
    <m/>
    <m/>
    <n v="0"/>
    <n v="0"/>
    <m/>
    <m/>
    <n v="0"/>
    <n v="0"/>
  </r>
  <r>
    <s v="220501"/>
    <x v="22"/>
    <s v="LAMAS"/>
    <s v="LAMAS"/>
    <s v="NO"/>
    <s v="SI"/>
    <s v="SI"/>
    <n v="1"/>
    <s v="SI"/>
    <n v="1"/>
    <n v="0"/>
    <n v="0"/>
    <n v="1"/>
    <n v="1"/>
    <n v="1"/>
    <n v="1"/>
    <s v="NO"/>
    <s v="SI"/>
    <s v="SI"/>
    <s v="SI"/>
    <s v="NO"/>
    <s v="CUNA MAS"/>
    <s v="LISETTE KAREM CASAVERDE CARMONA "/>
    <s v="06803701"/>
    <n v="948664760"/>
    <s v="lcasaverde@cunamas.gob.pe"/>
    <n v="0"/>
    <n v="0"/>
    <m/>
    <m/>
    <n v="0"/>
    <n v="0"/>
    <m/>
    <m/>
    <n v="0"/>
    <n v="0"/>
    <m/>
    <m/>
    <n v="0"/>
    <n v="0"/>
  </r>
  <r>
    <s v="220502"/>
    <x v="22"/>
    <s v="LAMAS"/>
    <s v="ALONSO DE ALVARAD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RAUL CUMAPA FASABI"/>
    <n v="45965555"/>
    <n v="932060226"/>
    <s v="rcumapa@juntos.gob.pe"/>
    <n v="0"/>
    <n v="1"/>
    <s v="JUNTOS"/>
    <s v="Presencial"/>
    <n v="0"/>
    <n v="0"/>
    <m/>
    <m/>
    <n v="1"/>
    <n v="0"/>
    <m/>
    <s v="Virtual"/>
    <n v="0"/>
    <n v="0"/>
  </r>
  <r>
    <s v="220503"/>
    <x v="22"/>
    <s v="LAMAS"/>
    <s v="BARRANQUITA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ELIAS TORRES DAVILA"/>
    <s v="01134597"/>
    <n v="945738033"/>
    <s v="etorresd@juntos.gob.pe"/>
    <n v="0"/>
    <n v="0"/>
    <m/>
    <m/>
    <n v="0"/>
    <n v="0"/>
    <m/>
    <m/>
    <n v="0"/>
    <n v="0"/>
    <m/>
    <m/>
    <n v="0"/>
    <n v="0"/>
  </r>
  <r>
    <s v="220504"/>
    <x v="22"/>
    <s v="LAMAS"/>
    <s v="CAYNARACHI"/>
    <s v="NO"/>
    <s v="NO"/>
    <s v="SI"/>
    <n v="0"/>
    <s v="SI"/>
    <n v="0"/>
    <n v="0"/>
    <n v="0"/>
    <n v="2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  <n v="0"/>
    <n v="0"/>
  </r>
  <r>
    <s v="220505"/>
    <x v="22"/>
    <s v="LAMAS"/>
    <s v="CUÑUMBUQUI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YANILU LAZO SAMBRANO"/>
    <n v="44342234"/>
    <n v="910273662"/>
    <s v="ylazo@cunamas.gob.pe"/>
    <n v="0"/>
    <n v="1"/>
    <s v="CUNA MAS"/>
    <s v="Presencial"/>
    <n v="0"/>
    <n v="1"/>
    <s v="CUNA MAS"/>
    <s v="Presencial"/>
    <n v="1"/>
    <n v="1"/>
    <s v="CUNA MAS"/>
    <s v="Presencial y Virtual"/>
    <n v="0"/>
    <n v="0"/>
  </r>
  <r>
    <s v="220506"/>
    <x v="22"/>
    <s v="LAMAS"/>
    <s v="PINTO RECODO"/>
    <s v="NO"/>
    <s v="SI"/>
    <s v="SI"/>
    <n v="1"/>
    <s v="SI"/>
    <n v="1"/>
    <n v="0"/>
    <n v="0"/>
    <n v="1"/>
    <n v="1"/>
    <n v="1"/>
    <n v="1"/>
    <s v="SI"/>
    <s v="SI"/>
    <s v="NO"/>
    <s v="SI"/>
    <s v="NO"/>
    <s v="JUNTOS"/>
    <s v="AMILTON ALVAREZ FLORES"/>
    <s v="41792015"/>
    <n v="958872653"/>
    <s v="aalvarez@juntos.gob.pe"/>
    <n v="0"/>
    <n v="1"/>
    <s v="JUNTOS"/>
    <s v="Presencial"/>
    <n v="0"/>
    <n v="1"/>
    <s v="JUNTOS"/>
    <s v="Presencial"/>
    <n v="0"/>
    <n v="1"/>
    <s v="JUNTOS"/>
    <s v="Presencial"/>
    <n v="0"/>
    <n v="1"/>
  </r>
  <r>
    <s v="220507"/>
    <x v="22"/>
    <s v="LAMAS"/>
    <s v="RUMISAPA"/>
    <s v="NO"/>
    <s v="NO"/>
    <s v="SI"/>
    <n v="0"/>
    <s v="SI"/>
    <n v="0"/>
    <n v="0"/>
    <n v="0"/>
    <n v="2"/>
    <m/>
    <m/>
    <m/>
    <s v="NO"/>
    <s v="SI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  <n v="0"/>
    <n v="0"/>
  </r>
  <r>
    <s v="220508"/>
    <x v="22"/>
    <s v="LAMAS"/>
    <s v="SAN ROQUE DE CUMBAZA"/>
    <s v="NO"/>
    <s v="SI"/>
    <s v="SI"/>
    <n v="1"/>
    <s v="SI"/>
    <n v="1"/>
    <n v="0"/>
    <n v="0"/>
    <n v="1"/>
    <n v="1"/>
    <n v="1"/>
    <n v="1"/>
    <s v="NO"/>
    <s v="SI"/>
    <s v="NO"/>
    <s v="SI"/>
    <s v="NO"/>
    <s v="CUNA MAS"/>
    <s v="MILTON MELITON PANDURO SOLOM"/>
    <n v="80394376"/>
    <n v="998781882"/>
    <s v="mpanduro@cunamas.gob.pe"/>
    <n v="1"/>
    <n v="0"/>
    <m/>
    <s v="Presencial"/>
    <n v="0"/>
    <n v="0"/>
    <m/>
    <m/>
    <n v="1"/>
    <n v="1"/>
    <s v="CUNA MAS"/>
    <s v="Presencial y Virtual"/>
    <n v="0"/>
    <n v="0"/>
  </r>
  <r>
    <s v="220509"/>
    <x v="22"/>
    <s v="LAMAS"/>
    <s v="SHANA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KAREM DELINA RAMIREZ RAMIREZ"/>
    <s v="41048717"/>
    <n v="952917125"/>
    <s v="kramirez@juntos.gob.pe"/>
    <n v="1"/>
    <n v="0"/>
    <m/>
    <s v="Presencial"/>
    <n v="0"/>
    <n v="0"/>
    <m/>
    <m/>
    <n v="1"/>
    <n v="1"/>
    <s v="JUNTOS"/>
    <s v="Presencial y Virtual"/>
    <n v="0"/>
    <n v="1"/>
  </r>
  <r>
    <s v="220510"/>
    <x v="22"/>
    <s v="LAMAS"/>
    <s v="TABALOS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CARLOS FERNANDO GARCIA CORDOVA"/>
    <s v="43174597"/>
    <n v="945738288"/>
    <s v="cgarciac@juntos.gob.pe"/>
    <n v="1"/>
    <n v="1"/>
    <s v="JUNTOS"/>
    <s v="Presencial"/>
    <n v="0"/>
    <n v="1"/>
    <s v="JUNTOS"/>
    <s v="Virtual"/>
    <n v="1"/>
    <n v="1"/>
    <s v="JUNTOS"/>
    <s v="Presencial y Virtual"/>
    <n v="0"/>
    <n v="0"/>
  </r>
  <r>
    <s v="220511"/>
    <x v="22"/>
    <s v="LAMAS"/>
    <s v="ZAPATERO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CÉSAR CAMILO CARRASCO SILVA"/>
    <n v="44086945"/>
    <n v="945736071"/>
    <s v="ccarrasco@jutnos.gob.pe"/>
    <n v="0"/>
    <n v="1"/>
    <s v="JUNTOS"/>
    <s v="Presencial"/>
    <n v="0"/>
    <n v="0"/>
    <m/>
    <m/>
    <n v="1"/>
    <n v="0"/>
    <m/>
    <s v="Virtual"/>
    <n v="1"/>
    <n v="0"/>
  </r>
  <r>
    <s v="220601"/>
    <x v="22"/>
    <s v="MARISCAL CACERES"/>
    <s v="JUANJUI"/>
    <s v="NO"/>
    <s v="SI"/>
    <s v="SI"/>
    <n v="1"/>
    <s v="NO"/>
    <n v="1"/>
    <n v="0"/>
    <n v="1"/>
    <n v="1"/>
    <n v="1"/>
    <n v="1"/>
    <n v="1"/>
    <s v="SI"/>
    <s v="NO"/>
    <s v="SI"/>
    <s v="SI"/>
    <s v="NO"/>
    <s v="PNAEQW"/>
    <s v="NILDA MARLENI VASQUEZ QUISPE"/>
    <n v="44829552"/>
    <n v="964996994"/>
    <s v="nilda.vasquez@qaliwarma.gob.pe"/>
    <n v="1"/>
    <n v="1"/>
    <s v="QALI WARMA"/>
    <s v="Presencial"/>
    <n v="0"/>
    <n v="1"/>
    <s v="QALI WARMA"/>
    <s v="Presencial"/>
    <n v="1"/>
    <n v="1"/>
    <s v="QALI WARMA"/>
    <s v="Virtual"/>
    <n v="0"/>
    <n v="0"/>
  </r>
  <r>
    <s v="220602"/>
    <x v="22"/>
    <s v="MARISCAL CACERES"/>
    <s v="CAMPANILLA"/>
    <s v="NO"/>
    <s v="SI"/>
    <s v="SI"/>
    <n v="1"/>
    <s v="SI"/>
    <n v="1"/>
    <n v="0"/>
    <n v="1"/>
    <n v="1"/>
    <n v="1"/>
    <n v="1"/>
    <n v="1"/>
    <s v="SI"/>
    <s v="NO"/>
    <s v="NO"/>
    <s v="SI"/>
    <s v="NO"/>
    <s v="PNAEQW"/>
    <s v="EDGAR AREVALO PINCHI"/>
    <n v="45658873"/>
    <n v="958955061"/>
    <s v="edgar.arevalo@qaliwarma.gob.pe"/>
    <n v="0"/>
    <n v="1"/>
    <s v="QALI WARMA"/>
    <s v="Presencial"/>
    <n v="0"/>
    <n v="1"/>
    <s v="QALI WARMA"/>
    <s v="Presencial"/>
    <n v="1"/>
    <n v="1"/>
    <s v="QALI WARMA"/>
    <s v="Presencial y Virtual"/>
    <n v="0"/>
    <n v="0"/>
  </r>
  <r>
    <s v="220603"/>
    <x v="22"/>
    <s v="MARISCAL CACERES"/>
    <s v="HUICUNGO"/>
    <s v="NO"/>
    <s v="SI"/>
    <s v="SI"/>
    <n v="1"/>
    <s v="NO"/>
    <n v="1"/>
    <n v="0"/>
    <n v="0"/>
    <n v="1"/>
    <n v="1"/>
    <n v="1"/>
    <n v="1"/>
    <s v="NO"/>
    <s v="NO"/>
    <s v="NO"/>
    <s v="SI"/>
    <s v="SI"/>
    <s v="JUNTOS"/>
    <s v="NELSON ULISES GUERRA REATEGUI"/>
    <n v="43885851"/>
    <n v="942196046"/>
    <s v="nguerra@juntos.gob.pe"/>
    <n v="0"/>
    <n v="1"/>
    <s v="JUNTOS"/>
    <s v="Presencial"/>
    <n v="0"/>
    <n v="1"/>
    <s v="JUNTOS"/>
    <s v="Virtual"/>
    <n v="0"/>
    <n v="1"/>
    <s v="JUNTOS"/>
    <s v="Virtual"/>
    <n v="0"/>
    <n v="0"/>
  </r>
  <r>
    <s v="220604"/>
    <x v="22"/>
    <s v="MARISCAL CACERES"/>
    <s v="PACHIZA"/>
    <s v="NO"/>
    <s v="SI"/>
    <s v="SI"/>
    <n v="1"/>
    <s v="NO"/>
    <n v="1"/>
    <n v="0"/>
    <n v="1"/>
    <n v="1"/>
    <n v="1"/>
    <n v="1"/>
    <n v="1"/>
    <s v="NO"/>
    <s v="NO"/>
    <s v="NO"/>
    <s v="SI"/>
    <s v="NO"/>
    <s v="PNAEQW"/>
    <s v="ALEX TUANAMA MONTERO"/>
    <n v="40924830"/>
    <n v="961750152"/>
    <s v="alex.tuanama@qaliwarma.gob.pe"/>
    <n v="0"/>
    <n v="1"/>
    <s v="JUNTOS"/>
    <s v="Presencial"/>
    <n v="0"/>
    <n v="1"/>
    <s v="QALI WARMA"/>
    <s v="Virtual"/>
    <n v="1"/>
    <n v="1"/>
    <s v="QALI WARMA"/>
    <s v="Virtual"/>
    <n v="0"/>
    <n v="0"/>
  </r>
  <r>
    <s v="220605"/>
    <x v="22"/>
    <s v="MARISCAL CACERES"/>
    <s v="PAJARILLO"/>
    <s v="NO"/>
    <s v="SI"/>
    <s v="SI"/>
    <n v="1"/>
    <s v="NO"/>
    <n v="1"/>
    <n v="0"/>
    <n v="0"/>
    <n v="1"/>
    <n v="1"/>
    <n v="1"/>
    <n v="1"/>
    <s v="SI"/>
    <s v="NO"/>
    <s v="NO"/>
    <s v="SI"/>
    <s v="SI"/>
    <s v="PAIS"/>
    <s v="JHON ELVIS GRANDEZ TANANTA"/>
    <n v="43316246"/>
    <s v="968 956 753"/>
    <s v="jhonil007008@gmail.com"/>
    <n v="0"/>
    <n v="1"/>
    <s v="PAIS"/>
    <s v="Presencial"/>
    <n v="0"/>
    <n v="1"/>
    <s v="PAIS"/>
    <s v="Presencial"/>
    <n v="0"/>
    <n v="0"/>
    <m/>
    <m/>
    <n v="0"/>
    <n v="0"/>
  </r>
  <r>
    <s v="220701"/>
    <x v="22"/>
    <s v="PICOTA"/>
    <s v="PICOT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DIK MARTIN RENGIFO PINCHI"/>
    <s v="45598386"/>
    <n v="945736214"/>
    <s v="drengifop@juntos.gob.pe"/>
    <n v="0"/>
    <n v="1"/>
    <s v="JUNTOS"/>
    <s v="Presencial"/>
    <n v="0"/>
    <n v="1"/>
    <s v="JUNTOS"/>
    <s v="Presencial"/>
    <n v="1"/>
    <n v="1"/>
    <s v="JUNTOS"/>
    <s v="Presencial y Virtual"/>
    <n v="1"/>
    <n v="0"/>
  </r>
  <r>
    <s v="220702"/>
    <x v="22"/>
    <s v="PICOTA"/>
    <s v="BUENOS AIRE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MANUEL TORRES DIAZ"/>
    <s v="42445420"/>
    <n v="945738066"/>
    <s v="mtorresd@juntos.gob.pe"/>
    <n v="0"/>
    <n v="1"/>
    <s v="JUNTOS"/>
    <s v="Presencial"/>
    <n v="0"/>
    <n v="0"/>
    <m/>
    <m/>
    <n v="0"/>
    <n v="0"/>
    <m/>
    <m/>
    <n v="0"/>
    <n v="0"/>
  </r>
  <r>
    <s v="220703"/>
    <x v="22"/>
    <s v="PICOTA"/>
    <s v="CASPISAPA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1"/>
    <n v="1"/>
    <s v="JUNTOS"/>
    <s v="Presencial y Virtual"/>
    <n v="0"/>
    <n v="0"/>
  </r>
  <r>
    <s v="220704"/>
    <x v="22"/>
    <s v="PICOTA"/>
    <s v="PILLUANA"/>
    <s v="NO"/>
    <s v="NO"/>
    <s v="SI"/>
    <n v="0"/>
    <s v="SI"/>
    <n v="0"/>
    <n v="0"/>
    <n v="0"/>
    <n v="2"/>
    <m/>
    <m/>
    <m/>
    <s v="NO"/>
    <s v="NO"/>
    <s v="NO"/>
    <s v="SI"/>
    <s v="NO"/>
    <s v="JUNTOS"/>
    <s v="RAUL GONZALES ALEGRIA"/>
    <n v="41557625"/>
    <n v="988797318"/>
    <s v="rgonzalesa@juntos.gob.pe"/>
    <n v="0"/>
    <n v="0"/>
    <m/>
    <m/>
    <n v="0"/>
    <n v="0"/>
    <m/>
    <m/>
    <n v="0"/>
    <n v="0"/>
    <m/>
    <m/>
    <n v="0"/>
    <n v="0"/>
  </r>
  <r>
    <s v="220705"/>
    <x v="22"/>
    <s v="PICOTA"/>
    <s v="PUCACACA"/>
    <s v="NO"/>
    <s v="SI"/>
    <s v="SI"/>
    <n v="1"/>
    <s v="NO"/>
    <n v="1"/>
    <n v="0"/>
    <n v="0"/>
    <n v="1"/>
    <n v="1"/>
    <n v="1"/>
    <n v="1"/>
    <s v="NO"/>
    <s v="NO"/>
    <s v="NO"/>
    <s v="SI"/>
    <s v="NO"/>
    <s v="PNAEQW"/>
    <s v="MIRIAM OFELIA APONTE PEREZ"/>
    <s v="01111380"/>
    <n v="997918372"/>
    <s v="miriam.aponte@qaliwarma.gob.pe"/>
    <n v="0"/>
    <n v="0"/>
    <m/>
    <m/>
    <n v="0"/>
    <n v="1"/>
    <s v="QALI WARMA"/>
    <s v="Presencial"/>
    <n v="0"/>
    <n v="0"/>
    <m/>
    <m/>
    <n v="0"/>
    <n v="0"/>
  </r>
  <r>
    <s v="220706"/>
    <x v="22"/>
    <s v="PICOTA"/>
    <s v="SAN CRISTOBAL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Virtual"/>
    <n v="1"/>
    <n v="0"/>
    <m/>
    <s v="Virtual"/>
    <n v="1"/>
    <n v="0"/>
    <m/>
    <s v="Virtual"/>
    <n v="1"/>
    <n v="0"/>
  </r>
  <r>
    <s v="220707"/>
    <x v="22"/>
    <s v="PICOTA"/>
    <s v="SAN HILARION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Virtual"/>
    <n v="1"/>
    <n v="0"/>
    <m/>
    <s v="Virtual"/>
    <n v="1"/>
    <n v="0"/>
    <m/>
    <s v="Virtual"/>
    <n v="0"/>
    <n v="0"/>
  </r>
  <r>
    <s v="220708"/>
    <x v="22"/>
    <s v="PICOTA"/>
    <s v="SHAMBOYACU"/>
    <s v="NO"/>
    <s v="SI"/>
    <s v="SI"/>
    <n v="1"/>
    <s v="SI"/>
    <n v="1"/>
    <n v="0"/>
    <n v="0"/>
    <n v="1"/>
    <n v="1"/>
    <n v="1"/>
    <n v="1"/>
    <s v="SI"/>
    <s v="NO"/>
    <s v="NO"/>
    <s v="SI"/>
    <s v="NO"/>
    <s v="JUNTOS"/>
    <s v="CRISTIAN MORI SANCHEZ"/>
    <s v="46670555"/>
    <n v="945736733"/>
    <s v="cmori@juntos.gob.pe"/>
    <n v="0"/>
    <n v="1"/>
    <s v="JUNTOS"/>
    <s v="Presencial"/>
    <n v="0"/>
    <n v="1"/>
    <s v="JUNTOS"/>
    <s v="Virtual"/>
    <n v="0"/>
    <n v="1"/>
    <s v="JUNTOS"/>
    <s v="Virtual"/>
    <n v="0"/>
    <n v="0"/>
  </r>
  <r>
    <s v="220709"/>
    <x v="22"/>
    <s v="PICOTA"/>
    <s v="TINGO DE PONASA"/>
    <s v="NO"/>
    <s v="SI"/>
    <s v="SI"/>
    <n v="1"/>
    <s v="SI"/>
    <n v="1"/>
    <n v="0"/>
    <n v="0"/>
    <n v="1"/>
    <n v="1"/>
    <n v="1"/>
    <n v="1"/>
    <s v="NO"/>
    <s v="NO"/>
    <s v="NO"/>
    <s v="SI"/>
    <s v="NO"/>
    <s v="PNAEQW"/>
    <s v="SINTIA KAREN RIOS CARDENAS"/>
    <n v="45225595"/>
    <n v="969643809"/>
    <s v="xintiakaren@gmail.com"/>
    <n v="0"/>
    <n v="1"/>
    <s v="QALI WARMA"/>
    <s v="Presencial"/>
    <n v="0"/>
    <n v="1"/>
    <s v="QALI WARMA"/>
    <s v="Virtual"/>
    <n v="0"/>
    <n v="1"/>
    <s v="QALI WARMA"/>
    <s v="Virtual"/>
    <n v="0"/>
    <n v="0"/>
  </r>
  <r>
    <s v="220710"/>
    <x v="22"/>
    <s v="PICOTA"/>
    <s v="TRES UNIDO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ROBERTO GRANDEZ PAREDES"/>
    <s v="01131449"/>
    <n v="945736220"/>
    <s v="rgrandez@juntos.gob.pe"/>
    <n v="0"/>
    <n v="0"/>
    <m/>
    <m/>
    <n v="0"/>
    <n v="0"/>
    <m/>
    <m/>
    <n v="1"/>
    <n v="0"/>
    <m/>
    <s v="Virtual"/>
    <n v="0"/>
    <n v="0"/>
  </r>
  <r>
    <s v="220801"/>
    <x v="22"/>
    <s v="RIOJA"/>
    <s v="RIOJA"/>
    <s v="NO"/>
    <s v="SI"/>
    <s v="SI"/>
    <n v="1"/>
    <s v="NO"/>
    <n v="1"/>
    <n v="0"/>
    <n v="1"/>
    <n v="1"/>
    <n v="1"/>
    <n v="1"/>
    <n v="1"/>
    <s v="SI"/>
    <s v="NO"/>
    <s v="SI"/>
    <s v="SI"/>
    <s v="NO"/>
    <s v="PNAEQW"/>
    <s v="MARILU ZAVALETA SANDOVAL"/>
    <n v="42924861"/>
    <n v="915961181"/>
    <s v="marilu.zavaleta@qaliwarma.gob.pe"/>
    <n v="1"/>
    <n v="0"/>
    <m/>
    <s v="Presencial"/>
    <n v="0"/>
    <n v="1"/>
    <s v="QALI WARMA"/>
    <s v="Presencial"/>
    <n v="1"/>
    <n v="1"/>
    <s v="QALI WARMA"/>
    <s v="Presencial y Virtual"/>
    <n v="1"/>
    <n v="0"/>
  </r>
  <r>
    <s v="220802"/>
    <x v="22"/>
    <s v="RIOJA"/>
    <s v="AWAJUN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RONALD MARLO SILVA FERNANDEZ"/>
    <n v="46595071"/>
    <n v="945735920"/>
    <s v="rsilvaf@juntos.gob.pe"/>
    <n v="1"/>
    <n v="1"/>
    <s v="CUNA MAS"/>
    <s v="Presencial y Virtual"/>
    <n v="0"/>
    <n v="0"/>
    <m/>
    <m/>
    <n v="1"/>
    <n v="1"/>
    <s v="JUNTOS"/>
    <s v="Presencial y Virtual"/>
    <n v="0"/>
    <n v="1"/>
  </r>
  <r>
    <s v="220803"/>
    <x v="22"/>
    <s v="RIOJA"/>
    <s v="ELIAS SOPLIN VARGAS"/>
    <s v="NO"/>
    <s v="NO"/>
    <s v="SI"/>
    <n v="1"/>
    <s v="SI"/>
    <n v="1"/>
    <n v="0"/>
    <n v="0"/>
    <n v="1"/>
    <m/>
    <n v="1"/>
    <n v="1"/>
    <s v="NO"/>
    <s v="NO"/>
    <s v="SI"/>
    <s v="SI"/>
    <s v="NO"/>
    <s v="CUNA MAS"/>
    <s v="DEYSI REGALADO DELGADO"/>
    <n v="71068105"/>
    <n v="948015191"/>
    <s v="os_dregaladod@cunamas.gob.pe"/>
    <n v="0"/>
    <n v="0"/>
    <m/>
    <m/>
    <n v="0"/>
    <n v="0"/>
    <m/>
    <m/>
    <n v="0"/>
    <n v="1"/>
    <s v="CUNA MAS"/>
    <s v="Presencial"/>
    <n v="0"/>
    <n v="0"/>
  </r>
  <r>
    <s v="220804"/>
    <x v="22"/>
    <s v="RIOJA"/>
    <s v="NUEVA CAJAMARCA"/>
    <s v="NO"/>
    <s v="SI"/>
    <s v="SI"/>
    <n v="1"/>
    <s v="SI"/>
    <n v="1"/>
    <n v="0"/>
    <n v="1"/>
    <n v="1"/>
    <n v="1"/>
    <n v="1"/>
    <n v="1"/>
    <s v="SI"/>
    <s v="NO"/>
    <s v="SI"/>
    <s v="SI"/>
    <s v="NO"/>
    <s v="FONCODES"/>
    <s v="VICTOR ALMIR GAMARRA MARTÍNEZ"/>
    <n v="29327352"/>
    <n v="966933655"/>
    <s v="vgamarra@foncodes.gob.pe"/>
    <n v="1"/>
    <n v="0"/>
    <m/>
    <s v="Presencial"/>
    <n v="0"/>
    <n v="0"/>
    <m/>
    <m/>
    <n v="1"/>
    <n v="0"/>
    <m/>
    <s v="Virtual"/>
    <n v="1"/>
    <n v="0"/>
  </r>
  <r>
    <s v="220805"/>
    <x v="22"/>
    <s v="RIOJA"/>
    <s v="PARDO MIGUEL"/>
    <s v="NO"/>
    <s v="NO"/>
    <s v="SI"/>
    <n v="0"/>
    <s v="NO"/>
    <n v="1"/>
    <n v="0"/>
    <n v="0"/>
    <n v="1"/>
    <m/>
    <n v="1"/>
    <n v="1"/>
    <s v="NO"/>
    <s v="NO"/>
    <s v="SI"/>
    <s v="SI"/>
    <s v="NO"/>
    <s v="PNAEQW"/>
    <s v="OSCAR VEGA SANCHEZ"/>
    <n v="44936217"/>
    <n v="966676174"/>
    <s v="oscar.vega@qaliwarma.gob.pe"/>
    <n v="0"/>
    <n v="1"/>
    <s v="QALI WARMA"/>
    <s v="Presencial y Virtual"/>
    <n v="0"/>
    <n v="0"/>
    <m/>
    <m/>
    <n v="0"/>
    <n v="0"/>
    <m/>
    <m/>
    <n v="0"/>
    <n v="0"/>
  </r>
  <r>
    <s v="220806"/>
    <x v="22"/>
    <s v="RIOJA"/>
    <s v="POSIC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ROXANA GARCIA VILLEGAS"/>
    <n v="71776115"/>
    <n v="945449230"/>
    <s v="rgarciav@juntos.gob.pe"/>
    <n v="1"/>
    <n v="1"/>
    <s v="JUNTOS"/>
    <s v="Presencial y Virtual"/>
    <n v="0"/>
    <n v="1"/>
    <s v="JUNTOS"/>
    <s v="Virtual"/>
    <n v="0"/>
    <n v="1"/>
    <s v="JUNTOS"/>
    <s v="Presencial"/>
    <n v="0"/>
    <n v="0"/>
  </r>
  <r>
    <s v="220807"/>
    <x v="22"/>
    <s v="RIOJA"/>
    <s v="SAN FERNANDO"/>
    <s v="NO"/>
    <s v="SI"/>
    <s v="SI"/>
    <n v="1"/>
    <s v="SI"/>
    <n v="1"/>
    <n v="0"/>
    <n v="0"/>
    <n v="1"/>
    <n v="1"/>
    <n v="1"/>
    <n v="1"/>
    <s v="NO"/>
    <s v="NO"/>
    <s v="NO"/>
    <s v="SI"/>
    <s v="NO"/>
    <s v="PNAEQW"/>
    <s v="GEINER ISUIZA PAREDES"/>
    <s v="01157756"/>
    <n v="964119699"/>
    <s v="geiner.isuiza@qaliwarma.gob.pe"/>
    <n v="1"/>
    <n v="0"/>
    <m/>
    <s v="Presencial"/>
    <n v="0"/>
    <n v="1"/>
    <s v="QALI WARMA"/>
    <s v="Presencial"/>
    <n v="0"/>
    <n v="0"/>
    <m/>
    <m/>
    <n v="0"/>
    <n v="0"/>
  </r>
  <r>
    <s v="220808"/>
    <x v="22"/>
    <s v="RIOJA"/>
    <s v="YORONGOS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DANIEL BARRIENTOS MARCHÁN"/>
    <n v="42737060"/>
    <n v="957449674"/>
    <s v="os_dbarrientosm@cunamas.gob.pe"/>
    <n v="0"/>
    <n v="0"/>
    <m/>
    <m/>
    <n v="0"/>
    <n v="0"/>
    <m/>
    <m/>
    <n v="1"/>
    <n v="1"/>
    <s v="CUNA MAS"/>
    <s v="Virtual"/>
    <n v="0"/>
    <n v="0"/>
  </r>
  <r>
    <s v="220809"/>
    <x v="22"/>
    <s v="RIOJA"/>
    <s v="YURACYACU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FILOMENO ALIAGA SEDANO"/>
    <n v="41974071"/>
    <n v="988799198"/>
    <s v="faliaga@juntos.gob.pe"/>
    <n v="0"/>
    <n v="1"/>
    <s v="JUNTOS"/>
    <s v="Virtual"/>
    <n v="0"/>
    <n v="1"/>
    <s v="JUNTOS"/>
    <s v="Virtual"/>
    <n v="1"/>
    <n v="0"/>
    <m/>
    <s v="Virtual"/>
    <n v="0"/>
    <n v="1"/>
  </r>
  <r>
    <s v="220901"/>
    <x v="22"/>
    <s v="SAN MARTIN"/>
    <s v="TARAPOTO"/>
    <s v="NO"/>
    <s v="SI"/>
    <s v="SI"/>
    <n v="1"/>
    <s v="NO"/>
    <n v="1"/>
    <n v="0"/>
    <n v="1"/>
    <n v="1"/>
    <n v="1"/>
    <n v="1"/>
    <n v="1"/>
    <s v="SI"/>
    <s v="NO"/>
    <s v="SI"/>
    <s v="SI"/>
    <s v="NO"/>
    <s v="PNAEQW"/>
    <s v="ZOILA ISABEL VILLACORTA CHAVEZ"/>
    <n v="41567784"/>
    <n v="997922564"/>
    <s v="zoila.villacorta@qaliwarma.gob.pe"/>
    <n v="0"/>
    <n v="1"/>
    <s v="QALI WARMA"/>
    <s v="Presencial"/>
    <n v="0"/>
    <n v="1"/>
    <s v="QALI WARMA"/>
    <s v="Virtual"/>
    <n v="1"/>
    <n v="0"/>
    <m/>
    <s v="Virtual"/>
    <n v="1"/>
    <n v="0"/>
  </r>
  <r>
    <s v="220902"/>
    <x v="22"/>
    <s v="SAN MARTIN"/>
    <s v="ALBERTO LEVEAU"/>
    <s v="NO"/>
    <s v="SI"/>
    <s v="SI"/>
    <n v="1"/>
    <s v="SI"/>
    <n v="1"/>
    <n v="0"/>
    <n v="0"/>
    <n v="1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  <n v="0"/>
    <n v="0"/>
  </r>
  <r>
    <s v="220903"/>
    <x v="22"/>
    <s v="SAN MARTIN"/>
    <s v="CACATACHI"/>
    <s v="NO"/>
    <s v="NO"/>
    <s v="NO"/>
    <n v="0"/>
    <s v="NO"/>
    <n v="0"/>
    <n v="0"/>
    <n v="0"/>
    <n v="2"/>
    <m/>
    <m/>
    <m/>
    <s v="NO"/>
    <s v="NO"/>
    <s v="SI"/>
    <s v="SI"/>
    <s v="NO"/>
    <m/>
    <m/>
    <m/>
    <m/>
    <m/>
    <n v="0"/>
    <n v="0"/>
    <m/>
    <m/>
    <n v="0"/>
    <n v="0"/>
    <m/>
    <m/>
    <n v="0"/>
    <n v="0"/>
    <m/>
    <m/>
    <n v="0"/>
    <n v="0"/>
  </r>
  <r>
    <s v="220904"/>
    <x v="22"/>
    <s v="SAN MARTIN"/>
    <s v="CHAZUT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JORGE OSWALDO AREVALO REATEGUI"/>
    <n v="44392276"/>
    <n v="977420300"/>
    <s v="jarevalor@juntos.gob.pe"/>
    <n v="0"/>
    <n v="1"/>
    <s v="JUNTOS"/>
    <s v="Presencial"/>
    <n v="0"/>
    <n v="1"/>
    <s v="JUNTOS"/>
    <s v="Presencial"/>
    <n v="0"/>
    <n v="1"/>
    <s v="JUNTOS"/>
    <s v="Presencial"/>
    <n v="1"/>
    <n v="1"/>
  </r>
  <r>
    <s v="220905"/>
    <x v="22"/>
    <s v="SAN MARTIN"/>
    <s v="CHIPURANA"/>
    <s v="NO"/>
    <s v="NO"/>
    <s v="SI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</r>
  <r>
    <s v="220906"/>
    <x v="22"/>
    <s v="SAN MARTIN"/>
    <s v="EL PORVENIR"/>
    <s v="NO"/>
    <s v="NO"/>
    <s v="SI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</r>
  <r>
    <s v="220907"/>
    <x v="22"/>
    <s v="SAN MARTIN"/>
    <s v="HUIMBAYOC"/>
    <s v="NO"/>
    <s v="SI"/>
    <s v="SI"/>
    <n v="1"/>
    <s v="SI"/>
    <n v="1"/>
    <n v="0"/>
    <n v="0"/>
    <n v="1"/>
    <n v="1"/>
    <n v="1"/>
    <n v="1"/>
    <s v="NO"/>
    <s v="NO"/>
    <s v="NO"/>
    <s v="SI"/>
    <s v="NO"/>
    <s v="JUNTOS"/>
    <s v="JUAN JOSE HURTADO MANUYAMA"/>
    <n v="42036363"/>
    <n v="945736440"/>
    <s v="jhurtadom@juntos.gob.pe"/>
    <n v="0"/>
    <n v="0"/>
    <m/>
    <m/>
    <n v="0"/>
    <n v="0"/>
    <m/>
    <m/>
    <n v="0"/>
    <n v="0"/>
    <m/>
    <m/>
    <n v="0"/>
    <n v="0"/>
  </r>
  <r>
    <s v="220908"/>
    <x v="22"/>
    <s v="SAN MARTIN"/>
    <s v="JUAN GUERRA"/>
    <s v="NO"/>
    <s v="NO"/>
    <s v="SI"/>
    <n v="1"/>
    <s v="SI"/>
    <n v="1"/>
    <n v="0"/>
    <n v="1"/>
    <n v="1"/>
    <m/>
    <n v="1"/>
    <n v="1"/>
    <s v="NO"/>
    <s v="NO"/>
    <s v="NO"/>
    <s v="SI"/>
    <s v="NO"/>
    <s v="JUNTOS"/>
    <s v="DANITZA ANDREA GATICA VILLAVICENCIO"/>
    <s v="71887227"/>
    <n v="956939034"/>
    <s v="dgatica@juntos.gob.pe"/>
    <n v="0"/>
    <n v="0"/>
    <m/>
    <m/>
    <n v="0"/>
    <n v="0"/>
    <m/>
    <m/>
    <n v="1"/>
    <n v="0"/>
    <m/>
    <s v="Presencial"/>
    <n v="1"/>
    <n v="0"/>
  </r>
  <r>
    <s v="220909"/>
    <x v="22"/>
    <s v="SAN MARTIN"/>
    <s v="LA BANDA DE SHILCAY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CLAUDIA LEONOR LEIVA GONZALES"/>
    <n v="47359457"/>
    <n v="931792605"/>
    <s v="cleivag@cunamas.gob.pe"/>
    <n v="0"/>
    <n v="0"/>
    <m/>
    <m/>
    <n v="0"/>
    <n v="1"/>
    <s v="CUNA MAS"/>
    <s v="Virtual"/>
    <n v="1"/>
    <n v="1"/>
    <s v="CUNA MAS"/>
    <s v="Virtual"/>
    <n v="0"/>
    <n v="1"/>
  </r>
  <r>
    <s v="220910"/>
    <x v="22"/>
    <s v="SAN MARTIN"/>
    <s v="MORALES"/>
    <s v="NO"/>
    <s v="SI"/>
    <s v="SI"/>
    <n v="1"/>
    <s v="NO"/>
    <n v="1"/>
    <n v="0"/>
    <n v="1"/>
    <n v="1"/>
    <n v="1"/>
    <n v="1"/>
    <n v="1"/>
    <s v="SI"/>
    <s v="NO"/>
    <s v="NO"/>
    <s v="SI"/>
    <s v="NO"/>
    <s v="PNAEQW"/>
    <s v="MARCO ANTONIO NAVARRETE YABAR"/>
    <n v="6780487"/>
    <n v="949377169"/>
    <s v="marco.navarrete@qaliwarma.gob.pe"/>
    <n v="0"/>
    <n v="1"/>
    <s v="QALI WARMA"/>
    <s v="Virtual"/>
    <n v="0"/>
    <n v="1"/>
    <s v="QALI WARMA"/>
    <s v="Presencial"/>
    <n v="1"/>
    <n v="1"/>
    <s v="QALI WARMA"/>
    <s v="Virtual"/>
    <n v="1"/>
    <n v="0"/>
  </r>
  <r>
    <s v="220911"/>
    <x v="22"/>
    <s v="SAN MARTIN"/>
    <s v="PAPAPLAYA"/>
    <s v="NO"/>
    <s v="NO"/>
    <s v="SI"/>
    <n v="0"/>
    <s v="SI"/>
    <n v="0"/>
    <n v="0"/>
    <n v="0"/>
    <n v="2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  <n v="0"/>
    <n v="0"/>
  </r>
  <r>
    <s v="220912"/>
    <x v="22"/>
    <s v="SAN MARTIN"/>
    <s v="SAN ANTONI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LLINA PAOLA SANCHEZ VARGAS"/>
    <s v="80672416"/>
    <n v="949575532"/>
    <s v="lsanchezv@juntos.gob.pe"/>
    <n v="0"/>
    <n v="1"/>
    <s v="JUNTOS"/>
    <s v="Presencial"/>
    <n v="0"/>
    <n v="1"/>
    <s v="JUNTOS"/>
    <s v="Presencial"/>
    <n v="1"/>
    <n v="1"/>
    <s v="JUNTOS"/>
    <s v="Presencial y Virtual"/>
    <n v="0"/>
    <n v="0"/>
  </r>
  <r>
    <s v="220913"/>
    <x v="22"/>
    <s v="SAN MARTIN"/>
    <s v="SAUCE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ZONIA SANCHEZ PEREZ"/>
    <s v="01073479"/>
    <n v="945736971"/>
    <s v="zsanchezp@juntos.gob.pe"/>
    <n v="0"/>
    <n v="0"/>
    <m/>
    <m/>
    <n v="0"/>
    <n v="0"/>
    <m/>
    <m/>
    <n v="1"/>
    <n v="1"/>
    <s v="JUNTOS"/>
    <s v="Presencial y Virtual"/>
    <n v="0"/>
    <n v="0"/>
  </r>
  <r>
    <s v="220914"/>
    <x v="22"/>
    <s v="SAN MARTIN"/>
    <s v="SHAPAJA"/>
    <s v="NO"/>
    <s v="SI"/>
    <s v="SI"/>
    <n v="1"/>
    <s v="SI"/>
    <n v="1"/>
    <n v="0"/>
    <n v="0"/>
    <n v="1"/>
    <n v="1"/>
    <n v="1"/>
    <n v="1"/>
    <s v="NO"/>
    <s v="NO"/>
    <s v="NO"/>
    <s v="SI"/>
    <s v="NO"/>
    <s v="PNAEQW"/>
    <s v="PATRICK SIMON GARCIA SAAVEDRA"/>
    <n v="46397644"/>
    <n v="942680113"/>
    <s v="patrick.garcia@qw.gob.pe"/>
    <n v="0"/>
    <n v="0"/>
    <m/>
    <m/>
    <n v="0"/>
    <n v="0"/>
    <m/>
    <m/>
    <n v="0"/>
    <n v="0"/>
    <m/>
    <m/>
    <n v="0"/>
    <n v="0"/>
  </r>
  <r>
    <s v="221001"/>
    <x v="22"/>
    <s v="TOCACHE"/>
    <s v="TOCACHE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CRSTHIAN JENRRY CORDOVA ÑAUPARI"/>
    <n v="46734497"/>
    <n v="962448133"/>
    <s v="ccordova@juntos.gob.pe"/>
    <n v="0"/>
    <n v="1"/>
    <s v="JUNTOS"/>
    <s v="Presencial"/>
    <n v="0"/>
    <n v="1"/>
    <s v="JUNTOS"/>
    <s v="Virtual"/>
    <n v="1"/>
    <n v="1"/>
    <s v="JUNTOS"/>
    <s v="Virtual"/>
    <n v="0"/>
    <n v="0"/>
  </r>
  <r>
    <s v="221002"/>
    <x v="22"/>
    <s v="TOCACHE"/>
    <s v="NUEVO PROGRESO"/>
    <s v="NO"/>
    <s v="NO"/>
    <s v="NO"/>
    <n v="0"/>
    <s v="SI"/>
    <n v="0"/>
    <n v="0"/>
    <n v="0"/>
    <n v="2"/>
    <m/>
    <m/>
    <m/>
    <s v="NO"/>
    <s v="NO"/>
    <s v="SI"/>
    <s v="SI"/>
    <s v="NO"/>
    <m/>
    <m/>
    <m/>
    <m/>
    <m/>
    <n v="0"/>
    <n v="0"/>
    <m/>
    <m/>
    <n v="0"/>
    <n v="0"/>
    <m/>
    <m/>
    <n v="0"/>
    <n v="0"/>
    <m/>
    <m/>
    <n v="0"/>
    <n v="0"/>
  </r>
  <r>
    <s v="221003"/>
    <x v="22"/>
    <s v="TOCACHE"/>
    <s v="POLVORA"/>
    <s v="NO"/>
    <s v="SI"/>
    <s v="SI"/>
    <n v="0"/>
    <s v="SI"/>
    <n v="1"/>
    <n v="0"/>
    <n v="0"/>
    <n v="1"/>
    <n v="1"/>
    <n v="1"/>
    <n v="1"/>
    <s v="SI"/>
    <s v="NO"/>
    <s v="NO"/>
    <s v="SI"/>
    <s v="SI"/>
    <s v="PAIS"/>
    <s v="DAN NEFEG DURAN RETIS"/>
    <n v="74703375"/>
    <n v="962081012"/>
    <s v="dannefeg95@gmail.com"/>
    <n v="0"/>
    <n v="0"/>
    <m/>
    <m/>
    <n v="0"/>
    <n v="0"/>
    <m/>
    <m/>
    <n v="0"/>
    <n v="0"/>
    <m/>
    <m/>
    <n v="0"/>
    <n v="0"/>
  </r>
  <r>
    <s v="221004"/>
    <x v="22"/>
    <s v="TOCACHE"/>
    <s v="SHUNTE"/>
    <s v="NO"/>
    <s v="SI"/>
    <s v="SI"/>
    <n v="1"/>
    <s v="SI"/>
    <n v="1"/>
    <n v="0"/>
    <n v="0"/>
    <n v="1"/>
    <n v="1"/>
    <n v="1"/>
    <n v="1"/>
    <s v="SI"/>
    <s v="NO"/>
    <s v="NO"/>
    <s v="SI"/>
    <s v="NO"/>
    <s v="PNAEQW"/>
    <s v="CHABELY CAMACHO SERRANO"/>
    <n v="45442071"/>
    <n v="961750148"/>
    <s v="chabely.camacho@qaliwarma.gob.pe"/>
    <n v="0"/>
    <n v="1"/>
    <s v="QALI WARMA"/>
    <s v="Virtual"/>
    <n v="0"/>
    <n v="1"/>
    <s v="QALI WARMA"/>
    <s v="Presencial"/>
    <n v="0"/>
    <n v="1"/>
    <s v="QALI WARMA"/>
    <s v="Presencial"/>
    <n v="0"/>
    <n v="0"/>
  </r>
  <r>
    <s v="221005"/>
    <x v="22"/>
    <s v="TOCACHE"/>
    <s v="UCHIZ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ALBERTO CABRERA CANDIOTE"/>
    <n v="80136052"/>
    <n v="992113391"/>
    <s v="acabrera@juntos.gob.pe"/>
    <n v="0"/>
    <n v="1"/>
    <s v="JUNTOS"/>
    <s v="Presencial"/>
    <n v="0"/>
    <n v="1"/>
    <s v="JUNTOS"/>
    <s v="Presencial"/>
    <n v="1"/>
    <n v="1"/>
    <s v="JUNTOS"/>
    <s v="Presencial y Virtual"/>
    <n v="0"/>
    <n v="0"/>
  </r>
  <r>
    <s v="221006"/>
    <x v="22"/>
    <s v="TOCACHE"/>
    <s v="SANTA LUCIA"/>
    <s v="NO"/>
    <s v="SI"/>
    <s v="SI"/>
    <n v="1"/>
    <s v="SI"/>
    <n v="1"/>
    <n v="0"/>
    <n v="1"/>
    <n v="1"/>
    <n v="1"/>
    <n v="1"/>
    <n v="1"/>
    <s v="SI"/>
    <s v="NO"/>
    <s v="NO"/>
    <s v="NO"/>
    <s v="NO"/>
    <s v="PNAEQW"/>
    <s v="BETZABÉ CARTAGENA ARMAS"/>
    <n v="44964480"/>
    <n v="961751088"/>
    <s v="betzabe.cartagena@qaliwarma.gob.pe"/>
    <n v="0"/>
    <n v="0"/>
    <m/>
    <m/>
    <n v="0"/>
    <n v="1"/>
    <s v="QALI WARMA"/>
    <s v="Virtual"/>
    <n v="1"/>
    <n v="0"/>
    <m/>
    <s v="Virtual"/>
    <n v="0"/>
    <n v="0"/>
  </r>
  <r>
    <s v="230101"/>
    <x v="23"/>
    <s v="TACNA"/>
    <s v="TACN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MILAGROS ALEXANDRA QUILCA CAÑI"/>
    <n v="71699696"/>
    <n v="900394569"/>
    <s v="externo.mquilca@juntos.gob.pe"/>
    <n v="1"/>
    <n v="0"/>
    <m/>
    <s v="Virtual"/>
    <n v="0"/>
    <n v="1"/>
    <s v="JUNTOS"/>
    <s v="Virtual"/>
    <n v="0"/>
    <n v="1"/>
    <s v="JUNTOS"/>
    <s v="Virtual"/>
    <n v="0"/>
    <n v="0"/>
  </r>
  <r>
    <s v="230102"/>
    <x v="23"/>
    <s v="TACNA"/>
    <s v="ALTO DE LA ALIANZ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VIRGINIA EUDOCIA YSASI JIMENEZ/ROXANA VANESSA PAUCA TELLO"/>
    <s v="08163977/43486186"/>
    <s v="984031030/986770642"/>
    <s v="vysasi@cunamas.gob.pe/rpauca@cunamas.gob.pe"/>
    <n v="1"/>
    <n v="0"/>
    <m/>
    <s v="Virtual"/>
    <n v="0"/>
    <n v="1"/>
    <s v="CUNA MAS"/>
    <s v="Presencial"/>
    <n v="1"/>
    <n v="1"/>
    <s v="CUNA MAS"/>
    <s v="Presencial"/>
    <n v="0"/>
    <n v="0"/>
  </r>
  <r>
    <s v="230103"/>
    <x v="23"/>
    <s v="TACNA"/>
    <s v="CALAN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WALTER FRANKLIN MORA MARTINEZ"/>
    <s v="42681031"/>
    <s v="921170435"/>
    <s v="wmora@cunamas.gob.pe"/>
    <n v="1"/>
    <n v="0"/>
    <m/>
    <s v="Virtual"/>
    <n v="0"/>
    <n v="0"/>
    <m/>
    <m/>
    <n v="1"/>
    <n v="0"/>
    <m/>
    <s v="Presencial"/>
    <n v="0"/>
    <n v="0"/>
  </r>
  <r>
    <s v="230104"/>
    <x v="23"/>
    <s v="TACNA"/>
    <s v="CIUDAD NUEVA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YUDITH BRIGIDA MAMANI CABANA( Resp.)/ NOELIA SARA MOGROVEJO CHIRI"/>
    <s v="45369680/00517891"/>
    <s v="952260185/982025283"/>
    <s v="ybmamani@cunamas.gob.pe/nmogrovejo@cunamas.gob.pe"/>
    <n v="1"/>
    <n v="0"/>
    <m/>
    <s v="Virtual"/>
    <n v="0"/>
    <n v="0"/>
    <m/>
    <m/>
    <n v="1"/>
    <n v="0"/>
    <m/>
    <s v="Virtual"/>
    <n v="0"/>
    <n v="0"/>
  </r>
  <r>
    <s v="230105"/>
    <x v="23"/>
    <s v="TACNA"/>
    <s v="INCLAN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Virtual"/>
    <n v="0"/>
    <n v="0"/>
    <m/>
    <m/>
    <n v="0"/>
    <n v="0"/>
  </r>
  <r>
    <s v="230106"/>
    <x v="23"/>
    <s v="TACNA"/>
    <s v="PACHIA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Presencial"/>
    <n v="0"/>
    <n v="0"/>
    <m/>
    <m/>
    <n v="0"/>
    <n v="0"/>
  </r>
  <r>
    <s v="230107"/>
    <x v="23"/>
    <s v="TACNA"/>
    <s v="PALCA"/>
    <s v="NO"/>
    <s v="SI"/>
    <s v="SI"/>
    <n v="1"/>
    <s v="SI"/>
    <n v="1"/>
    <n v="0"/>
    <n v="1"/>
    <n v="1"/>
    <n v="1"/>
    <n v="1"/>
    <n v="1"/>
    <s v="SI"/>
    <s v="NO"/>
    <s v="SI"/>
    <s v="SI"/>
    <s v="SI"/>
    <s v="PAIS"/>
    <s v="CARMEN LUQUE OEREZ"/>
    <s v="00514790"/>
    <s v="950651734"/>
    <s v="cluque@pais.gob.pe"/>
    <n v="1"/>
    <n v="0"/>
    <m/>
    <s v="Virtual"/>
    <n v="0"/>
    <n v="0"/>
    <m/>
    <m/>
    <n v="0"/>
    <n v="0"/>
    <m/>
    <m/>
    <n v="0"/>
    <n v="0"/>
  </r>
  <r>
    <s v="230108"/>
    <x v="23"/>
    <s v="TACNA"/>
    <s v="POCOLLAY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ELA URETA ADRIANZEN (Resp.)/ LID MARISELA FERREYRA CANALES"/>
    <s v="20122679/40692447"/>
    <s v="952219888/943452263"/>
    <s v="mureta@cunamas.gob.pe/ lferreyrac@cunamas.gob.pe"/>
    <n v="1"/>
    <n v="0"/>
    <m/>
    <s v="Virtual"/>
    <n v="0"/>
    <n v="0"/>
    <m/>
    <m/>
    <n v="0"/>
    <n v="0"/>
    <m/>
    <m/>
    <n v="0"/>
    <n v="0"/>
  </r>
  <r>
    <s v="230109"/>
    <x v="23"/>
    <s v="TACNA"/>
    <s v="SAMA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Presencial"/>
    <n v="1"/>
    <n v="0"/>
    <m/>
    <s v="Virtual"/>
    <n v="0"/>
    <n v="0"/>
  </r>
  <r>
    <s v="230110"/>
    <x v="23"/>
    <s v="TACNA"/>
    <s v="CORONEL GREGORIO ALBARRACIN LANCHIPA"/>
    <s v="NO"/>
    <s v="NO"/>
    <s v="SI"/>
    <n v="0"/>
    <s v="NO"/>
    <n v="1"/>
    <n v="0"/>
    <n v="1"/>
    <n v="1"/>
    <m/>
    <n v="1"/>
    <n v="1"/>
    <s v="SI"/>
    <s v="NO"/>
    <s v="SI"/>
    <s v="SI"/>
    <s v="NO"/>
    <s v="CUNA MAS"/>
    <s v="NARELA  VIRGINIA SILVA BARRIOS/ROBALÍ KARINA INCACUTIPA QUISPE "/>
    <s v="29567218/45807547"/>
    <s v="998446655/952219888"/>
    <s v="nsilva@cunamas.gob.pe/rincacutipa@cunamas.gob.pe"/>
    <n v="0"/>
    <n v="0"/>
    <m/>
    <m/>
    <n v="0"/>
    <n v="1"/>
    <s v="CUNA MAS"/>
    <s v="Presencial"/>
    <n v="0"/>
    <n v="0"/>
    <m/>
    <m/>
    <n v="0"/>
    <n v="0"/>
  </r>
  <r>
    <s v="230111"/>
    <x v="23"/>
    <s v="TACNA"/>
    <s v="LA YARADA LOS PALOS"/>
    <s v="NO"/>
    <s v="NO"/>
    <s v="SI"/>
    <n v="0"/>
    <s v="NO"/>
    <n v="0"/>
    <n v="1"/>
    <n v="1"/>
    <n v="2"/>
    <m/>
    <m/>
    <m/>
    <s v="SI"/>
    <s v="NO"/>
    <s v="SI"/>
    <s v="SI"/>
    <s v="NO"/>
    <s v="JUNTOS"/>
    <s v="MILAGROS ALEXANDRA QUILCA CAÑI"/>
    <n v="71699696"/>
    <n v="900394569"/>
    <s v="externo.mquilca@juntos.gob.pe"/>
    <n v="0"/>
    <n v="0"/>
    <m/>
    <m/>
    <n v="0"/>
    <n v="0"/>
    <m/>
    <m/>
    <n v="0"/>
    <n v="0"/>
    <m/>
    <m/>
    <n v="0"/>
    <n v="0"/>
  </r>
  <r>
    <s v="230201"/>
    <x v="23"/>
    <s v="CANDARAVE"/>
    <s v="CANDARAVE"/>
    <s v="NO"/>
    <s v="NO"/>
    <s v="NO"/>
    <n v="0"/>
    <s v="SI"/>
    <n v="0"/>
    <n v="1"/>
    <n v="1"/>
    <n v="2"/>
    <m/>
    <m/>
    <m/>
    <s v="NO"/>
    <s v="NO"/>
    <s v="SI"/>
    <s v="SI"/>
    <s v="SI"/>
    <s v="PAIS"/>
    <s v="JHUNIOR JEFFERSON VARGAS MAQUERA"/>
    <n v="44747065"/>
    <n v="975866674"/>
    <s v="jvargasm@pais.gob.pe"/>
    <n v="0"/>
    <n v="0"/>
    <m/>
    <m/>
    <n v="0"/>
    <n v="0"/>
    <m/>
    <m/>
    <n v="0"/>
    <n v="0"/>
    <m/>
    <m/>
    <n v="0"/>
    <n v="0"/>
  </r>
  <r>
    <s v="230202"/>
    <x v="23"/>
    <s v="CANDARAVE"/>
    <s v="CAIRANI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MIGUEL ANGEL RAMOS MAMANI"/>
    <s v="46355028"/>
    <s v="920308293"/>
    <s v="mramosm@juntos.gob.pe"/>
    <n v="1"/>
    <n v="0"/>
    <m/>
    <s v="Virtual"/>
    <n v="0"/>
    <n v="1"/>
    <s v="JUNTOS"/>
    <s v="Virtual"/>
    <n v="0"/>
    <n v="0"/>
    <m/>
    <m/>
    <n v="0"/>
    <n v="0"/>
  </r>
  <r>
    <s v="230203"/>
    <x v="23"/>
    <s v="CANDARAVE"/>
    <s v="CAMILACA"/>
    <s v="NO"/>
    <s v="NO"/>
    <s v="NO"/>
    <n v="0"/>
    <s v="SI"/>
    <n v="0"/>
    <n v="1"/>
    <n v="1"/>
    <n v="2"/>
    <m/>
    <m/>
    <m/>
    <s v="NO"/>
    <s v="NO"/>
    <s v="SI"/>
    <s v="SI"/>
    <s v="NO"/>
    <s v="CUNAMAS"/>
    <s v="MATTEO ANTONIO CHAVEZ HERRERA (resp.)"/>
    <s v="40692447"/>
    <n v="954552156"/>
    <s v="os_mchavezh@cunamas.gob.pe"/>
    <n v="0"/>
    <n v="0"/>
    <m/>
    <m/>
    <n v="0"/>
    <n v="0"/>
    <m/>
    <m/>
    <n v="0"/>
    <n v="0"/>
    <m/>
    <m/>
    <n v="0"/>
    <n v="0"/>
  </r>
  <r>
    <s v="230204"/>
    <x v="23"/>
    <s v="CANDARAVE"/>
    <s v="CURIBAYA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230205"/>
    <x v="23"/>
    <s v="CANDARAVE"/>
    <s v="HUANUARA"/>
    <s v="NO"/>
    <s v="NO"/>
    <s v="NO"/>
    <n v="0"/>
    <s v="SI"/>
    <n v="0"/>
    <n v="1"/>
    <n v="1"/>
    <n v="2"/>
    <m/>
    <n v="1"/>
    <n v="1"/>
    <s v="NO"/>
    <s v="NO"/>
    <s v="SI"/>
    <s v="SI"/>
    <s v="NO"/>
    <s v="CUNAMAS"/>
    <s v="MATTEO ANTONIO CHAVEZ HERRERA (resp.)"/>
    <s v="40692447"/>
    <n v="954552156"/>
    <s v="os_mchavezh@cunamas.gob.pe"/>
    <n v="0"/>
    <n v="0"/>
    <m/>
    <m/>
    <n v="0"/>
    <n v="0"/>
    <m/>
    <m/>
    <n v="0"/>
    <n v="1"/>
    <s v="CUNA MAS"/>
    <s v="Presencial"/>
    <n v="0"/>
    <n v="0"/>
  </r>
  <r>
    <s v="230206"/>
    <x v="23"/>
    <s v="CANDARAVE"/>
    <s v="QUILAHUANI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MATTEO ANTONIO CHAVEZ HERRERA (resp.)/GUIDO RODRIGUEZ ALVAREZ"/>
    <s v="40692447/42626901"/>
    <s v="954552156/931892498"/>
    <s v="os_mchavezh@cunamas.gob.pe/os_grodriguez@cunamas.gob.pe"/>
    <n v="1"/>
    <n v="0"/>
    <m/>
    <s v="Virtual"/>
    <n v="0"/>
    <n v="0"/>
    <m/>
    <m/>
    <n v="1"/>
    <n v="0"/>
    <m/>
    <s v="Virtual"/>
    <n v="0"/>
    <n v="0"/>
  </r>
  <r>
    <s v="230301"/>
    <x v="23"/>
    <s v="JORGE BASADRE"/>
    <s v="LOCUMBA"/>
    <s v="NO"/>
    <s v="NO"/>
    <s v="SI"/>
    <n v="0"/>
    <s v="NO"/>
    <n v="0"/>
    <n v="1"/>
    <n v="1"/>
    <n v="2"/>
    <m/>
    <m/>
    <m/>
    <s v="NO"/>
    <s v="NO"/>
    <s v="NO"/>
    <s v="SI"/>
    <s v="NO"/>
    <s v="JUNTOS"/>
    <s v="MIGUEL ANGEL RAMOS MAMANI"/>
    <n v="46355028"/>
    <n v="920308293"/>
    <s v="mramosm@juntos.gob.pe"/>
    <n v="0"/>
    <n v="0"/>
    <m/>
    <m/>
    <n v="0"/>
    <n v="0"/>
    <m/>
    <m/>
    <n v="0"/>
    <n v="0"/>
    <m/>
    <m/>
    <n v="0"/>
    <n v="0"/>
  </r>
  <r>
    <s v="230302"/>
    <x v="23"/>
    <s v="JORGE BASADRE"/>
    <s v="ILABAYA"/>
    <s v="NO"/>
    <s v="NO"/>
    <s v="NO"/>
    <n v="0"/>
    <s v="NO"/>
    <n v="0"/>
    <n v="1"/>
    <n v="1"/>
    <n v="2"/>
    <m/>
    <m/>
    <m/>
    <s v="NO"/>
    <s v="NO"/>
    <s v="NO"/>
    <s v="SI"/>
    <s v="NO"/>
    <s v="CE"/>
    <s v="MARIBEL APAZA IQUIRA"/>
    <s v="29613807"/>
    <s v="952924708"/>
    <s v="mapaza@midis.gob.pe"/>
    <n v="0"/>
    <n v="0"/>
    <m/>
    <m/>
    <n v="0"/>
    <n v="0"/>
    <m/>
    <m/>
    <n v="0"/>
    <n v="0"/>
    <m/>
    <m/>
    <n v="0"/>
    <n v="0"/>
  </r>
  <r>
    <s v="230303"/>
    <x v="23"/>
    <s v="JORGE BASADRE"/>
    <s v="ITE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0"/>
    <n v="0"/>
    <m/>
    <m/>
    <n v="1"/>
    <n v="0"/>
    <m/>
    <s v="Virtual"/>
    <n v="1"/>
    <n v="0"/>
  </r>
  <r>
    <s v="230401"/>
    <x v="23"/>
    <s v="TARATA"/>
    <s v="TARATA"/>
    <s v="NO"/>
    <s v="SI"/>
    <s v="SI"/>
    <n v="1"/>
    <s v="SI"/>
    <n v="1"/>
    <n v="0"/>
    <n v="1"/>
    <n v="1"/>
    <n v="1"/>
    <n v="1"/>
    <n v="1"/>
    <s v="NO"/>
    <s v="NO"/>
    <s v="SI"/>
    <s v="SI"/>
    <s v="SI"/>
    <s v="CUNA MAS"/>
    <s v="JUAN DE DIOS ZAPANA ANCOTA"/>
    <s v="00512273"/>
    <s v="900551461"/>
    <s v="jzapana@cunamas.gob.pe"/>
    <n v="0"/>
    <n v="0"/>
    <m/>
    <m/>
    <n v="0"/>
    <n v="0"/>
    <m/>
    <m/>
    <n v="0"/>
    <n v="0"/>
    <m/>
    <m/>
    <n v="0"/>
    <n v="0"/>
  </r>
  <r>
    <s v="230402"/>
    <x v="23"/>
    <s v="TARATA"/>
    <s v="HEROES ALBARRACIN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ARLOS ANTONIO INCACUTIPA MAMANI"/>
    <s v="45928530"/>
    <s v="945878760"/>
    <s v="cincacutipa@juntos.gob.pe"/>
    <n v="1"/>
    <n v="1"/>
    <s v="JUNTOS"/>
    <s v="Virtual"/>
    <n v="0"/>
    <n v="1"/>
    <s v="JUNTOS"/>
    <s v="Virtual"/>
    <n v="0"/>
    <n v="0"/>
    <m/>
    <m/>
    <n v="0"/>
    <n v="0"/>
  </r>
  <r>
    <s v="230403"/>
    <x v="23"/>
    <s v="TARATA"/>
    <s v="ESTIQUE"/>
    <s v="NO"/>
    <s v="NO"/>
    <s v="NO"/>
    <n v="0"/>
    <s v="SI"/>
    <n v="0"/>
    <n v="1"/>
    <n v="1"/>
    <n v="2"/>
    <m/>
    <m/>
    <m/>
    <s v="NO"/>
    <s v="NO"/>
    <s v="NO"/>
    <s v="SI"/>
    <s v="NO"/>
    <s v="-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  <n v="0"/>
    <n v="0"/>
  </r>
  <r>
    <s v="230404"/>
    <x v="23"/>
    <s v="TARATA"/>
    <s v="ESTIQUE-PAMPA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230405"/>
    <x v="23"/>
    <s v="TARATA"/>
    <s v="SITAJAR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30406"/>
    <x v="23"/>
    <s v="TARATA"/>
    <s v="SUSAPAYA"/>
    <s v="NO"/>
    <s v="NO"/>
    <s v="NO"/>
    <n v="0"/>
    <s v="SI"/>
    <n v="0"/>
    <n v="1"/>
    <n v="1"/>
    <n v="2"/>
    <m/>
    <m/>
    <m/>
    <s v="NO"/>
    <s v="NO"/>
    <s v="NO"/>
    <s v="SI"/>
    <s v="NO"/>
    <s v="-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  <n v="0"/>
    <n v="0"/>
  </r>
  <r>
    <s v="230407"/>
    <x v="23"/>
    <s v="TARATA"/>
    <s v="TARUCACHI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MARIBEL APAZA IQUIRA"/>
    <s v="29613807"/>
    <s v="952924708"/>
    <s v="mapaza@midis.gob.pe"/>
    <n v="1"/>
    <n v="0"/>
    <m/>
    <s v="Virtual"/>
    <n v="0"/>
    <n v="0"/>
    <m/>
    <m/>
    <n v="0"/>
    <n v="0"/>
    <m/>
    <m/>
    <n v="0"/>
    <n v="0"/>
  </r>
  <r>
    <s v="230408"/>
    <x v="23"/>
    <s v="TARATA"/>
    <s v="TICACO"/>
    <s v="NO"/>
    <s v="SI"/>
    <s v="SI"/>
    <n v="0"/>
    <s v="SI"/>
    <n v="1"/>
    <n v="0"/>
    <n v="1"/>
    <n v="1"/>
    <n v="1"/>
    <n v="1"/>
    <n v="1"/>
    <s v="NO"/>
    <s v="NO"/>
    <s v="NO"/>
    <s v="SI"/>
    <s v="NO"/>
    <s v="JUNTOS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  <n v="0"/>
    <n v="0"/>
  </r>
  <r>
    <s v="240101"/>
    <x v="24"/>
    <s v="TUMBES"/>
    <s v="TUMBES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Fernando Peña"/>
    <n v="80607861"/>
    <n v="947668876"/>
    <s v="fpenai@juntos.gob.pe"/>
    <n v="1"/>
    <n v="0"/>
    <m/>
    <s v="Virtual"/>
    <n v="1"/>
    <n v="0"/>
    <m/>
    <s v="Virtual"/>
    <n v="1"/>
    <n v="0"/>
    <m/>
    <s v="Presencial"/>
    <n v="1"/>
    <n v="0"/>
  </r>
  <r>
    <s v="240102"/>
    <x v="24"/>
    <s v="TUMBES"/>
    <s v="CORRALES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Virtual"/>
    <n v="1"/>
    <n v="0"/>
    <m/>
    <s v="Presencial"/>
    <n v="1"/>
    <n v="0"/>
    <m/>
    <s v="Presencial"/>
    <n v="0"/>
    <n v="0"/>
  </r>
  <r>
    <s v="240103"/>
    <x v="24"/>
    <s v="TUMBES"/>
    <s v="LA CRUZ"/>
    <s v="NO"/>
    <s v="SI"/>
    <s v="SI"/>
    <n v="1"/>
    <s v="NO"/>
    <n v="1"/>
    <n v="0"/>
    <n v="0"/>
    <n v="1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  <n v="0"/>
    <n v="0"/>
  </r>
  <r>
    <s v="240104"/>
    <x v="24"/>
    <s v="TUMBES"/>
    <s v="PAMPAS DE HOSPITAL"/>
    <s v="NO"/>
    <s v="SI"/>
    <s v="SI"/>
    <n v="0"/>
    <s v="SI"/>
    <n v="1"/>
    <n v="0"/>
    <n v="0"/>
    <n v="1"/>
    <n v="1"/>
    <n v="1"/>
    <n v="1"/>
    <s v="NO"/>
    <s v="NO"/>
    <s v="SI"/>
    <s v="SI"/>
    <s v="NO"/>
    <s v="JUNTOS"/>
    <s v="Fernando Peña"/>
    <n v="80607861"/>
    <n v="947668876"/>
    <s v="fpenai@juntos.gob.pe"/>
    <n v="0"/>
    <n v="0"/>
    <m/>
    <m/>
    <n v="0"/>
    <n v="0"/>
    <m/>
    <m/>
    <n v="0"/>
    <n v="0"/>
    <m/>
    <m/>
    <n v="0"/>
    <n v="0"/>
  </r>
  <r>
    <s v="240105"/>
    <x v="24"/>
    <s v="TUMBES"/>
    <s v="SAN JACINTO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Fernando Peña"/>
    <n v="80607861"/>
    <n v="947668876"/>
    <s v="fpenai@juntos.gob.pe"/>
    <n v="0"/>
    <n v="0"/>
    <m/>
    <m/>
    <n v="0"/>
    <n v="0"/>
    <m/>
    <m/>
    <n v="0"/>
    <n v="0"/>
    <m/>
    <m/>
    <n v="0"/>
    <n v="0"/>
  </r>
  <r>
    <s v="240106"/>
    <x v="24"/>
    <s v="TUMBES"/>
    <s v="SAN JUAN DE LA VIRGEN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Fernando Peña"/>
    <n v="80607861"/>
    <n v="947668876"/>
    <s v="fpenai@juntos.gob.pe"/>
    <n v="1"/>
    <n v="0"/>
    <m/>
    <s v="Presencial y Virtual"/>
    <n v="0"/>
    <n v="0"/>
    <m/>
    <m/>
    <n v="0"/>
    <n v="0"/>
    <m/>
    <m/>
    <n v="0"/>
    <n v="0"/>
  </r>
  <r>
    <s v="240201"/>
    <x v="24"/>
    <s v="CONTRALMIRANTE VILLAR"/>
    <s v="ZORRITOS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  <n v="0"/>
    <n v="0"/>
  </r>
  <r>
    <s v="240202"/>
    <x v="24"/>
    <s v="CONTRALMIRANTE VILLAR"/>
    <s v="CASITAS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  <n v="0"/>
    <n v="0"/>
  </r>
  <r>
    <s v="240203"/>
    <x v="24"/>
    <s v="CONTRALMIRANTE VILLAR"/>
    <s v="CANOAS DE PUNTA SAL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Presencial"/>
    <n v="0"/>
    <n v="0"/>
    <m/>
    <m/>
    <n v="0"/>
    <n v="0"/>
    <m/>
    <m/>
    <n v="0"/>
    <n v="0"/>
  </r>
  <r>
    <s v="240301"/>
    <x v="24"/>
    <s v="ZARUMILLA"/>
    <s v="ZARUMILLA"/>
    <s v="NO"/>
    <s v="NO"/>
    <s v="SI"/>
    <n v="0"/>
    <s v="SI"/>
    <n v="0"/>
    <n v="0"/>
    <n v="0"/>
    <n v="2"/>
    <m/>
    <m/>
    <m/>
    <s v="SI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  <n v="0"/>
    <n v="0"/>
  </r>
  <r>
    <s v="240302"/>
    <x v="24"/>
    <s v="ZARUMILLA"/>
    <s v="AGUAS VERDES"/>
    <s v="NO"/>
    <s v="NO"/>
    <s v="SI"/>
    <n v="0"/>
    <s v="SI"/>
    <n v="0"/>
    <n v="0"/>
    <n v="0"/>
    <n v="2"/>
    <m/>
    <m/>
    <m/>
    <s v="SI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  <n v="1"/>
    <n v="0"/>
  </r>
  <r>
    <s v="240303"/>
    <x v="24"/>
    <s v="ZARUMILLA"/>
    <s v="MATAPALO"/>
    <s v="NO"/>
    <s v="NO"/>
    <s v="SI"/>
    <n v="1"/>
    <s v="SI"/>
    <n v="0"/>
    <n v="0"/>
    <n v="0"/>
    <n v="2"/>
    <m/>
    <n v="1"/>
    <n v="1"/>
    <s v="NO"/>
    <s v="NO"/>
    <s v="SI"/>
    <s v="SI"/>
    <s v="NO"/>
    <s v="CUNA MAS"/>
    <s v="Neyra Arana Alex Benito"/>
    <n v="47066467"/>
    <n v="40166729"/>
    <s v="aneyraa@cunamas.gob.pe"/>
    <n v="0"/>
    <n v="0"/>
    <m/>
    <m/>
    <n v="0"/>
    <n v="0"/>
    <m/>
    <m/>
    <n v="0"/>
    <n v="0"/>
    <m/>
    <m/>
    <n v="0"/>
    <n v="0"/>
  </r>
  <r>
    <s v="240304"/>
    <x v="24"/>
    <s v="ZARUMILLA"/>
    <s v="PAPAYAL"/>
    <s v="NO"/>
    <s v="NO"/>
    <s v="SI"/>
    <n v="0"/>
    <s v="SI"/>
    <n v="0"/>
    <n v="0"/>
    <n v="0"/>
    <n v="2"/>
    <m/>
    <n v="1"/>
    <n v="1"/>
    <s v="NO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  <n v="0"/>
    <n v="0"/>
  </r>
  <r>
    <s v="250101"/>
    <x v="25"/>
    <s v="CORONEL PORTILLO"/>
    <s v="CALLERI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ISIDRO JAIMES CARMEN"/>
    <s v="47417262"/>
    <s v="9860516"/>
    <s v="cisidroj@juntos.gob.pe"/>
    <n v="0"/>
    <n v="0"/>
    <m/>
    <m/>
    <n v="0"/>
    <n v="0"/>
    <m/>
    <m/>
    <n v="1"/>
    <n v="1"/>
    <s v="JUNTOS"/>
    <s v="Presencial"/>
    <n v="0"/>
    <n v="0"/>
  </r>
  <r>
    <s v="250102"/>
    <x v="25"/>
    <s v="CORONEL PORTILLO"/>
    <s v="CAMPOVERDE"/>
    <s v="NO"/>
    <s v="NO"/>
    <s v="SI"/>
    <n v="0"/>
    <s v="NO"/>
    <n v="1"/>
    <n v="0"/>
    <n v="0"/>
    <n v="1"/>
    <m/>
    <n v="1"/>
    <n v="1"/>
    <s v="NO"/>
    <s v="NO"/>
    <s v="SI"/>
    <s v="SI"/>
    <s v="NO"/>
    <s v="CUNA MAS"/>
    <s v="Linda Jesús de María Ramírez Díaz de Hinostroza"/>
    <s v="47028586"/>
    <n v="944858161"/>
    <s v="Lramirez@cunamas.gob.pe"/>
    <n v="0"/>
    <n v="1"/>
    <s v="CUNA MAS"/>
    <s v="Presencial"/>
    <n v="0"/>
    <n v="0"/>
    <m/>
    <m/>
    <n v="0"/>
    <n v="1"/>
    <s v="CUNA MAS"/>
    <s v="Presencial"/>
    <n v="0"/>
    <n v="0"/>
  </r>
  <r>
    <s v="250103"/>
    <x v="25"/>
    <s v="CORONEL PORTILLO"/>
    <s v="IPARI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VICTORIA RIVERA QUICAÑA"/>
    <n v="70873309"/>
    <n v="960760800"/>
    <s v="victoriarq156@gmail.com"/>
    <n v="1"/>
    <n v="1"/>
    <s v="PAIS"/>
    <s v="Presencial y Virtual"/>
    <n v="0"/>
    <n v="1"/>
    <s v="PAIS"/>
    <s v="Presencial"/>
    <n v="0"/>
    <n v="1"/>
    <s v="PAIS"/>
    <s v="Virtual"/>
    <n v="0"/>
    <n v="0"/>
  </r>
  <r>
    <s v="250104"/>
    <x v="25"/>
    <s v="CORONEL PORTILLO"/>
    <s v="MASISEA"/>
    <s v="NO"/>
    <s v="SI"/>
    <s v="SI"/>
    <n v="1"/>
    <s v="SI"/>
    <n v="1"/>
    <n v="0"/>
    <n v="1"/>
    <n v="1"/>
    <n v="1"/>
    <n v="1"/>
    <n v="1"/>
    <s v="SI"/>
    <s v="SI"/>
    <s v="SI"/>
    <s v="SI"/>
    <s v="SI"/>
    <s v="JUNTOS"/>
    <s v="KAREN LLANINA AREVALO SANCHEZ"/>
    <s v="04733417"/>
    <s v="956615234"/>
    <s v="karevalo@juntos.gob.pe"/>
    <n v="0"/>
    <n v="0"/>
    <m/>
    <m/>
    <n v="0"/>
    <n v="1"/>
    <s v="JUNTOS"/>
    <s v="Presencial"/>
    <n v="0"/>
    <n v="0"/>
    <m/>
    <m/>
    <n v="0"/>
    <n v="0"/>
  </r>
  <r>
    <s v="250105"/>
    <x v="25"/>
    <s v="CORONEL PORTILLO"/>
    <s v="YARINACOCH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STALIN VARGAS PIÑA "/>
    <n v="45970737"/>
    <n v="9860516"/>
    <s v="cisidroj@juntos.gob.pe"/>
    <n v="0"/>
    <n v="0"/>
    <m/>
    <m/>
    <n v="0"/>
    <n v="1"/>
    <s v="JUNTOS"/>
    <s v="Presencial"/>
    <n v="0"/>
    <n v="0"/>
    <m/>
    <m/>
    <n v="0"/>
    <n v="0"/>
  </r>
  <r>
    <s v="250106"/>
    <x v="25"/>
    <s v="CORONEL PORTILLO"/>
    <s v="NUEVA REQUENA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ELI ARAUJO LOPEZ"/>
    <s v="00127527"/>
    <n v="961962766"/>
    <s v="earaujol@juntos.gob.pe"/>
    <n v="0"/>
    <n v="0"/>
    <m/>
    <m/>
    <n v="0"/>
    <n v="0"/>
    <m/>
    <m/>
    <n v="0"/>
    <n v="0"/>
    <m/>
    <m/>
    <n v="0"/>
    <n v="0"/>
  </r>
  <r>
    <s v="250107"/>
    <x v="25"/>
    <s v="CORONEL PORTILLO"/>
    <s v="MANANTAY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GUILLERMO  ARIMUYA CHAVEZ "/>
    <n v="42150168"/>
    <n v="945738419"/>
    <s v="earimuya@juntos.gob.pe"/>
    <n v="0"/>
    <n v="0"/>
    <m/>
    <m/>
    <n v="0"/>
    <n v="0"/>
    <m/>
    <m/>
    <n v="0"/>
    <n v="0"/>
    <m/>
    <m/>
    <n v="0"/>
    <n v="0"/>
  </r>
  <r>
    <s v="250201"/>
    <x v="25"/>
    <s v="ATALAYA"/>
    <s v="RAIMONDI"/>
    <s v="NO"/>
    <s v="SI"/>
    <s v="SI"/>
    <n v="1"/>
    <s v="SI"/>
    <n v="1"/>
    <n v="0"/>
    <n v="1"/>
    <n v="1"/>
    <n v="1"/>
    <n v="1"/>
    <n v="1"/>
    <s v="NO"/>
    <s v="SI"/>
    <s v="SI"/>
    <s v="SI"/>
    <s v="SI"/>
    <s v="JUNTOS"/>
    <s v="BERNARDO BARDALES RENGIFO "/>
    <s v="00071555"/>
    <n v="961073487"/>
    <s v="bbardales@juntos.gob.pe"/>
    <n v="0"/>
    <n v="0"/>
    <m/>
    <m/>
    <n v="0"/>
    <n v="0"/>
    <m/>
    <m/>
    <n v="0"/>
    <n v="0"/>
    <m/>
    <m/>
    <n v="0"/>
    <n v="0"/>
  </r>
  <r>
    <s v="250202"/>
    <x v="25"/>
    <s v="ATALAYA"/>
    <s v="SEPAHUA"/>
    <s v="NO"/>
    <s v="SI"/>
    <s v="SI"/>
    <n v="1"/>
    <s v="SI"/>
    <n v="1"/>
    <n v="0"/>
    <n v="0"/>
    <n v="1"/>
    <n v="1"/>
    <n v="1"/>
    <n v="1"/>
    <s v="NO"/>
    <s v="SI"/>
    <s v="SI"/>
    <s v="SI"/>
    <s v="NO"/>
    <s v="JUNTOS"/>
    <s v="WAGNER SANCHEZ PINEDO DELCIO "/>
    <s v="00099397"/>
    <n v="993308599"/>
    <s v="dsanchezp@juntos.gob.pe"/>
    <n v="1"/>
    <n v="1"/>
    <s v="JUNTOS"/>
    <s v="Presencial y Virtual"/>
    <n v="0"/>
    <n v="0"/>
    <m/>
    <m/>
    <n v="1"/>
    <n v="1"/>
    <s v="JUNTOS"/>
    <s v="Presencial"/>
    <n v="0"/>
    <n v="0"/>
  </r>
  <r>
    <s v="250203"/>
    <x v="25"/>
    <s v="ATALAYA"/>
    <s v="TAHUANIA"/>
    <s v="NO"/>
    <s v="SI"/>
    <s v="SI"/>
    <n v="1"/>
    <s v="SI"/>
    <n v="1"/>
    <n v="0"/>
    <n v="0"/>
    <n v="1"/>
    <n v="1"/>
    <n v="1"/>
    <n v="1"/>
    <s v="SI"/>
    <s v="SI"/>
    <s v="NO"/>
    <s v="SI"/>
    <s v="SI"/>
    <s v="PAIS"/>
    <s v="LLIMER SANCHEZ PIZANGO"/>
    <s v="44082429"/>
    <s v="996503732"/>
    <s v="llimersanchezp@gmail.com"/>
    <n v="0"/>
    <n v="0"/>
    <m/>
    <m/>
    <n v="0"/>
    <n v="1"/>
    <s v="PAIS"/>
    <s v="Virtual"/>
    <n v="0"/>
    <n v="1"/>
    <s v="PAIS"/>
    <s v="Virtual"/>
    <n v="0"/>
    <n v="0"/>
  </r>
  <r>
    <s v="250204"/>
    <x v="25"/>
    <s v="ATALAYA"/>
    <s v="YURUA"/>
    <s v="NO"/>
    <s v="NO"/>
    <s v="SI"/>
    <n v="0"/>
    <s v="SI"/>
    <n v="0"/>
    <n v="0"/>
    <n v="0"/>
    <n v="2"/>
    <m/>
    <m/>
    <m/>
    <s v="SI"/>
    <s v="SI"/>
    <s v="NO"/>
    <s v="SI"/>
    <s v="NO"/>
    <s v="JUNTOS"/>
    <s v="RUDIT ELEN CHAVEZ SOTO "/>
    <n v="42871525"/>
    <n v="912077300"/>
    <s v="externo.rchavez@juntos.gob.pe"/>
    <n v="0"/>
    <n v="0"/>
    <m/>
    <m/>
    <n v="0"/>
    <n v="0"/>
    <m/>
    <m/>
    <n v="1"/>
    <n v="0"/>
    <m/>
    <s v="Presencial"/>
    <n v="0"/>
    <n v="0"/>
  </r>
  <r>
    <s v="250301"/>
    <x v="25"/>
    <s v="PADRE ABAD"/>
    <s v="PADRE ABAD"/>
    <s v="NO"/>
    <s v="SI"/>
    <s v="SI"/>
    <n v="1"/>
    <s v="SI"/>
    <n v="1"/>
    <n v="0"/>
    <n v="0"/>
    <n v="1"/>
    <n v="1"/>
    <n v="1"/>
    <n v="1"/>
    <s v="NO"/>
    <s v="SI"/>
    <s v="SI"/>
    <s v="SI"/>
    <s v="NO"/>
    <s v="JUNTOS"/>
    <s v="REDER CARLOS IZQUIERDO GRATTELLI "/>
    <n v="43561434"/>
    <n v="93158947"/>
    <s v="rizquierdo@juntos.gob.pe"/>
    <n v="0"/>
    <n v="1"/>
    <s v="JUNTOS"/>
    <s v="Presencial"/>
    <n v="0"/>
    <n v="1"/>
    <s v="CUNA MAS"/>
    <s v="Presencial"/>
    <n v="0"/>
    <n v="1"/>
    <s v="CUNA MAS"/>
    <s v="Presencial"/>
    <n v="0"/>
    <n v="0"/>
  </r>
  <r>
    <s v="250302"/>
    <x v="25"/>
    <s v="PADRE ABAD"/>
    <s v="IRAZOLA"/>
    <s v="NO"/>
    <s v="NO"/>
    <s v="SI"/>
    <n v="0"/>
    <s v="SI"/>
    <n v="0"/>
    <n v="0"/>
    <n v="0"/>
    <n v="2"/>
    <m/>
    <m/>
    <m/>
    <s v="NO"/>
    <s v="SI"/>
    <s v="SI"/>
    <s v="SI"/>
    <s v="NO"/>
    <s v="JUNTOS"/>
    <s v="ROXANA MARCHELINI PERALTA DELGADO"/>
    <n v="48184458"/>
    <n v="959376298"/>
    <s v="rperalta@cunamas.gob.pe"/>
    <n v="0"/>
    <n v="0"/>
    <m/>
    <m/>
    <n v="0"/>
    <n v="0"/>
    <m/>
    <m/>
    <n v="0"/>
    <n v="0"/>
    <m/>
    <m/>
    <n v="0"/>
    <n v="0"/>
  </r>
  <r>
    <s v="250303"/>
    <x v="25"/>
    <s v="PADRE ABAD"/>
    <s v="CURIMAN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OORD. DE ENLACE"/>
    <s v="MARTHA GARCÍA PAREDES"/>
    <s v="00080946"/>
    <n v="994423422"/>
    <s v="mgarciap@midis.gob.pe"/>
    <n v="1"/>
    <n v="0"/>
    <m/>
    <s v="Virtual"/>
    <n v="0"/>
    <n v="0"/>
    <m/>
    <m/>
    <n v="0"/>
    <n v="0"/>
    <m/>
    <m/>
    <n v="1"/>
    <n v="0"/>
  </r>
  <r>
    <s v="250304"/>
    <x v="25"/>
    <s v="PADRE ABAD"/>
    <s v="NESHUYA"/>
    <s v="NO"/>
    <s v="NO"/>
    <s v="NO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</r>
  <r>
    <s v="250305"/>
    <x v="25"/>
    <s v="PADRE ABAD"/>
    <s v="ALEXANDER VON HUMBOLDT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MARTHA GARCÍA PAREDES"/>
    <s v="00080946"/>
    <n v="994423422"/>
    <s v="mgarciap@midis.gob.pe"/>
    <n v="1"/>
    <n v="0"/>
    <m/>
    <s v="Virtual"/>
    <n v="0"/>
    <n v="0"/>
    <m/>
    <m/>
    <n v="0"/>
    <n v="0"/>
    <m/>
    <m/>
    <n v="0"/>
    <n v="0"/>
  </r>
  <r>
    <s v="250401"/>
    <x v="25"/>
    <s v="PURUS"/>
    <s v="PURUS"/>
    <s v="NO"/>
    <s v="SI"/>
    <s v="SI"/>
    <n v="0"/>
    <s v="SI"/>
    <n v="1"/>
    <n v="0"/>
    <n v="0"/>
    <n v="1"/>
    <n v="1"/>
    <n v="1"/>
    <n v="1"/>
    <s v="NO"/>
    <s v="SI"/>
    <s v="NO"/>
    <s v="SI"/>
    <s v="NO"/>
    <s v="CUNA MAS"/>
    <s v="JENNY YNELA MUGURUZA PANDURO "/>
    <s v="00109874"/>
    <n v="937654462"/>
    <s v="jmuguruza@cunamas.gob.pe"/>
    <n v="0"/>
    <n v="0"/>
    <m/>
    <m/>
    <n v="0"/>
    <n v="0"/>
    <m/>
    <m/>
    <n v="0"/>
    <n v="0"/>
    <m/>
    <m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5">
  <r>
    <s v="010101"/>
    <x v="0"/>
    <s v="CHACHAPOYAS"/>
    <s v="CHACHAPOYAS"/>
    <s v="NO"/>
    <s v="NO"/>
    <x v="0"/>
    <n v="0"/>
    <s v="NO"/>
    <n v="1"/>
    <n v="0"/>
    <n v="1"/>
  </r>
  <r>
    <s v="010102"/>
    <x v="0"/>
    <s v="CHACHAPOYAS"/>
    <s v="ASUNCION"/>
    <s v="NO"/>
    <s v="NO"/>
    <x v="0"/>
    <n v="0"/>
    <s v="SI"/>
    <n v="1"/>
    <n v="0"/>
    <n v="0"/>
  </r>
  <r>
    <s v="010103"/>
    <x v="0"/>
    <s v="CHACHAPOYAS"/>
    <s v="BALSAS"/>
    <s v="NO"/>
    <s v="NO"/>
    <x v="0"/>
    <n v="0"/>
    <s v="SI"/>
    <n v="1"/>
    <n v="0"/>
    <n v="1"/>
  </r>
  <r>
    <s v="010104"/>
    <x v="0"/>
    <s v="CHACHAPOYAS"/>
    <s v="CHETO"/>
    <s v="NO"/>
    <s v="NO"/>
    <x v="1"/>
    <n v="0"/>
    <s v="SI"/>
    <n v="0"/>
    <n v="0"/>
    <n v="0"/>
  </r>
  <r>
    <s v="010105"/>
    <x v="0"/>
    <s v="CHACHAPOYAS"/>
    <s v="CHILIQUIN"/>
    <s v="NO"/>
    <s v="NO"/>
    <x v="0"/>
    <n v="0"/>
    <s v="SI"/>
    <n v="0"/>
    <n v="0"/>
    <n v="0"/>
  </r>
  <r>
    <s v="010106"/>
    <x v="0"/>
    <s v="CHACHAPOYAS"/>
    <s v="CHUQUIBAMBA"/>
    <s v="NO"/>
    <s v="NO"/>
    <x v="0"/>
    <n v="0"/>
    <s v="SI"/>
    <n v="0"/>
    <n v="1"/>
    <n v="1"/>
  </r>
  <r>
    <s v="010107"/>
    <x v="0"/>
    <s v="CHACHAPOYAS"/>
    <s v="GRANADA"/>
    <s v="NO"/>
    <s v="NO"/>
    <x v="0"/>
    <n v="0"/>
    <s v="SI"/>
    <n v="0"/>
    <n v="0"/>
    <n v="0"/>
  </r>
  <r>
    <s v="010108"/>
    <x v="0"/>
    <s v="CHACHAPOYAS"/>
    <s v="HUANCAS"/>
    <s v="NO"/>
    <s v="NO"/>
    <x v="1"/>
    <n v="0"/>
    <s v="NO"/>
    <n v="0"/>
    <n v="0"/>
    <n v="0"/>
  </r>
  <r>
    <s v="010109"/>
    <x v="0"/>
    <s v="CHACHAPOYAS"/>
    <s v="LA JALCA"/>
    <s v="NO"/>
    <s v="SI"/>
    <x v="0"/>
    <n v="1"/>
    <s v="SI"/>
    <n v="1"/>
    <n v="0"/>
    <n v="1"/>
  </r>
  <r>
    <s v="010110"/>
    <x v="0"/>
    <s v="CHACHAPOYAS"/>
    <s v="LEIMEBAMBA"/>
    <s v="NO"/>
    <s v="NO"/>
    <x v="1"/>
    <n v="0"/>
    <s v="SI"/>
    <n v="0"/>
    <n v="0"/>
    <n v="0"/>
  </r>
  <r>
    <s v="010111"/>
    <x v="0"/>
    <s v="CHACHAPOYAS"/>
    <s v="LEVANTO"/>
    <s v="NO"/>
    <s v="NO"/>
    <x v="1"/>
    <n v="0"/>
    <s v="SI"/>
    <n v="0"/>
    <n v="0"/>
    <n v="0"/>
  </r>
  <r>
    <s v="010112"/>
    <x v="0"/>
    <s v="CHACHAPOYAS"/>
    <s v="MAGDALENA"/>
    <s v="NO"/>
    <s v="NO"/>
    <x v="0"/>
    <n v="0"/>
    <s v="SI"/>
    <n v="1"/>
    <n v="0"/>
    <n v="0"/>
  </r>
  <r>
    <s v="010113"/>
    <x v="0"/>
    <s v="CHACHAPOYAS"/>
    <s v="MARISCAL CASTILLA"/>
    <s v="NO"/>
    <s v="SI"/>
    <x v="0"/>
    <n v="1"/>
    <s v="NO"/>
    <n v="1"/>
    <n v="0"/>
    <n v="1"/>
  </r>
  <r>
    <s v="010114"/>
    <x v="0"/>
    <s v="CHACHAPOYAS"/>
    <s v="MOLINOPAMPA"/>
    <s v="NO"/>
    <s v="NO"/>
    <x v="0"/>
    <n v="0"/>
    <s v="NO"/>
    <n v="1"/>
    <n v="0"/>
    <n v="0"/>
  </r>
  <r>
    <s v="010115"/>
    <x v="0"/>
    <s v="CHACHAPOYAS"/>
    <s v="MONTEVIDEO"/>
    <s v="NO"/>
    <s v="NO"/>
    <x v="1"/>
    <n v="0"/>
    <s v="NO"/>
    <n v="0"/>
    <n v="0"/>
    <n v="0"/>
  </r>
  <r>
    <s v="010116"/>
    <x v="0"/>
    <s v="CHACHAPOYAS"/>
    <s v="OLLEROS"/>
    <s v="NO"/>
    <s v="NO"/>
    <x v="1"/>
    <n v="0"/>
    <s v="SI"/>
    <n v="0"/>
    <n v="0"/>
    <n v="0"/>
  </r>
  <r>
    <s v="010117"/>
    <x v="0"/>
    <s v="CHACHAPOYAS"/>
    <s v="QUINJALCA"/>
    <s v="NO"/>
    <s v="NO"/>
    <x v="0"/>
    <n v="0"/>
    <s v="SI"/>
    <n v="0"/>
    <n v="0"/>
    <n v="0"/>
  </r>
  <r>
    <s v="010118"/>
    <x v="0"/>
    <s v="CHACHAPOYAS"/>
    <s v="SAN FRANCISCO DE DAGUAS"/>
    <s v="NO"/>
    <s v="NO"/>
    <x v="1"/>
    <n v="0"/>
    <s v="NO"/>
    <n v="0"/>
    <n v="0"/>
    <n v="0"/>
  </r>
  <r>
    <s v="010119"/>
    <x v="0"/>
    <s v="CHACHAPOYAS"/>
    <s v="SAN ISIDRO DE MAINO"/>
    <s v="NO"/>
    <s v="NO"/>
    <x v="1"/>
    <n v="0"/>
    <s v="SI"/>
    <n v="0"/>
    <n v="0"/>
    <n v="0"/>
  </r>
  <r>
    <s v="010120"/>
    <x v="0"/>
    <s v="CHACHAPOYAS"/>
    <s v="SOLOCO"/>
    <s v="NO"/>
    <s v="NO"/>
    <x v="0"/>
    <n v="0"/>
    <s v="SI"/>
    <n v="0"/>
    <n v="0"/>
    <n v="0"/>
  </r>
  <r>
    <s v="010121"/>
    <x v="0"/>
    <s v="CHACHAPOYAS"/>
    <s v="SONCHE"/>
    <s v="NO"/>
    <s v="NO"/>
    <x v="0"/>
    <n v="0"/>
    <s v="SI"/>
    <n v="1"/>
    <n v="0"/>
    <n v="0"/>
  </r>
  <r>
    <s v="010201"/>
    <x v="0"/>
    <s v="BAGUA"/>
    <s v="BAGUA"/>
    <s v="NO"/>
    <s v="SI"/>
    <x v="0"/>
    <n v="1"/>
    <s v="NO"/>
    <n v="1"/>
    <n v="0"/>
    <n v="1"/>
  </r>
  <r>
    <s v="010202"/>
    <x v="0"/>
    <s v="BAGUA"/>
    <s v="ARAMANGO"/>
    <s v="NO"/>
    <s v="NO"/>
    <x v="0"/>
    <n v="0"/>
    <s v="NO"/>
    <n v="1"/>
    <n v="0"/>
    <n v="1"/>
  </r>
  <r>
    <s v="010203"/>
    <x v="0"/>
    <s v="BAGUA"/>
    <s v="COPALLIN"/>
    <s v="NO"/>
    <s v="SI"/>
    <x v="0"/>
    <n v="0"/>
    <s v="NO"/>
    <n v="1"/>
    <n v="0"/>
    <n v="0"/>
  </r>
  <r>
    <s v="010204"/>
    <x v="0"/>
    <s v="BAGUA"/>
    <s v="EL PARCO"/>
    <s v="NO"/>
    <s v="NO"/>
    <x v="0"/>
    <n v="0"/>
    <s v="NO"/>
    <n v="0"/>
    <n v="0"/>
    <n v="0"/>
  </r>
  <r>
    <s v="010205"/>
    <x v="0"/>
    <s v="BAGUA"/>
    <s v="IMAZA"/>
    <s v="NO"/>
    <s v="SI"/>
    <x v="0"/>
    <n v="1"/>
    <s v="SI"/>
    <n v="1"/>
    <n v="0"/>
    <n v="1"/>
  </r>
  <r>
    <s v="010206"/>
    <x v="0"/>
    <s v="BAGUA"/>
    <s v="LA PECA"/>
    <s v="NO"/>
    <s v="SI"/>
    <x v="0"/>
    <n v="1"/>
    <s v="SI"/>
    <n v="1"/>
    <n v="0"/>
    <n v="1"/>
  </r>
  <r>
    <s v="010301"/>
    <x v="0"/>
    <s v="BONGARA"/>
    <s v="JUMBILLA"/>
    <s v="NO"/>
    <s v="NO"/>
    <x v="0"/>
    <n v="0"/>
    <s v="NO"/>
    <n v="1"/>
    <n v="0"/>
    <n v="0"/>
  </r>
  <r>
    <s v="010302"/>
    <x v="0"/>
    <s v="BONGARA"/>
    <s v="CHISQUILLA"/>
    <s v="NO"/>
    <s v="NO"/>
    <x v="1"/>
    <n v="0"/>
    <s v="SI"/>
    <n v="0"/>
    <n v="0"/>
    <n v="0"/>
  </r>
  <r>
    <s v="010303"/>
    <x v="0"/>
    <s v="BONGARA"/>
    <s v="CHURUJA"/>
    <s v="NO"/>
    <s v="NO"/>
    <x v="0"/>
    <n v="0"/>
    <s v="NO"/>
    <n v="0"/>
    <n v="0"/>
    <n v="0"/>
  </r>
  <r>
    <s v="010304"/>
    <x v="0"/>
    <s v="BONGARA"/>
    <s v="COROSHA"/>
    <s v="NO"/>
    <s v="NO"/>
    <x v="0"/>
    <n v="0"/>
    <s v="SI"/>
    <n v="1"/>
    <n v="0"/>
    <n v="0"/>
  </r>
  <r>
    <s v="010305"/>
    <x v="0"/>
    <s v="BONGARA"/>
    <s v="CUISPES"/>
    <s v="NO"/>
    <s v="SI"/>
    <x v="0"/>
    <n v="0"/>
    <s v="NO"/>
    <n v="1"/>
    <n v="0"/>
    <n v="0"/>
  </r>
  <r>
    <s v="010306"/>
    <x v="0"/>
    <s v="BONGARA"/>
    <s v="FLORIDA"/>
    <s v="NO"/>
    <s v="NO"/>
    <x v="0"/>
    <n v="0"/>
    <s v="SI"/>
    <n v="1"/>
    <n v="0"/>
    <n v="0"/>
  </r>
  <r>
    <s v="010307"/>
    <x v="0"/>
    <s v="BONGARA"/>
    <s v="JAZAN"/>
    <s v="NO"/>
    <s v="NO"/>
    <x v="1"/>
    <n v="0"/>
    <s v="NO"/>
    <n v="0"/>
    <n v="0"/>
    <n v="0"/>
  </r>
  <r>
    <s v="010308"/>
    <x v="0"/>
    <s v="BONGARA"/>
    <s v="RECTA"/>
    <s v="NO"/>
    <s v="NO"/>
    <x v="0"/>
    <n v="0"/>
    <s v="SI"/>
    <n v="0"/>
    <n v="0"/>
    <n v="0"/>
  </r>
  <r>
    <s v="010309"/>
    <x v="0"/>
    <s v="BONGARA"/>
    <s v="SAN CARLOS"/>
    <s v="NO"/>
    <s v="NO"/>
    <x v="1"/>
    <n v="0"/>
    <s v="NO"/>
    <n v="0"/>
    <n v="0"/>
    <n v="0"/>
  </r>
  <r>
    <s v="010310"/>
    <x v="0"/>
    <s v="BONGARA"/>
    <s v="SHIPASBAMBA"/>
    <s v="NO"/>
    <s v="SI"/>
    <x v="0"/>
    <n v="0"/>
    <s v="NO"/>
    <n v="1"/>
    <n v="0"/>
    <n v="1"/>
  </r>
  <r>
    <s v="010311"/>
    <x v="0"/>
    <s v="BONGARA"/>
    <s v="VALERA"/>
    <s v="NO"/>
    <s v="SI"/>
    <x v="0"/>
    <n v="0"/>
    <s v="SI"/>
    <n v="1"/>
    <n v="0"/>
    <n v="0"/>
  </r>
  <r>
    <s v="010312"/>
    <x v="0"/>
    <s v="BONGARA"/>
    <s v="YAMBRASBAMBA"/>
    <s v="NO"/>
    <s v="NO"/>
    <x v="0"/>
    <n v="0"/>
    <s v="NO"/>
    <n v="0"/>
    <n v="0"/>
    <n v="0"/>
  </r>
  <r>
    <s v="010401"/>
    <x v="0"/>
    <s v="CONDORCANQUI"/>
    <s v="NIEVA"/>
    <s v="NO"/>
    <s v="SI"/>
    <x v="0"/>
    <n v="1"/>
    <s v="SI"/>
    <n v="1"/>
    <n v="0"/>
    <n v="1"/>
  </r>
  <r>
    <s v="010402"/>
    <x v="0"/>
    <s v="CONDORCANQUI"/>
    <s v="EL CENEPA"/>
    <s v="NO"/>
    <s v="SI"/>
    <x v="0"/>
    <n v="1"/>
    <s v="SI"/>
    <n v="1"/>
    <n v="0"/>
    <n v="1"/>
  </r>
  <r>
    <s v="010403"/>
    <x v="0"/>
    <s v="CONDORCANQUI"/>
    <s v="RIO SANTIAGO"/>
    <s v="NO"/>
    <s v="SI"/>
    <x v="0"/>
    <n v="1"/>
    <s v="SI"/>
    <n v="1"/>
    <n v="0"/>
    <n v="1"/>
  </r>
  <r>
    <s v="010501"/>
    <x v="0"/>
    <s v="LUYA"/>
    <s v="LAMUD"/>
    <s v="NO"/>
    <s v="NO"/>
    <x v="1"/>
    <n v="0"/>
    <s v="NO"/>
    <n v="0"/>
    <n v="0"/>
    <n v="0"/>
  </r>
  <r>
    <s v="010502"/>
    <x v="0"/>
    <s v="LUYA"/>
    <s v="CAMPORREDONDO"/>
    <s v="NO"/>
    <s v="NO"/>
    <x v="1"/>
    <n v="0"/>
    <s v="SI"/>
    <n v="0"/>
    <n v="0"/>
    <n v="0"/>
  </r>
  <r>
    <s v="010503"/>
    <x v="0"/>
    <s v="LUYA"/>
    <s v="COCABAMBA"/>
    <s v="NO"/>
    <s v="NO"/>
    <x v="0"/>
    <n v="0"/>
    <s v="SI"/>
    <n v="0"/>
    <n v="0"/>
    <n v="0"/>
  </r>
  <r>
    <s v="010504"/>
    <x v="0"/>
    <s v="LUYA"/>
    <s v="COLCAMAR"/>
    <s v="NO"/>
    <s v="NO"/>
    <x v="1"/>
    <n v="0"/>
    <s v="SI"/>
    <n v="0"/>
    <n v="0"/>
    <n v="0"/>
  </r>
  <r>
    <s v="010505"/>
    <x v="0"/>
    <s v="LUYA"/>
    <s v="CONILA"/>
    <s v="NO"/>
    <s v="NO"/>
    <x v="0"/>
    <n v="0"/>
    <s v="SI"/>
    <n v="1"/>
    <n v="0"/>
    <n v="0"/>
  </r>
  <r>
    <s v="010506"/>
    <x v="0"/>
    <s v="LUYA"/>
    <s v="INGUILPATA"/>
    <s v="NO"/>
    <s v="NO"/>
    <x v="1"/>
    <n v="0"/>
    <s v="NO"/>
    <n v="0"/>
    <n v="0"/>
    <n v="0"/>
  </r>
  <r>
    <s v="010507"/>
    <x v="0"/>
    <s v="LUYA"/>
    <s v="LONGUITA"/>
    <s v="NO"/>
    <s v="NO"/>
    <x v="0"/>
    <n v="0"/>
    <s v="SI"/>
    <n v="1"/>
    <n v="0"/>
    <n v="0"/>
  </r>
  <r>
    <s v="010508"/>
    <x v="0"/>
    <s v="LUYA"/>
    <s v="LONYA CHICO"/>
    <s v="NO"/>
    <s v="NO"/>
    <x v="1"/>
    <n v="0"/>
    <s v="SI"/>
    <n v="0"/>
    <n v="0"/>
    <n v="0"/>
  </r>
  <r>
    <s v="010509"/>
    <x v="0"/>
    <s v="LUYA"/>
    <s v="LUYA"/>
    <s v="NO"/>
    <s v="NO"/>
    <x v="0"/>
    <n v="0"/>
    <s v="SI"/>
    <n v="0"/>
    <n v="0"/>
    <n v="0"/>
  </r>
  <r>
    <s v="010510"/>
    <x v="0"/>
    <s v="LUYA"/>
    <s v="LUYA VIEJO"/>
    <s v="NO"/>
    <s v="NO"/>
    <x v="1"/>
    <n v="0"/>
    <s v="SI"/>
    <n v="0"/>
    <n v="0"/>
    <n v="0"/>
  </r>
  <r>
    <s v="010511"/>
    <x v="0"/>
    <s v="LUYA"/>
    <s v="MARIA"/>
    <s v="NO"/>
    <s v="NO"/>
    <x v="1"/>
    <n v="0"/>
    <s v="SI"/>
    <n v="0"/>
    <n v="0"/>
    <n v="0"/>
  </r>
  <r>
    <s v="010512"/>
    <x v="0"/>
    <s v="LUYA"/>
    <s v="OCALLI"/>
    <s v="NO"/>
    <s v="NO"/>
    <x v="1"/>
    <n v="0"/>
    <s v="NO"/>
    <n v="0"/>
    <n v="0"/>
    <n v="0"/>
  </r>
  <r>
    <s v="010513"/>
    <x v="0"/>
    <s v="LUYA"/>
    <s v="OCUMAL"/>
    <s v="NO"/>
    <s v="NO"/>
    <x v="0"/>
    <n v="0"/>
    <s v="SI"/>
    <n v="0"/>
    <n v="0"/>
    <n v="0"/>
  </r>
  <r>
    <s v="010514"/>
    <x v="0"/>
    <s v="LUYA"/>
    <s v="PISUQUIA"/>
    <s v="NO"/>
    <s v="NO"/>
    <x v="0"/>
    <n v="0"/>
    <s v="SI"/>
    <n v="0"/>
    <n v="0"/>
    <n v="0"/>
  </r>
  <r>
    <s v="010515"/>
    <x v="0"/>
    <s v="LUYA"/>
    <s v="PROVIDENCIA"/>
    <s v="NO"/>
    <s v="NO"/>
    <x v="0"/>
    <n v="0"/>
    <s v="SI"/>
    <n v="0"/>
    <n v="0"/>
    <n v="0"/>
  </r>
  <r>
    <s v="010516"/>
    <x v="0"/>
    <s v="LUYA"/>
    <s v="SAN CRISTOBAL"/>
    <s v="NO"/>
    <s v="NO"/>
    <x v="1"/>
    <n v="0"/>
    <s v="SI"/>
    <n v="0"/>
    <n v="0"/>
    <n v="0"/>
  </r>
  <r>
    <s v="010517"/>
    <x v="0"/>
    <s v="LUYA"/>
    <s v="SAN FRANCISCO DEL YESO"/>
    <s v="NO"/>
    <s v="NO"/>
    <x v="1"/>
    <n v="0"/>
    <s v="SI"/>
    <n v="0"/>
    <n v="0"/>
    <n v="0"/>
  </r>
  <r>
    <s v="010518"/>
    <x v="0"/>
    <s v="LUYA"/>
    <s v="SAN JERONIMO"/>
    <s v="NO"/>
    <s v="NO"/>
    <x v="0"/>
    <n v="0"/>
    <s v="SI"/>
    <n v="0"/>
    <n v="0"/>
    <n v="0"/>
  </r>
  <r>
    <s v="010519"/>
    <x v="0"/>
    <s v="LUYA"/>
    <s v="SAN JUAN DE LOPECANCHA"/>
    <s v="NO"/>
    <s v="NO"/>
    <x v="0"/>
    <n v="0"/>
    <s v="SI"/>
    <n v="0"/>
    <n v="0"/>
    <n v="0"/>
  </r>
  <r>
    <s v="010520"/>
    <x v="0"/>
    <s v="LUYA"/>
    <s v="SANTA CATALINA"/>
    <s v="NO"/>
    <s v="NO"/>
    <x v="0"/>
    <n v="0"/>
    <s v="SI"/>
    <n v="0"/>
    <n v="0"/>
    <n v="0"/>
  </r>
  <r>
    <s v="010521"/>
    <x v="0"/>
    <s v="LUYA"/>
    <s v="SANTO TOMAS"/>
    <s v="NO"/>
    <s v="NO"/>
    <x v="0"/>
    <n v="0"/>
    <s v="SI"/>
    <n v="0"/>
    <n v="0"/>
    <n v="0"/>
  </r>
  <r>
    <s v="010522"/>
    <x v="0"/>
    <s v="LUYA"/>
    <s v="TINGO"/>
    <s v="NO"/>
    <s v="NO"/>
    <x v="1"/>
    <n v="0"/>
    <s v="NO"/>
    <n v="0"/>
    <n v="0"/>
    <n v="0"/>
  </r>
  <r>
    <s v="010523"/>
    <x v="0"/>
    <s v="LUYA"/>
    <s v="TRITA"/>
    <s v="NO"/>
    <s v="SI"/>
    <x v="0"/>
    <n v="0"/>
    <s v="NO"/>
    <n v="1"/>
    <n v="0"/>
    <n v="0"/>
  </r>
  <r>
    <s v="010601"/>
    <x v="0"/>
    <s v="RODRIGUEZ DE MENDOZA"/>
    <s v="SAN NICOLAS"/>
    <s v="NO"/>
    <s v="NO"/>
    <x v="1"/>
    <n v="0"/>
    <s v="NO"/>
    <n v="0"/>
    <n v="0"/>
    <n v="0"/>
  </r>
  <r>
    <s v="010602"/>
    <x v="0"/>
    <s v="RODRIGUEZ DE MENDOZA"/>
    <s v="CHIRIMOTO"/>
    <s v="NO"/>
    <s v="NO"/>
    <x v="0"/>
    <n v="0"/>
    <s v="SI"/>
    <n v="0"/>
    <n v="0"/>
    <n v="0"/>
  </r>
  <r>
    <s v="010603"/>
    <x v="0"/>
    <s v="RODRIGUEZ DE MENDOZA"/>
    <s v="COCHAMAL"/>
    <s v="NO"/>
    <s v="NO"/>
    <x v="0"/>
    <n v="0"/>
    <s v="NO"/>
    <n v="1"/>
    <n v="0"/>
    <n v="0"/>
  </r>
  <r>
    <s v="010604"/>
    <x v="0"/>
    <s v="RODRIGUEZ DE MENDOZA"/>
    <s v="HUAMBO"/>
    <s v="NO"/>
    <s v="NO"/>
    <x v="0"/>
    <n v="0"/>
    <s v="NO"/>
    <n v="0"/>
    <n v="0"/>
    <n v="0"/>
  </r>
  <r>
    <s v="010605"/>
    <x v="0"/>
    <s v="RODRIGUEZ DE MENDOZA"/>
    <s v="LIMABAMBA"/>
    <s v="NO"/>
    <s v="NO"/>
    <x v="0"/>
    <n v="0"/>
    <s v="NO"/>
    <n v="0"/>
    <n v="0"/>
    <n v="0"/>
  </r>
  <r>
    <s v="010606"/>
    <x v="0"/>
    <s v="RODRIGUEZ DE MENDOZA"/>
    <s v="LONGAR"/>
    <s v="NO"/>
    <s v="NO"/>
    <x v="1"/>
    <n v="0"/>
    <s v="NO"/>
    <n v="0"/>
    <n v="0"/>
    <n v="0"/>
  </r>
  <r>
    <s v="010607"/>
    <x v="0"/>
    <s v="RODRIGUEZ DE MENDOZA"/>
    <s v="MARISCAL BENAVIDES"/>
    <s v="NO"/>
    <s v="SI"/>
    <x v="0"/>
    <n v="1"/>
    <s v="NO"/>
    <n v="1"/>
    <n v="0"/>
    <n v="1"/>
  </r>
  <r>
    <s v="010608"/>
    <x v="0"/>
    <s v="RODRIGUEZ DE MENDOZA"/>
    <s v="MILPUC"/>
    <s v="NO"/>
    <s v="NO"/>
    <x v="1"/>
    <n v="0"/>
    <s v="NO"/>
    <n v="0"/>
    <n v="0"/>
    <n v="0"/>
  </r>
  <r>
    <s v="010609"/>
    <x v="0"/>
    <s v="RODRIGUEZ DE MENDOZA"/>
    <s v="OMIA"/>
    <s v="NO"/>
    <s v="NO"/>
    <x v="0"/>
    <n v="0"/>
    <s v="SI"/>
    <n v="0"/>
    <n v="0"/>
    <n v="0"/>
  </r>
  <r>
    <s v="010610"/>
    <x v="0"/>
    <s v="RODRIGUEZ DE MENDOZA"/>
    <s v="SANTA ROSA"/>
    <s v="NO"/>
    <s v="NO"/>
    <x v="0"/>
    <n v="0"/>
    <s v="NO"/>
    <n v="0"/>
    <n v="0"/>
    <n v="0"/>
  </r>
  <r>
    <s v="010611"/>
    <x v="0"/>
    <s v="RODRIGUEZ DE MENDOZA"/>
    <s v="TOTORA"/>
    <s v="NO"/>
    <s v="NO"/>
    <x v="0"/>
    <n v="0"/>
    <s v="NO"/>
    <n v="0"/>
    <n v="0"/>
    <n v="0"/>
  </r>
  <r>
    <s v="010612"/>
    <x v="0"/>
    <s v="RODRIGUEZ DE MENDOZA"/>
    <s v="VISTA ALEGRE"/>
    <s v="NO"/>
    <s v="NO"/>
    <x v="0"/>
    <n v="0"/>
    <s v="SI"/>
    <n v="1"/>
    <n v="0"/>
    <n v="0"/>
  </r>
  <r>
    <s v="010701"/>
    <x v="0"/>
    <s v="UTCUBAMBA"/>
    <s v="BAGUA GRANDE"/>
    <s v="NO"/>
    <s v="SI"/>
    <x v="0"/>
    <n v="1"/>
    <s v="NO"/>
    <n v="1"/>
    <n v="0"/>
    <n v="1"/>
  </r>
  <r>
    <s v="010702"/>
    <x v="0"/>
    <s v="UTCUBAMBA"/>
    <s v="CAJARURO"/>
    <s v="NO"/>
    <s v="SI"/>
    <x v="0"/>
    <n v="1"/>
    <s v="SI"/>
    <n v="1"/>
    <n v="0"/>
    <n v="1"/>
  </r>
  <r>
    <s v="010703"/>
    <x v="0"/>
    <s v="UTCUBAMBA"/>
    <s v="CUMBA"/>
    <s v="NO"/>
    <s v="SI"/>
    <x v="0"/>
    <n v="1"/>
    <s v="SI"/>
    <n v="1"/>
    <n v="0"/>
    <n v="1"/>
  </r>
  <r>
    <s v="010704"/>
    <x v="0"/>
    <s v="UTCUBAMBA"/>
    <s v="EL MILAGRO"/>
    <s v="NO"/>
    <s v="NO"/>
    <x v="0"/>
    <n v="0"/>
    <s v="NO"/>
    <n v="1"/>
    <n v="0"/>
    <n v="0"/>
  </r>
  <r>
    <s v="010705"/>
    <x v="0"/>
    <s v="UTCUBAMBA"/>
    <s v="JAMALCA"/>
    <s v="NO"/>
    <s v="SI"/>
    <x v="0"/>
    <n v="0"/>
    <s v="NO"/>
    <n v="1"/>
    <n v="0"/>
    <n v="1"/>
  </r>
  <r>
    <s v="010706"/>
    <x v="0"/>
    <s v="UTCUBAMBA"/>
    <s v="LONYA GRANDE"/>
    <s v="NO"/>
    <s v="SI"/>
    <x v="0"/>
    <n v="1"/>
    <s v="SI"/>
    <n v="1"/>
    <n v="0"/>
    <n v="1"/>
  </r>
  <r>
    <s v="010707"/>
    <x v="0"/>
    <s v="UTCUBAMBA"/>
    <s v="YAMON"/>
    <s v="NO"/>
    <s v="NO"/>
    <x v="0"/>
    <n v="0"/>
    <s v="SI"/>
    <n v="0"/>
    <n v="1"/>
    <n v="1"/>
  </r>
  <r>
    <s v="020101"/>
    <x v="1"/>
    <s v="HUARAZ"/>
    <s v="HUARAZ"/>
    <s v="NO"/>
    <s v="SI"/>
    <x v="0"/>
    <n v="1"/>
    <s v="NO"/>
    <n v="1"/>
    <n v="0"/>
    <n v="1"/>
  </r>
  <r>
    <s v="020102"/>
    <x v="1"/>
    <s v="HUARAZ"/>
    <s v="COCHABAMBA"/>
    <s v="NO"/>
    <s v="NO"/>
    <x v="0"/>
    <n v="0"/>
    <s v="SI"/>
    <n v="0"/>
    <n v="0"/>
    <n v="0"/>
  </r>
  <r>
    <s v="020103"/>
    <x v="1"/>
    <s v="HUARAZ"/>
    <s v="COLCABAMBA"/>
    <s v="NO"/>
    <s v="NO"/>
    <x v="0"/>
    <n v="0"/>
    <s v="SI"/>
    <n v="1"/>
    <n v="0"/>
    <n v="0"/>
  </r>
  <r>
    <s v="020104"/>
    <x v="1"/>
    <s v="HUARAZ"/>
    <s v="HUANCHAY"/>
    <s v="NO"/>
    <s v="NO"/>
    <x v="0"/>
    <n v="0"/>
    <s v="SI"/>
    <n v="0"/>
    <n v="0"/>
    <n v="0"/>
  </r>
  <r>
    <s v="020105"/>
    <x v="1"/>
    <s v="HUARAZ"/>
    <s v="INDEPENDENCIA"/>
    <s v="NO"/>
    <s v="SI"/>
    <x v="0"/>
    <n v="1"/>
    <s v="NO"/>
    <n v="1"/>
    <n v="0"/>
    <n v="1"/>
  </r>
  <r>
    <s v="020106"/>
    <x v="1"/>
    <s v="HUARAZ"/>
    <s v="JANGAS"/>
    <s v="NO"/>
    <s v="NO"/>
    <x v="0"/>
    <n v="0"/>
    <s v="SI"/>
    <n v="1"/>
    <n v="0"/>
    <n v="1"/>
  </r>
  <r>
    <s v="020107"/>
    <x v="1"/>
    <s v="HUARAZ"/>
    <s v="LA LIBERTAD"/>
    <s v="NO"/>
    <s v="NO"/>
    <x v="0"/>
    <n v="0"/>
    <s v="SI"/>
    <n v="0"/>
    <n v="0"/>
    <n v="0"/>
  </r>
  <r>
    <s v="020108"/>
    <x v="1"/>
    <s v="HUARAZ"/>
    <s v="OLLEROS"/>
    <s v="NO"/>
    <s v="NO"/>
    <x v="0"/>
    <n v="0"/>
    <s v="SI"/>
    <n v="0"/>
    <n v="0"/>
    <n v="0"/>
  </r>
  <r>
    <s v="020109"/>
    <x v="1"/>
    <s v="HUARAZ"/>
    <s v="PAMPAS GRANDE"/>
    <s v="NO"/>
    <s v="NO"/>
    <x v="0"/>
    <n v="0"/>
    <s v="SI"/>
    <n v="0"/>
    <n v="0"/>
    <n v="0"/>
  </r>
  <r>
    <s v="020110"/>
    <x v="1"/>
    <s v="HUARAZ"/>
    <s v="PARIACOTO"/>
    <s v="NO"/>
    <s v="SI"/>
    <x v="0"/>
    <n v="1"/>
    <s v="SI"/>
    <n v="1"/>
    <n v="0"/>
    <n v="1"/>
  </r>
  <r>
    <s v="020111"/>
    <x v="1"/>
    <s v="HUARAZ"/>
    <s v="PIRA"/>
    <s v="NO"/>
    <s v="SI"/>
    <x v="0"/>
    <n v="0"/>
    <s v="SI"/>
    <n v="1"/>
    <n v="0"/>
    <n v="1"/>
  </r>
  <r>
    <s v="020112"/>
    <x v="1"/>
    <s v="HUARAZ"/>
    <s v="TARICA"/>
    <s v="NO"/>
    <s v="NO"/>
    <x v="0"/>
    <n v="0"/>
    <s v="SI"/>
    <n v="0"/>
    <n v="0"/>
    <n v="0"/>
  </r>
  <r>
    <s v="020201"/>
    <x v="1"/>
    <s v="AIJA"/>
    <s v="AIJA"/>
    <s v="NO"/>
    <s v="NO"/>
    <x v="0"/>
    <n v="0"/>
    <s v="NO"/>
    <n v="0"/>
    <n v="1"/>
    <n v="1"/>
  </r>
  <r>
    <s v="020202"/>
    <x v="1"/>
    <s v="AIJA"/>
    <s v="CORIS"/>
    <s v="NO"/>
    <s v="NO"/>
    <x v="0"/>
    <n v="0"/>
    <s v="SI"/>
    <n v="0"/>
    <n v="1"/>
    <n v="1"/>
  </r>
  <r>
    <s v="020203"/>
    <x v="1"/>
    <s v="AIJA"/>
    <s v="HUACLLAN"/>
    <s v="NO"/>
    <s v="NO"/>
    <x v="0"/>
    <n v="0"/>
    <s v="SI"/>
    <n v="0"/>
    <n v="0"/>
    <n v="0"/>
  </r>
  <r>
    <s v="020204"/>
    <x v="1"/>
    <s v="AIJA"/>
    <s v="LA MERCED"/>
    <s v="NO"/>
    <s v="SI"/>
    <x v="0"/>
    <n v="0"/>
    <s v="SI"/>
    <n v="1"/>
    <n v="0"/>
    <n v="0"/>
  </r>
  <r>
    <s v="020205"/>
    <x v="1"/>
    <s v="AIJA"/>
    <s v="SUCCHA"/>
    <s v="NO"/>
    <s v="NO"/>
    <x v="1"/>
    <n v="0"/>
    <s v="SI"/>
    <n v="0"/>
    <n v="0"/>
    <n v="0"/>
  </r>
  <r>
    <s v="020301"/>
    <x v="1"/>
    <s v="ANTONIO RAIMONDI"/>
    <s v="LLAMELLIN"/>
    <s v="NO"/>
    <s v="SI"/>
    <x v="0"/>
    <n v="1"/>
    <s v="SI"/>
    <n v="1"/>
    <n v="0"/>
    <n v="1"/>
  </r>
  <r>
    <s v="020302"/>
    <x v="1"/>
    <s v="ANTONIO RAIMONDI"/>
    <s v="ACZO"/>
    <s v="NO"/>
    <s v="NO"/>
    <x v="0"/>
    <n v="0"/>
    <s v="SI"/>
    <n v="0"/>
    <n v="0"/>
    <n v="0"/>
  </r>
  <r>
    <s v="020303"/>
    <x v="1"/>
    <s v="ANTONIO RAIMONDI"/>
    <s v="CHACCHO"/>
    <s v="NO"/>
    <s v="NO"/>
    <x v="0"/>
    <n v="0"/>
    <s v="SI"/>
    <n v="0"/>
    <n v="0"/>
    <n v="0"/>
  </r>
  <r>
    <s v="020304"/>
    <x v="1"/>
    <s v="ANTONIO RAIMONDI"/>
    <s v="CHINGAS"/>
    <s v="NO"/>
    <s v="NO"/>
    <x v="0"/>
    <n v="0"/>
    <s v="SI"/>
    <n v="0"/>
    <n v="0"/>
    <n v="0"/>
  </r>
  <r>
    <s v="020305"/>
    <x v="1"/>
    <s v="ANTONIO RAIMONDI"/>
    <s v="MIRGAS"/>
    <s v="NO"/>
    <s v="NO"/>
    <x v="0"/>
    <n v="0"/>
    <s v="SI"/>
    <n v="0"/>
    <n v="0"/>
    <n v="0"/>
  </r>
  <r>
    <s v="020306"/>
    <x v="1"/>
    <s v="ANTONIO RAIMONDI"/>
    <s v="SAN JUAN DE RONTOY"/>
    <s v="NO"/>
    <s v="NO"/>
    <x v="0"/>
    <n v="0"/>
    <s v="SI"/>
    <n v="0"/>
    <n v="0"/>
    <n v="0"/>
  </r>
  <r>
    <s v="020401"/>
    <x v="1"/>
    <s v="ASUNCION"/>
    <s v="CHACAS"/>
    <s v="NO"/>
    <s v="NO"/>
    <x v="1"/>
    <n v="0"/>
    <s v="NO"/>
    <n v="0"/>
    <n v="0"/>
    <n v="0"/>
  </r>
  <r>
    <s v="020402"/>
    <x v="1"/>
    <s v="ASUNCION"/>
    <s v="ACOCHACA"/>
    <s v="NO"/>
    <s v="NO"/>
    <x v="0"/>
    <n v="0"/>
    <s v="SI"/>
    <n v="0"/>
    <n v="0"/>
    <n v="0"/>
  </r>
  <r>
    <s v="020501"/>
    <x v="1"/>
    <s v="BOLOGNESI"/>
    <s v="CHIQUIAN"/>
    <s v="NO"/>
    <s v="SI"/>
    <x v="0"/>
    <n v="0"/>
    <s v="NO"/>
    <n v="1"/>
    <n v="0"/>
    <n v="0"/>
  </r>
  <r>
    <s v="020502"/>
    <x v="1"/>
    <s v="BOLOGNESI"/>
    <s v="ABELARDO PARDO"/>
    <s v="NO"/>
    <s v="NO"/>
    <x v="0"/>
    <n v="0"/>
    <s v="NO"/>
    <n v="0"/>
    <n v="0"/>
    <n v="0"/>
  </r>
  <r>
    <s v="020503"/>
    <x v="1"/>
    <s v="BOLOGNESI"/>
    <s v="ANTONIO RAIMONDI"/>
    <s v="NO"/>
    <s v="NO"/>
    <x v="0"/>
    <n v="0"/>
    <s v="SI"/>
    <n v="0"/>
    <n v="0"/>
    <n v="0"/>
  </r>
  <r>
    <s v="020504"/>
    <x v="1"/>
    <s v="BOLOGNESI"/>
    <s v="AQUIA"/>
    <s v="NO"/>
    <s v="NO"/>
    <x v="1"/>
    <n v="0"/>
    <s v="NO"/>
    <n v="0"/>
    <n v="0"/>
    <n v="0"/>
  </r>
  <r>
    <s v="020505"/>
    <x v="1"/>
    <s v="BOLOGNESI"/>
    <s v="CAJACAY"/>
    <s v="NO"/>
    <s v="SI"/>
    <x v="0"/>
    <n v="1"/>
    <s v="NO"/>
    <n v="1"/>
    <n v="0"/>
    <n v="1"/>
  </r>
  <r>
    <s v="020506"/>
    <x v="1"/>
    <s v="BOLOGNESI"/>
    <s v="CANIS"/>
    <s v="NO"/>
    <s v="NO"/>
    <x v="1"/>
    <n v="0"/>
    <s v="SI"/>
    <n v="0"/>
    <n v="0"/>
    <n v="0"/>
  </r>
  <r>
    <s v="020507"/>
    <x v="1"/>
    <s v="BOLOGNESI"/>
    <s v="COLQUIOC"/>
    <s v="NO"/>
    <s v="SI"/>
    <x v="0"/>
    <n v="0"/>
    <s v="NO"/>
    <n v="1"/>
    <n v="0"/>
    <n v="0"/>
  </r>
  <r>
    <s v="020508"/>
    <x v="1"/>
    <s v="BOLOGNESI"/>
    <s v="HUALLANCA"/>
    <s v="NO"/>
    <s v="SI"/>
    <x v="0"/>
    <n v="1"/>
    <s v="NO"/>
    <n v="1"/>
    <n v="0"/>
    <n v="1"/>
  </r>
  <r>
    <s v="020509"/>
    <x v="1"/>
    <s v="BOLOGNESI"/>
    <s v="HUASTA"/>
    <s v="NO"/>
    <s v="NO"/>
    <x v="0"/>
    <n v="0"/>
    <s v="SI"/>
    <n v="0"/>
    <n v="0"/>
    <n v="0"/>
  </r>
  <r>
    <s v="020510"/>
    <x v="1"/>
    <s v="BOLOGNESI"/>
    <s v="HUAYLLACAYAN"/>
    <s v="NO"/>
    <s v="NO"/>
    <x v="0"/>
    <n v="0"/>
    <s v="SI"/>
    <n v="0"/>
    <n v="0"/>
    <n v="0"/>
  </r>
  <r>
    <s v="020511"/>
    <x v="1"/>
    <s v="BOLOGNESI"/>
    <s v="LA PRIMAVERA"/>
    <s v="NO"/>
    <s v="NO"/>
    <x v="1"/>
    <n v="0"/>
    <s v="SI"/>
    <n v="0"/>
    <n v="0"/>
    <n v="0"/>
  </r>
  <r>
    <s v="020512"/>
    <x v="1"/>
    <s v="BOLOGNESI"/>
    <s v="MANGAS"/>
    <s v="NO"/>
    <s v="NO"/>
    <x v="1"/>
    <n v="0"/>
    <s v="NO"/>
    <n v="0"/>
    <n v="0"/>
    <n v="0"/>
  </r>
  <r>
    <s v="020513"/>
    <x v="1"/>
    <s v="BOLOGNESI"/>
    <s v="PACLLON"/>
    <s v="NO"/>
    <s v="NO"/>
    <x v="1"/>
    <n v="0"/>
    <s v="NO"/>
    <n v="0"/>
    <n v="0"/>
    <n v="0"/>
  </r>
  <r>
    <s v="020514"/>
    <x v="1"/>
    <s v="BOLOGNESI"/>
    <s v="SAN MIGUEL DE CORPANQUI"/>
    <s v="NO"/>
    <s v="NO"/>
    <x v="0"/>
    <n v="0"/>
    <s v="NO"/>
    <n v="0"/>
    <n v="0"/>
    <n v="0"/>
  </r>
  <r>
    <s v="020515"/>
    <x v="1"/>
    <s v="BOLOGNESI"/>
    <s v="TICLLOS"/>
    <s v="NO"/>
    <s v="SI"/>
    <x v="0"/>
    <n v="0"/>
    <s v="SI"/>
    <n v="1"/>
    <n v="0"/>
    <n v="1"/>
  </r>
  <r>
    <s v="020601"/>
    <x v="1"/>
    <s v="CARHUAZ"/>
    <s v="CARHUAZ"/>
    <s v="NO"/>
    <s v="NO"/>
    <x v="1"/>
    <n v="0"/>
    <s v="SI"/>
    <n v="0"/>
    <n v="0"/>
    <n v="0"/>
  </r>
  <r>
    <s v="020602"/>
    <x v="1"/>
    <s v="CARHUAZ"/>
    <s v="ACOPAMPA"/>
    <s v="NO"/>
    <s v="NO"/>
    <x v="0"/>
    <n v="0"/>
    <s v="NO"/>
    <n v="1"/>
    <n v="0"/>
    <n v="1"/>
  </r>
  <r>
    <s v="020603"/>
    <x v="1"/>
    <s v="CARHUAZ"/>
    <s v="AMASHCA"/>
    <s v="NO"/>
    <s v="NO"/>
    <x v="0"/>
    <n v="0"/>
    <s v="SI"/>
    <n v="0"/>
    <n v="0"/>
    <n v="0"/>
  </r>
  <r>
    <s v="020604"/>
    <x v="1"/>
    <s v="CARHUAZ"/>
    <s v="ANTA"/>
    <s v="NO"/>
    <s v="NO"/>
    <x v="0"/>
    <n v="0"/>
    <s v="SI"/>
    <n v="0"/>
    <n v="0"/>
    <n v="0"/>
  </r>
  <r>
    <s v="020605"/>
    <x v="1"/>
    <s v="CARHUAZ"/>
    <s v="ATAQUERO"/>
    <s v="NO"/>
    <s v="NO"/>
    <x v="0"/>
    <n v="0"/>
    <s v="SI"/>
    <n v="0"/>
    <n v="0"/>
    <n v="0"/>
  </r>
  <r>
    <s v="020606"/>
    <x v="1"/>
    <s v="CARHUAZ"/>
    <s v="MARCARA"/>
    <s v="NO"/>
    <s v="SI"/>
    <x v="0"/>
    <n v="1"/>
    <s v="SI"/>
    <n v="1"/>
    <n v="0"/>
    <n v="1"/>
  </r>
  <r>
    <s v="020607"/>
    <x v="1"/>
    <s v="CARHUAZ"/>
    <s v="PARIAHUANCA"/>
    <s v="NO"/>
    <s v="SI"/>
    <x v="0"/>
    <n v="1"/>
    <s v="SI"/>
    <n v="1"/>
    <n v="0"/>
    <n v="1"/>
  </r>
  <r>
    <s v="020608"/>
    <x v="1"/>
    <s v="CARHUAZ"/>
    <s v="SAN MIGUEL DE ACO"/>
    <s v="NO"/>
    <s v="NO"/>
    <x v="0"/>
    <n v="0"/>
    <s v="SI"/>
    <n v="0"/>
    <n v="0"/>
    <n v="0"/>
  </r>
  <r>
    <s v="020609"/>
    <x v="1"/>
    <s v="CARHUAZ"/>
    <s v="SHILLA"/>
    <s v="NO"/>
    <s v="NO"/>
    <x v="0"/>
    <n v="0"/>
    <s v="SI"/>
    <n v="1"/>
    <n v="0"/>
    <n v="0"/>
  </r>
  <r>
    <s v="020610"/>
    <x v="1"/>
    <s v="CARHUAZ"/>
    <s v="TINCO"/>
    <s v="NO"/>
    <s v="NO"/>
    <x v="0"/>
    <n v="0"/>
    <s v="SI"/>
    <n v="0"/>
    <n v="0"/>
    <n v="0"/>
  </r>
  <r>
    <s v="020611"/>
    <x v="1"/>
    <s v="CARHUAZ"/>
    <s v="YUNGAR"/>
    <s v="NO"/>
    <s v="NO"/>
    <x v="0"/>
    <n v="0"/>
    <s v="SI"/>
    <n v="0"/>
    <n v="0"/>
    <n v="0"/>
  </r>
  <r>
    <s v="020701"/>
    <x v="1"/>
    <s v="CARLOS FERMIN FITZCARRALD"/>
    <s v="SAN LUIS"/>
    <s v="NO"/>
    <s v="NO"/>
    <x v="1"/>
    <n v="0"/>
    <s v="SI"/>
    <n v="0"/>
    <n v="0"/>
    <n v="0"/>
  </r>
  <r>
    <s v="020702"/>
    <x v="1"/>
    <s v="CARLOS FERMIN FITZCARRALD"/>
    <s v="SAN NICOLAS"/>
    <s v="NO"/>
    <s v="SI"/>
    <x v="0"/>
    <n v="0"/>
    <s v="SI"/>
    <n v="1"/>
    <n v="0"/>
    <n v="1"/>
  </r>
  <r>
    <s v="020703"/>
    <x v="1"/>
    <s v="CARLOS FERMIN FITZCARRALD"/>
    <s v="YAUYA"/>
    <s v="NO"/>
    <s v="NO"/>
    <x v="0"/>
    <n v="0"/>
    <s v="SI"/>
    <n v="0"/>
    <n v="0"/>
    <n v="0"/>
  </r>
  <r>
    <s v="020801"/>
    <x v="1"/>
    <s v="CASMA"/>
    <s v="CASMA"/>
    <s v="NO"/>
    <s v="SI"/>
    <x v="0"/>
    <n v="1"/>
    <s v="NO"/>
    <n v="1"/>
    <n v="0"/>
    <n v="1"/>
  </r>
  <r>
    <s v="020802"/>
    <x v="1"/>
    <s v="CASMA"/>
    <s v="BUENAVISTA ALTA"/>
    <s v="NO"/>
    <s v="SI"/>
    <x v="0"/>
    <n v="1"/>
    <s v="SI"/>
    <n v="1"/>
    <n v="0"/>
    <n v="1"/>
  </r>
  <r>
    <s v="020803"/>
    <x v="1"/>
    <s v="CASMA"/>
    <s v="COMANDANTE NOEL"/>
    <s v="NO"/>
    <s v="NO"/>
    <x v="1"/>
    <n v="0"/>
    <s v="SI"/>
    <n v="0"/>
    <n v="0"/>
    <n v="0"/>
  </r>
  <r>
    <s v="020804"/>
    <x v="1"/>
    <s v="CASMA"/>
    <s v="YAUTAN"/>
    <s v="NO"/>
    <s v="SI"/>
    <x v="0"/>
    <n v="1"/>
    <s v="SI"/>
    <n v="1"/>
    <n v="0"/>
    <n v="1"/>
  </r>
  <r>
    <s v="020901"/>
    <x v="1"/>
    <s v="CORONGO"/>
    <s v="CORONGO"/>
    <s v="NO"/>
    <s v="NO"/>
    <x v="1"/>
    <n v="0"/>
    <s v="SI"/>
    <n v="0"/>
    <n v="0"/>
    <n v="0"/>
  </r>
  <r>
    <s v="020902"/>
    <x v="1"/>
    <s v="CORONGO"/>
    <s v="ACO"/>
    <s v="NO"/>
    <s v="NO"/>
    <x v="0"/>
    <n v="0"/>
    <s v="SI"/>
    <n v="0"/>
    <n v="0"/>
    <n v="0"/>
  </r>
  <r>
    <s v="020903"/>
    <x v="1"/>
    <s v="CORONGO"/>
    <s v="BAMBAS"/>
    <s v="NO"/>
    <s v="NO"/>
    <x v="1"/>
    <n v="0"/>
    <s v="SI"/>
    <n v="0"/>
    <n v="0"/>
    <n v="0"/>
  </r>
  <r>
    <s v="020904"/>
    <x v="1"/>
    <s v="CORONGO"/>
    <s v="CUSCA"/>
    <s v="NO"/>
    <s v="SI"/>
    <x v="1"/>
    <n v="0"/>
    <s v="SI"/>
    <n v="1"/>
    <n v="0"/>
    <n v="0"/>
  </r>
  <r>
    <s v="020905"/>
    <x v="1"/>
    <s v="CORONGO"/>
    <s v="LA PAMPA"/>
    <s v="NO"/>
    <s v="SI"/>
    <x v="0"/>
    <n v="0"/>
    <s v="NO"/>
    <n v="1"/>
    <n v="0"/>
    <n v="0"/>
  </r>
  <r>
    <s v="020906"/>
    <x v="1"/>
    <s v="CORONGO"/>
    <s v="YANAC"/>
    <s v="NO"/>
    <s v="NO"/>
    <x v="1"/>
    <n v="0"/>
    <s v="SI"/>
    <n v="0"/>
    <n v="0"/>
    <n v="0"/>
  </r>
  <r>
    <s v="020907"/>
    <x v="1"/>
    <s v="CORONGO"/>
    <s v="YUPAN"/>
    <s v="NO"/>
    <s v="NO"/>
    <x v="1"/>
    <n v="0"/>
    <s v="SI"/>
    <n v="0"/>
    <n v="0"/>
    <n v="0"/>
  </r>
  <r>
    <s v="021001"/>
    <x v="1"/>
    <s v="HUARI"/>
    <s v="HUARI"/>
    <s v="NO"/>
    <s v="NO"/>
    <x v="0"/>
    <n v="0"/>
    <s v="NO"/>
    <n v="0"/>
    <n v="0"/>
    <n v="0"/>
  </r>
  <r>
    <s v="021002"/>
    <x v="1"/>
    <s v="HUARI"/>
    <s v="ANRA"/>
    <s v="NO"/>
    <s v="SI"/>
    <x v="0"/>
    <n v="0"/>
    <s v="SI"/>
    <n v="1"/>
    <n v="0"/>
    <n v="0"/>
  </r>
  <r>
    <s v="021003"/>
    <x v="1"/>
    <s v="HUARI"/>
    <s v="CAJAY"/>
    <s v="NO"/>
    <s v="NO"/>
    <x v="0"/>
    <n v="0"/>
    <s v="SI"/>
    <n v="0"/>
    <n v="0"/>
    <n v="0"/>
  </r>
  <r>
    <s v="021004"/>
    <x v="1"/>
    <s v="HUARI"/>
    <s v="CHAVIN DE HUANTAR"/>
    <s v="NO"/>
    <s v="SI"/>
    <x v="0"/>
    <n v="1"/>
    <s v="SI"/>
    <n v="1"/>
    <n v="0"/>
    <n v="1"/>
  </r>
  <r>
    <s v="021005"/>
    <x v="1"/>
    <s v="HUARI"/>
    <s v="HUACACHI"/>
    <s v="NO"/>
    <s v="NO"/>
    <x v="0"/>
    <n v="0"/>
    <s v="SI"/>
    <n v="0"/>
    <n v="0"/>
    <n v="0"/>
  </r>
  <r>
    <s v="021006"/>
    <x v="1"/>
    <s v="HUARI"/>
    <s v="HUACCHIS"/>
    <s v="NO"/>
    <s v="SI"/>
    <x v="0"/>
    <n v="1"/>
    <s v="SI"/>
    <n v="1"/>
    <n v="0"/>
    <n v="1"/>
  </r>
  <r>
    <s v="021007"/>
    <x v="1"/>
    <s v="HUARI"/>
    <s v="HUACHIS"/>
    <s v="NO"/>
    <s v="SI"/>
    <x v="0"/>
    <n v="0"/>
    <s v="SI"/>
    <n v="1"/>
    <n v="0"/>
    <n v="1"/>
  </r>
  <r>
    <s v="021008"/>
    <x v="1"/>
    <s v="HUARI"/>
    <s v="HUANTAR"/>
    <s v="NO"/>
    <s v="NO"/>
    <x v="0"/>
    <n v="0"/>
    <s v="SI"/>
    <n v="0"/>
    <n v="0"/>
    <n v="0"/>
  </r>
  <r>
    <s v="021009"/>
    <x v="1"/>
    <s v="HUARI"/>
    <s v="MASIN"/>
    <s v="NO"/>
    <s v="NO"/>
    <x v="0"/>
    <n v="0"/>
    <s v="SI"/>
    <n v="0"/>
    <n v="0"/>
    <n v="0"/>
  </r>
  <r>
    <s v="021010"/>
    <x v="1"/>
    <s v="HUARI"/>
    <s v="PAUCAS"/>
    <s v="NO"/>
    <s v="NO"/>
    <x v="0"/>
    <n v="0"/>
    <s v="SI"/>
    <n v="0"/>
    <n v="0"/>
    <n v="0"/>
  </r>
  <r>
    <s v="021011"/>
    <x v="1"/>
    <s v="HUARI"/>
    <s v="PONTO"/>
    <s v="NO"/>
    <s v="SI"/>
    <x v="0"/>
    <n v="0"/>
    <s v="SI"/>
    <n v="1"/>
    <n v="0"/>
    <n v="1"/>
  </r>
  <r>
    <s v="021012"/>
    <x v="1"/>
    <s v="HUARI"/>
    <s v="RAHUAPAMPA"/>
    <s v="NO"/>
    <s v="NO"/>
    <x v="1"/>
    <n v="0"/>
    <s v="NO"/>
    <n v="0"/>
    <n v="0"/>
    <n v="0"/>
  </r>
  <r>
    <s v="021013"/>
    <x v="1"/>
    <s v="HUARI"/>
    <s v="RAPAYAN"/>
    <s v="NO"/>
    <s v="NO"/>
    <x v="0"/>
    <n v="0"/>
    <s v="NO"/>
    <n v="0"/>
    <n v="0"/>
    <n v="0"/>
  </r>
  <r>
    <s v="021014"/>
    <x v="1"/>
    <s v="HUARI"/>
    <s v="SAN MARCOS"/>
    <s v="NO"/>
    <s v="SI"/>
    <x v="0"/>
    <n v="1"/>
    <s v="SI"/>
    <n v="1"/>
    <n v="0"/>
    <n v="1"/>
  </r>
  <r>
    <s v="021015"/>
    <x v="1"/>
    <s v="HUARI"/>
    <s v="SAN PEDRO DE CHANA"/>
    <s v="NO"/>
    <s v="SI"/>
    <x v="0"/>
    <n v="1"/>
    <s v="SI"/>
    <n v="1"/>
    <n v="0"/>
    <n v="1"/>
  </r>
  <r>
    <s v="021016"/>
    <x v="1"/>
    <s v="HUARI"/>
    <s v="UCO"/>
    <s v="NO"/>
    <s v="NO"/>
    <x v="1"/>
    <n v="0"/>
    <s v="SI"/>
    <n v="0"/>
    <n v="0"/>
    <n v="0"/>
  </r>
  <r>
    <s v="021101"/>
    <x v="1"/>
    <s v="HUARMEY"/>
    <s v="HUARMEY"/>
    <s v="NO"/>
    <s v="NO"/>
    <x v="0"/>
    <n v="0"/>
    <s v="NO"/>
    <n v="1"/>
    <n v="0"/>
    <n v="0"/>
  </r>
  <r>
    <s v="021102"/>
    <x v="1"/>
    <s v="HUARMEY"/>
    <s v="COCHAPETI"/>
    <s v="NO"/>
    <s v="NO"/>
    <x v="0"/>
    <n v="0"/>
    <s v="SI"/>
    <n v="0"/>
    <n v="0"/>
    <n v="0"/>
  </r>
  <r>
    <s v="021103"/>
    <x v="1"/>
    <s v="HUARMEY"/>
    <s v="CULEBRAS"/>
    <s v="NO"/>
    <s v="NO"/>
    <x v="1"/>
    <n v="0"/>
    <s v="SI"/>
    <n v="0"/>
    <n v="0"/>
    <n v="0"/>
  </r>
  <r>
    <s v="021104"/>
    <x v="1"/>
    <s v="HUARMEY"/>
    <s v="HUAYAN"/>
    <s v="NO"/>
    <s v="NO"/>
    <x v="0"/>
    <n v="0"/>
    <s v="SI"/>
    <n v="0"/>
    <n v="0"/>
    <n v="0"/>
  </r>
  <r>
    <s v="021105"/>
    <x v="1"/>
    <s v="HUARMEY"/>
    <s v="MALVAS"/>
    <s v="NO"/>
    <s v="NO"/>
    <x v="0"/>
    <n v="0"/>
    <s v="SI"/>
    <n v="0"/>
    <n v="0"/>
    <n v="0"/>
  </r>
  <r>
    <s v="021201"/>
    <x v="1"/>
    <s v="HUAYLAS"/>
    <s v="CARAZ"/>
    <s v="NO"/>
    <s v="NO"/>
    <x v="0"/>
    <n v="0"/>
    <s v="SI"/>
    <n v="0"/>
    <n v="1"/>
    <n v="1"/>
  </r>
  <r>
    <s v="021202"/>
    <x v="1"/>
    <s v="HUAYLAS"/>
    <s v="HUALLANCA"/>
    <s v="NO"/>
    <s v="NO"/>
    <x v="0"/>
    <n v="0"/>
    <s v="NO"/>
    <n v="0"/>
    <n v="0"/>
    <n v="0"/>
  </r>
  <r>
    <s v="021203"/>
    <x v="1"/>
    <s v="HUAYLAS"/>
    <s v="HUATA"/>
    <s v="NO"/>
    <s v="NO"/>
    <x v="0"/>
    <n v="0"/>
    <s v="SI"/>
    <n v="0"/>
    <n v="0"/>
    <n v="0"/>
  </r>
  <r>
    <s v="021204"/>
    <x v="1"/>
    <s v="HUAYLAS"/>
    <s v="HUAYLAS"/>
    <s v="NO"/>
    <s v="NO"/>
    <x v="0"/>
    <n v="0"/>
    <s v="SI"/>
    <n v="1"/>
    <n v="0"/>
    <n v="1"/>
  </r>
  <r>
    <s v="021205"/>
    <x v="1"/>
    <s v="HUAYLAS"/>
    <s v="MATO"/>
    <s v="NO"/>
    <s v="NO"/>
    <x v="0"/>
    <n v="0"/>
    <s v="SI"/>
    <n v="0"/>
    <n v="0"/>
    <n v="0"/>
  </r>
  <r>
    <s v="021206"/>
    <x v="1"/>
    <s v="HUAYLAS"/>
    <s v="PAMPAROMAS"/>
    <s v="NO"/>
    <s v="NO"/>
    <x v="0"/>
    <n v="0"/>
    <s v="SI"/>
    <n v="1"/>
    <n v="0"/>
    <n v="0"/>
  </r>
  <r>
    <s v="021207"/>
    <x v="1"/>
    <s v="HUAYLAS"/>
    <s v="PUEBLO LIBRE"/>
    <s v="NO"/>
    <s v="NO"/>
    <x v="0"/>
    <n v="0"/>
    <s v="SI"/>
    <n v="0"/>
    <n v="0"/>
    <n v="0"/>
  </r>
  <r>
    <s v="021208"/>
    <x v="1"/>
    <s v="HUAYLAS"/>
    <s v="SANTA CRUZ"/>
    <s v="NO"/>
    <s v="SI"/>
    <x v="0"/>
    <n v="1"/>
    <s v="SI"/>
    <n v="1"/>
    <n v="0"/>
    <n v="1"/>
  </r>
  <r>
    <s v="021209"/>
    <x v="1"/>
    <s v="HUAYLAS"/>
    <s v="SANTO TORIBIO"/>
    <s v="NO"/>
    <s v="NO"/>
    <x v="0"/>
    <n v="0"/>
    <s v="SI"/>
    <n v="0"/>
    <n v="0"/>
    <n v="0"/>
  </r>
  <r>
    <s v="021210"/>
    <x v="1"/>
    <s v="HUAYLAS"/>
    <s v="YURACMARCA"/>
    <s v="NO"/>
    <s v="NO"/>
    <x v="0"/>
    <n v="0"/>
    <s v="SI"/>
    <n v="0"/>
    <n v="0"/>
    <n v="0"/>
  </r>
  <r>
    <s v="021301"/>
    <x v="1"/>
    <s v="MARISCAL LUZURIAGA"/>
    <s v="PISCOBAMBA"/>
    <s v="NO"/>
    <s v="NO"/>
    <x v="1"/>
    <n v="0"/>
    <s v="NO"/>
    <n v="0"/>
    <n v="0"/>
    <n v="0"/>
  </r>
  <r>
    <s v="021302"/>
    <x v="1"/>
    <s v="MARISCAL LUZURIAGA"/>
    <s v="CASCA"/>
    <s v="NO"/>
    <s v="NO"/>
    <x v="0"/>
    <n v="0"/>
    <s v="SI"/>
    <n v="0"/>
    <n v="0"/>
    <n v="0"/>
  </r>
  <r>
    <s v="021303"/>
    <x v="1"/>
    <s v="MARISCAL LUZURIAGA"/>
    <s v="ELEAZAR GUZMAN BARRON"/>
    <s v="NO"/>
    <s v="NO"/>
    <x v="0"/>
    <n v="0"/>
    <s v="SI"/>
    <n v="0"/>
    <n v="0"/>
    <n v="0"/>
  </r>
  <r>
    <s v="021304"/>
    <x v="1"/>
    <s v="MARISCAL LUZURIAGA"/>
    <s v="FIDEL OIIVAS ESCUDERO"/>
    <s v="NO"/>
    <s v="NO"/>
    <x v="0"/>
    <n v="0"/>
    <s v="SI"/>
    <n v="0"/>
    <n v="0"/>
    <n v="0"/>
  </r>
  <r>
    <s v="021305"/>
    <x v="1"/>
    <s v="MARISCAL LUZURIAGA"/>
    <s v="LLAMA"/>
    <s v="NO"/>
    <s v="NO"/>
    <x v="0"/>
    <n v="0"/>
    <s v="SI"/>
    <n v="0"/>
    <n v="1"/>
    <n v="1"/>
  </r>
  <r>
    <s v="021306"/>
    <x v="1"/>
    <s v="MARISCAL LUZURIAGA"/>
    <s v="LLUMPA"/>
    <s v="NO"/>
    <s v="NO"/>
    <x v="0"/>
    <n v="0"/>
    <s v="SI"/>
    <n v="0"/>
    <n v="0"/>
    <n v="0"/>
  </r>
  <r>
    <s v="021307"/>
    <x v="1"/>
    <s v="MARISCAL LUZURIAGA"/>
    <s v="LUCMA"/>
    <s v="NO"/>
    <s v="NO"/>
    <x v="0"/>
    <n v="0"/>
    <s v="SI"/>
    <n v="0"/>
    <n v="0"/>
    <n v="0"/>
  </r>
  <r>
    <s v="021308"/>
    <x v="1"/>
    <s v="MARISCAL LUZURIAGA"/>
    <s v="MUSGA"/>
    <s v="NO"/>
    <s v="NO"/>
    <x v="0"/>
    <n v="0"/>
    <s v="SI"/>
    <n v="0"/>
    <n v="0"/>
    <n v="0"/>
  </r>
  <r>
    <s v="021401"/>
    <x v="1"/>
    <s v="OCROS"/>
    <s v="OCROS"/>
    <s v="NO"/>
    <s v="NO"/>
    <x v="1"/>
    <n v="0"/>
    <s v="SI"/>
    <n v="0"/>
    <n v="0"/>
    <n v="0"/>
  </r>
  <r>
    <s v="021402"/>
    <x v="1"/>
    <s v="OCROS"/>
    <s v="ACAS"/>
    <s v="NO"/>
    <s v="NO"/>
    <x v="1"/>
    <n v="0"/>
    <s v="SI"/>
    <n v="0"/>
    <n v="0"/>
    <n v="0"/>
  </r>
  <r>
    <s v="021403"/>
    <x v="1"/>
    <s v="OCROS"/>
    <s v="CAJAMARQUILLA"/>
    <s v="NO"/>
    <s v="NO"/>
    <x v="1"/>
    <n v="0"/>
    <s v="NO"/>
    <n v="0"/>
    <n v="0"/>
    <n v="0"/>
  </r>
  <r>
    <s v="021404"/>
    <x v="1"/>
    <s v="OCROS"/>
    <s v="CARHUAPAMPA"/>
    <s v="NO"/>
    <s v="NO"/>
    <x v="1"/>
    <n v="0"/>
    <s v="SI"/>
    <n v="0"/>
    <n v="0"/>
    <n v="0"/>
  </r>
  <r>
    <s v="021405"/>
    <x v="1"/>
    <s v="OCROS"/>
    <s v="COCHAS"/>
    <s v="NO"/>
    <s v="NO"/>
    <x v="0"/>
    <n v="0"/>
    <s v="SI"/>
    <n v="0"/>
    <n v="0"/>
    <n v="0"/>
  </r>
  <r>
    <s v="021406"/>
    <x v="1"/>
    <s v="OCROS"/>
    <s v="CONGAS"/>
    <s v="NO"/>
    <s v="NO"/>
    <x v="1"/>
    <n v="0"/>
    <s v="SI"/>
    <n v="0"/>
    <n v="0"/>
    <n v="0"/>
  </r>
  <r>
    <s v="021407"/>
    <x v="1"/>
    <s v="OCROS"/>
    <s v="LLIPA"/>
    <s v="NO"/>
    <s v="NO"/>
    <x v="1"/>
    <n v="0"/>
    <s v="NO"/>
    <n v="0"/>
    <n v="0"/>
    <n v="0"/>
  </r>
  <r>
    <s v="021408"/>
    <x v="1"/>
    <s v="OCROS"/>
    <s v="SAN CRISTOBAL DE RAJAN"/>
    <s v="NO"/>
    <s v="SI"/>
    <x v="1"/>
    <n v="0"/>
    <s v="NO"/>
    <n v="1"/>
    <n v="0"/>
    <n v="0"/>
  </r>
  <r>
    <s v="021409"/>
    <x v="1"/>
    <s v="OCROS"/>
    <s v="SAN PEDRO"/>
    <s v="NO"/>
    <s v="NO"/>
    <x v="1"/>
    <n v="0"/>
    <s v="NO"/>
    <n v="0"/>
    <n v="0"/>
    <n v="0"/>
  </r>
  <r>
    <s v="021410"/>
    <x v="1"/>
    <s v="OCROS"/>
    <s v="SANTIAGO DE CHILCAS"/>
    <s v="NO"/>
    <s v="NO"/>
    <x v="0"/>
    <n v="0"/>
    <s v="SI"/>
    <n v="0"/>
    <n v="0"/>
    <n v="0"/>
  </r>
  <r>
    <s v="021501"/>
    <x v="1"/>
    <s v="PALLASCA"/>
    <s v="CABANA"/>
    <s v="NO"/>
    <s v="NO"/>
    <x v="0"/>
    <n v="0"/>
    <s v="NO"/>
    <n v="0"/>
    <n v="0"/>
    <n v="0"/>
  </r>
  <r>
    <s v="021502"/>
    <x v="1"/>
    <s v="PALLASCA"/>
    <s v="BOLOGNESI"/>
    <s v="NO"/>
    <s v="NO"/>
    <x v="0"/>
    <n v="0"/>
    <s v="NO"/>
    <n v="0"/>
    <n v="0"/>
    <n v="0"/>
  </r>
  <r>
    <s v="021503"/>
    <x v="1"/>
    <s v="PALLASCA"/>
    <s v="CONCHUCOS"/>
    <s v="NO"/>
    <s v="NO"/>
    <x v="0"/>
    <n v="0"/>
    <s v="SI"/>
    <n v="0"/>
    <n v="0"/>
    <n v="0"/>
  </r>
  <r>
    <s v="021504"/>
    <x v="1"/>
    <s v="PALLASCA"/>
    <s v="HUACASCHUQUE"/>
    <s v="NO"/>
    <s v="SI"/>
    <x v="0"/>
    <n v="0"/>
    <s v="NO"/>
    <n v="1"/>
    <n v="0"/>
    <n v="0"/>
  </r>
  <r>
    <s v="021505"/>
    <x v="1"/>
    <s v="PALLASCA"/>
    <s v="HUANDOVAL"/>
    <s v="NO"/>
    <s v="NO"/>
    <x v="1"/>
    <n v="0"/>
    <s v="NO"/>
    <n v="0"/>
    <n v="0"/>
    <n v="0"/>
  </r>
  <r>
    <s v="021506"/>
    <x v="1"/>
    <s v="PALLASCA"/>
    <s v="LACABAMBA"/>
    <s v="NO"/>
    <s v="SI"/>
    <x v="0"/>
    <n v="0"/>
    <s v="SI"/>
    <n v="1"/>
    <n v="0"/>
    <n v="0"/>
  </r>
  <r>
    <s v="021507"/>
    <x v="1"/>
    <s v="PALLASCA"/>
    <s v="LLAPO"/>
    <s v="NO"/>
    <s v="SI"/>
    <x v="0"/>
    <n v="0"/>
    <s v="NO"/>
    <n v="1"/>
    <n v="0"/>
    <n v="0"/>
  </r>
  <r>
    <s v="021508"/>
    <x v="1"/>
    <s v="PALLASCA"/>
    <s v="PALLASCA"/>
    <s v="NO"/>
    <s v="NO"/>
    <x v="0"/>
    <n v="0"/>
    <s v="SI"/>
    <n v="0"/>
    <n v="0"/>
    <n v="0"/>
  </r>
  <r>
    <s v="021509"/>
    <x v="1"/>
    <s v="PALLASCA"/>
    <s v="PAMPAS"/>
    <s v="NO"/>
    <s v="SI"/>
    <x v="0"/>
    <n v="1"/>
    <s v="SI"/>
    <n v="1"/>
    <n v="0"/>
    <n v="1"/>
  </r>
  <r>
    <s v="021510"/>
    <x v="1"/>
    <s v="PALLASCA"/>
    <s v="SANTA ROSA"/>
    <s v="NO"/>
    <s v="NO"/>
    <x v="0"/>
    <n v="0"/>
    <s v="NO"/>
    <n v="0"/>
    <n v="0"/>
    <n v="0"/>
  </r>
  <r>
    <s v="021511"/>
    <x v="1"/>
    <s v="PALLASCA"/>
    <s v="TAUCA"/>
    <s v="NO"/>
    <s v="NO"/>
    <x v="0"/>
    <n v="0"/>
    <s v="SI"/>
    <n v="0"/>
    <n v="0"/>
    <n v="0"/>
  </r>
  <r>
    <s v="021601"/>
    <x v="1"/>
    <s v="POMABAMBA"/>
    <s v="POMABAMBA"/>
    <s v="NO"/>
    <s v="NO"/>
    <x v="0"/>
    <n v="0"/>
    <s v="SI"/>
    <n v="0"/>
    <n v="0"/>
    <n v="0"/>
  </r>
  <r>
    <s v="021602"/>
    <x v="1"/>
    <s v="POMABAMBA"/>
    <s v="HUAYLLAN"/>
    <s v="NO"/>
    <s v="SI"/>
    <x v="0"/>
    <n v="0"/>
    <s v="SI"/>
    <n v="1"/>
    <n v="0"/>
    <n v="0"/>
  </r>
  <r>
    <s v="021603"/>
    <x v="1"/>
    <s v="POMABAMBA"/>
    <s v="PAROBAMBA"/>
    <s v="NO"/>
    <s v="NO"/>
    <x v="0"/>
    <n v="0"/>
    <s v="SI"/>
    <n v="1"/>
    <n v="0"/>
    <n v="0"/>
  </r>
  <r>
    <s v="021604"/>
    <x v="1"/>
    <s v="POMABAMBA"/>
    <s v="QUINUABAMBA"/>
    <s v="NO"/>
    <s v="NO"/>
    <x v="0"/>
    <n v="0"/>
    <s v="SI"/>
    <n v="0"/>
    <n v="0"/>
    <n v="0"/>
  </r>
  <r>
    <s v="021701"/>
    <x v="1"/>
    <s v="RECUAY"/>
    <s v="RECUAY"/>
    <s v="NO"/>
    <s v="NO"/>
    <x v="0"/>
    <n v="0"/>
    <s v="NO"/>
    <n v="1"/>
    <n v="0"/>
    <n v="1"/>
  </r>
  <r>
    <s v="021702"/>
    <x v="1"/>
    <s v="RECUAY"/>
    <s v="CATAC"/>
    <s v="NO"/>
    <s v="SI"/>
    <x v="0"/>
    <n v="1"/>
    <s v="SI"/>
    <n v="1"/>
    <n v="0"/>
    <n v="1"/>
  </r>
  <r>
    <s v="021703"/>
    <x v="1"/>
    <s v="RECUAY"/>
    <s v="COTAPARACO"/>
    <s v="NO"/>
    <s v="NO"/>
    <x v="1"/>
    <n v="0"/>
    <s v="SI"/>
    <n v="0"/>
    <n v="0"/>
    <n v="0"/>
  </r>
  <r>
    <s v="021704"/>
    <x v="1"/>
    <s v="RECUAY"/>
    <s v="HUAYLLAPAMPA"/>
    <s v="NO"/>
    <s v="SI"/>
    <x v="0"/>
    <n v="1"/>
    <s v="SI"/>
    <n v="1"/>
    <n v="0"/>
    <n v="1"/>
  </r>
  <r>
    <s v="021705"/>
    <x v="1"/>
    <s v="RECUAY"/>
    <s v="LLACLLIN"/>
    <s v="NO"/>
    <s v="NO"/>
    <x v="0"/>
    <n v="0"/>
    <s v="SI"/>
    <n v="0"/>
    <n v="0"/>
    <n v="0"/>
  </r>
  <r>
    <s v="021706"/>
    <x v="1"/>
    <s v="RECUAY"/>
    <s v="MARCA"/>
    <s v="NO"/>
    <s v="NO"/>
    <x v="0"/>
    <n v="0"/>
    <s v="NO"/>
    <n v="0"/>
    <n v="0"/>
    <n v="0"/>
  </r>
  <r>
    <s v="021707"/>
    <x v="1"/>
    <s v="RECUAY"/>
    <s v="PAMPAS CHICO"/>
    <s v="NO"/>
    <s v="SI"/>
    <x v="0"/>
    <n v="1"/>
    <s v="SI"/>
    <n v="1"/>
    <n v="0"/>
    <n v="1"/>
  </r>
  <r>
    <s v="021708"/>
    <x v="1"/>
    <s v="RECUAY"/>
    <s v="PARARIN"/>
    <s v="NO"/>
    <s v="SI"/>
    <x v="0"/>
    <n v="0"/>
    <s v="SI"/>
    <n v="1"/>
    <n v="0"/>
    <n v="0"/>
  </r>
  <r>
    <s v="021709"/>
    <x v="1"/>
    <s v="RECUAY"/>
    <s v="TAPACOCHA"/>
    <s v="NO"/>
    <s v="SI"/>
    <x v="0"/>
    <n v="0"/>
    <s v="SI"/>
    <n v="1"/>
    <n v="0"/>
    <n v="0"/>
  </r>
  <r>
    <s v="021710"/>
    <x v="1"/>
    <s v="RECUAY"/>
    <s v="TICAPAMPA"/>
    <s v="NO"/>
    <s v="SI"/>
    <x v="0"/>
    <n v="1"/>
    <s v="NO"/>
    <n v="1"/>
    <n v="0"/>
    <n v="1"/>
  </r>
  <r>
    <s v="021801"/>
    <x v="1"/>
    <s v="SANTA"/>
    <s v="CHIMBOTE"/>
    <s v="NO"/>
    <s v="SI"/>
    <x v="0"/>
    <n v="1"/>
    <s v="NO"/>
    <n v="1"/>
    <n v="0"/>
    <n v="1"/>
  </r>
  <r>
    <s v="021802"/>
    <x v="1"/>
    <s v="SANTA"/>
    <s v="CACERES DEL PERU"/>
    <s v="NO"/>
    <s v="SI"/>
    <x v="0"/>
    <n v="1"/>
    <s v="SI"/>
    <n v="1"/>
    <n v="0"/>
    <n v="1"/>
  </r>
  <r>
    <s v="021803"/>
    <x v="1"/>
    <s v="SANTA"/>
    <s v="COISHCO"/>
    <s v="NO"/>
    <s v="SI"/>
    <x v="0"/>
    <n v="1"/>
    <s v="NO"/>
    <n v="1"/>
    <n v="0"/>
    <n v="1"/>
  </r>
  <r>
    <s v="021804"/>
    <x v="1"/>
    <s v="SANTA"/>
    <s v="MACATE"/>
    <s v="NO"/>
    <s v="SI"/>
    <x v="0"/>
    <n v="0"/>
    <s v="SI"/>
    <n v="1"/>
    <n v="0"/>
    <n v="0"/>
  </r>
  <r>
    <s v="021805"/>
    <x v="1"/>
    <s v="SANTA"/>
    <s v="MORO"/>
    <s v="NO"/>
    <s v="SI"/>
    <x v="0"/>
    <n v="1"/>
    <s v="NO"/>
    <n v="1"/>
    <n v="0"/>
    <n v="1"/>
  </r>
  <r>
    <s v="021806"/>
    <x v="1"/>
    <s v="SANTA"/>
    <s v="NEPEÑA"/>
    <s v="NO"/>
    <s v="SI"/>
    <x v="0"/>
    <n v="1"/>
    <s v="NO"/>
    <n v="1"/>
    <n v="0"/>
    <n v="1"/>
  </r>
  <r>
    <s v="021807"/>
    <x v="1"/>
    <s v="SANTA"/>
    <s v="SAMANCO"/>
    <s v="NO"/>
    <s v="NO"/>
    <x v="1"/>
    <n v="0"/>
    <s v="SI"/>
    <n v="0"/>
    <n v="0"/>
    <n v="0"/>
  </r>
  <r>
    <s v="021808"/>
    <x v="1"/>
    <s v="SANTA"/>
    <s v="SANTA"/>
    <s v="NO"/>
    <s v="SI"/>
    <x v="0"/>
    <n v="0"/>
    <s v="NO"/>
    <n v="1"/>
    <n v="0"/>
    <n v="0"/>
  </r>
  <r>
    <s v="021809"/>
    <x v="1"/>
    <s v="SANTA"/>
    <s v="NUEVO CHIMBOTE"/>
    <s v="NO"/>
    <s v="NO"/>
    <x v="0"/>
    <n v="0"/>
    <s v="NO"/>
    <n v="0"/>
    <n v="0"/>
    <n v="0"/>
  </r>
  <r>
    <s v="021901"/>
    <x v="1"/>
    <s v="SIHUAS"/>
    <s v="SIHUAS"/>
    <s v="NO"/>
    <s v="NO"/>
    <x v="1"/>
    <n v="0"/>
    <s v="NO"/>
    <n v="0"/>
    <n v="0"/>
    <n v="0"/>
  </r>
  <r>
    <s v="021902"/>
    <x v="1"/>
    <s v="SIHUAS"/>
    <s v="ACOBAMBA"/>
    <s v="NO"/>
    <s v="NO"/>
    <x v="1"/>
    <n v="0"/>
    <s v="SI"/>
    <n v="0"/>
    <n v="0"/>
    <n v="0"/>
  </r>
  <r>
    <s v="021903"/>
    <x v="1"/>
    <s v="SIHUAS"/>
    <s v="ALFONSO UGARTE"/>
    <s v="NO"/>
    <s v="NO"/>
    <x v="1"/>
    <n v="0"/>
    <s v="NO"/>
    <n v="0"/>
    <n v="0"/>
    <n v="0"/>
  </r>
  <r>
    <s v="021904"/>
    <x v="1"/>
    <s v="SIHUAS"/>
    <s v="CASHAPAMPA"/>
    <s v="NO"/>
    <s v="NO"/>
    <x v="0"/>
    <n v="0"/>
    <s v="SI"/>
    <n v="0"/>
    <n v="0"/>
    <n v="0"/>
  </r>
  <r>
    <s v="021905"/>
    <x v="1"/>
    <s v="SIHUAS"/>
    <s v="CHINGALPO"/>
    <s v="NO"/>
    <s v="NO"/>
    <x v="0"/>
    <n v="0"/>
    <s v="SI"/>
    <n v="0"/>
    <n v="0"/>
    <n v="0"/>
  </r>
  <r>
    <s v="021906"/>
    <x v="1"/>
    <s v="SIHUAS"/>
    <s v="HUAYLLABAMBA"/>
    <s v="NO"/>
    <s v="NO"/>
    <x v="0"/>
    <n v="0"/>
    <s v="SI"/>
    <n v="0"/>
    <n v="0"/>
    <n v="0"/>
  </r>
  <r>
    <s v="021907"/>
    <x v="1"/>
    <s v="SIHUAS"/>
    <s v="QUICHES"/>
    <s v="NO"/>
    <s v="NO"/>
    <x v="0"/>
    <n v="0"/>
    <s v="SI"/>
    <n v="0"/>
    <n v="0"/>
    <n v="0"/>
  </r>
  <r>
    <s v="021908"/>
    <x v="1"/>
    <s v="SIHUAS"/>
    <s v="RAGASH"/>
    <s v="NO"/>
    <s v="NO"/>
    <x v="0"/>
    <n v="0"/>
    <s v="NO"/>
    <n v="0"/>
    <n v="0"/>
    <n v="0"/>
  </r>
  <r>
    <s v="021909"/>
    <x v="1"/>
    <s v="SIHUAS"/>
    <s v="SAN JUAN"/>
    <s v="NO"/>
    <s v="SI"/>
    <x v="0"/>
    <n v="0"/>
    <s v="SI"/>
    <n v="1"/>
    <n v="0"/>
    <n v="0"/>
  </r>
  <r>
    <s v="021910"/>
    <x v="1"/>
    <s v="SIHUAS"/>
    <s v="SICSIBAMBA"/>
    <s v="NO"/>
    <s v="NO"/>
    <x v="0"/>
    <n v="0"/>
    <s v="SI"/>
    <n v="0"/>
    <n v="0"/>
    <n v="0"/>
  </r>
  <r>
    <s v="022001"/>
    <x v="1"/>
    <s v="YUNGAY"/>
    <s v="YUNGAY"/>
    <s v="NO"/>
    <s v="NO"/>
    <x v="1"/>
    <n v="0"/>
    <s v="SI"/>
    <n v="0"/>
    <n v="0"/>
    <n v="0"/>
  </r>
  <r>
    <s v="022002"/>
    <x v="1"/>
    <s v="YUNGAY"/>
    <s v="CASCAPARA"/>
    <s v="NO"/>
    <s v="SI"/>
    <x v="0"/>
    <n v="1"/>
    <s v="SI"/>
    <n v="1"/>
    <n v="0"/>
    <n v="1"/>
  </r>
  <r>
    <s v="022003"/>
    <x v="1"/>
    <s v="YUNGAY"/>
    <s v="MANCOS"/>
    <s v="NO"/>
    <s v="SI"/>
    <x v="0"/>
    <n v="1"/>
    <s v="SI"/>
    <n v="1"/>
    <n v="0"/>
    <n v="1"/>
  </r>
  <r>
    <s v="022004"/>
    <x v="1"/>
    <s v="YUNGAY"/>
    <s v="MATACOTO"/>
    <s v="NO"/>
    <s v="SI"/>
    <x v="0"/>
    <n v="1"/>
    <s v="SI"/>
    <n v="1"/>
    <n v="0"/>
    <n v="1"/>
  </r>
  <r>
    <s v="022005"/>
    <x v="1"/>
    <s v="YUNGAY"/>
    <s v="QUILLO"/>
    <s v="NO"/>
    <s v="NO"/>
    <x v="0"/>
    <n v="0"/>
    <s v="SI"/>
    <n v="1"/>
    <n v="0"/>
    <n v="1"/>
  </r>
  <r>
    <s v="022006"/>
    <x v="1"/>
    <s v="YUNGAY"/>
    <s v="RANRAHIRCA"/>
    <s v="NO"/>
    <s v="NO"/>
    <x v="1"/>
    <n v="0"/>
    <s v="SI"/>
    <n v="0"/>
    <n v="0"/>
    <n v="0"/>
  </r>
  <r>
    <s v="022007"/>
    <x v="1"/>
    <s v="YUNGAY"/>
    <s v="SHUPLUY"/>
    <s v="NO"/>
    <s v="SI"/>
    <x v="0"/>
    <n v="1"/>
    <s v="SI"/>
    <n v="1"/>
    <n v="0"/>
    <n v="1"/>
  </r>
  <r>
    <s v="022008"/>
    <x v="1"/>
    <s v="YUNGAY"/>
    <s v="YANAMA"/>
    <s v="NO"/>
    <s v="NO"/>
    <x v="0"/>
    <n v="0"/>
    <s v="SI"/>
    <n v="0"/>
    <n v="0"/>
    <n v="0"/>
  </r>
  <r>
    <s v="030101"/>
    <x v="2"/>
    <s v="ABANCAY"/>
    <s v="ABANCAY"/>
    <s v="NO"/>
    <s v="SI"/>
    <x v="0"/>
    <n v="1"/>
    <s v="NO"/>
    <n v="1"/>
    <n v="0"/>
    <n v="1"/>
  </r>
  <r>
    <s v="030102"/>
    <x v="2"/>
    <s v="ABANCAY"/>
    <s v="CHACOCHE"/>
    <s v="NO"/>
    <s v="SI"/>
    <x v="0"/>
    <n v="1"/>
    <s v="NO"/>
    <n v="1"/>
    <n v="0"/>
    <n v="1"/>
  </r>
  <r>
    <s v="030103"/>
    <x v="2"/>
    <s v="ABANCAY"/>
    <s v="CIRCA"/>
    <s v="NO"/>
    <s v="SI"/>
    <x v="0"/>
    <n v="1"/>
    <s v="NO"/>
    <n v="1"/>
    <n v="0"/>
    <n v="1"/>
  </r>
  <r>
    <s v="030104"/>
    <x v="2"/>
    <s v="ABANCAY"/>
    <s v="CURAHUASI"/>
    <s v="NO"/>
    <s v="SI"/>
    <x v="0"/>
    <n v="1"/>
    <s v="NO"/>
    <n v="1"/>
    <n v="0"/>
    <n v="1"/>
  </r>
  <r>
    <s v="030105"/>
    <x v="2"/>
    <s v="ABANCAY"/>
    <s v="HUANIPACA"/>
    <s v="NO"/>
    <s v="SI"/>
    <x v="0"/>
    <n v="1"/>
    <s v="NO"/>
    <n v="1"/>
    <n v="0"/>
    <n v="1"/>
  </r>
  <r>
    <s v="030106"/>
    <x v="2"/>
    <s v="ABANCAY"/>
    <s v="LAMBRAMA"/>
    <s v="NO"/>
    <s v="NO"/>
    <x v="0"/>
    <n v="1"/>
    <s v="SI"/>
    <n v="1"/>
    <n v="0"/>
    <n v="1"/>
  </r>
  <r>
    <s v="030107"/>
    <x v="2"/>
    <s v="ABANCAY"/>
    <s v="PICHIRHUA"/>
    <s v="NO"/>
    <s v="SI"/>
    <x v="0"/>
    <n v="1"/>
    <s v="SI"/>
    <n v="1"/>
    <n v="0"/>
    <n v="1"/>
  </r>
  <r>
    <s v="030108"/>
    <x v="2"/>
    <s v="ABANCAY"/>
    <s v="SAN PEDRO DE CACHORA"/>
    <s v="NO"/>
    <s v="SI"/>
    <x v="0"/>
    <n v="1"/>
    <s v="NO"/>
    <n v="1"/>
    <n v="0"/>
    <n v="1"/>
  </r>
  <r>
    <s v="030109"/>
    <x v="2"/>
    <s v="ABANCAY"/>
    <s v="TAMBURCO"/>
    <s v="NO"/>
    <s v="SI"/>
    <x v="0"/>
    <n v="1"/>
    <s v="NO"/>
    <n v="1"/>
    <n v="0"/>
    <n v="1"/>
  </r>
  <r>
    <s v="030201"/>
    <x v="2"/>
    <s v="ANDAHUAYLAS"/>
    <s v="ANDAHUAYLAS"/>
    <s v="NO"/>
    <s v="SI"/>
    <x v="0"/>
    <n v="1"/>
    <s v="NO"/>
    <n v="1"/>
    <n v="0"/>
    <n v="1"/>
  </r>
  <r>
    <s v="030202"/>
    <x v="2"/>
    <s v="ANDAHUAYLAS"/>
    <s v="ANDARAPA"/>
    <s v="SI"/>
    <s v="SI"/>
    <x v="0"/>
    <n v="1"/>
    <s v="SI"/>
    <n v="1"/>
    <n v="0"/>
    <n v="1"/>
  </r>
  <r>
    <s v="030203"/>
    <x v="2"/>
    <s v="ANDAHUAYLAS"/>
    <s v="CHIARA"/>
    <s v="NO"/>
    <s v="NO"/>
    <x v="0"/>
    <n v="0"/>
    <s v="NO"/>
    <n v="0"/>
    <n v="0"/>
    <n v="0"/>
  </r>
  <r>
    <s v="030204"/>
    <x v="2"/>
    <s v="ANDAHUAYLAS"/>
    <s v="HUANCARAMA"/>
    <s v="NO"/>
    <s v="SI"/>
    <x v="0"/>
    <n v="1"/>
    <s v="NO"/>
    <n v="1"/>
    <n v="0"/>
    <n v="1"/>
  </r>
  <r>
    <s v="030205"/>
    <x v="2"/>
    <s v="ANDAHUAYLAS"/>
    <s v="HUANCARAY"/>
    <s v="NO"/>
    <s v="SI"/>
    <x v="0"/>
    <n v="1"/>
    <s v="SI"/>
    <n v="1"/>
    <n v="0"/>
    <n v="1"/>
  </r>
  <r>
    <s v="030206"/>
    <x v="2"/>
    <s v="ANDAHUAYLAS"/>
    <s v="HUAYANA"/>
    <s v="NO"/>
    <s v="SI"/>
    <x v="0"/>
    <n v="1"/>
    <s v="SI"/>
    <n v="1"/>
    <n v="0"/>
    <n v="1"/>
  </r>
  <r>
    <s v="030207"/>
    <x v="2"/>
    <s v="ANDAHUAYLAS"/>
    <s v="KISHUARA"/>
    <s v="NO"/>
    <s v="SI"/>
    <x v="0"/>
    <n v="1"/>
    <s v="SI"/>
    <n v="1"/>
    <n v="0"/>
    <n v="1"/>
  </r>
  <r>
    <s v="030208"/>
    <x v="2"/>
    <s v="ANDAHUAYLAS"/>
    <s v="PACOBAMBA"/>
    <s v="SI"/>
    <s v="SI"/>
    <x v="0"/>
    <n v="1"/>
    <s v="SI"/>
    <n v="1"/>
    <n v="0"/>
    <n v="1"/>
  </r>
  <r>
    <s v="030209"/>
    <x v="2"/>
    <s v="ANDAHUAYLAS"/>
    <s v="PACUCHA"/>
    <s v="NO"/>
    <s v="SI"/>
    <x v="0"/>
    <n v="1"/>
    <s v="NO"/>
    <n v="1"/>
    <n v="0"/>
    <n v="1"/>
  </r>
  <r>
    <s v="030210"/>
    <x v="2"/>
    <s v="ANDAHUAYLAS"/>
    <s v="PAMPACHIRI"/>
    <s v="NO"/>
    <s v="SI"/>
    <x v="0"/>
    <n v="1"/>
    <s v="SI"/>
    <n v="1"/>
    <n v="0"/>
    <n v="1"/>
  </r>
  <r>
    <s v="030211"/>
    <x v="2"/>
    <s v="ANDAHUAYLAS"/>
    <s v="POMACOCHA"/>
    <s v="NO"/>
    <s v="SI"/>
    <x v="0"/>
    <n v="0"/>
    <s v="NO"/>
    <n v="1"/>
    <n v="0"/>
    <n v="0"/>
  </r>
  <r>
    <s v="030212"/>
    <x v="2"/>
    <s v="ANDAHUAYLAS"/>
    <s v="SAN ANTONIO DE CACHI"/>
    <s v="NO"/>
    <s v="SI"/>
    <x v="0"/>
    <n v="1"/>
    <s v="SI"/>
    <n v="1"/>
    <n v="0"/>
    <n v="1"/>
  </r>
  <r>
    <s v="030213"/>
    <x v="2"/>
    <s v="ANDAHUAYLAS"/>
    <s v="SAN JERONIMO"/>
    <s v="NO"/>
    <s v="SI"/>
    <x v="0"/>
    <n v="1"/>
    <s v="NO"/>
    <n v="1"/>
    <n v="0"/>
    <n v="1"/>
  </r>
  <r>
    <s v="030214"/>
    <x v="2"/>
    <s v="ANDAHUAYLAS"/>
    <s v="SAN MIGUEL DE CHACCRAPAMPA"/>
    <s v="NO"/>
    <s v="SI"/>
    <x v="0"/>
    <n v="1"/>
    <s v="SI"/>
    <n v="1"/>
    <n v="0"/>
    <n v="0"/>
  </r>
  <r>
    <s v="030215"/>
    <x v="2"/>
    <s v="ANDAHUAYLAS"/>
    <s v="SANTA MARIA DE CHICMO"/>
    <s v="NO"/>
    <s v="SI"/>
    <x v="0"/>
    <n v="1"/>
    <s v="NO"/>
    <n v="1"/>
    <n v="0"/>
    <n v="1"/>
  </r>
  <r>
    <s v="030216"/>
    <x v="2"/>
    <s v="ANDAHUAYLAS"/>
    <s v="TALAVERA DE LA REYNA"/>
    <s v="NO"/>
    <s v="SI"/>
    <x v="0"/>
    <n v="1"/>
    <s v="NO"/>
    <n v="1"/>
    <n v="0"/>
    <n v="1"/>
  </r>
  <r>
    <s v="030217"/>
    <x v="2"/>
    <s v="ANDAHUAYLAS"/>
    <s v="TUMAY HUARACA"/>
    <s v="NO"/>
    <s v="NO"/>
    <x v="0"/>
    <n v="0"/>
    <s v="SI"/>
    <n v="0"/>
    <n v="0"/>
    <n v="0"/>
  </r>
  <r>
    <s v="030218"/>
    <x v="2"/>
    <s v="ANDAHUAYLAS"/>
    <s v="TURPO"/>
    <s v="NO"/>
    <s v="SI"/>
    <x v="0"/>
    <n v="1"/>
    <s v="SI"/>
    <n v="1"/>
    <n v="0"/>
    <n v="1"/>
  </r>
  <r>
    <s v="030219"/>
    <x v="2"/>
    <s v="ANDAHUAYLAS"/>
    <s v="KAQUIABAMBA"/>
    <s v="SI"/>
    <s v="SI"/>
    <x v="0"/>
    <n v="1"/>
    <s v="NO"/>
    <n v="1"/>
    <n v="0"/>
    <n v="1"/>
  </r>
  <r>
    <s v="030220"/>
    <x v="2"/>
    <s v="ANDAHUAYLAS"/>
    <s v="JOSE MARIA ARGUEDAS"/>
    <s v="NO"/>
    <s v="SI"/>
    <x v="0"/>
    <n v="1"/>
    <s v="SI"/>
    <n v="1"/>
    <n v="0"/>
    <n v="1"/>
  </r>
  <r>
    <s v="030301"/>
    <x v="2"/>
    <s v="ANTABAMBA"/>
    <s v="ANTABAMBA"/>
    <s v="NO"/>
    <s v="SI"/>
    <x v="0"/>
    <n v="1"/>
    <s v="SI"/>
    <n v="1"/>
    <n v="0"/>
    <n v="1"/>
  </r>
  <r>
    <s v="030302"/>
    <x v="2"/>
    <s v="ANTABAMBA"/>
    <s v="EL ORO"/>
    <s v="NO"/>
    <s v="NO"/>
    <x v="0"/>
    <n v="0"/>
    <s v="NO"/>
    <n v="0"/>
    <n v="0"/>
    <n v="0"/>
  </r>
  <r>
    <s v="030303"/>
    <x v="2"/>
    <s v="ANTABAMBA"/>
    <s v="HUAQUIRCA"/>
    <s v="NO"/>
    <s v="SI"/>
    <x v="0"/>
    <n v="1"/>
    <s v="SI"/>
    <n v="1"/>
    <n v="0"/>
    <n v="1"/>
  </r>
  <r>
    <s v="030304"/>
    <x v="2"/>
    <s v="ANTABAMBA"/>
    <s v="JUAN ESPINOZA MEDRANO"/>
    <s v="NO"/>
    <s v="SI"/>
    <x v="0"/>
    <n v="1"/>
    <s v="SI"/>
    <n v="1"/>
    <n v="0"/>
    <n v="1"/>
  </r>
  <r>
    <s v="030305"/>
    <x v="2"/>
    <s v="ANTABAMBA"/>
    <s v="OROPESA"/>
    <s v="NO"/>
    <s v="NO"/>
    <x v="0"/>
    <n v="1"/>
    <s v="SI"/>
    <n v="1"/>
    <n v="0"/>
    <n v="1"/>
  </r>
  <r>
    <s v="030306"/>
    <x v="2"/>
    <s v="ANTABAMBA"/>
    <s v="PACHACONAS"/>
    <s v="NO"/>
    <s v="SI"/>
    <x v="0"/>
    <n v="1"/>
    <s v="NO"/>
    <n v="1"/>
    <n v="0"/>
    <n v="1"/>
  </r>
  <r>
    <s v="030307"/>
    <x v="2"/>
    <s v="ANTABAMBA"/>
    <s v="SABAINO"/>
    <s v="NO"/>
    <s v="SI"/>
    <x v="0"/>
    <n v="1"/>
    <s v="SI"/>
    <n v="1"/>
    <n v="0"/>
    <n v="0"/>
  </r>
  <r>
    <s v="030401"/>
    <x v="2"/>
    <s v="AYMARAES"/>
    <s v="CHALHUANCA"/>
    <s v="NO"/>
    <s v="SI"/>
    <x v="0"/>
    <n v="1"/>
    <s v="NO"/>
    <n v="1"/>
    <n v="0"/>
    <n v="1"/>
  </r>
  <r>
    <s v="030402"/>
    <x v="2"/>
    <s v="AYMARAES"/>
    <s v="CAPAYA"/>
    <s v="NO"/>
    <s v="NO"/>
    <x v="0"/>
    <n v="0"/>
    <s v="NO"/>
    <n v="0"/>
    <n v="0"/>
    <n v="0"/>
  </r>
  <r>
    <s v="030403"/>
    <x v="2"/>
    <s v="AYMARAES"/>
    <s v="CARAYBAMBA"/>
    <s v="NO"/>
    <s v="SI"/>
    <x v="0"/>
    <n v="0"/>
    <s v="NO"/>
    <n v="1"/>
    <n v="0"/>
    <n v="0"/>
  </r>
  <r>
    <s v="030404"/>
    <x v="2"/>
    <s v="AYMARAES"/>
    <s v="CHAPIMARCA"/>
    <s v="NO"/>
    <s v="NO"/>
    <x v="0"/>
    <n v="0"/>
    <s v="SI"/>
    <n v="0"/>
    <n v="0"/>
    <n v="0"/>
  </r>
  <r>
    <s v="030405"/>
    <x v="2"/>
    <s v="AYMARAES"/>
    <s v="COLCABAMBA"/>
    <s v="NO"/>
    <s v="SI"/>
    <x v="0"/>
    <n v="1"/>
    <s v="NO"/>
    <n v="1"/>
    <n v="0"/>
    <n v="1"/>
  </r>
  <r>
    <s v="030406"/>
    <x v="2"/>
    <s v="AYMARAES"/>
    <s v="COTARUSE"/>
    <s v="NO"/>
    <s v="SI"/>
    <x v="0"/>
    <n v="1"/>
    <s v="NO"/>
    <n v="1"/>
    <n v="0"/>
    <n v="1"/>
  </r>
  <r>
    <s v="030407"/>
    <x v="2"/>
    <s v="AYMARAES"/>
    <s v="IHUAYLLO"/>
    <s v="NO"/>
    <s v="SI"/>
    <x v="0"/>
    <n v="0"/>
    <s v="NO"/>
    <n v="1"/>
    <n v="0"/>
    <n v="0"/>
  </r>
  <r>
    <s v="030408"/>
    <x v="2"/>
    <s v="AYMARAES"/>
    <s v="JUSTO APU SAHUARAURA"/>
    <s v="NO"/>
    <s v="NO"/>
    <x v="0"/>
    <n v="0"/>
    <s v="SI"/>
    <n v="1"/>
    <n v="0"/>
    <n v="1"/>
  </r>
  <r>
    <s v="030409"/>
    <x v="2"/>
    <s v="AYMARAES"/>
    <s v="LUCRE"/>
    <s v="NO"/>
    <s v="NO"/>
    <x v="0"/>
    <n v="0"/>
    <s v="SI"/>
    <n v="1"/>
    <n v="0"/>
    <n v="1"/>
  </r>
  <r>
    <s v="030410"/>
    <x v="2"/>
    <s v="AYMARAES"/>
    <s v="POCOHUANCA"/>
    <s v="NO"/>
    <s v="SI"/>
    <x v="0"/>
    <n v="1"/>
    <s v="SI"/>
    <n v="1"/>
    <n v="0"/>
    <n v="1"/>
  </r>
  <r>
    <s v="030411"/>
    <x v="2"/>
    <s v="AYMARAES"/>
    <s v="SAN JUAN DE CHACÑA"/>
    <s v="NO"/>
    <s v="NO"/>
    <x v="0"/>
    <n v="0"/>
    <s v="NO"/>
    <n v="0"/>
    <n v="0"/>
    <n v="0"/>
  </r>
  <r>
    <s v="030412"/>
    <x v="2"/>
    <s v="AYMARAES"/>
    <s v="SAÑAYCA"/>
    <s v="NO"/>
    <s v="SI"/>
    <x v="0"/>
    <n v="1"/>
    <s v="SI"/>
    <n v="1"/>
    <n v="0"/>
    <n v="1"/>
  </r>
  <r>
    <s v="030413"/>
    <x v="2"/>
    <s v="AYMARAES"/>
    <s v="SORAYA"/>
    <s v="NO"/>
    <s v="SI"/>
    <x v="0"/>
    <n v="0"/>
    <s v="NO"/>
    <n v="1"/>
    <n v="0"/>
    <n v="0"/>
  </r>
  <r>
    <s v="030414"/>
    <x v="2"/>
    <s v="AYMARAES"/>
    <s v="TAPAIRIHUA"/>
    <s v="NO"/>
    <s v="SI"/>
    <x v="0"/>
    <n v="0"/>
    <s v="NO"/>
    <n v="1"/>
    <n v="0"/>
    <n v="1"/>
  </r>
  <r>
    <s v="030415"/>
    <x v="2"/>
    <s v="AYMARAES"/>
    <s v="TINTAY"/>
    <s v="NO"/>
    <s v="SI"/>
    <x v="0"/>
    <n v="1"/>
    <s v="SI"/>
    <n v="1"/>
    <n v="0"/>
    <n v="1"/>
  </r>
  <r>
    <s v="030416"/>
    <x v="2"/>
    <s v="AYMARAES"/>
    <s v="TORAYA"/>
    <s v="NO"/>
    <s v="SI"/>
    <x v="0"/>
    <n v="1"/>
    <s v="NO"/>
    <n v="1"/>
    <n v="0"/>
    <n v="1"/>
  </r>
  <r>
    <s v="030417"/>
    <x v="2"/>
    <s v="AYMARAES"/>
    <s v="YANACA"/>
    <s v="NO"/>
    <s v="SI"/>
    <x v="0"/>
    <n v="1"/>
    <s v="NO"/>
    <n v="1"/>
    <n v="0"/>
    <n v="1"/>
  </r>
  <r>
    <s v="030501"/>
    <x v="2"/>
    <s v="COTABAMBAS"/>
    <s v="TAMBOBAMBA"/>
    <s v="NO"/>
    <s v="SI"/>
    <x v="0"/>
    <n v="1"/>
    <s v="SI"/>
    <n v="1"/>
    <n v="0"/>
    <n v="1"/>
  </r>
  <r>
    <s v="030502"/>
    <x v="2"/>
    <s v="COTABAMBAS"/>
    <s v="COTABAMBAS"/>
    <s v="NO"/>
    <s v="SI"/>
    <x v="0"/>
    <n v="1"/>
    <s v="NO"/>
    <n v="1"/>
    <n v="0"/>
    <n v="1"/>
  </r>
  <r>
    <s v="030503"/>
    <x v="2"/>
    <s v="COTABAMBAS"/>
    <s v="COYLLURQUI"/>
    <s v="NO"/>
    <s v="SI"/>
    <x v="0"/>
    <n v="1"/>
    <s v="SI"/>
    <n v="1"/>
    <n v="0"/>
    <n v="1"/>
  </r>
  <r>
    <s v="030504"/>
    <x v="2"/>
    <s v="COTABAMBAS"/>
    <s v="HAQUIRA"/>
    <s v="NO"/>
    <s v="SI"/>
    <x v="0"/>
    <n v="1"/>
    <s v="SI"/>
    <n v="1"/>
    <n v="0"/>
    <n v="1"/>
  </r>
  <r>
    <s v="030505"/>
    <x v="2"/>
    <s v="COTABAMBAS"/>
    <s v="MARA"/>
    <s v="NO"/>
    <s v="SI"/>
    <x v="0"/>
    <n v="1"/>
    <s v="SI"/>
    <n v="1"/>
    <n v="0"/>
    <n v="1"/>
  </r>
  <r>
    <s v="030506"/>
    <x v="2"/>
    <s v="COTABAMBAS"/>
    <s v="CHALLHUAHUACHO"/>
    <s v="NO"/>
    <s v="SI"/>
    <x v="0"/>
    <n v="1"/>
    <s v="SI"/>
    <n v="1"/>
    <n v="0"/>
    <n v="1"/>
  </r>
  <r>
    <s v="030601"/>
    <x v="2"/>
    <s v="CHINCHEROS"/>
    <s v="CHINCHEROS"/>
    <s v="NO"/>
    <s v="SI"/>
    <x v="0"/>
    <n v="1"/>
    <s v="NO"/>
    <n v="1"/>
    <n v="0"/>
    <n v="1"/>
  </r>
  <r>
    <s v="030602"/>
    <x v="2"/>
    <s v="CHINCHEROS"/>
    <s v="ANCO_HUALLO"/>
    <s v="NO"/>
    <s v="SI"/>
    <x v="0"/>
    <n v="1"/>
    <s v="SI"/>
    <n v="1"/>
    <n v="0"/>
    <n v="1"/>
  </r>
  <r>
    <s v="030603"/>
    <x v="2"/>
    <s v="CHINCHEROS"/>
    <s v="COCHARCAS"/>
    <s v="NO"/>
    <s v="SI"/>
    <x v="0"/>
    <n v="1"/>
    <s v="SI"/>
    <n v="1"/>
    <n v="0"/>
    <n v="1"/>
  </r>
  <r>
    <s v="030604"/>
    <x v="2"/>
    <s v="CHINCHEROS"/>
    <s v="HUACCANA"/>
    <s v="SI"/>
    <s v="SI"/>
    <x v="0"/>
    <n v="1"/>
    <s v="SI"/>
    <n v="1"/>
    <n v="0"/>
    <n v="1"/>
  </r>
  <r>
    <s v="030605"/>
    <x v="2"/>
    <s v="CHINCHEROS"/>
    <s v="OCOBAMBA"/>
    <s v="SI"/>
    <s v="NO"/>
    <x v="0"/>
    <n v="0"/>
    <s v="NO"/>
    <n v="1"/>
    <n v="0"/>
    <n v="1"/>
  </r>
  <r>
    <s v="030606"/>
    <x v="2"/>
    <s v="CHINCHEROS"/>
    <s v="ONGOY"/>
    <s v="SI"/>
    <s v="SI"/>
    <x v="0"/>
    <n v="1"/>
    <s v="SI"/>
    <n v="1"/>
    <n v="0"/>
    <n v="1"/>
  </r>
  <r>
    <s v="030607"/>
    <x v="2"/>
    <s v="CHINCHEROS"/>
    <s v="URANMARCA"/>
    <s v="NO"/>
    <s v="SI"/>
    <x v="0"/>
    <n v="1"/>
    <s v="SI"/>
    <n v="1"/>
    <n v="0"/>
    <n v="0"/>
  </r>
  <r>
    <s v="030608"/>
    <x v="2"/>
    <s v="CHINCHEROS"/>
    <s v="RANRACANCHA"/>
    <s v="NO"/>
    <s v="SI"/>
    <x v="0"/>
    <n v="1"/>
    <s v="SI"/>
    <n v="1"/>
    <n v="0"/>
    <n v="1"/>
  </r>
  <r>
    <s v="030609"/>
    <x v="2"/>
    <s v="CHINCHEROS"/>
    <s v="ROCCHACC"/>
    <s v="SI"/>
    <s v="NO"/>
    <x v="0"/>
    <n v="0"/>
    <s v="SI"/>
    <n v="1"/>
    <n v="0"/>
    <n v="0"/>
  </r>
  <r>
    <s v="030610"/>
    <x v="2"/>
    <s v="CHINCHEROS"/>
    <s v="EL PORVENIR"/>
    <s v="SI"/>
    <s v="SI"/>
    <x v="0"/>
    <n v="0"/>
    <s v="SI"/>
    <n v="1"/>
    <n v="0"/>
    <n v="0"/>
  </r>
  <r>
    <s v="030611"/>
    <x v="2"/>
    <s v="CHINCHEROS"/>
    <s v="LOS CHANKAS"/>
    <s v="SI"/>
    <s v="SI"/>
    <x v="0"/>
    <n v="0"/>
    <s v="SI"/>
    <n v="1"/>
    <n v="0"/>
    <n v="0"/>
  </r>
  <r>
    <s v="030701"/>
    <x v="2"/>
    <s v="GRAU"/>
    <s v="CHUQUIBAMBILLA"/>
    <s v="NO"/>
    <s v="SI"/>
    <x v="0"/>
    <n v="1"/>
    <s v="NO"/>
    <n v="1"/>
    <n v="0"/>
    <n v="1"/>
  </r>
  <r>
    <s v="030702"/>
    <x v="2"/>
    <s v="GRAU"/>
    <s v="CURPAHUASI"/>
    <s v="NO"/>
    <s v="SI"/>
    <x v="0"/>
    <n v="1"/>
    <s v="NO"/>
    <n v="1"/>
    <n v="0"/>
    <n v="1"/>
  </r>
  <r>
    <s v="030703"/>
    <x v="2"/>
    <s v="GRAU"/>
    <s v="GAMARRA"/>
    <s v="NO"/>
    <s v="SI"/>
    <x v="0"/>
    <n v="1"/>
    <s v="SI"/>
    <n v="1"/>
    <n v="0"/>
    <n v="1"/>
  </r>
  <r>
    <s v="030704"/>
    <x v="2"/>
    <s v="GRAU"/>
    <s v="HUAYLLATI"/>
    <s v="NO"/>
    <s v="SI"/>
    <x v="0"/>
    <n v="0"/>
    <s v="SI"/>
    <n v="1"/>
    <n v="0"/>
    <n v="0"/>
  </r>
  <r>
    <s v="030705"/>
    <x v="2"/>
    <s v="GRAU"/>
    <s v="MAMARA"/>
    <s v="NO"/>
    <s v="SI"/>
    <x v="0"/>
    <n v="1"/>
    <s v="NO"/>
    <n v="1"/>
    <n v="0"/>
    <n v="1"/>
  </r>
  <r>
    <s v="030706"/>
    <x v="2"/>
    <s v="GRAU"/>
    <s v="MICAELA BASTIDAS"/>
    <s v="NO"/>
    <s v="SI"/>
    <x v="0"/>
    <n v="0"/>
    <s v="SI"/>
    <n v="1"/>
    <n v="0"/>
    <n v="0"/>
  </r>
  <r>
    <s v="030707"/>
    <x v="2"/>
    <s v="GRAU"/>
    <s v="PATAYPAMPA"/>
    <s v="NO"/>
    <s v="SI"/>
    <x v="0"/>
    <n v="1"/>
    <s v="SI"/>
    <n v="1"/>
    <n v="0"/>
    <n v="1"/>
  </r>
  <r>
    <s v="030708"/>
    <x v="2"/>
    <s v="GRAU"/>
    <s v="PROGRESO"/>
    <s v="NO"/>
    <s v="SI"/>
    <x v="0"/>
    <n v="0"/>
    <s v="SI"/>
    <n v="1"/>
    <n v="0"/>
    <n v="0"/>
  </r>
  <r>
    <s v="030709"/>
    <x v="2"/>
    <s v="GRAU"/>
    <s v="SAN ANTONIO"/>
    <s v="NO"/>
    <s v="SI"/>
    <x v="0"/>
    <n v="1"/>
    <s v="NO"/>
    <n v="1"/>
    <n v="0"/>
    <n v="1"/>
  </r>
  <r>
    <s v="030710"/>
    <x v="2"/>
    <s v="GRAU"/>
    <s v="SANTA ROSA"/>
    <s v="NO"/>
    <s v="SI"/>
    <x v="0"/>
    <n v="1"/>
    <s v="NO"/>
    <n v="1"/>
    <n v="0"/>
    <n v="1"/>
  </r>
  <r>
    <s v="030711"/>
    <x v="2"/>
    <s v="GRAU"/>
    <s v="TURPAY"/>
    <s v="NO"/>
    <s v="SI"/>
    <x v="0"/>
    <n v="1"/>
    <s v="NO"/>
    <n v="1"/>
    <n v="0"/>
    <n v="1"/>
  </r>
  <r>
    <s v="030712"/>
    <x v="2"/>
    <s v="GRAU"/>
    <s v="VILCABAMBA"/>
    <s v="NO"/>
    <s v="SI"/>
    <x v="0"/>
    <n v="0"/>
    <s v="NO"/>
    <n v="1"/>
    <n v="0"/>
    <n v="0"/>
  </r>
  <r>
    <s v="030713"/>
    <x v="2"/>
    <s v="GRAU"/>
    <s v="VIRUNDO"/>
    <s v="NO"/>
    <s v="SI"/>
    <x v="0"/>
    <n v="1"/>
    <s v="SI"/>
    <n v="1"/>
    <n v="0"/>
    <n v="1"/>
  </r>
  <r>
    <s v="030714"/>
    <x v="2"/>
    <s v="GRAU"/>
    <s v="CURASCO"/>
    <s v="NO"/>
    <s v="NO"/>
    <x v="0"/>
    <n v="0"/>
    <s v="SI"/>
    <n v="0"/>
    <n v="0"/>
    <n v="0"/>
  </r>
  <r>
    <s v="040101"/>
    <x v="3"/>
    <s v="AREQUIPA"/>
    <s v="AREQUIPA"/>
    <s v="NO"/>
    <s v="SI"/>
    <x v="0"/>
    <n v="1"/>
    <s v="NO"/>
    <n v="1"/>
    <n v="0"/>
    <n v="1"/>
  </r>
  <r>
    <s v="040102"/>
    <x v="3"/>
    <s v="AREQUIPA"/>
    <s v="ALTO SELVA ALEGRE"/>
    <s v="NO"/>
    <s v="SI"/>
    <x v="0"/>
    <n v="1"/>
    <s v="NO"/>
    <n v="1"/>
    <n v="0"/>
    <n v="1"/>
  </r>
  <r>
    <s v="040103"/>
    <x v="3"/>
    <s v="AREQUIPA"/>
    <s v="CAYMA"/>
    <s v="NO"/>
    <s v="NO"/>
    <x v="0"/>
    <n v="0"/>
    <s v="NO"/>
    <n v="1"/>
    <n v="0"/>
    <n v="1"/>
  </r>
  <r>
    <s v="040104"/>
    <x v="3"/>
    <s v="AREQUIPA"/>
    <s v="CERRO COLORADO"/>
    <s v="NO"/>
    <s v="SI"/>
    <x v="0"/>
    <n v="1"/>
    <s v="NO"/>
    <n v="1"/>
    <n v="0"/>
    <n v="1"/>
  </r>
  <r>
    <s v="040105"/>
    <x v="3"/>
    <s v="AREQUIPA"/>
    <s v="CHARACATO"/>
    <s v="NO"/>
    <s v="NO"/>
    <x v="0"/>
    <n v="0"/>
    <s v="SI"/>
    <n v="0"/>
    <n v="1"/>
    <n v="1"/>
  </r>
  <r>
    <s v="040106"/>
    <x v="3"/>
    <s v="AREQUIPA"/>
    <s v="CHIGUATA"/>
    <s v="NO"/>
    <s v="NO"/>
    <x v="0"/>
    <n v="0"/>
    <s v="SI"/>
    <n v="0"/>
    <n v="1"/>
    <n v="1"/>
  </r>
  <r>
    <s v="040107"/>
    <x v="3"/>
    <s v="AREQUIPA"/>
    <s v="JACOBO HUNTER"/>
    <s v="NO"/>
    <s v="SI"/>
    <x v="0"/>
    <n v="1"/>
    <s v="SI"/>
    <n v="1"/>
    <n v="0"/>
    <n v="1"/>
  </r>
  <r>
    <s v="040108"/>
    <x v="3"/>
    <s v="AREQUIPA"/>
    <s v="LA JOYA"/>
    <s v="NO"/>
    <s v="SI"/>
    <x v="0"/>
    <n v="1"/>
    <s v="SI"/>
    <n v="1"/>
    <n v="0"/>
    <n v="1"/>
  </r>
  <r>
    <s v="040109"/>
    <x v="3"/>
    <s v="AREQUIPA"/>
    <s v="MARIANO MELGAR"/>
    <s v="NO"/>
    <s v="SI"/>
    <x v="0"/>
    <n v="1"/>
    <s v="NO"/>
    <n v="1"/>
    <n v="0"/>
    <n v="1"/>
  </r>
  <r>
    <s v="040110"/>
    <x v="3"/>
    <s v="AREQUIPA"/>
    <s v="MIRAFLORES"/>
    <s v="NO"/>
    <s v="NO"/>
    <x v="0"/>
    <n v="0"/>
    <s v="NO"/>
    <n v="1"/>
    <n v="0"/>
    <n v="0"/>
  </r>
  <r>
    <s v="040111"/>
    <x v="3"/>
    <s v="AREQUIPA"/>
    <s v="MOLLEBAYA"/>
    <s v="NO"/>
    <s v="SI"/>
    <x v="0"/>
    <n v="1"/>
    <s v="SI"/>
    <n v="1"/>
    <n v="0"/>
    <n v="1"/>
  </r>
  <r>
    <s v="040112"/>
    <x v="3"/>
    <s v="AREQUIPA"/>
    <s v="PAUCARPATA"/>
    <s v="NO"/>
    <s v="NO"/>
    <x v="0"/>
    <n v="0"/>
    <s v="NO"/>
    <n v="1"/>
    <n v="0"/>
    <n v="0"/>
  </r>
  <r>
    <s v="040113"/>
    <x v="3"/>
    <s v="AREQUIPA"/>
    <s v="POCSI"/>
    <s v="NO"/>
    <s v="SI"/>
    <x v="0"/>
    <n v="1"/>
    <s v="SI"/>
    <n v="1"/>
    <n v="0"/>
    <n v="1"/>
  </r>
  <r>
    <s v="040114"/>
    <x v="3"/>
    <s v="AREQUIPA"/>
    <s v="POLOBAYA"/>
    <s v="NO"/>
    <s v="NO"/>
    <x v="1"/>
    <n v="0"/>
    <s v="SI"/>
    <n v="0"/>
    <n v="0"/>
    <n v="0"/>
  </r>
  <r>
    <s v="040115"/>
    <x v="3"/>
    <s v="AREQUIPA"/>
    <s v="QUEQUEÑA"/>
    <s v="NO"/>
    <s v="SI"/>
    <x v="0"/>
    <n v="1"/>
    <s v="SI"/>
    <n v="1"/>
    <n v="0"/>
    <n v="1"/>
  </r>
  <r>
    <s v="040116"/>
    <x v="3"/>
    <s v="AREQUIPA"/>
    <s v="SABANDIA"/>
    <s v="NO"/>
    <s v="NO"/>
    <x v="0"/>
    <n v="0"/>
    <s v="SI"/>
    <n v="1"/>
    <n v="0"/>
    <n v="1"/>
  </r>
  <r>
    <s v="040117"/>
    <x v="3"/>
    <s v="AREQUIPA"/>
    <s v="SACHACA"/>
    <s v="NO"/>
    <s v="SI"/>
    <x v="0"/>
    <n v="1"/>
    <s v="NO"/>
    <n v="1"/>
    <n v="0"/>
    <n v="1"/>
  </r>
  <r>
    <s v="040118"/>
    <x v="3"/>
    <s v="AREQUIPA"/>
    <s v="SAN JUAN DE SIGUAS"/>
    <s v="NO"/>
    <s v="NO"/>
    <x v="1"/>
    <n v="0"/>
    <s v="SI"/>
    <n v="0"/>
    <n v="0"/>
    <n v="0"/>
  </r>
  <r>
    <s v="040119"/>
    <x v="3"/>
    <s v="AREQUIPA"/>
    <s v="SAN JUAN DE TARUCANI"/>
    <s v="NO"/>
    <s v="SI"/>
    <x v="0"/>
    <n v="1"/>
    <s v="SI"/>
    <n v="1"/>
    <n v="0"/>
    <n v="1"/>
  </r>
  <r>
    <s v="040120"/>
    <x v="3"/>
    <s v="AREQUIPA"/>
    <s v="SANTA ISABEL DE SIGUAS"/>
    <s v="NO"/>
    <s v="NO"/>
    <x v="0"/>
    <n v="0"/>
    <s v="SI"/>
    <n v="0"/>
    <n v="0"/>
    <n v="0"/>
  </r>
  <r>
    <s v="040121"/>
    <x v="3"/>
    <s v="AREQUIPA"/>
    <s v="SANTA RITA DE SIGUAS"/>
    <s v="NO"/>
    <s v="NO"/>
    <x v="1"/>
    <n v="0"/>
    <s v="SI"/>
    <n v="0"/>
    <n v="1"/>
    <n v="1"/>
  </r>
  <r>
    <s v="040122"/>
    <x v="3"/>
    <s v="AREQUIPA"/>
    <s v="SOCABAYA"/>
    <s v="NO"/>
    <s v="SI"/>
    <x v="0"/>
    <n v="1"/>
    <s v="NO"/>
    <n v="1"/>
    <n v="0"/>
    <n v="1"/>
  </r>
  <r>
    <s v="040123"/>
    <x v="3"/>
    <s v="AREQUIPA"/>
    <s v="TIABAYA"/>
    <s v="NO"/>
    <s v="NO"/>
    <x v="0"/>
    <n v="0"/>
    <s v="SI"/>
    <n v="0"/>
    <n v="1"/>
    <n v="1"/>
  </r>
  <r>
    <s v="040124"/>
    <x v="3"/>
    <s v="AREQUIPA"/>
    <s v="UCHUMAYO"/>
    <s v="NO"/>
    <s v="SI"/>
    <x v="0"/>
    <n v="1"/>
    <s v="SI"/>
    <n v="1"/>
    <n v="0"/>
    <n v="1"/>
  </r>
  <r>
    <s v="040125"/>
    <x v="3"/>
    <s v="AREQUIPA"/>
    <s v="VITOR"/>
    <s v="NO"/>
    <s v="SI"/>
    <x v="0"/>
    <n v="1"/>
    <s v="SI"/>
    <n v="1"/>
    <n v="0"/>
    <n v="1"/>
  </r>
  <r>
    <s v="040126"/>
    <x v="3"/>
    <s v="AREQUIPA"/>
    <s v="YANAHUARA"/>
    <s v="NO"/>
    <s v="SI"/>
    <x v="0"/>
    <n v="1"/>
    <s v="NO"/>
    <n v="1"/>
    <n v="0"/>
    <n v="1"/>
  </r>
  <r>
    <s v="040127"/>
    <x v="3"/>
    <s v="AREQUIPA"/>
    <s v="YARABAMBA"/>
    <s v="NO"/>
    <s v="NO"/>
    <x v="1"/>
    <n v="0"/>
    <s v="SI"/>
    <n v="0"/>
    <n v="1"/>
    <n v="1"/>
  </r>
  <r>
    <s v="040128"/>
    <x v="3"/>
    <s v="AREQUIPA"/>
    <s v="YURA"/>
    <s v="NO"/>
    <s v="SI"/>
    <x v="0"/>
    <n v="1"/>
    <s v="SI"/>
    <n v="1"/>
    <n v="0"/>
    <n v="1"/>
  </r>
  <r>
    <s v="040129"/>
    <x v="3"/>
    <s v="AREQUIPA"/>
    <s v="JOSE LUIS BUSTAMANTE Y RIVERO"/>
    <s v="NO"/>
    <s v="SI"/>
    <x v="0"/>
    <n v="1"/>
    <s v="NO"/>
    <n v="1"/>
    <n v="0"/>
    <n v="1"/>
  </r>
  <r>
    <s v="040201"/>
    <x v="3"/>
    <s v="CAMANA"/>
    <s v="CAMANA"/>
    <s v="NO"/>
    <s v="NO"/>
    <x v="1"/>
    <n v="0"/>
    <s v="NO"/>
    <n v="0"/>
    <n v="1"/>
    <n v="1"/>
  </r>
  <r>
    <s v="040202"/>
    <x v="3"/>
    <s v="CAMANA"/>
    <s v="JOSE MARIA QUIMPER"/>
    <s v="NO"/>
    <s v="NO"/>
    <x v="1"/>
    <n v="0"/>
    <s v="SI"/>
    <n v="0"/>
    <n v="0"/>
    <n v="0"/>
  </r>
  <r>
    <s v="040203"/>
    <x v="3"/>
    <s v="CAMANA"/>
    <s v="MARIANO NICOLAS VALCARCEL"/>
    <s v="NO"/>
    <s v="NO"/>
    <x v="0"/>
    <n v="0"/>
    <s v="NO"/>
    <n v="0"/>
    <n v="0"/>
    <n v="0"/>
  </r>
  <r>
    <s v="040204"/>
    <x v="3"/>
    <s v="CAMANA"/>
    <s v="MARISCAL CACERES"/>
    <s v="NO"/>
    <s v="NO"/>
    <x v="1"/>
    <n v="0"/>
    <s v="SI"/>
    <n v="0"/>
    <n v="1"/>
    <n v="1"/>
  </r>
  <r>
    <s v="040205"/>
    <x v="3"/>
    <s v="CAMANA"/>
    <s v="NICOLAS DE PIEROLA"/>
    <s v="NO"/>
    <s v="NO"/>
    <x v="1"/>
    <n v="0"/>
    <s v="SI"/>
    <n v="0"/>
    <n v="0"/>
    <n v="0"/>
  </r>
  <r>
    <s v="040206"/>
    <x v="3"/>
    <s v="CAMANA"/>
    <s v="OCOÑA"/>
    <s v="NO"/>
    <s v="NO"/>
    <x v="1"/>
    <n v="0"/>
    <s v="SI"/>
    <n v="0"/>
    <n v="1"/>
    <n v="1"/>
  </r>
  <r>
    <s v="040207"/>
    <x v="3"/>
    <s v="CAMANA"/>
    <s v="QUILCA"/>
    <s v="NO"/>
    <s v="NO"/>
    <x v="0"/>
    <n v="0"/>
    <s v="NO"/>
    <n v="0"/>
    <n v="1"/>
    <n v="1"/>
  </r>
  <r>
    <s v="040208"/>
    <x v="3"/>
    <s v="CAMANA"/>
    <s v="SAMUEL PASTOR"/>
    <s v="NO"/>
    <s v="SI"/>
    <x v="1"/>
    <n v="0"/>
    <s v="SI"/>
    <n v="1"/>
    <n v="0"/>
    <n v="1"/>
  </r>
  <r>
    <s v="040301"/>
    <x v="3"/>
    <s v="CARAVELI"/>
    <s v="CARAVELI"/>
    <s v="NO"/>
    <s v="NO"/>
    <x v="1"/>
    <n v="0"/>
    <s v="SI"/>
    <n v="0"/>
    <n v="1"/>
    <n v="1"/>
  </r>
  <r>
    <s v="040302"/>
    <x v="3"/>
    <s v="CARAVELI"/>
    <s v="ACARI"/>
    <s v="NO"/>
    <s v="SI"/>
    <x v="1"/>
    <n v="0"/>
    <s v="SI"/>
    <n v="1"/>
    <n v="0"/>
    <n v="0"/>
  </r>
  <r>
    <s v="040303"/>
    <x v="3"/>
    <s v="CARAVELI"/>
    <s v="ATICO"/>
    <s v="NO"/>
    <s v="NO"/>
    <x v="1"/>
    <n v="0"/>
    <s v="NO"/>
    <n v="0"/>
    <n v="0"/>
    <n v="0"/>
  </r>
  <r>
    <s v="040304"/>
    <x v="3"/>
    <s v="CARAVELI"/>
    <s v="ATIQUIPA"/>
    <s v="NO"/>
    <s v="NO"/>
    <x v="0"/>
    <n v="0"/>
    <s v="SI"/>
    <n v="0"/>
    <n v="0"/>
    <n v="0"/>
  </r>
  <r>
    <s v="040305"/>
    <x v="3"/>
    <s v="CARAVELI"/>
    <s v="BELLA UNION"/>
    <s v="NO"/>
    <s v="SI"/>
    <x v="0"/>
    <n v="1"/>
    <s v="SI"/>
    <n v="1"/>
    <n v="0"/>
    <n v="1"/>
  </r>
  <r>
    <s v="040306"/>
    <x v="3"/>
    <s v="CARAVELI"/>
    <s v="CAHUACHO"/>
    <s v="NO"/>
    <s v="NO"/>
    <x v="0"/>
    <n v="0"/>
    <s v="SI"/>
    <n v="1"/>
    <n v="0"/>
    <n v="0"/>
  </r>
  <r>
    <s v="040307"/>
    <x v="3"/>
    <s v="CARAVELI"/>
    <s v="CHALA"/>
    <s v="NO"/>
    <s v="NO"/>
    <x v="1"/>
    <n v="0"/>
    <s v="SI"/>
    <n v="0"/>
    <n v="1"/>
    <n v="1"/>
  </r>
  <r>
    <s v="040308"/>
    <x v="3"/>
    <s v="CARAVELI"/>
    <s v="CHAPARRA"/>
    <s v="NO"/>
    <s v="NO"/>
    <x v="1"/>
    <n v="0"/>
    <s v="NO"/>
    <n v="0"/>
    <n v="0"/>
    <n v="0"/>
  </r>
  <r>
    <s v="040309"/>
    <x v="3"/>
    <s v="CARAVELI"/>
    <s v="HUANUHUANU"/>
    <s v="NO"/>
    <s v="NO"/>
    <x v="0"/>
    <n v="0"/>
    <s v="SI"/>
    <n v="0"/>
    <n v="0"/>
    <n v="0"/>
  </r>
  <r>
    <s v="040310"/>
    <x v="3"/>
    <s v="CARAVELI"/>
    <s v="JAQUI"/>
    <s v="NO"/>
    <s v="NO"/>
    <x v="1"/>
    <n v="0"/>
    <s v="SI"/>
    <n v="0"/>
    <n v="0"/>
    <n v="0"/>
  </r>
  <r>
    <s v="040311"/>
    <x v="3"/>
    <s v="CARAVELI"/>
    <s v="LOMAS"/>
    <s v="NO"/>
    <s v="NO"/>
    <x v="1"/>
    <n v="0"/>
    <s v="NO"/>
    <n v="0"/>
    <n v="0"/>
    <n v="0"/>
  </r>
  <r>
    <s v="040312"/>
    <x v="3"/>
    <s v="CARAVELI"/>
    <s v="QUICACHA"/>
    <s v="NO"/>
    <s v="NO"/>
    <x v="1"/>
    <n v="0"/>
    <s v="SI"/>
    <n v="0"/>
    <n v="0"/>
    <n v="0"/>
  </r>
  <r>
    <s v="040313"/>
    <x v="3"/>
    <s v="CARAVELI"/>
    <s v="YAUCA"/>
    <s v="NO"/>
    <s v="NO"/>
    <x v="1"/>
    <n v="0"/>
    <s v="NO"/>
    <n v="0"/>
    <n v="0"/>
    <n v="0"/>
  </r>
  <r>
    <s v="040401"/>
    <x v="3"/>
    <s v="CASTILLA"/>
    <s v="APLAO"/>
    <s v="NO"/>
    <s v="NO"/>
    <x v="1"/>
    <n v="0"/>
    <s v="SI"/>
    <n v="1"/>
    <n v="0"/>
    <n v="0"/>
  </r>
  <r>
    <s v="040402"/>
    <x v="3"/>
    <s v="CASTILLA"/>
    <s v="ANDAGUA"/>
    <s v="NO"/>
    <s v="NO"/>
    <x v="0"/>
    <n v="0"/>
    <s v="SI"/>
    <n v="0"/>
    <n v="1"/>
    <n v="1"/>
  </r>
  <r>
    <s v="040403"/>
    <x v="3"/>
    <s v="CASTILLA"/>
    <s v="AYO"/>
    <s v="NO"/>
    <s v="NO"/>
    <x v="1"/>
    <n v="0"/>
    <s v="SI"/>
    <n v="0"/>
    <n v="0"/>
    <n v="0"/>
  </r>
  <r>
    <s v="040404"/>
    <x v="3"/>
    <s v="CASTILLA"/>
    <s v="CHACHAS"/>
    <s v="NO"/>
    <s v="NO"/>
    <x v="0"/>
    <n v="0"/>
    <s v="SI"/>
    <n v="1"/>
    <n v="0"/>
    <n v="0"/>
  </r>
  <r>
    <s v="040405"/>
    <x v="3"/>
    <s v="CASTILLA"/>
    <s v="CHILCAYMARCA"/>
    <s v="NO"/>
    <s v="NO"/>
    <x v="1"/>
    <n v="0"/>
    <s v="SI"/>
    <n v="0"/>
    <n v="0"/>
    <n v="0"/>
  </r>
  <r>
    <s v="040406"/>
    <x v="3"/>
    <s v="CASTILLA"/>
    <s v="CHOCO"/>
    <s v="NO"/>
    <s v="NO"/>
    <x v="1"/>
    <n v="0"/>
    <s v="SI"/>
    <n v="0"/>
    <n v="1"/>
    <n v="1"/>
  </r>
  <r>
    <s v="040407"/>
    <x v="3"/>
    <s v="CASTILLA"/>
    <s v="HUANCARQUI"/>
    <s v="NO"/>
    <s v="NO"/>
    <x v="1"/>
    <n v="0"/>
    <s v="NO"/>
    <n v="0"/>
    <n v="0"/>
    <n v="0"/>
  </r>
  <r>
    <s v="040408"/>
    <x v="3"/>
    <s v="CASTILLA"/>
    <s v="MACHAGUAY"/>
    <s v="NO"/>
    <s v="NO"/>
    <x v="1"/>
    <n v="0"/>
    <s v="SI"/>
    <n v="0"/>
    <n v="0"/>
    <n v="0"/>
  </r>
  <r>
    <s v="040409"/>
    <x v="3"/>
    <s v="CASTILLA"/>
    <s v="ORCOPAMPA"/>
    <s v="NO"/>
    <s v="SI"/>
    <x v="0"/>
    <n v="1"/>
    <s v="SI"/>
    <n v="1"/>
    <n v="0"/>
    <n v="1"/>
  </r>
  <r>
    <s v="040410"/>
    <x v="3"/>
    <s v="CASTILLA"/>
    <s v="PAMPACOLCA"/>
    <s v="NO"/>
    <s v="NO"/>
    <x v="1"/>
    <n v="0"/>
    <s v="SI"/>
    <n v="0"/>
    <n v="0"/>
    <n v="0"/>
  </r>
  <r>
    <s v="040411"/>
    <x v="3"/>
    <s v="CASTILLA"/>
    <s v="TIPAN"/>
    <s v="NO"/>
    <s v="NO"/>
    <x v="0"/>
    <n v="0"/>
    <s v="SI"/>
    <n v="0"/>
    <n v="0"/>
    <n v="0"/>
  </r>
  <r>
    <s v="040412"/>
    <x v="3"/>
    <s v="CASTILLA"/>
    <s v="UÑON"/>
    <s v="NO"/>
    <s v="NO"/>
    <x v="1"/>
    <n v="0"/>
    <s v="SI"/>
    <n v="0"/>
    <n v="0"/>
    <n v="0"/>
  </r>
  <r>
    <s v="040413"/>
    <x v="3"/>
    <s v="CASTILLA"/>
    <s v="URACA"/>
    <s v="NO"/>
    <s v="NO"/>
    <x v="1"/>
    <n v="0"/>
    <s v="SI"/>
    <n v="0"/>
    <n v="1"/>
    <n v="1"/>
  </r>
  <r>
    <s v="040414"/>
    <x v="3"/>
    <s v="CASTILLA"/>
    <s v="VIRACO"/>
    <s v="NO"/>
    <s v="NO"/>
    <x v="1"/>
    <n v="0"/>
    <s v="SI"/>
    <n v="0"/>
    <n v="0"/>
    <n v="0"/>
  </r>
  <r>
    <s v="040501"/>
    <x v="3"/>
    <s v="CAYLLOMA"/>
    <s v="CHIVAY"/>
    <s v="NO"/>
    <s v="NO"/>
    <x v="0"/>
    <n v="0"/>
    <s v="SI"/>
    <n v="1"/>
    <n v="0"/>
    <n v="1"/>
  </r>
  <r>
    <s v="040502"/>
    <x v="3"/>
    <s v="CAYLLOMA"/>
    <s v="ACHOMA"/>
    <s v="NO"/>
    <s v="NO"/>
    <x v="1"/>
    <n v="0"/>
    <s v="SI"/>
    <n v="0"/>
    <n v="1"/>
    <n v="1"/>
  </r>
  <r>
    <s v="040503"/>
    <x v="3"/>
    <s v="CAYLLOMA"/>
    <s v="CABANACONDE"/>
    <s v="NO"/>
    <s v="NO"/>
    <x v="1"/>
    <n v="0"/>
    <s v="SI"/>
    <n v="0"/>
    <n v="1"/>
    <n v="1"/>
  </r>
  <r>
    <s v="040504"/>
    <x v="3"/>
    <s v="CAYLLOMA"/>
    <s v="CALLALLI"/>
    <s v="NO"/>
    <s v="SI"/>
    <x v="0"/>
    <n v="1"/>
    <s v="SI"/>
    <n v="1"/>
    <n v="0"/>
    <n v="1"/>
  </r>
  <r>
    <s v="040505"/>
    <x v="3"/>
    <s v="CAYLLOMA"/>
    <s v="CAYLLOMA"/>
    <s v="NO"/>
    <s v="SI"/>
    <x v="0"/>
    <n v="0"/>
    <s v="SI"/>
    <n v="1"/>
    <n v="0"/>
    <n v="0"/>
  </r>
  <r>
    <s v="040506"/>
    <x v="3"/>
    <s v="CAYLLOMA"/>
    <s v="COPORAQUE"/>
    <s v="NO"/>
    <s v="NO"/>
    <x v="1"/>
    <n v="0"/>
    <s v="SI"/>
    <n v="0"/>
    <n v="1"/>
    <n v="1"/>
  </r>
  <r>
    <s v="040507"/>
    <x v="3"/>
    <s v="CAYLLOMA"/>
    <s v="HUAMBO"/>
    <s v="NO"/>
    <s v="SI"/>
    <x v="0"/>
    <n v="1"/>
    <s v="SI"/>
    <n v="1"/>
    <n v="0"/>
    <n v="1"/>
  </r>
  <r>
    <s v="040508"/>
    <x v="3"/>
    <s v="CAYLLOMA"/>
    <s v="HUANCA"/>
    <s v="NO"/>
    <s v="SI"/>
    <x v="0"/>
    <n v="0"/>
    <s v="SI"/>
    <n v="1"/>
    <n v="0"/>
    <n v="0"/>
  </r>
  <r>
    <s v="040509"/>
    <x v="3"/>
    <s v="CAYLLOMA"/>
    <s v="ICHUPAMPA"/>
    <s v="NO"/>
    <s v="NO"/>
    <x v="1"/>
    <n v="0"/>
    <s v="SI"/>
    <n v="0"/>
    <n v="1"/>
    <n v="1"/>
  </r>
  <r>
    <s v="040510"/>
    <x v="3"/>
    <s v="CAYLLOMA"/>
    <s v="LARI"/>
    <s v="NO"/>
    <s v="NO"/>
    <x v="1"/>
    <n v="0"/>
    <s v="SI"/>
    <n v="1"/>
    <n v="0"/>
    <n v="0"/>
  </r>
  <r>
    <s v="040511"/>
    <x v="3"/>
    <s v="CAYLLOMA"/>
    <s v="LLUTA"/>
    <s v="NO"/>
    <s v="SI"/>
    <x v="0"/>
    <n v="0"/>
    <s v="SI"/>
    <n v="1"/>
    <n v="0"/>
    <n v="0"/>
  </r>
  <r>
    <s v="040512"/>
    <x v="3"/>
    <s v="CAYLLOMA"/>
    <s v="MACA"/>
    <s v="NO"/>
    <s v="NO"/>
    <x v="1"/>
    <n v="0"/>
    <s v="SI"/>
    <n v="1"/>
    <n v="0"/>
    <n v="0"/>
  </r>
  <r>
    <s v="040513"/>
    <x v="3"/>
    <s v="CAYLLOMA"/>
    <s v="MADRIGAL"/>
    <s v="NO"/>
    <s v="NO"/>
    <x v="1"/>
    <n v="0"/>
    <s v="SI"/>
    <n v="0"/>
    <n v="0"/>
    <n v="0"/>
  </r>
  <r>
    <s v="040514"/>
    <x v="3"/>
    <s v="CAYLLOMA"/>
    <s v="SAN ANTONIO DE CHUCA"/>
    <s v="NO"/>
    <s v="NO"/>
    <x v="0"/>
    <n v="0"/>
    <s v="SI"/>
    <n v="1"/>
    <n v="0"/>
    <n v="1"/>
  </r>
  <r>
    <s v="040515"/>
    <x v="3"/>
    <s v="CAYLLOMA"/>
    <s v="SIBAYO"/>
    <s v="NO"/>
    <s v="SI"/>
    <x v="0"/>
    <n v="1"/>
    <s v="SI"/>
    <n v="1"/>
    <n v="0"/>
    <n v="1"/>
  </r>
  <r>
    <s v="040516"/>
    <x v="3"/>
    <s v="CAYLLOMA"/>
    <s v="TAPAY"/>
    <s v="NO"/>
    <s v="NO"/>
    <x v="0"/>
    <n v="0"/>
    <s v="SI"/>
    <n v="1"/>
    <n v="0"/>
    <n v="0"/>
  </r>
  <r>
    <s v="040517"/>
    <x v="3"/>
    <s v="CAYLLOMA"/>
    <s v="TISCO"/>
    <s v="NO"/>
    <s v="SI"/>
    <x v="0"/>
    <n v="1"/>
    <s v="SI"/>
    <n v="1"/>
    <n v="0"/>
    <n v="1"/>
  </r>
  <r>
    <s v="040518"/>
    <x v="3"/>
    <s v="CAYLLOMA"/>
    <s v="TUTI"/>
    <s v="NO"/>
    <s v="SI"/>
    <x v="0"/>
    <n v="0"/>
    <s v="SI"/>
    <n v="1"/>
    <n v="0"/>
    <n v="1"/>
  </r>
  <r>
    <s v="040519"/>
    <x v="3"/>
    <s v="CAYLLOMA"/>
    <s v="YANQUE"/>
    <s v="NO"/>
    <s v="NO"/>
    <x v="1"/>
    <n v="0"/>
    <s v="SI"/>
    <n v="0"/>
    <n v="0"/>
    <n v="0"/>
  </r>
  <r>
    <s v="040520"/>
    <x v="3"/>
    <s v="CAYLLOMA"/>
    <s v="MAJES"/>
    <s v="NO"/>
    <s v="SI"/>
    <x v="0"/>
    <n v="1"/>
    <s v="SI"/>
    <n v="1"/>
    <n v="0"/>
    <n v="1"/>
  </r>
  <r>
    <s v="040601"/>
    <x v="3"/>
    <s v="CONDESUYOS"/>
    <s v="CHUQUIBAMBA"/>
    <s v="NO"/>
    <s v="NO"/>
    <x v="1"/>
    <n v="0"/>
    <s v="SI"/>
    <n v="1"/>
    <n v="0"/>
    <n v="0"/>
  </r>
  <r>
    <s v="040602"/>
    <x v="3"/>
    <s v="CONDESUYOS"/>
    <s v="ANDARAY"/>
    <s v="NO"/>
    <s v="SI"/>
    <x v="0"/>
    <n v="1"/>
    <s v="SI"/>
    <n v="1"/>
    <n v="0"/>
    <n v="1"/>
  </r>
  <r>
    <s v="040603"/>
    <x v="3"/>
    <s v="CONDESUYOS"/>
    <s v="CAYARANI"/>
    <s v="NO"/>
    <s v="SI"/>
    <x v="0"/>
    <n v="1"/>
    <s v="SI"/>
    <n v="1"/>
    <n v="0"/>
    <n v="1"/>
  </r>
  <r>
    <s v="040604"/>
    <x v="3"/>
    <s v="CONDESUYOS"/>
    <s v="CHICHAS"/>
    <s v="NO"/>
    <s v="NO"/>
    <x v="1"/>
    <n v="0"/>
    <s v="SI"/>
    <n v="0"/>
    <n v="0"/>
    <n v="0"/>
  </r>
  <r>
    <s v="040605"/>
    <x v="3"/>
    <s v="CONDESUYOS"/>
    <s v="IRAY"/>
    <s v="NO"/>
    <s v="NO"/>
    <x v="1"/>
    <n v="0"/>
    <s v="SI"/>
    <n v="0"/>
    <n v="0"/>
    <n v="0"/>
  </r>
  <r>
    <s v="040606"/>
    <x v="3"/>
    <s v="CONDESUYOS"/>
    <s v="RIO GRANDE"/>
    <s v="NO"/>
    <s v="NO"/>
    <x v="1"/>
    <n v="0"/>
    <s v="SI"/>
    <n v="0"/>
    <n v="1"/>
    <n v="1"/>
  </r>
  <r>
    <s v="040607"/>
    <x v="3"/>
    <s v="CONDESUYOS"/>
    <s v="SALAMANCA"/>
    <s v="NO"/>
    <s v="NO"/>
    <x v="1"/>
    <n v="0"/>
    <s v="SI"/>
    <n v="0"/>
    <n v="0"/>
    <n v="0"/>
  </r>
  <r>
    <s v="040608"/>
    <x v="3"/>
    <s v="CONDESUYOS"/>
    <s v="YANAQUIHUA"/>
    <s v="NO"/>
    <s v="SI"/>
    <x v="0"/>
    <n v="1"/>
    <s v="SI"/>
    <n v="1"/>
    <n v="0"/>
    <n v="1"/>
  </r>
  <r>
    <s v="040701"/>
    <x v="3"/>
    <s v="ISLAY"/>
    <s v="MOLLENDO"/>
    <s v="NO"/>
    <s v="SI"/>
    <x v="0"/>
    <n v="1"/>
    <s v="NO"/>
    <n v="1"/>
    <n v="0"/>
    <n v="1"/>
  </r>
  <r>
    <s v="040702"/>
    <x v="3"/>
    <s v="ISLAY"/>
    <s v="COCACHACRA"/>
    <s v="NO"/>
    <s v="SI"/>
    <x v="0"/>
    <n v="1"/>
    <s v="SI"/>
    <n v="1"/>
    <n v="0"/>
    <n v="1"/>
  </r>
  <r>
    <s v="040703"/>
    <x v="3"/>
    <s v="ISLAY"/>
    <s v="DEAN VALDIVIA"/>
    <s v="NO"/>
    <s v="NO"/>
    <x v="1"/>
    <n v="0"/>
    <s v="SI"/>
    <n v="1"/>
    <n v="0"/>
    <n v="0"/>
  </r>
  <r>
    <s v="040704"/>
    <x v="3"/>
    <s v="ISLAY"/>
    <s v="ISLAY"/>
    <s v="NO"/>
    <s v="NO"/>
    <x v="0"/>
    <n v="0"/>
    <s v="SI"/>
    <n v="1"/>
    <n v="0"/>
    <n v="1"/>
  </r>
  <r>
    <s v="040705"/>
    <x v="3"/>
    <s v="ISLAY"/>
    <s v="MEJIA"/>
    <s v="NO"/>
    <s v="SI"/>
    <x v="0"/>
    <n v="1"/>
    <s v="SI"/>
    <n v="1"/>
    <n v="0"/>
    <n v="1"/>
  </r>
  <r>
    <s v="040706"/>
    <x v="3"/>
    <s v="ISLAY"/>
    <s v="PUNTA DE BOMBON"/>
    <s v="NO"/>
    <s v="NO"/>
    <x v="0"/>
    <n v="0"/>
    <s v="SI"/>
    <n v="1"/>
    <n v="0"/>
    <n v="1"/>
  </r>
  <r>
    <s v="040801"/>
    <x v="3"/>
    <s v="LA UNION"/>
    <s v="COTAHUASI"/>
    <s v="NO"/>
    <s v="SI"/>
    <x v="0"/>
    <n v="0"/>
    <s v="SI"/>
    <n v="1"/>
    <n v="0"/>
    <n v="0"/>
  </r>
  <r>
    <s v="040802"/>
    <x v="3"/>
    <s v="LA UNION"/>
    <s v="ALCA"/>
    <s v="NO"/>
    <s v="NO"/>
    <x v="0"/>
    <n v="0"/>
    <s v="SI"/>
    <n v="0"/>
    <n v="1"/>
    <n v="1"/>
  </r>
  <r>
    <s v="040803"/>
    <x v="3"/>
    <s v="LA UNION"/>
    <s v="CHARCANA"/>
    <s v="NO"/>
    <s v="NO"/>
    <x v="1"/>
    <n v="0"/>
    <s v="SI"/>
    <n v="0"/>
    <n v="1"/>
    <n v="1"/>
  </r>
  <r>
    <s v="040804"/>
    <x v="3"/>
    <s v="LA UNION"/>
    <s v="HUAYNACOTAS"/>
    <s v="NO"/>
    <s v="NO"/>
    <x v="0"/>
    <n v="0"/>
    <s v="SI"/>
    <n v="1"/>
    <n v="0"/>
    <n v="0"/>
  </r>
  <r>
    <s v="040805"/>
    <x v="3"/>
    <s v="LA UNION"/>
    <s v="PAMPAMARCA"/>
    <s v="NO"/>
    <s v="NO"/>
    <x v="0"/>
    <n v="0"/>
    <s v="SI"/>
    <n v="1"/>
    <n v="0"/>
    <n v="0"/>
  </r>
  <r>
    <s v="040806"/>
    <x v="3"/>
    <s v="LA UNION"/>
    <s v="PUYCA"/>
    <s v="NO"/>
    <s v="NO"/>
    <x v="0"/>
    <n v="0"/>
    <s v="SI"/>
    <n v="1"/>
    <n v="0"/>
    <n v="1"/>
  </r>
  <r>
    <s v="040807"/>
    <x v="3"/>
    <s v="LA UNION"/>
    <s v="QUECHUALLA"/>
    <s v="NO"/>
    <s v="NO"/>
    <x v="0"/>
    <n v="0"/>
    <s v="SI"/>
    <n v="1"/>
    <n v="0"/>
    <n v="0"/>
  </r>
  <r>
    <s v="040808"/>
    <x v="3"/>
    <s v="LA UNION"/>
    <s v="SAYLA"/>
    <s v="NO"/>
    <s v="NO"/>
    <x v="1"/>
    <n v="0"/>
    <s v="SI"/>
    <n v="0"/>
    <n v="0"/>
    <n v="0"/>
  </r>
  <r>
    <s v="040809"/>
    <x v="3"/>
    <s v="LA UNION"/>
    <s v="TAURIA"/>
    <s v="NO"/>
    <s v="SI"/>
    <x v="0"/>
    <n v="1"/>
    <s v="SI"/>
    <n v="1"/>
    <n v="0"/>
    <n v="1"/>
  </r>
  <r>
    <s v="040810"/>
    <x v="3"/>
    <s v="LA UNION"/>
    <s v="TOMEPAMPA"/>
    <s v="NO"/>
    <s v="SI"/>
    <x v="0"/>
    <n v="1"/>
    <s v="SI"/>
    <n v="1"/>
    <n v="0"/>
    <n v="1"/>
  </r>
  <r>
    <s v="040811"/>
    <x v="3"/>
    <s v="LA UNION"/>
    <s v="TORO"/>
    <s v="NO"/>
    <s v="SI"/>
    <x v="0"/>
    <n v="0"/>
    <s v="SI"/>
    <n v="1"/>
    <n v="0"/>
    <n v="0"/>
  </r>
  <r>
    <s v="050101"/>
    <x v="4"/>
    <s v="HUAMANGA"/>
    <s v="AYACUCHO"/>
    <s v="NO"/>
    <s v="SI"/>
    <x v="0"/>
    <n v="1"/>
    <s v="NO"/>
    <n v="1"/>
    <n v="0"/>
    <n v="1"/>
  </r>
  <r>
    <s v="050102"/>
    <x v="4"/>
    <s v="HUAMANGA"/>
    <s v="ACOCRO"/>
    <s v="NO"/>
    <s v="SI"/>
    <x v="0"/>
    <n v="0"/>
    <s v="SI"/>
    <n v="1"/>
    <n v="0"/>
    <n v="0"/>
  </r>
  <r>
    <s v="050103"/>
    <x v="4"/>
    <s v="HUAMANGA"/>
    <s v="ACOS VINCHOS"/>
    <s v="NO"/>
    <s v="NO"/>
    <x v="0"/>
    <n v="0"/>
    <s v="SI"/>
    <n v="1"/>
    <n v="0"/>
    <n v="0"/>
  </r>
  <r>
    <s v="050104"/>
    <x v="4"/>
    <s v="HUAMANGA"/>
    <s v="CARMEN ALTO"/>
    <s v="NO"/>
    <s v="SI"/>
    <x v="0"/>
    <n v="1"/>
    <s v="NO"/>
    <n v="1"/>
    <n v="0"/>
    <n v="0"/>
  </r>
  <r>
    <s v="050105"/>
    <x v="4"/>
    <s v="HUAMANGA"/>
    <s v="CHIARA"/>
    <s v="NO"/>
    <s v="NO"/>
    <x v="0"/>
    <n v="0"/>
    <s v="NO"/>
    <n v="1"/>
    <n v="0"/>
    <n v="1"/>
  </r>
  <r>
    <s v="050106"/>
    <x v="4"/>
    <s v="HUAMANGA"/>
    <s v="OCROS"/>
    <s v="NO"/>
    <s v="SI"/>
    <x v="0"/>
    <n v="1"/>
    <s v="SI"/>
    <n v="1"/>
    <n v="0"/>
    <n v="1"/>
  </r>
  <r>
    <s v="050107"/>
    <x v="4"/>
    <s v="HUAMANGA"/>
    <s v="PACAYCASA"/>
    <s v="NO"/>
    <s v="SI"/>
    <x v="0"/>
    <n v="1"/>
    <s v="SI"/>
    <n v="1"/>
    <n v="0"/>
    <n v="1"/>
  </r>
  <r>
    <s v="050108"/>
    <x v="4"/>
    <s v="HUAMANGA"/>
    <s v="QUINUA"/>
    <s v="NO"/>
    <s v="SI"/>
    <x v="0"/>
    <n v="1"/>
    <s v="NO"/>
    <n v="1"/>
    <n v="0"/>
    <n v="0"/>
  </r>
  <r>
    <s v="050109"/>
    <x v="4"/>
    <s v="HUAMANGA"/>
    <s v="SAN JOSE DE TICLLAS"/>
    <s v="NO"/>
    <s v="NO"/>
    <x v="0"/>
    <n v="0"/>
    <s v="SI"/>
    <n v="1"/>
    <n v="0"/>
    <n v="1"/>
  </r>
  <r>
    <s v="050110"/>
    <x v="4"/>
    <s v="HUAMANGA"/>
    <s v="SAN JUAN BAUTISTA"/>
    <s v="NO"/>
    <s v="SI"/>
    <x v="0"/>
    <n v="1"/>
    <s v="NO"/>
    <n v="1"/>
    <n v="0"/>
    <n v="1"/>
  </r>
  <r>
    <s v="050111"/>
    <x v="4"/>
    <s v="HUAMANGA"/>
    <s v="SANTIAGO DE PISCHA"/>
    <s v="NO"/>
    <s v="SI"/>
    <x v="0"/>
    <n v="1"/>
    <s v="SI"/>
    <n v="1"/>
    <n v="0"/>
    <n v="0"/>
  </r>
  <r>
    <s v="050112"/>
    <x v="4"/>
    <s v="HUAMANGA"/>
    <s v="SOCOS"/>
    <s v="NO"/>
    <s v="SI"/>
    <x v="0"/>
    <n v="1"/>
    <s v="SI"/>
    <n v="1"/>
    <n v="0"/>
    <n v="1"/>
  </r>
  <r>
    <s v="050113"/>
    <x v="4"/>
    <s v="HUAMANGA"/>
    <s v="TAMBILLO"/>
    <s v="NO"/>
    <s v="SI"/>
    <x v="0"/>
    <n v="1"/>
    <s v="SI"/>
    <n v="1"/>
    <n v="0"/>
    <n v="0"/>
  </r>
  <r>
    <s v="050114"/>
    <x v="4"/>
    <s v="HUAMANGA"/>
    <s v="VINCHOS"/>
    <s v="NO"/>
    <s v="SI"/>
    <x v="0"/>
    <n v="1"/>
    <s v="SI"/>
    <n v="1"/>
    <n v="0"/>
    <n v="0"/>
  </r>
  <r>
    <s v="050115"/>
    <x v="4"/>
    <s v="HUAMANGA"/>
    <s v="JESUS NAZARENO"/>
    <s v="NO"/>
    <s v="SI"/>
    <x v="0"/>
    <n v="1"/>
    <s v="NO"/>
    <n v="1"/>
    <n v="0"/>
    <n v="1"/>
  </r>
  <r>
    <s v="050116"/>
    <x v="4"/>
    <s v="HUAMANGA"/>
    <s v="ANDRES AVELINO CACERES DORREGARAY"/>
    <s v="NO"/>
    <s v="SI"/>
    <x v="0"/>
    <n v="1"/>
    <s v="NO"/>
    <n v="1"/>
    <n v="0"/>
    <n v="1"/>
  </r>
  <r>
    <s v="050201"/>
    <x v="4"/>
    <s v="CANGALLO"/>
    <s v="CANGALLO"/>
    <s v="NO"/>
    <s v="SI"/>
    <x v="0"/>
    <n v="1"/>
    <s v="NO"/>
    <n v="1"/>
    <n v="0"/>
    <n v="0"/>
  </r>
  <r>
    <s v="050202"/>
    <x v="4"/>
    <s v="CANGALLO"/>
    <s v="CHUSCHI"/>
    <s v="NO"/>
    <s v="SI"/>
    <x v="0"/>
    <n v="1"/>
    <s v="SI"/>
    <n v="1"/>
    <n v="0"/>
    <n v="1"/>
  </r>
  <r>
    <s v="050203"/>
    <x v="4"/>
    <s v="CANGALLO"/>
    <s v="LOS MOROCHUCOS"/>
    <s v="NO"/>
    <s v="SI"/>
    <x v="0"/>
    <n v="1"/>
    <s v="NO"/>
    <n v="1"/>
    <n v="0"/>
    <n v="1"/>
  </r>
  <r>
    <s v="050204"/>
    <x v="4"/>
    <s v="CANGALLO"/>
    <s v="MARIA PARADO DE BELLIDO"/>
    <s v="NO"/>
    <s v="NO"/>
    <x v="0"/>
    <n v="0"/>
    <s v="SI"/>
    <n v="1"/>
    <n v="0"/>
    <n v="0"/>
  </r>
  <r>
    <s v="050205"/>
    <x v="4"/>
    <s v="CANGALLO"/>
    <s v="PARAS"/>
    <s v="NO"/>
    <s v="SI"/>
    <x v="0"/>
    <n v="1"/>
    <s v="SI"/>
    <n v="1"/>
    <n v="0"/>
    <n v="1"/>
  </r>
  <r>
    <s v="050206"/>
    <x v="4"/>
    <s v="CANGALLO"/>
    <s v="TOTOS"/>
    <s v="NO"/>
    <s v="SI"/>
    <x v="0"/>
    <n v="1"/>
    <s v="SI"/>
    <n v="1"/>
    <n v="0"/>
    <n v="0"/>
  </r>
  <r>
    <s v="050301"/>
    <x v="4"/>
    <s v="HUANCA SANCOS"/>
    <s v="SANCOS"/>
    <s v="NO"/>
    <s v="NO"/>
    <x v="0"/>
    <n v="0"/>
    <s v="NO"/>
    <n v="1"/>
    <n v="0"/>
    <n v="0"/>
  </r>
  <r>
    <s v="050302"/>
    <x v="4"/>
    <s v="HUANCA SANCOS"/>
    <s v="CARAPO"/>
    <s v="NO"/>
    <s v="SI"/>
    <x v="0"/>
    <n v="0"/>
    <s v="SI"/>
    <n v="1"/>
    <n v="0"/>
    <n v="0"/>
  </r>
  <r>
    <s v="050303"/>
    <x v="4"/>
    <s v="HUANCA SANCOS"/>
    <s v="SACSAMARCA"/>
    <s v="NO"/>
    <s v="NO"/>
    <x v="0"/>
    <n v="0"/>
    <s v="NO"/>
    <n v="1"/>
    <n v="0"/>
    <n v="0"/>
  </r>
  <r>
    <s v="050304"/>
    <x v="4"/>
    <s v="HUANCA SANCOS"/>
    <s v="SANTIAGO DE LUCANAMARCA"/>
    <s v="NO"/>
    <s v="SI"/>
    <x v="0"/>
    <n v="1"/>
    <s v="SI"/>
    <n v="1"/>
    <n v="0"/>
    <n v="0"/>
  </r>
  <r>
    <s v="050401"/>
    <x v="4"/>
    <s v="HUANTA"/>
    <s v="HUANTA"/>
    <s v="SI"/>
    <s v="SI"/>
    <x v="0"/>
    <n v="1"/>
    <s v="NO"/>
    <n v="1"/>
    <n v="0"/>
    <n v="1"/>
  </r>
  <r>
    <s v="050402"/>
    <x v="4"/>
    <s v="HUANTA"/>
    <s v="AYAHUANCO"/>
    <s v="SI"/>
    <s v="SI"/>
    <x v="0"/>
    <n v="1"/>
    <s v="SI"/>
    <n v="1"/>
    <n v="0"/>
    <n v="1"/>
  </r>
  <r>
    <s v="050403"/>
    <x v="4"/>
    <s v="HUANTA"/>
    <s v="HUAMANGUILLA"/>
    <s v="SI"/>
    <s v="SI"/>
    <x v="0"/>
    <n v="1"/>
    <s v="SI"/>
    <n v="1"/>
    <n v="0"/>
    <n v="1"/>
  </r>
  <r>
    <s v="050404"/>
    <x v="4"/>
    <s v="HUANTA"/>
    <s v="IGUAIN"/>
    <s v="SI"/>
    <s v="NO"/>
    <x v="0"/>
    <n v="0"/>
    <s v="SI"/>
    <n v="1"/>
    <n v="0"/>
    <n v="1"/>
  </r>
  <r>
    <s v="050405"/>
    <x v="4"/>
    <s v="HUANTA"/>
    <s v="LURICOCHA"/>
    <s v="SI"/>
    <s v="SI"/>
    <x v="0"/>
    <n v="0"/>
    <s v="SI"/>
    <n v="1"/>
    <n v="0"/>
    <n v="0"/>
  </r>
  <r>
    <s v="050406"/>
    <x v="4"/>
    <s v="HUANTA"/>
    <s v="SANTILLANA"/>
    <s v="SI"/>
    <s v="SI"/>
    <x v="0"/>
    <n v="0"/>
    <s v="SI"/>
    <n v="1"/>
    <n v="0"/>
    <n v="1"/>
  </r>
  <r>
    <s v="050407"/>
    <x v="4"/>
    <s v="HUANTA"/>
    <s v="SIVIA"/>
    <s v="SI"/>
    <s v="SI"/>
    <x v="0"/>
    <n v="1"/>
    <s v="SI"/>
    <n v="1"/>
    <n v="0"/>
    <n v="0"/>
  </r>
  <r>
    <s v="050408"/>
    <x v="4"/>
    <s v="HUANTA"/>
    <s v="LLOCHEGUA"/>
    <s v="SI"/>
    <s v="SI"/>
    <x v="0"/>
    <n v="0"/>
    <s v="NO"/>
    <n v="1"/>
    <n v="0"/>
    <n v="0"/>
  </r>
  <r>
    <s v="050409"/>
    <x v="4"/>
    <s v="HUANTA"/>
    <s v="CANAYRE"/>
    <s v="SI"/>
    <s v="NO"/>
    <x v="0"/>
    <n v="0"/>
    <s v="NO"/>
    <n v="1"/>
    <n v="0"/>
    <n v="0"/>
  </r>
  <r>
    <s v="050410"/>
    <x v="4"/>
    <s v="HUANTA"/>
    <s v="UCHURACCAY"/>
    <s v="SI"/>
    <s v="SI"/>
    <x v="0"/>
    <n v="0"/>
    <s v="SI"/>
    <n v="1"/>
    <n v="0"/>
    <n v="1"/>
  </r>
  <r>
    <s v="050411"/>
    <x v="4"/>
    <s v="HUANTA"/>
    <s v="PUCACOLPA"/>
    <s v="SI"/>
    <s v="SI"/>
    <x v="0"/>
    <n v="1"/>
    <s v="SI"/>
    <n v="1"/>
    <n v="0"/>
    <n v="1"/>
  </r>
  <r>
    <s v="050412"/>
    <x v="4"/>
    <s v="HUANTA"/>
    <s v="CHACA"/>
    <s v="SI"/>
    <s v="SI"/>
    <x v="0"/>
    <n v="0"/>
    <s v="SI"/>
    <n v="1"/>
    <n v="0"/>
    <n v="0"/>
  </r>
  <r>
    <s v="050501"/>
    <x v="4"/>
    <s v="LA MAR"/>
    <s v="SAN MIGUEL"/>
    <s v="SI"/>
    <s v="SI"/>
    <x v="0"/>
    <n v="1"/>
    <s v="SI"/>
    <n v="1"/>
    <n v="0"/>
    <n v="1"/>
  </r>
  <r>
    <s v="050502"/>
    <x v="4"/>
    <s v="LA MAR"/>
    <s v="ANCO"/>
    <s v="SI"/>
    <s v="SI"/>
    <x v="0"/>
    <n v="1"/>
    <s v="SI"/>
    <n v="1"/>
    <n v="0"/>
    <n v="1"/>
  </r>
  <r>
    <s v="050503"/>
    <x v="4"/>
    <s v="LA MAR"/>
    <s v="AYNA"/>
    <s v="SI"/>
    <s v="SI"/>
    <x v="0"/>
    <n v="1"/>
    <s v="NO"/>
    <n v="1"/>
    <n v="0"/>
    <n v="1"/>
  </r>
  <r>
    <s v="050504"/>
    <x v="4"/>
    <s v="LA MAR"/>
    <s v="CHILCAS"/>
    <s v="SI"/>
    <s v="SI"/>
    <x v="0"/>
    <n v="1"/>
    <s v="SI"/>
    <n v="1"/>
    <n v="0"/>
    <n v="1"/>
  </r>
  <r>
    <s v="050505"/>
    <x v="4"/>
    <s v="LA MAR"/>
    <s v="CHUNGUI"/>
    <s v="SI"/>
    <s v="NO"/>
    <x v="0"/>
    <n v="0"/>
    <s v="SI"/>
    <n v="1"/>
    <n v="0"/>
    <n v="0"/>
  </r>
  <r>
    <s v="050506"/>
    <x v="4"/>
    <s v="LA MAR"/>
    <s v="LUIS CARRANZA"/>
    <s v="SI"/>
    <s v="SI"/>
    <x v="0"/>
    <n v="1"/>
    <s v="SI"/>
    <n v="1"/>
    <n v="0"/>
    <n v="1"/>
  </r>
  <r>
    <s v="050507"/>
    <x v="4"/>
    <s v="LA MAR"/>
    <s v="SANTA ROSA"/>
    <s v="SI"/>
    <s v="SI"/>
    <x v="0"/>
    <n v="1"/>
    <s v="NO"/>
    <n v="1"/>
    <n v="0"/>
    <n v="1"/>
  </r>
  <r>
    <s v="050508"/>
    <x v="4"/>
    <s v="LA MAR"/>
    <s v="TAMBO"/>
    <s v="SI"/>
    <s v="SI"/>
    <x v="0"/>
    <n v="1"/>
    <s v="SI"/>
    <n v="1"/>
    <n v="0"/>
    <n v="1"/>
  </r>
  <r>
    <s v="050509"/>
    <x v="4"/>
    <s v="LA MAR"/>
    <s v="SAMUGARI"/>
    <s v="SI"/>
    <s v="SI"/>
    <x v="0"/>
    <n v="0"/>
    <s v="NO"/>
    <n v="1"/>
    <n v="0"/>
    <n v="0"/>
  </r>
  <r>
    <s v="050510"/>
    <x v="4"/>
    <s v="LA MAR"/>
    <s v="ANCHIHUAY"/>
    <s v="SI"/>
    <s v="SI"/>
    <x v="0"/>
    <n v="1"/>
    <s v="SI"/>
    <n v="1"/>
    <n v="0"/>
    <n v="1"/>
  </r>
  <r>
    <s v="050511"/>
    <x v="4"/>
    <s v="LA MAR"/>
    <s v="ORONCCOY"/>
    <s v="SI"/>
    <s v="SI"/>
    <x v="0"/>
    <n v="1"/>
    <s v="SI"/>
    <n v="1"/>
    <n v="0"/>
    <n v="1"/>
  </r>
  <r>
    <s v="050601"/>
    <x v="4"/>
    <s v="LUCANAS"/>
    <s v="PUQUIO"/>
    <s v="NO"/>
    <s v="SI"/>
    <x v="0"/>
    <n v="1"/>
    <s v="NO"/>
    <n v="1"/>
    <n v="0"/>
    <n v="1"/>
  </r>
  <r>
    <s v="050602"/>
    <x v="4"/>
    <s v="LUCANAS"/>
    <s v="AUCARA"/>
    <s v="NO"/>
    <s v="SI"/>
    <x v="0"/>
    <n v="0"/>
    <s v="SI"/>
    <n v="1"/>
    <n v="0"/>
    <n v="0"/>
  </r>
  <r>
    <s v="050603"/>
    <x v="4"/>
    <s v="LUCANAS"/>
    <s v="CABANA"/>
    <s v="NO"/>
    <s v="NO"/>
    <x v="0"/>
    <n v="0"/>
    <s v="NO"/>
    <n v="1"/>
    <n v="0"/>
    <n v="0"/>
  </r>
  <r>
    <s v="050604"/>
    <x v="4"/>
    <s v="LUCANAS"/>
    <s v="CARMEN SALCEDO"/>
    <s v="NO"/>
    <s v="SI"/>
    <x v="0"/>
    <n v="1"/>
    <s v="NO"/>
    <n v="1"/>
    <n v="0"/>
    <n v="0"/>
  </r>
  <r>
    <s v="050605"/>
    <x v="4"/>
    <s v="LUCANAS"/>
    <s v="CHAVIÑA"/>
    <s v="NO"/>
    <s v="SI"/>
    <x v="0"/>
    <n v="0"/>
    <s v="SI"/>
    <n v="1"/>
    <n v="0"/>
    <n v="0"/>
  </r>
  <r>
    <s v="050606"/>
    <x v="4"/>
    <s v="LUCANAS"/>
    <s v="CHIPAO"/>
    <s v="NO"/>
    <s v="SI"/>
    <x v="0"/>
    <n v="0"/>
    <s v="SI"/>
    <n v="1"/>
    <n v="0"/>
    <n v="0"/>
  </r>
  <r>
    <s v="050607"/>
    <x v="4"/>
    <s v="LUCANAS"/>
    <s v="HUAC-HUAS"/>
    <s v="NO"/>
    <s v="NO"/>
    <x v="0"/>
    <n v="0"/>
    <s v="NO"/>
    <n v="0"/>
    <n v="0"/>
    <n v="0"/>
  </r>
  <r>
    <s v="050608"/>
    <x v="4"/>
    <s v="LUCANAS"/>
    <s v="LARAMATE"/>
    <s v="NO"/>
    <s v="SI"/>
    <x v="0"/>
    <n v="1"/>
    <s v="NO"/>
    <n v="1"/>
    <n v="0"/>
    <n v="0"/>
  </r>
  <r>
    <s v="050609"/>
    <x v="4"/>
    <s v="LUCANAS"/>
    <s v="LEONCIO PRADO"/>
    <s v="NO"/>
    <s v="SI"/>
    <x v="0"/>
    <n v="0"/>
    <s v="NO"/>
    <n v="1"/>
    <n v="0"/>
    <n v="0"/>
  </r>
  <r>
    <s v="050610"/>
    <x v="4"/>
    <s v="LUCANAS"/>
    <s v="LLAUTA"/>
    <s v="NO"/>
    <s v="SI"/>
    <x v="0"/>
    <n v="1"/>
    <s v="NO"/>
    <n v="1"/>
    <n v="0"/>
    <n v="0"/>
  </r>
  <r>
    <s v="050611"/>
    <x v="4"/>
    <s v="LUCANAS"/>
    <s v="LUCANAS"/>
    <s v="NO"/>
    <s v="NO"/>
    <x v="0"/>
    <n v="0"/>
    <s v="NO"/>
    <n v="0"/>
    <n v="0"/>
    <n v="0"/>
  </r>
  <r>
    <s v="050612"/>
    <x v="4"/>
    <s v="LUCANAS"/>
    <s v="OCAÑA"/>
    <s v="NO"/>
    <s v="SI"/>
    <x v="0"/>
    <n v="1"/>
    <s v="SI"/>
    <n v="1"/>
    <n v="0"/>
    <n v="0"/>
  </r>
  <r>
    <s v="050613"/>
    <x v="4"/>
    <s v="LUCANAS"/>
    <s v="OTOCA"/>
    <s v="NO"/>
    <s v="SI"/>
    <x v="0"/>
    <n v="1"/>
    <s v="NO"/>
    <n v="1"/>
    <n v="0"/>
    <n v="0"/>
  </r>
  <r>
    <s v="050614"/>
    <x v="4"/>
    <s v="LUCANAS"/>
    <s v="SAISA"/>
    <s v="NO"/>
    <s v="NO"/>
    <x v="1"/>
    <n v="0"/>
    <s v="NO"/>
    <n v="0"/>
    <n v="0"/>
    <n v="0"/>
  </r>
  <r>
    <s v="050615"/>
    <x v="4"/>
    <s v="LUCANAS"/>
    <s v="SAN CRISTOBAL"/>
    <s v="NO"/>
    <s v="SI"/>
    <x v="0"/>
    <n v="1"/>
    <s v="SI"/>
    <n v="1"/>
    <n v="0"/>
    <n v="0"/>
  </r>
  <r>
    <s v="050616"/>
    <x v="4"/>
    <s v="LUCANAS"/>
    <s v="SAN JUAN"/>
    <s v="NO"/>
    <s v="NO"/>
    <x v="0"/>
    <n v="0"/>
    <s v="NO"/>
    <n v="0"/>
    <n v="0"/>
    <n v="0"/>
  </r>
  <r>
    <s v="050617"/>
    <x v="4"/>
    <s v="LUCANAS"/>
    <s v="SAN PEDRO"/>
    <s v="NO"/>
    <s v="SI"/>
    <x v="0"/>
    <n v="1"/>
    <s v="SI"/>
    <n v="1"/>
    <n v="0"/>
    <n v="1"/>
  </r>
  <r>
    <s v="050618"/>
    <x v="4"/>
    <s v="LUCANAS"/>
    <s v="SAN PEDRO DE PALCO"/>
    <s v="NO"/>
    <s v="NO"/>
    <x v="0"/>
    <n v="0"/>
    <s v="NO"/>
    <n v="0"/>
    <n v="0"/>
    <n v="0"/>
  </r>
  <r>
    <s v="050619"/>
    <x v="4"/>
    <s v="LUCANAS"/>
    <s v="SANCOS"/>
    <s v="NO"/>
    <s v="NO"/>
    <x v="0"/>
    <n v="0"/>
    <s v="NO"/>
    <n v="1"/>
    <n v="0"/>
    <n v="0"/>
  </r>
  <r>
    <s v="050620"/>
    <x v="4"/>
    <s v="LUCANAS"/>
    <s v="SANTA ANA DE HUAYCAHUACHO"/>
    <s v="NO"/>
    <s v="SI"/>
    <x v="0"/>
    <n v="0"/>
    <s v="SI"/>
    <n v="1"/>
    <n v="0"/>
    <n v="0"/>
  </r>
  <r>
    <s v="050621"/>
    <x v="4"/>
    <s v="LUCANAS"/>
    <s v="SANTA LUCIA"/>
    <s v="NO"/>
    <s v="SI"/>
    <x v="0"/>
    <n v="0"/>
    <s v="NO"/>
    <n v="1"/>
    <n v="0"/>
    <n v="0"/>
  </r>
  <r>
    <s v="050701"/>
    <x v="4"/>
    <s v="PARINACOCHAS"/>
    <s v="CORACORA"/>
    <s v="NO"/>
    <s v="SI"/>
    <x v="0"/>
    <n v="0"/>
    <s v="NO"/>
    <n v="1"/>
    <n v="0"/>
    <n v="0"/>
  </r>
  <r>
    <s v="050702"/>
    <x v="4"/>
    <s v="PARINACOCHAS"/>
    <s v="CHUMPI"/>
    <s v="NO"/>
    <s v="NO"/>
    <x v="0"/>
    <n v="0"/>
    <s v="SI"/>
    <n v="1"/>
    <n v="0"/>
    <n v="0"/>
  </r>
  <r>
    <s v="050703"/>
    <x v="4"/>
    <s v="PARINACOCHAS"/>
    <s v="CORONEL CASTAÑEDA"/>
    <s v="NO"/>
    <s v="NO"/>
    <x v="0"/>
    <n v="0"/>
    <s v="SI"/>
    <n v="0"/>
    <n v="0"/>
    <n v="0"/>
  </r>
  <r>
    <s v="050704"/>
    <x v="4"/>
    <s v="PARINACOCHAS"/>
    <s v="PACAPAUSA"/>
    <s v="NO"/>
    <s v="SI"/>
    <x v="0"/>
    <n v="0"/>
    <s v="NO"/>
    <n v="1"/>
    <n v="0"/>
    <n v="1"/>
  </r>
  <r>
    <s v="050705"/>
    <x v="4"/>
    <s v="PARINACOCHAS"/>
    <s v="PULLO"/>
    <s v="NO"/>
    <s v="NO"/>
    <x v="1"/>
    <n v="0"/>
    <s v="NO"/>
    <n v="0"/>
    <n v="0"/>
    <n v="0"/>
  </r>
  <r>
    <s v="050706"/>
    <x v="4"/>
    <s v="PARINACOCHAS"/>
    <s v="PUYUSCA"/>
    <s v="NO"/>
    <s v="SI"/>
    <x v="0"/>
    <n v="1"/>
    <s v="NO"/>
    <n v="1"/>
    <n v="0"/>
    <n v="1"/>
  </r>
  <r>
    <s v="050707"/>
    <x v="4"/>
    <s v="PARINACOCHAS"/>
    <s v="SAN FRANCISCO DE RAVACAYCO"/>
    <s v="NO"/>
    <s v="NO"/>
    <x v="0"/>
    <n v="0"/>
    <s v="SI"/>
    <n v="1"/>
    <n v="0"/>
    <n v="0"/>
  </r>
  <r>
    <s v="050708"/>
    <x v="4"/>
    <s v="PARINACOCHAS"/>
    <s v="UPAHUACHO"/>
    <s v="NO"/>
    <s v="SI"/>
    <x v="0"/>
    <n v="0"/>
    <s v="SI"/>
    <n v="1"/>
    <n v="0"/>
    <n v="0"/>
  </r>
  <r>
    <s v="050801"/>
    <x v="4"/>
    <s v="PAUCAR DEL SARA SARA"/>
    <s v="PAUSA"/>
    <s v="NO"/>
    <s v="NO"/>
    <x v="0"/>
    <n v="0"/>
    <s v="NO"/>
    <n v="1"/>
    <n v="0"/>
    <n v="0"/>
  </r>
  <r>
    <s v="050802"/>
    <x v="4"/>
    <s v="PAUCAR DEL SARA SARA"/>
    <s v="COLTA"/>
    <s v="NO"/>
    <s v="NO"/>
    <x v="1"/>
    <n v="0"/>
    <s v="SI"/>
    <n v="0"/>
    <n v="0"/>
    <n v="0"/>
  </r>
  <r>
    <s v="050803"/>
    <x v="4"/>
    <s v="PAUCAR DEL SARA SARA"/>
    <s v="CORCULLA"/>
    <s v="NO"/>
    <s v="NO"/>
    <x v="1"/>
    <n v="0"/>
    <s v="NO"/>
    <n v="0"/>
    <n v="0"/>
    <n v="0"/>
  </r>
  <r>
    <s v="050804"/>
    <x v="4"/>
    <s v="PAUCAR DEL SARA SARA"/>
    <s v="LAMPA"/>
    <s v="NO"/>
    <s v="SI"/>
    <x v="0"/>
    <n v="0"/>
    <s v="NO"/>
    <n v="1"/>
    <n v="0"/>
    <n v="0"/>
  </r>
  <r>
    <s v="050805"/>
    <x v="4"/>
    <s v="PAUCAR DEL SARA SARA"/>
    <s v="MARCABAMBA"/>
    <s v="NO"/>
    <s v="NO"/>
    <x v="0"/>
    <n v="0"/>
    <s v="NO"/>
    <n v="1"/>
    <n v="0"/>
    <n v="0"/>
  </r>
  <r>
    <s v="050806"/>
    <x v="4"/>
    <s v="PAUCAR DEL SARA SARA"/>
    <s v="OYOLO"/>
    <s v="NO"/>
    <s v="NO"/>
    <x v="0"/>
    <n v="0"/>
    <s v="SI"/>
    <n v="1"/>
    <n v="0"/>
    <n v="0"/>
  </r>
  <r>
    <s v="050807"/>
    <x v="4"/>
    <s v="PAUCAR DEL SARA SARA"/>
    <s v="PARARCA"/>
    <s v="NO"/>
    <s v="NO"/>
    <x v="0"/>
    <n v="0"/>
    <s v="NO"/>
    <n v="1"/>
    <n v="0"/>
    <n v="0"/>
  </r>
  <r>
    <s v="050808"/>
    <x v="4"/>
    <s v="PAUCAR DEL SARA SARA"/>
    <s v="SAN JAVIER DE ALPABAMBA"/>
    <s v="NO"/>
    <s v="NO"/>
    <x v="0"/>
    <n v="0"/>
    <s v="NO"/>
    <n v="0"/>
    <n v="0"/>
    <n v="0"/>
  </r>
  <r>
    <s v="050809"/>
    <x v="4"/>
    <s v="PAUCAR DEL SARA SARA"/>
    <s v="SAN JOSE DE USHUA"/>
    <s v="NO"/>
    <s v="SI"/>
    <x v="0"/>
    <n v="1"/>
    <s v="SI"/>
    <n v="1"/>
    <n v="0"/>
    <n v="0"/>
  </r>
  <r>
    <s v="050810"/>
    <x v="4"/>
    <s v="PAUCAR DEL SARA SARA"/>
    <s v="SARA SARA"/>
    <s v="NO"/>
    <s v="NO"/>
    <x v="0"/>
    <n v="0"/>
    <s v="NO"/>
    <n v="0"/>
    <n v="0"/>
    <n v="0"/>
  </r>
  <r>
    <s v="050901"/>
    <x v="4"/>
    <s v="SUCRE"/>
    <s v="QUEROBAMBA"/>
    <s v="NO"/>
    <s v="SI"/>
    <x v="0"/>
    <n v="1"/>
    <s v="NO"/>
    <n v="1"/>
    <n v="0"/>
    <n v="1"/>
  </r>
  <r>
    <s v="050902"/>
    <x v="4"/>
    <s v="SUCRE"/>
    <s v="BELEN"/>
    <s v="NO"/>
    <s v="SI"/>
    <x v="0"/>
    <n v="1"/>
    <s v="NO"/>
    <n v="1"/>
    <n v="0"/>
    <n v="0"/>
  </r>
  <r>
    <s v="050903"/>
    <x v="4"/>
    <s v="SUCRE"/>
    <s v="CHALCOS"/>
    <s v="NO"/>
    <s v="SI"/>
    <x v="0"/>
    <n v="0"/>
    <s v="SI"/>
    <n v="1"/>
    <n v="0"/>
    <n v="0"/>
  </r>
  <r>
    <s v="050904"/>
    <x v="4"/>
    <s v="SUCRE"/>
    <s v="CHILCAYOC"/>
    <s v="NO"/>
    <s v="SI"/>
    <x v="0"/>
    <n v="0"/>
    <s v="SI"/>
    <n v="1"/>
    <n v="0"/>
    <n v="0"/>
  </r>
  <r>
    <s v="050905"/>
    <x v="4"/>
    <s v="SUCRE"/>
    <s v="HUACAÑA"/>
    <s v="NO"/>
    <s v="SI"/>
    <x v="0"/>
    <n v="1"/>
    <s v="SI"/>
    <n v="1"/>
    <n v="0"/>
    <n v="0"/>
  </r>
  <r>
    <s v="050906"/>
    <x v="4"/>
    <s v="SUCRE"/>
    <s v="MORCOLLA"/>
    <s v="NO"/>
    <s v="SI"/>
    <x v="0"/>
    <n v="1"/>
    <s v="SI"/>
    <n v="1"/>
    <n v="0"/>
    <n v="1"/>
  </r>
  <r>
    <s v="050907"/>
    <x v="4"/>
    <s v="SUCRE"/>
    <s v="PAICO"/>
    <s v="NO"/>
    <s v="SI"/>
    <x v="0"/>
    <n v="1"/>
    <s v="SI"/>
    <n v="1"/>
    <n v="0"/>
    <n v="1"/>
  </r>
  <r>
    <s v="050908"/>
    <x v="4"/>
    <s v="SUCRE"/>
    <s v="SAN PEDRO DE LARCAY"/>
    <s v="NO"/>
    <s v="SI"/>
    <x v="0"/>
    <n v="0"/>
    <s v="SI"/>
    <n v="1"/>
    <n v="0"/>
    <n v="0"/>
  </r>
  <r>
    <s v="050909"/>
    <x v="4"/>
    <s v="SUCRE"/>
    <s v="SAN SALVADOR DE QUIJE"/>
    <s v="NO"/>
    <s v="NO"/>
    <x v="0"/>
    <n v="0"/>
    <s v="SI"/>
    <n v="1"/>
    <n v="0"/>
    <n v="0"/>
  </r>
  <r>
    <s v="050910"/>
    <x v="4"/>
    <s v="SUCRE"/>
    <s v="SANTIAGO DE PAUCARAY"/>
    <s v="NO"/>
    <s v="NO"/>
    <x v="1"/>
    <n v="0"/>
    <s v="SI"/>
    <n v="1"/>
    <n v="0"/>
    <n v="0"/>
  </r>
  <r>
    <s v="050911"/>
    <x v="4"/>
    <s v="SUCRE"/>
    <s v="SORAS"/>
    <s v="NO"/>
    <s v="SI"/>
    <x v="0"/>
    <n v="0"/>
    <s v="SI"/>
    <n v="1"/>
    <n v="0"/>
    <n v="0"/>
  </r>
  <r>
    <s v="051001"/>
    <x v="4"/>
    <s v="VICTOR FAJARDO"/>
    <s v="HUANCAPI"/>
    <s v="NO"/>
    <s v="SI"/>
    <x v="0"/>
    <n v="1"/>
    <s v="NO"/>
    <n v="1"/>
    <n v="0"/>
    <n v="1"/>
  </r>
  <r>
    <s v="051002"/>
    <x v="4"/>
    <s v="VICTOR FAJARDO"/>
    <s v="ALCAMENCA"/>
    <s v="NO"/>
    <s v="NO"/>
    <x v="0"/>
    <n v="0"/>
    <s v="SI"/>
    <n v="1"/>
    <n v="0"/>
    <n v="0"/>
  </r>
  <r>
    <s v="051003"/>
    <x v="4"/>
    <s v="VICTOR FAJARDO"/>
    <s v="APONGO"/>
    <s v="NO"/>
    <s v="SI"/>
    <x v="0"/>
    <n v="1"/>
    <s v="NO"/>
    <n v="1"/>
    <n v="0"/>
    <n v="0"/>
  </r>
  <r>
    <s v="051004"/>
    <x v="4"/>
    <s v="VICTOR FAJARDO"/>
    <s v="ASQUIPATA"/>
    <s v="NO"/>
    <s v="SI"/>
    <x v="0"/>
    <n v="0"/>
    <s v="NO"/>
    <n v="1"/>
    <n v="0"/>
    <n v="0"/>
  </r>
  <r>
    <s v="051005"/>
    <x v="4"/>
    <s v="VICTOR FAJARDO"/>
    <s v="CANARIA"/>
    <s v="NO"/>
    <s v="SI"/>
    <x v="0"/>
    <n v="1"/>
    <s v="SI"/>
    <n v="1"/>
    <n v="0"/>
    <n v="1"/>
  </r>
  <r>
    <s v="051006"/>
    <x v="4"/>
    <s v="VICTOR FAJARDO"/>
    <s v="CAYARA"/>
    <s v="NO"/>
    <s v="SI"/>
    <x v="0"/>
    <n v="1"/>
    <s v="SI"/>
    <n v="1"/>
    <n v="0"/>
    <n v="1"/>
  </r>
  <r>
    <s v="051007"/>
    <x v="4"/>
    <s v="VICTOR FAJARDO"/>
    <s v="COLCA"/>
    <s v="NO"/>
    <s v="SI"/>
    <x v="0"/>
    <n v="0"/>
    <s v="SI"/>
    <n v="1"/>
    <n v="0"/>
    <n v="0"/>
  </r>
  <r>
    <s v="051008"/>
    <x v="4"/>
    <s v="VICTOR FAJARDO"/>
    <s v="HUAMANQUIQUIA"/>
    <s v="NO"/>
    <s v="NO"/>
    <x v="0"/>
    <n v="0"/>
    <s v="SI"/>
    <n v="1"/>
    <n v="0"/>
    <n v="0"/>
  </r>
  <r>
    <s v="051009"/>
    <x v="4"/>
    <s v="VICTOR FAJARDO"/>
    <s v="HUANCARAYLLA"/>
    <s v="NO"/>
    <s v="SI"/>
    <x v="0"/>
    <n v="0"/>
    <s v="NO"/>
    <n v="1"/>
    <n v="0"/>
    <n v="0"/>
  </r>
  <r>
    <s v="051010"/>
    <x v="4"/>
    <s v="VICTOR FAJARDO"/>
    <s v="HUAYA"/>
    <s v="NO"/>
    <s v="NO"/>
    <x v="0"/>
    <n v="0"/>
    <s v="SI"/>
    <n v="1"/>
    <n v="0"/>
    <n v="0"/>
  </r>
  <r>
    <s v="051011"/>
    <x v="4"/>
    <s v="VICTOR FAJARDO"/>
    <s v="SARHUA"/>
    <s v="NO"/>
    <s v="SI"/>
    <x v="0"/>
    <n v="1"/>
    <s v="SI"/>
    <n v="1"/>
    <n v="0"/>
    <n v="0"/>
  </r>
  <r>
    <s v="051012"/>
    <x v="4"/>
    <s v="VICTOR FAJARDO"/>
    <s v="VILCANCHOS"/>
    <s v="NO"/>
    <s v="SI"/>
    <x v="0"/>
    <n v="1"/>
    <s v="SI"/>
    <n v="1"/>
    <n v="0"/>
    <n v="1"/>
  </r>
  <r>
    <s v="051101"/>
    <x v="4"/>
    <s v="VILCAS HUAMAN"/>
    <s v="VILCASHUAMAN"/>
    <s v="NO"/>
    <s v="SI"/>
    <x v="0"/>
    <n v="1"/>
    <s v="SI"/>
    <n v="1"/>
    <n v="0"/>
    <n v="0"/>
  </r>
  <r>
    <s v="051102"/>
    <x v="4"/>
    <s v="VILCAS HUAMAN"/>
    <s v="ACCOMARCA"/>
    <s v="NO"/>
    <s v="NO"/>
    <x v="0"/>
    <n v="0"/>
    <s v="SI"/>
    <n v="1"/>
    <n v="0"/>
    <n v="0"/>
  </r>
  <r>
    <s v="051103"/>
    <x v="4"/>
    <s v="VILCAS HUAMAN"/>
    <s v="CARHUANCA"/>
    <s v="NO"/>
    <s v="SI"/>
    <x v="0"/>
    <n v="1"/>
    <s v="SI"/>
    <n v="1"/>
    <n v="0"/>
    <n v="0"/>
  </r>
  <r>
    <s v="051104"/>
    <x v="4"/>
    <s v="VILCAS HUAMAN"/>
    <s v="CONCEPCION"/>
    <s v="NO"/>
    <s v="SI"/>
    <x v="0"/>
    <n v="0"/>
    <s v="SI"/>
    <n v="1"/>
    <n v="0"/>
    <n v="0"/>
  </r>
  <r>
    <s v="051105"/>
    <x v="4"/>
    <s v="VILCAS HUAMAN"/>
    <s v="HUAMBALPA"/>
    <s v="NO"/>
    <s v="NO"/>
    <x v="0"/>
    <n v="0"/>
    <s v="SI"/>
    <n v="1"/>
    <n v="0"/>
    <n v="0"/>
  </r>
  <r>
    <s v="051106"/>
    <x v="4"/>
    <s v="VILCAS HUAMAN"/>
    <s v="INDEPENDENCIA"/>
    <s v="NO"/>
    <s v="SI"/>
    <x v="0"/>
    <n v="1"/>
    <s v="SI"/>
    <n v="1"/>
    <n v="0"/>
    <n v="0"/>
  </r>
  <r>
    <s v="051107"/>
    <x v="4"/>
    <s v="VILCAS HUAMAN"/>
    <s v="SAURAMA"/>
    <s v="NO"/>
    <s v="SI"/>
    <x v="0"/>
    <n v="1"/>
    <s v="SI"/>
    <n v="1"/>
    <n v="0"/>
    <n v="1"/>
  </r>
  <r>
    <s v="051108"/>
    <x v="4"/>
    <s v="VILCAS HUAMAN"/>
    <s v="VISCHONGO"/>
    <s v="NO"/>
    <s v="NO"/>
    <x v="0"/>
    <n v="0"/>
    <s v="SI"/>
    <n v="1"/>
    <n v="0"/>
    <n v="0"/>
  </r>
  <r>
    <s v="060101"/>
    <x v="5"/>
    <s v="CAJAMARCA"/>
    <s v="CAJAMARCA"/>
    <s v="NO"/>
    <s v="NO"/>
    <x v="0"/>
    <n v="0"/>
    <s v="NO"/>
    <n v="1"/>
    <n v="0"/>
    <n v="1"/>
  </r>
  <r>
    <s v="060102"/>
    <x v="5"/>
    <s v="CAJAMARCA"/>
    <s v="ASUNCION"/>
    <s v="NO"/>
    <s v="SI"/>
    <x v="0"/>
    <n v="1"/>
    <s v="SI"/>
    <n v="1"/>
    <n v="0"/>
    <n v="1"/>
  </r>
  <r>
    <s v="060103"/>
    <x v="5"/>
    <s v="CAJAMARCA"/>
    <s v="CHETILLA"/>
    <s v="NO"/>
    <s v="NO"/>
    <x v="0"/>
    <n v="0"/>
    <s v="SI"/>
    <n v="0"/>
    <n v="1"/>
    <n v="1"/>
  </r>
  <r>
    <s v="060104"/>
    <x v="5"/>
    <s v="CAJAMARCA"/>
    <s v="COSPAN"/>
    <s v="NO"/>
    <s v="NO"/>
    <x v="0"/>
    <n v="0"/>
    <s v="SI"/>
    <n v="0"/>
    <n v="0"/>
    <n v="0"/>
  </r>
  <r>
    <s v="060105"/>
    <x v="5"/>
    <s v="CAJAMARCA"/>
    <s v="ENCAÑADA"/>
    <s v="NO"/>
    <s v="NO"/>
    <x v="0"/>
    <n v="0"/>
    <s v="SI"/>
    <n v="0"/>
    <n v="0"/>
    <n v="0"/>
  </r>
  <r>
    <s v="060106"/>
    <x v="5"/>
    <s v="CAJAMARCA"/>
    <s v="JESUS"/>
    <s v="NO"/>
    <s v="SI"/>
    <x v="0"/>
    <n v="1"/>
    <s v="SI"/>
    <n v="1"/>
    <n v="0"/>
    <n v="1"/>
  </r>
  <r>
    <s v="060107"/>
    <x v="5"/>
    <s v="CAJAMARCA"/>
    <s v="LLACANORA"/>
    <s v="NO"/>
    <s v="NO"/>
    <x v="0"/>
    <n v="0"/>
    <s v="NO"/>
    <n v="0"/>
    <n v="0"/>
    <n v="0"/>
  </r>
  <r>
    <s v="060108"/>
    <x v="5"/>
    <s v="CAJAMARCA"/>
    <s v="LOS BAÑOS DEL INCA"/>
    <s v="NO"/>
    <s v="SI"/>
    <x v="0"/>
    <n v="1"/>
    <s v="NO"/>
    <n v="1"/>
    <n v="0"/>
    <n v="1"/>
  </r>
  <r>
    <s v="060109"/>
    <x v="5"/>
    <s v="CAJAMARCA"/>
    <s v="MAGDALENA"/>
    <s v="NO"/>
    <s v="NO"/>
    <x v="0"/>
    <n v="0"/>
    <s v="SI"/>
    <n v="1"/>
    <n v="0"/>
    <n v="0"/>
  </r>
  <r>
    <s v="060110"/>
    <x v="5"/>
    <s v="CAJAMARCA"/>
    <s v="MATARA"/>
    <s v="NO"/>
    <s v="NO"/>
    <x v="0"/>
    <n v="0"/>
    <s v="SI"/>
    <n v="0"/>
    <n v="0"/>
    <n v="0"/>
  </r>
  <r>
    <s v="060111"/>
    <x v="5"/>
    <s v="CAJAMARCA"/>
    <s v="NAMORA"/>
    <s v="NO"/>
    <s v="NO"/>
    <x v="0"/>
    <n v="1"/>
    <s v="SI"/>
    <n v="1"/>
    <n v="0"/>
    <n v="1"/>
  </r>
  <r>
    <s v="060112"/>
    <x v="5"/>
    <s v="CAJAMARCA"/>
    <s v="SAN JUAN"/>
    <s v="NO"/>
    <s v="SI"/>
    <x v="0"/>
    <n v="1"/>
    <s v="SI"/>
    <n v="1"/>
    <n v="0"/>
    <n v="1"/>
  </r>
  <r>
    <s v="060201"/>
    <x v="5"/>
    <s v="CAJABAMBA"/>
    <s v="CAJABAMBA"/>
    <s v="NO"/>
    <s v="SI"/>
    <x v="0"/>
    <n v="1"/>
    <s v="SI"/>
    <n v="1"/>
    <n v="0"/>
    <n v="1"/>
  </r>
  <r>
    <s v="060202"/>
    <x v="5"/>
    <s v="CAJABAMBA"/>
    <s v="CACHACHI"/>
    <s v="NO"/>
    <s v="SI"/>
    <x v="0"/>
    <n v="1"/>
    <s v="SI"/>
    <n v="1"/>
    <n v="0"/>
    <n v="1"/>
  </r>
  <r>
    <s v="060203"/>
    <x v="5"/>
    <s v="CAJABAMBA"/>
    <s v="CONDEBAMBA"/>
    <s v="NO"/>
    <s v="NO"/>
    <x v="0"/>
    <n v="0"/>
    <s v="SI"/>
    <n v="0"/>
    <n v="0"/>
    <n v="0"/>
  </r>
  <r>
    <s v="060204"/>
    <x v="5"/>
    <s v="CAJABAMBA"/>
    <s v="SITACOCHA"/>
    <s v="NO"/>
    <s v="SI"/>
    <x v="0"/>
    <n v="0"/>
    <s v="SI"/>
    <n v="1"/>
    <n v="0"/>
    <n v="1"/>
  </r>
  <r>
    <s v="060301"/>
    <x v="5"/>
    <s v="CELENDIN"/>
    <s v="CELENDIN"/>
    <s v="NO"/>
    <s v="NO"/>
    <x v="0"/>
    <n v="0"/>
    <s v="NO"/>
    <n v="1"/>
    <n v="0"/>
    <n v="0"/>
  </r>
  <r>
    <s v="060302"/>
    <x v="5"/>
    <s v="CELENDIN"/>
    <s v="CHUMUCH"/>
    <s v="NO"/>
    <s v="NO"/>
    <x v="0"/>
    <n v="0"/>
    <s v="SI"/>
    <n v="1"/>
    <n v="0"/>
    <n v="1"/>
  </r>
  <r>
    <s v="060303"/>
    <x v="5"/>
    <s v="CELENDIN"/>
    <s v="CORTEGANA"/>
    <s v="NO"/>
    <s v="SI"/>
    <x v="0"/>
    <n v="1"/>
    <s v="SI"/>
    <n v="1"/>
    <n v="0"/>
    <n v="1"/>
  </r>
  <r>
    <s v="060304"/>
    <x v="5"/>
    <s v="CELENDIN"/>
    <s v="HUASMIN"/>
    <s v="NO"/>
    <s v="NO"/>
    <x v="0"/>
    <n v="0"/>
    <s v="SI"/>
    <n v="0"/>
    <n v="0"/>
    <n v="0"/>
  </r>
  <r>
    <s v="060305"/>
    <x v="5"/>
    <s v="CELENDIN"/>
    <s v="JORGE CHAVEZ"/>
    <s v="NO"/>
    <s v="NO"/>
    <x v="1"/>
    <n v="0"/>
    <s v="NO"/>
    <n v="0"/>
    <n v="0"/>
    <n v="0"/>
  </r>
  <r>
    <s v="060306"/>
    <x v="5"/>
    <s v="CELENDIN"/>
    <s v="JOSE GALVEZ"/>
    <s v="NO"/>
    <s v="NO"/>
    <x v="0"/>
    <n v="0"/>
    <s v="NO"/>
    <n v="0"/>
    <n v="0"/>
    <n v="0"/>
  </r>
  <r>
    <s v="060307"/>
    <x v="5"/>
    <s v="CELENDIN"/>
    <s v="MIGUEL IGLESIAS"/>
    <s v="NO"/>
    <s v="NO"/>
    <x v="0"/>
    <n v="0"/>
    <s v="SI"/>
    <n v="0"/>
    <n v="0"/>
    <n v="0"/>
  </r>
  <r>
    <s v="060308"/>
    <x v="5"/>
    <s v="CELENDIN"/>
    <s v="OXAMARCA"/>
    <s v="NO"/>
    <s v="NO"/>
    <x v="0"/>
    <n v="0"/>
    <s v="SI"/>
    <n v="0"/>
    <n v="0"/>
    <n v="0"/>
  </r>
  <r>
    <s v="060309"/>
    <x v="5"/>
    <s v="CELENDIN"/>
    <s v="SOROCHUCO"/>
    <s v="NO"/>
    <s v="NO"/>
    <x v="0"/>
    <n v="0"/>
    <s v="SI"/>
    <n v="0"/>
    <n v="0"/>
    <n v="0"/>
  </r>
  <r>
    <s v="060310"/>
    <x v="5"/>
    <s v="CELENDIN"/>
    <s v="SUCRE"/>
    <s v="NO"/>
    <s v="NO"/>
    <x v="0"/>
    <n v="0"/>
    <s v="NO"/>
    <n v="0"/>
    <n v="0"/>
    <n v="0"/>
  </r>
  <r>
    <s v="060311"/>
    <x v="5"/>
    <s v="CELENDIN"/>
    <s v="UTCO"/>
    <s v="NO"/>
    <s v="NO"/>
    <x v="0"/>
    <n v="0"/>
    <s v="SI"/>
    <n v="0"/>
    <n v="0"/>
    <n v="0"/>
  </r>
  <r>
    <s v="060312"/>
    <x v="5"/>
    <s v="CELENDIN"/>
    <s v="LA LIBERTAD DE PALLAN"/>
    <s v="NO"/>
    <s v="NO"/>
    <x v="0"/>
    <n v="0"/>
    <s v="SI"/>
    <n v="0"/>
    <n v="0"/>
    <n v="0"/>
  </r>
  <r>
    <s v="060401"/>
    <x v="5"/>
    <s v="CHOTA"/>
    <s v="CHOTA"/>
    <s v="NO"/>
    <s v="NO"/>
    <x v="0"/>
    <n v="0"/>
    <s v="NO"/>
    <n v="0"/>
    <n v="1"/>
    <n v="1"/>
  </r>
  <r>
    <s v="060402"/>
    <x v="5"/>
    <s v="CHOTA"/>
    <s v="ANGUIA"/>
    <s v="NO"/>
    <s v="NO"/>
    <x v="0"/>
    <n v="0"/>
    <s v="SI"/>
    <n v="0"/>
    <n v="0"/>
    <n v="0"/>
  </r>
  <r>
    <s v="060403"/>
    <x v="5"/>
    <s v="CHOTA"/>
    <s v="CHADIN"/>
    <s v="NO"/>
    <s v="NO"/>
    <x v="0"/>
    <n v="0"/>
    <s v="NO"/>
    <n v="0"/>
    <n v="0"/>
    <n v="0"/>
  </r>
  <r>
    <s v="060404"/>
    <x v="5"/>
    <s v="CHOTA"/>
    <s v="CHIGUIRIP"/>
    <s v="NO"/>
    <s v="NO"/>
    <x v="0"/>
    <n v="0"/>
    <s v="SI"/>
    <n v="0"/>
    <n v="0"/>
    <n v="0"/>
  </r>
  <r>
    <s v="060405"/>
    <x v="5"/>
    <s v="CHOTA"/>
    <s v="CHIMBAN"/>
    <s v="NO"/>
    <s v="NO"/>
    <x v="0"/>
    <n v="0"/>
    <s v="SI"/>
    <n v="0"/>
    <n v="0"/>
    <n v="0"/>
  </r>
  <r>
    <s v="060406"/>
    <x v="5"/>
    <s v="CHOTA"/>
    <s v="CHOROPAMPA"/>
    <s v="NO"/>
    <s v="NO"/>
    <x v="0"/>
    <n v="0"/>
    <s v="SI"/>
    <n v="0"/>
    <n v="0"/>
    <n v="0"/>
  </r>
  <r>
    <s v="060407"/>
    <x v="5"/>
    <s v="CHOTA"/>
    <s v="COCHABAMBA"/>
    <s v="NO"/>
    <s v="NO"/>
    <x v="0"/>
    <n v="0"/>
    <s v="SI"/>
    <n v="0"/>
    <n v="0"/>
    <n v="0"/>
  </r>
  <r>
    <s v="060408"/>
    <x v="5"/>
    <s v="CHOTA"/>
    <s v="CONCHAN"/>
    <s v="NO"/>
    <s v="NO"/>
    <x v="0"/>
    <n v="0"/>
    <s v="SI"/>
    <n v="0"/>
    <n v="0"/>
    <n v="0"/>
  </r>
  <r>
    <s v="060409"/>
    <x v="5"/>
    <s v="CHOTA"/>
    <s v="HUAMBOS"/>
    <s v="NO"/>
    <s v="NO"/>
    <x v="0"/>
    <n v="0"/>
    <s v="SI"/>
    <n v="0"/>
    <n v="0"/>
    <n v="0"/>
  </r>
  <r>
    <s v="060410"/>
    <x v="5"/>
    <s v="CHOTA"/>
    <s v="LAJAS"/>
    <s v="NO"/>
    <s v="NO"/>
    <x v="0"/>
    <n v="0"/>
    <s v="NO"/>
    <n v="0"/>
    <n v="1"/>
    <n v="1"/>
  </r>
  <r>
    <s v="060411"/>
    <x v="5"/>
    <s v="CHOTA"/>
    <s v="LLAMA"/>
    <s v="NO"/>
    <s v="SI"/>
    <x v="1"/>
    <n v="0"/>
    <s v="NO"/>
    <n v="1"/>
    <n v="0"/>
    <n v="0"/>
  </r>
  <r>
    <s v="060412"/>
    <x v="5"/>
    <s v="CHOTA"/>
    <s v="MIRACOSTA"/>
    <s v="NO"/>
    <s v="NO"/>
    <x v="0"/>
    <n v="0"/>
    <s v="SI"/>
    <n v="0"/>
    <n v="0"/>
    <n v="0"/>
  </r>
  <r>
    <s v="060413"/>
    <x v="5"/>
    <s v="CHOTA"/>
    <s v="PACCHA"/>
    <s v="NO"/>
    <s v="NO"/>
    <x v="0"/>
    <n v="0"/>
    <s v="SI"/>
    <n v="0"/>
    <n v="0"/>
    <n v="0"/>
  </r>
  <r>
    <s v="060414"/>
    <x v="5"/>
    <s v="CHOTA"/>
    <s v="PION"/>
    <s v="NO"/>
    <s v="NO"/>
    <x v="1"/>
    <n v="0"/>
    <s v="SI"/>
    <n v="0"/>
    <n v="0"/>
    <n v="0"/>
  </r>
  <r>
    <s v="060415"/>
    <x v="5"/>
    <s v="CHOTA"/>
    <s v="QUEROCOTO"/>
    <s v="NO"/>
    <s v="SI"/>
    <x v="0"/>
    <n v="0"/>
    <s v="NO"/>
    <n v="1"/>
    <n v="0"/>
    <n v="1"/>
  </r>
  <r>
    <s v="060416"/>
    <x v="5"/>
    <s v="CHOTA"/>
    <s v="SAN JUAN DE LICUPIS"/>
    <s v="NO"/>
    <s v="NO"/>
    <x v="0"/>
    <n v="0"/>
    <s v="SI"/>
    <n v="0"/>
    <n v="0"/>
    <n v="0"/>
  </r>
  <r>
    <s v="060417"/>
    <x v="5"/>
    <s v="CHOTA"/>
    <s v="TACABAMBA"/>
    <s v="NO"/>
    <s v="NO"/>
    <x v="0"/>
    <n v="0"/>
    <s v="SI"/>
    <n v="0"/>
    <n v="0"/>
    <n v="0"/>
  </r>
  <r>
    <s v="060418"/>
    <x v="5"/>
    <s v="CHOTA"/>
    <s v="TOCMOCHE"/>
    <s v="NO"/>
    <s v="NO"/>
    <x v="0"/>
    <n v="0"/>
    <s v="SI"/>
    <n v="0"/>
    <n v="0"/>
    <n v="0"/>
  </r>
  <r>
    <s v="060419"/>
    <x v="5"/>
    <s v="CHOTA"/>
    <s v="CHALAMARCA"/>
    <s v="NO"/>
    <s v="NO"/>
    <x v="0"/>
    <n v="0"/>
    <s v="SI"/>
    <n v="0"/>
    <n v="0"/>
    <n v="0"/>
  </r>
  <r>
    <s v="060501"/>
    <x v="5"/>
    <s v="CONTUMAZA"/>
    <s v="CONTUMAZA"/>
    <s v="NO"/>
    <s v="NO"/>
    <x v="0"/>
    <n v="0"/>
    <s v="NO"/>
    <n v="1"/>
    <n v="0"/>
    <n v="0"/>
  </r>
  <r>
    <s v="060502"/>
    <x v="5"/>
    <s v="CONTUMAZA"/>
    <s v="CHILETE"/>
    <s v="NO"/>
    <s v="NO"/>
    <x v="1"/>
    <n v="0"/>
    <s v="NO"/>
    <n v="0"/>
    <n v="0"/>
    <n v="0"/>
  </r>
  <r>
    <s v="060503"/>
    <x v="5"/>
    <s v="CONTUMAZA"/>
    <s v="CUPISNIQUE"/>
    <s v="NO"/>
    <s v="NO"/>
    <x v="0"/>
    <n v="0"/>
    <s v="SI"/>
    <n v="0"/>
    <n v="0"/>
    <n v="0"/>
  </r>
  <r>
    <s v="060504"/>
    <x v="5"/>
    <s v="CONTUMAZA"/>
    <s v="GUZMANGO"/>
    <s v="NO"/>
    <s v="NO"/>
    <x v="0"/>
    <n v="0"/>
    <s v="SI"/>
    <n v="0"/>
    <n v="0"/>
    <n v="0"/>
  </r>
  <r>
    <s v="060505"/>
    <x v="5"/>
    <s v="CONTUMAZA"/>
    <s v="SAN BENITO"/>
    <s v="NO"/>
    <s v="NO"/>
    <x v="0"/>
    <n v="0"/>
    <s v="NO"/>
    <n v="0"/>
    <n v="0"/>
    <n v="0"/>
  </r>
  <r>
    <s v="060506"/>
    <x v="5"/>
    <s v="CONTUMAZA"/>
    <s v="SANTA CRUZ DE TOLEDO"/>
    <s v="NO"/>
    <s v="NO"/>
    <x v="0"/>
    <n v="0"/>
    <s v="SI"/>
    <n v="0"/>
    <n v="0"/>
    <n v="0"/>
  </r>
  <r>
    <s v="060507"/>
    <x v="5"/>
    <s v="CONTUMAZA"/>
    <s v="TANTARICA"/>
    <s v="NO"/>
    <s v="NO"/>
    <x v="0"/>
    <n v="1"/>
    <s v="SI"/>
    <n v="1"/>
    <n v="0"/>
    <n v="1"/>
  </r>
  <r>
    <s v="060508"/>
    <x v="5"/>
    <s v="CONTUMAZA"/>
    <s v="YONAN"/>
    <s v="NO"/>
    <s v="NO"/>
    <x v="1"/>
    <n v="0"/>
    <s v="NO"/>
    <n v="0"/>
    <n v="0"/>
    <n v="0"/>
  </r>
  <r>
    <s v="060601"/>
    <x v="5"/>
    <s v="CUTERVO"/>
    <s v="CUTERVO"/>
    <s v="NO"/>
    <s v="NO"/>
    <x v="0"/>
    <n v="0"/>
    <s v="NO"/>
    <n v="1"/>
    <n v="0"/>
    <n v="1"/>
  </r>
  <r>
    <s v="060602"/>
    <x v="5"/>
    <s v="CUTERVO"/>
    <s v="CALLAYUC"/>
    <s v="NO"/>
    <s v="NO"/>
    <x v="0"/>
    <n v="0"/>
    <s v="SI"/>
    <n v="0"/>
    <n v="0"/>
    <n v="0"/>
  </r>
  <r>
    <s v="060603"/>
    <x v="5"/>
    <s v="CUTERVO"/>
    <s v="CHOROS"/>
    <s v="NO"/>
    <s v="NO"/>
    <x v="0"/>
    <n v="0"/>
    <s v="SI"/>
    <n v="0"/>
    <n v="0"/>
    <n v="0"/>
  </r>
  <r>
    <s v="060604"/>
    <x v="5"/>
    <s v="CUTERVO"/>
    <s v="CUJILLO"/>
    <s v="NO"/>
    <s v="NO"/>
    <x v="0"/>
    <n v="0"/>
    <s v="SI"/>
    <n v="0"/>
    <n v="0"/>
    <n v="0"/>
  </r>
  <r>
    <s v="060605"/>
    <x v="5"/>
    <s v="CUTERVO"/>
    <s v="LA RAMADA"/>
    <s v="NO"/>
    <s v="NO"/>
    <x v="0"/>
    <n v="0"/>
    <s v="SI"/>
    <n v="0"/>
    <n v="0"/>
    <n v="0"/>
  </r>
  <r>
    <s v="060606"/>
    <x v="5"/>
    <s v="CUTERVO"/>
    <s v="PIMPINGOS"/>
    <s v="NO"/>
    <s v="NO"/>
    <x v="0"/>
    <n v="0"/>
    <s v="SI"/>
    <n v="0"/>
    <n v="0"/>
    <n v="0"/>
  </r>
  <r>
    <s v="060607"/>
    <x v="5"/>
    <s v="CUTERVO"/>
    <s v="QUEROCOTILLO"/>
    <s v="NO"/>
    <s v="NO"/>
    <x v="0"/>
    <n v="0"/>
    <s v="SI"/>
    <n v="0"/>
    <n v="1"/>
    <n v="1"/>
  </r>
  <r>
    <s v="060608"/>
    <x v="5"/>
    <s v="CUTERVO"/>
    <s v="SAN ANDRES DE CUTERVO"/>
    <s v="NO"/>
    <s v="NO"/>
    <x v="0"/>
    <n v="0"/>
    <s v="SI"/>
    <n v="0"/>
    <n v="0"/>
    <n v="0"/>
  </r>
  <r>
    <s v="060609"/>
    <x v="5"/>
    <s v="CUTERVO"/>
    <s v="SAN JUAN DE CUTERVO"/>
    <s v="NO"/>
    <s v="NO"/>
    <x v="0"/>
    <n v="0"/>
    <s v="SI"/>
    <n v="0"/>
    <n v="0"/>
    <n v="0"/>
  </r>
  <r>
    <s v="060610"/>
    <x v="5"/>
    <s v="CUTERVO"/>
    <s v="SAN LUIS DE LUCMA"/>
    <s v="NO"/>
    <s v="NO"/>
    <x v="0"/>
    <n v="0"/>
    <s v="SI"/>
    <n v="0"/>
    <n v="0"/>
    <n v="0"/>
  </r>
  <r>
    <s v="060611"/>
    <x v="5"/>
    <s v="CUTERVO"/>
    <s v="SANTA CRUZ"/>
    <s v="NO"/>
    <s v="NO"/>
    <x v="0"/>
    <n v="0"/>
    <s v="SI"/>
    <n v="1"/>
    <n v="0"/>
    <n v="1"/>
  </r>
  <r>
    <s v="060612"/>
    <x v="5"/>
    <s v="CUTERVO"/>
    <s v="SANTO DOMINGO DE LA CAPILLA"/>
    <s v="NO"/>
    <s v="NO"/>
    <x v="0"/>
    <n v="0"/>
    <s v="SI"/>
    <n v="0"/>
    <n v="0"/>
    <n v="0"/>
  </r>
  <r>
    <s v="060613"/>
    <x v="5"/>
    <s v="CUTERVO"/>
    <s v="SANTO TOMAS"/>
    <s v="NO"/>
    <s v="NO"/>
    <x v="0"/>
    <n v="0"/>
    <s v="SI"/>
    <n v="0"/>
    <n v="0"/>
    <n v="0"/>
  </r>
  <r>
    <s v="060614"/>
    <x v="5"/>
    <s v="CUTERVO"/>
    <s v="SOCOTA"/>
    <s v="NO"/>
    <s v="NO"/>
    <x v="0"/>
    <n v="0"/>
    <s v="SI"/>
    <n v="0"/>
    <n v="0"/>
    <n v="0"/>
  </r>
  <r>
    <s v="060615"/>
    <x v="5"/>
    <s v="CUTERVO"/>
    <s v="TORIBIO CASANOVA"/>
    <s v="NO"/>
    <s v="SI"/>
    <x v="0"/>
    <n v="0"/>
    <s v="SI"/>
    <n v="1"/>
    <n v="0"/>
    <n v="0"/>
  </r>
  <r>
    <s v="060701"/>
    <x v="5"/>
    <s v="HUALGAYOC"/>
    <s v="BAMBAMARCA"/>
    <s v="NO"/>
    <s v="SI"/>
    <x v="0"/>
    <n v="1"/>
    <s v="NO"/>
    <n v="1"/>
    <n v="0"/>
    <n v="1"/>
  </r>
  <r>
    <s v="060702"/>
    <x v="5"/>
    <s v="HUALGAYOC"/>
    <s v="CHUGUR"/>
    <s v="NO"/>
    <s v="NO"/>
    <x v="0"/>
    <n v="0"/>
    <s v="NO"/>
    <n v="0"/>
    <n v="0"/>
    <n v="0"/>
  </r>
  <r>
    <s v="060703"/>
    <x v="5"/>
    <s v="HUALGAYOC"/>
    <s v="HUALGAYOC"/>
    <s v="NO"/>
    <s v="NO"/>
    <x v="0"/>
    <n v="0"/>
    <s v="NO"/>
    <n v="0"/>
    <n v="0"/>
    <n v="0"/>
  </r>
  <r>
    <s v="060801"/>
    <x v="5"/>
    <s v="JAEN"/>
    <s v="JAEN"/>
    <s v="NO"/>
    <s v="SI"/>
    <x v="0"/>
    <n v="1"/>
    <s v="NO"/>
    <n v="1"/>
    <n v="0"/>
    <n v="1"/>
  </r>
  <r>
    <s v="060802"/>
    <x v="5"/>
    <s v="JAEN"/>
    <s v="BELLAVISTA"/>
    <s v="NO"/>
    <s v="NO"/>
    <x v="0"/>
    <n v="0"/>
    <s v="NO"/>
    <n v="1"/>
    <n v="0"/>
    <n v="1"/>
  </r>
  <r>
    <s v="060803"/>
    <x v="5"/>
    <s v="JAEN"/>
    <s v="CHONTALI"/>
    <s v="NO"/>
    <s v="NO"/>
    <x v="0"/>
    <n v="1"/>
    <s v="NO"/>
    <n v="1"/>
    <n v="0"/>
    <n v="1"/>
  </r>
  <r>
    <s v="060804"/>
    <x v="5"/>
    <s v="JAEN"/>
    <s v="COLASAY"/>
    <s v="NO"/>
    <s v="NO"/>
    <x v="0"/>
    <n v="0"/>
    <s v="SI"/>
    <n v="0"/>
    <n v="0"/>
    <n v="0"/>
  </r>
  <r>
    <s v="060805"/>
    <x v="5"/>
    <s v="JAEN"/>
    <s v="HUABAL"/>
    <s v="NO"/>
    <s v="NO"/>
    <x v="0"/>
    <n v="0"/>
    <s v="SI"/>
    <n v="1"/>
    <n v="0"/>
    <n v="0"/>
  </r>
  <r>
    <s v="060806"/>
    <x v="5"/>
    <s v="JAEN"/>
    <s v="LAS PIRIAS"/>
    <s v="NO"/>
    <s v="NO"/>
    <x v="0"/>
    <n v="0"/>
    <s v="SI"/>
    <n v="1"/>
    <n v="0"/>
    <n v="0"/>
  </r>
  <r>
    <s v="060807"/>
    <x v="5"/>
    <s v="JAEN"/>
    <s v="POMAHUACA"/>
    <s v="NO"/>
    <s v="SI"/>
    <x v="0"/>
    <n v="1"/>
    <s v="SI"/>
    <n v="1"/>
    <n v="0"/>
    <n v="1"/>
  </r>
  <r>
    <s v="060808"/>
    <x v="5"/>
    <s v="JAEN"/>
    <s v="PUCARA"/>
    <s v="NO"/>
    <s v="NO"/>
    <x v="1"/>
    <n v="0"/>
    <s v="NO"/>
    <n v="0"/>
    <n v="0"/>
    <n v="0"/>
  </r>
  <r>
    <s v="060809"/>
    <x v="5"/>
    <s v="JAEN"/>
    <s v="SALLIQUE"/>
    <s v="NO"/>
    <s v="NO"/>
    <x v="0"/>
    <n v="0"/>
    <s v="SI"/>
    <n v="0"/>
    <n v="0"/>
    <n v="0"/>
  </r>
  <r>
    <s v="060810"/>
    <x v="5"/>
    <s v="JAEN"/>
    <s v="SAN FELIPE"/>
    <s v="NO"/>
    <s v="NO"/>
    <x v="0"/>
    <n v="0"/>
    <s v="SI"/>
    <n v="1"/>
    <n v="0"/>
    <n v="0"/>
  </r>
  <r>
    <s v="060811"/>
    <x v="5"/>
    <s v="JAEN"/>
    <s v="SAN JOSE DEL ALTO"/>
    <s v="NO"/>
    <s v="NO"/>
    <x v="0"/>
    <n v="0"/>
    <s v="NO"/>
    <n v="1"/>
    <n v="0"/>
    <n v="1"/>
  </r>
  <r>
    <s v="060812"/>
    <x v="5"/>
    <s v="JAEN"/>
    <s v="SANTA ROSA"/>
    <s v="NO"/>
    <s v="NO"/>
    <x v="0"/>
    <n v="0"/>
    <s v="NO"/>
    <n v="1"/>
    <n v="0"/>
    <n v="0"/>
  </r>
  <r>
    <s v="060901"/>
    <x v="5"/>
    <s v="SAN IGNACIO"/>
    <s v="SAN IGNACIO"/>
    <s v="NO"/>
    <s v="NO"/>
    <x v="0"/>
    <n v="0"/>
    <s v="NO"/>
    <n v="0"/>
    <n v="0"/>
    <n v="0"/>
  </r>
  <r>
    <s v="060902"/>
    <x v="5"/>
    <s v="SAN IGNACIO"/>
    <s v="CHIRINOS"/>
    <s v="NO"/>
    <s v="NO"/>
    <x v="0"/>
    <n v="0"/>
    <s v="SI"/>
    <n v="0"/>
    <n v="0"/>
    <n v="0"/>
  </r>
  <r>
    <s v="060903"/>
    <x v="5"/>
    <s v="SAN IGNACIO"/>
    <s v="HUARANGO"/>
    <s v="NO"/>
    <s v="SI"/>
    <x v="0"/>
    <n v="0"/>
    <s v="NO"/>
    <n v="1"/>
    <n v="0"/>
    <n v="1"/>
  </r>
  <r>
    <s v="060904"/>
    <x v="5"/>
    <s v="SAN IGNACIO"/>
    <s v="LA COIPA"/>
    <s v="NO"/>
    <s v="NO"/>
    <x v="0"/>
    <n v="0"/>
    <s v="NO"/>
    <n v="0"/>
    <n v="0"/>
    <n v="0"/>
  </r>
  <r>
    <s v="060905"/>
    <x v="5"/>
    <s v="SAN IGNACIO"/>
    <s v="NAMBALLE"/>
    <s v="NO"/>
    <s v="SI"/>
    <x v="0"/>
    <n v="0"/>
    <s v="SI"/>
    <n v="1"/>
    <n v="0"/>
    <n v="0"/>
  </r>
  <r>
    <s v="060906"/>
    <x v="5"/>
    <s v="SAN IGNACIO"/>
    <s v="SAN JOSE DE LOURDES"/>
    <s v="NO"/>
    <s v="NO"/>
    <x v="0"/>
    <n v="0"/>
    <s v="NO"/>
    <n v="0"/>
    <n v="0"/>
    <n v="0"/>
  </r>
  <r>
    <s v="060907"/>
    <x v="5"/>
    <s v="SAN IGNACIO"/>
    <s v="TABACONAS"/>
    <s v="NO"/>
    <s v="NO"/>
    <x v="0"/>
    <n v="0"/>
    <s v="SI"/>
    <n v="0"/>
    <n v="0"/>
    <n v="0"/>
  </r>
  <r>
    <s v="061001"/>
    <x v="5"/>
    <s v="SAN MARCOS"/>
    <s v="PEDRO GALVEZ"/>
    <s v="NO"/>
    <s v="NO"/>
    <x v="0"/>
    <n v="0"/>
    <s v="NO"/>
    <n v="0"/>
    <n v="0"/>
    <n v="0"/>
  </r>
  <r>
    <s v="061002"/>
    <x v="5"/>
    <s v="SAN MARCOS"/>
    <s v="CHANCAY"/>
    <s v="NO"/>
    <s v="NO"/>
    <x v="0"/>
    <n v="0"/>
    <s v="SI"/>
    <n v="0"/>
    <n v="0"/>
    <n v="0"/>
  </r>
  <r>
    <s v="061003"/>
    <x v="5"/>
    <s v="SAN MARCOS"/>
    <s v="EDUARDO VILLANUEVA"/>
    <s v="NO"/>
    <s v="NO"/>
    <x v="1"/>
    <n v="0"/>
    <s v="NO"/>
    <n v="0"/>
    <n v="0"/>
    <n v="0"/>
  </r>
  <r>
    <s v="061004"/>
    <x v="5"/>
    <s v="SAN MARCOS"/>
    <s v="GREGORIO PITA"/>
    <s v="NO"/>
    <s v="NO"/>
    <x v="0"/>
    <n v="0"/>
    <s v="SI"/>
    <n v="0"/>
    <n v="0"/>
    <n v="0"/>
  </r>
  <r>
    <s v="061005"/>
    <x v="5"/>
    <s v="SAN MARCOS"/>
    <s v="ICHOCAN"/>
    <s v="NO"/>
    <s v="NO"/>
    <x v="0"/>
    <n v="0"/>
    <s v="NO"/>
    <n v="0"/>
    <n v="0"/>
    <n v="0"/>
  </r>
  <r>
    <s v="061006"/>
    <x v="5"/>
    <s v="SAN MARCOS"/>
    <s v="JOSE MANUEL QUIROZ"/>
    <s v="NO"/>
    <s v="NO"/>
    <x v="0"/>
    <n v="0"/>
    <s v="SI"/>
    <n v="0"/>
    <n v="0"/>
    <n v="0"/>
  </r>
  <r>
    <s v="061007"/>
    <x v="5"/>
    <s v="SAN MARCOS"/>
    <s v="JOSE SABOGAL"/>
    <s v="NO"/>
    <s v="SI"/>
    <x v="0"/>
    <n v="0"/>
    <s v="SI"/>
    <n v="1"/>
    <n v="0"/>
    <n v="1"/>
  </r>
  <r>
    <s v="061101"/>
    <x v="5"/>
    <s v="SAN MIGUEL"/>
    <s v="SAN MIGUEL"/>
    <s v="NO"/>
    <s v="NO"/>
    <x v="1"/>
    <n v="0"/>
    <s v="NO"/>
    <n v="0"/>
    <n v="0"/>
    <n v="0"/>
  </r>
  <r>
    <s v="061102"/>
    <x v="5"/>
    <s v="SAN MIGUEL"/>
    <s v="BOLIVAR"/>
    <s v="NO"/>
    <s v="NO"/>
    <x v="1"/>
    <n v="0"/>
    <s v="SI"/>
    <n v="0"/>
    <n v="0"/>
    <n v="0"/>
  </r>
  <r>
    <s v="061103"/>
    <x v="5"/>
    <s v="SAN MIGUEL"/>
    <s v="CALQUIS"/>
    <s v="NO"/>
    <s v="SI"/>
    <x v="0"/>
    <n v="0"/>
    <s v="SI"/>
    <n v="1"/>
    <n v="0"/>
    <n v="0"/>
  </r>
  <r>
    <s v="061104"/>
    <x v="5"/>
    <s v="SAN MIGUEL"/>
    <s v="CATILLUC"/>
    <s v="NO"/>
    <s v="NO"/>
    <x v="0"/>
    <n v="0"/>
    <s v="SI"/>
    <n v="0"/>
    <n v="0"/>
    <n v="0"/>
  </r>
  <r>
    <s v="061105"/>
    <x v="5"/>
    <s v="SAN MIGUEL"/>
    <s v="EL PRADO"/>
    <s v="NO"/>
    <s v="NO"/>
    <x v="0"/>
    <n v="0"/>
    <s v="SI"/>
    <n v="0"/>
    <n v="0"/>
    <n v="0"/>
  </r>
  <r>
    <s v="061106"/>
    <x v="5"/>
    <s v="SAN MIGUEL"/>
    <s v="LA FLORIDA"/>
    <s v="NO"/>
    <s v="NO"/>
    <x v="0"/>
    <n v="0"/>
    <s v="SI"/>
    <n v="0"/>
    <n v="0"/>
    <n v="0"/>
  </r>
  <r>
    <s v="061107"/>
    <x v="5"/>
    <s v="SAN MIGUEL"/>
    <s v="LLAPA"/>
    <s v="NO"/>
    <s v="NO"/>
    <x v="0"/>
    <n v="0"/>
    <s v="NO"/>
    <n v="0"/>
    <n v="0"/>
    <n v="0"/>
  </r>
  <r>
    <s v="061108"/>
    <x v="5"/>
    <s v="SAN MIGUEL"/>
    <s v="NANCHOC"/>
    <s v="NO"/>
    <s v="NO"/>
    <x v="0"/>
    <n v="0"/>
    <s v="SI"/>
    <n v="0"/>
    <n v="0"/>
    <n v="0"/>
  </r>
  <r>
    <s v="061109"/>
    <x v="5"/>
    <s v="SAN MIGUEL"/>
    <s v="NIEPOS"/>
    <s v="NO"/>
    <s v="NO"/>
    <x v="0"/>
    <n v="0"/>
    <s v="SI"/>
    <n v="0"/>
    <n v="0"/>
    <n v="0"/>
  </r>
  <r>
    <s v="061110"/>
    <x v="5"/>
    <s v="SAN MIGUEL"/>
    <s v="SAN GREGORIO"/>
    <s v="NO"/>
    <s v="NO"/>
    <x v="0"/>
    <n v="0"/>
    <s v="NO"/>
    <n v="0"/>
    <n v="0"/>
    <n v="0"/>
  </r>
  <r>
    <s v="061111"/>
    <x v="5"/>
    <s v="SAN MIGUEL"/>
    <s v="SAN SILVESTRE DE COCHAN"/>
    <s v="NO"/>
    <s v="NO"/>
    <x v="0"/>
    <n v="0"/>
    <s v="NO"/>
    <n v="0"/>
    <n v="0"/>
    <n v="0"/>
  </r>
  <r>
    <s v="061112"/>
    <x v="5"/>
    <s v="SAN MIGUEL"/>
    <s v="TONGOD"/>
    <s v="NO"/>
    <s v="NO"/>
    <x v="0"/>
    <n v="0"/>
    <s v="SI"/>
    <n v="0"/>
    <n v="0"/>
    <n v="0"/>
  </r>
  <r>
    <s v="061113"/>
    <x v="5"/>
    <s v="SAN MIGUEL"/>
    <s v="UNION AGUA BLANCA"/>
    <s v="NO"/>
    <s v="NO"/>
    <x v="0"/>
    <n v="0"/>
    <s v="SI"/>
    <n v="0"/>
    <n v="0"/>
    <n v="0"/>
  </r>
  <r>
    <s v="061201"/>
    <x v="5"/>
    <s v="SAN PABLO"/>
    <s v="SAN PABLO"/>
    <s v="NO"/>
    <s v="NO"/>
    <x v="0"/>
    <n v="0"/>
    <s v="SI"/>
    <n v="0"/>
    <n v="0"/>
    <n v="0"/>
  </r>
  <r>
    <s v="061202"/>
    <x v="5"/>
    <s v="SAN PABLO"/>
    <s v="SAN BERNARDINO"/>
    <s v="NO"/>
    <s v="NO"/>
    <x v="0"/>
    <n v="0"/>
    <s v="SI"/>
    <n v="0"/>
    <n v="0"/>
    <n v="0"/>
  </r>
  <r>
    <s v="061203"/>
    <x v="5"/>
    <s v="SAN PABLO"/>
    <s v="SAN LUIS"/>
    <s v="NO"/>
    <s v="NO"/>
    <x v="0"/>
    <n v="0"/>
    <s v="NO"/>
    <n v="0"/>
    <n v="0"/>
    <n v="0"/>
  </r>
  <r>
    <s v="061204"/>
    <x v="5"/>
    <s v="SAN PABLO"/>
    <s v="TUMBADEN"/>
    <s v="NO"/>
    <s v="NO"/>
    <x v="0"/>
    <n v="0"/>
    <s v="SI"/>
    <n v="0"/>
    <n v="0"/>
    <n v="0"/>
  </r>
  <r>
    <s v="061301"/>
    <x v="5"/>
    <s v="SANTA CRUZ"/>
    <s v="SANTA CRUZ"/>
    <s v="NO"/>
    <s v="NO"/>
    <x v="0"/>
    <n v="0"/>
    <s v="NO"/>
    <n v="0"/>
    <n v="0"/>
    <n v="0"/>
  </r>
  <r>
    <s v="061302"/>
    <x v="5"/>
    <s v="SANTA CRUZ"/>
    <s v="ANDABAMBA"/>
    <s v="NO"/>
    <s v="NO"/>
    <x v="0"/>
    <n v="0"/>
    <s v="SI"/>
    <n v="0"/>
    <n v="0"/>
    <n v="0"/>
  </r>
  <r>
    <s v="061303"/>
    <x v="5"/>
    <s v="SANTA CRUZ"/>
    <s v="CATACHE"/>
    <s v="NO"/>
    <s v="NO"/>
    <x v="0"/>
    <n v="0"/>
    <s v="SI"/>
    <n v="0"/>
    <n v="0"/>
    <n v="0"/>
  </r>
  <r>
    <s v="061304"/>
    <x v="5"/>
    <s v="SANTA CRUZ"/>
    <s v="CHANCAYBAÑOS"/>
    <s v="NO"/>
    <s v="NO"/>
    <x v="0"/>
    <n v="0"/>
    <s v="SI"/>
    <n v="0"/>
    <n v="0"/>
    <n v="0"/>
  </r>
  <r>
    <s v="061305"/>
    <x v="5"/>
    <s v="SANTA CRUZ"/>
    <s v="LA ESPERANZA"/>
    <s v="NO"/>
    <s v="NO"/>
    <x v="0"/>
    <n v="0"/>
    <s v="SI"/>
    <n v="0"/>
    <n v="0"/>
    <n v="0"/>
  </r>
  <r>
    <s v="061306"/>
    <x v="5"/>
    <s v="SANTA CRUZ"/>
    <s v="NINABAMBA"/>
    <s v="NO"/>
    <s v="NO"/>
    <x v="0"/>
    <n v="0"/>
    <s v="SI"/>
    <n v="0"/>
    <n v="0"/>
    <n v="0"/>
  </r>
  <r>
    <s v="061307"/>
    <x v="5"/>
    <s v="SANTA CRUZ"/>
    <s v="PULAN"/>
    <s v="NO"/>
    <s v="NO"/>
    <x v="0"/>
    <n v="0"/>
    <s v="SI"/>
    <n v="0"/>
    <n v="0"/>
    <n v="0"/>
  </r>
  <r>
    <s v="061308"/>
    <x v="5"/>
    <s v="SANTA CRUZ"/>
    <s v="SAUCEPAMPA"/>
    <s v="NO"/>
    <s v="NO"/>
    <x v="0"/>
    <n v="0"/>
    <s v="SI"/>
    <n v="0"/>
    <n v="0"/>
    <n v="0"/>
  </r>
  <r>
    <s v="061309"/>
    <x v="5"/>
    <s v="SANTA CRUZ"/>
    <s v="SEXI"/>
    <s v="NO"/>
    <s v="NO"/>
    <x v="1"/>
    <n v="0"/>
    <s v="NO"/>
    <n v="0"/>
    <n v="0"/>
    <n v="0"/>
  </r>
  <r>
    <s v="061310"/>
    <x v="5"/>
    <s v="SANTA CRUZ"/>
    <s v="UTICYACU"/>
    <s v="NO"/>
    <s v="NO"/>
    <x v="0"/>
    <n v="0"/>
    <s v="SI"/>
    <n v="0"/>
    <n v="0"/>
    <n v="0"/>
  </r>
  <r>
    <s v="061311"/>
    <x v="5"/>
    <s v="SANTA CRUZ"/>
    <s v="YAUYUCAN"/>
    <s v="NO"/>
    <s v="NO"/>
    <x v="0"/>
    <n v="0"/>
    <s v="NO"/>
    <n v="0"/>
    <n v="0"/>
    <n v="0"/>
  </r>
  <r>
    <s v="070101"/>
    <x v="6"/>
    <s v="CALLAO"/>
    <s v="CALLAO"/>
    <s v="NO"/>
    <s v="NO"/>
    <x v="0"/>
    <n v="0"/>
    <s v="NO"/>
    <n v="1"/>
    <n v="0"/>
    <n v="0"/>
  </r>
  <r>
    <s v="070102"/>
    <x v="6"/>
    <s v="CALLAO"/>
    <s v="BELLAVISTA"/>
    <s v="NO"/>
    <s v="SI"/>
    <x v="0"/>
    <n v="1"/>
    <s v="NO"/>
    <n v="1"/>
    <n v="0"/>
    <n v="1"/>
  </r>
  <r>
    <s v="070103"/>
    <x v="6"/>
    <s v="CALLAO"/>
    <s v="CARMEN DE LA LEGUA REYNOSO"/>
    <s v="NO"/>
    <s v="NO"/>
    <x v="0"/>
    <n v="0"/>
    <s v="NO"/>
    <n v="1"/>
    <n v="0"/>
    <n v="1"/>
  </r>
  <r>
    <s v="070104"/>
    <x v="6"/>
    <s v="CALLAO"/>
    <s v="LA PERLA"/>
    <s v="NO"/>
    <s v="NO"/>
    <x v="0"/>
    <n v="0"/>
    <s v="NO"/>
    <n v="1"/>
    <n v="0"/>
    <n v="1"/>
  </r>
  <r>
    <s v="070105"/>
    <x v="6"/>
    <s v="CALLAO"/>
    <s v="LA PUNTA"/>
    <s v="NO"/>
    <s v="SI"/>
    <x v="0"/>
    <n v="1"/>
    <s v="NO"/>
    <n v="1"/>
    <n v="0"/>
    <n v="1"/>
  </r>
  <r>
    <s v="070106"/>
    <x v="6"/>
    <s v="CALLAO"/>
    <s v="VENTANILLA"/>
    <s v="NO"/>
    <s v="NO"/>
    <x v="0"/>
    <n v="0"/>
    <s v="SI"/>
    <n v="1"/>
    <n v="0"/>
    <n v="1"/>
  </r>
  <r>
    <s v="070107"/>
    <x v="6"/>
    <s v="CALLAO"/>
    <s v="MI PERU"/>
    <s v="NO"/>
    <s v="SI"/>
    <x v="0"/>
    <n v="1"/>
    <s v="SI"/>
    <n v="1"/>
    <n v="0"/>
    <n v="1"/>
  </r>
  <r>
    <s v="080101"/>
    <x v="7"/>
    <s v="CUSCO"/>
    <s v="CUSCO"/>
    <s v="NO"/>
    <s v="NO"/>
    <x v="0"/>
    <n v="1"/>
    <s v="NO"/>
    <n v="0"/>
    <n v="1"/>
    <n v="1"/>
  </r>
  <r>
    <s v="080102"/>
    <x v="7"/>
    <s v="CUSCO"/>
    <s v="CCORCA"/>
    <s v="NO"/>
    <s v="NO"/>
    <x v="0"/>
    <n v="1"/>
    <s v="SI"/>
    <n v="1"/>
    <n v="0"/>
    <n v="1"/>
  </r>
  <r>
    <s v="080103"/>
    <x v="7"/>
    <s v="CUSCO"/>
    <s v="POROY"/>
    <s v="NO"/>
    <s v="NO"/>
    <x v="0"/>
    <n v="1"/>
    <s v="NO"/>
    <n v="1"/>
    <n v="0"/>
    <n v="1"/>
  </r>
  <r>
    <s v="080104"/>
    <x v="7"/>
    <s v="CUSCO"/>
    <s v="SAN JERONIMO"/>
    <s v="NO"/>
    <s v="SI"/>
    <x v="0"/>
    <n v="1"/>
    <s v="NO"/>
    <n v="1"/>
    <n v="0"/>
    <n v="1"/>
  </r>
  <r>
    <s v="080105"/>
    <x v="7"/>
    <s v="CUSCO"/>
    <s v="SAN SEBASTIAN"/>
    <s v="NO"/>
    <s v="SI"/>
    <x v="0"/>
    <n v="1"/>
    <s v="NO"/>
    <n v="1"/>
    <n v="0"/>
    <n v="1"/>
  </r>
  <r>
    <s v="080106"/>
    <x v="7"/>
    <s v="CUSCO"/>
    <s v="SANTIAGO"/>
    <s v="NO"/>
    <s v="NO"/>
    <x v="0"/>
    <n v="0"/>
    <s v="NO"/>
    <n v="0"/>
    <n v="1"/>
    <n v="1"/>
  </r>
  <r>
    <s v="080107"/>
    <x v="7"/>
    <s v="CUSCO"/>
    <s v="SAYLLA"/>
    <s v="NO"/>
    <s v="NO"/>
    <x v="0"/>
    <n v="1"/>
    <s v="NO"/>
    <n v="1"/>
    <n v="0"/>
    <n v="0"/>
  </r>
  <r>
    <s v="080108"/>
    <x v="7"/>
    <s v="CUSCO"/>
    <s v="WANCHAQ"/>
    <s v="NO"/>
    <s v="SI"/>
    <x v="0"/>
    <n v="1"/>
    <s v="NO"/>
    <n v="1"/>
    <n v="0"/>
    <n v="1"/>
  </r>
  <r>
    <s v="080201"/>
    <x v="7"/>
    <s v="ACOMAYO"/>
    <s v="ACOMAYO"/>
    <s v="NO"/>
    <s v="NO"/>
    <x v="0"/>
    <n v="0"/>
    <s v="SI"/>
    <n v="1"/>
    <n v="0"/>
    <n v="1"/>
  </r>
  <r>
    <s v="080202"/>
    <x v="7"/>
    <s v="ACOMAYO"/>
    <s v="ACOPIA"/>
    <s v="NO"/>
    <s v="NO"/>
    <x v="0"/>
    <n v="0"/>
    <s v="SI"/>
    <n v="1"/>
    <n v="0"/>
    <n v="1"/>
  </r>
  <r>
    <s v="080203"/>
    <x v="7"/>
    <s v="ACOMAYO"/>
    <s v="ACOS"/>
    <s v="NO"/>
    <s v="NO"/>
    <x v="0"/>
    <n v="0"/>
    <s v="SI"/>
    <n v="1"/>
    <n v="0"/>
    <n v="1"/>
  </r>
  <r>
    <s v="080204"/>
    <x v="7"/>
    <s v="ACOMAYO"/>
    <s v="MOSOC LLACTA"/>
    <s v="NO"/>
    <s v="NO"/>
    <x v="0"/>
    <n v="0"/>
    <s v="SI"/>
    <n v="1"/>
    <n v="0"/>
    <n v="0"/>
  </r>
  <r>
    <s v="080205"/>
    <x v="7"/>
    <s v="ACOMAYO"/>
    <s v="POMACANCHI"/>
    <s v="NO"/>
    <s v="NO"/>
    <x v="0"/>
    <n v="1"/>
    <s v="SI"/>
    <n v="1"/>
    <n v="0"/>
    <n v="0"/>
  </r>
  <r>
    <s v="080206"/>
    <x v="7"/>
    <s v="ACOMAYO"/>
    <s v="RONDOCAN"/>
    <s v="NO"/>
    <s v="NO"/>
    <x v="0"/>
    <n v="1"/>
    <s v="SI"/>
    <n v="1"/>
    <n v="0"/>
    <n v="1"/>
  </r>
  <r>
    <s v="080207"/>
    <x v="7"/>
    <s v="ACOMAYO"/>
    <s v="SANGARARA"/>
    <s v="NO"/>
    <s v="SI"/>
    <x v="0"/>
    <n v="0"/>
    <s v="SI"/>
    <n v="1"/>
    <n v="0"/>
    <n v="0"/>
  </r>
  <r>
    <s v="080301"/>
    <x v="7"/>
    <s v="ANTA"/>
    <s v="ANTA"/>
    <s v="NO"/>
    <s v="NO"/>
    <x v="0"/>
    <n v="0"/>
    <s v="SI"/>
    <n v="0"/>
    <n v="1"/>
    <n v="1"/>
  </r>
  <r>
    <s v="080302"/>
    <x v="7"/>
    <s v="ANTA"/>
    <s v="ANCAHUASI"/>
    <s v="NO"/>
    <s v="SI"/>
    <x v="0"/>
    <n v="1"/>
    <s v="SI"/>
    <n v="1"/>
    <n v="0"/>
    <n v="1"/>
  </r>
  <r>
    <s v="080303"/>
    <x v="7"/>
    <s v="ANTA"/>
    <s v="CACHIMAYO"/>
    <s v="NO"/>
    <s v="NO"/>
    <x v="0"/>
    <n v="0"/>
    <s v="NO"/>
    <n v="0"/>
    <n v="1"/>
    <n v="1"/>
  </r>
  <r>
    <s v="080304"/>
    <x v="7"/>
    <s v="ANTA"/>
    <s v="CHINCHAYPUJIO"/>
    <s v="NO"/>
    <s v="SI"/>
    <x v="0"/>
    <n v="1"/>
    <s v="SI"/>
    <n v="1"/>
    <n v="0"/>
    <n v="1"/>
  </r>
  <r>
    <s v="080305"/>
    <x v="7"/>
    <s v="ANTA"/>
    <s v="HUAROCONDO"/>
    <s v="NO"/>
    <s v="NO"/>
    <x v="0"/>
    <n v="0"/>
    <s v="SI"/>
    <n v="1"/>
    <n v="0"/>
    <n v="0"/>
  </r>
  <r>
    <s v="080306"/>
    <x v="7"/>
    <s v="ANTA"/>
    <s v="LIMATAMBO"/>
    <s v="NO"/>
    <s v="NO"/>
    <x v="0"/>
    <n v="1"/>
    <s v="SI"/>
    <n v="1"/>
    <n v="0"/>
    <n v="1"/>
  </r>
  <r>
    <s v="080307"/>
    <x v="7"/>
    <s v="ANTA"/>
    <s v="MOLLEPATA"/>
    <s v="NO"/>
    <s v="NO"/>
    <x v="0"/>
    <n v="1"/>
    <s v="SI"/>
    <n v="1"/>
    <n v="0"/>
    <n v="0"/>
  </r>
  <r>
    <s v="080308"/>
    <x v="7"/>
    <s v="ANTA"/>
    <s v="PUCYURA"/>
    <s v="NO"/>
    <s v="NO"/>
    <x v="0"/>
    <n v="1"/>
    <s v="NO"/>
    <n v="1"/>
    <n v="0"/>
    <n v="1"/>
  </r>
  <r>
    <s v="080309"/>
    <x v="7"/>
    <s v="ANTA"/>
    <s v="ZURITE"/>
    <s v="NO"/>
    <s v="NO"/>
    <x v="0"/>
    <n v="1"/>
    <s v="NO"/>
    <n v="1"/>
    <n v="0"/>
    <n v="1"/>
  </r>
  <r>
    <s v="080401"/>
    <x v="7"/>
    <s v="CALCA"/>
    <s v="CALCA"/>
    <s v="NO"/>
    <s v="SI"/>
    <x v="0"/>
    <n v="1"/>
    <s v="NO"/>
    <n v="1"/>
    <n v="0"/>
    <n v="1"/>
  </r>
  <r>
    <s v="080402"/>
    <x v="7"/>
    <s v="CALCA"/>
    <s v="COYA"/>
    <s v="NO"/>
    <s v="NO"/>
    <x v="0"/>
    <n v="1"/>
    <s v="SI"/>
    <n v="1"/>
    <n v="0"/>
    <n v="0"/>
  </r>
  <r>
    <s v="080403"/>
    <x v="7"/>
    <s v="CALCA"/>
    <s v="LAMAY"/>
    <s v="NO"/>
    <s v="SI"/>
    <x v="0"/>
    <n v="1"/>
    <s v="SI"/>
    <n v="1"/>
    <n v="0"/>
    <n v="1"/>
  </r>
  <r>
    <s v="080404"/>
    <x v="7"/>
    <s v="CALCA"/>
    <s v="LARES"/>
    <s v="NO"/>
    <s v="SI"/>
    <x v="0"/>
    <n v="0"/>
    <s v="SI"/>
    <n v="1"/>
    <n v="0"/>
    <n v="1"/>
  </r>
  <r>
    <s v="080405"/>
    <x v="7"/>
    <s v="CALCA"/>
    <s v="PISAC"/>
    <s v="NO"/>
    <s v="SI"/>
    <x v="0"/>
    <n v="1"/>
    <s v="SI"/>
    <n v="1"/>
    <n v="0"/>
    <n v="1"/>
  </r>
  <r>
    <s v="080406"/>
    <x v="7"/>
    <s v="CALCA"/>
    <s v="SAN SALVADOR"/>
    <s v="NO"/>
    <s v="SI"/>
    <x v="0"/>
    <n v="1"/>
    <s v="SI"/>
    <n v="1"/>
    <n v="0"/>
    <n v="1"/>
  </r>
  <r>
    <s v="080407"/>
    <x v="7"/>
    <s v="CALCA"/>
    <s v="TARAY"/>
    <s v="NO"/>
    <s v="SI"/>
    <x v="0"/>
    <n v="0"/>
    <s v="SI"/>
    <n v="1"/>
    <n v="0"/>
    <n v="0"/>
  </r>
  <r>
    <s v="080408"/>
    <x v="7"/>
    <s v="CALCA"/>
    <s v="YANATILE"/>
    <s v="NO"/>
    <s v="NO"/>
    <x v="0"/>
    <n v="0"/>
    <s v="NO"/>
    <n v="0"/>
    <n v="1"/>
    <n v="1"/>
  </r>
  <r>
    <s v="080501"/>
    <x v="7"/>
    <s v="CANAS"/>
    <s v="YANAOCA"/>
    <s v="NO"/>
    <s v="NO"/>
    <x v="0"/>
    <n v="0"/>
    <s v="SI"/>
    <n v="1"/>
    <n v="0"/>
    <n v="0"/>
  </r>
  <r>
    <s v="080502"/>
    <x v="7"/>
    <s v="CANAS"/>
    <s v="CHECCA"/>
    <s v="NO"/>
    <s v="SI"/>
    <x v="0"/>
    <n v="1"/>
    <s v="SI"/>
    <n v="1"/>
    <n v="0"/>
    <n v="1"/>
  </r>
  <r>
    <s v="080503"/>
    <x v="7"/>
    <s v="CANAS"/>
    <s v="KUNTURKANKI"/>
    <s v="NO"/>
    <s v="NO"/>
    <x v="0"/>
    <n v="1"/>
    <s v="SI"/>
    <n v="1"/>
    <n v="0"/>
    <n v="0"/>
  </r>
  <r>
    <s v="080504"/>
    <x v="7"/>
    <s v="CANAS"/>
    <s v="LANGUI"/>
    <s v="NO"/>
    <s v="SI"/>
    <x v="0"/>
    <n v="1"/>
    <s v="SI"/>
    <n v="1"/>
    <n v="0"/>
    <n v="1"/>
  </r>
  <r>
    <s v="080505"/>
    <x v="7"/>
    <s v="CANAS"/>
    <s v="LAYO"/>
    <s v="NO"/>
    <s v="SI"/>
    <x v="0"/>
    <n v="1"/>
    <s v="SI"/>
    <n v="1"/>
    <n v="0"/>
    <n v="1"/>
  </r>
  <r>
    <s v="080506"/>
    <x v="7"/>
    <s v="CANAS"/>
    <s v="PAMPAMARCA"/>
    <s v="NO"/>
    <s v="NO"/>
    <x v="0"/>
    <n v="0"/>
    <s v="SI"/>
    <n v="1"/>
    <n v="0"/>
    <n v="1"/>
  </r>
  <r>
    <s v="080507"/>
    <x v="7"/>
    <s v="CANAS"/>
    <s v="QUEHUE"/>
    <s v="NO"/>
    <s v="SI"/>
    <x v="0"/>
    <n v="1"/>
    <s v="SI"/>
    <n v="1"/>
    <n v="0"/>
    <n v="1"/>
  </r>
  <r>
    <s v="080508"/>
    <x v="7"/>
    <s v="CANAS"/>
    <s v="TUPAC AMARU"/>
    <s v="NO"/>
    <s v="NO"/>
    <x v="0"/>
    <n v="0"/>
    <s v="SI"/>
    <n v="1"/>
    <n v="0"/>
    <n v="1"/>
  </r>
  <r>
    <s v="080601"/>
    <x v="7"/>
    <s v="CANCHIS"/>
    <s v="SICUANI"/>
    <s v="NO"/>
    <s v="NO"/>
    <x v="0"/>
    <n v="1"/>
    <s v="NO"/>
    <n v="1"/>
    <n v="0"/>
    <n v="1"/>
  </r>
  <r>
    <s v="080602"/>
    <x v="7"/>
    <s v="CANCHIS"/>
    <s v="CHECACUPE"/>
    <s v="NO"/>
    <s v="NO"/>
    <x v="0"/>
    <n v="0"/>
    <s v="SI"/>
    <n v="1"/>
    <n v="0"/>
    <n v="0"/>
  </r>
  <r>
    <s v="080603"/>
    <x v="7"/>
    <s v="CANCHIS"/>
    <s v="COMBAPATA"/>
    <s v="NO"/>
    <s v="NO"/>
    <x v="0"/>
    <n v="0"/>
    <s v="SI"/>
    <n v="1"/>
    <n v="0"/>
    <n v="1"/>
  </r>
  <r>
    <s v="080604"/>
    <x v="7"/>
    <s v="CANCHIS"/>
    <s v="MARANGANI"/>
    <s v="NO"/>
    <s v="NO"/>
    <x v="0"/>
    <n v="1"/>
    <s v="SI"/>
    <n v="1"/>
    <n v="0"/>
    <n v="1"/>
  </r>
  <r>
    <s v="080605"/>
    <x v="7"/>
    <s v="CANCHIS"/>
    <s v="PITUMARCA"/>
    <s v="NO"/>
    <s v="NO"/>
    <x v="0"/>
    <n v="1"/>
    <s v="SI"/>
    <n v="1"/>
    <n v="0"/>
    <n v="1"/>
  </r>
  <r>
    <s v="080606"/>
    <x v="7"/>
    <s v="CANCHIS"/>
    <s v="SAN PABLO"/>
    <s v="NO"/>
    <s v="NO"/>
    <x v="0"/>
    <n v="0"/>
    <s v="SI"/>
    <n v="1"/>
    <n v="0"/>
    <n v="1"/>
  </r>
  <r>
    <s v="080607"/>
    <x v="7"/>
    <s v="CANCHIS"/>
    <s v="SAN PEDRO"/>
    <s v="NO"/>
    <s v="NO"/>
    <x v="0"/>
    <n v="1"/>
    <s v="NO"/>
    <n v="1"/>
    <n v="0"/>
    <n v="1"/>
  </r>
  <r>
    <s v="080608"/>
    <x v="7"/>
    <s v="CANCHIS"/>
    <s v="TINTA"/>
    <s v="NO"/>
    <s v="NO"/>
    <x v="0"/>
    <n v="0"/>
    <s v="SI"/>
    <n v="1"/>
    <n v="0"/>
    <n v="0"/>
  </r>
  <r>
    <s v="080701"/>
    <x v="7"/>
    <s v="CHUMBIVILCAS"/>
    <s v="SANTO TOMAS"/>
    <s v="NO"/>
    <s v="SI"/>
    <x v="0"/>
    <n v="1"/>
    <s v="SI"/>
    <n v="1"/>
    <n v="0"/>
    <n v="1"/>
  </r>
  <r>
    <s v="080702"/>
    <x v="7"/>
    <s v="CHUMBIVILCAS"/>
    <s v="CAPACMARCA"/>
    <s v="NO"/>
    <s v="NO"/>
    <x v="0"/>
    <n v="0"/>
    <s v="SI"/>
    <n v="1"/>
    <n v="0"/>
    <n v="1"/>
  </r>
  <r>
    <s v="080703"/>
    <x v="7"/>
    <s v="CHUMBIVILCAS"/>
    <s v="CHAMACA"/>
    <s v="NO"/>
    <s v="SI"/>
    <x v="0"/>
    <n v="0"/>
    <s v="SI"/>
    <n v="1"/>
    <n v="0"/>
    <n v="1"/>
  </r>
  <r>
    <s v="080704"/>
    <x v="7"/>
    <s v="CHUMBIVILCAS"/>
    <s v="COLQUEMARCA"/>
    <s v="NO"/>
    <s v="NO"/>
    <x v="0"/>
    <n v="0"/>
    <s v="SI"/>
    <n v="1"/>
    <n v="0"/>
    <n v="1"/>
  </r>
  <r>
    <s v="080705"/>
    <x v="7"/>
    <s v="CHUMBIVILCAS"/>
    <s v="LIVITACA"/>
    <s v="NO"/>
    <s v="NO"/>
    <x v="0"/>
    <n v="0"/>
    <s v="SI"/>
    <n v="1"/>
    <n v="0"/>
    <n v="1"/>
  </r>
  <r>
    <s v="080706"/>
    <x v="7"/>
    <s v="CHUMBIVILCAS"/>
    <s v="LLUSCO"/>
    <s v="NO"/>
    <s v="SI"/>
    <x v="0"/>
    <n v="1"/>
    <s v="SI"/>
    <n v="1"/>
    <n v="0"/>
    <n v="1"/>
  </r>
  <r>
    <s v="080707"/>
    <x v="7"/>
    <s v="CHUMBIVILCAS"/>
    <s v="QUIÑOTA"/>
    <s v="NO"/>
    <s v="NO"/>
    <x v="0"/>
    <n v="1"/>
    <s v="SI"/>
    <n v="1"/>
    <n v="0"/>
    <n v="1"/>
  </r>
  <r>
    <s v="080708"/>
    <x v="7"/>
    <s v="CHUMBIVILCAS"/>
    <s v="VELILLE"/>
    <s v="NO"/>
    <s v="NO"/>
    <x v="0"/>
    <n v="1"/>
    <s v="SI"/>
    <n v="1"/>
    <n v="0"/>
    <n v="1"/>
  </r>
  <r>
    <s v="080801"/>
    <x v="7"/>
    <s v="ESPINAR"/>
    <s v="ESPINAR"/>
    <s v="NO"/>
    <s v="NO"/>
    <x v="0"/>
    <n v="1"/>
    <s v="NO"/>
    <n v="1"/>
    <n v="0"/>
    <n v="1"/>
  </r>
  <r>
    <s v="080802"/>
    <x v="7"/>
    <s v="ESPINAR"/>
    <s v="CONDOROMA"/>
    <s v="NO"/>
    <s v="NO"/>
    <x v="0"/>
    <n v="0"/>
    <s v="SI"/>
    <n v="1"/>
    <n v="0"/>
    <n v="1"/>
  </r>
  <r>
    <s v="080803"/>
    <x v="7"/>
    <s v="ESPINAR"/>
    <s v="COPORAQUE"/>
    <s v="NO"/>
    <s v="NO"/>
    <x v="0"/>
    <n v="0"/>
    <s v="SI"/>
    <n v="1"/>
    <n v="0"/>
    <n v="1"/>
  </r>
  <r>
    <s v="080804"/>
    <x v="7"/>
    <s v="ESPINAR"/>
    <s v="OCORURO"/>
    <s v="NO"/>
    <s v="SI"/>
    <x v="0"/>
    <n v="1"/>
    <s v="SI"/>
    <n v="1"/>
    <n v="0"/>
    <n v="1"/>
  </r>
  <r>
    <s v="080805"/>
    <x v="7"/>
    <s v="ESPINAR"/>
    <s v="PALLPATA"/>
    <s v="NO"/>
    <s v="NO"/>
    <x v="0"/>
    <n v="0"/>
    <s v="SI"/>
    <n v="0"/>
    <n v="1"/>
    <n v="1"/>
  </r>
  <r>
    <s v="080806"/>
    <x v="7"/>
    <s v="ESPINAR"/>
    <s v="PICHIGUA"/>
    <s v="NO"/>
    <s v="NO"/>
    <x v="0"/>
    <n v="0"/>
    <s v="SI"/>
    <n v="1"/>
    <n v="0"/>
    <n v="1"/>
  </r>
  <r>
    <s v="080807"/>
    <x v="7"/>
    <s v="ESPINAR"/>
    <s v="SUYCKUTAMBO"/>
    <s v="NO"/>
    <s v="SI"/>
    <x v="0"/>
    <n v="0"/>
    <s v="SI"/>
    <n v="1"/>
    <n v="0"/>
    <n v="0"/>
  </r>
  <r>
    <s v="080808"/>
    <x v="7"/>
    <s v="ESPINAR"/>
    <s v="ALTO PICHIGUA"/>
    <s v="NO"/>
    <s v="NO"/>
    <x v="0"/>
    <n v="0"/>
    <s v="SI"/>
    <n v="0"/>
    <n v="1"/>
    <n v="1"/>
  </r>
  <r>
    <s v="080901"/>
    <x v="7"/>
    <s v="LA CONVENCION"/>
    <s v="SANTA ANA"/>
    <s v="NO"/>
    <s v="SI"/>
    <x v="0"/>
    <n v="1"/>
    <s v="NO"/>
    <n v="1"/>
    <n v="0"/>
    <n v="1"/>
  </r>
  <r>
    <s v="080902"/>
    <x v="7"/>
    <s v="LA CONVENCION"/>
    <s v="ECHARATE"/>
    <s v="NO"/>
    <s v="SI"/>
    <x v="0"/>
    <n v="1"/>
    <s v="NO"/>
    <n v="1"/>
    <n v="0"/>
    <n v="1"/>
  </r>
  <r>
    <s v="080903"/>
    <x v="7"/>
    <s v="LA CONVENCION"/>
    <s v="HUAYOPATA"/>
    <s v="NO"/>
    <s v="NO"/>
    <x v="0"/>
    <n v="0"/>
    <s v="SI"/>
    <n v="0"/>
    <n v="0"/>
    <n v="0"/>
  </r>
  <r>
    <s v="080904"/>
    <x v="7"/>
    <s v="LA CONVENCION"/>
    <s v="MARANURA"/>
    <s v="NO"/>
    <s v="SI"/>
    <x v="0"/>
    <n v="0"/>
    <s v="NO"/>
    <n v="1"/>
    <n v="0"/>
    <n v="0"/>
  </r>
  <r>
    <s v="080905"/>
    <x v="7"/>
    <s v="LA CONVENCION"/>
    <s v="OCOBAMBA"/>
    <s v="NO"/>
    <s v="NO"/>
    <x v="0"/>
    <n v="0"/>
    <s v="NO"/>
    <n v="1"/>
    <n v="0"/>
    <n v="0"/>
  </r>
  <r>
    <s v="080906"/>
    <x v="7"/>
    <s v="LA CONVENCION"/>
    <s v="QUELLOUNO"/>
    <s v="NO"/>
    <s v="NO"/>
    <x v="0"/>
    <n v="1"/>
    <s v="NO"/>
    <n v="1"/>
    <n v="0"/>
    <n v="1"/>
  </r>
  <r>
    <s v="080907"/>
    <x v="7"/>
    <s v="LA CONVENCION"/>
    <s v="KIMBIRI"/>
    <s v="SI"/>
    <s v="SI"/>
    <x v="0"/>
    <n v="1"/>
    <s v="SI"/>
    <n v="1"/>
    <n v="0"/>
    <n v="1"/>
  </r>
  <r>
    <s v="080908"/>
    <x v="7"/>
    <s v="LA CONVENCION"/>
    <s v="SANTA TERESA"/>
    <s v="NO"/>
    <s v="NO"/>
    <x v="0"/>
    <n v="0"/>
    <s v="NO"/>
    <n v="1"/>
    <n v="0"/>
    <n v="1"/>
  </r>
  <r>
    <s v="080909"/>
    <x v="7"/>
    <s v="LA CONVENCION"/>
    <s v="VILCABAMBA"/>
    <s v="NO"/>
    <s v="SI"/>
    <x v="0"/>
    <n v="1"/>
    <s v="NO"/>
    <n v="1"/>
    <n v="0"/>
    <n v="1"/>
  </r>
  <r>
    <s v="080910"/>
    <x v="7"/>
    <s v="LA CONVENCION"/>
    <s v="PICHARI"/>
    <s v="SI"/>
    <s v="SI"/>
    <x v="0"/>
    <n v="1"/>
    <s v="SI"/>
    <n v="1"/>
    <n v="0"/>
    <n v="1"/>
  </r>
  <r>
    <s v="080911"/>
    <x v="7"/>
    <s v="LA CONVENCION"/>
    <s v="INKAWASI"/>
    <s v="SI"/>
    <s v="NO"/>
    <x v="0"/>
    <n v="0"/>
    <s v="NO"/>
    <n v="0"/>
    <n v="1"/>
    <n v="1"/>
  </r>
  <r>
    <s v="080912"/>
    <x v="7"/>
    <s v="LA CONVENCION"/>
    <s v="VILLA VIRGEN"/>
    <s v="SI"/>
    <s v="SI"/>
    <x v="0"/>
    <n v="1"/>
    <s v="NO"/>
    <n v="1"/>
    <n v="0"/>
    <n v="1"/>
  </r>
  <r>
    <s v="080913"/>
    <x v="7"/>
    <s v="LA CONVENCION"/>
    <s v="VILLA KINTIARINA"/>
    <s v="SI"/>
    <s v="SI"/>
    <x v="0"/>
    <n v="1"/>
    <s v="SI"/>
    <n v="1"/>
    <n v="0"/>
    <n v="1"/>
  </r>
  <r>
    <s v="080914"/>
    <x v="7"/>
    <s v="LA CONVENCION"/>
    <s v="MEGANTONI"/>
    <s v="NO"/>
    <s v="NO"/>
    <x v="0"/>
    <n v="1"/>
    <s v="NO"/>
    <n v="1"/>
    <n v="0"/>
    <n v="1"/>
  </r>
  <r>
    <s v="081001"/>
    <x v="7"/>
    <s v="PARURO"/>
    <s v="PARURO"/>
    <s v="NO"/>
    <s v="NO"/>
    <x v="0"/>
    <n v="1"/>
    <s v="SI"/>
    <n v="1"/>
    <n v="0"/>
    <n v="1"/>
  </r>
  <r>
    <s v="081002"/>
    <x v="7"/>
    <s v="PARURO"/>
    <s v="ACCHA"/>
    <s v="NO"/>
    <s v="SI"/>
    <x v="0"/>
    <n v="1"/>
    <s v="SI"/>
    <n v="1"/>
    <n v="0"/>
    <n v="1"/>
  </r>
  <r>
    <s v="081003"/>
    <x v="7"/>
    <s v="PARURO"/>
    <s v="CCAPI"/>
    <s v="NO"/>
    <s v="NO"/>
    <x v="0"/>
    <n v="1"/>
    <s v="SI"/>
    <n v="1"/>
    <n v="0"/>
    <n v="1"/>
  </r>
  <r>
    <s v="081004"/>
    <x v="7"/>
    <s v="PARURO"/>
    <s v="COLCHA"/>
    <s v="NO"/>
    <s v="NO"/>
    <x v="0"/>
    <n v="0"/>
    <s v="SI"/>
    <n v="1"/>
    <n v="0"/>
    <n v="1"/>
  </r>
  <r>
    <s v="081005"/>
    <x v="7"/>
    <s v="PARURO"/>
    <s v="HUANOQUITE"/>
    <s v="NO"/>
    <s v="NO"/>
    <x v="0"/>
    <n v="1"/>
    <s v="SI"/>
    <n v="1"/>
    <n v="0"/>
    <n v="1"/>
  </r>
  <r>
    <s v="081006"/>
    <x v="7"/>
    <s v="PARURO"/>
    <s v="OMACHA"/>
    <s v="NO"/>
    <s v="SI"/>
    <x v="0"/>
    <n v="1"/>
    <s v="SI"/>
    <n v="1"/>
    <n v="0"/>
    <n v="1"/>
  </r>
  <r>
    <s v="081007"/>
    <x v="7"/>
    <s v="PARURO"/>
    <s v="PACCARITAMBO"/>
    <s v="NO"/>
    <s v="NO"/>
    <x v="0"/>
    <n v="1"/>
    <s v="SI"/>
    <n v="1"/>
    <n v="0"/>
    <n v="1"/>
  </r>
  <r>
    <s v="081008"/>
    <x v="7"/>
    <s v="PARURO"/>
    <s v="PILLPINTO"/>
    <s v="NO"/>
    <s v="NO"/>
    <x v="1"/>
    <n v="0"/>
    <s v="SI"/>
    <n v="0"/>
    <n v="0"/>
    <n v="0"/>
  </r>
  <r>
    <s v="081009"/>
    <x v="7"/>
    <s v="PARURO"/>
    <s v="YAURISQUE"/>
    <s v="NO"/>
    <s v="NO"/>
    <x v="0"/>
    <n v="1"/>
    <s v="SI"/>
    <n v="1"/>
    <n v="0"/>
    <n v="1"/>
  </r>
  <r>
    <s v="081101"/>
    <x v="7"/>
    <s v="PAUCARTAMBO"/>
    <s v="PAUCARTAMBO"/>
    <s v="NO"/>
    <s v="SI"/>
    <x v="0"/>
    <n v="1"/>
    <s v="SI"/>
    <n v="1"/>
    <n v="0"/>
    <n v="1"/>
  </r>
  <r>
    <s v="081102"/>
    <x v="7"/>
    <s v="PAUCARTAMBO"/>
    <s v="CAICAY"/>
    <s v="NO"/>
    <s v="NO"/>
    <x v="0"/>
    <n v="0"/>
    <s v="SI"/>
    <n v="1"/>
    <n v="0"/>
    <n v="1"/>
  </r>
  <r>
    <s v="081103"/>
    <x v="7"/>
    <s v="PAUCARTAMBO"/>
    <s v="CHALLABAMBA"/>
    <s v="NO"/>
    <s v="NO"/>
    <x v="0"/>
    <n v="1"/>
    <s v="SI"/>
    <n v="1"/>
    <n v="0"/>
    <n v="1"/>
  </r>
  <r>
    <s v="081104"/>
    <x v="7"/>
    <s v="PAUCARTAMBO"/>
    <s v="COLQUEPATA"/>
    <s v="NO"/>
    <s v="SI"/>
    <x v="0"/>
    <n v="1"/>
    <s v="SI"/>
    <n v="1"/>
    <n v="0"/>
    <n v="1"/>
  </r>
  <r>
    <s v="081105"/>
    <x v="7"/>
    <s v="PAUCARTAMBO"/>
    <s v="HUANCARANI"/>
    <s v="NO"/>
    <s v="NO"/>
    <x v="0"/>
    <n v="0"/>
    <s v="SI"/>
    <n v="1"/>
    <n v="0"/>
    <n v="1"/>
  </r>
  <r>
    <s v="081106"/>
    <x v="7"/>
    <s v="PAUCARTAMBO"/>
    <s v="KOSÑIPATA"/>
    <s v="NO"/>
    <s v="NO"/>
    <x v="0"/>
    <n v="1"/>
    <s v="SI"/>
    <n v="1"/>
    <n v="0"/>
    <n v="1"/>
  </r>
  <r>
    <s v="081201"/>
    <x v="7"/>
    <s v="QUISPICANCHI"/>
    <s v="URCOS"/>
    <s v="NO"/>
    <s v="NO"/>
    <x v="0"/>
    <n v="0"/>
    <s v="SI"/>
    <n v="1"/>
    <n v="0"/>
    <n v="1"/>
  </r>
  <r>
    <s v="081202"/>
    <x v="7"/>
    <s v="QUISPICANCHI"/>
    <s v="ANDAHUAYLILLAS"/>
    <s v="NO"/>
    <s v="NO"/>
    <x v="0"/>
    <n v="0"/>
    <s v="SI"/>
    <n v="1"/>
    <n v="0"/>
    <n v="0"/>
  </r>
  <r>
    <s v="081203"/>
    <x v="7"/>
    <s v="QUISPICANCHI"/>
    <s v="CAMANTI"/>
    <s v="NO"/>
    <s v="NO"/>
    <x v="0"/>
    <n v="1"/>
    <s v="NO"/>
    <n v="1"/>
    <n v="0"/>
    <n v="1"/>
  </r>
  <r>
    <s v="081204"/>
    <x v="7"/>
    <s v="QUISPICANCHI"/>
    <s v="CCARHUAYO"/>
    <s v="NO"/>
    <s v="NO"/>
    <x v="0"/>
    <n v="1"/>
    <s v="SI"/>
    <n v="1"/>
    <n v="0"/>
    <n v="1"/>
  </r>
  <r>
    <s v="081205"/>
    <x v="7"/>
    <s v="QUISPICANCHI"/>
    <s v="CCATCA"/>
    <s v="NO"/>
    <s v="SI"/>
    <x v="0"/>
    <n v="1"/>
    <s v="SI"/>
    <n v="1"/>
    <n v="0"/>
    <n v="1"/>
  </r>
  <r>
    <s v="081206"/>
    <x v="7"/>
    <s v="QUISPICANCHI"/>
    <s v="CUSIPATA"/>
    <s v="NO"/>
    <s v="NO"/>
    <x v="0"/>
    <n v="1"/>
    <s v="SI"/>
    <n v="1"/>
    <n v="0"/>
    <n v="1"/>
  </r>
  <r>
    <s v="081207"/>
    <x v="7"/>
    <s v="QUISPICANCHI"/>
    <s v="HUARO"/>
    <s v="NO"/>
    <s v="NO"/>
    <x v="0"/>
    <n v="0"/>
    <s v="SI"/>
    <n v="1"/>
    <n v="0"/>
    <n v="0"/>
  </r>
  <r>
    <s v="081208"/>
    <x v="7"/>
    <s v="QUISPICANCHI"/>
    <s v="LUCRE"/>
    <s v="NO"/>
    <s v="NO"/>
    <x v="0"/>
    <n v="1"/>
    <s v="SI"/>
    <n v="1"/>
    <n v="0"/>
    <n v="1"/>
  </r>
  <r>
    <s v="081209"/>
    <x v="7"/>
    <s v="QUISPICANCHI"/>
    <s v="MARCAPATA"/>
    <s v="NO"/>
    <s v="NO"/>
    <x v="0"/>
    <n v="0"/>
    <s v="SI"/>
    <n v="1"/>
    <n v="0"/>
    <n v="0"/>
  </r>
  <r>
    <s v="081210"/>
    <x v="7"/>
    <s v="QUISPICANCHI"/>
    <s v="OCONGATE"/>
    <s v="NO"/>
    <s v="SI"/>
    <x v="0"/>
    <n v="1"/>
    <s v="SI"/>
    <n v="1"/>
    <n v="0"/>
    <n v="1"/>
  </r>
  <r>
    <s v="081211"/>
    <x v="7"/>
    <s v="QUISPICANCHI"/>
    <s v="OROPESA"/>
    <s v="NO"/>
    <s v="NO"/>
    <x v="0"/>
    <n v="0"/>
    <s v="NO"/>
    <n v="1"/>
    <n v="0"/>
    <n v="1"/>
  </r>
  <r>
    <s v="081212"/>
    <x v="7"/>
    <s v="QUISPICANCHI"/>
    <s v="QUIQUIJANA"/>
    <s v="NO"/>
    <s v="NO"/>
    <x v="0"/>
    <n v="0"/>
    <s v="SI"/>
    <n v="1"/>
    <n v="0"/>
    <n v="1"/>
  </r>
  <r>
    <s v="081301"/>
    <x v="7"/>
    <s v="URUBAMBA"/>
    <s v="URUBAMBA"/>
    <s v="NO"/>
    <s v="SI"/>
    <x v="0"/>
    <n v="1"/>
    <s v="NO"/>
    <n v="1"/>
    <n v="0"/>
    <n v="1"/>
  </r>
  <r>
    <s v="081302"/>
    <x v="7"/>
    <s v="URUBAMBA"/>
    <s v="CHINCHERO"/>
    <s v="NO"/>
    <s v="NO"/>
    <x v="0"/>
    <n v="0"/>
    <s v="NO"/>
    <n v="1"/>
    <n v="0"/>
    <n v="0"/>
  </r>
  <r>
    <s v="081303"/>
    <x v="7"/>
    <s v="URUBAMBA"/>
    <s v="HUAYLLABAMBA"/>
    <s v="NO"/>
    <s v="NO"/>
    <x v="0"/>
    <n v="0"/>
    <s v="NO"/>
    <n v="0"/>
    <n v="0"/>
    <n v="0"/>
  </r>
  <r>
    <s v="081304"/>
    <x v="7"/>
    <s v="URUBAMBA"/>
    <s v="MACHUPICCHU"/>
    <s v="NO"/>
    <s v="SI"/>
    <x v="0"/>
    <n v="1"/>
    <s v="NO"/>
    <n v="1"/>
    <n v="0"/>
    <n v="1"/>
  </r>
  <r>
    <s v="081305"/>
    <x v="7"/>
    <s v="URUBAMBA"/>
    <s v="MARAS"/>
    <s v="NO"/>
    <s v="SI"/>
    <x v="0"/>
    <n v="1"/>
    <s v="NO"/>
    <n v="1"/>
    <n v="0"/>
    <n v="1"/>
  </r>
  <r>
    <s v="081306"/>
    <x v="7"/>
    <s v="URUBAMBA"/>
    <s v="OLLANTAYTAMBO"/>
    <s v="NO"/>
    <s v="SI"/>
    <x v="0"/>
    <n v="1"/>
    <s v="SI"/>
    <n v="1"/>
    <n v="0"/>
    <n v="1"/>
  </r>
  <r>
    <s v="081307"/>
    <x v="7"/>
    <s v="URUBAMBA"/>
    <s v="YUCAY"/>
    <s v="NO"/>
    <s v="SI"/>
    <x v="0"/>
    <n v="1"/>
    <s v="NO"/>
    <n v="1"/>
    <n v="0"/>
    <n v="1"/>
  </r>
  <r>
    <s v="090101"/>
    <x v="8"/>
    <s v="HUANCAVELICA"/>
    <s v="HUANCAVELICA"/>
    <s v="NO"/>
    <s v="NO"/>
    <x v="0"/>
    <n v="1"/>
    <s v="NO"/>
    <n v="1"/>
    <n v="0"/>
    <n v="1"/>
  </r>
  <r>
    <s v="090102"/>
    <x v="8"/>
    <s v="HUANCAVELICA"/>
    <s v="ACOBAMBILLA"/>
    <s v="NO"/>
    <s v="SI"/>
    <x v="0"/>
    <n v="1"/>
    <s v="NO"/>
    <n v="1"/>
    <n v="0"/>
    <n v="1"/>
  </r>
  <r>
    <s v="090103"/>
    <x v="8"/>
    <s v="HUANCAVELICA"/>
    <s v="ACORIA"/>
    <s v="NO"/>
    <s v="SI"/>
    <x v="0"/>
    <n v="1"/>
    <s v="SI"/>
    <n v="1"/>
    <n v="0"/>
    <n v="1"/>
  </r>
  <r>
    <s v="090104"/>
    <x v="8"/>
    <s v="HUANCAVELICA"/>
    <s v="CONAYCA"/>
    <s v="NO"/>
    <s v="NO"/>
    <x v="0"/>
    <n v="0"/>
    <s v="NO"/>
    <n v="1"/>
    <n v="0"/>
    <n v="0"/>
  </r>
  <r>
    <s v="090105"/>
    <x v="8"/>
    <s v="HUANCAVELICA"/>
    <s v="CUENCA"/>
    <s v="NO"/>
    <s v="NO"/>
    <x v="0"/>
    <n v="0"/>
    <s v="SI"/>
    <n v="1"/>
    <n v="0"/>
    <n v="1"/>
  </r>
  <r>
    <s v="090106"/>
    <x v="8"/>
    <s v="HUANCAVELICA"/>
    <s v="HUACHOCOLPA"/>
    <s v="NO"/>
    <s v="SI"/>
    <x v="0"/>
    <n v="1"/>
    <s v="NO"/>
    <n v="1"/>
    <n v="0"/>
    <n v="1"/>
  </r>
  <r>
    <s v="090107"/>
    <x v="8"/>
    <s v="HUANCAVELICA"/>
    <s v="HUAYLLAHUARA"/>
    <s v="NO"/>
    <s v="NO"/>
    <x v="0"/>
    <n v="0"/>
    <s v="NO"/>
    <n v="1"/>
    <n v="0"/>
    <n v="0"/>
  </r>
  <r>
    <s v="090108"/>
    <x v="8"/>
    <s v="HUANCAVELICA"/>
    <s v="IZCUCHACA"/>
    <s v="NO"/>
    <s v="SI"/>
    <x v="0"/>
    <n v="1"/>
    <s v="NO"/>
    <n v="1"/>
    <n v="0"/>
    <n v="1"/>
  </r>
  <r>
    <s v="090109"/>
    <x v="8"/>
    <s v="HUANCAVELICA"/>
    <s v="LARIA"/>
    <s v="NO"/>
    <s v="NO"/>
    <x v="0"/>
    <n v="1"/>
    <s v="NO"/>
    <n v="1"/>
    <n v="0"/>
    <n v="1"/>
  </r>
  <r>
    <s v="090110"/>
    <x v="8"/>
    <s v="HUANCAVELICA"/>
    <s v="MANTA"/>
    <s v="NO"/>
    <s v="NO"/>
    <x v="0"/>
    <n v="1"/>
    <s v="NO"/>
    <n v="1"/>
    <n v="0"/>
    <n v="1"/>
  </r>
  <r>
    <s v="090111"/>
    <x v="8"/>
    <s v="HUANCAVELICA"/>
    <s v="MARISCAL CACERES"/>
    <s v="NO"/>
    <s v="NO"/>
    <x v="0"/>
    <n v="0"/>
    <s v="NO"/>
    <n v="1"/>
    <n v="0"/>
    <n v="0"/>
  </r>
  <r>
    <s v="090112"/>
    <x v="8"/>
    <s v="HUANCAVELICA"/>
    <s v="MOYA"/>
    <s v="NO"/>
    <s v="NO"/>
    <x v="0"/>
    <n v="0"/>
    <s v="SI"/>
    <n v="1"/>
    <n v="0"/>
    <n v="1"/>
  </r>
  <r>
    <s v="090113"/>
    <x v="8"/>
    <s v="HUANCAVELICA"/>
    <s v="NUEVO OCCORO"/>
    <s v="NO"/>
    <s v="SI"/>
    <x v="0"/>
    <n v="1"/>
    <s v="NO"/>
    <n v="1"/>
    <n v="0"/>
    <n v="1"/>
  </r>
  <r>
    <s v="090114"/>
    <x v="8"/>
    <s v="HUANCAVELICA"/>
    <s v="PALCA"/>
    <s v="NO"/>
    <s v="SI"/>
    <x v="0"/>
    <n v="1"/>
    <s v="NO"/>
    <n v="1"/>
    <n v="0"/>
    <n v="1"/>
  </r>
  <r>
    <s v="090115"/>
    <x v="8"/>
    <s v="HUANCAVELICA"/>
    <s v="PILCHACA"/>
    <s v="NO"/>
    <s v="NO"/>
    <x v="0"/>
    <n v="1"/>
    <s v="SI"/>
    <n v="1"/>
    <n v="0"/>
    <n v="1"/>
  </r>
  <r>
    <s v="090116"/>
    <x v="8"/>
    <s v="HUANCAVELICA"/>
    <s v="VILCA"/>
    <s v="NO"/>
    <s v="NO"/>
    <x v="0"/>
    <n v="1"/>
    <s v="NO"/>
    <n v="1"/>
    <n v="0"/>
    <n v="1"/>
  </r>
  <r>
    <s v="090117"/>
    <x v="8"/>
    <s v="HUANCAVELICA"/>
    <s v="YAULI"/>
    <s v="NO"/>
    <s v="SI"/>
    <x v="0"/>
    <n v="1"/>
    <s v="NO"/>
    <n v="1"/>
    <n v="0"/>
    <n v="1"/>
  </r>
  <r>
    <s v="090118"/>
    <x v="8"/>
    <s v="HUANCAVELICA"/>
    <s v="ASCENSION"/>
    <s v="NO"/>
    <s v="SI"/>
    <x v="0"/>
    <n v="1"/>
    <s v="NO"/>
    <n v="1"/>
    <n v="0"/>
    <n v="1"/>
  </r>
  <r>
    <s v="090119"/>
    <x v="8"/>
    <s v="HUANCAVELICA"/>
    <s v="HUANDO"/>
    <s v="NO"/>
    <s v="SI"/>
    <x v="0"/>
    <n v="1"/>
    <s v="NO"/>
    <n v="1"/>
    <n v="0"/>
    <n v="1"/>
  </r>
  <r>
    <s v="090201"/>
    <x v="8"/>
    <s v="ACOBAMBA"/>
    <s v="ACOBAMBA"/>
    <s v="NO"/>
    <s v="NO"/>
    <x v="0"/>
    <n v="1"/>
    <s v="NO"/>
    <n v="1"/>
    <n v="0"/>
    <n v="1"/>
  </r>
  <r>
    <s v="090202"/>
    <x v="8"/>
    <s v="ACOBAMBA"/>
    <s v="ANDABAMBA"/>
    <s v="NO"/>
    <s v="SI"/>
    <x v="0"/>
    <n v="1"/>
    <s v="SI"/>
    <n v="1"/>
    <n v="0"/>
    <n v="1"/>
  </r>
  <r>
    <s v="090203"/>
    <x v="8"/>
    <s v="ACOBAMBA"/>
    <s v="ANTA"/>
    <s v="NO"/>
    <s v="SI"/>
    <x v="0"/>
    <n v="1"/>
    <s v="SI"/>
    <n v="1"/>
    <n v="0"/>
    <n v="1"/>
  </r>
  <r>
    <s v="090204"/>
    <x v="8"/>
    <s v="ACOBAMBA"/>
    <s v="CAJA"/>
    <s v="NO"/>
    <s v="NO"/>
    <x v="0"/>
    <n v="1"/>
    <s v="NO"/>
    <n v="1"/>
    <n v="0"/>
    <n v="1"/>
  </r>
  <r>
    <s v="090205"/>
    <x v="8"/>
    <s v="ACOBAMBA"/>
    <s v="MARCAS"/>
    <s v="NO"/>
    <s v="NO"/>
    <x v="1"/>
    <n v="0"/>
    <s v="SI"/>
    <n v="1"/>
    <n v="0"/>
    <n v="0"/>
  </r>
  <r>
    <s v="090206"/>
    <x v="8"/>
    <s v="ACOBAMBA"/>
    <s v="PAUCARA"/>
    <s v="NO"/>
    <s v="SI"/>
    <x v="0"/>
    <n v="1"/>
    <s v="NO"/>
    <n v="1"/>
    <n v="0"/>
    <n v="1"/>
  </r>
  <r>
    <s v="090207"/>
    <x v="8"/>
    <s v="ACOBAMBA"/>
    <s v="POMACOCHA"/>
    <s v="NO"/>
    <s v="NO"/>
    <x v="0"/>
    <n v="1"/>
    <s v="NO"/>
    <n v="1"/>
    <n v="0"/>
    <n v="1"/>
  </r>
  <r>
    <s v="090208"/>
    <x v="8"/>
    <s v="ACOBAMBA"/>
    <s v="ROSARIO"/>
    <s v="NO"/>
    <s v="NO"/>
    <x v="0"/>
    <n v="1"/>
    <s v="NO"/>
    <n v="1"/>
    <n v="0"/>
    <n v="1"/>
  </r>
  <r>
    <s v="090301"/>
    <x v="8"/>
    <s v="ANGARAES"/>
    <s v="LIRCAY"/>
    <s v="NO"/>
    <s v="SI"/>
    <x v="0"/>
    <n v="1"/>
    <s v="NO"/>
    <n v="1"/>
    <n v="0"/>
    <n v="1"/>
  </r>
  <r>
    <s v="090302"/>
    <x v="8"/>
    <s v="ANGARAES"/>
    <s v="ANCHONGA"/>
    <s v="NO"/>
    <s v="SI"/>
    <x v="0"/>
    <n v="0"/>
    <s v="SI"/>
    <n v="1"/>
    <n v="0"/>
    <n v="0"/>
  </r>
  <r>
    <s v="090303"/>
    <x v="8"/>
    <s v="ANGARAES"/>
    <s v="CALLANMARCA"/>
    <s v="NO"/>
    <s v="NO"/>
    <x v="0"/>
    <n v="1"/>
    <s v="SI"/>
    <n v="1"/>
    <n v="0"/>
    <n v="1"/>
  </r>
  <r>
    <s v="090304"/>
    <x v="8"/>
    <s v="ANGARAES"/>
    <s v="CCOCHACCASA"/>
    <s v="NO"/>
    <s v="SI"/>
    <x v="0"/>
    <n v="1"/>
    <s v="NO"/>
    <n v="1"/>
    <n v="0"/>
    <n v="1"/>
  </r>
  <r>
    <s v="090305"/>
    <x v="8"/>
    <s v="ANGARAES"/>
    <s v="CHINCHO"/>
    <s v="NO"/>
    <s v="NO"/>
    <x v="0"/>
    <n v="0"/>
    <s v="NO"/>
    <n v="1"/>
    <n v="0"/>
    <n v="0"/>
  </r>
  <r>
    <s v="090306"/>
    <x v="8"/>
    <s v="ANGARAES"/>
    <s v="CONGALLA"/>
    <s v="NO"/>
    <s v="SI"/>
    <x v="0"/>
    <n v="1"/>
    <s v="SI"/>
    <n v="1"/>
    <n v="0"/>
    <n v="1"/>
  </r>
  <r>
    <s v="090307"/>
    <x v="8"/>
    <s v="ANGARAES"/>
    <s v="HUANCA-HUANCA"/>
    <s v="NO"/>
    <s v="NO"/>
    <x v="0"/>
    <n v="0"/>
    <s v="SI"/>
    <n v="1"/>
    <n v="0"/>
    <n v="0"/>
  </r>
  <r>
    <s v="090308"/>
    <x v="8"/>
    <s v="ANGARAES"/>
    <s v="HUAYLLAY GRANDE"/>
    <s v="NO"/>
    <s v="NO"/>
    <x v="0"/>
    <n v="0"/>
    <s v="NO"/>
    <n v="1"/>
    <n v="0"/>
    <n v="0"/>
  </r>
  <r>
    <s v="090309"/>
    <x v="8"/>
    <s v="ANGARAES"/>
    <s v="JULCAMARCA"/>
    <s v="NO"/>
    <s v="NO"/>
    <x v="0"/>
    <n v="0"/>
    <s v="NO"/>
    <n v="1"/>
    <n v="0"/>
    <n v="0"/>
  </r>
  <r>
    <s v="090310"/>
    <x v="8"/>
    <s v="ANGARAES"/>
    <s v="SAN ANTONIO DE ANTAPARCO"/>
    <s v="NO"/>
    <s v="NO"/>
    <x v="0"/>
    <n v="1"/>
    <s v="NO"/>
    <n v="1"/>
    <n v="0"/>
    <n v="1"/>
  </r>
  <r>
    <s v="090311"/>
    <x v="8"/>
    <s v="ANGARAES"/>
    <s v="SANTO TOMAS DE PATA"/>
    <s v="NO"/>
    <s v="NO"/>
    <x v="0"/>
    <n v="1"/>
    <s v="SI"/>
    <n v="1"/>
    <n v="0"/>
    <n v="1"/>
  </r>
  <r>
    <s v="090312"/>
    <x v="8"/>
    <s v="ANGARAES"/>
    <s v="SECCLLA"/>
    <s v="NO"/>
    <s v="SI"/>
    <x v="0"/>
    <n v="1"/>
    <s v="SI"/>
    <n v="1"/>
    <n v="0"/>
    <n v="1"/>
  </r>
  <r>
    <s v="090401"/>
    <x v="8"/>
    <s v="CASTROVIRREYNA"/>
    <s v="CASTROVIRREYNA"/>
    <s v="NO"/>
    <s v="NO"/>
    <x v="0"/>
    <n v="0"/>
    <s v="NO"/>
    <n v="1"/>
    <n v="0"/>
    <n v="0"/>
  </r>
  <r>
    <s v="090402"/>
    <x v="8"/>
    <s v="CASTROVIRREYNA"/>
    <s v="ARMA"/>
    <s v="NO"/>
    <s v="NO"/>
    <x v="0"/>
    <n v="1"/>
    <s v="NO"/>
    <n v="1"/>
    <n v="0"/>
    <n v="1"/>
  </r>
  <r>
    <s v="090403"/>
    <x v="8"/>
    <s v="CASTROVIRREYNA"/>
    <s v="AURAHUA"/>
    <s v="NO"/>
    <s v="NO"/>
    <x v="0"/>
    <n v="0"/>
    <s v="NO"/>
    <n v="1"/>
    <n v="0"/>
    <n v="1"/>
  </r>
  <r>
    <s v="090404"/>
    <x v="8"/>
    <s v="CASTROVIRREYNA"/>
    <s v="CAPILLAS"/>
    <s v="NO"/>
    <s v="NO"/>
    <x v="0"/>
    <n v="0"/>
    <s v="NO"/>
    <n v="1"/>
    <n v="0"/>
    <n v="1"/>
  </r>
  <r>
    <s v="090405"/>
    <x v="8"/>
    <s v="CASTROVIRREYNA"/>
    <s v="CHUPAMARCA"/>
    <s v="NO"/>
    <s v="NO"/>
    <x v="0"/>
    <n v="1"/>
    <s v="NO"/>
    <n v="1"/>
    <n v="0"/>
    <n v="1"/>
  </r>
  <r>
    <s v="090406"/>
    <x v="8"/>
    <s v="CASTROVIRREYNA"/>
    <s v="COCAS"/>
    <s v="NO"/>
    <s v="NO"/>
    <x v="0"/>
    <n v="0"/>
    <s v="NO"/>
    <n v="1"/>
    <n v="0"/>
    <n v="0"/>
  </r>
  <r>
    <s v="090407"/>
    <x v="8"/>
    <s v="CASTROVIRREYNA"/>
    <s v="HUACHOS"/>
    <s v="NO"/>
    <s v="SI"/>
    <x v="0"/>
    <n v="1"/>
    <s v="SI"/>
    <n v="1"/>
    <n v="0"/>
    <n v="1"/>
  </r>
  <r>
    <s v="090408"/>
    <x v="8"/>
    <s v="CASTROVIRREYNA"/>
    <s v="HUAMATAMBO"/>
    <s v="NO"/>
    <s v="NO"/>
    <x v="0"/>
    <n v="1"/>
    <s v="NO"/>
    <n v="1"/>
    <n v="0"/>
    <n v="1"/>
  </r>
  <r>
    <s v="090409"/>
    <x v="8"/>
    <s v="CASTROVIRREYNA"/>
    <s v="MOLLEPAMPA"/>
    <s v="NO"/>
    <s v="NO"/>
    <x v="0"/>
    <n v="0"/>
    <s v="SI"/>
    <n v="1"/>
    <n v="0"/>
    <n v="1"/>
  </r>
  <r>
    <s v="090410"/>
    <x v="8"/>
    <s v="CASTROVIRREYNA"/>
    <s v="SAN JUAN"/>
    <s v="NO"/>
    <s v="NO"/>
    <x v="0"/>
    <n v="0"/>
    <s v="NO"/>
    <n v="1"/>
    <n v="0"/>
    <n v="1"/>
  </r>
  <r>
    <s v="090411"/>
    <x v="8"/>
    <s v="CASTROVIRREYNA"/>
    <s v="SANTA ANA"/>
    <s v="NO"/>
    <s v="SI"/>
    <x v="0"/>
    <n v="1"/>
    <s v="NO"/>
    <n v="1"/>
    <n v="0"/>
    <n v="1"/>
  </r>
  <r>
    <s v="090412"/>
    <x v="8"/>
    <s v="CASTROVIRREYNA"/>
    <s v="TANTARA"/>
    <s v="NO"/>
    <s v="NO"/>
    <x v="0"/>
    <n v="1"/>
    <s v="NO"/>
    <n v="1"/>
    <n v="0"/>
    <n v="1"/>
  </r>
  <r>
    <s v="090413"/>
    <x v="8"/>
    <s v="CASTROVIRREYNA"/>
    <s v="TICRAPO"/>
    <s v="NO"/>
    <s v="NO"/>
    <x v="0"/>
    <n v="0"/>
    <s v="NO"/>
    <n v="1"/>
    <n v="0"/>
    <n v="0"/>
  </r>
  <r>
    <s v="090501"/>
    <x v="8"/>
    <s v="CHURCAMPA"/>
    <s v="CHURCAMPA"/>
    <s v="SI"/>
    <s v="SI"/>
    <x v="0"/>
    <n v="1"/>
    <s v="NO"/>
    <n v="1"/>
    <n v="0"/>
    <n v="1"/>
  </r>
  <r>
    <s v="090502"/>
    <x v="8"/>
    <s v="CHURCAMPA"/>
    <s v="ANCO"/>
    <s v="SI"/>
    <s v="NO"/>
    <x v="0"/>
    <n v="0"/>
    <s v="SI"/>
    <n v="1"/>
    <n v="0"/>
    <n v="0"/>
  </r>
  <r>
    <s v="090503"/>
    <x v="8"/>
    <s v="CHURCAMPA"/>
    <s v="CHINCHIHUASI"/>
    <s v="SI"/>
    <s v="SI"/>
    <x v="0"/>
    <n v="1"/>
    <s v="SI"/>
    <n v="1"/>
    <n v="0"/>
    <n v="1"/>
  </r>
  <r>
    <s v="090504"/>
    <x v="8"/>
    <s v="CHURCAMPA"/>
    <s v="EL CARMEN"/>
    <s v="SI"/>
    <s v="NO"/>
    <x v="0"/>
    <n v="1"/>
    <s v="SI"/>
    <n v="1"/>
    <n v="0"/>
    <n v="1"/>
  </r>
  <r>
    <s v="090505"/>
    <x v="8"/>
    <s v="CHURCAMPA"/>
    <s v="LA MERCED"/>
    <s v="SI"/>
    <s v="NO"/>
    <x v="1"/>
    <n v="0"/>
    <s v="NO"/>
    <n v="1"/>
    <n v="0"/>
    <n v="1"/>
  </r>
  <r>
    <s v="090506"/>
    <x v="8"/>
    <s v="CHURCAMPA"/>
    <s v="LOCROJA"/>
    <s v="SI"/>
    <s v="NO"/>
    <x v="0"/>
    <n v="0"/>
    <s v="SI"/>
    <n v="1"/>
    <n v="0"/>
    <n v="1"/>
  </r>
  <r>
    <s v="090507"/>
    <x v="8"/>
    <s v="CHURCAMPA"/>
    <s v="PAUCARBAMBA"/>
    <s v="SI"/>
    <s v="NO"/>
    <x v="0"/>
    <n v="0"/>
    <s v="SI"/>
    <n v="1"/>
    <n v="0"/>
    <n v="0"/>
  </r>
  <r>
    <s v="090508"/>
    <x v="8"/>
    <s v="CHURCAMPA"/>
    <s v="SAN MIGUEL DE MAYOCC"/>
    <s v="SI"/>
    <s v="SI"/>
    <x v="0"/>
    <n v="0"/>
    <s v="NO"/>
    <n v="1"/>
    <n v="0"/>
    <n v="1"/>
  </r>
  <r>
    <s v="090509"/>
    <x v="8"/>
    <s v="CHURCAMPA"/>
    <s v="SAN PEDRO DE CORIS"/>
    <s v="SI"/>
    <s v="SI"/>
    <x v="0"/>
    <n v="0"/>
    <s v="NO"/>
    <n v="1"/>
    <n v="0"/>
    <n v="0"/>
  </r>
  <r>
    <s v="090510"/>
    <x v="8"/>
    <s v="CHURCAMPA"/>
    <s v="PACHAMARCA"/>
    <s v="SI"/>
    <s v="NO"/>
    <x v="0"/>
    <n v="0"/>
    <s v="SI"/>
    <n v="1"/>
    <n v="0"/>
    <n v="0"/>
  </r>
  <r>
    <s v="090511"/>
    <x v="8"/>
    <s v="CHURCAMPA"/>
    <s v="COSME"/>
    <s v="SI"/>
    <s v="NO"/>
    <x v="0"/>
    <n v="1"/>
    <s v="SI"/>
    <n v="1"/>
    <n v="0"/>
    <n v="1"/>
  </r>
  <r>
    <s v="090601"/>
    <x v="8"/>
    <s v="HUAYTARA"/>
    <s v="HUAYTARA"/>
    <s v="NO"/>
    <s v="NO"/>
    <x v="0"/>
    <n v="1"/>
    <s v="NO"/>
    <n v="1"/>
    <n v="0"/>
    <n v="1"/>
  </r>
  <r>
    <s v="090602"/>
    <x v="8"/>
    <s v="HUAYTARA"/>
    <s v="AYAVI"/>
    <s v="NO"/>
    <s v="NO"/>
    <x v="1"/>
    <n v="0"/>
    <s v="NO"/>
    <n v="1"/>
    <n v="0"/>
    <n v="0"/>
  </r>
  <r>
    <s v="090603"/>
    <x v="8"/>
    <s v="HUAYTARA"/>
    <s v="CORDOVA"/>
    <s v="NO"/>
    <s v="SI"/>
    <x v="0"/>
    <n v="1"/>
    <s v="NO"/>
    <n v="1"/>
    <n v="0"/>
    <n v="1"/>
  </r>
  <r>
    <s v="090604"/>
    <x v="8"/>
    <s v="HUAYTARA"/>
    <s v="HUAYACUNDO ARMA"/>
    <s v="NO"/>
    <s v="SI"/>
    <x v="0"/>
    <n v="1"/>
    <s v="NO"/>
    <n v="1"/>
    <n v="0"/>
    <n v="1"/>
  </r>
  <r>
    <s v="090605"/>
    <x v="8"/>
    <s v="HUAYTARA"/>
    <s v="LARAMARCA"/>
    <s v="NO"/>
    <s v="NO"/>
    <x v="0"/>
    <n v="0"/>
    <s v="NO"/>
    <n v="1"/>
    <n v="0"/>
    <n v="1"/>
  </r>
  <r>
    <s v="090606"/>
    <x v="8"/>
    <s v="HUAYTARA"/>
    <s v="OCOYO"/>
    <s v="NO"/>
    <s v="NO"/>
    <x v="0"/>
    <n v="0"/>
    <s v="SI"/>
    <n v="1"/>
    <n v="0"/>
    <n v="0"/>
  </r>
  <r>
    <s v="090607"/>
    <x v="8"/>
    <s v="HUAYTARA"/>
    <s v="PILPICHACA"/>
    <s v="NO"/>
    <s v="SI"/>
    <x v="0"/>
    <n v="1"/>
    <s v="SI"/>
    <n v="1"/>
    <n v="0"/>
    <n v="1"/>
  </r>
  <r>
    <s v="090608"/>
    <x v="8"/>
    <s v="HUAYTARA"/>
    <s v="QUERCO"/>
    <s v="NO"/>
    <s v="NO"/>
    <x v="0"/>
    <n v="0"/>
    <s v="NO"/>
    <n v="1"/>
    <n v="0"/>
    <n v="1"/>
  </r>
  <r>
    <s v="090609"/>
    <x v="8"/>
    <s v="HUAYTARA"/>
    <s v="QUITO-ARMA"/>
    <s v="NO"/>
    <s v="SI"/>
    <x v="0"/>
    <n v="1"/>
    <s v="SI"/>
    <n v="1"/>
    <n v="0"/>
    <n v="1"/>
  </r>
  <r>
    <s v="090610"/>
    <x v="8"/>
    <s v="HUAYTARA"/>
    <s v="SAN ANTONIO DE CUSICANCHA"/>
    <s v="NO"/>
    <s v="NO"/>
    <x v="0"/>
    <n v="1"/>
    <s v="SI"/>
    <n v="1"/>
    <n v="0"/>
    <n v="1"/>
  </r>
  <r>
    <s v="090611"/>
    <x v="8"/>
    <s v="HUAYTARA"/>
    <s v="SAN FRANCISCO DE SANGAYAICO"/>
    <s v="NO"/>
    <s v="NO"/>
    <x v="0"/>
    <n v="0"/>
    <s v="NO"/>
    <n v="1"/>
    <n v="0"/>
    <n v="1"/>
  </r>
  <r>
    <s v="090612"/>
    <x v="8"/>
    <s v="HUAYTARA"/>
    <s v="SAN ISIDRO"/>
    <s v="NO"/>
    <s v="NO"/>
    <x v="0"/>
    <n v="0"/>
    <s v="SI"/>
    <n v="1"/>
    <n v="0"/>
    <n v="1"/>
  </r>
  <r>
    <s v="090613"/>
    <x v="8"/>
    <s v="HUAYTARA"/>
    <s v="SANTIAGO DE CHOCORVOS"/>
    <s v="NO"/>
    <s v="NO"/>
    <x v="0"/>
    <n v="1"/>
    <s v="SI"/>
    <n v="1"/>
    <n v="0"/>
    <n v="1"/>
  </r>
  <r>
    <s v="090614"/>
    <x v="8"/>
    <s v="HUAYTARA"/>
    <s v="SANTIAGO DE QUIRAHUARA"/>
    <s v="NO"/>
    <s v="NO"/>
    <x v="0"/>
    <n v="1"/>
    <s v="NO"/>
    <n v="1"/>
    <n v="0"/>
    <n v="1"/>
  </r>
  <r>
    <s v="090615"/>
    <x v="8"/>
    <s v="HUAYTARA"/>
    <s v="SANTO DOMINGO DE CAPILLAS"/>
    <s v="NO"/>
    <s v="NO"/>
    <x v="0"/>
    <n v="0"/>
    <s v="NO"/>
    <n v="1"/>
    <n v="0"/>
    <n v="1"/>
  </r>
  <r>
    <s v="090616"/>
    <x v="8"/>
    <s v="HUAYTARA"/>
    <s v="TAMBO"/>
    <s v="NO"/>
    <s v="SI"/>
    <x v="0"/>
    <n v="1"/>
    <s v="NO"/>
    <n v="1"/>
    <n v="0"/>
    <n v="1"/>
  </r>
  <r>
    <s v="090701"/>
    <x v="8"/>
    <s v="TAYACAJA"/>
    <s v="PAMPAS"/>
    <s v="SI"/>
    <s v="SI"/>
    <x v="0"/>
    <n v="1"/>
    <s v="NO"/>
    <n v="1"/>
    <n v="0"/>
    <n v="1"/>
  </r>
  <r>
    <s v="090702"/>
    <x v="8"/>
    <s v="TAYACAJA"/>
    <s v="ACOSTAMBO"/>
    <s v="SI"/>
    <s v="NO"/>
    <x v="0"/>
    <n v="1"/>
    <s v="SI"/>
    <n v="1"/>
    <n v="0"/>
    <n v="1"/>
  </r>
  <r>
    <s v="090703"/>
    <x v="8"/>
    <s v="TAYACAJA"/>
    <s v="ACRAQUIA"/>
    <s v="SI"/>
    <s v="NO"/>
    <x v="0"/>
    <n v="1"/>
    <s v="NO"/>
    <n v="1"/>
    <n v="0"/>
    <n v="1"/>
  </r>
  <r>
    <s v="090704"/>
    <x v="8"/>
    <s v="TAYACAJA"/>
    <s v="AHUAYCHA"/>
    <s v="SI"/>
    <s v="SI"/>
    <x v="0"/>
    <n v="1"/>
    <s v="SI"/>
    <n v="1"/>
    <n v="0"/>
    <n v="1"/>
  </r>
  <r>
    <s v="090705"/>
    <x v="8"/>
    <s v="TAYACAJA"/>
    <s v="COLCABAMBA"/>
    <s v="SI"/>
    <s v="SI"/>
    <x v="0"/>
    <n v="1"/>
    <s v="SI"/>
    <n v="1"/>
    <n v="0"/>
    <n v="1"/>
  </r>
  <r>
    <s v="090706"/>
    <x v="8"/>
    <s v="TAYACAJA"/>
    <s v="DANIEL HERNANDEZ"/>
    <s v="SI"/>
    <s v="SI"/>
    <x v="0"/>
    <n v="1"/>
    <s v="NO"/>
    <n v="1"/>
    <n v="0"/>
    <n v="1"/>
  </r>
  <r>
    <s v="090707"/>
    <x v="8"/>
    <s v="TAYACAJA"/>
    <s v="HUACHOCOLPA"/>
    <s v="SI"/>
    <s v="NO"/>
    <x v="0"/>
    <n v="1"/>
    <s v="NO"/>
    <n v="1"/>
    <n v="0"/>
    <n v="1"/>
  </r>
  <r>
    <s v="090709"/>
    <x v="8"/>
    <s v="TAYACAJA"/>
    <s v="HUARIBAMBA"/>
    <s v="SI"/>
    <s v="NO"/>
    <x v="0"/>
    <n v="0"/>
    <s v="SI"/>
    <n v="1"/>
    <n v="0"/>
    <n v="1"/>
  </r>
  <r>
    <s v="090710"/>
    <x v="8"/>
    <s v="TAYACAJA"/>
    <s v="ÑAHUIMPUQUIO"/>
    <s v="SI"/>
    <s v="SI"/>
    <x v="0"/>
    <n v="1"/>
    <s v="NO"/>
    <n v="1"/>
    <n v="0"/>
    <n v="1"/>
  </r>
  <r>
    <s v="090711"/>
    <x v="8"/>
    <s v="TAYACAJA"/>
    <s v="PAZOS"/>
    <s v="SI"/>
    <s v="SI"/>
    <x v="0"/>
    <n v="1"/>
    <s v="NO"/>
    <n v="1"/>
    <n v="0"/>
    <n v="1"/>
  </r>
  <r>
    <s v="090713"/>
    <x v="8"/>
    <s v="TAYACAJA"/>
    <s v="QUISHUAR"/>
    <s v="SI"/>
    <s v="NO"/>
    <x v="0"/>
    <n v="0"/>
    <s v="SI"/>
    <n v="1"/>
    <n v="0"/>
    <n v="1"/>
  </r>
  <r>
    <s v="090714"/>
    <x v="8"/>
    <s v="TAYACAJA"/>
    <s v="SALCABAMBA"/>
    <s v="SI"/>
    <s v="SI"/>
    <x v="0"/>
    <n v="1"/>
    <s v="SI"/>
    <n v="1"/>
    <n v="0"/>
    <n v="1"/>
  </r>
  <r>
    <s v="090715"/>
    <x v="8"/>
    <s v="TAYACAJA"/>
    <s v="SALCAHUASI"/>
    <s v="SI"/>
    <s v="NO"/>
    <x v="0"/>
    <n v="1"/>
    <s v="SI"/>
    <n v="1"/>
    <n v="0"/>
    <n v="1"/>
  </r>
  <r>
    <s v="090716"/>
    <x v="8"/>
    <s v="TAYACAJA"/>
    <s v="SAN MARCOS DE ROCCHAC"/>
    <s v="SI"/>
    <s v="NO"/>
    <x v="0"/>
    <n v="0"/>
    <s v="SI"/>
    <n v="1"/>
    <n v="0"/>
    <n v="0"/>
  </r>
  <r>
    <s v="090717"/>
    <x v="8"/>
    <s v="TAYACAJA"/>
    <s v="SURCUBAMBA"/>
    <s v="SI"/>
    <s v="SI"/>
    <x v="0"/>
    <n v="1"/>
    <s v="SI"/>
    <n v="1"/>
    <n v="0"/>
    <n v="1"/>
  </r>
  <r>
    <s v="090718"/>
    <x v="8"/>
    <s v="TAYACAJA"/>
    <s v="TINTAY PUNCU"/>
    <s v="SI"/>
    <s v="NO"/>
    <x v="0"/>
    <n v="1"/>
    <s v="SI"/>
    <n v="1"/>
    <n v="0"/>
    <n v="1"/>
  </r>
  <r>
    <s v="090719"/>
    <x v="8"/>
    <s v="TAYACAJA"/>
    <s v="QUICHUAS"/>
    <s v="SI"/>
    <s v="NO"/>
    <x v="0"/>
    <n v="1"/>
    <s v="SI"/>
    <n v="1"/>
    <n v="0"/>
    <n v="1"/>
  </r>
  <r>
    <s v="090720"/>
    <x v="8"/>
    <s v="TAYACAJA"/>
    <s v="ANDAYMARCA"/>
    <s v="SI"/>
    <s v="SI"/>
    <x v="0"/>
    <n v="1"/>
    <s v="SI"/>
    <n v="1"/>
    <n v="0"/>
    <n v="1"/>
  </r>
  <r>
    <s v="090721"/>
    <x v="8"/>
    <s v="TAYACAJA"/>
    <s v="ROBLE"/>
    <s v="SI"/>
    <s v="SI"/>
    <x v="0"/>
    <n v="1"/>
    <s v="SI"/>
    <n v="1"/>
    <n v="0"/>
    <n v="1"/>
  </r>
  <r>
    <s v="090722"/>
    <x v="8"/>
    <s v="TAYACAJA"/>
    <s v="PICHOS"/>
    <s v="SI"/>
    <s v="SI"/>
    <x v="0"/>
    <n v="1"/>
    <s v="SI"/>
    <n v="1"/>
    <n v="0"/>
    <n v="1"/>
  </r>
  <r>
    <s v="090723"/>
    <x v="8"/>
    <s v="TAYACAJA"/>
    <s v="SANTIAGO DE TUCUMA"/>
    <s v="SI"/>
    <s v="SI"/>
    <x v="0"/>
    <n v="1"/>
    <s v="NO"/>
    <n v="1"/>
    <n v="0"/>
    <n v="1"/>
  </r>
  <r>
    <s v="100101"/>
    <x v="9"/>
    <s v="HUANUCO"/>
    <s v="HUANUCO"/>
    <s v="NO"/>
    <s v="SI"/>
    <x v="0"/>
    <n v="1"/>
    <s v="NO"/>
    <n v="1"/>
    <n v="0"/>
    <n v="1"/>
  </r>
  <r>
    <s v="100102"/>
    <x v="9"/>
    <s v="HUANUCO"/>
    <s v="AMARILIS"/>
    <s v="NO"/>
    <s v="SI"/>
    <x v="0"/>
    <n v="1"/>
    <s v="NO"/>
    <n v="1"/>
    <n v="0"/>
    <n v="1"/>
  </r>
  <r>
    <s v="100103"/>
    <x v="9"/>
    <s v="HUANUCO"/>
    <s v="CHINCHAO"/>
    <s v="NO"/>
    <s v="SI"/>
    <x v="0"/>
    <n v="1"/>
    <s v="SI"/>
    <n v="1"/>
    <n v="0"/>
    <n v="1"/>
  </r>
  <r>
    <s v="100104"/>
    <x v="9"/>
    <s v="HUANUCO"/>
    <s v="CHURUBAMBA"/>
    <s v="NO"/>
    <s v="SI"/>
    <x v="0"/>
    <n v="1"/>
    <s v="SI"/>
    <n v="1"/>
    <n v="0"/>
    <n v="1"/>
  </r>
  <r>
    <s v="100105"/>
    <x v="9"/>
    <s v="HUANUCO"/>
    <s v="MARGOS"/>
    <s v="NO"/>
    <s v="SI"/>
    <x v="0"/>
    <n v="1"/>
    <s v="SI"/>
    <n v="1"/>
    <n v="0"/>
    <n v="1"/>
  </r>
  <r>
    <s v="100106"/>
    <x v="9"/>
    <s v="HUANUCO"/>
    <s v="QUISQUI (KICHKI)"/>
    <s v="NO"/>
    <s v="SI"/>
    <x v="0"/>
    <n v="1"/>
    <s v="NO"/>
    <n v="1"/>
    <n v="0"/>
    <n v="1"/>
  </r>
  <r>
    <s v="100107"/>
    <x v="9"/>
    <s v="HUANUCO"/>
    <s v="SAN FRANCISCO DE CAYRAN"/>
    <s v="NO"/>
    <s v="SI"/>
    <x v="0"/>
    <n v="1"/>
    <s v="NO"/>
    <n v="1"/>
    <n v="0"/>
    <n v="1"/>
  </r>
  <r>
    <s v="100108"/>
    <x v="9"/>
    <s v="HUANUCO"/>
    <s v="SAN PEDRO DE CHAULAN"/>
    <s v="NO"/>
    <s v="SI"/>
    <x v="0"/>
    <n v="1"/>
    <s v="SI"/>
    <n v="1"/>
    <n v="0"/>
    <n v="1"/>
  </r>
  <r>
    <s v="100109"/>
    <x v="9"/>
    <s v="HUANUCO"/>
    <s v="SANTA MARIA DEL VALLE"/>
    <s v="NO"/>
    <s v="SI"/>
    <x v="0"/>
    <n v="1"/>
    <s v="SI"/>
    <n v="1"/>
    <n v="0"/>
    <n v="1"/>
  </r>
  <r>
    <s v="100110"/>
    <x v="9"/>
    <s v="HUANUCO"/>
    <s v="YARUMAYO"/>
    <s v="NO"/>
    <s v="SI"/>
    <x v="0"/>
    <n v="1"/>
    <s v="NO"/>
    <n v="1"/>
    <n v="0"/>
    <n v="1"/>
  </r>
  <r>
    <s v="100111"/>
    <x v="9"/>
    <s v="HUANUCO"/>
    <s v="PILLCO MARCA"/>
    <s v="NO"/>
    <s v="SI"/>
    <x v="0"/>
    <n v="1"/>
    <s v="NO"/>
    <n v="1"/>
    <n v="0"/>
    <n v="1"/>
  </r>
  <r>
    <s v="100112"/>
    <x v="9"/>
    <s v="HUANUCO"/>
    <s v="YACUS"/>
    <s v="NO"/>
    <s v="SI"/>
    <x v="0"/>
    <n v="1"/>
    <s v="SI"/>
    <n v="1"/>
    <n v="0"/>
    <n v="1"/>
  </r>
  <r>
    <s v="100113"/>
    <x v="9"/>
    <s v="HUANUCO"/>
    <s v="SAN PABLO DE PILLAO"/>
    <s v="NO"/>
    <s v="SI"/>
    <x v="0"/>
    <n v="1"/>
    <s v="SI"/>
    <n v="1"/>
    <n v="0"/>
    <n v="1"/>
  </r>
  <r>
    <s v="100201"/>
    <x v="9"/>
    <s v="AMBO"/>
    <s v="AMBO"/>
    <s v="NO"/>
    <s v="SI"/>
    <x v="0"/>
    <n v="1"/>
    <s v="NO"/>
    <n v="1"/>
    <n v="0"/>
    <n v="1"/>
  </r>
  <r>
    <s v="100202"/>
    <x v="9"/>
    <s v="AMBO"/>
    <s v="CAYNA"/>
    <s v="NO"/>
    <s v="SI"/>
    <x v="0"/>
    <n v="1"/>
    <s v="SI"/>
    <n v="1"/>
    <n v="0"/>
    <n v="1"/>
  </r>
  <r>
    <s v="100203"/>
    <x v="9"/>
    <s v="AMBO"/>
    <s v="COLPAS"/>
    <s v="NO"/>
    <s v="SI"/>
    <x v="0"/>
    <n v="1"/>
    <s v="SI"/>
    <n v="1"/>
    <n v="0"/>
    <n v="1"/>
  </r>
  <r>
    <s v="100204"/>
    <x v="9"/>
    <s v="AMBO"/>
    <s v="CONCHAMARCA"/>
    <s v="NO"/>
    <s v="NO"/>
    <x v="0"/>
    <n v="1"/>
    <s v="NO"/>
    <n v="1"/>
    <n v="0"/>
    <n v="0"/>
  </r>
  <r>
    <s v="100205"/>
    <x v="9"/>
    <s v="AMBO"/>
    <s v="HUACAR"/>
    <s v="NO"/>
    <s v="SI"/>
    <x v="0"/>
    <n v="1"/>
    <s v="NO"/>
    <n v="1"/>
    <n v="0"/>
    <n v="1"/>
  </r>
  <r>
    <s v="100206"/>
    <x v="9"/>
    <s v="AMBO"/>
    <s v="SAN FRANCISCO"/>
    <s v="NO"/>
    <s v="SI"/>
    <x v="0"/>
    <n v="1"/>
    <s v="SI"/>
    <n v="1"/>
    <n v="0"/>
    <n v="1"/>
  </r>
  <r>
    <s v="100207"/>
    <x v="9"/>
    <s v="AMBO"/>
    <s v="SAN RAFAEL"/>
    <s v="NO"/>
    <s v="SI"/>
    <x v="0"/>
    <n v="1"/>
    <s v="SI"/>
    <n v="1"/>
    <n v="0"/>
    <n v="1"/>
  </r>
  <r>
    <s v="100208"/>
    <x v="9"/>
    <s v="AMBO"/>
    <s v="TOMAY KICHWA"/>
    <s v="NO"/>
    <s v="SI"/>
    <x v="0"/>
    <n v="1"/>
    <s v="NO"/>
    <n v="1"/>
    <n v="0"/>
    <n v="0"/>
  </r>
  <r>
    <s v="100301"/>
    <x v="9"/>
    <s v="DOS DE MAYO"/>
    <s v="LA UNION"/>
    <s v="NO"/>
    <s v="SI"/>
    <x v="0"/>
    <n v="0"/>
    <s v="NO"/>
    <n v="1"/>
    <n v="0"/>
    <n v="0"/>
  </r>
  <r>
    <s v="100307"/>
    <x v="9"/>
    <s v="DOS DE MAYO"/>
    <s v="CHUQUIS"/>
    <s v="NO"/>
    <s v="SI"/>
    <x v="0"/>
    <n v="1"/>
    <s v="SI"/>
    <n v="1"/>
    <n v="0"/>
    <n v="0"/>
  </r>
  <r>
    <s v="100311"/>
    <x v="9"/>
    <s v="DOS DE MAYO"/>
    <s v="MARIAS"/>
    <s v="NO"/>
    <s v="SI"/>
    <x v="0"/>
    <n v="1"/>
    <s v="SI"/>
    <n v="1"/>
    <n v="0"/>
    <n v="0"/>
  </r>
  <r>
    <s v="100313"/>
    <x v="9"/>
    <s v="DOS DE MAYO"/>
    <s v="PACHAS"/>
    <s v="NO"/>
    <s v="SI"/>
    <x v="0"/>
    <n v="1"/>
    <s v="NO"/>
    <n v="1"/>
    <n v="0"/>
    <n v="0"/>
  </r>
  <r>
    <s v="100316"/>
    <x v="9"/>
    <s v="DOS DE MAYO"/>
    <s v="QUIVILLA"/>
    <s v="NO"/>
    <s v="NO"/>
    <x v="0"/>
    <n v="0"/>
    <s v="NO"/>
    <n v="1"/>
    <n v="0"/>
    <n v="0"/>
  </r>
  <r>
    <s v="100317"/>
    <x v="9"/>
    <s v="DOS DE MAYO"/>
    <s v="RIPAN"/>
    <s v="NO"/>
    <s v="SI"/>
    <x v="0"/>
    <n v="1"/>
    <s v="NO"/>
    <n v="1"/>
    <n v="0"/>
    <n v="1"/>
  </r>
  <r>
    <s v="100321"/>
    <x v="9"/>
    <s v="DOS DE MAYO"/>
    <s v="SHUNQUI"/>
    <s v="NO"/>
    <s v="SI"/>
    <x v="0"/>
    <n v="0"/>
    <s v="SI"/>
    <n v="1"/>
    <n v="0"/>
    <n v="0"/>
  </r>
  <r>
    <s v="100322"/>
    <x v="9"/>
    <s v="DOS DE MAYO"/>
    <s v="SILLAPATA"/>
    <s v="NO"/>
    <s v="SI"/>
    <x v="0"/>
    <n v="1"/>
    <s v="NO"/>
    <n v="1"/>
    <n v="0"/>
    <n v="1"/>
  </r>
  <r>
    <s v="100323"/>
    <x v="9"/>
    <s v="DOS DE MAYO"/>
    <s v="YANAS"/>
    <s v="NO"/>
    <s v="SI"/>
    <x v="0"/>
    <n v="1"/>
    <s v="SI"/>
    <n v="1"/>
    <n v="0"/>
    <n v="1"/>
  </r>
  <r>
    <s v="100401"/>
    <x v="9"/>
    <s v="HUACAYBAMBA"/>
    <s v="HUACAYBAMBA"/>
    <s v="NO"/>
    <s v="SI"/>
    <x v="0"/>
    <n v="1"/>
    <s v="SI"/>
    <n v="1"/>
    <n v="0"/>
    <n v="1"/>
  </r>
  <r>
    <s v="100402"/>
    <x v="9"/>
    <s v="HUACAYBAMBA"/>
    <s v="CANCHABAMBA"/>
    <s v="NO"/>
    <s v="SI"/>
    <x v="0"/>
    <n v="1"/>
    <s v="SI"/>
    <n v="1"/>
    <n v="0"/>
    <n v="1"/>
  </r>
  <r>
    <s v="100403"/>
    <x v="9"/>
    <s v="HUACAYBAMBA"/>
    <s v="COCHABAMBA"/>
    <s v="NO"/>
    <s v="SI"/>
    <x v="0"/>
    <n v="0"/>
    <s v="SI"/>
    <n v="1"/>
    <n v="0"/>
    <n v="0"/>
  </r>
  <r>
    <s v="100404"/>
    <x v="9"/>
    <s v="HUACAYBAMBA"/>
    <s v="PINRA"/>
    <s v="NO"/>
    <s v="SI"/>
    <x v="0"/>
    <n v="0"/>
    <s v="SI"/>
    <n v="1"/>
    <n v="0"/>
    <n v="1"/>
  </r>
  <r>
    <s v="100501"/>
    <x v="9"/>
    <s v="HUAMALIES"/>
    <s v="LLATA"/>
    <s v="NO"/>
    <s v="SI"/>
    <x v="0"/>
    <n v="1"/>
    <s v="NO"/>
    <n v="1"/>
    <n v="0"/>
    <n v="1"/>
  </r>
  <r>
    <s v="100502"/>
    <x v="9"/>
    <s v="HUAMALIES"/>
    <s v="ARANCAY"/>
    <s v="NO"/>
    <s v="NO"/>
    <x v="0"/>
    <n v="0"/>
    <s v="SI"/>
    <n v="1"/>
    <n v="0"/>
    <n v="0"/>
  </r>
  <r>
    <s v="100503"/>
    <x v="9"/>
    <s v="HUAMALIES"/>
    <s v="CHAVIN DE PARIARCA"/>
    <s v="NO"/>
    <s v="SI"/>
    <x v="0"/>
    <n v="1"/>
    <s v="NO"/>
    <n v="1"/>
    <n v="0"/>
    <n v="0"/>
  </r>
  <r>
    <s v="100504"/>
    <x v="9"/>
    <s v="HUAMALIES"/>
    <s v="JACAS GRANDE"/>
    <s v="NO"/>
    <s v="SI"/>
    <x v="0"/>
    <n v="1"/>
    <s v="SI"/>
    <n v="1"/>
    <n v="0"/>
    <n v="1"/>
  </r>
  <r>
    <s v="100505"/>
    <x v="9"/>
    <s v="HUAMALIES"/>
    <s v="JIRCAN"/>
    <s v="NO"/>
    <s v="NO"/>
    <x v="0"/>
    <n v="0"/>
    <s v="SI"/>
    <n v="1"/>
    <n v="0"/>
    <n v="0"/>
  </r>
  <r>
    <s v="100506"/>
    <x v="9"/>
    <s v="HUAMALIES"/>
    <s v="MIRAFLORES"/>
    <s v="NO"/>
    <s v="SI"/>
    <x v="0"/>
    <n v="1"/>
    <s v="SI"/>
    <n v="1"/>
    <n v="0"/>
    <n v="1"/>
  </r>
  <r>
    <s v="100507"/>
    <x v="9"/>
    <s v="HUAMALIES"/>
    <s v="MONZON"/>
    <s v="NO"/>
    <s v="SI"/>
    <x v="0"/>
    <n v="1"/>
    <s v="NO"/>
    <n v="1"/>
    <n v="0"/>
    <n v="1"/>
  </r>
  <r>
    <s v="100508"/>
    <x v="9"/>
    <s v="HUAMALIES"/>
    <s v="PUNCHAO"/>
    <s v="NO"/>
    <s v="SI"/>
    <x v="0"/>
    <n v="0"/>
    <s v="SI"/>
    <n v="1"/>
    <n v="0"/>
    <n v="0"/>
  </r>
  <r>
    <s v="100509"/>
    <x v="9"/>
    <s v="HUAMALIES"/>
    <s v="PUÑOS"/>
    <s v="NO"/>
    <s v="SI"/>
    <x v="0"/>
    <n v="1"/>
    <s v="NO"/>
    <n v="1"/>
    <n v="0"/>
    <n v="1"/>
  </r>
  <r>
    <s v="100510"/>
    <x v="9"/>
    <s v="HUAMALIES"/>
    <s v="SINGA"/>
    <s v="NO"/>
    <s v="SI"/>
    <x v="0"/>
    <n v="0"/>
    <s v="SI"/>
    <n v="1"/>
    <n v="0"/>
    <n v="0"/>
  </r>
  <r>
    <s v="100511"/>
    <x v="9"/>
    <s v="HUAMALIES"/>
    <s v="TANTAMAYO"/>
    <s v="NO"/>
    <s v="SI"/>
    <x v="0"/>
    <n v="0"/>
    <s v="SI"/>
    <n v="1"/>
    <n v="0"/>
    <n v="0"/>
  </r>
  <r>
    <s v="100601"/>
    <x v="9"/>
    <s v="LEONCIO PRADO"/>
    <s v="RUPA-RUPA"/>
    <s v="NO"/>
    <s v="SI"/>
    <x v="0"/>
    <n v="1"/>
    <s v="NO"/>
    <n v="1"/>
    <n v="0"/>
    <n v="1"/>
  </r>
  <r>
    <s v="100602"/>
    <x v="9"/>
    <s v="LEONCIO PRADO"/>
    <s v="DANIEL ALOMIA ROBLES"/>
    <s v="NO"/>
    <s v="SI"/>
    <x v="0"/>
    <n v="1"/>
    <s v="NO"/>
    <n v="1"/>
    <n v="0"/>
    <n v="1"/>
  </r>
  <r>
    <s v="100603"/>
    <x v="9"/>
    <s v="LEONCIO PRADO"/>
    <s v="HERMILIO VALDIZAN"/>
    <s v="NO"/>
    <s v="SI"/>
    <x v="0"/>
    <n v="1"/>
    <s v="SI"/>
    <n v="1"/>
    <n v="0"/>
    <n v="0"/>
  </r>
  <r>
    <s v="100604"/>
    <x v="9"/>
    <s v="LEONCIO PRADO"/>
    <s v="JOSE CRESPO Y CASTILLO"/>
    <s v="NO"/>
    <s v="SI"/>
    <x v="0"/>
    <n v="1"/>
    <s v="NO"/>
    <n v="1"/>
    <n v="0"/>
    <n v="1"/>
  </r>
  <r>
    <s v="100605"/>
    <x v="9"/>
    <s v="LEONCIO PRADO"/>
    <s v="LUYANDO"/>
    <s v="NO"/>
    <s v="SI"/>
    <x v="0"/>
    <n v="1"/>
    <s v="NO"/>
    <n v="1"/>
    <n v="0"/>
    <n v="1"/>
  </r>
  <r>
    <s v="100606"/>
    <x v="9"/>
    <s v="LEONCIO PRADO"/>
    <s v="MARIANO DAMASO BERAUN"/>
    <s v="NO"/>
    <s v="SI"/>
    <x v="0"/>
    <n v="1"/>
    <s v="NO"/>
    <n v="1"/>
    <n v="0"/>
    <n v="1"/>
  </r>
  <r>
    <s v="100607"/>
    <x v="9"/>
    <s v="LEONCIO PRADO"/>
    <s v="PUCAYACU"/>
    <s v="NO"/>
    <s v="SI"/>
    <x v="0"/>
    <n v="1"/>
    <s v="NO"/>
    <n v="1"/>
    <n v="0"/>
    <n v="1"/>
  </r>
  <r>
    <s v="100608"/>
    <x v="9"/>
    <s v="LEONCIO PRADO"/>
    <s v="CASTILLO GRANDE"/>
    <s v="NO"/>
    <s v="SI"/>
    <x v="0"/>
    <n v="0"/>
    <s v="NO"/>
    <n v="1"/>
    <n v="0"/>
    <n v="0"/>
  </r>
  <r>
    <s v="100609"/>
    <x v="9"/>
    <s v="LEONCIO PRADO"/>
    <s v="PUEBLO NUEVO"/>
    <s v="NO"/>
    <s v="NO"/>
    <x v="0"/>
    <n v="1"/>
    <s v="NO"/>
    <n v="1"/>
    <n v="0"/>
    <n v="1"/>
  </r>
  <r>
    <s v="100610"/>
    <x v="9"/>
    <s v="LEONCIO PRADO"/>
    <s v="SANTO DOMINGO DE ANDA"/>
    <s v="NO"/>
    <s v="NO"/>
    <x v="0"/>
    <n v="1"/>
    <s v="NO"/>
    <n v="1"/>
    <n v="0"/>
    <n v="1"/>
  </r>
  <r>
    <s v="100701"/>
    <x v="9"/>
    <s v="MARAÑON"/>
    <s v="HUACRACHUCO"/>
    <s v="NO"/>
    <s v="SI"/>
    <x v="0"/>
    <n v="1"/>
    <s v="SI"/>
    <n v="1"/>
    <n v="0"/>
    <n v="0"/>
  </r>
  <r>
    <s v="100702"/>
    <x v="9"/>
    <s v="MARAÑON"/>
    <s v="CHOLON"/>
    <s v="NO"/>
    <s v="SI"/>
    <x v="0"/>
    <n v="1"/>
    <s v="SI"/>
    <n v="1"/>
    <n v="0"/>
    <n v="1"/>
  </r>
  <r>
    <s v="100703"/>
    <x v="9"/>
    <s v="MARAÑON"/>
    <s v="SAN BUENAVENTURA"/>
    <s v="NO"/>
    <s v="SI"/>
    <x v="0"/>
    <n v="0"/>
    <s v="SI"/>
    <n v="1"/>
    <n v="0"/>
    <n v="0"/>
  </r>
  <r>
    <s v="100704"/>
    <x v="9"/>
    <s v="MARAÑON"/>
    <s v="LA MORADA"/>
    <s v="NO"/>
    <s v="SI"/>
    <x v="0"/>
    <n v="1"/>
    <s v="SI"/>
    <n v="1"/>
    <n v="0"/>
    <n v="1"/>
  </r>
  <r>
    <s v="100705"/>
    <x v="9"/>
    <s v="MARAÑON"/>
    <s v="SANTA ROSA DE ALTO YANAJANCA"/>
    <s v="NO"/>
    <s v="NO"/>
    <x v="0"/>
    <n v="0"/>
    <s v="SI"/>
    <n v="1"/>
    <n v="0"/>
    <n v="0"/>
  </r>
  <r>
    <s v="100801"/>
    <x v="9"/>
    <s v="PACHITEA"/>
    <s v="PANAO"/>
    <s v="NO"/>
    <s v="SI"/>
    <x v="0"/>
    <n v="0"/>
    <s v="SI"/>
    <n v="1"/>
    <n v="0"/>
    <n v="0"/>
  </r>
  <r>
    <s v="100802"/>
    <x v="9"/>
    <s v="PACHITEA"/>
    <s v="CHAGLLA"/>
    <s v="NO"/>
    <s v="SI"/>
    <x v="0"/>
    <n v="1"/>
    <s v="SI"/>
    <n v="1"/>
    <n v="0"/>
    <n v="1"/>
  </r>
  <r>
    <s v="100803"/>
    <x v="9"/>
    <s v="PACHITEA"/>
    <s v="MOLINO"/>
    <s v="NO"/>
    <s v="SI"/>
    <x v="0"/>
    <n v="0"/>
    <s v="SI"/>
    <n v="1"/>
    <n v="0"/>
    <n v="0"/>
  </r>
  <r>
    <s v="100804"/>
    <x v="9"/>
    <s v="PACHITEA"/>
    <s v="UMARI"/>
    <s v="NO"/>
    <s v="SI"/>
    <x v="0"/>
    <n v="0"/>
    <s v="SI"/>
    <n v="1"/>
    <n v="0"/>
    <n v="0"/>
  </r>
  <r>
    <s v="100901"/>
    <x v="9"/>
    <s v="PUERTO INCA"/>
    <s v="PUERTO INCA"/>
    <s v="NO"/>
    <s v="NO"/>
    <x v="0"/>
    <n v="1"/>
    <s v="NO"/>
    <n v="1"/>
    <n v="0"/>
    <n v="0"/>
  </r>
  <r>
    <s v="100902"/>
    <x v="9"/>
    <s v="PUERTO INCA"/>
    <s v="CODO DEL POZUZO"/>
    <s v="NO"/>
    <s v="SI"/>
    <x v="0"/>
    <n v="1"/>
    <s v="NO"/>
    <n v="1"/>
    <n v="0"/>
    <n v="1"/>
  </r>
  <r>
    <s v="100903"/>
    <x v="9"/>
    <s v="PUERTO INCA"/>
    <s v="HONORIA"/>
    <s v="NO"/>
    <s v="SI"/>
    <x v="0"/>
    <n v="1"/>
    <s v="NO"/>
    <n v="1"/>
    <n v="0"/>
    <n v="1"/>
  </r>
  <r>
    <s v="100904"/>
    <x v="9"/>
    <s v="PUERTO INCA"/>
    <s v="TOURNAVISTA"/>
    <s v="NO"/>
    <s v="SI"/>
    <x v="0"/>
    <n v="1"/>
    <s v="NO"/>
    <n v="1"/>
    <n v="0"/>
    <n v="0"/>
  </r>
  <r>
    <s v="100905"/>
    <x v="9"/>
    <s v="PUERTO INCA"/>
    <s v="YUYAPICHIS"/>
    <s v="NO"/>
    <s v="SI"/>
    <x v="0"/>
    <n v="1"/>
    <s v="NO"/>
    <n v="1"/>
    <n v="0"/>
    <n v="1"/>
  </r>
  <r>
    <s v="101001"/>
    <x v="9"/>
    <s v="LAURICOCHA"/>
    <s v="JESUS"/>
    <s v="NO"/>
    <s v="SI"/>
    <x v="0"/>
    <n v="0"/>
    <s v="NO"/>
    <n v="1"/>
    <n v="0"/>
    <n v="0"/>
  </r>
  <r>
    <s v="101002"/>
    <x v="9"/>
    <s v="LAURICOCHA"/>
    <s v="BAÑOS"/>
    <s v="NO"/>
    <s v="SI"/>
    <x v="0"/>
    <n v="1"/>
    <s v="NO"/>
    <n v="1"/>
    <n v="0"/>
    <n v="1"/>
  </r>
  <r>
    <s v="101003"/>
    <x v="9"/>
    <s v="LAURICOCHA"/>
    <s v="JIVIA"/>
    <s v="NO"/>
    <s v="SI"/>
    <x v="0"/>
    <n v="0"/>
    <s v="NO"/>
    <n v="1"/>
    <n v="0"/>
    <n v="0"/>
  </r>
  <r>
    <s v="101004"/>
    <x v="9"/>
    <s v="LAURICOCHA"/>
    <s v="QUEROPALCA"/>
    <s v="NO"/>
    <s v="SI"/>
    <x v="0"/>
    <n v="0"/>
    <s v="NO"/>
    <n v="1"/>
    <n v="0"/>
    <n v="0"/>
  </r>
  <r>
    <s v="101005"/>
    <x v="9"/>
    <s v="LAURICOCHA"/>
    <s v="RONDOS"/>
    <s v="NO"/>
    <s v="SI"/>
    <x v="0"/>
    <n v="1"/>
    <s v="NO"/>
    <n v="1"/>
    <n v="0"/>
    <n v="1"/>
  </r>
  <r>
    <s v="101006"/>
    <x v="9"/>
    <s v="LAURICOCHA"/>
    <s v="SAN FRANCISCO DE ASIS"/>
    <s v="NO"/>
    <s v="SI"/>
    <x v="0"/>
    <n v="0"/>
    <s v="SI"/>
    <n v="1"/>
    <n v="0"/>
    <n v="0"/>
  </r>
  <r>
    <s v="101007"/>
    <x v="9"/>
    <s v="LAURICOCHA"/>
    <s v="SAN MIGUEL DE CAURI"/>
    <s v="NO"/>
    <s v="SI"/>
    <x v="0"/>
    <n v="1"/>
    <s v="SI"/>
    <n v="1"/>
    <n v="0"/>
    <n v="1"/>
  </r>
  <r>
    <s v="101101"/>
    <x v="9"/>
    <s v="YAROWILCA"/>
    <s v="CHAVINILLO"/>
    <s v="NO"/>
    <s v="SI"/>
    <x v="0"/>
    <n v="1"/>
    <s v="SI"/>
    <n v="1"/>
    <n v="0"/>
    <n v="1"/>
  </r>
  <r>
    <s v="101102"/>
    <x v="9"/>
    <s v="YAROWILCA"/>
    <s v="CAHUAC"/>
    <s v="NO"/>
    <s v="SI"/>
    <x v="0"/>
    <n v="0"/>
    <s v="NO"/>
    <n v="1"/>
    <n v="0"/>
    <n v="0"/>
  </r>
  <r>
    <s v="101103"/>
    <x v="9"/>
    <s v="YAROWILCA"/>
    <s v="CHACABAMBA"/>
    <s v="NO"/>
    <s v="NO"/>
    <x v="0"/>
    <n v="1"/>
    <s v="NO"/>
    <n v="1"/>
    <n v="0"/>
    <n v="0"/>
  </r>
  <r>
    <s v="101104"/>
    <x v="9"/>
    <s v="YAROWILCA"/>
    <s v="APARICIO POMARES"/>
    <s v="NO"/>
    <s v="NO"/>
    <x v="0"/>
    <n v="1"/>
    <s v="SI"/>
    <n v="1"/>
    <n v="0"/>
    <n v="0"/>
  </r>
  <r>
    <s v="101105"/>
    <x v="9"/>
    <s v="YAROWILCA"/>
    <s v="JACAS CHICO"/>
    <s v="NO"/>
    <s v="SI"/>
    <x v="0"/>
    <n v="1"/>
    <s v="SI"/>
    <n v="1"/>
    <n v="0"/>
    <n v="1"/>
  </r>
  <r>
    <s v="101106"/>
    <x v="9"/>
    <s v="YAROWILCA"/>
    <s v="OBAS"/>
    <s v="NO"/>
    <s v="SI"/>
    <x v="0"/>
    <n v="1"/>
    <s v="SI"/>
    <n v="1"/>
    <n v="0"/>
    <n v="0"/>
  </r>
  <r>
    <s v="101107"/>
    <x v="9"/>
    <s v="YAROWILCA"/>
    <s v="PAMPAMARCA"/>
    <s v="NO"/>
    <s v="NO"/>
    <x v="0"/>
    <n v="1"/>
    <s v="SI"/>
    <n v="1"/>
    <n v="0"/>
    <n v="1"/>
  </r>
  <r>
    <s v="101108"/>
    <x v="9"/>
    <s v="YAROWILCA"/>
    <s v="CHORAS"/>
    <s v="NO"/>
    <s v="SI"/>
    <x v="0"/>
    <n v="1"/>
    <s v="SI"/>
    <n v="1"/>
    <n v="0"/>
    <n v="1"/>
  </r>
  <r>
    <s v="110101"/>
    <x v="10"/>
    <s v="ICA"/>
    <s v="ICA"/>
    <s v="NO"/>
    <s v="SI"/>
    <x v="0"/>
    <n v="1"/>
    <s v="NO"/>
    <n v="1"/>
    <n v="0"/>
    <n v="1"/>
  </r>
  <r>
    <s v="110102"/>
    <x v="10"/>
    <s v="ICA"/>
    <s v="LA TINGUIÑA"/>
    <s v="NO"/>
    <s v="NO"/>
    <x v="0"/>
    <n v="0"/>
    <s v="NO"/>
    <n v="0"/>
    <n v="1"/>
    <n v="1"/>
  </r>
  <r>
    <s v="110103"/>
    <x v="10"/>
    <s v="ICA"/>
    <s v="LOS AQUIJES"/>
    <s v="NO"/>
    <s v="SI"/>
    <x v="0"/>
    <n v="1"/>
    <s v="SI"/>
    <n v="1"/>
    <n v="0"/>
    <n v="1"/>
  </r>
  <r>
    <s v="110104"/>
    <x v="10"/>
    <s v="ICA"/>
    <s v="OCUCAJE"/>
    <s v="NO"/>
    <s v="NO"/>
    <x v="1"/>
    <n v="0"/>
    <s v="NO"/>
    <n v="0"/>
    <n v="0"/>
    <n v="0"/>
  </r>
  <r>
    <s v="110105"/>
    <x v="10"/>
    <s v="ICA"/>
    <s v="PACHACUTEC"/>
    <s v="NO"/>
    <s v="SI"/>
    <x v="0"/>
    <n v="1"/>
    <s v="SI"/>
    <n v="1"/>
    <n v="0"/>
    <n v="1"/>
  </r>
  <r>
    <s v="110106"/>
    <x v="10"/>
    <s v="ICA"/>
    <s v="PARCONA"/>
    <s v="NO"/>
    <s v="SI"/>
    <x v="0"/>
    <n v="1"/>
    <s v="NO"/>
    <n v="1"/>
    <n v="0"/>
    <n v="1"/>
  </r>
  <r>
    <s v="110107"/>
    <x v="10"/>
    <s v="ICA"/>
    <s v="PUEBLO NUEVO"/>
    <s v="NO"/>
    <s v="SI"/>
    <x v="0"/>
    <n v="1"/>
    <s v="NO"/>
    <n v="1"/>
    <n v="0"/>
    <n v="1"/>
  </r>
  <r>
    <s v="110108"/>
    <x v="10"/>
    <s v="ICA"/>
    <s v="SALAS"/>
    <s v="NO"/>
    <s v="SI"/>
    <x v="0"/>
    <n v="1"/>
    <s v="SI"/>
    <n v="1"/>
    <n v="0"/>
    <n v="1"/>
  </r>
  <r>
    <s v="110109"/>
    <x v="10"/>
    <s v="ICA"/>
    <s v="SAN JOSE DE LOS MOLINOS"/>
    <s v="NO"/>
    <s v="NO"/>
    <x v="1"/>
    <n v="0"/>
    <s v="SI"/>
    <n v="0"/>
    <n v="0"/>
    <n v="0"/>
  </r>
  <r>
    <s v="110110"/>
    <x v="10"/>
    <s v="ICA"/>
    <s v="SAN JUAN BAUTISTA"/>
    <s v="NO"/>
    <s v="SI"/>
    <x v="0"/>
    <n v="1"/>
    <s v="SI"/>
    <n v="1"/>
    <n v="0"/>
    <n v="1"/>
  </r>
  <r>
    <s v="110111"/>
    <x v="10"/>
    <s v="ICA"/>
    <s v="SANTIAGO"/>
    <s v="NO"/>
    <s v="NO"/>
    <x v="0"/>
    <n v="0"/>
    <s v="NO"/>
    <n v="0"/>
    <n v="0"/>
    <n v="0"/>
  </r>
  <r>
    <s v="110112"/>
    <x v="10"/>
    <s v="ICA"/>
    <s v="SUBTANJALLA"/>
    <s v="NO"/>
    <s v="SI"/>
    <x v="0"/>
    <n v="1"/>
    <s v="SI"/>
    <n v="1"/>
    <n v="0"/>
    <n v="1"/>
  </r>
  <r>
    <s v="110113"/>
    <x v="10"/>
    <s v="ICA"/>
    <s v="TATE"/>
    <s v="NO"/>
    <s v="SI"/>
    <x v="0"/>
    <n v="1"/>
    <s v="SI"/>
    <n v="1"/>
    <n v="0"/>
    <n v="1"/>
  </r>
  <r>
    <s v="110114"/>
    <x v="10"/>
    <s v="ICA"/>
    <s v="YAUCA DEL ROSARIO"/>
    <s v="NO"/>
    <s v="NO"/>
    <x v="0"/>
    <n v="0"/>
    <s v="SI"/>
    <n v="0"/>
    <n v="0"/>
    <n v="0"/>
  </r>
  <r>
    <s v="110201"/>
    <x v="10"/>
    <s v="CHINCHA"/>
    <s v="CHINCHA ALTA"/>
    <s v="NO"/>
    <s v="NO"/>
    <x v="0"/>
    <n v="0"/>
    <s v="NO"/>
    <n v="0"/>
    <n v="0"/>
    <n v="0"/>
  </r>
  <r>
    <s v="110202"/>
    <x v="10"/>
    <s v="CHINCHA"/>
    <s v="ALTO LARAN"/>
    <s v="NO"/>
    <s v="SI"/>
    <x v="0"/>
    <n v="1"/>
    <s v="NO"/>
    <n v="1"/>
    <n v="0"/>
    <n v="1"/>
  </r>
  <r>
    <s v="110203"/>
    <x v="10"/>
    <s v="CHINCHA"/>
    <s v="CHAVIN"/>
    <s v="NO"/>
    <s v="NO"/>
    <x v="0"/>
    <n v="0"/>
    <s v="NO"/>
    <n v="0"/>
    <n v="0"/>
    <n v="0"/>
  </r>
  <r>
    <s v="110204"/>
    <x v="10"/>
    <s v="CHINCHA"/>
    <s v="CHINCHA BAJA"/>
    <s v="NO"/>
    <s v="NO"/>
    <x v="1"/>
    <n v="0"/>
    <s v="NO"/>
    <n v="0"/>
    <n v="0"/>
    <n v="0"/>
  </r>
  <r>
    <s v="110205"/>
    <x v="10"/>
    <s v="CHINCHA"/>
    <s v="EL CARMEN"/>
    <s v="NO"/>
    <s v="NO"/>
    <x v="0"/>
    <n v="0"/>
    <s v="SI"/>
    <n v="0"/>
    <n v="0"/>
    <n v="0"/>
  </r>
  <r>
    <s v="110206"/>
    <x v="10"/>
    <s v="CHINCHA"/>
    <s v="GROCIO PRADO"/>
    <s v="NO"/>
    <s v="SI"/>
    <x v="0"/>
    <n v="1"/>
    <s v="SI"/>
    <n v="1"/>
    <n v="0"/>
    <n v="1"/>
  </r>
  <r>
    <s v="110207"/>
    <x v="10"/>
    <s v="CHINCHA"/>
    <s v="PUEBLO NUEVO"/>
    <s v="NO"/>
    <s v="SI"/>
    <x v="0"/>
    <n v="1"/>
    <s v="SI"/>
    <n v="1"/>
    <n v="0"/>
    <n v="1"/>
  </r>
  <r>
    <s v="110208"/>
    <x v="10"/>
    <s v="CHINCHA"/>
    <s v="SAN JUAN DE YANAC"/>
    <s v="NO"/>
    <s v="NO"/>
    <x v="0"/>
    <n v="0"/>
    <s v="SI"/>
    <n v="0"/>
    <n v="0"/>
    <n v="0"/>
  </r>
  <r>
    <s v="110209"/>
    <x v="10"/>
    <s v="CHINCHA"/>
    <s v="SAN PEDRO DE HUACARPANA"/>
    <s v="NO"/>
    <s v="NO"/>
    <x v="0"/>
    <n v="0"/>
    <s v="NO"/>
    <n v="0"/>
    <n v="0"/>
    <n v="0"/>
  </r>
  <r>
    <s v="110210"/>
    <x v="10"/>
    <s v="CHINCHA"/>
    <s v="SUNAMPE"/>
    <s v="NO"/>
    <s v="NO"/>
    <x v="0"/>
    <n v="0"/>
    <s v="SI"/>
    <n v="0"/>
    <n v="0"/>
    <n v="0"/>
  </r>
  <r>
    <s v="110211"/>
    <x v="10"/>
    <s v="CHINCHA"/>
    <s v="TAMBO DE MORA"/>
    <s v="NO"/>
    <s v="NO"/>
    <x v="1"/>
    <n v="0"/>
    <s v="NO"/>
    <n v="0"/>
    <n v="0"/>
    <n v="0"/>
  </r>
  <r>
    <s v="110301"/>
    <x v="10"/>
    <s v="NASCA"/>
    <s v="NASCA"/>
    <s v="NO"/>
    <s v="SI"/>
    <x v="0"/>
    <n v="1"/>
    <s v="NO"/>
    <n v="1"/>
    <n v="0"/>
    <n v="1"/>
  </r>
  <r>
    <s v="110302"/>
    <x v="10"/>
    <s v="NASCA"/>
    <s v="CHANGUILLO"/>
    <s v="NO"/>
    <s v="SI"/>
    <x v="0"/>
    <n v="1"/>
    <s v="NO"/>
    <n v="1"/>
    <n v="0"/>
    <n v="1"/>
  </r>
  <r>
    <s v="110303"/>
    <x v="10"/>
    <s v="NASCA"/>
    <s v="EL INGENIO"/>
    <s v="NO"/>
    <s v="NO"/>
    <x v="0"/>
    <n v="0"/>
    <s v="NO"/>
    <n v="0"/>
    <n v="0"/>
    <n v="0"/>
  </r>
  <r>
    <s v="110304"/>
    <x v="10"/>
    <s v="NASCA"/>
    <s v="MARCONA"/>
    <s v="NO"/>
    <s v="SI"/>
    <x v="0"/>
    <n v="1"/>
    <s v="NO"/>
    <n v="1"/>
    <n v="0"/>
    <n v="1"/>
  </r>
  <r>
    <s v="110305"/>
    <x v="10"/>
    <s v="NASCA"/>
    <s v="VISTA ALEGRE"/>
    <s v="NO"/>
    <s v="SI"/>
    <x v="0"/>
    <n v="1"/>
    <s v="NO"/>
    <n v="1"/>
    <n v="0"/>
    <n v="1"/>
  </r>
  <r>
    <s v="110401"/>
    <x v="10"/>
    <s v="PALPA"/>
    <s v="PALPA"/>
    <s v="NO"/>
    <s v="NO"/>
    <x v="1"/>
    <n v="0"/>
    <s v="NO"/>
    <n v="0"/>
    <n v="0"/>
    <n v="0"/>
  </r>
  <r>
    <s v="110402"/>
    <x v="10"/>
    <s v="PALPA"/>
    <s v="LLIPATA"/>
    <s v="NO"/>
    <s v="NO"/>
    <x v="1"/>
    <n v="0"/>
    <s v="NO"/>
    <n v="0"/>
    <n v="0"/>
    <n v="0"/>
  </r>
  <r>
    <s v="110403"/>
    <x v="10"/>
    <s v="PALPA"/>
    <s v="RIO GRANDE"/>
    <s v="NO"/>
    <s v="NO"/>
    <x v="1"/>
    <n v="0"/>
    <s v="NO"/>
    <n v="0"/>
    <n v="0"/>
    <n v="0"/>
  </r>
  <r>
    <s v="110404"/>
    <x v="10"/>
    <s v="PALPA"/>
    <s v="SANTA CRUZ"/>
    <s v="NO"/>
    <s v="NO"/>
    <x v="0"/>
    <n v="0"/>
    <s v="NO"/>
    <n v="0"/>
    <n v="0"/>
    <n v="0"/>
  </r>
  <r>
    <s v="110405"/>
    <x v="10"/>
    <s v="PALPA"/>
    <s v="TIBILLO"/>
    <s v="NO"/>
    <s v="NO"/>
    <x v="1"/>
    <n v="0"/>
    <s v="NO"/>
    <n v="0"/>
    <n v="0"/>
    <n v="0"/>
  </r>
  <r>
    <s v="110501"/>
    <x v="10"/>
    <s v="PISCO"/>
    <s v="PISCO"/>
    <s v="NO"/>
    <s v="SI"/>
    <x v="0"/>
    <n v="1"/>
    <s v="NO"/>
    <n v="1"/>
    <n v="0"/>
    <n v="1"/>
  </r>
  <r>
    <s v="110502"/>
    <x v="10"/>
    <s v="PISCO"/>
    <s v="HUANCANO"/>
    <s v="NO"/>
    <s v="NO"/>
    <x v="0"/>
    <n v="0"/>
    <s v="SI"/>
    <n v="0"/>
    <n v="0"/>
    <n v="0"/>
  </r>
  <r>
    <s v="110503"/>
    <x v="10"/>
    <s v="PISCO"/>
    <s v="HUMAY"/>
    <s v="NO"/>
    <s v="SI"/>
    <x v="0"/>
    <n v="0"/>
    <s v="SI"/>
    <n v="1"/>
    <n v="0"/>
    <n v="0"/>
  </r>
  <r>
    <s v="110504"/>
    <x v="10"/>
    <s v="PISCO"/>
    <s v="INDEPENDENCIA"/>
    <s v="NO"/>
    <s v="NO"/>
    <x v="1"/>
    <n v="0"/>
    <s v="NO"/>
    <n v="0"/>
    <n v="0"/>
    <n v="0"/>
  </r>
  <r>
    <s v="110505"/>
    <x v="10"/>
    <s v="PISCO"/>
    <s v="PARACAS"/>
    <s v="NO"/>
    <s v="SI"/>
    <x v="0"/>
    <n v="1"/>
    <s v="NO"/>
    <n v="1"/>
    <n v="0"/>
    <n v="1"/>
  </r>
  <r>
    <s v="110506"/>
    <x v="10"/>
    <s v="PISCO"/>
    <s v="SAN ANDRES"/>
    <s v="NO"/>
    <s v="SI"/>
    <x v="0"/>
    <n v="1"/>
    <s v="NO"/>
    <n v="1"/>
    <n v="0"/>
    <n v="1"/>
  </r>
  <r>
    <s v="110507"/>
    <x v="10"/>
    <s v="PISCO"/>
    <s v="SAN CLEMENTE"/>
    <s v="NO"/>
    <s v="NO"/>
    <x v="0"/>
    <n v="1"/>
    <s v="SI"/>
    <n v="1"/>
    <n v="0"/>
    <n v="1"/>
  </r>
  <r>
    <s v="110508"/>
    <x v="10"/>
    <s v="PISCO"/>
    <s v="TUPAC AMARU INCA"/>
    <s v="NO"/>
    <s v="SI"/>
    <x v="0"/>
    <n v="1"/>
    <s v="NO"/>
    <n v="1"/>
    <n v="0"/>
    <n v="1"/>
  </r>
  <r>
    <s v="120101"/>
    <x v="11"/>
    <s v="HUANCAYO"/>
    <s v="HUANCAYO"/>
    <s v="NO"/>
    <s v="SI"/>
    <x v="0"/>
    <n v="1"/>
    <s v="NO"/>
    <n v="1"/>
    <n v="0"/>
    <n v="1"/>
  </r>
  <r>
    <s v="120104"/>
    <x v="11"/>
    <s v="HUANCAYO"/>
    <s v="CARHUACALLANGA"/>
    <s v="NO"/>
    <s v="NO"/>
    <x v="0"/>
    <n v="0"/>
    <s v="SI"/>
    <n v="1"/>
    <n v="0"/>
    <n v="0"/>
  </r>
  <r>
    <s v="120105"/>
    <x v="11"/>
    <s v="HUANCAYO"/>
    <s v="CHACAPAMPA"/>
    <s v="NO"/>
    <s v="NO"/>
    <x v="0"/>
    <n v="0"/>
    <s v="SI"/>
    <n v="1"/>
    <n v="0"/>
    <n v="1"/>
  </r>
  <r>
    <s v="120106"/>
    <x v="11"/>
    <s v="HUANCAYO"/>
    <s v="CHICCHE"/>
    <s v="NO"/>
    <s v="NO"/>
    <x v="0"/>
    <n v="0"/>
    <s v="SI"/>
    <n v="1"/>
    <n v="0"/>
    <n v="0"/>
  </r>
  <r>
    <s v="120107"/>
    <x v="11"/>
    <s v="HUANCAYO"/>
    <s v="CHILCA"/>
    <s v="NO"/>
    <s v="SI"/>
    <x v="0"/>
    <n v="1"/>
    <s v="NO"/>
    <n v="1"/>
    <n v="0"/>
    <n v="1"/>
  </r>
  <r>
    <s v="120108"/>
    <x v="11"/>
    <s v="HUANCAYO"/>
    <s v="CHONGOS ALTO"/>
    <s v="NO"/>
    <s v="SI"/>
    <x v="0"/>
    <n v="1"/>
    <s v="SI"/>
    <n v="1"/>
    <n v="0"/>
    <n v="1"/>
  </r>
  <r>
    <s v="120111"/>
    <x v="11"/>
    <s v="HUANCAYO"/>
    <s v="CHUPURO"/>
    <s v="NO"/>
    <s v="NO"/>
    <x v="0"/>
    <n v="0"/>
    <s v="SI"/>
    <n v="0"/>
    <n v="0"/>
    <n v="0"/>
  </r>
  <r>
    <s v="120112"/>
    <x v="11"/>
    <s v="HUANCAYO"/>
    <s v="COLCA"/>
    <s v="NO"/>
    <s v="SI"/>
    <x v="0"/>
    <n v="0"/>
    <s v="SI"/>
    <n v="1"/>
    <n v="0"/>
    <n v="0"/>
  </r>
  <r>
    <s v="120113"/>
    <x v="11"/>
    <s v="HUANCAYO"/>
    <s v="CULLHUAS"/>
    <s v="NO"/>
    <s v="NO"/>
    <x v="0"/>
    <n v="0"/>
    <s v="SI"/>
    <n v="1"/>
    <n v="0"/>
    <n v="0"/>
  </r>
  <r>
    <s v="120114"/>
    <x v="11"/>
    <s v="HUANCAYO"/>
    <s v="EL TAMBO"/>
    <s v="NO"/>
    <s v="NO"/>
    <x v="0"/>
    <n v="0"/>
    <s v="NO"/>
    <n v="0"/>
    <n v="1"/>
    <n v="1"/>
  </r>
  <r>
    <s v="120116"/>
    <x v="11"/>
    <s v="HUANCAYO"/>
    <s v="HUACRAPUQUIO"/>
    <s v="NO"/>
    <s v="SI"/>
    <x v="0"/>
    <n v="1"/>
    <s v="SI"/>
    <n v="1"/>
    <n v="0"/>
    <n v="1"/>
  </r>
  <r>
    <s v="120117"/>
    <x v="11"/>
    <s v="HUANCAYO"/>
    <s v="HUALHUAS"/>
    <s v="NO"/>
    <s v="SI"/>
    <x v="0"/>
    <n v="1"/>
    <s v="NO"/>
    <n v="1"/>
    <n v="0"/>
    <n v="1"/>
  </r>
  <r>
    <s v="120119"/>
    <x v="11"/>
    <s v="HUANCAYO"/>
    <s v="HUANCAN"/>
    <s v="NO"/>
    <s v="SI"/>
    <x v="0"/>
    <n v="1"/>
    <s v="SI"/>
    <n v="1"/>
    <n v="0"/>
    <n v="1"/>
  </r>
  <r>
    <s v="120120"/>
    <x v="11"/>
    <s v="HUANCAYO"/>
    <s v="HUASICANCHA"/>
    <s v="NO"/>
    <s v="NO"/>
    <x v="0"/>
    <n v="1"/>
    <s v="SI"/>
    <n v="1"/>
    <n v="0"/>
    <n v="1"/>
  </r>
  <r>
    <s v="120121"/>
    <x v="11"/>
    <s v="HUANCAYO"/>
    <s v="HUAYUCACHI"/>
    <s v="NO"/>
    <s v="NO"/>
    <x v="0"/>
    <n v="1"/>
    <s v="SI"/>
    <n v="1"/>
    <n v="0"/>
    <n v="1"/>
  </r>
  <r>
    <s v="120122"/>
    <x v="11"/>
    <s v="HUANCAYO"/>
    <s v="INGENIO"/>
    <s v="NO"/>
    <s v="SI"/>
    <x v="0"/>
    <n v="1"/>
    <s v="SI"/>
    <n v="1"/>
    <n v="0"/>
    <n v="1"/>
  </r>
  <r>
    <s v="120124"/>
    <x v="11"/>
    <s v="HUANCAYO"/>
    <s v="PARIAHUANCA"/>
    <s v="SI"/>
    <s v="NO"/>
    <x v="0"/>
    <n v="0"/>
    <s v="SI"/>
    <n v="1"/>
    <n v="0"/>
    <n v="1"/>
  </r>
  <r>
    <s v="120125"/>
    <x v="11"/>
    <s v="HUANCAYO"/>
    <s v="PILCOMAYO"/>
    <s v="NO"/>
    <s v="SI"/>
    <x v="0"/>
    <n v="1"/>
    <s v="NO"/>
    <n v="1"/>
    <n v="0"/>
    <n v="1"/>
  </r>
  <r>
    <s v="120126"/>
    <x v="11"/>
    <s v="HUANCAYO"/>
    <s v="PUCARA"/>
    <s v="NO"/>
    <s v="NO"/>
    <x v="0"/>
    <n v="1"/>
    <s v="SI"/>
    <n v="1"/>
    <n v="0"/>
    <n v="0"/>
  </r>
  <r>
    <s v="120127"/>
    <x v="11"/>
    <s v="HUANCAYO"/>
    <s v="QUICHUAY"/>
    <s v="NO"/>
    <s v="NO"/>
    <x v="0"/>
    <n v="0"/>
    <s v="SI"/>
    <n v="1"/>
    <n v="0"/>
    <n v="1"/>
  </r>
  <r>
    <s v="120128"/>
    <x v="11"/>
    <s v="HUANCAYO"/>
    <s v="QUILCAS"/>
    <s v="NO"/>
    <s v="SI"/>
    <x v="0"/>
    <n v="1"/>
    <s v="SI"/>
    <n v="1"/>
    <n v="0"/>
    <n v="1"/>
  </r>
  <r>
    <s v="120129"/>
    <x v="11"/>
    <s v="HUANCAYO"/>
    <s v="SAN AGUSTIN"/>
    <s v="NO"/>
    <s v="SI"/>
    <x v="0"/>
    <n v="0"/>
    <s v="NO"/>
    <n v="1"/>
    <n v="0"/>
    <n v="1"/>
  </r>
  <r>
    <s v="120130"/>
    <x v="11"/>
    <s v="HUANCAYO"/>
    <s v="SAN JERONIMO DE TUNAN"/>
    <s v="NO"/>
    <s v="SI"/>
    <x v="0"/>
    <n v="1"/>
    <s v="NO"/>
    <n v="1"/>
    <n v="0"/>
    <n v="1"/>
  </r>
  <r>
    <s v="120132"/>
    <x v="11"/>
    <s v="HUANCAYO"/>
    <s v="SAÑO"/>
    <s v="NO"/>
    <s v="SI"/>
    <x v="0"/>
    <n v="1"/>
    <s v="NO"/>
    <n v="1"/>
    <n v="0"/>
    <n v="1"/>
  </r>
  <r>
    <s v="120133"/>
    <x v="11"/>
    <s v="HUANCAYO"/>
    <s v="SAPALLANGA"/>
    <s v="NO"/>
    <s v="NO"/>
    <x v="0"/>
    <n v="0"/>
    <s v="SI"/>
    <n v="1"/>
    <n v="0"/>
    <n v="1"/>
  </r>
  <r>
    <s v="120134"/>
    <x v="11"/>
    <s v="HUANCAYO"/>
    <s v="SICAYA"/>
    <s v="NO"/>
    <s v="SI"/>
    <x v="0"/>
    <n v="1"/>
    <s v="SI"/>
    <n v="1"/>
    <n v="0"/>
    <n v="1"/>
  </r>
  <r>
    <s v="120135"/>
    <x v="11"/>
    <s v="HUANCAYO"/>
    <s v="SANTO DOMINGO DE ACOBAMBA"/>
    <s v="SI"/>
    <s v="NO"/>
    <x v="0"/>
    <n v="0"/>
    <s v="SI"/>
    <n v="1"/>
    <n v="0"/>
    <n v="0"/>
  </r>
  <r>
    <s v="120136"/>
    <x v="11"/>
    <s v="HUANCAYO"/>
    <s v="VIQUES"/>
    <s v="NO"/>
    <s v="SI"/>
    <x v="0"/>
    <n v="1"/>
    <s v="SI"/>
    <n v="1"/>
    <n v="0"/>
    <n v="1"/>
  </r>
  <r>
    <s v="120201"/>
    <x v="11"/>
    <s v="CONCEPCION"/>
    <s v="CONCEPCION"/>
    <s v="NO"/>
    <s v="SI"/>
    <x v="0"/>
    <n v="1"/>
    <s v="NO"/>
    <n v="1"/>
    <n v="0"/>
    <n v="1"/>
  </r>
  <r>
    <s v="120202"/>
    <x v="11"/>
    <s v="CONCEPCION"/>
    <s v="ACO"/>
    <s v="NO"/>
    <s v="NO"/>
    <x v="0"/>
    <n v="0"/>
    <s v="SI"/>
    <n v="1"/>
    <n v="0"/>
    <n v="0"/>
  </r>
  <r>
    <s v="120203"/>
    <x v="11"/>
    <s v="CONCEPCION"/>
    <s v="ANDAMARCA"/>
    <s v="SI"/>
    <s v="SI"/>
    <x v="0"/>
    <n v="0"/>
    <s v="SI"/>
    <n v="1"/>
    <n v="0"/>
    <n v="0"/>
  </r>
  <r>
    <s v="120204"/>
    <x v="11"/>
    <s v="CONCEPCION"/>
    <s v="CHAMBARA"/>
    <s v="NO"/>
    <s v="NO"/>
    <x v="0"/>
    <n v="0"/>
    <s v="SI"/>
    <n v="1"/>
    <n v="0"/>
    <n v="1"/>
  </r>
  <r>
    <s v="120205"/>
    <x v="11"/>
    <s v="CONCEPCION"/>
    <s v="COCHAS"/>
    <s v="NO"/>
    <s v="NO"/>
    <x v="0"/>
    <n v="0"/>
    <s v="SI"/>
    <n v="1"/>
    <n v="0"/>
    <n v="0"/>
  </r>
  <r>
    <s v="120206"/>
    <x v="11"/>
    <s v="CONCEPCION"/>
    <s v="COMAS"/>
    <s v="NO"/>
    <s v="SI"/>
    <x v="0"/>
    <n v="0"/>
    <s v="SI"/>
    <n v="1"/>
    <n v="0"/>
    <n v="1"/>
  </r>
  <r>
    <s v="120207"/>
    <x v="11"/>
    <s v="CONCEPCION"/>
    <s v="HEROINAS TOLEDO"/>
    <s v="NO"/>
    <s v="SI"/>
    <x v="0"/>
    <n v="1"/>
    <s v="SI"/>
    <n v="1"/>
    <n v="0"/>
    <n v="1"/>
  </r>
  <r>
    <s v="120208"/>
    <x v="11"/>
    <s v="CONCEPCION"/>
    <s v="MANZANARES"/>
    <s v="NO"/>
    <s v="NO"/>
    <x v="0"/>
    <n v="0"/>
    <s v="NO"/>
    <n v="0"/>
    <n v="0"/>
    <n v="0"/>
  </r>
  <r>
    <s v="120209"/>
    <x v="11"/>
    <s v="CONCEPCION"/>
    <s v="MARISCAL CASTILLA"/>
    <s v="NO"/>
    <s v="NO"/>
    <x v="0"/>
    <n v="1"/>
    <s v="SI"/>
    <n v="1"/>
    <n v="0"/>
    <n v="1"/>
  </r>
  <r>
    <s v="120210"/>
    <x v="11"/>
    <s v="CONCEPCION"/>
    <s v="MATAHUASI"/>
    <s v="NO"/>
    <s v="NO"/>
    <x v="0"/>
    <n v="0"/>
    <s v="NO"/>
    <n v="0"/>
    <n v="1"/>
    <n v="1"/>
  </r>
  <r>
    <s v="120211"/>
    <x v="11"/>
    <s v="CONCEPCION"/>
    <s v="MITO"/>
    <s v="NO"/>
    <s v="SI"/>
    <x v="0"/>
    <n v="1"/>
    <s v="NO"/>
    <n v="1"/>
    <n v="0"/>
    <n v="1"/>
  </r>
  <r>
    <s v="120212"/>
    <x v="11"/>
    <s v="CONCEPCION"/>
    <s v="NUEVE DE JULIO"/>
    <s v="NO"/>
    <s v="NO"/>
    <x v="0"/>
    <n v="0"/>
    <s v="NO"/>
    <n v="0"/>
    <n v="1"/>
    <n v="1"/>
  </r>
  <r>
    <s v="120213"/>
    <x v="11"/>
    <s v="CONCEPCION"/>
    <s v="ORCOTUNA"/>
    <s v="NO"/>
    <s v="NO"/>
    <x v="0"/>
    <n v="0"/>
    <s v="SI"/>
    <n v="1"/>
    <n v="0"/>
    <n v="0"/>
  </r>
  <r>
    <s v="120214"/>
    <x v="11"/>
    <s v="CONCEPCION"/>
    <s v="SAN JOSE DE QUERO"/>
    <s v="NO"/>
    <s v="SI"/>
    <x v="0"/>
    <n v="1"/>
    <s v="SI"/>
    <n v="1"/>
    <n v="0"/>
    <n v="1"/>
  </r>
  <r>
    <s v="120215"/>
    <x v="11"/>
    <s v="CONCEPCION"/>
    <s v="SANTA ROSA DE OCOPA"/>
    <s v="NO"/>
    <s v="SI"/>
    <x v="0"/>
    <n v="1"/>
    <s v="NO"/>
    <n v="1"/>
    <n v="0"/>
    <n v="1"/>
  </r>
  <r>
    <s v="120301"/>
    <x v="11"/>
    <s v="CHANCHAMAYO"/>
    <s v="CHANCHAMAYO"/>
    <s v="NO"/>
    <s v="SI"/>
    <x v="0"/>
    <n v="1"/>
    <s v="NO"/>
    <n v="1"/>
    <n v="0"/>
    <n v="1"/>
  </r>
  <r>
    <s v="120302"/>
    <x v="11"/>
    <s v="CHANCHAMAYO"/>
    <s v="PERENE"/>
    <s v="NO"/>
    <s v="NO"/>
    <x v="0"/>
    <n v="0"/>
    <s v="SI"/>
    <n v="1"/>
    <n v="0"/>
    <n v="0"/>
  </r>
  <r>
    <s v="120303"/>
    <x v="11"/>
    <s v="CHANCHAMAYO"/>
    <s v="PICHANAQUI"/>
    <s v="NO"/>
    <s v="SI"/>
    <x v="0"/>
    <n v="1"/>
    <s v="SI"/>
    <n v="1"/>
    <n v="0"/>
    <n v="1"/>
  </r>
  <r>
    <s v="120304"/>
    <x v="11"/>
    <s v="CHANCHAMAYO"/>
    <s v="SAN LUIS DE SHUARO"/>
    <s v="NO"/>
    <s v="NO"/>
    <x v="0"/>
    <n v="0"/>
    <s v="NO"/>
    <n v="1"/>
    <n v="0"/>
    <n v="0"/>
  </r>
  <r>
    <s v="120305"/>
    <x v="11"/>
    <s v="CHANCHAMAYO"/>
    <s v="SAN RAMON"/>
    <s v="NO"/>
    <s v="SI"/>
    <x v="0"/>
    <n v="1"/>
    <s v="NO"/>
    <n v="1"/>
    <n v="0"/>
    <n v="1"/>
  </r>
  <r>
    <s v="120306"/>
    <x v="11"/>
    <s v="CHANCHAMAYO"/>
    <s v="VITOC"/>
    <s v="NO"/>
    <s v="NO"/>
    <x v="1"/>
    <n v="0"/>
    <s v="SI"/>
    <n v="0"/>
    <n v="0"/>
    <n v="0"/>
  </r>
  <r>
    <s v="120401"/>
    <x v="11"/>
    <s v="JAUJA"/>
    <s v="JAUJA"/>
    <s v="NO"/>
    <s v="NO"/>
    <x v="0"/>
    <n v="0"/>
    <s v="NO"/>
    <n v="1"/>
    <n v="0"/>
    <n v="0"/>
  </r>
  <r>
    <s v="120402"/>
    <x v="11"/>
    <s v="JAUJA"/>
    <s v="ACOLLA"/>
    <s v="NO"/>
    <s v="SI"/>
    <x v="0"/>
    <n v="1"/>
    <s v="SI"/>
    <n v="1"/>
    <n v="0"/>
    <n v="1"/>
  </r>
  <r>
    <s v="120403"/>
    <x v="11"/>
    <s v="JAUJA"/>
    <s v="APATA"/>
    <s v="NO"/>
    <s v="SI"/>
    <x v="0"/>
    <n v="1"/>
    <s v="SI"/>
    <n v="1"/>
    <n v="0"/>
    <n v="1"/>
  </r>
  <r>
    <s v="120404"/>
    <x v="11"/>
    <s v="JAUJA"/>
    <s v="ATAURA"/>
    <s v="NO"/>
    <s v="NO"/>
    <x v="0"/>
    <n v="0"/>
    <s v="NO"/>
    <n v="0"/>
    <n v="0"/>
    <n v="0"/>
  </r>
  <r>
    <s v="120405"/>
    <x v="11"/>
    <s v="JAUJA"/>
    <s v="CANCHAYLLO"/>
    <s v="NO"/>
    <s v="NO"/>
    <x v="0"/>
    <n v="0"/>
    <s v="SI"/>
    <n v="1"/>
    <n v="0"/>
    <n v="0"/>
  </r>
  <r>
    <s v="120406"/>
    <x v="11"/>
    <s v="JAUJA"/>
    <s v="CURICACA"/>
    <s v="NO"/>
    <s v="SI"/>
    <x v="0"/>
    <n v="1"/>
    <s v="SI"/>
    <n v="1"/>
    <n v="0"/>
    <n v="0"/>
  </r>
  <r>
    <s v="120407"/>
    <x v="11"/>
    <s v="JAUJA"/>
    <s v="EL MANTARO"/>
    <s v="NO"/>
    <s v="NO"/>
    <x v="0"/>
    <n v="0"/>
    <s v="SI"/>
    <n v="1"/>
    <n v="0"/>
    <n v="0"/>
  </r>
  <r>
    <s v="120408"/>
    <x v="11"/>
    <s v="JAUJA"/>
    <s v="HUAMALI"/>
    <s v="NO"/>
    <s v="NO"/>
    <x v="0"/>
    <n v="0"/>
    <s v="SI"/>
    <n v="0"/>
    <n v="1"/>
    <n v="1"/>
  </r>
  <r>
    <s v="120409"/>
    <x v="11"/>
    <s v="JAUJA"/>
    <s v="HUARIPAMPA"/>
    <s v="NO"/>
    <s v="NO"/>
    <x v="0"/>
    <n v="0"/>
    <s v="NO"/>
    <n v="0"/>
    <n v="1"/>
    <n v="1"/>
  </r>
  <r>
    <s v="120410"/>
    <x v="11"/>
    <s v="JAUJA"/>
    <s v="HUERTAS"/>
    <s v="NO"/>
    <s v="NO"/>
    <x v="0"/>
    <n v="0"/>
    <s v="NO"/>
    <n v="0"/>
    <n v="0"/>
    <n v="0"/>
  </r>
  <r>
    <s v="120411"/>
    <x v="11"/>
    <s v="JAUJA"/>
    <s v="JANJAILLO"/>
    <s v="NO"/>
    <s v="NO"/>
    <x v="0"/>
    <n v="0"/>
    <s v="SI"/>
    <n v="1"/>
    <n v="0"/>
    <n v="0"/>
  </r>
  <r>
    <s v="120412"/>
    <x v="11"/>
    <s v="JAUJA"/>
    <s v="JULCAN"/>
    <s v="NO"/>
    <s v="NO"/>
    <x v="0"/>
    <n v="0"/>
    <s v="SI"/>
    <n v="1"/>
    <n v="0"/>
    <n v="0"/>
  </r>
  <r>
    <s v="120413"/>
    <x v="11"/>
    <s v="JAUJA"/>
    <s v="LEONOR ORDOÑEZ"/>
    <s v="NO"/>
    <s v="NO"/>
    <x v="0"/>
    <n v="0"/>
    <s v="SI"/>
    <n v="1"/>
    <n v="0"/>
    <n v="0"/>
  </r>
  <r>
    <s v="120414"/>
    <x v="11"/>
    <s v="JAUJA"/>
    <s v="LLOCLLAPAMPA"/>
    <s v="NO"/>
    <s v="SI"/>
    <x v="0"/>
    <n v="1"/>
    <s v="SI"/>
    <n v="1"/>
    <n v="0"/>
    <n v="1"/>
  </r>
  <r>
    <s v="120415"/>
    <x v="11"/>
    <s v="JAUJA"/>
    <s v="MARCO"/>
    <s v="NO"/>
    <s v="SI"/>
    <x v="0"/>
    <n v="1"/>
    <s v="SI"/>
    <n v="1"/>
    <n v="0"/>
    <n v="1"/>
  </r>
  <r>
    <s v="120416"/>
    <x v="11"/>
    <s v="JAUJA"/>
    <s v="MASMA"/>
    <s v="NO"/>
    <s v="SI"/>
    <x v="0"/>
    <n v="1"/>
    <s v="SI"/>
    <n v="1"/>
    <n v="0"/>
    <n v="1"/>
  </r>
  <r>
    <s v="120417"/>
    <x v="11"/>
    <s v="JAUJA"/>
    <s v="MASMA CHICCHE"/>
    <s v="NO"/>
    <s v="NO"/>
    <x v="0"/>
    <n v="0"/>
    <s v="SI"/>
    <n v="1"/>
    <n v="0"/>
    <n v="0"/>
  </r>
  <r>
    <s v="120418"/>
    <x v="11"/>
    <s v="JAUJA"/>
    <s v="MOLINOS"/>
    <s v="NO"/>
    <s v="SI"/>
    <x v="0"/>
    <n v="1"/>
    <s v="SI"/>
    <n v="1"/>
    <n v="0"/>
    <n v="1"/>
  </r>
  <r>
    <s v="120419"/>
    <x v="11"/>
    <s v="JAUJA"/>
    <s v="MONOBAMBA"/>
    <s v="NO"/>
    <s v="NO"/>
    <x v="0"/>
    <n v="0"/>
    <s v="SI"/>
    <n v="0"/>
    <n v="0"/>
    <n v="0"/>
  </r>
  <r>
    <s v="120420"/>
    <x v="11"/>
    <s v="JAUJA"/>
    <s v="MUQUI"/>
    <s v="NO"/>
    <s v="NO"/>
    <x v="0"/>
    <n v="0"/>
    <s v="SI"/>
    <n v="0"/>
    <n v="1"/>
    <n v="1"/>
  </r>
  <r>
    <s v="120421"/>
    <x v="11"/>
    <s v="JAUJA"/>
    <s v="MUQUIYAUYO"/>
    <s v="NO"/>
    <s v="NO"/>
    <x v="0"/>
    <n v="1"/>
    <s v="SI"/>
    <n v="1"/>
    <n v="0"/>
    <n v="1"/>
  </r>
  <r>
    <s v="120422"/>
    <x v="11"/>
    <s v="JAUJA"/>
    <s v="PACA"/>
    <s v="NO"/>
    <s v="SI"/>
    <x v="0"/>
    <n v="1"/>
    <s v="SI"/>
    <n v="1"/>
    <n v="0"/>
    <n v="0"/>
  </r>
  <r>
    <s v="120423"/>
    <x v="11"/>
    <s v="JAUJA"/>
    <s v="PACCHA"/>
    <s v="NO"/>
    <s v="NO"/>
    <x v="0"/>
    <n v="1"/>
    <s v="SI"/>
    <n v="1"/>
    <n v="0"/>
    <n v="1"/>
  </r>
  <r>
    <s v="120424"/>
    <x v="11"/>
    <s v="JAUJA"/>
    <s v="PANCAN"/>
    <s v="NO"/>
    <s v="SI"/>
    <x v="0"/>
    <n v="1"/>
    <s v="NO"/>
    <n v="1"/>
    <n v="0"/>
    <n v="0"/>
  </r>
  <r>
    <s v="120425"/>
    <x v="11"/>
    <s v="JAUJA"/>
    <s v="PARCO"/>
    <s v="NO"/>
    <s v="NO"/>
    <x v="0"/>
    <n v="0"/>
    <s v="SI"/>
    <n v="0"/>
    <n v="0"/>
    <n v="0"/>
  </r>
  <r>
    <s v="120426"/>
    <x v="11"/>
    <s v="JAUJA"/>
    <s v="POMACANCHA"/>
    <s v="NO"/>
    <s v="SI"/>
    <x v="0"/>
    <n v="1"/>
    <s v="SI"/>
    <n v="1"/>
    <n v="0"/>
    <n v="1"/>
  </r>
  <r>
    <s v="120427"/>
    <x v="11"/>
    <s v="JAUJA"/>
    <s v="RICRAN"/>
    <s v="NO"/>
    <s v="SI"/>
    <x v="0"/>
    <n v="1"/>
    <s v="SI"/>
    <n v="1"/>
    <n v="0"/>
    <n v="1"/>
  </r>
  <r>
    <s v="120428"/>
    <x v="11"/>
    <s v="JAUJA"/>
    <s v="SAN LORENZO"/>
    <s v="NO"/>
    <s v="SI"/>
    <x v="0"/>
    <n v="1"/>
    <s v="NO"/>
    <n v="1"/>
    <n v="0"/>
    <n v="1"/>
  </r>
  <r>
    <s v="120429"/>
    <x v="11"/>
    <s v="JAUJA"/>
    <s v="SAN PEDRO DE CHUNAN"/>
    <s v="NO"/>
    <s v="NO"/>
    <x v="0"/>
    <n v="0"/>
    <s v="SI"/>
    <n v="0"/>
    <n v="0"/>
    <n v="0"/>
  </r>
  <r>
    <s v="120430"/>
    <x v="11"/>
    <s v="JAUJA"/>
    <s v="SAUSA"/>
    <s v="NO"/>
    <s v="NO"/>
    <x v="0"/>
    <n v="0"/>
    <s v="NO"/>
    <n v="0"/>
    <n v="0"/>
    <n v="0"/>
  </r>
  <r>
    <s v="120431"/>
    <x v="11"/>
    <s v="JAUJA"/>
    <s v="SINCOS"/>
    <s v="NO"/>
    <s v="SI"/>
    <x v="0"/>
    <n v="0"/>
    <s v="SI"/>
    <n v="1"/>
    <n v="0"/>
    <n v="1"/>
  </r>
  <r>
    <s v="120432"/>
    <x v="11"/>
    <s v="JAUJA"/>
    <s v="TUNAN MARCA"/>
    <s v="NO"/>
    <s v="SI"/>
    <x v="0"/>
    <n v="1"/>
    <s v="SI"/>
    <n v="1"/>
    <n v="0"/>
    <n v="1"/>
  </r>
  <r>
    <s v="120433"/>
    <x v="11"/>
    <s v="JAUJA"/>
    <s v="YAULI"/>
    <s v="NO"/>
    <s v="NO"/>
    <x v="1"/>
    <n v="0"/>
    <s v="SI"/>
    <n v="0"/>
    <n v="0"/>
    <n v="0"/>
  </r>
  <r>
    <s v="120434"/>
    <x v="11"/>
    <s v="JAUJA"/>
    <s v="YAUYOS"/>
    <s v="NO"/>
    <s v="SI"/>
    <x v="0"/>
    <n v="1"/>
    <s v="NO"/>
    <n v="1"/>
    <n v="0"/>
    <n v="1"/>
  </r>
  <r>
    <s v="120501"/>
    <x v="11"/>
    <s v="JUNIN"/>
    <s v="JUNIN"/>
    <s v="NO"/>
    <s v="NO"/>
    <x v="0"/>
    <n v="0"/>
    <s v="SI"/>
    <n v="0"/>
    <n v="0"/>
    <n v="0"/>
  </r>
  <r>
    <s v="120502"/>
    <x v="11"/>
    <s v="JUNIN"/>
    <s v="CARHUAMAYO"/>
    <s v="NO"/>
    <s v="SI"/>
    <x v="0"/>
    <n v="0"/>
    <s v="SI"/>
    <n v="1"/>
    <n v="0"/>
    <n v="0"/>
  </r>
  <r>
    <s v="120503"/>
    <x v="11"/>
    <s v="JUNIN"/>
    <s v="ONDORES"/>
    <s v="NO"/>
    <s v="SI"/>
    <x v="0"/>
    <n v="1"/>
    <s v="SI"/>
    <n v="1"/>
    <n v="0"/>
    <n v="1"/>
  </r>
  <r>
    <s v="120504"/>
    <x v="11"/>
    <s v="JUNIN"/>
    <s v="ULCUMAYO"/>
    <s v="NO"/>
    <s v="NO"/>
    <x v="0"/>
    <n v="0"/>
    <s v="SI"/>
    <n v="1"/>
    <n v="0"/>
    <n v="0"/>
  </r>
  <r>
    <s v="120601"/>
    <x v="11"/>
    <s v="SATIPO"/>
    <s v="SATIPO"/>
    <s v="NO"/>
    <s v="SI"/>
    <x v="0"/>
    <n v="1"/>
    <s v="NO"/>
    <n v="1"/>
    <n v="0"/>
    <n v="1"/>
  </r>
  <r>
    <s v="120602"/>
    <x v="11"/>
    <s v="SATIPO"/>
    <s v="COVIRIALI"/>
    <s v="NO"/>
    <s v="SI"/>
    <x v="0"/>
    <n v="1"/>
    <s v="SI"/>
    <n v="1"/>
    <n v="0"/>
    <n v="1"/>
  </r>
  <r>
    <s v="120603"/>
    <x v="11"/>
    <s v="SATIPO"/>
    <s v="LLAYLLA"/>
    <s v="NO"/>
    <s v="NO"/>
    <x v="0"/>
    <n v="0"/>
    <s v="SI"/>
    <n v="1"/>
    <n v="0"/>
    <n v="1"/>
  </r>
  <r>
    <s v="120604"/>
    <x v="11"/>
    <s v="SATIPO"/>
    <s v="MAZAMARI"/>
    <s v="SI"/>
    <s v="NO"/>
    <x v="0"/>
    <n v="0"/>
    <s v="SI"/>
    <n v="1"/>
    <n v="0"/>
    <n v="1"/>
  </r>
  <r>
    <s v="120605"/>
    <x v="11"/>
    <s v="SATIPO"/>
    <s v="PAMPA HERMOSA"/>
    <s v="NO"/>
    <s v="SI"/>
    <x v="0"/>
    <n v="1"/>
    <s v="SI"/>
    <n v="1"/>
    <n v="0"/>
    <n v="1"/>
  </r>
  <r>
    <s v="120606"/>
    <x v="11"/>
    <s v="SATIPO"/>
    <s v="PANGOA"/>
    <s v="SI"/>
    <s v="SI"/>
    <x v="0"/>
    <n v="1"/>
    <s v="SI"/>
    <n v="1"/>
    <n v="0"/>
    <n v="0"/>
  </r>
  <r>
    <s v="120607"/>
    <x v="11"/>
    <s v="SATIPO"/>
    <s v="RIO NEGRO"/>
    <s v="NO"/>
    <s v="SI"/>
    <x v="0"/>
    <n v="1"/>
    <s v="SI"/>
    <n v="1"/>
    <n v="0"/>
    <n v="1"/>
  </r>
  <r>
    <s v="120608"/>
    <x v="11"/>
    <s v="SATIPO"/>
    <s v="RIO TAMBO"/>
    <s v="SI"/>
    <s v="SI"/>
    <x v="0"/>
    <n v="1"/>
    <s v="SI"/>
    <n v="1"/>
    <n v="0"/>
    <n v="1"/>
  </r>
  <r>
    <s v="120609"/>
    <x v="11"/>
    <s v="SATIPO"/>
    <s v="VIZCATAN DEL ENE"/>
    <s v="SI"/>
    <s v="SI"/>
    <x v="0"/>
    <n v="1"/>
    <s v="NO"/>
    <n v="1"/>
    <n v="0"/>
    <n v="1"/>
  </r>
  <r>
    <s v="120701"/>
    <x v="11"/>
    <s v="TARMA"/>
    <s v="TARMA"/>
    <s v="NO"/>
    <s v="NO"/>
    <x v="0"/>
    <n v="1"/>
    <s v="NO"/>
    <n v="0"/>
    <n v="1"/>
    <n v="1"/>
  </r>
  <r>
    <s v="120702"/>
    <x v="11"/>
    <s v="TARMA"/>
    <s v="ACOBAMBA"/>
    <s v="NO"/>
    <s v="NO"/>
    <x v="0"/>
    <n v="0"/>
    <s v="SI"/>
    <n v="0"/>
    <n v="1"/>
    <n v="1"/>
  </r>
  <r>
    <s v="120703"/>
    <x v="11"/>
    <s v="TARMA"/>
    <s v="HUARICOLCA"/>
    <s v="NO"/>
    <s v="NO"/>
    <x v="0"/>
    <n v="0"/>
    <s v="SI"/>
    <n v="1"/>
    <n v="0"/>
    <n v="0"/>
  </r>
  <r>
    <s v="120704"/>
    <x v="11"/>
    <s v="TARMA"/>
    <s v="HUASAHUASI"/>
    <s v="NO"/>
    <s v="SI"/>
    <x v="0"/>
    <n v="1"/>
    <s v="SI"/>
    <n v="1"/>
    <n v="0"/>
    <n v="0"/>
  </r>
  <r>
    <s v="120705"/>
    <x v="11"/>
    <s v="TARMA"/>
    <s v="LA UNION"/>
    <s v="NO"/>
    <s v="NO"/>
    <x v="0"/>
    <n v="0"/>
    <s v="SI"/>
    <n v="0"/>
    <n v="1"/>
    <n v="1"/>
  </r>
  <r>
    <s v="120706"/>
    <x v="11"/>
    <s v="TARMA"/>
    <s v="PALCA"/>
    <s v="NO"/>
    <s v="NO"/>
    <x v="0"/>
    <n v="0"/>
    <s v="SI"/>
    <n v="1"/>
    <n v="0"/>
    <n v="0"/>
  </r>
  <r>
    <s v="120707"/>
    <x v="11"/>
    <s v="TARMA"/>
    <s v="PALCAMAYO"/>
    <s v="NO"/>
    <s v="SI"/>
    <x v="0"/>
    <n v="1"/>
    <s v="SI"/>
    <n v="1"/>
    <n v="0"/>
    <n v="0"/>
  </r>
  <r>
    <s v="120708"/>
    <x v="11"/>
    <s v="TARMA"/>
    <s v="SAN PEDRO DE CAJAS"/>
    <s v="NO"/>
    <s v="SI"/>
    <x v="0"/>
    <n v="1"/>
    <s v="SI"/>
    <n v="1"/>
    <n v="0"/>
    <n v="1"/>
  </r>
  <r>
    <s v="120709"/>
    <x v="11"/>
    <s v="TARMA"/>
    <s v="TAPO"/>
    <s v="NO"/>
    <s v="SI"/>
    <x v="0"/>
    <n v="0"/>
    <s v="SI"/>
    <n v="1"/>
    <n v="0"/>
    <n v="1"/>
  </r>
  <r>
    <s v="120801"/>
    <x v="11"/>
    <s v="YAULI"/>
    <s v="LA OROYA"/>
    <s v="NO"/>
    <s v="NO"/>
    <x v="0"/>
    <n v="0"/>
    <s v="NO"/>
    <n v="0"/>
    <n v="1"/>
    <n v="1"/>
  </r>
  <r>
    <s v="120802"/>
    <x v="11"/>
    <s v="YAULI"/>
    <s v="CHACAPALPA"/>
    <s v="NO"/>
    <s v="SI"/>
    <x v="0"/>
    <n v="1"/>
    <s v="SI"/>
    <n v="1"/>
    <n v="0"/>
    <n v="1"/>
  </r>
  <r>
    <s v="120803"/>
    <x v="11"/>
    <s v="YAULI"/>
    <s v="HUAY-HUAY"/>
    <s v="NO"/>
    <s v="SI"/>
    <x v="0"/>
    <n v="0"/>
    <s v="NO"/>
    <n v="1"/>
    <n v="0"/>
    <n v="0"/>
  </r>
  <r>
    <s v="120804"/>
    <x v="11"/>
    <s v="YAULI"/>
    <s v="MARCAPOMACOCHA"/>
    <s v="NO"/>
    <s v="NO"/>
    <x v="0"/>
    <n v="0"/>
    <s v="SI"/>
    <n v="1"/>
    <n v="0"/>
    <n v="0"/>
  </r>
  <r>
    <s v="120805"/>
    <x v="11"/>
    <s v="YAULI"/>
    <s v="MOROCOCHA"/>
    <s v="NO"/>
    <s v="SI"/>
    <x v="0"/>
    <n v="1"/>
    <s v="SI"/>
    <n v="1"/>
    <n v="0"/>
    <n v="1"/>
  </r>
  <r>
    <s v="120806"/>
    <x v="11"/>
    <s v="YAULI"/>
    <s v="PACCHA"/>
    <s v="NO"/>
    <s v="NO"/>
    <x v="0"/>
    <n v="0"/>
    <s v="NO"/>
    <n v="0"/>
    <n v="1"/>
    <n v="1"/>
  </r>
  <r>
    <s v="120807"/>
    <x v="11"/>
    <s v="YAULI"/>
    <s v="SANTA BARBARA DE CARHUACAYAN"/>
    <s v="NO"/>
    <s v="SI"/>
    <x v="0"/>
    <n v="0"/>
    <s v="SI"/>
    <n v="1"/>
    <n v="0"/>
    <n v="0"/>
  </r>
  <r>
    <s v="120808"/>
    <x v="11"/>
    <s v="YAULI"/>
    <s v="SANTA ROSA DE SACCO"/>
    <s v="NO"/>
    <s v="NO"/>
    <x v="0"/>
    <n v="0"/>
    <s v="NO"/>
    <n v="0"/>
    <n v="0"/>
    <n v="0"/>
  </r>
  <r>
    <s v="120809"/>
    <x v="11"/>
    <s v="YAULI"/>
    <s v="SUITUCANCHA"/>
    <s v="NO"/>
    <s v="NO"/>
    <x v="0"/>
    <n v="0"/>
    <s v="SI"/>
    <n v="1"/>
    <n v="0"/>
    <n v="0"/>
  </r>
  <r>
    <s v="120810"/>
    <x v="11"/>
    <s v="YAULI"/>
    <s v="YAULI"/>
    <s v="NO"/>
    <s v="NO"/>
    <x v="0"/>
    <n v="0"/>
    <s v="NO"/>
    <n v="0"/>
    <n v="0"/>
    <n v="0"/>
  </r>
  <r>
    <s v="120901"/>
    <x v="11"/>
    <s v="CHUPACA"/>
    <s v="CHUPACA"/>
    <s v="NO"/>
    <s v="NO"/>
    <x v="0"/>
    <n v="0"/>
    <s v="NO"/>
    <n v="1"/>
    <n v="0"/>
    <n v="0"/>
  </r>
  <r>
    <s v="120902"/>
    <x v="11"/>
    <s v="CHUPACA"/>
    <s v="AHUAC"/>
    <s v="NO"/>
    <s v="SI"/>
    <x v="0"/>
    <n v="1"/>
    <s v="SI"/>
    <n v="1"/>
    <n v="0"/>
    <n v="1"/>
  </r>
  <r>
    <s v="120903"/>
    <x v="11"/>
    <s v="CHUPACA"/>
    <s v="CHONGOS BAJO"/>
    <s v="NO"/>
    <s v="NO"/>
    <x v="0"/>
    <n v="0"/>
    <s v="SI"/>
    <n v="1"/>
    <n v="0"/>
    <n v="1"/>
  </r>
  <r>
    <s v="120904"/>
    <x v="11"/>
    <s v="CHUPACA"/>
    <s v="HUACHAC"/>
    <s v="NO"/>
    <s v="SI"/>
    <x v="0"/>
    <n v="1"/>
    <s v="NO"/>
    <n v="1"/>
    <n v="0"/>
    <n v="1"/>
  </r>
  <r>
    <s v="120905"/>
    <x v="11"/>
    <s v="CHUPACA"/>
    <s v="HUAMANCACA CHICO"/>
    <s v="NO"/>
    <s v="SI"/>
    <x v="0"/>
    <n v="1"/>
    <s v="SI"/>
    <n v="1"/>
    <n v="0"/>
    <n v="1"/>
  </r>
  <r>
    <s v="120906"/>
    <x v="11"/>
    <s v="CHUPACA"/>
    <s v="SAN JUAN DE ISCOS"/>
    <s v="NO"/>
    <s v="SI"/>
    <x v="0"/>
    <n v="1"/>
    <s v="SI"/>
    <n v="1"/>
    <n v="0"/>
    <n v="1"/>
  </r>
  <r>
    <s v="120907"/>
    <x v="11"/>
    <s v="CHUPACA"/>
    <s v="SAN JUAN DE JARPA"/>
    <s v="NO"/>
    <s v="SI"/>
    <x v="0"/>
    <n v="1"/>
    <s v="SI"/>
    <n v="1"/>
    <n v="0"/>
    <n v="1"/>
  </r>
  <r>
    <s v="120908"/>
    <x v="11"/>
    <s v="CHUPACA"/>
    <s v="TRES DE DICIEMBRE"/>
    <s v="NO"/>
    <s v="NO"/>
    <x v="0"/>
    <n v="0"/>
    <s v="SI"/>
    <n v="1"/>
    <n v="0"/>
    <n v="1"/>
  </r>
  <r>
    <s v="120909"/>
    <x v="11"/>
    <s v="CHUPACA"/>
    <s v="YANACANCHA"/>
    <s v="NO"/>
    <s v="SI"/>
    <x v="0"/>
    <n v="1"/>
    <s v="SI"/>
    <n v="1"/>
    <n v="0"/>
    <n v="1"/>
  </r>
  <r>
    <s v="130101"/>
    <x v="12"/>
    <s v="TRUJILLO"/>
    <s v="TRUJILLO"/>
    <s v="NO"/>
    <s v="SI"/>
    <x v="0"/>
    <n v="1"/>
    <s v="NO"/>
    <n v="1"/>
    <n v="0"/>
    <n v="1"/>
  </r>
  <r>
    <s v="130102"/>
    <x v="12"/>
    <s v="TRUJILLO"/>
    <s v="EL PORVENIR"/>
    <s v="NO"/>
    <s v="NO"/>
    <x v="0"/>
    <n v="0"/>
    <s v="NO"/>
    <n v="0"/>
    <n v="0"/>
    <n v="0"/>
  </r>
  <r>
    <s v="130103"/>
    <x v="12"/>
    <s v="TRUJILLO"/>
    <s v="FLORENCIA DE MORA"/>
    <s v="NO"/>
    <s v="NO"/>
    <x v="0"/>
    <n v="0"/>
    <s v="NO"/>
    <n v="0"/>
    <n v="0"/>
    <n v="0"/>
  </r>
  <r>
    <s v="130104"/>
    <x v="12"/>
    <s v="TRUJILLO"/>
    <s v="HUANCHACO"/>
    <s v="NO"/>
    <s v="SI"/>
    <x v="0"/>
    <n v="1"/>
    <s v="NO"/>
    <n v="1"/>
    <n v="0"/>
    <n v="1"/>
  </r>
  <r>
    <s v="130105"/>
    <x v="12"/>
    <s v="TRUJILLO"/>
    <s v="LA ESPERANZA"/>
    <s v="NO"/>
    <s v="NO"/>
    <x v="0"/>
    <n v="0"/>
    <s v="NO"/>
    <n v="0"/>
    <n v="0"/>
    <n v="0"/>
  </r>
  <r>
    <s v="130106"/>
    <x v="12"/>
    <s v="TRUJILLO"/>
    <s v="LAREDO"/>
    <s v="NO"/>
    <s v="NO"/>
    <x v="0"/>
    <n v="0"/>
    <s v="NO"/>
    <n v="0"/>
    <n v="0"/>
    <n v="0"/>
  </r>
  <r>
    <s v="130107"/>
    <x v="12"/>
    <s v="TRUJILLO"/>
    <s v="MOCHE"/>
    <s v="NO"/>
    <s v="SI"/>
    <x v="0"/>
    <n v="1"/>
    <s v="NO"/>
    <n v="1"/>
    <n v="0"/>
    <n v="1"/>
  </r>
  <r>
    <s v="130108"/>
    <x v="12"/>
    <s v="TRUJILLO"/>
    <s v="POROTO"/>
    <s v="NO"/>
    <s v="SI"/>
    <x v="0"/>
    <n v="1"/>
    <s v="SI"/>
    <n v="1"/>
    <n v="0"/>
    <n v="1"/>
  </r>
  <r>
    <s v="130109"/>
    <x v="12"/>
    <s v="TRUJILLO"/>
    <s v="SALAVERRY"/>
    <s v="NO"/>
    <s v="NO"/>
    <x v="0"/>
    <n v="0"/>
    <s v="SI"/>
    <n v="0"/>
    <n v="0"/>
    <n v="0"/>
  </r>
  <r>
    <s v="130110"/>
    <x v="12"/>
    <s v="TRUJILLO"/>
    <s v="SIMBAL"/>
    <s v="NO"/>
    <s v="SI"/>
    <x v="0"/>
    <n v="1"/>
    <s v="SI"/>
    <n v="1"/>
    <n v="0"/>
    <n v="1"/>
  </r>
  <r>
    <s v="130111"/>
    <x v="12"/>
    <s v="TRUJILLO"/>
    <s v="VICTOR LARCO HERRERA"/>
    <s v="NO"/>
    <s v="NO"/>
    <x v="0"/>
    <n v="0"/>
    <s v="NO"/>
    <n v="0"/>
    <n v="0"/>
    <n v="0"/>
  </r>
  <r>
    <s v="130201"/>
    <x v="12"/>
    <s v="ASCOPE"/>
    <s v="ASCOPE"/>
    <s v="NO"/>
    <s v="SI"/>
    <x v="0"/>
    <n v="1"/>
    <s v="SI"/>
    <n v="1"/>
    <n v="0"/>
    <n v="1"/>
  </r>
  <r>
    <s v="130202"/>
    <x v="12"/>
    <s v="ASCOPE"/>
    <s v="CHICAMA"/>
    <s v="NO"/>
    <s v="NO"/>
    <x v="1"/>
    <n v="0"/>
    <s v="SI"/>
    <n v="0"/>
    <n v="0"/>
    <n v="0"/>
  </r>
  <r>
    <s v="130203"/>
    <x v="12"/>
    <s v="ASCOPE"/>
    <s v="CHOCOPE"/>
    <s v="NO"/>
    <s v="NO"/>
    <x v="1"/>
    <n v="0"/>
    <s v="NO"/>
    <n v="0"/>
    <n v="0"/>
    <n v="0"/>
  </r>
  <r>
    <s v="130204"/>
    <x v="12"/>
    <s v="ASCOPE"/>
    <s v="MAGDALENA DE CAO"/>
    <s v="NO"/>
    <s v="SI"/>
    <x v="0"/>
    <n v="1"/>
    <s v="NO"/>
    <n v="1"/>
    <n v="0"/>
    <n v="1"/>
  </r>
  <r>
    <s v="130205"/>
    <x v="12"/>
    <s v="ASCOPE"/>
    <s v="PAIJAN"/>
    <s v="NO"/>
    <s v="NO"/>
    <x v="0"/>
    <n v="0"/>
    <s v="SI"/>
    <n v="0"/>
    <n v="0"/>
    <n v="0"/>
  </r>
  <r>
    <s v="130206"/>
    <x v="12"/>
    <s v="ASCOPE"/>
    <s v="RAZURI"/>
    <s v="NO"/>
    <s v="NO"/>
    <x v="1"/>
    <n v="0"/>
    <s v="NO"/>
    <n v="0"/>
    <n v="0"/>
    <n v="0"/>
  </r>
  <r>
    <s v="130207"/>
    <x v="12"/>
    <s v="ASCOPE"/>
    <s v="SANTIAGO DE CAO"/>
    <s v="NO"/>
    <s v="SI"/>
    <x v="0"/>
    <n v="1"/>
    <s v="NO"/>
    <n v="1"/>
    <n v="0"/>
    <n v="1"/>
  </r>
  <r>
    <s v="130208"/>
    <x v="12"/>
    <s v="ASCOPE"/>
    <s v="CASA GRANDE"/>
    <s v="NO"/>
    <s v="NO"/>
    <x v="0"/>
    <n v="1"/>
    <s v="NO"/>
    <n v="1"/>
    <n v="0"/>
    <n v="1"/>
  </r>
  <r>
    <s v="130301"/>
    <x v="12"/>
    <s v="BOLIVAR"/>
    <s v="BOLIVAR"/>
    <s v="NO"/>
    <s v="NO"/>
    <x v="0"/>
    <n v="0"/>
    <s v="SI"/>
    <n v="0"/>
    <n v="0"/>
    <n v="0"/>
  </r>
  <r>
    <s v="130302"/>
    <x v="12"/>
    <s v="BOLIVAR"/>
    <s v="BAMBAMARCA"/>
    <s v="NO"/>
    <s v="NO"/>
    <x v="0"/>
    <n v="0"/>
    <s v="SI"/>
    <n v="0"/>
    <n v="0"/>
    <n v="0"/>
  </r>
  <r>
    <s v="130303"/>
    <x v="12"/>
    <s v="BOLIVAR"/>
    <s v="CONDORMARCA"/>
    <s v="NO"/>
    <s v="NO"/>
    <x v="0"/>
    <n v="0"/>
    <s v="SI"/>
    <n v="0"/>
    <n v="0"/>
    <n v="0"/>
  </r>
  <r>
    <s v="130304"/>
    <x v="12"/>
    <s v="BOLIVAR"/>
    <s v="LONGOTEA"/>
    <s v="NO"/>
    <s v="NO"/>
    <x v="1"/>
    <n v="0"/>
    <s v="SI"/>
    <n v="0"/>
    <n v="0"/>
    <n v="0"/>
  </r>
  <r>
    <s v="130305"/>
    <x v="12"/>
    <s v="BOLIVAR"/>
    <s v="UCHUMARCA"/>
    <s v="NO"/>
    <s v="SI"/>
    <x v="0"/>
    <n v="0"/>
    <s v="SI"/>
    <n v="1"/>
    <n v="0"/>
    <n v="1"/>
  </r>
  <r>
    <s v="130306"/>
    <x v="12"/>
    <s v="BOLIVAR"/>
    <s v="UCUNCHA"/>
    <s v="NO"/>
    <s v="NO"/>
    <x v="1"/>
    <n v="0"/>
    <s v="SI"/>
    <n v="0"/>
    <n v="0"/>
    <n v="0"/>
  </r>
  <r>
    <s v="130401"/>
    <x v="12"/>
    <s v="CHEPEN"/>
    <s v="CHEPEN"/>
    <s v="NO"/>
    <s v="SI"/>
    <x v="0"/>
    <n v="1"/>
    <s v="NO"/>
    <n v="1"/>
    <n v="0"/>
    <n v="1"/>
  </r>
  <r>
    <s v="130402"/>
    <x v="12"/>
    <s v="CHEPEN"/>
    <s v="PACANGA"/>
    <s v="NO"/>
    <s v="NO"/>
    <x v="0"/>
    <n v="0"/>
    <s v="SI"/>
    <n v="0"/>
    <n v="0"/>
    <n v="0"/>
  </r>
  <r>
    <s v="130403"/>
    <x v="12"/>
    <s v="CHEPEN"/>
    <s v="PUEBLO NUEVO"/>
    <s v="NO"/>
    <s v="NO"/>
    <x v="0"/>
    <n v="0"/>
    <s v="SI"/>
    <n v="0"/>
    <n v="0"/>
    <n v="0"/>
  </r>
  <r>
    <s v="130501"/>
    <x v="12"/>
    <s v="JULCAN"/>
    <s v="JULCAN"/>
    <s v="NO"/>
    <s v="SI"/>
    <x v="0"/>
    <n v="1"/>
    <s v="SI"/>
    <n v="1"/>
    <n v="0"/>
    <n v="1"/>
  </r>
  <r>
    <s v="130502"/>
    <x v="12"/>
    <s v="JULCAN"/>
    <s v="CALAMARCA"/>
    <s v="NO"/>
    <s v="NO"/>
    <x v="0"/>
    <n v="0"/>
    <s v="SI"/>
    <n v="0"/>
    <n v="0"/>
    <n v="0"/>
  </r>
  <r>
    <s v="130503"/>
    <x v="12"/>
    <s v="JULCAN"/>
    <s v="CARABAMBA"/>
    <s v="NO"/>
    <s v="SI"/>
    <x v="0"/>
    <n v="1"/>
    <s v="SI"/>
    <n v="1"/>
    <n v="0"/>
    <n v="1"/>
  </r>
  <r>
    <s v="130504"/>
    <x v="12"/>
    <s v="JULCAN"/>
    <s v="HUASO"/>
    <s v="NO"/>
    <s v="SI"/>
    <x v="0"/>
    <n v="0"/>
    <s v="SI"/>
    <n v="1"/>
    <n v="0"/>
    <n v="0"/>
  </r>
  <r>
    <s v="130601"/>
    <x v="12"/>
    <s v="OTUZCO"/>
    <s v="OTUZCO"/>
    <s v="NO"/>
    <s v="NO"/>
    <x v="0"/>
    <n v="0"/>
    <s v="SI"/>
    <n v="0"/>
    <n v="0"/>
    <n v="0"/>
  </r>
  <r>
    <s v="130602"/>
    <x v="12"/>
    <s v="OTUZCO"/>
    <s v="AGALLPAMPA"/>
    <s v="NO"/>
    <s v="SI"/>
    <x v="0"/>
    <n v="0"/>
    <s v="SI"/>
    <n v="1"/>
    <n v="0"/>
    <n v="0"/>
  </r>
  <r>
    <s v="130604"/>
    <x v="12"/>
    <s v="OTUZCO"/>
    <s v="CHARAT"/>
    <s v="NO"/>
    <s v="SI"/>
    <x v="0"/>
    <n v="0"/>
    <s v="SI"/>
    <n v="1"/>
    <n v="0"/>
    <n v="0"/>
  </r>
  <r>
    <s v="130605"/>
    <x v="12"/>
    <s v="OTUZCO"/>
    <s v="HUARANCHAL"/>
    <s v="NO"/>
    <s v="SI"/>
    <x v="0"/>
    <n v="1"/>
    <s v="SI"/>
    <n v="1"/>
    <n v="0"/>
    <n v="0"/>
  </r>
  <r>
    <s v="130606"/>
    <x v="12"/>
    <s v="OTUZCO"/>
    <s v="LA CUESTA"/>
    <s v="NO"/>
    <s v="NO"/>
    <x v="0"/>
    <n v="0"/>
    <s v="SI"/>
    <n v="0"/>
    <n v="0"/>
    <n v="0"/>
  </r>
  <r>
    <s v="130608"/>
    <x v="12"/>
    <s v="OTUZCO"/>
    <s v="MACHE"/>
    <s v="NO"/>
    <s v="SI"/>
    <x v="0"/>
    <n v="1"/>
    <s v="SI"/>
    <n v="1"/>
    <n v="0"/>
    <n v="1"/>
  </r>
  <r>
    <s v="130610"/>
    <x v="12"/>
    <s v="OTUZCO"/>
    <s v="PARANDAY"/>
    <s v="NO"/>
    <s v="NO"/>
    <x v="0"/>
    <n v="0"/>
    <s v="SI"/>
    <n v="0"/>
    <n v="0"/>
    <n v="0"/>
  </r>
  <r>
    <s v="130611"/>
    <x v="12"/>
    <s v="OTUZCO"/>
    <s v="SALPO"/>
    <s v="NO"/>
    <s v="NO"/>
    <x v="0"/>
    <n v="0"/>
    <s v="SI"/>
    <n v="1"/>
    <n v="0"/>
    <n v="1"/>
  </r>
  <r>
    <s v="130613"/>
    <x v="12"/>
    <s v="OTUZCO"/>
    <s v="SINSICAP"/>
    <s v="NO"/>
    <s v="NO"/>
    <x v="0"/>
    <n v="0"/>
    <s v="SI"/>
    <n v="1"/>
    <n v="0"/>
    <n v="0"/>
  </r>
  <r>
    <s v="130614"/>
    <x v="12"/>
    <s v="OTUZCO"/>
    <s v="USQUIL"/>
    <s v="NO"/>
    <s v="NO"/>
    <x v="0"/>
    <n v="0"/>
    <s v="SI"/>
    <n v="1"/>
    <n v="0"/>
    <n v="1"/>
  </r>
  <r>
    <s v="130701"/>
    <x v="12"/>
    <s v="PACASMAYO"/>
    <s v="SAN PEDRO DE LLOC"/>
    <s v="NO"/>
    <s v="NO"/>
    <x v="0"/>
    <n v="0"/>
    <s v="NO"/>
    <n v="1"/>
    <n v="0"/>
    <n v="0"/>
  </r>
  <r>
    <s v="130702"/>
    <x v="12"/>
    <s v="PACASMAYO"/>
    <s v="GUADALUPE"/>
    <s v="NO"/>
    <s v="NO"/>
    <x v="0"/>
    <n v="0"/>
    <s v="NO"/>
    <n v="0"/>
    <n v="0"/>
    <n v="0"/>
  </r>
  <r>
    <s v="130703"/>
    <x v="12"/>
    <s v="PACASMAYO"/>
    <s v="JEQUETEPEQUE"/>
    <s v="NO"/>
    <s v="NO"/>
    <x v="1"/>
    <n v="0"/>
    <s v="SI"/>
    <n v="0"/>
    <n v="0"/>
    <n v="0"/>
  </r>
  <r>
    <s v="130704"/>
    <x v="12"/>
    <s v="PACASMAYO"/>
    <s v="PACASMAYO"/>
    <s v="NO"/>
    <s v="NO"/>
    <x v="0"/>
    <n v="0"/>
    <s v="NO"/>
    <n v="0"/>
    <n v="0"/>
    <n v="0"/>
  </r>
  <r>
    <s v="130705"/>
    <x v="12"/>
    <s v="PACASMAYO"/>
    <s v="SAN JOSE"/>
    <s v="NO"/>
    <s v="NO"/>
    <x v="1"/>
    <n v="0"/>
    <s v="SI"/>
    <n v="0"/>
    <n v="0"/>
    <n v="0"/>
  </r>
  <r>
    <s v="130801"/>
    <x v="12"/>
    <s v="PATAZ"/>
    <s v="TAYABAMBA"/>
    <s v="NO"/>
    <s v="NO"/>
    <x v="0"/>
    <n v="0"/>
    <s v="SI"/>
    <n v="0"/>
    <n v="0"/>
    <n v="0"/>
  </r>
  <r>
    <s v="130802"/>
    <x v="12"/>
    <s v="PATAZ"/>
    <s v="BULDIBUYO"/>
    <s v="NO"/>
    <s v="NO"/>
    <x v="0"/>
    <n v="0"/>
    <s v="SI"/>
    <n v="0"/>
    <n v="0"/>
    <n v="0"/>
  </r>
  <r>
    <s v="130803"/>
    <x v="12"/>
    <s v="PATAZ"/>
    <s v="CHILLIA"/>
    <s v="NO"/>
    <s v="NO"/>
    <x v="0"/>
    <n v="0"/>
    <s v="SI"/>
    <n v="0"/>
    <n v="0"/>
    <n v="0"/>
  </r>
  <r>
    <s v="130804"/>
    <x v="12"/>
    <s v="PATAZ"/>
    <s v="HUANCASPATA"/>
    <s v="NO"/>
    <s v="NO"/>
    <x v="0"/>
    <n v="0"/>
    <s v="SI"/>
    <n v="0"/>
    <n v="0"/>
    <n v="0"/>
  </r>
  <r>
    <s v="130805"/>
    <x v="12"/>
    <s v="PATAZ"/>
    <s v="HUAYLILLAS"/>
    <s v="NO"/>
    <s v="NO"/>
    <x v="1"/>
    <n v="0"/>
    <s v="SI"/>
    <n v="0"/>
    <n v="0"/>
    <n v="0"/>
  </r>
  <r>
    <s v="130806"/>
    <x v="12"/>
    <s v="PATAZ"/>
    <s v="HUAYO"/>
    <s v="NO"/>
    <s v="NO"/>
    <x v="0"/>
    <n v="0"/>
    <s v="SI"/>
    <n v="0"/>
    <n v="0"/>
    <n v="0"/>
  </r>
  <r>
    <s v="130807"/>
    <x v="12"/>
    <s v="PATAZ"/>
    <s v="ONGON"/>
    <s v="NO"/>
    <s v="NO"/>
    <x v="0"/>
    <n v="0"/>
    <s v="SI"/>
    <n v="0"/>
    <n v="0"/>
    <n v="0"/>
  </r>
  <r>
    <s v="130808"/>
    <x v="12"/>
    <s v="PATAZ"/>
    <s v="PARCOY"/>
    <s v="NO"/>
    <s v="NO"/>
    <x v="0"/>
    <n v="0"/>
    <s v="SI"/>
    <n v="0"/>
    <n v="0"/>
    <n v="0"/>
  </r>
  <r>
    <s v="130809"/>
    <x v="12"/>
    <s v="PATAZ"/>
    <s v="PATAZ"/>
    <s v="NO"/>
    <s v="NO"/>
    <x v="0"/>
    <n v="0"/>
    <s v="SI"/>
    <n v="0"/>
    <n v="0"/>
    <n v="0"/>
  </r>
  <r>
    <s v="130810"/>
    <x v="12"/>
    <s v="PATAZ"/>
    <s v="PIAS"/>
    <s v="NO"/>
    <s v="NO"/>
    <x v="0"/>
    <n v="0"/>
    <s v="SI"/>
    <n v="0"/>
    <n v="0"/>
    <n v="0"/>
  </r>
  <r>
    <s v="130811"/>
    <x v="12"/>
    <s v="PATAZ"/>
    <s v="SANTIAGO DE CHALLAS"/>
    <s v="NO"/>
    <s v="NO"/>
    <x v="0"/>
    <n v="0"/>
    <s v="SI"/>
    <n v="0"/>
    <n v="0"/>
    <n v="0"/>
  </r>
  <r>
    <s v="130812"/>
    <x v="12"/>
    <s v="PATAZ"/>
    <s v="TAURIJA"/>
    <s v="NO"/>
    <s v="NO"/>
    <x v="0"/>
    <n v="0"/>
    <s v="SI"/>
    <n v="0"/>
    <n v="0"/>
    <n v="0"/>
  </r>
  <r>
    <s v="130813"/>
    <x v="12"/>
    <s v="PATAZ"/>
    <s v="URPAY"/>
    <s v="NO"/>
    <s v="NO"/>
    <x v="0"/>
    <n v="0"/>
    <s v="SI"/>
    <n v="0"/>
    <n v="0"/>
    <n v="0"/>
  </r>
  <r>
    <s v="130901"/>
    <x v="12"/>
    <s v="SANCHEZ CARRION"/>
    <s v="HUAMACHUCO"/>
    <s v="NO"/>
    <s v="SI"/>
    <x v="0"/>
    <n v="1"/>
    <s v="SI"/>
    <n v="1"/>
    <n v="0"/>
    <n v="1"/>
  </r>
  <r>
    <s v="130902"/>
    <x v="12"/>
    <s v="SANCHEZ CARRION"/>
    <s v="CHUGAY"/>
    <s v="NO"/>
    <s v="SI"/>
    <x v="0"/>
    <n v="1"/>
    <s v="SI"/>
    <n v="1"/>
    <n v="0"/>
    <n v="1"/>
  </r>
  <r>
    <s v="130903"/>
    <x v="12"/>
    <s v="SANCHEZ CARRION"/>
    <s v="COCHORCO"/>
    <s v="NO"/>
    <s v="SI"/>
    <x v="0"/>
    <n v="0"/>
    <s v="SI"/>
    <n v="1"/>
    <n v="0"/>
    <n v="0"/>
  </r>
  <r>
    <s v="130904"/>
    <x v="12"/>
    <s v="SANCHEZ CARRION"/>
    <s v="CURGOS"/>
    <s v="NO"/>
    <s v="SI"/>
    <x v="0"/>
    <n v="1"/>
    <s v="SI"/>
    <n v="1"/>
    <n v="0"/>
    <n v="0"/>
  </r>
  <r>
    <s v="130905"/>
    <x v="12"/>
    <s v="SANCHEZ CARRION"/>
    <s v="MARCABAL"/>
    <s v="NO"/>
    <s v="SI"/>
    <x v="0"/>
    <n v="1"/>
    <s v="SI"/>
    <n v="1"/>
    <n v="0"/>
    <n v="1"/>
  </r>
  <r>
    <s v="130906"/>
    <x v="12"/>
    <s v="SANCHEZ CARRION"/>
    <s v="SANAGORAN"/>
    <s v="NO"/>
    <s v="SI"/>
    <x v="0"/>
    <n v="1"/>
    <s v="SI"/>
    <n v="1"/>
    <n v="0"/>
    <n v="1"/>
  </r>
  <r>
    <s v="130907"/>
    <x v="12"/>
    <s v="SANCHEZ CARRION"/>
    <s v="SARIN"/>
    <s v="NO"/>
    <s v="NO"/>
    <x v="0"/>
    <n v="0"/>
    <s v="SI"/>
    <n v="0"/>
    <n v="0"/>
    <n v="0"/>
  </r>
  <r>
    <s v="130908"/>
    <x v="12"/>
    <s v="SANCHEZ CARRION"/>
    <s v="SARTIMBAMBA"/>
    <s v="NO"/>
    <s v="NO"/>
    <x v="0"/>
    <n v="0"/>
    <s v="SI"/>
    <n v="1"/>
    <n v="0"/>
    <n v="1"/>
  </r>
  <r>
    <s v="131001"/>
    <x v="12"/>
    <s v="SANTIAGO DE CHUCO"/>
    <s v="SANTIAGO DE CHUCO"/>
    <s v="NO"/>
    <s v="SI"/>
    <x v="0"/>
    <n v="1"/>
    <s v="SI"/>
    <n v="1"/>
    <n v="0"/>
    <n v="1"/>
  </r>
  <r>
    <s v="131002"/>
    <x v="12"/>
    <s v="SANTIAGO DE CHUCO"/>
    <s v="ANGASMARCA"/>
    <s v="NO"/>
    <s v="NO"/>
    <x v="0"/>
    <n v="0"/>
    <s v="SI"/>
    <n v="0"/>
    <n v="0"/>
    <n v="0"/>
  </r>
  <r>
    <s v="131003"/>
    <x v="12"/>
    <s v="SANTIAGO DE CHUCO"/>
    <s v="CACHICADAN"/>
    <s v="NO"/>
    <s v="NO"/>
    <x v="0"/>
    <n v="0"/>
    <s v="SI"/>
    <n v="0"/>
    <n v="0"/>
    <n v="0"/>
  </r>
  <r>
    <s v="131004"/>
    <x v="12"/>
    <s v="SANTIAGO DE CHUCO"/>
    <s v="MOLLEBAMBA"/>
    <s v="NO"/>
    <s v="NO"/>
    <x v="0"/>
    <n v="0"/>
    <s v="SI"/>
    <n v="0"/>
    <n v="0"/>
    <n v="0"/>
  </r>
  <r>
    <s v="131005"/>
    <x v="12"/>
    <s v="SANTIAGO DE CHUCO"/>
    <s v="MOLLEPATA"/>
    <s v="NO"/>
    <s v="NO"/>
    <x v="0"/>
    <n v="0"/>
    <s v="SI"/>
    <n v="0"/>
    <n v="0"/>
    <n v="0"/>
  </r>
  <r>
    <s v="131006"/>
    <x v="12"/>
    <s v="SANTIAGO DE CHUCO"/>
    <s v="QUIRUVILCA"/>
    <s v="NO"/>
    <s v="NO"/>
    <x v="0"/>
    <n v="0"/>
    <s v="SI"/>
    <n v="1"/>
    <n v="0"/>
    <n v="1"/>
  </r>
  <r>
    <s v="131007"/>
    <x v="12"/>
    <s v="SANTIAGO DE CHUCO"/>
    <s v="SANTA CRUZ DE CHUCA"/>
    <s v="NO"/>
    <s v="NO"/>
    <x v="0"/>
    <n v="0"/>
    <s v="SI"/>
    <n v="0"/>
    <n v="0"/>
    <n v="0"/>
  </r>
  <r>
    <s v="131008"/>
    <x v="12"/>
    <s v="SANTIAGO DE CHUCO"/>
    <s v="SITABAMBA"/>
    <s v="NO"/>
    <s v="NO"/>
    <x v="0"/>
    <n v="0"/>
    <s v="SI"/>
    <n v="0"/>
    <n v="0"/>
    <n v="0"/>
  </r>
  <r>
    <s v="131101"/>
    <x v="12"/>
    <s v="GRAN CHIMU"/>
    <s v="CASCAS"/>
    <s v="NO"/>
    <s v="NO"/>
    <x v="1"/>
    <n v="0"/>
    <s v="SI"/>
    <n v="0"/>
    <n v="0"/>
    <n v="0"/>
  </r>
  <r>
    <s v="131102"/>
    <x v="12"/>
    <s v="GRAN CHIMU"/>
    <s v="LUCMA"/>
    <s v="NO"/>
    <s v="NO"/>
    <x v="0"/>
    <n v="0"/>
    <s v="SI"/>
    <n v="0"/>
    <n v="0"/>
    <n v="0"/>
  </r>
  <r>
    <s v="131103"/>
    <x v="12"/>
    <s v="GRAN CHIMU"/>
    <s v="MARMOT"/>
    <s v="NO"/>
    <s v="NO"/>
    <x v="0"/>
    <n v="0"/>
    <s v="SI"/>
    <n v="0"/>
    <n v="0"/>
    <n v="0"/>
  </r>
  <r>
    <s v="131104"/>
    <x v="12"/>
    <s v="GRAN CHIMU"/>
    <s v="SAYAPULLO"/>
    <s v="NO"/>
    <s v="NO"/>
    <x v="0"/>
    <n v="0"/>
    <s v="SI"/>
    <n v="1"/>
    <n v="0"/>
    <n v="1"/>
  </r>
  <r>
    <s v="131201"/>
    <x v="12"/>
    <s v="VIRU"/>
    <s v="VIRU"/>
    <s v="NO"/>
    <s v="SI"/>
    <x v="0"/>
    <n v="1"/>
    <s v="NO"/>
    <n v="1"/>
    <n v="0"/>
    <n v="1"/>
  </r>
  <r>
    <s v="131202"/>
    <x v="12"/>
    <s v="VIRU"/>
    <s v="CHAO"/>
    <s v="NO"/>
    <s v="SI"/>
    <x v="0"/>
    <n v="1"/>
    <s v="SI"/>
    <n v="1"/>
    <n v="0"/>
    <n v="1"/>
  </r>
  <r>
    <s v="131203"/>
    <x v="12"/>
    <s v="VIRU"/>
    <s v="GUADALUPITO"/>
    <s v="NO"/>
    <s v="NO"/>
    <x v="0"/>
    <n v="0"/>
    <s v="NO"/>
    <n v="1"/>
    <n v="0"/>
    <n v="0"/>
  </r>
  <r>
    <s v="140101"/>
    <x v="13"/>
    <s v="CHICLAYO"/>
    <s v="CHICLAYO"/>
    <s v="NO"/>
    <s v="NO"/>
    <x v="0"/>
    <n v="0"/>
    <s v="NO"/>
    <n v="0"/>
    <n v="0"/>
    <n v="0"/>
  </r>
  <r>
    <s v="140102"/>
    <x v="13"/>
    <s v="CHICLAYO"/>
    <s v="CHONGOYAPE"/>
    <s v="NO"/>
    <s v="SI"/>
    <x v="0"/>
    <n v="1"/>
    <s v="SI"/>
    <n v="1"/>
    <n v="0"/>
    <n v="1"/>
  </r>
  <r>
    <s v="140103"/>
    <x v="13"/>
    <s v="CHICLAYO"/>
    <s v="ETEN"/>
    <s v="NO"/>
    <s v="SI"/>
    <x v="0"/>
    <n v="1"/>
    <s v="SI"/>
    <n v="1"/>
    <n v="0"/>
    <n v="1"/>
  </r>
  <r>
    <s v="140104"/>
    <x v="13"/>
    <s v="CHICLAYO"/>
    <s v="ETEN PUERTO"/>
    <s v="NO"/>
    <s v="NO"/>
    <x v="1"/>
    <n v="0"/>
    <s v="NO"/>
    <n v="0"/>
    <n v="0"/>
    <n v="0"/>
  </r>
  <r>
    <s v="140105"/>
    <x v="13"/>
    <s v="CHICLAYO"/>
    <s v="JOSE LEONARDO ORTIZ"/>
    <s v="NO"/>
    <s v="SI"/>
    <x v="0"/>
    <n v="0"/>
    <s v="NO"/>
    <n v="1"/>
    <n v="0"/>
    <n v="0"/>
  </r>
  <r>
    <s v="140106"/>
    <x v="13"/>
    <s v="CHICLAYO"/>
    <s v="LA VICTORIA"/>
    <s v="NO"/>
    <s v="NO"/>
    <x v="0"/>
    <n v="0"/>
    <s v="NO"/>
    <n v="0"/>
    <n v="0"/>
    <n v="0"/>
  </r>
  <r>
    <s v="140107"/>
    <x v="13"/>
    <s v="CHICLAYO"/>
    <s v="LAGUNAS"/>
    <s v="NO"/>
    <s v="NO"/>
    <x v="1"/>
    <n v="0"/>
    <s v="SI"/>
    <n v="0"/>
    <n v="0"/>
    <n v="0"/>
  </r>
  <r>
    <s v="140108"/>
    <x v="13"/>
    <s v="CHICLAYO"/>
    <s v="MONSEFU"/>
    <s v="NO"/>
    <s v="SI"/>
    <x v="0"/>
    <n v="1"/>
    <s v="SI"/>
    <n v="1"/>
    <n v="0"/>
    <n v="1"/>
  </r>
  <r>
    <s v="140109"/>
    <x v="13"/>
    <s v="CHICLAYO"/>
    <s v="NUEVA ARICA"/>
    <s v="NO"/>
    <s v="SI"/>
    <x v="0"/>
    <n v="1"/>
    <s v="NO"/>
    <n v="1"/>
    <n v="0"/>
    <n v="1"/>
  </r>
  <r>
    <s v="140110"/>
    <x v="13"/>
    <s v="CHICLAYO"/>
    <s v="OYOTUN"/>
    <s v="NO"/>
    <s v="SI"/>
    <x v="0"/>
    <n v="1"/>
    <s v="SI"/>
    <n v="1"/>
    <n v="0"/>
    <n v="1"/>
  </r>
  <r>
    <s v="140111"/>
    <x v="13"/>
    <s v="CHICLAYO"/>
    <s v="PICSI"/>
    <s v="NO"/>
    <s v="SI"/>
    <x v="0"/>
    <n v="0"/>
    <s v="SI"/>
    <n v="1"/>
    <n v="0"/>
    <n v="0"/>
  </r>
  <r>
    <s v="140112"/>
    <x v="13"/>
    <s v="CHICLAYO"/>
    <s v="PIMENTEL"/>
    <s v="NO"/>
    <s v="SI"/>
    <x v="0"/>
    <n v="1"/>
    <s v="NO"/>
    <n v="1"/>
    <n v="0"/>
    <n v="1"/>
  </r>
  <r>
    <s v="140113"/>
    <x v="13"/>
    <s v="CHICLAYO"/>
    <s v="REQUE"/>
    <s v="NO"/>
    <s v="SI"/>
    <x v="0"/>
    <n v="1"/>
    <s v="NO"/>
    <n v="1"/>
    <n v="0"/>
    <n v="1"/>
  </r>
  <r>
    <s v="140114"/>
    <x v="13"/>
    <s v="CHICLAYO"/>
    <s v="SANTA ROSA"/>
    <s v="NO"/>
    <s v="SI"/>
    <x v="0"/>
    <n v="1"/>
    <s v="SI"/>
    <n v="1"/>
    <n v="0"/>
    <n v="1"/>
  </r>
  <r>
    <s v="140115"/>
    <x v="13"/>
    <s v="CHICLAYO"/>
    <s v="SAÑA"/>
    <s v="NO"/>
    <s v="NO"/>
    <x v="0"/>
    <n v="0"/>
    <s v="SI"/>
    <n v="1"/>
    <n v="0"/>
    <n v="0"/>
  </r>
  <r>
    <s v="140116"/>
    <x v="13"/>
    <s v="CHICLAYO"/>
    <s v="CAYALTI"/>
    <s v="NO"/>
    <s v="NO"/>
    <x v="1"/>
    <n v="0"/>
    <s v="SI"/>
    <n v="0"/>
    <n v="0"/>
    <n v="0"/>
  </r>
  <r>
    <s v="140117"/>
    <x v="13"/>
    <s v="CHICLAYO"/>
    <s v="PATAPO"/>
    <s v="NO"/>
    <s v="NO"/>
    <x v="0"/>
    <n v="0"/>
    <s v="SI"/>
    <n v="0"/>
    <n v="0"/>
    <n v="0"/>
  </r>
  <r>
    <s v="140118"/>
    <x v="13"/>
    <s v="CHICLAYO"/>
    <s v="POMALCA"/>
    <s v="NO"/>
    <s v="NO"/>
    <x v="0"/>
    <n v="0"/>
    <s v="NO"/>
    <n v="1"/>
    <n v="0"/>
    <n v="0"/>
  </r>
  <r>
    <s v="140119"/>
    <x v="13"/>
    <s v="CHICLAYO"/>
    <s v="PUCALA"/>
    <s v="NO"/>
    <s v="NO"/>
    <x v="0"/>
    <n v="0"/>
    <s v="NO"/>
    <n v="1"/>
    <n v="0"/>
    <n v="0"/>
  </r>
  <r>
    <s v="140120"/>
    <x v="13"/>
    <s v="CHICLAYO"/>
    <s v="TUMAN"/>
    <s v="NO"/>
    <s v="SI"/>
    <x v="0"/>
    <n v="1"/>
    <s v="NO"/>
    <n v="1"/>
    <n v="0"/>
    <n v="1"/>
  </r>
  <r>
    <s v="140201"/>
    <x v="13"/>
    <s v="FERREÑAFE"/>
    <s v="FERREÑAFE"/>
    <s v="NO"/>
    <s v="NO"/>
    <x v="0"/>
    <n v="0"/>
    <s v="SI"/>
    <n v="0"/>
    <n v="0"/>
    <n v="0"/>
  </r>
  <r>
    <s v="140202"/>
    <x v="13"/>
    <s v="FERREÑAFE"/>
    <s v="CAÑARIS"/>
    <s v="NO"/>
    <s v="SI"/>
    <x v="0"/>
    <n v="1"/>
    <s v="SI"/>
    <n v="1"/>
    <n v="0"/>
    <n v="1"/>
  </r>
  <r>
    <s v="140203"/>
    <x v="13"/>
    <s v="FERREÑAFE"/>
    <s v="INCAHUASI"/>
    <s v="NO"/>
    <s v="SI"/>
    <x v="0"/>
    <n v="1"/>
    <s v="SI"/>
    <n v="1"/>
    <n v="0"/>
    <n v="1"/>
  </r>
  <r>
    <s v="140204"/>
    <x v="13"/>
    <s v="FERREÑAFE"/>
    <s v="MANUEL ANTONIO MESONES MURO"/>
    <s v="NO"/>
    <s v="NO"/>
    <x v="1"/>
    <n v="0"/>
    <s v="SI"/>
    <n v="0"/>
    <n v="0"/>
    <n v="0"/>
  </r>
  <r>
    <s v="140205"/>
    <x v="13"/>
    <s v="FERREÑAFE"/>
    <s v="PITIPO"/>
    <s v="NO"/>
    <s v="SI"/>
    <x v="0"/>
    <n v="0"/>
    <s v="SI"/>
    <n v="1"/>
    <n v="0"/>
    <n v="0"/>
  </r>
  <r>
    <s v="140206"/>
    <x v="13"/>
    <s v="FERREÑAFE"/>
    <s v="PUEBLO NUEVO"/>
    <s v="NO"/>
    <s v="SI"/>
    <x v="0"/>
    <n v="1"/>
    <s v="SI"/>
    <n v="1"/>
    <n v="0"/>
    <n v="1"/>
  </r>
  <r>
    <s v="140301"/>
    <x v="13"/>
    <s v="LAMBAYEQUE"/>
    <s v="LAMBAYEQUE"/>
    <s v="NO"/>
    <s v="SI"/>
    <x v="0"/>
    <n v="1"/>
    <s v="NO"/>
    <n v="1"/>
    <n v="0"/>
    <n v="1"/>
  </r>
  <r>
    <s v="140302"/>
    <x v="13"/>
    <s v="LAMBAYEQUE"/>
    <s v="CHOCHOPE"/>
    <s v="NO"/>
    <s v="NO"/>
    <x v="0"/>
    <n v="0"/>
    <s v="SI"/>
    <n v="0"/>
    <n v="0"/>
    <n v="0"/>
  </r>
  <r>
    <s v="140303"/>
    <x v="13"/>
    <s v="LAMBAYEQUE"/>
    <s v="ILLIMO"/>
    <s v="NO"/>
    <s v="SI"/>
    <x v="0"/>
    <n v="1"/>
    <s v="SI"/>
    <n v="1"/>
    <n v="0"/>
    <n v="1"/>
  </r>
  <r>
    <s v="140304"/>
    <x v="13"/>
    <s v="LAMBAYEQUE"/>
    <s v="JAYANCA"/>
    <s v="NO"/>
    <s v="SI"/>
    <x v="0"/>
    <n v="1"/>
    <s v="SI"/>
    <n v="1"/>
    <n v="0"/>
    <n v="1"/>
  </r>
  <r>
    <s v="140305"/>
    <x v="13"/>
    <s v="LAMBAYEQUE"/>
    <s v="MOCHUMI"/>
    <s v="NO"/>
    <s v="NO"/>
    <x v="1"/>
    <n v="0"/>
    <s v="SI"/>
    <n v="0"/>
    <n v="0"/>
    <n v="0"/>
  </r>
  <r>
    <s v="140306"/>
    <x v="13"/>
    <s v="LAMBAYEQUE"/>
    <s v="MORROPE"/>
    <s v="NO"/>
    <s v="SI"/>
    <x v="0"/>
    <n v="1"/>
    <s v="SI"/>
    <n v="1"/>
    <n v="0"/>
    <n v="1"/>
  </r>
  <r>
    <s v="140307"/>
    <x v="13"/>
    <s v="LAMBAYEQUE"/>
    <s v="MOTUPE"/>
    <s v="NO"/>
    <s v="NO"/>
    <x v="1"/>
    <n v="0"/>
    <s v="SI"/>
    <n v="0"/>
    <n v="0"/>
    <n v="0"/>
  </r>
  <r>
    <s v="140308"/>
    <x v="13"/>
    <s v="LAMBAYEQUE"/>
    <s v="OLMOS"/>
    <s v="NO"/>
    <s v="SI"/>
    <x v="0"/>
    <n v="1"/>
    <s v="SI"/>
    <n v="1"/>
    <n v="0"/>
    <n v="1"/>
  </r>
  <r>
    <s v="140309"/>
    <x v="13"/>
    <s v="LAMBAYEQUE"/>
    <s v="PACORA"/>
    <s v="NO"/>
    <s v="SI"/>
    <x v="0"/>
    <n v="1"/>
    <s v="SI"/>
    <n v="1"/>
    <n v="0"/>
    <n v="1"/>
  </r>
  <r>
    <s v="140310"/>
    <x v="13"/>
    <s v="LAMBAYEQUE"/>
    <s v="SALAS"/>
    <s v="NO"/>
    <s v="SI"/>
    <x v="0"/>
    <n v="1"/>
    <s v="SI"/>
    <n v="1"/>
    <n v="0"/>
    <n v="0"/>
  </r>
  <r>
    <s v="140311"/>
    <x v="13"/>
    <s v="LAMBAYEQUE"/>
    <s v="SAN JOSE"/>
    <s v="NO"/>
    <s v="NO"/>
    <x v="0"/>
    <n v="0"/>
    <s v="SI"/>
    <n v="0"/>
    <n v="0"/>
    <n v="0"/>
  </r>
  <r>
    <s v="140312"/>
    <x v="13"/>
    <s v="LAMBAYEQUE"/>
    <s v="TUCUME"/>
    <s v="NO"/>
    <s v="SI"/>
    <x v="0"/>
    <n v="1"/>
    <s v="SI"/>
    <n v="1"/>
    <n v="0"/>
    <n v="1"/>
  </r>
  <r>
    <s v="150101"/>
    <x v="14"/>
    <s v="LIMA"/>
    <s v="LIMA"/>
    <s v="NO"/>
    <s v="SI"/>
    <x v="0"/>
    <n v="1"/>
    <s v="NO"/>
    <n v="1"/>
    <n v="0"/>
    <n v="1"/>
  </r>
  <r>
    <s v="150102"/>
    <x v="14"/>
    <s v="LIMA"/>
    <s v="ANCON"/>
    <s v="NO"/>
    <s v="NO"/>
    <x v="0"/>
    <n v="0"/>
    <s v="SI"/>
    <n v="0"/>
    <n v="1"/>
    <n v="1"/>
  </r>
  <r>
    <s v="150103"/>
    <x v="14"/>
    <s v="LIMA"/>
    <s v="ATE"/>
    <s v="NO"/>
    <s v="NO"/>
    <x v="0"/>
    <n v="0"/>
    <s v="NO"/>
    <n v="0"/>
    <n v="1"/>
    <n v="1"/>
  </r>
  <r>
    <s v="150104"/>
    <x v="14"/>
    <s v="LIMA"/>
    <s v="BARRANCO"/>
    <s v="NO"/>
    <s v="NO"/>
    <x v="0"/>
    <n v="0"/>
    <s v="NO"/>
    <n v="0"/>
    <n v="0"/>
    <n v="0"/>
  </r>
  <r>
    <s v="150105"/>
    <x v="14"/>
    <s v="LIMA"/>
    <s v="BREÑA"/>
    <s v="NO"/>
    <s v="SI"/>
    <x v="0"/>
    <n v="1"/>
    <s v="NO"/>
    <n v="1"/>
    <n v="0"/>
    <n v="1"/>
  </r>
  <r>
    <s v="150106"/>
    <x v="14"/>
    <s v="LIMA"/>
    <s v="CARABAYLLO"/>
    <s v="NO"/>
    <s v="SI"/>
    <x v="0"/>
    <n v="1"/>
    <s v="SI"/>
    <n v="1"/>
    <n v="0"/>
    <n v="1"/>
  </r>
  <r>
    <s v="150107"/>
    <x v="14"/>
    <s v="LIMA"/>
    <s v="CHACLACAYO"/>
    <s v="NO"/>
    <s v="NO"/>
    <x v="0"/>
    <n v="0"/>
    <s v="NO"/>
    <n v="0"/>
    <n v="0"/>
    <n v="0"/>
  </r>
  <r>
    <s v="150108"/>
    <x v="14"/>
    <s v="LIMA"/>
    <s v="CHORRILLOS"/>
    <s v="NO"/>
    <s v="NO"/>
    <x v="0"/>
    <n v="0"/>
    <s v="NO"/>
    <n v="0"/>
    <n v="1"/>
    <n v="1"/>
  </r>
  <r>
    <s v="150109"/>
    <x v="14"/>
    <s v="LIMA"/>
    <s v="CIENEGUILLA"/>
    <s v="NO"/>
    <s v="NO"/>
    <x v="0"/>
    <n v="0"/>
    <s v="SI"/>
    <n v="0"/>
    <n v="0"/>
    <n v="0"/>
  </r>
  <r>
    <s v="150110"/>
    <x v="14"/>
    <s v="LIMA"/>
    <s v="COMAS"/>
    <s v="NO"/>
    <s v="NO"/>
    <x v="0"/>
    <n v="0"/>
    <s v="NO"/>
    <n v="0"/>
    <n v="1"/>
    <n v="1"/>
  </r>
  <r>
    <s v="150111"/>
    <x v="14"/>
    <s v="LIMA"/>
    <s v="EL AGUSTINO"/>
    <s v="NO"/>
    <s v="NO"/>
    <x v="0"/>
    <n v="0"/>
    <s v="NO"/>
    <n v="0"/>
    <n v="0"/>
    <n v="0"/>
  </r>
  <r>
    <s v="150112"/>
    <x v="14"/>
    <s v="LIMA"/>
    <s v="INDEPENDENCIA"/>
    <s v="NO"/>
    <s v="NO"/>
    <x v="0"/>
    <n v="0"/>
    <s v="NO"/>
    <n v="0"/>
    <n v="0"/>
    <n v="0"/>
  </r>
  <r>
    <s v="150113"/>
    <x v="14"/>
    <s v="LIMA"/>
    <s v="JESUS MARIA"/>
    <s v="NO"/>
    <s v="SI"/>
    <x v="0"/>
    <n v="1"/>
    <s v="NO"/>
    <n v="1"/>
    <n v="0"/>
    <n v="1"/>
  </r>
  <r>
    <s v="150114"/>
    <x v="14"/>
    <s v="LIMA"/>
    <s v="LA MOLINA"/>
    <s v="NO"/>
    <s v="SI"/>
    <x v="0"/>
    <n v="1"/>
    <s v="NO"/>
    <n v="1"/>
    <n v="0"/>
    <n v="1"/>
  </r>
  <r>
    <s v="150115"/>
    <x v="14"/>
    <s v="LIMA"/>
    <s v="LA VICTORIA"/>
    <s v="NO"/>
    <s v="SI"/>
    <x v="0"/>
    <n v="1"/>
    <s v="NO"/>
    <n v="1"/>
    <n v="0"/>
    <n v="1"/>
  </r>
  <r>
    <s v="150116"/>
    <x v="14"/>
    <s v="LIMA"/>
    <s v="LINCE"/>
    <s v="NO"/>
    <s v="NO"/>
    <x v="0"/>
    <n v="0"/>
    <s v="NO"/>
    <n v="0"/>
    <n v="0"/>
    <n v="0"/>
  </r>
  <r>
    <s v="150117"/>
    <x v="14"/>
    <s v="LIMA"/>
    <s v="LOS OLIVOS"/>
    <s v="NO"/>
    <s v="NO"/>
    <x v="0"/>
    <n v="0"/>
    <s v="NO"/>
    <n v="0"/>
    <n v="0"/>
    <n v="0"/>
  </r>
  <r>
    <s v="150118"/>
    <x v="14"/>
    <s v="LIMA"/>
    <s v="LURIGANCHO"/>
    <s v="NO"/>
    <s v="NO"/>
    <x v="0"/>
    <n v="0"/>
    <s v="SI"/>
    <n v="0"/>
    <n v="0"/>
    <n v="0"/>
  </r>
  <r>
    <s v="150119"/>
    <x v="14"/>
    <s v="LIMA"/>
    <s v="LURIN"/>
    <s v="NO"/>
    <s v="SI"/>
    <x v="0"/>
    <n v="1"/>
    <s v="SI"/>
    <n v="1"/>
    <n v="0"/>
    <n v="1"/>
  </r>
  <r>
    <s v="150120"/>
    <x v="14"/>
    <s v="LIMA"/>
    <s v="MAGDALENA DEL MAR"/>
    <s v="NO"/>
    <s v="SI"/>
    <x v="0"/>
    <n v="1"/>
    <s v="NO"/>
    <n v="1"/>
    <n v="0"/>
    <n v="1"/>
  </r>
  <r>
    <s v="150121"/>
    <x v="14"/>
    <s v="LIMA"/>
    <s v="PUEBLO LIBRE"/>
    <s v="NO"/>
    <s v="SI"/>
    <x v="0"/>
    <n v="1"/>
    <s v="NO"/>
    <n v="1"/>
    <n v="0"/>
    <n v="1"/>
  </r>
  <r>
    <s v="150122"/>
    <x v="14"/>
    <s v="LIMA"/>
    <s v="MIRAFLORES"/>
    <s v="NO"/>
    <s v="NO"/>
    <x v="0"/>
    <n v="0"/>
    <s v="NO"/>
    <n v="0"/>
    <n v="0"/>
    <n v="0"/>
  </r>
  <r>
    <s v="150123"/>
    <x v="14"/>
    <s v="LIMA"/>
    <s v="PACHACAMAC"/>
    <s v="NO"/>
    <s v="SI"/>
    <x v="0"/>
    <n v="1"/>
    <s v="SI"/>
    <n v="1"/>
    <n v="0"/>
    <n v="1"/>
  </r>
  <r>
    <s v="150124"/>
    <x v="14"/>
    <s v="LIMA"/>
    <s v="PUCUSANA"/>
    <s v="NO"/>
    <s v="NO"/>
    <x v="0"/>
    <n v="0"/>
    <s v="SI"/>
    <n v="0"/>
    <n v="1"/>
    <n v="1"/>
  </r>
  <r>
    <s v="150125"/>
    <x v="14"/>
    <s v="LIMA"/>
    <s v="PUENTE PIEDRA"/>
    <s v="NO"/>
    <s v="NO"/>
    <x v="0"/>
    <n v="0"/>
    <s v="SI"/>
    <n v="0"/>
    <n v="1"/>
    <n v="1"/>
  </r>
  <r>
    <s v="150126"/>
    <x v="14"/>
    <s v="LIMA"/>
    <s v="PUNTA HERMOSA"/>
    <s v="NO"/>
    <s v="NO"/>
    <x v="0"/>
    <n v="0"/>
    <s v="SI"/>
    <n v="0"/>
    <n v="0"/>
    <n v="0"/>
  </r>
  <r>
    <s v="150127"/>
    <x v="14"/>
    <s v="LIMA"/>
    <s v="PUNTA NEGRA"/>
    <s v="NO"/>
    <s v="NO"/>
    <x v="0"/>
    <n v="0"/>
    <s v="SI"/>
    <n v="0"/>
    <n v="0"/>
    <n v="0"/>
  </r>
  <r>
    <s v="150128"/>
    <x v="14"/>
    <s v="LIMA"/>
    <s v="RIMAC"/>
    <s v="NO"/>
    <s v="NO"/>
    <x v="0"/>
    <n v="0"/>
    <s v="NO"/>
    <n v="0"/>
    <n v="0"/>
    <n v="0"/>
  </r>
  <r>
    <s v="150129"/>
    <x v="14"/>
    <s v="LIMA"/>
    <s v="SAN BARTOLO"/>
    <s v="NO"/>
    <s v="NO"/>
    <x v="0"/>
    <n v="0"/>
    <s v="NO"/>
    <n v="0"/>
    <n v="0"/>
    <n v="0"/>
  </r>
  <r>
    <s v="150130"/>
    <x v="14"/>
    <s v="LIMA"/>
    <s v="SAN BORJA"/>
    <s v="NO"/>
    <s v="SI"/>
    <x v="0"/>
    <n v="1"/>
    <s v="NO"/>
    <n v="1"/>
    <n v="0"/>
    <n v="1"/>
  </r>
  <r>
    <s v="150131"/>
    <x v="14"/>
    <s v="LIMA"/>
    <s v="SAN ISIDRO"/>
    <s v="NO"/>
    <s v="NO"/>
    <x v="0"/>
    <n v="0"/>
    <s v="NO"/>
    <n v="0"/>
    <n v="0"/>
    <n v="0"/>
  </r>
  <r>
    <s v="150132"/>
    <x v="14"/>
    <s v="LIMA"/>
    <s v="SAN JUAN DE LURIGANCHO"/>
    <s v="NO"/>
    <s v="NO"/>
    <x v="0"/>
    <n v="0"/>
    <s v="SI"/>
    <n v="0"/>
    <n v="1"/>
    <n v="1"/>
  </r>
  <r>
    <s v="150133"/>
    <x v="14"/>
    <s v="LIMA"/>
    <s v="SAN JUAN DE MIRAFLORES"/>
    <s v="NO"/>
    <s v="SI"/>
    <x v="0"/>
    <n v="1"/>
    <s v="NO"/>
    <n v="1"/>
    <n v="0"/>
    <n v="1"/>
  </r>
  <r>
    <s v="150134"/>
    <x v="14"/>
    <s v="LIMA"/>
    <s v="SAN LUIS"/>
    <s v="NO"/>
    <s v="NO"/>
    <x v="0"/>
    <n v="0"/>
    <s v="NO"/>
    <n v="0"/>
    <n v="0"/>
    <n v="0"/>
  </r>
  <r>
    <s v="150135"/>
    <x v="14"/>
    <s v="LIMA"/>
    <s v="SAN MARTIN DE PORRES"/>
    <s v="NO"/>
    <s v="NO"/>
    <x v="0"/>
    <n v="0"/>
    <s v="NO"/>
    <n v="0"/>
    <n v="0"/>
    <n v="0"/>
  </r>
  <r>
    <s v="150136"/>
    <x v="14"/>
    <s v="LIMA"/>
    <s v="SAN MIGUEL"/>
    <s v="NO"/>
    <s v="NO"/>
    <x v="0"/>
    <n v="0"/>
    <s v="NO"/>
    <n v="0"/>
    <n v="0"/>
    <n v="0"/>
  </r>
  <r>
    <s v="150137"/>
    <x v="14"/>
    <s v="LIMA"/>
    <s v="SANTA ANITA"/>
    <s v="NO"/>
    <s v="NO"/>
    <x v="0"/>
    <n v="0"/>
    <s v="NO"/>
    <n v="0"/>
    <n v="0"/>
    <n v="0"/>
  </r>
  <r>
    <s v="150138"/>
    <x v="14"/>
    <s v="LIMA"/>
    <s v="SANTA MARIA DEL MAR"/>
    <s v="NO"/>
    <s v="NO"/>
    <x v="0"/>
    <n v="0"/>
    <s v="NO"/>
    <n v="0"/>
    <n v="0"/>
    <n v="0"/>
  </r>
  <r>
    <s v="150139"/>
    <x v="14"/>
    <s v="LIMA"/>
    <s v="SANTA ROSA"/>
    <s v="NO"/>
    <s v="SI"/>
    <x v="0"/>
    <n v="0"/>
    <s v="SI"/>
    <n v="1"/>
    <n v="0"/>
    <n v="1"/>
  </r>
  <r>
    <s v="150140"/>
    <x v="14"/>
    <s v="LIMA"/>
    <s v="SANTIAGO DE SURCO"/>
    <s v="NO"/>
    <s v="SI"/>
    <x v="0"/>
    <n v="1"/>
    <s v="NO"/>
    <n v="1"/>
    <n v="0"/>
    <n v="1"/>
  </r>
  <r>
    <s v="150141"/>
    <x v="14"/>
    <s v="LIMA"/>
    <s v="SURQUILLO"/>
    <s v="NO"/>
    <s v="SI"/>
    <x v="0"/>
    <n v="1"/>
    <s v="NO"/>
    <n v="1"/>
    <n v="0"/>
    <n v="1"/>
  </r>
  <r>
    <s v="150142"/>
    <x v="14"/>
    <s v="LIMA"/>
    <s v="VILLA EL SALVADOR"/>
    <s v="NO"/>
    <s v="NO"/>
    <x v="0"/>
    <n v="0"/>
    <s v="SI"/>
    <n v="0"/>
    <n v="1"/>
    <n v="1"/>
  </r>
  <r>
    <s v="150143"/>
    <x v="14"/>
    <s v="LIMA"/>
    <s v="VILLA MARIA DEL TRIUNFO"/>
    <s v="NO"/>
    <s v="NO"/>
    <x v="0"/>
    <n v="0"/>
    <s v="SI"/>
    <n v="0"/>
    <n v="1"/>
    <n v="1"/>
  </r>
  <r>
    <s v="150201"/>
    <x v="15"/>
    <s v="BARRANCA"/>
    <s v="BARRANCA"/>
    <s v="NO"/>
    <s v="SI"/>
    <x v="0"/>
    <n v="1"/>
    <s v="NO"/>
    <n v="1"/>
    <n v="0"/>
    <n v="1"/>
  </r>
  <r>
    <s v="150202"/>
    <x v="15"/>
    <s v="BARRANCA"/>
    <s v="PARAMONGA"/>
    <s v="NO"/>
    <s v="NO"/>
    <x v="0"/>
    <n v="0"/>
    <s v="NO"/>
    <n v="1"/>
    <n v="0"/>
    <n v="0"/>
  </r>
  <r>
    <s v="150203"/>
    <x v="15"/>
    <s v="BARRANCA"/>
    <s v="PATIVILCA"/>
    <s v="NO"/>
    <s v="SI"/>
    <x v="0"/>
    <n v="0"/>
    <s v="SI"/>
    <n v="1"/>
    <n v="0"/>
    <n v="1"/>
  </r>
  <r>
    <s v="150204"/>
    <x v="15"/>
    <s v="BARRANCA"/>
    <s v="SUPE"/>
    <s v="NO"/>
    <s v="NO"/>
    <x v="0"/>
    <n v="0"/>
    <s v="SI"/>
    <n v="1"/>
    <n v="0"/>
    <n v="1"/>
  </r>
  <r>
    <s v="150205"/>
    <x v="15"/>
    <s v="BARRANCA"/>
    <s v="SUPE PUERTO"/>
    <s v="NO"/>
    <s v="SI"/>
    <x v="0"/>
    <n v="1"/>
    <s v="NO"/>
    <n v="1"/>
    <n v="0"/>
    <n v="1"/>
  </r>
  <r>
    <s v="150301"/>
    <x v="15"/>
    <s v="CAJATAMBO"/>
    <s v="CAJATAMBO"/>
    <s v="NO"/>
    <s v="NO"/>
    <x v="0"/>
    <n v="0"/>
    <s v="SI"/>
    <n v="1"/>
    <n v="0"/>
    <n v="1"/>
  </r>
  <r>
    <s v="150302"/>
    <x v="15"/>
    <s v="CAJATAMBO"/>
    <s v="COPA"/>
    <s v="NO"/>
    <s v="NO"/>
    <x v="0"/>
    <n v="0"/>
    <s v="SI"/>
    <n v="0"/>
    <n v="0"/>
    <n v="0"/>
  </r>
  <r>
    <s v="150303"/>
    <x v="15"/>
    <s v="CAJATAMBO"/>
    <s v="GORGOR"/>
    <s v="NO"/>
    <s v="NO"/>
    <x v="0"/>
    <n v="0"/>
    <s v="SI"/>
    <n v="1"/>
    <n v="0"/>
    <n v="1"/>
  </r>
  <r>
    <s v="150304"/>
    <x v="15"/>
    <s v="CAJATAMBO"/>
    <s v="HUANCAPON"/>
    <s v="NO"/>
    <s v="NO"/>
    <x v="0"/>
    <n v="0"/>
    <s v="SI"/>
    <n v="1"/>
    <n v="0"/>
    <n v="1"/>
  </r>
  <r>
    <s v="150305"/>
    <x v="15"/>
    <s v="CAJATAMBO"/>
    <s v="MANAS"/>
    <s v="NO"/>
    <s v="NO"/>
    <x v="1"/>
    <n v="0"/>
    <s v="SI"/>
    <n v="0"/>
    <n v="0"/>
    <n v="0"/>
  </r>
  <r>
    <s v="150401"/>
    <x v="15"/>
    <s v="CANTA"/>
    <s v="CANTA"/>
    <s v="NO"/>
    <s v="NO"/>
    <x v="0"/>
    <n v="0"/>
    <s v="SI"/>
    <n v="0"/>
    <n v="0"/>
    <n v="0"/>
  </r>
  <r>
    <s v="150402"/>
    <x v="15"/>
    <s v="CANTA"/>
    <s v="ARAHUAY"/>
    <s v="NO"/>
    <s v="NO"/>
    <x v="1"/>
    <n v="0"/>
    <s v="SI"/>
    <n v="0"/>
    <n v="0"/>
    <n v="0"/>
  </r>
  <r>
    <s v="150403"/>
    <x v="15"/>
    <s v="CANTA"/>
    <s v="HUAMANTANGA"/>
    <s v="NO"/>
    <s v="NO"/>
    <x v="1"/>
    <n v="0"/>
    <s v="SI"/>
    <n v="0"/>
    <n v="0"/>
    <n v="0"/>
  </r>
  <r>
    <s v="150404"/>
    <x v="15"/>
    <s v="CANTA"/>
    <s v="HUAROS"/>
    <s v="NO"/>
    <s v="NO"/>
    <x v="1"/>
    <n v="0"/>
    <s v="SI"/>
    <n v="0"/>
    <n v="0"/>
    <n v="0"/>
  </r>
  <r>
    <s v="150405"/>
    <x v="15"/>
    <s v="CANTA"/>
    <s v="LACHAQUI"/>
    <s v="NO"/>
    <s v="NO"/>
    <x v="1"/>
    <n v="0"/>
    <s v="SI"/>
    <n v="0"/>
    <n v="0"/>
    <n v="0"/>
  </r>
  <r>
    <s v="150406"/>
    <x v="15"/>
    <s v="CANTA"/>
    <s v="SAN BUENAVENTURA"/>
    <s v="NO"/>
    <s v="NO"/>
    <x v="1"/>
    <n v="0"/>
    <s v="SI"/>
    <n v="0"/>
    <n v="0"/>
    <n v="0"/>
  </r>
  <r>
    <s v="150407"/>
    <x v="15"/>
    <s v="CANTA"/>
    <s v="SANTA ROSA DE QUIVES"/>
    <s v="NO"/>
    <s v="NO"/>
    <x v="1"/>
    <n v="0"/>
    <s v="NO"/>
    <n v="0"/>
    <n v="0"/>
    <n v="0"/>
  </r>
  <r>
    <s v="150501"/>
    <x v="15"/>
    <s v="CAÑETE"/>
    <s v="SAN VICENTE DE CAÑETE"/>
    <s v="NO"/>
    <s v="SI"/>
    <x v="0"/>
    <n v="1"/>
    <s v="NO"/>
    <n v="1"/>
    <n v="0"/>
    <n v="1"/>
  </r>
  <r>
    <s v="150502"/>
    <x v="15"/>
    <s v="CAÑETE"/>
    <s v="ASIA"/>
    <s v="NO"/>
    <s v="NO"/>
    <x v="0"/>
    <n v="0"/>
    <s v="NO"/>
    <n v="0"/>
    <n v="0"/>
    <n v="0"/>
  </r>
  <r>
    <s v="150503"/>
    <x v="15"/>
    <s v="CAÑETE"/>
    <s v="CALANGO"/>
    <s v="NO"/>
    <s v="SI"/>
    <x v="0"/>
    <n v="0"/>
    <s v="NO"/>
    <n v="1"/>
    <n v="0"/>
    <n v="0"/>
  </r>
  <r>
    <s v="150504"/>
    <x v="15"/>
    <s v="CAÑETE"/>
    <s v="CERRO AZUL"/>
    <s v="NO"/>
    <s v="SI"/>
    <x v="0"/>
    <n v="1"/>
    <s v="NO"/>
    <n v="1"/>
    <n v="0"/>
    <n v="1"/>
  </r>
  <r>
    <s v="150505"/>
    <x v="15"/>
    <s v="CAÑETE"/>
    <s v="CHILCA"/>
    <s v="NO"/>
    <s v="NO"/>
    <x v="1"/>
    <n v="0"/>
    <s v="NO"/>
    <n v="1"/>
    <n v="0"/>
    <n v="0"/>
  </r>
  <r>
    <s v="150506"/>
    <x v="15"/>
    <s v="CAÑETE"/>
    <s v="COAYLLO"/>
    <s v="NO"/>
    <s v="NO"/>
    <x v="0"/>
    <n v="0"/>
    <s v="NO"/>
    <n v="0"/>
    <n v="0"/>
    <n v="0"/>
  </r>
  <r>
    <s v="150507"/>
    <x v="15"/>
    <s v="CAÑETE"/>
    <s v="IMPERIAL"/>
    <s v="NO"/>
    <s v="SI"/>
    <x v="0"/>
    <n v="1"/>
    <s v="NO"/>
    <n v="1"/>
    <n v="0"/>
    <n v="0"/>
  </r>
  <r>
    <s v="150508"/>
    <x v="15"/>
    <s v="CAÑETE"/>
    <s v="LUNAHUANA"/>
    <s v="NO"/>
    <s v="SI"/>
    <x v="0"/>
    <n v="1"/>
    <s v="SI"/>
    <n v="1"/>
    <n v="0"/>
    <n v="0"/>
  </r>
  <r>
    <s v="150509"/>
    <x v="15"/>
    <s v="CAÑETE"/>
    <s v="MALA"/>
    <s v="NO"/>
    <s v="SI"/>
    <x v="0"/>
    <n v="1"/>
    <s v="NO"/>
    <n v="1"/>
    <n v="0"/>
    <n v="1"/>
  </r>
  <r>
    <s v="150510"/>
    <x v="15"/>
    <s v="CAÑETE"/>
    <s v="NUEVO IMPERIAL"/>
    <s v="NO"/>
    <s v="NO"/>
    <x v="0"/>
    <n v="0"/>
    <s v="SI"/>
    <n v="1"/>
    <n v="0"/>
    <n v="1"/>
  </r>
  <r>
    <s v="150511"/>
    <x v="15"/>
    <s v="CAÑETE"/>
    <s v="PACARAN"/>
    <s v="NO"/>
    <s v="NO"/>
    <x v="0"/>
    <n v="0"/>
    <s v="SI"/>
    <n v="1"/>
    <n v="0"/>
    <n v="0"/>
  </r>
  <r>
    <s v="150512"/>
    <x v="15"/>
    <s v="CAÑETE"/>
    <s v="QUILMANA"/>
    <s v="NO"/>
    <s v="SI"/>
    <x v="0"/>
    <n v="1"/>
    <s v="SI"/>
    <n v="1"/>
    <n v="0"/>
    <n v="1"/>
  </r>
  <r>
    <s v="150513"/>
    <x v="15"/>
    <s v="CAÑETE"/>
    <s v="SAN ANTONIO"/>
    <s v="NO"/>
    <s v="SI"/>
    <x v="0"/>
    <n v="1"/>
    <s v="NO"/>
    <n v="1"/>
    <n v="0"/>
    <n v="1"/>
  </r>
  <r>
    <s v="150514"/>
    <x v="15"/>
    <s v="CAÑETE"/>
    <s v="SAN LUIS"/>
    <s v="NO"/>
    <s v="SI"/>
    <x v="0"/>
    <n v="0"/>
    <s v="SI"/>
    <n v="1"/>
    <n v="0"/>
    <n v="0"/>
  </r>
  <r>
    <s v="150515"/>
    <x v="15"/>
    <s v="CAÑETE"/>
    <s v="SANTA CRUZ DE FLORES"/>
    <s v="NO"/>
    <s v="NO"/>
    <x v="0"/>
    <n v="0"/>
    <s v="NO"/>
    <n v="1"/>
    <n v="0"/>
    <n v="0"/>
  </r>
  <r>
    <s v="150516"/>
    <x v="15"/>
    <s v="CAÑETE"/>
    <s v="ZUÑIGA"/>
    <s v="NO"/>
    <s v="NO"/>
    <x v="0"/>
    <n v="0"/>
    <s v="SI"/>
    <n v="1"/>
    <n v="0"/>
    <n v="0"/>
  </r>
  <r>
    <s v="150601"/>
    <x v="15"/>
    <s v="HUARAL"/>
    <s v="HUARAL"/>
    <s v="NO"/>
    <s v="SI"/>
    <x v="0"/>
    <n v="1"/>
    <s v="NO"/>
    <n v="1"/>
    <n v="0"/>
    <n v="1"/>
  </r>
  <r>
    <s v="150602"/>
    <x v="15"/>
    <s v="HUARAL"/>
    <s v="ATAVILLOS ALTO"/>
    <s v="NO"/>
    <s v="NO"/>
    <x v="0"/>
    <n v="0"/>
    <s v="SI"/>
    <n v="0"/>
    <n v="0"/>
    <n v="0"/>
  </r>
  <r>
    <s v="150603"/>
    <x v="15"/>
    <s v="HUARAL"/>
    <s v="ATAVILLOS BAJO"/>
    <s v="NO"/>
    <s v="NO"/>
    <x v="1"/>
    <n v="0"/>
    <s v="SI"/>
    <n v="0"/>
    <n v="0"/>
    <n v="0"/>
  </r>
  <r>
    <s v="150604"/>
    <x v="15"/>
    <s v="HUARAL"/>
    <s v="AUCALLAMA"/>
    <s v="NO"/>
    <s v="SI"/>
    <x v="0"/>
    <n v="1"/>
    <s v="SI"/>
    <n v="1"/>
    <n v="0"/>
    <n v="1"/>
  </r>
  <r>
    <s v="150605"/>
    <x v="15"/>
    <s v="HUARAL"/>
    <s v="CHANCAY"/>
    <s v="NO"/>
    <s v="NO"/>
    <x v="0"/>
    <n v="0"/>
    <s v="NO"/>
    <n v="1"/>
    <n v="0"/>
    <n v="0"/>
  </r>
  <r>
    <s v="150606"/>
    <x v="15"/>
    <s v="HUARAL"/>
    <s v="IHUARI"/>
    <s v="NO"/>
    <s v="NO"/>
    <x v="1"/>
    <n v="0"/>
    <s v="SI"/>
    <n v="0"/>
    <n v="0"/>
    <n v="0"/>
  </r>
  <r>
    <s v="150607"/>
    <x v="15"/>
    <s v="HUARAL"/>
    <s v="LAMPIAN"/>
    <s v="NO"/>
    <s v="NO"/>
    <x v="1"/>
    <n v="0"/>
    <s v="SI"/>
    <n v="0"/>
    <n v="0"/>
    <n v="0"/>
  </r>
  <r>
    <s v="150608"/>
    <x v="15"/>
    <s v="HUARAL"/>
    <s v="PACARAOS"/>
    <s v="NO"/>
    <s v="NO"/>
    <x v="0"/>
    <n v="0"/>
    <s v="SI"/>
    <n v="0"/>
    <n v="0"/>
    <n v="0"/>
  </r>
  <r>
    <s v="150609"/>
    <x v="15"/>
    <s v="HUARAL"/>
    <s v="SAN MIGUEL DE ACOS"/>
    <s v="NO"/>
    <s v="NO"/>
    <x v="1"/>
    <n v="0"/>
    <s v="SI"/>
    <n v="0"/>
    <n v="0"/>
    <n v="0"/>
  </r>
  <r>
    <s v="150610"/>
    <x v="15"/>
    <s v="HUARAL"/>
    <s v="SANTA CRUZ DE ANDAMARCA"/>
    <s v="NO"/>
    <s v="NO"/>
    <x v="1"/>
    <n v="0"/>
    <s v="SI"/>
    <n v="0"/>
    <n v="0"/>
    <n v="0"/>
  </r>
  <r>
    <s v="150611"/>
    <x v="15"/>
    <s v="HUARAL"/>
    <s v="SUMBILCA"/>
    <s v="NO"/>
    <s v="NO"/>
    <x v="1"/>
    <n v="0"/>
    <s v="SI"/>
    <n v="0"/>
    <n v="0"/>
    <n v="0"/>
  </r>
  <r>
    <s v="150612"/>
    <x v="15"/>
    <s v="HUARAL"/>
    <s v="VEINTISIETE DE NOVIEMBRE"/>
    <s v="NO"/>
    <s v="NO"/>
    <x v="1"/>
    <n v="0"/>
    <s v="SI"/>
    <n v="0"/>
    <n v="0"/>
    <n v="0"/>
  </r>
  <r>
    <s v="150701"/>
    <x v="15"/>
    <s v="HUAROCHIRI"/>
    <s v="MATUCANA"/>
    <s v="NO"/>
    <s v="SI"/>
    <x v="0"/>
    <n v="1"/>
    <s v="SI"/>
    <n v="1"/>
    <n v="0"/>
    <n v="1"/>
  </r>
  <r>
    <s v="150702"/>
    <x v="15"/>
    <s v="HUAROCHIRI"/>
    <s v="ANTIOQUIA"/>
    <s v="NO"/>
    <s v="NO"/>
    <x v="0"/>
    <n v="0"/>
    <s v="SI"/>
    <n v="0"/>
    <n v="0"/>
    <n v="0"/>
  </r>
  <r>
    <s v="150703"/>
    <x v="15"/>
    <s v="HUAROCHIRI"/>
    <s v="CALLAHUANCA"/>
    <s v="NO"/>
    <s v="NO"/>
    <x v="1"/>
    <n v="0"/>
    <s v="NO"/>
    <n v="0"/>
    <n v="0"/>
    <n v="0"/>
  </r>
  <r>
    <s v="150704"/>
    <x v="15"/>
    <s v="HUAROCHIRI"/>
    <s v="CARAMPOMA"/>
    <s v="NO"/>
    <s v="SI"/>
    <x v="0"/>
    <n v="1"/>
    <s v="SI"/>
    <n v="1"/>
    <n v="0"/>
    <n v="1"/>
  </r>
  <r>
    <s v="150705"/>
    <x v="15"/>
    <s v="HUAROCHIRI"/>
    <s v="CHICLA"/>
    <s v="NO"/>
    <s v="NO"/>
    <x v="1"/>
    <n v="0"/>
    <s v="NO"/>
    <n v="0"/>
    <n v="0"/>
    <n v="0"/>
  </r>
  <r>
    <s v="150706"/>
    <x v="15"/>
    <s v="HUAROCHIRI"/>
    <s v="CUENCA"/>
    <s v="NO"/>
    <s v="NO"/>
    <x v="0"/>
    <n v="0"/>
    <s v="SI"/>
    <n v="0"/>
    <n v="0"/>
    <n v="0"/>
  </r>
  <r>
    <s v="150707"/>
    <x v="15"/>
    <s v="HUAROCHIRI"/>
    <s v="HUACHUPAMPA"/>
    <s v="NO"/>
    <s v="NO"/>
    <x v="1"/>
    <n v="0"/>
    <s v="SI"/>
    <n v="0"/>
    <n v="0"/>
    <n v="0"/>
  </r>
  <r>
    <s v="150708"/>
    <x v="15"/>
    <s v="HUAROCHIRI"/>
    <s v="HUANZA"/>
    <s v="NO"/>
    <s v="NO"/>
    <x v="1"/>
    <n v="0"/>
    <s v="SI"/>
    <n v="0"/>
    <n v="0"/>
    <n v="0"/>
  </r>
  <r>
    <s v="150709"/>
    <x v="15"/>
    <s v="HUAROCHIRI"/>
    <s v="HUAROCHIRI"/>
    <s v="NO"/>
    <s v="SI"/>
    <x v="0"/>
    <n v="0"/>
    <s v="SI"/>
    <n v="1"/>
    <n v="0"/>
    <n v="0"/>
  </r>
  <r>
    <s v="150710"/>
    <x v="15"/>
    <s v="HUAROCHIRI"/>
    <s v="LAHUAYTAMBO"/>
    <s v="NO"/>
    <s v="NO"/>
    <x v="1"/>
    <n v="0"/>
    <s v="SI"/>
    <n v="0"/>
    <n v="0"/>
    <n v="0"/>
  </r>
  <r>
    <s v="150711"/>
    <x v="15"/>
    <s v="HUAROCHIRI"/>
    <s v="LANGA"/>
    <s v="NO"/>
    <s v="NO"/>
    <x v="1"/>
    <n v="0"/>
    <s v="SI"/>
    <n v="0"/>
    <n v="0"/>
    <n v="0"/>
  </r>
  <r>
    <s v="150712"/>
    <x v="15"/>
    <s v="HUAROCHIRI"/>
    <s v="LARAOS"/>
    <s v="NO"/>
    <s v="NO"/>
    <x v="0"/>
    <n v="0"/>
    <s v="SI"/>
    <n v="0"/>
    <n v="0"/>
    <n v="0"/>
  </r>
  <r>
    <s v="150713"/>
    <x v="15"/>
    <s v="HUAROCHIRI"/>
    <s v="MARIATANA"/>
    <s v="NO"/>
    <s v="NO"/>
    <x v="0"/>
    <n v="0"/>
    <s v="SI"/>
    <n v="0"/>
    <n v="0"/>
    <n v="0"/>
  </r>
  <r>
    <s v="150714"/>
    <x v="15"/>
    <s v="HUAROCHIRI"/>
    <s v="RICARDO PALMA"/>
    <s v="NO"/>
    <s v="NO"/>
    <x v="1"/>
    <n v="0"/>
    <s v="NO"/>
    <n v="0"/>
    <n v="0"/>
    <n v="0"/>
  </r>
  <r>
    <s v="150715"/>
    <x v="15"/>
    <s v="HUAROCHIRI"/>
    <s v="SAN ANDRES DE TUPICOCHA"/>
    <s v="NO"/>
    <s v="NO"/>
    <x v="0"/>
    <n v="0"/>
    <s v="SI"/>
    <n v="1"/>
    <n v="0"/>
    <n v="0"/>
  </r>
  <r>
    <s v="150716"/>
    <x v="15"/>
    <s v="HUAROCHIRI"/>
    <s v="SAN ANTONIO"/>
    <s v="NO"/>
    <s v="NO"/>
    <x v="0"/>
    <n v="0"/>
    <s v="NO"/>
    <n v="0"/>
    <n v="0"/>
    <n v="0"/>
  </r>
  <r>
    <s v="150717"/>
    <x v="15"/>
    <s v="HUAROCHIRI"/>
    <s v="SAN BARTOLOME"/>
    <s v="NO"/>
    <s v="NO"/>
    <x v="1"/>
    <n v="0"/>
    <s v="NO"/>
    <n v="0"/>
    <n v="0"/>
    <n v="0"/>
  </r>
  <r>
    <s v="150718"/>
    <x v="15"/>
    <s v="HUAROCHIRI"/>
    <s v="SAN DAMIAN"/>
    <s v="NO"/>
    <s v="SI"/>
    <x v="0"/>
    <n v="1"/>
    <s v="SI"/>
    <n v="1"/>
    <n v="0"/>
    <n v="0"/>
  </r>
  <r>
    <s v="150719"/>
    <x v="15"/>
    <s v="HUAROCHIRI"/>
    <s v="SAN JUAN DE IRIS"/>
    <s v="NO"/>
    <s v="NO"/>
    <x v="1"/>
    <n v="0"/>
    <s v="SI"/>
    <n v="0"/>
    <n v="0"/>
    <n v="0"/>
  </r>
  <r>
    <s v="150720"/>
    <x v="15"/>
    <s v="HUAROCHIRI"/>
    <s v="SAN JUAN DE TANTARANCHE"/>
    <s v="NO"/>
    <s v="NO"/>
    <x v="1"/>
    <n v="0"/>
    <s v="SI"/>
    <n v="0"/>
    <n v="0"/>
    <n v="0"/>
  </r>
  <r>
    <s v="150721"/>
    <x v="15"/>
    <s v="HUAROCHIRI"/>
    <s v="SAN LORENZO DE QUINTI"/>
    <s v="NO"/>
    <s v="NO"/>
    <x v="1"/>
    <n v="0"/>
    <s v="SI"/>
    <n v="0"/>
    <n v="0"/>
    <n v="0"/>
  </r>
  <r>
    <s v="150722"/>
    <x v="15"/>
    <s v="HUAROCHIRI"/>
    <s v="SAN MATEO"/>
    <s v="NO"/>
    <s v="NO"/>
    <x v="1"/>
    <n v="0"/>
    <s v="SI"/>
    <n v="0"/>
    <n v="0"/>
    <n v="0"/>
  </r>
  <r>
    <s v="150723"/>
    <x v="15"/>
    <s v="HUAROCHIRI"/>
    <s v="SAN MATEO DE OTAO"/>
    <s v="NO"/>
    <s v="NO"/>
    <x v="0"/>
    <n v="0"/>
    <s v="SI"/>
    <n v="0"/>
    <n v="0"/>
    <n v="0"/>
  </r>
  <r>
    <s v="150724"/>
    <x v="15"/>
    <s v="HUAROCHIRI"/>
    <s v="SAN PEDRO DE CASTA"/>
    <s v="NO"/>
    <s v="NO"/>
    <x v="1"/>
    <n v="0"/>
    <s v="SI"/>
    <n v="0"/>
    <n v="0"/>
    <n v="0"/>
  </r>
  <r>
    <s v="150725"/>
    <x v="15"/>
    <s v="HUAROCHIRI"/>
    <s v="SAN PEDRO DE HUANCAYRE"/>
    <s v="NO"/>
    <s v="NO"/>
    <x v="1"/>
    <n v="0"/>
    <s v="SI"/>
    <n v="0"/>
    <n v="0"/>
    <n v="0"/>
  </r>
  <r>
    <s v="150726"/>
    <x v="15"/>
    <s v="HUAROCHIRI"/>
    <s v="SANGALLAYA"/>
    <s v="NO"/>
    <s v="SI"/>
    <x v="0"/>
    <n v="1"/>
    <s v="SI"/>
    <n v="1"/>
    <n v="0"/>
    <n v="1"/>
  </r>
  <r>
    <s v="150727"/>
    <x v="15"/>
    <s v="HUAROCHIRI"/>
    <s v="SANTA CRUZ DE COCACHACRA"/>
    <s v="NO"/>
    <s v="NO"/>
    <x v="0"/>
    <n v="0"/>
    <s v="NO"/>
    <n v="0"/>
    <n v="0"/>
    <n v="0"/>
  </r>
  <r>
    <s v="150728"/>
    <x v="15"/>
    <s v="HUAROCHIRI"/>
    <s v="SANTA EULALIA"/>
    <s v="NO"/>
    <s v="NO"/>
    <x v="0"/>
    <n v="0"/>
    <s v="NO"/>
    <n v="0"/>
    <n v="0"/>
    <n v="0"/>
  </r>
  <r>
    <s v="150729"/>
    <x v="15"/>
    <s v="HUAROCHIRI"/>
    <s v="SANTIAGO DE ANCHUCAYA"/>
    <s v="NO"/>
    <s v="NO"/>
    <x v="1"/>
    <n v="0"/>
    <s v="SI"/>
    <n v="0"/>
    <n v="0"/>
    <n v="0"/>
  </r>
  <r>
    <s v="150730"/>
    <x v="15"/>
    <s v="HUAROCHIRI"/>
    <s v="SANTIAGO DE TUNA"/>
    <s v="NO"/>
    <s v="SI"/>
    <x v="0"/>
    <n v="1"/>
    <s v="SI"/>
    <n v="1"/>
    <n v="0"/>
    <n v="0"/>
  </r>
  <r>
    <s v="150731"/>
    <x v="15"/>
    <s v="HUAROCHIRI"/>
    <s v="SANTO DOMINGO DE LOS OLLEROS"/>
    <s v="NO"/>
    <s v="NO"/>
    <x v="0"/>
    <n v="0"/>
    <s v="SI"/>
    <n v="0"/>
    <n v="0"/>
    <n v="0"/>
  </r>
  <r>
    <s v="150732"/>
    <x v="15"/>
    <s v="HUAROCHIRI"/>
    <s v="SURCO"/>
    <s v="NO"/>
    <s v="NO"/>
    <x v="1"/>
    <n v="0"/>
    <s v="SI"/>
    <n v="0"/>
    <n v="0"/>
    <n v="0"/>
  </r>
  <r>
    <s v="150801"/>
    <x v="15"/>
    <s v="HUAURA"/>
    <s v="HUACHO"/>
    <s v="NO"/>
    <s v="NO"/>
    <x v="0"/>
    <n v="0"/>
    <s v="NO"/>
    <n v="1"/>
    <n v="0"/>
    <n v="1"/>
  </r>
  <r>
    <s v="150802"/>
    <x v="15"/>
    <s v="HUAURA"/>
    <s v="AMBAR"/>
    <s v="NO"/>
    <s v="NO"/>
    <x v="0"/>
    <n v="0"/>
    <s v="SI"/>
    <n v="1"/>
    <n v="0"/>
    <n v="0"/>
  </r>
  <r>
    <s v="150803"/>
    <x v="15"/>
    <s v="HUAURA"/>
    <s v="CALETA DE CARQUIN"/>
    <s v="NO"/>
    <s v="SI"/>
    <x v="0"/>
    <n v="1"/>
    <s v="NO"/>
    <n v="1"/>
    <n v="0"/>
    <n v="1"/>
  </r>
  <r>
    <s v="150804"/>
    <x v="15"/>
    <s v="HUAURA"/>
    <s v="CHECRAS"/>
    <s v="NO"/>
    <s v="NO"/>
    <x v="0"/>
    <n v="0"/>
    <s v="SI"/>
    <n v="1"/>
    <n v="0"/>
    <n v="1"/>
  </r>
  <r>
    <s v="150805"/>
    <x v="15"/>
    <s v="HUAURA"/>
    <s v="HUALMAY"/>
    <s v="NO"/>
    <s v="SI"/>
    <x v="0"/>
    <n v="1"/>
    <s v="NO"/>
    <n v="1"/>
    <n v="0"/>
    <n v="1"/>
  </r>
  <r>
    <s v="150806"/>
    <x v="15"/>
    <s v="HUAURA"/>
    <s v="HUAURA"/>
    <s v="NO"/>
    <s v="NO"/>
    <x v="0"/>
    <n v="0"/>
    <s v="SI"/>
    <n v="1"/>
    <n v="0"/>
    <n v="1"/>
  </r>
  <r>
    <s v="150807"/>
    <x v="15"/>
    <s v="HUAURA"/>
    <s v="LEONCIO PRADO"/>
    <s v="NO"/>
    <s v="NO"/>
    <x v="0"/>
    <n v="0"/>
    <s v="SI"/>
    <n v="0"/>
    <n v="0"/>
    <n v="0"/>
  </r>
  <r>
    <s v="150808"/>
    <x v="15"/>
    <s v="HUAURA"/>
    <s v="PACCHO"/>
    <s v="NO"/>
    <s v="NO"/>
    <x v="0"/>
    <n v="0"/>
    <s v="SI"/>
    <n v="0"/>
    <n v="0"/>
    <n v="0"/>
  </r>
  <r>
    <s v="150809"/>
    <x v="15"/>
    <s v="HUAURA"/>
    <s v="SANTA LEONOR"/>
    <s v="NO"/>
    <s v="NO"/>
    <x v="1"/>
    <n v="0"/>
    <s v="SI"/>
    <n v="0"/>
    <n v="0"/>
    <n v="0"/>
  </r>
  <r>
    <s v="150810"/>
    <x v="15"/>
    <s v="HUAURA"/>
    <s v="SANTA MARIA"/>
    <s v="NO"/>
    <s v="NO"/>
    <x v="0"/>
    <n v="0"/>
    <s v="NO"/>
    <n v="0"/>
    <n v="0"/>
    <n v="0"/>
  </r>
  <r>
    <s v="150811"/>
    <x v="15"/>
    <s v="HUAURA"/>
    <s v="SAYAN"/>
    <s v="NO"/>
    <s v="NO"/>
    <x v="0"/>
    <n v="0"/>
    <s v="SI"/>
    <n v="1"/>
    <n v="0"/>
    <n v="0"/>
  </r>
  <r>
    <s v="150812"/>
    <x v="15"/>
    <s v="HUAURA"/>
    <s v="VEGUETA"/>
    <s v="NO"/>
    <s v="SI"/>
    <x v="0"/>
    <n v="1"/>
    <s v="SI"/>
    <n v="1"/>
    <n v="0"/>
    <n v="1"/>
  </r>
  <r>
    <s v="150901"/>
    <x v="15"/>
    <s v="OYON"/>
    <s v="OYON"/>
    <s v="NO"/>
    <s v="SI"/>
    <x v="0"/>
    <n v="1"/>
    <s v="SI"/>
    <n v="1"/>
    <n v="0"/>
    <n v="1"/>
  </r>
  <r>
    <s v="150902"/>
    <x v="15"/>
    <s v="OYON"/>
    <s v="ANDAJES"/>
    <s v="NO"/>
    <s v="NO"/>
    <x v="1"/>
    <n v="0"/>
    <s v="SI"/>
    <n v="0"/>
    <n v="0"/>
    <n v="0"/>
  </r>
  <r>
    <s v="150903"/>
    <x v="15"/>
    <s v="OYON"/>
    <s v="CAUJUL"/>
    <s v="NO"/>
    <s v="NO"/>
    <x v="1"/>
    <n v="0"/>
    <s v="SI"/>
    <n v="0"/>
    <n v="0"/>
    <n v="0"/>
  </r>
  <r>
    <s v="150904"/>
    <x v="15"/>
    <s v="OYON"/>
    <s v="COCHAMARCA"/>
    <s v="NO"/>
    <s v="NO"/>
    <x v="0"/>
    <n v="0"/>
    <s v="SI"/>
    <n v="0"/>
    <n v="0"/>
    <n v="0"/>
  </r>
  <r>
    <s v="150905"/>
    <x v="15"/>
    <s v="OYON"/>
    <s v="NAVAN"/>
    <s v="NO"/>
    <s v="NO"/>
    <x v="0"/>
    <n v="0"/>
    <s v="SI"/>
    <n v="0"/>
    <n v="0"/>
    <n v="0"/>
  </r>
  <r>
    <s v="150906"/>
    <x v="15"/>
    <s v="OYON"/>
    <s v="PACHANGARA"/>
    <s v="NO"/>
    <s v="NO"/>
    <x v="1"/>
    <n v="0"/>
    <s v="SI"/>
    <n v="0"/>
    <n v="0"/>
    <n v="0"/>
  </r>
  <r>
    <s v="151001"/>
    <x v="15"/>
    <s v="YAUYOS"/>
    <s v="YAUYOS"/>
    <s v="NO"/>
    <s v="NO"/>
    <x v="0"/>
    <n v="0"/>
    <s v="SI"/>
    <n v="0"/>
    <n v="0"/>
    <n v="0"/>
  </r>
  <r>
    <s v="151002"/>
    <x v="15"/>
    <s v="YAUYOS"/>
    <s v="ALIS"/>
    <s v="NO"/>
    <s v="NO"/>
    <x v="0"/>
    <n v="0"/>
    <s v="SI"/>
    <n v="0"/>
    <n v="0"/>
    <n v="0"/>
  </r>
  <r>
    <s v="151003"/>
    <x v="15"/>
    <s v="YAUYOS"/>
    <s v="ALLAUCA"/>
    <s v="NO"/>
    <s v="NO"/>
    <x v="1"/>
    <n v="0"/>
    <s v="SI"/>
    <n v="0"/>
    <n v="0"/>
    <n v="0"/>
  </r>
  <r>
    <s v="151004"/>
    <x v="15"/>
    <s v="YAUYOS"/>
    <s v="AYAVIRI"/>
    <s v="NO"/>
    <s v="NO"/>
    <x v="1"/>
    <n v="0"/>
    <s v="SI"/>
    <n v="0"/>
    <n v="0"/>
    <n v="0"/>
  </r>
  <r>
    <s v="151005"/>
    <x v="15"/>
    <s v="YAUYOS"/>
    <s v="AZANGARO"/>
    <s v="NO"/>
    <s v="NO"/>
    <x v="0"/>
    <n v="0"/>
    <s v="SI"/>
    <n v="0"/>
    <n v="1"/>
    <n v="1"/>
  </r>
  <r>
    <s v="151006"/>
    <x v="15"/>
    <s v="YAUYOS"/>
    <s v="CACRA"/>
    <s v="NO"/>
    <s v="NO"/>
    <x v="1"/>
    <n v="0"/>
    <s v="SI"/>
    <n v="0"/>
    <n v="0"/>
    <n v="0"/>
  </r>
  <r>
    <s v="151007"/>
    <x v="15"/>
    <s v="YAUYOS"/>
    <s v="CARANIA"/>
    <s v="NO"/>
    <s v="NO"/>
    <x v="1"/>
    <n v="0"/>
    <s v="SI"/>
    <n v="0"/>
    <n v="0"/>
    <n v="0"/>
  </r>
  <r>
    <s v="151008"/>
    <x v="15"/>
    <s v="YAUYOS"/>
    <s v="CATAHUASI"/>
    <s v="NO"/>
    <s v="NO"/>
    <x v="1"/>
    <n v="0"/>
    <s v="SI"/>
    <n v="0"/>
    <n v="0"/>
    <n v="0"/>
  </r>
  <r>
    <s v="151009"/>
    <x v="15"/>
    <s v="YAUYOS"/>
    <s v="CHOCOS"/>
    <s v="NO"/>
    <s v="NO"/>
    <x v="0"/>
    <n v="0"/>
    <s v="SI"/>
    <n v="0"/>
    <n v="0"/>
    <n v="0"/>
  </r>
  <r>
    <s v="151010"/>
    <x v="15"/>
    <s v="YAUYOS"/>
    <s v="COCHAS"/>
    <s v="NO"/>
    <s v="NO"/>
    <x v="1"/>
    <n v="0"/>
    <s v="SI"/>
    <n v="0"/>
    <n v="0"/>
    <n v="0"/>
  </r>
  <r>
    <s v="151011"/>
    <x v="15"/>
    <s v="YAUYOS"/>
    <s v="COLONIA"/>
    <s v="NO"/>
    <s v="NO"/>
    <x v="0"/>
    <n v="0"/>
    <s v="SI"/>
    <n v="1"/>
    <n v="0"/>
    <n v="0"/>
  </r>
  <r>
    <s v="151012"/>
    <x v="15"/>
    <s v="YAUYOS"/>
    <s v="HONGOS"/>
    <s v="NO"/>
    <s v="NO"/>
    <x v="0"/>
    <n v="0"/>
    <s v="SI"/>
    <n v="0"/>
    <n v="0"/>
    <n v="0"/>
  </r>
  <r>
    <s v="151013"/>
    <x v="15"/>
    <s v="YAUYOS"/>
    <s v="HUAMPARA"/>
    <s v="NO"/>
    <s v="NO"/>
    <x v="1"/>
    <n v="0"/>
    <s v="SI"/>
    <n v="0"/>
    <n v="0"/>
    <n v="0"/>
  </r>
  <r>
    <s v="151014"/>
    <x v="15"/>
    <s v="YAUYOS"/>
    <s v="HUANCAYA"/>
    <s v="NO"/>
    <s v="NO"/>
    <x v="1"/>
    <n v="0"/>
    <s v="SI"/>
    <n v="0"/>
    <n v="0"/>
    <n v="0"/>
  </r>
  <r>
    <s v="151015"/>
    <x v="15"/>
    <s v="YAUYOS"/>
    <s v="HUANGASCAR"/>
    <s v="NO"/>
    <s v="NO"/>
    <x v="0"/>
    <n v="0"/>
    <s v="SI"/>
    <n v="0"/>
    <n v="0"/>
    <n v="0"/>
  </r>
  <r>
    <s v="151016"/>
    <x v="15"/>
    <s v="YAUYOS"/>
    <s v="HUANTAN"/>
    <s v="NO"/>
    <s v="NO"/>
    <x v="0"/>
    <n v="0"/>
    <s v="SI"/>
    <n v="0"/>
    <n v="0"/>
    <n v="0"/>
  </r>
  <r>
    <s v="151017"/>
    <x v="15"/>
    <s v="YAUYOS"/>
    <s v="HUAÑEC"/>
    <s v="NO"/>
    <s v="NO"/>
    <x v="1"/>
    <n v="0"/>
    <s v="SI"/>
    <n v="0"/>
    <n v="0"/>
    <n v="0"/>
  </r>
  <r>
    <s v="151018"/>
    <x v="15"/>
    <s v="YAUYOS"/>
    <s v="LARAOS"/>
    <s v="NO"/>
    <s v="NO"/>
    <x v="1"/>
    <n v="0"/>
    <s v="SI"/>
    <n v="0"/>
    <n v="0"/>
    <n v="0"/>
  </r>
  <r>
    <s v="151019"/>
    <x v="15"/>
    <s v="YAUYOS"/>
    <s v="LINCHA"/>
    <s v="NO"/>
    <s v="NO"/>
    <x v="0"/>
    <n v="0"/>
    <s v="SI"/>
    <n v="0"/>
    <n v="0"/>
    <n v="0"/>
  </r>
  <r>
    <s v="151020"/>
    <x v="15"/>
    <s v="YAUYOS"/>
    <s v="MADEAN"/>
    <s v="NO"/>
    <s v="NO"/>
    <x v="0"/>
    <n v="0"/>
    <s v="SI"/>
    <n v="1"/>
    <n v="0"/>
    <n v="1"/>
  </r>
  <r>
    <s v="151021"/>
    <x v="15"/>
    <s v="YAUYOS"/>
    <s v="MIRAFLORES"/>
    <s v="NO"/>
    <s v="NO"/>
    <x v="1"/>
    <n v="0"/>
    <s v="SI"/>
    <n v="0"/>
    <n v="0"/>
    <n v="0"/>
  </r>
  <r>
    <s v="151022"/>
    <x v="15"/>
    <s v="YAUYOS"/>
    <s v="OMAS"/>
    <s v="NO"/>
    <s v="NO"/>
    <x v="1"/>
    <n v="0"/>
    <s v="SI"/>
    <n v="0"/>
    <n v="0"/>
    <n v="0"/>
  </r>
  <r>
    <s v="151023"/>
    <x v="15"/>
    <s v="YAUYOS"/>
    <s v="PUTINZA"/>
    <s v="NO"/>
    <s v="NO"/>
    <x v="1"/>
    <n v="0"/>
    <s v="SI"/>
    <n v="0"/>
    <n v="0"/>
    <n v="0"/>
  </r>
  <r>
    <s v="151024"/>
    <x v="15"/>
    <s v="YAUYOS"/>
    <s v="QUINCHES"/>
    <s v="NO"/>
    <s v="NO"/>
    <x v="0"/>
    <n v="0"/>
    <s v="SI"/>
    <n v="1"/>
    <n v="0"/>
    <n v="0"/>
  </r>
  <r>
    <s v="151025"/>
    <x v="15"/>
    <s v="YAUYOS"/>
    <s v="QUINOCAY"/>
    <s v="NO"/>
    <s v="NO"/>
    <x v="1"/>
    <n v="0"/>
    <s v="SI"/>
    <n v="0"/>
    <n v="0"/>
    <n v="0"/>
  </r>
  <r>
    <s v="151026"/>
    <x v="15"/>
    <s v="YAUYOS"/>
    <s v="SAN JOAQUIN"/>
    <s v="NO"/>
    <s v="NO"/>
    <x v="1"/>
    <n v="0"/>
    <s v="SI"/>
    <n v="0"/>
    <n v="0"/>
    <n v="0"/>
  </r>
  <r>
    <s v="151027"/>
    <x v="15"/>
    <s v="YAUYOS"/>
    <s v="SAN PEDRO DE PILAS"/>
    <s v="NO"/>
    <s v="NO"/>
    <x v="1"/>
    <n v="0"/>
    <s v="SI"/>
    <n v="0"/>
    <n v="0"/>
    <n v="0"/>
  </r>
  <r>
    <s v="151028"/>
    <x v="15"/>
    <s v="YAUYOS"/>
    <s v="TANTA"/>
    <s v="NO"/>
    <s v="NO"/>
    <x v="1"/>
    <n v="0"/>
    <s v="SI"/>
    <n v="0"/>
    <n v="0"/>
    <n v="0"/>
  </r>
  <r>
    <s v="151029"/>
    <x v="15"/>
    <s v="YAUYOS"/>
    <s v="TAURIPAMPA"/>
    <s v="NO"/>
    <s v="NO"/>
    <x v="1"/>
    <n v="0"/>
    <s v="SI"/>
    <n v="0"/>
    <n v="0"/>
    <n v="0"/>
  </r>
  <r>
    <s v="151030"/>
    <x v="15"/>
    <s v="YAUYOS"/>
    <s v="TOMAS"/>
    <s v="NO"/>
    <s v="SI"/>
    <x v="0"/>
    <n v="1"/>
    <s v="SI"/>
    <n v="1"/>
    <n v="0"/>
    <n v="1"/>
  </r>
  <r>
    <s v="151031"/>
    <x v="15"/>
    <s v="YAUYOS"/>
    <s v="TUPE"/>
    <s v="NO"/>
    <s v="NO"/>
    <x v="1"/>
    <n v="0"/>
    <s v="SI"/>
    <n v="0"/>
    <n v="0"/>
    <n v="0"/>
  </r>
  <r>
    <s v="151032"/>
    <x v="15"/>
    <s v="YAUYOS"/>
    <s v="VIÑAC"/>
    <s v="NO"/>
    <s v="NO"/>
    <x v="1"/>
    <n v="0"/>
    <s v="SI"/>
    <n v="0"/>
    <n v="0"/>
    <n v="0"/>
  </r>
  <r>
    <s v="151033"/>
    <x v="15"/>
    <s v="YAUYOS"/>
    <s v="VITIS"/>
    <s v="NO"/>
    <s v="NO"/>
    <x v="0"/>
    <n v="0"/>
    <s v="SI"/>
    <n v="1"/>
    <n v="0"/>
    <n v="0"/>
  </r>
  <r>
    <s v="160101"/>
    <x v="16"/>
    <s v="MAYNAS"/>
    <s v="IQUITOS"/>
    <s v="NO"/>
    <s v="SI"/>
    <x v="0"/>
    <n v="1"/>
    <s v="NO"/>
    <n v="1"/>
    <n v="0"/>
    <n v="1"/>
  </r>
  <r>
    <s v="160102"/>
    <x v="16"/>
    <s v="MAYNAS"/>
    <s v="ALTO NANAY"/>
    <s v="NO"/>
    <s v="SI"/>
    <x v="0"/>
    <n v="1"/>
    <s v="SI"/>
    <n v="1"/>
    <n v="0"/>
    <n v="1"/>
  </r>
  <r>
    <s v="160103"/>
    <x v="16"/>
    <s v="MAYNAS"/>
    <s v="FERNANDO LORES"/>
    <s v="NO"/>
    <s v="NO"/>
    <x v="0"/>
    <n v="0"/>
    <s v="SI"/>
    <n v="1"/>
    <n v="0"/>
    <n v="0"/>
  </r>
  <r>
    <s v="160104"/>
    <x v="16"/>
    <s v="MAYNAS"/>
    <s v="INDIANA"/>
    <s v="NO"/>
    <s v="SI"/>
    <x v="0"/>
    <n v="1"/>
    <s v="SI"/>
    <n v="1"/>
    <n v="0"/>
    <n v="1"/>
  </r>
  <r>
    <s v="160105"/>
    <x v="16"/>
    <s v="MAYNAS"/>
    <s v="LAS AMAZONAS"/>
    <s v="NO"/>
    <s v="NO"/>
    <x v="0"/>
    <n v="0"/>
    <s v="SI"/>
    <n v="0"/>
    <n v="0"/>
    <n v="0"/>
  </r>
  <r>
    <s v="160106"/>
    <x v="16"/>
    <s v="MAYNAS"/>
    <s v="MAZAN"/>
    <s v="NO"/>
    <s v="NO"/>
    <x v="0"/>
    <n v="0"/>
    <s v="SI"/>
    <n v="1"/>
    <n v="0"/>
    <n v="0"/>
  </r>
  <r>
    <s v="160107"/>
    <x v="16"/>
    <s v="MAYNAS"/>
    <s v="NAPO"/>
    <s v="NO"/>
    <s v="NO"/>
    <x v="0"/>
    <n v="0"/>
    <s v="SI"/>
    <n v="0"/>
    <n v="0"/>
    <n v="0"/>
  </r>
  <r>
    <s v="160108"/>
    <x v="16"/>
    <s v="MAYNAS"/>
    <s v="PUNCHANA"/>
    <s v="NO"/>
    <s v="NO"/>
    <x v="0"/>
    <n v="0"/>
    <s v="NO"/>
    <n v="1"/>
    <n v="0"/>
    <n v="1"/>
  </r>
  <r>
    <s v="160110"/>
    <x v="16"/>
    <s v="MAYNAS"/>
    <s v="TORRES CAUSANA"/>
    <s v="NO"/>
    <s v="NO"/>
    <x v="0"/>
    <n v="0"/>
    <s v="SI"/>
    <n v="0"/>
    <n v="0"/>
    <n v="0"/>
  </r>
  <r>
    <s v="160112"/>
    <x v="16"/>
    <s v="MAYNAS"/>
    <s v="BELEN"/>
    <s v="NO"/>
    <s v="SI"/>
    <x v="0"/>
    <n v="1"/>
    <s v="NO"/>
    <n v="1"/>
    <n v="0"/>
    <n v="1"/>
  </r>
  <r>
    <s v="160113"/>
    <x v="16"/>
    <s v="MAYNAS"/>
    <s v="SAN JUAN BAUTISTA"/>
    <s v="NO"/>
    <s v="NO"/>
    <x v="0"/>
    <n v="0"/>
    <s v="NO"/>
    <n v="1"/>
    <n v="0"/>
    <n v="1"/>
  </r>
  <r>
    <s v="160201"/>
    <x v="16"/>
    <s v="ALTO AMAZONAS"/>
    <s v="YURIMAGUAS"/>
    <s v="NO"/>
    <s v="NO"/>
    <x v="0"/>
    <n v="0"/>
    <s v="NO"/>
    <n v="0"/>
    <n v="0"/>
    <n v="0"/>
  </r>
  <r>
    <s v="160202"/>
    <x v="16"/>
    <s v="ALTO AMAZONAS"/>
    <s v="BALSAPUERTO"/>
    <s v="NO"/>
    <s v="SI"/>
    <x v="0"/>
    <n v="1"/>
    <s v="SI"/>
    <n v="1"/>
    <n v="0"/>
    <n v="1"/>
  </r>
  <r>
    <s v="160205"/>
    <x v="16"/>
    <s v="ALTO AMAZONAS"/>
    <s v="JEBEROS"/>
    <s v="NO"/>
    <s v="SI"/>
    <x v="0"/>
    <n v="1"/>
    <s v="SI"/>
    <n v="1"/>
    <n v="0"/>
    <n v="1"/>
  </r>
  <r>
    <s v="160206"/>
    <x v="16"/>
    <s v="ALTO AMAZONAS"/>
    <s v="LAGUNAS"/>
    <s v="NO"/>
    <s v="NO"/>
    <x v="0"/>
    <n v="1"/>
    <s v="SI"/>
    <n v="1"/>
    <n v="0"/>
    <n v="1"/>
  </r>
  <r>
    <s v="160210"/>
    <x v="16"/>
    <s v="ALTO AMAZONAS"/>
    <s v="SANTA CRUZ"/>
    <s v="NO"/>
    <s v="SI"/>
    <x v="0"/>
    <n v="0"/>
    <s v="SI"/>
    <n v="1"/>
    <n v="0"/>
    <n v="1"/>
  </r>
  <r>
    <s v="160211"/>
    <x v="16"/>
    <s v="ALTO AMAZONAS"/>
    <s v="TENIENTE CESAR LOPEZ ROJAS"/>
    <s v="NO"/>
    <s v="NO"/>
    <x v="0"/>
    <n v="0"/>
    <s v="SI"/>
    <n v="1"/>
    <n v="0"/>
    <n v="0"/>
  </r>
  <r>
    <s v="160301"/>
    <x v="16"/>
    <s v="LORETO"/>
    <s v="NAUTA"/>
    <s v="NO"/>
    <s v="NO"/>
    <x v="0"/>
    <n v="0"/>
    <s v="SI"/>
    <n v="1"/>
    <n v="0"/>
    <n v="0"/>
  </r>
  <r>
    <s v="160302"/>
    <x v="16"/>
    <s v="LORETO"/>
    <s v="PARINARI"/>
    <s v="NO"/>
    <s v="NO"/>
    <x v="0"/>
    <n v="0"/>
    <s v="SI"/>
    <n v="0"/>
    <n v="0"/>
    <n v="0"/>
  </r>
  <r>
    <s v="160303"/>
    <x v="16"/>
    <s v="LORETO"/>
    <s v="TIGRE"/>
    <s v="NO"/>
    <s v="NO"/>
    <x v="0"/>
    <n v="0"/>
    <s v="SI"/>
    <n v="1"/>
    <n v="0"/>
    <n v="0"/>
  </r>
  <r>
    <s v="160304"/>
    <x v="16"/>
    <s v="LORETO"/>
    <s v="TROMPETEROS"/>
    <s v="NO"/>
    <s v="NO"/>
    <x v="0"/>
    <n v="0"/>
    <s v="SI"/>
    <n v="1"/>
    <n v="0"/>
    <n v="1"/>
  </r>
  <r>
    <s v="160305"/>
    <x v="16"/>
    <s v="LORETO"/>
    <s v="URARINAS"/>
    <s v="NO"/>
    <s v="SI"/>
    <x v="0"/>
    <n v="0"/>
    <s v="SI"/>
    <n v="1"/>
    <n v="0"/>
    <n v="0"/>
  </r>
  <r>
    <s v="160401"/>
    <x v="16"/>
    <s v="MARISCAL RAMON CASTILLA"/>
    <s v="RAMON CASTILLA"/>
    <s v="NO"/>
    <s v="NO"/>
    <x v="0"/>
    <n v="0"/>
    <s v="SI"/>
    <n v="1"/>
    <n v="0"/>
    <n v="0"/>
  </r>
  <r>
    <s v="160402"/>
    <x v="16"/>
    <s v="MARISCAL RAMON CASTILLA"/>
    <s v="PEBAS"/>
    <s v="NO"/>
    <s v="NO"/>
    <x v="0"/>
    <n v="0"/>
    <s v="SI"/>
    <n v="1"/>
    <n v="0"/>
    <n v="1"/>
  </r>
  <r>
    <s v="160403"/>
    <x v="16"/>
    <s v="MARISCAL RAMON CASTILLA"/>
    <s v="YAVARI"/>
    <s v="NO"/>
    <s v="SI"/>
    <x v="0"/>
    <n v="0"/>
    <s v="NO"/>
    <n v="1"/>
    <n v="0"/>
    <n v="1"/>
  </r>
  <r>
    <s v="160404"/>
    <x v="16"/>
    <s v="MARISCAL RAMON CASTILLA"/>
    <s v="SAN PABLO"/>
    <s v="NO"/>
    <s v="NO"/>
    <x v="0"/>
    <n v="0"/>
    <s v="SI"/>
    <n v="0"/>
    <n v="0"/>
    <n v="0"/>
  </r>
  <r>
    <s v="160501"/>
    <x v="16"/>
    <s v="REQUENA"/>
    <s v="REQUENA"/>
    <s v="NO"/>
    <s v="SI"/>
    <x v="0"/>
    <n v="1"/>
    <s v="SI"/>
    <n v="1"/>
    <n v="0"/>
    <n v="1"/>
  </r>
  <r>
    <s v="160502"/>
    <x v="16"/>
    <s v="REQUENA"/>
    <s v="ALTO TAPICHE"/>
    <s v="NO"/>
    <s v="NO"/>
    <x v="1"/>
    <n v="0"/>
    <s v="SI"/>
    <n v="0"/>
    <n v="0"/>
    <n v="0"/>
  </r>
  <r>
    <s v="160503"/>
    <x v="16"/>
    <s v="REQUENA"/>
    <s v="CAPELO"/>
    <s v="NO"/>
    <s v="NO"/>
    <x v="1"/>
    <n v="0"/>
    <s v="SI"/>
    <n v="0"/>
    <n v="0"/>
    <n v="0"/>
  </r>
  <r>
    <s v="160504"/>
    <x v="16"/>
    <s v="REQUENA"/>
    <s v="EMILIO SAN MARTIN"/>
    <s v="NO"/>
    <s v="SI"/>
    <x v="0"/>
    <n v="0"/>
    <s v="SI"/>
    <n v="1"/>
    <n v="0"/>
    <n v="1"/>
  </r>
  <r>
    <s v="160505"/>
    <x v="16"/>
    <s v="REQUENA"/>
    <s v="MAQUIA"/>
    <s v="NO"/>
    <s v="NO"/>
    <x v="0"/>
    <n v="1"/>
    <s v="SI"/>
    <n v="1"/>
    <n v="0"/>
    <n v="1"/>
  </r>
  <r>
    <s v="160506"/>
    <x v="16"/>
    <s v="REQUENA"/>
    <s v="PUINAHUA"/>
    <s v="NO"/>
    <s v="NO"/>
    <x v="0"/>
    <n v="0"/>
    <s v="SI"/>
    <n v="0"/>
    <n v="0"/>
    <n v="0"/>
  </r>
  <r>
    <s v="160507"/>
    <x v="16"/>
    <s v="REQUENA"/>
    <s v="SAQUENA"/>
    <s v="NO"/>
    <s v="NO"/>
    <x v="0"/>
    <n v="0"/>
    <s v="SI"/>
    <n v="0"/>
    <n v="0"/>
    <n v="0"/>
  </r>
  <r>
    <s v="160508"/>
    <x v="16"/>
    <s v="REQUENA"/>
    <s v="SOPLIN"/>
    <s v="NO"/>
    <s v="NO"/>
    <x v="0"/>
    <n v="0"/>
    <s v="SI"/>
    <n v="0"/>
    <n v="0"/>
    <n v="0"/>
  </r>
  <r>
    <s v="160509"/>
    <x v="16"/>
    <s v="REQUENA"/>
    <s v="TAPICHE"/>
    <s v="NO"/>
    <s v="NO"/>
    <x v="1"/>
    <n v="0"/>
    <s v="NO"/>
    <n v="0"/>
    <n v="0"/>
    <n v="0"/>
  </r>
  <r>
    <s v="160510"/>
    <x v="16"/>
    <s v="REQUENA"/>
    <s v="JENARO HERRERA"/>
    <s v="NO"/>
    <s v="NO"/>
    <x v="0"/>
    <n v="0"/>
    <s v="SI"/>
    <n v="1"/>
    <n v="0"/>
    <n v="0"/>
  </r>
  <r>
    <s v="160511"/>
    <x v="16"/>
    <s v="REQUENA"/>
    <s v="YAQUERANA"/>
    <s v="NO"/>
    <s v="NO"/>
    <x v="1"/>
    <n v="0"/>
    <s v="SI"/>
    <n v="0"/>
    <n v="0"/>
    <n v="0"/>
  </r>
  <r>
    <s v="160601"/>
    <x v="16"/>
    <s v="UCAYALI"/>
    <s v="CONTAMANA"/>
    <s v="NO"/>
    <s v="NO"/>
    <x v="0"/>
    <n v="0"/>
    <s v="NO"/>
    <n v="0"/>
    <n v="0"/>
    <n v="0"/>
  </r>
  <r>
    <s v="160602"/>
    <x v="16"/>
    <s v="UCAYALI"/>
    <s v="INAHUAYA"/>
    <s v="NO"/>
    <s v="NO"/>
    <x v="1"/>
    <n v="0"/>
    <s v="SI"/>
    <n v="0"/>
    <n v="0"/>
    <n v="0"/>
  </r>
  <r>
    <s v="160603"/>
    <x v="16"/>
    <s v="UCAYALI"/>
    <s v="PADRE MARQUEZ"/>
    <s v="NO"/>
    <s v="NO"/>
    <x v="1"/>
    <n v="0"/>
    <s v="SI"/>
    <n v="0"/>
    <n v="0"/>
    <n v="0"/>
  </r>
  <r>
    <s v="160604"/>
    <x v="16"/>
    <s v="UCAYALI"/>
    <s v="PAMPA HERMOSA"/>
    <s v="NO"/>
    <s v="NO"/>
    <x v="0"/>
    <n v="0"/>
    <s v="SI"/>
    <n v="1"/>
    <n v="0"/>
    <n v="1"/>
  </r>
  <r>
    <s v="160605"/>
    <x v="16"/>
    <s v="UCAYALI"/>
    <s v="SARAYACU"/>
    <s v="NO"/>
    <s v="NO"/>
    <x v="0"/>
    <n v="0"/>
    <s v="SI"/>
    <n v="0"/>
    <n v="0"/>
    <n v="0"/>
  </r>
  <r>
    <s v="160606"/>
    <x v="16"/>
    <s v="UCAYALI"/>
    <s v="VARGAS GUERRA"/>
    <s v="NO"/>
    <s v="NO"/>
    <x v="1"/>
    <n v="0"/>
    <s v="SI"/>
    <n v="1"/>
    <n v="0"/>
    <n v="0"/>
  </r>
  <r>
    <s v="160701"/>
    <x v="16"/>
    <s v="DATEM DEL MARAÑON"/>
    <s v="BARRANCA"/>
    <s v="NO"/>
    <s v="SI"/>
    <x v="0"/>
    <n v="0"/>
    <s v="SI"/>
    <n v="1"/>
    <n v="0"/>
    <n v="1"/>
  </r>
  <r>
    <s v="160702"/>
    <x v="16"/>
    <s v="DATEM DEL MARAÑON"/>
    <s v="CAHUAPANAS"/>
    <s v="NO"/>
    <s v="NO"/>
    <x v="0"/>
    <n v="0"/>
    <s v="SI"/>
    <n v="1"/>
    <n v="0"/>
    <n v="1"/>
  </r>
  <r>
    <s v="160703"/>
    <x v="16"/>
    <s v="DATEM DEL MARAÑON"/>
    <s v="MANSERICHE"/>
    <s v="NO"/>
    <s v="NO"/>
    <x v="0"/>
    <n v="0"/>
    <s v="SI"/>
    <n v="0"/>
    <n v="0"/>
    <n v="0"/>
  </r>
  <r>
    <s v="160704"/>
    <x v="16"/>
    <s v="DATEM DEL MARAÑON"/>
    <s v="MORONA"/>
    <s v="NO"/>
    <s v="SI"/>
    <x v="0"/>
    <n v="0"/>
    <s v="SI"/>
    <n v="1"/>
    <n v="0"/>
    <n v="1"/>
  </r>
  <r>
    <s v="160705"/>
    <x v="16"/>
    <s v="DATEM DEL MARAÑON"/>
    <s v="PASTAZA"/>
    <s v="NO"/>
    <s v="NO"/>
    <x v="0"/>
    <n v="0"/>
    <s v="SI"/>
    <n v="1"/>
    <n v="0"/>
    <n v="1"/>
  </r>
  <r>
    <s v="160706"/>
    <x v="16"/>
    <s v="DATEM DEL MARAÑON"/>
    <s v="ANDOAS"/>
    <s v="NO"/>
    <s v="NO"/>
    <x v="0"/>
    <n v="0"/>
    <s v="SI"/>
    <n v="0"/>
    <n v="0"/>
    <n v="0"/>
  </r>
  <r>
    <s v="160801"/>
    <x v="16"/>
    <s v="PUTUMAYO"/>
    <s v="PUTUMAYO"/>
    <s v="NO"/>
    <s v="NO"/>
    <x v="0"/>
    <n v="0"/>
    <s v="SI"/>
    <n v="1"/>
    <n v="0"/>
    <n v="0"/>
  </r>
  <r>
    <s v="160802"/>
    <x v="16"/>
    <s v="PUTUMAYO"/>
    <s v="ROSA PANDURO"/>
    <s v="NO"/>
    <s v="NO"/>
    <x v="1"/>
    <n v="0"/>
    <s v="SI"/>
    <n v="0"/>
    <n v="0"/>
    <n v="0"/>
  </r>
  <r>
    <s v="160803"/>
    <x v="16"/>
    <s v="PUTUMAYO"/>
    <s v="TENIENTE MANUEL CLAVERO"/>
    <s v="NO"/>
    <s v="NO"/>
    <x v="0"/>
    <n v="0"/>
    <s v="SI"/>
    <n v="0"/>
    <n v="0"/>
    <n v="0"/>
  </r>
  <r>
    <s v="160804"/>
    <x v="16"/>
    <s v="PUTUMAYO"/>
    <s v="YAGUAS"/>
    <s v="NO"/>
    <s v="NO"/>
    <x v="0"/>
    <n v="0"/>
    <s v="SI"/>
    <n v="0"/>
    <n v="0"/>
    <n v="0"/>
  </r>
  <r>
    <s v="170101"/>
    <x v="17"/>
    <s v="TAMBOPATA"/>
    <s v="TAMBOPATA"/>
    <s v="NO"/>
    <s v="SI"/>
    <x v="0"/>
    <n v="1"/>
    <s v="NO"/>
    <n v="1"/>
    <n v="0"/>
    <n v="1"/>
  </r>
  <r>
    <s v="170102"/>
    <x v="17"/>
    <s v="TAMBOPATA"/>
    <s v="INAMBARI"/>
    <s v="NO"/>
    <s v="SI"/>
    <x v="0"/>
    <n v="1"/>
    <s v="SI"/>
    <n v="1"/>
    <n v="0"/>
    <n v="1"/>
  </r>
  <r>
    <s v="170103"/>
    <x v="17"/>
    <s v="TAMBOPATA"/>
    <s v="LAS PIEDRAS"/>
    <s v="NO"/>
    <s v="SI"/>
    <x v="0"/>
    <n v="1"/>
    <s v="SI"/>
    <n v="1"/>
    <n v="0"/>
    <n v="1"/>
  </r>
  <r>
    <s v="170104"/>
    <x v="17"/>
    <s v="TAMBOPATA"/>
    <s v="LABERINTO"/>
    <s v="NO"/>
    <s v="NO"/>
    <x v="0"/>
    <n v="0"/>
    <s v="SI"/>
    <n v="0"/>
    <n v="0"/>
    <n v="0"/>
  </r>
  <r>
    <s v="170201"/>
    <x v="17"/>
    <s v="MANU"/>
    <s v="MANU"/>
    <s v="NO"/>
    <s v="NO"/>
    <x v="0"/>
    <n v="0"/>
    <s v="SI"/>
    <n v="0"/>
    <n v="0"/>
    <n v="0"/>
  </r>
  <r>
    <s v="170202"/>
    <x v="17"/>
    <s v="MANU"/>
    <s v="FITZCARRALD"/>
    <s v="NO"/>
    <s v="NO"/>
    <x v="0"/>
    <n v="0"/>
    <s v="NO"/>
    <n v="0"/>
    <n v="0"/>
    <n v="0"/>
  </r>
  <r>
    <s v="170203"/>
    <x v="17"/>
    <s v="MANU"/>
    <s v="MADRE DE DIOS"/>
    <s v="NO"/>
    <s v="NO"/>
    <x v="0"/>
    <n v="0"/>
    <s v="NO"/>
    <n v="0"/>
    <n v="0"/>
    <n v="0"/>
  </r>
  <r>
    <s v="170204"/>
    <x v="17"/>
    <s v="MANU"/>
    <s v="HUEPETUHE"/>
    <s v="NO"/>
    <s v="SI"/>
    <x v="0"/>
    <n v="1"/>
    <s v="SI"/>
    <n v="1"/>
    <n v="0"/>
    <n v="1"/>
  </r>
  <r>
    <s v="170301"/>
    <x v="17"/>
    <s v="TAHUAMANU"/>
    <s v="IÑAPARI"/>
    <s v="NO"/>
    <s v="SI"/>
    <x v="0"/>
    <n v="1"/>
    <s v="SI"/>
    <n v="1"/>
    <n v="0"/>
    <n v="1"/>
  </r>
  <r>
    <s v="170302"/>
    <x v="17"/>
    <s v="TAHUAMANU"/>
    <s v="IBERIA"/>
    <s v="NO"/>
    <s v="SI"/>
    <x v="0"/>
    <n v="1"/>
    <s v="SI"/>
    <n v="1"/>
    <n v="0"/>
    <n v="1"/>
  </r>
  <r>
    <s v="170303"/>
    <x v="17"/>
    <s v="TAHUAMANU"/>
    <s v="TAHUAMANU"/>
    <s v="NO"/>
    <s v="SI"/>
    <x v="0"/>
    <n v="1"/>
    <s v="SI"/>
    <n v="1"/>
    <n v="0"/>
    <n v="1"/>
  </r>
  <r>
    <s v="180101"/>
    <x v="18"/>
    <s v="MARISCAL NIETO"/>
    <s v="MOQUEGUA"/>
    <s v="NO"/>
    <s v="SI"/>
    <x v="0"/>
    <n v="1"/>
    <s v="NO"/>
    <n v="1"/>
    <n v="0"/>
    <n v="1"/>
  </r>
  <r>
    <s v="180102"/>
    <x v="18"/>
    <s v="MARISCAL NIETO"/>
    <s v="CARUMAS"/>
    <s v="NO"/>
    <s v="SI"/>
    <x v="1"/>
    <n v="0"/>
    <s v="SI"/>
    <n v="1"/>
    <n v="0"/>
    <n v="0"/>
  </r>
  <r>
    <s v="180103"/>
    <x v="18"/>
    <s v="MARISCAL NIETO"/>
    <s v="CUCHUMBAYA"/>
    <s v="NO"/>
    <s v="NO"/>
    <x v="1"/>
    <n v="0"/>
    <s v="SI"/>
    <n v="0"/>
    <n v="0"/>
    <n v="0"/>
  </r>
  <r>
    <s v="180104"/>
    <x v="18"/>
    <s v="MARISCAL NIETO"/>
    <s v="SAMEGUA"/>
    <s v="NO"/>
    <s v="SI"/>
    <x v="0"/>
    <n v="1"/>
    <s v="NO"/>
    <n v="1"/>
    <n v="0"/>
    <n v="1"/>
  </r>
  <r>
    <s v="180105"/>
    <x v="18"/>
    <s v="MARISCAL NIETO"/>
    <s v="SAN CRISTOBAL"/>
    <s v="NO"/>
    <s v="NO"/>
    <x v="1"/>
    <n v="0"/>
    <s v="SI"/>
    <n v="0"/>
    <n v="0"/>
    <n v="0"/>
  </r>
  <r>
    <s v="180106"/>
    <x v="18"/>
    <s v="MARISCAL NIETO"/>
    <s v="TORATA"/>
    <s v="NO"/>
    <s v="SI"/>
    <x v="0"/>
    <n v="1"/>
    <s v="SI"/>
    <n v="1"/>
    <n v="0"/>
    <n v="0"/>
  </r>
  <r>
    <s v="180201"/>
    <x v="18"/>
    <s v="GENERAL SANCHEZ CERRO"/>
    <s v="OMATE"/>
    <s v="NO"/>
    <s v="SI"/>
    <x v="0"/>
    <n v="1"/>
    <s v="NO"/>
    <n v="1"/>
    <n v="0"/>
    <n v="1"/>
  </r>
  <r>
    <s v="180202"/>
    <x v="18"/>
    <s v="GENERAL SANCHEZ CERRO"/>
    <s v="CHOJATA"/>
    <s v="NO"/>
    <s v="SI"/>
    <x v="0"/>
    <n v="1"/>
    <s v="SI"/>
    <n v="1"/>
    <n v="0"/>
    <n v="1"/>
  </r>
  <r>
    <s v="180203"/>
    <x v="18"/>
    <s v="GENERAL SANCHEZ CERRO"/>
    <s v="COALAQUE"/>
    <s v="NO"/>
    <s v="SI"/>
    <x v="0"/>
    <n v="0"/>
    <s v="SI"/>
    <n v="1"/>
    <n v="0"/>
    <n v="0"/>
  </r>
  <r>
    <s v="180204"/>
    <x v="18"/>
    <s v="GENERAL SANCHEZ CERRO"/>
    <s v="ICHUÑA"/>
    <s v="NO"/>
    <s v="SI"/>
    <x v="0"/>
    <n v="1"/>
    <s v="SI"/>
    <n v="1"/>
    <n v="0"/>
    <n v="1"/>
  </r>
  <r>
    <s v="180205"/>
    <x v="18"/>
    <s v="GENERAL SANCHEZ CERRO"/>
    <s v="LA CAPILLA"/>
    <s v="NO"/>
    <s v="SI"/>
    <x v="0"/>
    <n v="0"/>
    <s v="SI"/>
    <n v="1"/>
    <n v="0"/>
    <n v="0"/>
  </r>
  <r>
    <s v="180206"/>
    <x v="18"/>
    <s v="GENERAL SANCHEZ CERRO"/>
    <s v="LLOQUE"/>
    <s v="NO"/>
    <s v="SI"/>
    <x v="0"/>
    <n v="0"/>
    <s v="SI"/>
    <n v="1"/>
    <n v="0"/>
    <n v="0"/>
  </r>
  <r>
    <s v="180207"/>
    <x v="18"/>
    <s v="GENERAL SANCHEZ CERRO"/>
    <s v="MATALAQUE"/>
    <s v="NO"/>
    <s v="NO"/>
    <x v="1"/>
    <n v="0"/>
    <s v="SI"/>
    <n v="0"/>
    <n v="0"/>
    <n v="0"/>
  </r>
  <r>
    <s v="180208"/>
    <x v="18"/>
    <s v="GENERAL SANCHEZ CERRO"/>
    <s v="PUQUINA"/>
    <s v="NO"/>
    <s v="SI"/>
    <x v="0"/>
    <n v="1"/>
    <s v="SI"/>
    <n v="1"/>
    <n v="0"/>
    <n v="0"/>
  </r>
  <r>
    <s v="180209"/>
    <x v="18"/>
    <s v="GENERAL SANCHEZ CERRO"/>
    <s v="QUINISTAQUILLAS"/>
    <s v="NO"/>
    <s v="NO"/>
    <x v="1"/>
    <n v="0"/>
    <s v="NO"/>
    <n v="0"/>
    <n v="0"/>
    <n v="0"/>
  </r>
  <r>
    <s v="180210"/>
    <x v="18"/>
    <s v="GENERAL SANCHEZ CERRO"/>
    <s v="UBINAS"/>
    <s v="NO"/>
    <s v="SI"/>
    <x v="0"/>
    <n v="1"/>
    <s v="SI"/>
    <n v="1"/>
    <n v="0"/>
    <n v="1"/>
  </r>
  <r>
    <s v="180211"/>
    <x v="18"/>
    <s v="GENERAL SANCHEZ CERRO"/>
    <s v="YUNGA"/>
    <s v="NO"/>
    <s v="NO"/>
    <x v="0"/>
    <n v="0"/>
    <s v="SI"/>
    <n v="0"/>
    <n v="0"/>
    <n v="0"/>
  </r>
  <r>
    <s v="180301"/>
    <x v="18"/>
    <s v="ILO"/>
    <s v="ILO"/>
    <s v="NO"/>
    <s v="SI"/>
    <x v="0"/>
    <n v="1"/>
    <s v="NO"/>
    <n v="1"/>
    <n v="0"/>
    <n v="1"/>
  </r>
  <r>
    <s v="180302"/>
    <x v="18"/>
    <s v="ILO"/>
    <s v="EL ALGARROBAL"/>
    <s v="NO"/>
    <s v="SI"/>
    <x v="0"/>
    <n v="1"/>
    <s v="SI"/>
    <n v="1"/>
    <n v="0"/>
    <n v="0"/>
  </r>
  <r>
    <s v="180303"/>
    <x v="18"/>
    <s v="ILO"/>
    <s v="PACOCHA"/>
    <s v="NO"/>
    <s v="NO"/>
    <x v="0"/>
    <n v="0"/>
    <s v="NO"/>
    <n v="0"/>
    <n v="0"/>
    <n v="0"/>
  </r>
  <r>
    <s v="190101"/>
    <x v="19"/>
    <s v="PASCO"/>
    <s v="CHAUPIMARCA"/>
    <s v="NO"/>
    <s v="SI"/>
    <x v="0"/>
    <n v="1"/>
    <s v="NO"/>
    <n v="1"/>
    <n v="0"/>
    <n v="1"/>
  </r>
  <r>
    <s v="190102"/>
    <x v="19"/>
    <s v="PASCO"/>
    <s v="HUACHON"/>
    <s v="NO"/>
    <s v="SI"/>
    <x v="0"/>
    <n v="1"/>
    <s v="SI"/>
    <n v="1"/>
    <n v="0"/>
    <n v="1"/>
  </r>
  <r>
    <s v="190103"/>
    <x v="19"/>
    <s v="PASCO"/>
    <s v="HUARIACA"/>
    <s v="NO"/>
    <s v="SI"/>
    <x v="0"/>
    <n v="0"/>
    <s v="NO"/>
    <n v="1"/>
    <n v="0"/>
    <n v="1"/>
  </r>
  <r>
    <s v="190104"/>
    <x v="19"/>
    <s v="PASCO"/>
    <s v="HUAYLLAY"/>
    <s v="NO"/>
    <s v="SI"/>
    <x v="0"/>
    <n v="1"/>
    <s v="NO"/>
    <n v="1"/>
    <n v="0"/>
    <n v="1"/>
  </r>
  <r>
    <s v="190105"/>
    <x v="19"/>
    <s v="PASCO"/>
    <s v="NINACACA"/>
    <s v="NO"/>
    <s v="SI"/>
    <x v="0"/>
    <n v="1"/>
    <s v="SI"/>
    <n v="1"/>
    <n v="0"/>
    <n v="1"/>
  </r>
  <r>
    <s v="190106"/>
    <x v="19"/>
    <s v="PASCO"/>
    <s v="PALLANCHACRA"/>
    <s v="NO"/>
    <s v="SI"/>
    <x v="0"/>
    <n v="1"/>
    <s v="SI"/>
    <n v="1"/>
    <n v="0"/>
    <n v="1"/>
  </r>
  <r>
    <s v="190107"/>
    <x v="19"/>
    <s v="PASCO"/>
    <s v="PAUCARTAMBO"/>
    <s v="NO"/>
    <s v="SI"/>
    <x v="0"/>
    <n v="0"/>
    <s v="NO"/>
    <n v="1"/>
    <n v="0"/>
    <n v="0"/>
  </r>
  <r>
    <s v="190108"/>
    <x v="19"/>
    <s v="PASCO"/>
    <s v="SAN FRANCISCO DE ASIS DE YARUSYACAN"/>
    <s v="NO"/>
    <s v="SI"/>
    <x v="0"/>
    <n v="1"/>
    <s v="NO"/>
    <n v="1"/>
    <n v="0"/>
    <n v="1"/>
  </r>
  <r>
    <s v="190109"/>
    <x v="19"/>
    <s v="PASCO"/>
    <s v="SIMON BOLIVAR"/>
    <s v="NO"/>
    <s v="SI"/>
    <x v="0"/>
    <n v="1"/>
    <s v="NO"/>
    <n v="1"/>
    <n v="0"/>
    <n v="1"/>
  </r>
  <r>
    <s v="190110"/>
    <x v="19"/>
    <s v="PASCO"/>
    <s v="TICLACAYAN"/>
    <s v="NO"/>
    <s v="SI"/>
    <x v="0"/>
    <n v="1"/>
    <s v="SI"/>
    <n v="1"/>
    <n v="0"/>
    <n v="1"/>
  </r>
  <r>
    <s v="190111"/>
    <x v="19"/>
    <s v="PASCO"/>
    <s v="TINYAHUARCO"/>
    <s v="NO"/>
    <s v="NO"/>
    <x v="0"/>
    <n v="0"/>
    <s v="NO"/>
    <n v="1"/>
    <n v="0"/>
    <n v="0"/>
  </r>
  <r>
    <s v="190112"/>
    <x v="19"/>
    <s v="PASCO"/>
    <s v="VICCO"/>
    <s v="NO"/>
    <s v="NO"/>
    <x v="0"/>
    <n v="0"/>
    <s v="NO"/>
    <n v="0"/>
    <n v="0"/>
    <n v="0"/>
  </r>
  <r>
    <s v="190113"/>
    <x v="19"/>
    <s v="PASCO"/>
    <s v="YANACANCHA"/>
    <s v="NO"/>
    <s v="SI"/>
    <x v="0"/>
    <n v="1"/>
    <s v="NO"/>
    <n v="1"/>
    <n v="0"/>
    <n v="1"/>
  </r>
  <r>
    <s v="190201"/>
    <x v="19"/>
    <s v="DANIEL ALCIDES CARRION"/>
    <s v="YANAHUANCA"/>
    <s v="NO"/>
    <s v="SI"/>
    <x v="0"/>
    <n v="1"/>
    <s v="SI"/>
    <n v="1"/>
    <n v="0"/>
    <n v="1"/>
  </r>
  <r>
    <s v="190202"/>
    <x v="19"/>
    <s v="DANIEL ALCIDES CARRION"/>
    <s v="CHACAYAN"/>
    <s v="NO"/>
    <s v="SI"/>
    <x v="0"/>
    <n v="1"/>
    <s v="SI"/>
    <n v="1"/>
    <n v="0"/>
    <n v="0"/>
  </r>
  <r>
    <s v="190203"/>
    <x v="19"/>
    <s v="DANIEL ALCIDES CARRION"/>
    <s v="GOYLLARISQUIZGA"/>
    <s v="NO"/>
    <s v="SI"/>
    <x v="0"/>
    <n v="1"/>
    <s v="NO"/>
    <n v="1"/>
    <n v="0"/>
    <n v="1"/>
  </r>
  <r>
    <s v="190204"/>
    <x v="19"/>
    <s v="DANIEL ALCIDES CARRION"/>
    <s v="PAUCAR"/>
    <s v="NO"/>
    <s v="SI"/>
    <x v="0"/>
    <n v="1"/>
    <s v="SI"/>
    <n v="1"/>
    <n v="0"/>
    <n v="1"/>
  </r>
  <r>
    <s v="190205"/>
    <x v="19"/>
    <s v="DANIEL ALCIDES CARRION"/>
    <s v="SAN PEDRO DE PILLAO"/>
    <s v="NO"/>
    <s v="SI"/>
    <x v="0"/>
    <n v="1"/>
    <s v="SI"/>
    <n v="1"/>
    <n v="0"/>
    <n v="1"/>
  </r>
  <r>
    <s v="190206"/>
    <x v="19"/>
    <s v="DANIEL ALCIDES CARRION"/>
    <s v="SANTA ANA DE TUSI"/>
    <s v="NO"/>
    <s v="NO"/>
    <x v="0"/>
    <n v="1"/>
    <s v="SI"/>
    <n v="1"/>
    <n v="0"/>
    <n v="1"/>
  </r>
  <r>
    <s v="190207"/>
    <x v="19"/>
    <s v="DANIEL ALCIDES CARRION"/>
    <s v="TAPUC"/>
    <s v="NO"/>
    <s v="SI"/>
    <x v="0"/>
    <n v="1"/>
    <s v="SI"/>
    <n v="1"/>
    <n v="0"/>
    <n v="0"/>
  </r>
  <r>
    <s v="190208"/>
    <x v="19"/>
    <s v="DANIEL ALCIDES CARRION"/>
    <s v="VILCABAMBA"/>
    <s v="NO"/>
    <s v="SI"/>
    <x v="0"/>
    <n v="0"/>
    <s v="SI"/>
    <n v="1"/>
    <n v="0"/>
    <n v="1"/>
  </r>
  <r>
    <s v="190301"/>
    <x v="19"/>
    <s v="OXAPAMPA"/>
    <s v="OXAPAMPA"/>
    <s v="NO"/>
    <s v="SI"/>
    <x v="0"/>
    <n v="1"/>
    <s v="NO"/>
    <n v="1"/>
    <n v="0"/>
    <n v="1"/>
  </r>
  <r>
    <s v="190302"/>
    <x v="19"/>
    <s v="OXAPAMPA"/>
    <s v="CHONTABAMBA"/>
    <s v="NO"/>
    <s v="NO"/>
    <x v="0"/>
    <n v="0"/>
    <s v="NO"/>
    <n v="0"/>
    <n v="0"/>
    <n v="0"/>
  </r>
  <r>
    <s v="190303"/>
    <x v="19"/>
    <s v="OXAPAMPA"/>
    <s v="HUANCABAMBA"/>
    <s v="NO"/>
    <s v="SI"/>
    <x v="0"/>
    <n v="1"/>
    <s v="NO"/>
    <n v="1"/>
    <n v="0"/>
    <n v="1"/>
  </r>
  <r>
    <s v="190304"/>
    <x v="19"/>
    <s v="OXAPAMPA"/>
    <s v="PALCAZU"/>
    <s v="NO"/>
    <s v="SI"/>
    <x v="0"/>
    <n v="0"/>
    <s v="SI"/>
    <n v="1"/>
    <n v="0"/>
    <n v="0"/>
  </r>
  <r>
    <s v="190305"/>
    <x v="19"/>
    <s v="OXAPAMPA"/>
    <s v="POZUZO"/>
    <s v="NO"/>
    <s v="SI"/>
    <x v="0"/>
    <n v="0"/>
    <s v="SI"/>
    <n v="1"/>
    <n v="0"/>
    <n v="1"/>
  </r>
  <r>
    <s v="190306"/>
    <x v="19"/>
    <s v="OXAPAMPA"/>
    <s v="PUERTO BERMUDEZ"/>
    <s v="NO"/>
    <s v="SI"/>
    <x v="0"/>
    <n v="1"/>
    <s v="SI"/>
    <n v="1"/>
    <n v="0"/>
    <n v="1"/>
  </r>
  <r>
    <s v="190307"/>
    <x v="19"/>
    <s v="OXAPAMPA"/>
    <s v="VILLA RICA"/>
    <s v="NO"/>
    <s v="NO"/>
    <x v="0"/>
    <n v="0"/>
    <s v="NO"/>
    <n v="1"/>
    <n v="0"/>
    <n v="0"/>
  </r>
  <r>
    <s v="190308"/>
    <x v="19"/>
    <s v="OXAPAMPA"/>
    <s v="CONSTITUCION"/>
    <s v="NO"/>
    <s v="SI"/>
    <x v="0"/>
    <n v="1"/>
    <s v="NO"/>
    <n v="1"/>
    <n v="0"/>
    <n v="1"/>
  </r>
  <r>
    <s v="200101"/>
    <x v="20"/>
    <s v="PIURA"/>
    <s v="PIURA"/>
    <s v="NO"/>
    <s v="SI"/>
    <x v="0"/>
    <n v="1"/>
    <s v="NO"/>
    <n v="1"/>
    <n v="0"/>
    <n v="1"/>
  </r>
  <r>
    <s v="200104"/>
    <x v="20"/>
    <s v="PIURA"/>
    <s v="CASTILLA"/>
    <s v="NO"/>
    <s v="SI"/>
    <x v="0"/>
    <n v="1"/>
    <s v="NO"/>
    <n v="1"/>
    <n v="0"/>
    <n v="1"/>
  </r>
  <r>
    <s v="200105"/>
    <x v="20"/>
    <s v="PIURA"/>
    <s v="CATACAOS"/>
    <s v="NO"/>
    <s v="NO"/>
    <x v="0"/>
    <n v="0"/>
    <s v="NO"/>
    <n v="1"/>
    <n v="0"/>
    <n v="1"/>
  </r>
  <r>
    <s v="200107"/>
    <x v="20"/>
    <s v="PIURA"/>
    <s v="CURA MORI"/>
    <s v="NO"/>
    <s v="NO"/>
    <x v="0"/>
    <n v="0"/>
    <s v="SI"/>
    <n v="1"/>
    <n v="0"/>
    <n v="1"/>
  </r>
  <r>
    <s v="200108"/>
    <x v="20"/>
    <s v="PIURA"/>
    <s v="EL TALLAN"/>
    <s v="NO"/>
    <s v="SI"/>
    <x v="0"/>
    <n v="1"/>
    <s v="SI"/>
    <n v="1"/>
    <n v="0"/>
    <n v="1"/>
  </r>
  <r>
    <s v="200109"/>
    <x v="20"/>
    <s v="PIURA"/>
    <s v="LA ARENA"/>
    <s v="NO"/>
    <s v="SI"/>
    <x v="0"/>
    <n v="1"/>
    <s v="SI"/>
    <n v="1"/>
    <n v="0"/>
    <n v="1"/>
  </r>
  <r>
    <s v="200110"/>
    <x v="20"/>
    <s v="PIURA"/>
    <s v="LA UNION"/>
    <s v="NO"/>
    <s v="SI"/>
    <x v="0"/>
    <n v="1"/>
    <s v="SI"/>
    <n v="1"/>
    <n v="0"/>
    <n v="1"/>
  </r>
  <r>
    <s v="200111"/>
    <x v="20"/>
    <s v="PIURA"/>
    <s v="LAS LOMAS"/>
    <s v="NO"/>
    <s v="SI"/>
    <x v="0"/>
    <n v="1"/>
    <s v="SI"/>
    <n v="1"/>
    <n v="0"/>
    <n v="1"/>
  </r>
  <r>
    <s v="200114"/>
    <x v="20"/>
    <s v="PIURA"/>
    <s v="TAMBO GRANDE"/>
    <s v="NO"/>
    <s v="SI"/>
    <x v="0"/>
    <n v="1"/>
    <s v="SI"/>
    <n v="1"/>
    <n v="0"/>
    <n v="1"/>
  </r>
  <r>
    <s v="200115"/>
    <x v="20"/>
    <s v="PIURA"/>
    <s v="VEINTISEIS DE OCTUBRE"/>
    <s v="NO"/>
    <s v="SI"/>
    <x v="0"/>
    <n v="1"/>
    <s v="NO"/>
    <n v="1"/>
    <n v="0"/>
    <n v="1"/>
  </r>
  <r>
    <s v="200201"/>
    <x v="20"/>
    <s v="AYABACA"/>
    <s v="AYABACA"/>
    <s v="NO"/>
    <s v="SI"/>
    <x v="0"/>
    <n v="1"/>
    <s v="SI"/>
    <n v="1"/>
    <n v="0"/>
    <n v="1"/>
  </r>
  <r>
    <s v="200202"/>
    <x v="20"/>
    <s v="AYABACA"/>
    <s v="FRIAS"/>
    <s v="NO"/>
    <s v="NO"/>
    <x v="0"/>
    <n v="0"/>
    <s v="SI"/>
    <n v="1"/>
    <n v="0"/>
    <n v="1"/>
  </r>
  <r>
    <s v="200203"/>
    <x v="20"/>
    <s v="AYABACA"/>
    <s v="JILILI"/>
    <s v="NO"/>
    <s v="NO"/>
    <x v="0"/>
    <n v="0"/>
    <s v="SI"/>
    <n v="1"/>
    <n v="0"/>
    <n v="1"/>
  </r>
  <r>
    <s v="200204"/>
    <x v="20"/>
    <s v="AYABACA"/>
    <s v="LAGUNAS"/>
    <s v="NO"/>
    <s v="NO"/>
    <x v="0"/>
    <n v="0"/>
    <s v="SI"/>
    <n v="1"/>
    <n v="0"/>
    <n v="1"/>
  </r>
  <r>
    <s v="200205"/>
    <x v="20"/>
    <s v="AYABACA"/>
    <s v="MONTERO"/>
    <s v="NO"/>
    <s v="SI"/>
    <x v="0"/>
    <n v="1"/>
    <s v="SI"/>
    <n v="1"/>
    <n v="0"/>
    <n v="1"/>
  </r>
  <r>
    <s v="200206"/>
    <x v="20"/>
    <s v="AYABACA"/>
    <s v="PACAIPAMPA"/>
    <s v="NO"/>
    <s v="NO"/>
    <x v="0"/>
    <n v="0"/>
    <s v="SI"/>
    <n v="1"/>
    <n v="0"/>
    <n v="1"/>
  </r>
  <r>
    <s v="200207"/>
    <x v="20"/>
    <s v="AYABACA"/>
    <s v="PAIMAS"/>
    <s v="NO"/>
    <s v="NO"/>
    <x v="0"/>
    <n v="0"/>
    <s v="SI"/>
    <n v="1"/>
    <n v="0"/>
    <n v="1"/>
  </r>
  <r>
    <s v="200208"/>
    <x v="20"/>
    <s v="AYABACA"/>
    <s v="SAPILLICA"/>
    <s v="NO"/>
    <s v="SI"/>
    <x v="0"/>
    <n v="1"/>
    <s v="SI"/>
    <n v="1"/>
    <n v="0"/>
    <n v="1"/>
  </r>
  <r>
    <s v="200209"/>
    <x v="20"/>
    <s v="AYABACA"/>
    <s v="SICCHEZ"/>
    <s v="NO"/>
    <s v="SI"/>
    <x v="0"/>
    <n v="1"/>
    <s v="SI"/>
    <n v="1"/>
    <n v="0"/>
    <n v="1"/>
  </r>
  <r>
    <s v="200210"/>
    <x v="20"/>
    <s v="AYABACA"/>
    <s v="SUYO"/>
    <s v="NO"/>
    <s v="NO"/>
    <x v="0"/>
    <n v="0"/>
    <s v="SI"/>
    <n v="1"/>
    <n v="0"/>
    <n v="1"/>
  </r>
  <r>
    <s v="200301"/>
    <x v="20"/>
    <s v="HUANCABAMBA"/>
    <s v="HUANCABAMBA"/>
    <s v="NO"/>
    <s v="NO"/>
    <x v="0"/>
    <n v="1"/>
    <s v="SI"/>
    <n v="1"/>
    <n v="0"/>
    <n v="1"/>
  </r>
  <r>
    <s v="200302"/>
    <x v="20"/>
    <s v="HUANCABAMBA"/>
    <s v="CANCHAQUE"/>
    <s v="NO"/>
    <s v="NO"/>
    <x v="0"/>
    <n v="0"/>
    <s v="SI"/>
    <n v="1"/>
    <n v="0"/>
    <n v="1"/>
  </r>
  <r>
    <s v="200303"/>
    <x v="20"/>
    <s v="HUANCABAMBA"/>
    <s v="EL CARMEN DE LA FRONTERA"/>
    <s v="NO"/>
    <s v="NO"/>
    <x v="0"/>
    <n v="0"/>
    <s v="SI"/>
    <n v="0"/>
    <n v="0"/>
    <n v="0"/>
  </r>
  <r>
    <s v="200304"/>
    <x v="20"/>
    <s v="HUANCABAMBA"/>
    <s v="HUARMACA"/>
    <s v="NO"/>
    <s v="NO"/>
    <x v="0"/>
    <n v="0"/>
    <s v="SI"/>
    <n v="1"/>
    <n v="0"/>
    <n v="1"/>
  </r>
  <r>
    <s v="200305"/>
    <x v="20"/>
    <s v="HUANCABAMBA"/>
    <s v="LALAQUIZ"/>
    <s v="NO"/>
    <s v="NO"/>
    <x v="0"/>
    <n v="0"/>
    <s v="SI"/>
    <n v="1"/>
    <n v="0"/>
    <n v="1"/>
  </r>
  <r>
    <s v="200306"/>
    <x v="20"/>
    <s v="HUANCABAMBA"/>
    <s v="SAN MIGUEL DE EL FAIQUE"/>
    <s v="NO"/>
    <s v="SI"/>
    <x v="0"/>
    <n v="0"/>
    <s v="SI"/>
    <n v="1"/>
    <n v="0"/>
    <n v="1"/>
  </r>
  <r>
    <s v="200307"/>
    <x v="20"/>
    <s v="HUANCABAMBA"/>
    <s v="SONDOR"/>
    <s v="NO"/>
    <s v="NO"/>
    <x v="0"/>
    <n v="0"/>
    <s v="SI"/>
    <n v="1"/>
    <n v="0"/>
    <n v="1"/>
  </r>
  <r>
    <s v="200308"/>
    <x v="20"/>
    <s v="HUANCABAMBA"/>
    <s v="SONDORILLO"/>
    <s v="NO"/>
    <s v="NO"/>
    <x v="0"/>
    <n v="0"/>
    <s v="SI"/>
    <n v="1"/>
    <n v="0"/>
    <n v="1"/>
  </r>
  <r>
    <s v="200401"/>
    <x v="20"/>
    <s v="MORROPON"/>
    <s v="CHULUCANAS"/>
    <s v="NO"/>
    <s v="SI"/>
    <x v="0"/>
    <n v="1"/>
    <s v="SI"/>
    <n v="1"/>
    <n v="0"/>
    <n v="1"/>
  </r>
  <r>
    <s v="200402"/>
    <x v="20"/>
    <s v="MORROPON"/>
    <s v="BUENOS AIRES"/>
    <s v="NO"/>
    <s v="NO"/>
    <x v="0"/>
    <n v="0"/>
    <s v="SI"/>
    <n v="1"/>
    <n v="0"/>
    <n v="1"/>
  </r>
  <r>
    <s v="200403"/>
    <x v="20"/>
    <s v="MORROPON"/>
    <s v="CHALACO"/>
    <s v="NO"/>
    <s v="SI"/>
    <x v="0"/>
    <n v="1"/>
    <s v="SI"/>
    <n v="1"/>
    <n v="0"/>
    <n v="1"/>
  </r>
  <r>
    <s v="200404"/>
    <x v="20"/>
    <s v="MORROPON"/>
    <s v="LA MATANZA"/>
    <s v="NO"/>
    <s v="NO"/>
    <x v="0"/>
    <n v="0"/>
    <s v="SI"/>
    <n v="1"/>
    <n v="0"/>
    <n v="1"/>
  </r>
  <r>
    <s v="200405"/>
    <x v="20"/>
    <s v="MORROPON"/>
    <s v="MORROPON"/>
    <s v="NO"/>
    <s v="SI"/>
    <x v="0"/>
    <n v="1"/>
    <s v="NO"/>
    <n v="1"/>
    <n v="0"/>
    <n v="1"/>
  </r>
  <r>
    <s v="200406"/>
    <x v="20"/>
    <s v="MORROPON"/>
    <s v="SALITRAL"/>
    <s v="NO"/>
    <s v="NO"/>
    <x v="0"/>
    <n v="0"/>
    <s v="SI"/>
    <n v="1"/>
    <n v="0"/>
    <n v="1"/>
  </r>
  <r>
    <s v="200407"/>
    <x v="20"/>
    <s v="MORROPON"/>
    <s v="SAN JUAN DE BIGOTE"/>
    <s v="NO"/>
    <s v="NO"/>
    <x v="0"/>
    <n v="0"/>
    <s v="SI"/>
    <n v="1"/>
    <n v="0"/>
    <n v="1"/>
  </r>
  <r>
    <s v="200408"/>
    <x v="20"/>
    <s v="MORROPON"/>
    <s v="SANTA CATALINA DE MOSSA"/>
    <s v="NO"/>
    <s v="NO"/>
    <x v="0"/>
    <n v="0"/>
    <s v="NO"/>
    <n v="1"/>
    <n v="0"/>
    <n v="1"/>
  </r>
  <r>
    <s v="200409"/>
    <x v="20"/>
    <s v="MORROPON"/>
    <s v="SANTO DOMINGO"/>
    <s v="NO"/>
    <s v="NO"/>
    <x v="0"/>
    <n v="0"/>
    <s v="SI"/>
    <n v="1"/>
    <n v="0"/>
    <n v="1"/>
  </r>
  <r>
    <s v="200410"/>
    <x v="20"/>
    <s v="MORROPON"/>
    <s v="YAMANGO"/>
    <s v="NO"/>
    <s v="NO"/>
    <x v="0"/>
    <n v="0"/>
    <s v="SI"/>
    <n v="1"/>
    <n v="0"/>
    <n v="1"/>
  </r>
  <r>
    <s v="200501"/>
    <x v="20"/>
    <s v="PAITA"/>
    <s v="PAITA"/>
    <s v="NO"/>
    <s v="NO"/>
    <x v="0"/>
    <n v="0"/>
    <s v="NO"/>
    <n v="0"/>
    <n v="0"/>
    <n v="0"/>
  </r>
  <r>
    <s v="200502"/>
    <x v="20"/>
    <s v="PAITA"/>
    <s v="AMOTAPE"/>
    <s v="NO"/>
    <s v="NO"/>
    <x v="0"/>
    <n v="0"/>
    <s v="NO"/>
    <n v="1"/>
    <n v="0"/>
    <n v="1"/>
  </r>
  <r>
    <s v="200503"/>
    <x v="20"/>
    <s v="PAITA"/>
    <s v="ARENAL"/>
    <s v="NO"/>
    <s v="NO"/>
    <x v="0"/>
    <n v="0"/>
    <s v="NO"/>
    <n v="1"/>
    <n v="0"/>
    <n v="1"/>
  </r>
  <r>
    <s v="200504"/>
    <x v="20"/>
    <s v="PAITA"/>
    <s v="COLAN"/>
    <s v="NO"/>
    <s v="SI"/>
    <x v="0"/>
    <n v="1"/>
    <s v="NO"/>
    <n v="1"/>
    <n v="0"/>
    <n v="1"/>
  </r>
  <r>
    <s v="200505"/>
    <x v="20"/>
    <s v="PAITA"/>
    <s v="LA HUACA"/>
    <s v="NO"/>
    <s v="NO"/>
    <x v="1"/>
    <n v="0"/>
    <s v="NO"/>
    <n v="0"/>
    <n v="0"/>
    <n v="0"/>
  </r>
  <r>
    <s v="200506"/>
    <x v="20"/>
    <s v="PAITA"/>
    <s v="TAMARINDO"/>
    <s v="NO"/>
    <s v="NO"/>
    <x v="0"/>
    <n v="0"/>
    <s v="SI"/>
    <n v="1"/>
    <n v="0"/>
    <n v="1"/>
  </r>
  <r>
    <s v="200507"/>
    <x v="20"/>
    <s v="PAITA"/>
    <s v="VICHAYAL"/>
    <s v="NO"/>
    <s v="NO"/>
    <x v="0"/>
    <n v="0"/>
    <s v="SI"/>
    <n v="1"/>
    <n v="0"/>
    <n v="1"/>
  </r>
  <r>
    <s v="200601"/>
    <x v="20"/>
    <s v="SULLANA"/>
    <s v="SULLANA"/>
    <s v="NO"/>
    <s v="NO"/>
    <x v="0"/>
    <n v="0"/>
    <s v="NO"/>
    <n v="0"/>
    <n v="0"/>
    <n v="0"/>
  </r>
  <r>
    <s v="200602"/>
    <x v="20"/>
    <s v="SULLANA"/>
    <s v="BELLAVISTA"/>
    <s v="NO"/>
    <s v="NO"/>
    <x v="0"/>
    <n v="0"/>
    <s v="NO"/>
    <n v="0"/>
    <n v="0"/>
    <n v="0"/>
  </r>
  <r>
    <s v="200603"/>
    <x v="20"/>
    <s v="SULLANA"/>
    <s v="IGNACIO ESCUDERO"/>
    <s v="NO"/>
    <s v="NO"/>
    <x v="0"/>
    <n v="0"/>
    <s v="NO"/>
    <n v="1"/>
    <n v="0"/>
    <n v="1"/>
  </r>
  <r>
    <s v="200604"/>
    <x v="20"/>
    <s v="SULLANA"/>
    <s v="LANCONES"/>
    <s v="NO"/>
    <s v="SI"/>
    <x v="0"/>
    <n v="1"/>
    <s v="SI"/>
    <n v="1"/>
    <n v="0"/>
    <n v="1"/>
  </r>
  <r>
    <s v="200605"/>
    <x v="20"/>
    <s v="SULLANA"/>
    <s v="MARCAVELICA"/>
    <s v="NO"/>
    <s v="NO"/>
    <x v="1"/>
    <n v="0"/>
    <s v="NO"/>
    <n v="0"/>
    <n v="0"/>
    <n v="0"/>
  </r>
  <r>
    <s v="200606"/>
    <x v="20"/>
    <s v="SULLANA"/>
    <s v="MIGUEL CHECA"/>
    <s v="NO"/>
    <s v="NO"/>
    <x v="0"/>
    <n v="0"/>
    <s v="SI"/>
    <n v="1"/>
    <n v="0"/>
    <n v="1"/>
  </r>
  <r>
    <s v="200607"/>
    <x v="20"/>
    <s v="SULLANA"/>
    <s v="QUERECOTILLO"/>
    <s v="NO"/>
    <s v="NO"/>
    <x v="0"/>
    <n v="1"/>
    <s v="NO"/>
    <n v="1"/>
    <n v="0"/>
    <n v="1"/>
  </r>
  <r>
    <s v="200608"/>
    <x v="20"/>
    <s v="SULLANA"/>
    <s v="SALITRAL"/>
    <s v="NO"/>
    <s v="NO"/>
    <x v="0"/>
    <n v="0"/>
    <s v="NO"/>
    <n v="0"/>
    <n v="0"/>
    <n v="0"/>
  </r>
  <r>
    <s v="200701"/>
    <x v="20"/>
    <s v="TALARA"/>
    <s v="PARIÑAS"/>
    <s v="NO"/>
    <s v="NO"/>
    <x v="0"/>
    <n v="0"/>
    <s v="NO"/>
    <n v="0"/>
    <n v="0"/>
    <n v="0"/>
  </r>
  <r>
    <s v="200702"/>
    <x v="20"/>
    <s v="TALARA"/>
    <s v="EL ALTO"/>
    <s v="NO"/>
    <s v="NO"/>
    <x v="0"/>
    <n v="0"/>
    <s v="NO"/>
    <n v="1"/>
    <n v="0"/>
    <n v="1"/>
  </r>
  <r>
    <s v="200703"/>
    <x v="20"/>
    <s v="TALARA"/>
    <s v="LA BREA"/>
    <s v="NO"/>
    <s v="NO"/>
    <x v="0"/>
    <n v="0"/>
    <s v="NO"/>
    <n v="1"/>
    <n v="0"/>
    <n v="1"/>
  </r>
  <r>
    <s v="200704"/>
    <x v="20"/>
    <s v="TALARA"/>
    <s v="LOBITOS"/>
    <s v="NO"/>
    <s v="NO"/>
    <x v="1"/>
    <n v="0"/>
    <s v="NO"/>
    <n v="0"/>
    <n v="0"/>
    <n v="0"/>
  </r>
  <r>
    <s v="200705"/>
    <x v="20"/>
    <s v="TALARA"/>
    <s v="LOS ORGANOS"/>
    <s v="NO"/>
    <s v="NO"/>
    <x v="1"/>
    <n v="0"/>
    <s v="NO"/>
    <n v="0"/>
    <n v="0"/>
    <n v="0"/>
  </r>
  <r>
    <s v="200706"/>
    <x v="20"/>
    <s v="TALARA"/>
    <s v="MANCORA"/>
    <s v="NO"/>
    <s v="NO"/>
    <x v="0"/>
    <n v="0"/>
    <s v="NO"/>
    <n v="1"/>
    <n v="0"/>
    <n v="1"/>
  </r>
  <r>
    <s v="200801"/>
    <x v="20"/>
    <s v="SECHURA"/>
    <s v="SECHURA"/>
    <s v="NO"/>
    <s v="SI"/>
    <x v="0"/>
    <n v="1"/>
    <s v="NO"/>
    <n v="1"/>
    <n v="0"/>
    <n v="1"/>
  </r>
  <r>
    <s v="200802"/>
    <x v="20"/>
    <s v="SECHURA"/>
    <s v="BELLAVISTA DE LA UNION"/>
    <s v="NO"/>
    <s v="NO"/>
    <x v="0"/>
    <n v="0"/>
    <s v="NO"/>
    <n v="1"/>
    <n v="0"/>
    <n v="1"/>
  </r>
  <r>
    <s v="200803"/>
    <x v="20"/>
    <s v="SECHURA"/>
    <s v="BERNAL"/>
    <s v="NO"/>
    <s v="NO"/>
    <x v="0"/>
    <n v="1"/>
    <s v="SI"/>
    <n v="1"/>
    <n v="0"/>
    <n v="1"/>
  </r>
  <r>
    <s v="200804"/>
    <x v="20"/>
    <s v="SECHURA"/>
    <s v="CRISTO NOS VALGA"/>
    <s v="NO"/>
    <s v="NO"/>
    <x v="0"/>
    <n v="0"/>
    <s v="NO"/>
    <n v="1"/>
    <n v="0"/>
    <n v="1"/>
  </r>
  <r>
    <s v="200805"/>
    <x v="20"/>
    <s v="SECHURA"/>
    <s v="VICE"/>
    <s v="NO"/>
    <s v="SI"/>
    <x v="0"/>
    <n v="1"/>
    <s v="SI"/>
    <n v="1"/>
    <n v="0"/>
    <n v="1"/>
  </r>
  <r>
    <s v="200806"/>
    <x v="20"/>
    <s v="SECHURA"/>
    <s v="RINCONADA LLICUAR"/>
    <s v="NO"/>
    <s v="NO"/>
    <x v="0"/>
    <n v="0"/>
    <s v="NO"/>
    <n v="0"/>
    <n v="0"/>
    <n v="0"/>
  </r>
  <r>
    <s v="210101"/>
    <x v="21"/>
    <s v="PUNO"/>
    <s v="PUNO"/>
    <s v="NO"/>
    <s v="SI"/>
    <x v="0"/>
    <n v="1"/>
    <s v="NO"/>
    <n v="1"/>
    <n v="0"/>
    <n v="1"/>
  </r>
  <r>
    <s v="210102"/>
    <x v="21"/>
    <s v="PUNO"/>
    <s v="ACORA"/>
    <s v="NO"/>
    <s v="SI"/>
    <x v="0"/>
    <n v="1"/>
    <s v="NO"/>
    <n v="1"/>
    <n v="0"/>
    <n v="1"/>
  </r>
  <r>
    <s v="210103"/>
    <x v="21"/>
    <s v="PUNO"/>
    <s v="AMANTANI"/>
    <s v="NO"/>
    <s v="NO"/>
    <x v="0"/>
    <n v="0"/>
    <s v="SI"/>
    <n v="0"/>
    <n v="0"/>
    <n v="0"/>
  </r>
  <r>
    <s v="210104"/>
    <x v="21"/>
    <s v="PUNO"/>
    <s v="ATUNCOLLA"/>
    <s v="NO"/>
    <s v="NO"/>
    <x v="0"/>
    <n v="0"/>
    <s v="SI"/>
    <n v="0"/>
    <n v="1"/>
    <n v="1"/>
  </r>
  <r>
    <s v="210105"/>
    <x v="21"/>
    <s v="PUNO"/>
    <s v="CAPACHICA"/>
    <s v="NO"/>
    <s v="SI"/>
    <x v="0"/>
    <n v="1"/>
    <s v="SI"/>
    <n v="1"/>
    <n v="0"/>
    <n v="1"/>
  </r>
  <r>
    <s v="210106"/>
    <x v="21"/>
    <s v="PUNO"/>
    <s v="CHUCUITO"/>
    <s v="NO"/>
    <s v="SI"/>
    <x v="0"/>
    <n v="1"/>
    <s v="NO"/>
    <n v="1"/>
    <n v="0"/>
    <n v="1"/>
  </r>
  <r>
    <s v="210107"/>
    <x v="21"/>
    <s v="PUNO"/>
    <s v="COATA"/>
    <s v="NO"/>
    <s v="NO"/>
    <x v="0"/>
    <n v="0"/>
    <s v="SI"/>
    <n v="0"/>
    <n v="1"/>
    <n v="1"/>
  </r>
  <r>
    <s v="210108"/>
    <x v="21"/>
    <s v="PUNO"/>
    <s v="HUATA"/>
    <s v="NO"/>
    <s v="SI"/>
    <x v="0"/>
    <n v="1"/>
    <s v="SI"/>
    <n v="1"/>
    <n v="0"/>
    <n v="1"/>
  </r>
  <r>
    <s v="210109"/>
    <x v="21"/>
    <s v="PUNO"/>
    <s v="MAÑAZO"/>
    <s v="NO"/>
    <s v="SI"/>
    <x v="0"/>
    <n v="1"/>
    <s v="SI"/>
    <n v="1"/>
    <n v="0"/>
    <n v="1"/>
  </r>
  <r>
    <s v="210110"/>
    <x v="21"/>
    <s v="PUNO"/>
    <s v="PAUCARCOLLA"/>
    <s v="NO"/>
    <s v="NO"/>
    <x v="0"/>
    <n v="0"/>
    <s v="SI"/>
    <n v="0"/>
    <n v="1"/>
    <n v="1"/>
  </r>
  <r>
    <s v="210111"/>
    <x v="21"/>
    <s v="PUNO"/>
    <s v="PICHACANI"/>
    <s v="NO"/>
    <s v="SI"/>
    <x v="0"/>
    <n v="0"/>
    <s v="SI"/>
    <n v="1"/>
    <n v="0"/>
    <n v="0"/>
  </r>
  <r>
    <s v="210112"/>
    <x v="21"/>
    <s v="PUNO"/>
    <s v="PLATERIA"/>
    <s v="NO"/>
    <s v="NO"/>
    <x v="0"/>
    <n v="0"/>
    <s v="SI"/>
    <n v="0"/>
    <n v="0"/>
    <n v="0"/>
  </r>
  <r>
    <s v="210113"/>
    <x v="21"/>
    <s v="PUNO"/>
    <s v="SAN ANTONIO"/>
    <s v="NO"/>
    <s v="NO"/>
    <x v="0"/>
    <n v="0"/>
    <s v="SI"/>
    <n v="0"/>
    <n v="0"/>
    <n v="0"/>
  </r>
  <r>
    <s v="210114"/>
    <x v="21"/>
    <s v="PUNO"/>
    <s v="TIQUILLACA"/>
    <s v="NO"/>
    <s v="NO"/>
    <x v="0"/>
    <n v="0"/>
    <s v="SI"/>
    <n v="1"/>
    <n v="0"/>
    <n v="0"/>
  </r>
  <r>
    <s v="210115"/>
    <x v="21"/>
    <s v="PUNO"/>
    <s v="VILQUE"/>
    <s v="NO"/>
    <s v="SI"/>
    <x v="0"/>
    <n v="1"/>
    <s v="NO"/>
    <n v="1"/>
    <n v="0"/>
    <n v="1"/>
  </r>
  <r>
    <s v="210201"/>
    <x v="21"/>
    <s v="AZANGARO"/>
    <s v="AZANGARO"/>
    <s v="NO"/>
    <s v="NO"/>
    <x v="0"/>
    <n v="0"/>
    <s v="SI"/>
    <n v="0"/>
    <n v="1"/>
    <n v="1"/>
  </r>
  <r>
    <s v="210202"/>
    <x v="21"/>
    <s v="AZANGARO"/>
    <s v="ACHAYA"/>
    <s v="NO"/>
    <s v="NO"/>
    <x v="0"/>
    <n v="0"/>
    <s v="SI"/>
    <n v="1"/>
    <n v="0"/>
    <n v="1"/>
  </r>
  <r>
    <s v="210203"/>
    <x v="21"/>
    <s v="AZANGARO"/>
    <s v="ARAPA"/>
    <s v="NO"/>
    <s v="NO"/>
    <x v="0"/>
    <n v="0"/>
    <s v="SI"/>
    <n v="0"/>
    <n v="0"/>
    <n v="0"/>
  </r>
  <r>
    <s v="210204"/>
    <x v="21"/>
    <s v="AZANGARO"/>
    <s v="ASILLO"/>
    <s v="NO"/>
    <s v="SI"/>
    <x v="0"/>
    <n v="1"/>
    <s v="SI"/>
    <n v="1"/>
    <n v="0"/>
    <n v="1"/>
  </r>
  <r>
    <s v="210205"/>
    <x v="21"/>
    <s v="AZANGARO"/>
    <s v="CAMINACA"/>
    <s v="NO"/>
    <s v="NO"/>
    <x v="0"/>
    <n v="0"/>
    <s v="SI"/>
    <n v="0"/>
    <n v="0"/>
    <n v="0"/>
  </r>
  <r>
    <s v="210206"/>
    <x v="21"/>
    <s v="AZANGARO"/>
    <s v="CHUPA"/>
    <s v="NO"/>
    <s v="NO"/>
    <x v="0"/>
    <n v="0"/>
    <s v="SI"/>
    <n v="0"/>
    <n v="0"/>
    <n v="0"/>
  </r>
  <r>
    <s v="210207"/>
    <x v="21"/>
    <s v="AZANGARO"/>
    <s v="JOSE DOMINGO CHOQUEHUANCA"/>
    <s v="NO"/>
    <s v="NO"/>
    <x v="0"/>
    <n v="1"/>
    <s v="SI"/>
    <n v="1"/>
    <n v="0"/>
    <n v="1"/>
  </r>
  <r>
    <s v="210208"/>
    <x v="21"/>
    <s v="AZANGARO"/>
    <s v="MUÑANI"/>
    <s v="NO"/>
    <s v="NO"/>
    <x v="0"/>
    <n v="0"/>
    <s v="SI"/>
    <n v="0"/>
    <n v="1"/>
    <n v="1"/>
  </r>
  <r>
    <s v="210209"/>
    <x v="21"/>
    <s v="AZANGARO"/>
    <s v="POTONI"/>
    <s v="NO"/>
    <s v="NO"/>
    <x v="0"/>
    <n v="0"/>
    <s v="SI"/>
    <n v="0"/>
    <n v="0"/>
    <n v="0"/>
  </r>
  <r>
    <s v="210210"/>
    <x v="21"/>
    <s v="AZANGARO"/>
    <s v="SAMAN"/>
    <s v="NO"/>
    <s v="SI"/>
    <x v="0"/>
    <n v="0"/>
    <s v="SI"/>
    <n v="1"/>
    <n v="0"/>
    <n v="1"/>
  </r>
  <r>
    <s v="210211"/>
    <x v="21"/>
    <s v="AZANGARO"/>
    <s v="SAN ANTON"/>
    <s v="NO"/>
    <s v="NO"/>
    <x v="0"/>
    <n v="0"/>
    <s v="SI"/>
    <n v="0"/>
    <n v="0"/>
    <n v="0"/>
  </r>
  <r>
    <s v="210212"/>
    <x v="21"/>
    <s v="AZANGARO"/>
    <s v="SAN JOSE"/>
    <s v="NO"/>
    <s v="NO"/>
    <x v="0"/>
    <n v="0"/>
    <s v="SI"/>
    <n v="0"/>
    <n v="0"/>
    <n v="0"/>
  </r>
  <r>
    <s v="210213"/>
    <x v="21"/>
    <s v="AZANGARO"/>
    <s v="SAN JUAN DE SALINAS"/>
    <s v="NO"/>
    <s v="NO"/>
    <x v="0"/>
    <n v="0"/>
    <s v="SI"/>
    <n v="0"/>
    <n v="0"/>
    <n v="0"/>
  </r>
  <r>
    <s v="210214"/>
    <x v="21"/>
    <s v="AZANGARO"/>
    <s v="SANTIAGO DE PUPUJA"/>
    <s v="NO"/>
    <s v="NO"/>
    <x v="0"/>
    <n v="0"/>
    <s v="SI"/>
    <n v="0"/>
    <n v="0"/>
    <n v="0"/>
  </r>
  <r>
    <s v="210215"/>
    <x v="21"/>
    <s v="AZANGARO"/>
    <s v="TIRAPATA"/>
    <s v="NO"/>
    <s v="NO"/>
    <x v="0"/>
    <n v="0"/>
    <s v="SI"/>
    <n v="0"/>
    <n v="0"/>
    <n v="0"/>
  </r>
  <r>
    <s v="210301"/>
    <x v="21"/>
    <s v="CARABAYA"/>
    <s v="MACUSANI"/>
    <s v="NO"/>
    <s v="NO"/>
    <x v="0"/>
    <n v="0"/>
    <s v="NO"/>
    <n v="0"/>
    <n v="0"/>
    <n v="0"/>
  </r>
  <r>
    <s v="210302"/>
    <x v="21"/>
    <s v="CARABAYA"/>
    <s v="AJOYANI"/>
    <s v="NO"/>
    <s v="NO"/>
    <x v="1"/>
    <n v="0"/>
    <s v="SI"/>
    <n v="0"/>
    <n v="0"/>
    <n v="0"/>
  </r>
  <r>
    <s v="210303"/>
    <x v="21"/>
    <s v="CARABAYA"/>
    <s v="AYAPATA"/>
    <s v="NO"/>
    <s v="NO"/>
    <x v="0"/>
    <n v="0"/>
    <s v="SI"/>
    <n v="1"/>
    <n v="0"/>
    <n v="1"/>
  </r>
  <r>
    <s v="210304"/>
    <x v="21"/>
    <s v="CARABAYA"/>
    <s v="COASA"/>
    <s v="NO"/>
    <s v="NO"/>
    <x v="0"/>
    <n v="0"/>
    <s v="SI"/>
    <n v="0"/>
    <n v="0"/>
    <n v="0"/>
  </r>
  <r>
    <s v="210305"/>
    <x v="21"/>
    <s v="CARABAYA"/>
    <s v="CORANI"/>
    <s v="NO"/>
    <s v="NO"/>
    <x v="1"/>
    <n v="0"/>
    <s v="SI"/>
    <n v="0"/>
    <n v="0"/>
    <n v="0"/>
  </r>
  <r>
    <s v="210306"/>
    <x v="21"/>
    <s v="CARABAYA"/>
    <s v="CRUCERO"/>
    <s v="NO"/>
    <s v="SI"/>
    <x v="0"/>
    <n v="1"/>
    <s v="SI"/>
    <n v="1"/>
    <n v="0"/>
    <n v="1"/>
  </r>
  <r>
    <s v="210307"/>
    <x v="21"/>
    <s v="CARABAYA"/>
    <s v="ITUATA"/>
    <s v="NO"/>
    <s v="NO"/>
    <x v="0"/>
    <n v="0"/>
    <s v="SI"/>
    <n v="0"/>
    <n v="0"/>
    <n v="0"/>
  </r>
  <r>
    <s v="210308"/>
    <x v="21"/>
    <s v="CARABAYA"/>
    <s v="OLLACHEA"/>
    <s v="NO"/>
    <s v="NO"/>
    <x v="1"/>
    <n v="0"/>
    <s v="SI"/>
    <n v="0"/>
    <n v="0"/>
    <n v="0"/>
  </r>
  <r>
    <s v="210309"/>
    <x v="21"/>
    <s v="CARABAYA"/>
    <s v="SAN GABAN"/>
    <s v="NO"/>
    <s v="SI"/>
    <x v="0"/>
    <n v="1"/>
    <s v="NO"/>
    <n v="1"/>
    <n v="0"/>
    <n v="1"/>
  </r>
  <r>
    <s v="210310"/>
    <x v="21"/>
    <s v="CARABAYA"/>
    <s v="USICAYOS"/>
    <s v="NO"/>
    <s v="NO"/>
    <x v="0"/>
    <n v="0"/>
    <s v="NO"/>
    <n v="1"/>
    <n v="0"/>
    <n v="1"/>
  </r>
  <r>
    <s v="210401"/>
    <x v="21"/>
    <s v="CHUCUITO"/>
    <s v="JULI"/>
    <s v="NO"/>
    <s v="NO"/>
    <x v="0"/>
    <n v="0"/>
    <s v="NO"/>
    <n v="0"/>
    <n v="1"/>
    <n v="1"/>
  </r>
  <r>
    <s v="210402"/>
    <x v="21"/>
    <s v="CHUCUITO"/>
    <s v="DESAGUADERO"/>
    <s v="NO"/>
    <s v="SI"/>
    <x v="0"/>
    <n v="0"/>
    <s v="NO"/>
    <n v="1"/>
    <n v="0"/>
    <n v="1"/>
  </r>
  <r>
    <s v="210403"/>
    <x v="21"/>
    <s v="CHUCUITO"/>
    <s v="HUACULLANI"/>
    <s v="NO"/>
    <s v="NO"/>
    <x v="0"/>
    <n v="1"/>
    <s v="SI"/>
    <n v="0"/>
    <n v="0"/>
    <n v="0"/>
  </r>
  <r>
    <s v="210404"/>
    <x v="21"/>
    <s v="CHUCUITO"/>
    <s v="KELLUYO"/>
    <s v="NO"/>
    <s v="NO"/>
    <x v="0"/>
    <n v="0"/>
    <s v="SI"/>
    <n v="0"/>
    <n v="1"/>
    <n v="1"/>
  </r>
  <r>
    <s v="210405"/>
    <x v="21"/>
    <s v="CHUCUITO"/>
    <s v="PISACOMA"/>
    <s v="NO"/>
    <s v="NO"/>
    <x v="0"/>
    <n v="0"/>
    <s v="NO"/>
    <n v="0"/>
    <n v="0"/>
    <n v="0"/>
  </r>
  <r>
    <s v="210406"/>
    <x v="21"/>
    <s v="CHUCUITO"/>
    <s v="POMATA"/>
    <s v="NO"/>
    <s v="SI"/>
    <x v="0"/>
    <n v="1"/>
    <s v="SI"/>
    <n v="1"/>
    <n v="0"/>
    <n v="1"/>
  </r>
  <r>
    <s v="210407"/>
    <x v="21"/>
    <s v="CHUCUITO"/>
    <s v="ZEPITA"/>
    <s v="NO"/>
    <s v="SI"/>
    <x v="0"/>
    <n v="1"/>
    <s v="SI"/>
    <n v="1"/>
    <n v="0"/>
    <n v="1"/>
  </r>
  <r>
    <s v="210501"/>
    <x v="21"/>
    <s v="EL COLLAO"/>
    <s v="ILAVE"/>
    <s v="NO"/>
    <s v="NO"/>
    <x v="0"/>
    <n v="0"/>
    <s v="NO"/>
    <n v="0"/>
    <n v="1"/>
    <n v="1"/>
  </r>
  <r>
    <s v="210502"/>
    <x v="21"/>
    <s v="EL COLLAO"/>
    <s v="CAPAZO"/>
    <s v="NO"/>
    <s v="NO"/>
    <x v="0"/>
    <n v="0"/>
    <s v="SI"/>
    <n v="0"/>
    <n v="0"/>
    <n v="0"/>
  </r>
  <r>
    <s v="210503"/>
    <x v="21"/>
    <s v="EL COLLAO"/>
    <s v="PILCUYO"/>
    <s v="NO"/>
    <s v="NO"/>
    <x v="0"/>
    <n v="0"/>
    <s v="SI"/>
    <n v="0"/>
    <n v="0"/>
    <n v="0"/>
  </r>
  <r>
    <s v="210504"/>
    <x v="21"/>
    <s v="EL COLLAO"/>
    <s v="SANTA ROSA"/>
    <s v="NO"/>
    <s v="NO"/>
    <x v="0"/>
    <n v="0"/>
    <s v="SI"/>
    <n v="0"/>
    <n v="0"/>
    <n v="0"/>
  </r>
  <r>
    <s v="210505"/>
    <x v="21"/>
    <s v="EL COLLAO"/>
    <s v="CONDURIRI"/>
    <s v="NO"/>
    <s v="NO"/>
    <x v="0"/>
    <n v="0"/>
    <s v="SI"/>
    <n v="0"/>
    <n v="1"/>
    <n v="1"/>
  </r>
  <r>
    <s v="210601"/>
    <x v="21"/>
    <s v="HUANCANE"/>
    <s v="HUANCANE"/>
    <s v="NO"/>
    <s v="NO"/>
    <x v="0"/>
    <n v="0"/>
    <s v="NO"/>
    <n v="0"/>
    <n v="1"/>
    <n v="1"/>
  </r>
  <r>
    <s v="210602"/>
    <x v="21"/>
    <s v="HUANCANE"/>
    <s v="COJATA"/>
    <s v="NO"/>
    <s v="NO"/>
    <x v="1"/>
    <n v="0"/>
    <s v="SI"/>
    <n v="0"/>
    <n v="1"/>
    <n v="1"/>
  </r>
  <r>
    <s v="210603"/>
    <x v="21"/>
    <s v="HUANCANE"/>
    <s v="HUATASANI"/>
    <s v="NO"/>
    <s v="SI"/>
    <x v="0"/>
    <n v="1"/>
    <s v="NO"/>
    <n v="1"/>
    <n v="0"/>
    <n v="1"/>
  </r>
  <r>
    <s v="210604"/>
    <x v="21"/>
    <s v="HUANCANE"/>
    <s v="INCHUPALLA"/>
    <s v="NO"/>
    <s v="NO"/>
    <x v="0"/>
    <n v="0"/>
    <s v="SI"/>
    <n v="0"/>
    <n v="1"/>
    <n v="1"/>
  </r>
  <r>
    <s v="210605"/>
    <x v="21"/>
    <s v="HUANCANE"/>
    <s v="PUSI"/>
    <s v="NO"/>
    <s v="NO"/>
    <x v="0"/>
    <n v="0"/>
    <s v="SI"/>
    <n v="0"/>
    <n v="0"/>
    <n v="0"/>
  </r>
  <r>
    <s v="210606"/>
    <x v="21"/>
    <s v="HUANCANE"/>
    <s v="ROSASPATA"/>
    <s v="NO"/>
    <s v="SI"/>
    <x v="0"/>
    <n v="0"/>
    <s v="SI"/>
    <n v="1"/>
    <n v="0"/>
    <n v="1"/>
  </r>
  <r>
    <s v="210607"/>
    <x v="21"/>
    <s v="HUANCANE"/>
    <s v="TARACO"/>
    <s v="NO"/>
    <s v="SI"/>
    <x v="0"/>
    <n v="1"/>
    <s v="SI"/>
    <n v="1"/>
    <n v="0"/>
    <n v="1"/>
  </r>
  <r>
    <s v="210608"/>
    <x v="21"/>
    <s v="HUANCANE"/>
    <s v="VILQUE CHICO"/>
    <s v="NO"/>
    <s v="SI"/>
    <x v="0"/>
    <n v="1"/>
    <s v="SI"/>
    <n v="1"/>
    <n v="0"/>
    <n v="1"/>
  </r>
  <r>
    <s v="210701"/>
    <x v="21"/>
    <s v="LAMPA"/>
    <s v="LAMPA"/>
    <s v="NO"/>
    <s v="SI"/>
    <x v="0"/>
    <n v="1"/>
    <s v="NO"/>
    <n v="1"/>
    <n v="0"/>
    <n v="1"/>
  </r>
  <r>
    <s v="210702"/>
    <x v="21"/>
    <s v="LAMPA"/>
    <s v="CABANILLA"/>
    <s v="NO"/>
    <s v="NO"/>
    <x v="0"/>
    <n v="1"/>
    <s v="NO"/>
    <n v="0"/>
    <n v="0"/>
    <n v="0"/>
  </r>
  <r>
    <s v="210703"/>
    <x v="21"/>
    <s v="LAMPA"/>
    <s v="CALAPUJA"/>
    <s v="NO"/>
    <s v="NO"/>
    <x v="0"/>
    <n v="0"/>
    <s v="SI"/>
    <n v="0"/>
    <n v="0"/>
    <n v="0"/>
  </r>
  <r>
    <s v="210704"/>
    <x v="21"/>
    <s v="LAMPA"/>
    <s v="NICASIO"/>
    <s v="NO"/>
    <s v="NO"/>
    <x v="0"/>
    <n v="0"/>
    <s v="SI"/>
    <n v="0"/>
    <n v="1"/>
    <n v="1"/>
  </r>
  <r>
    <s v="210705"/>
    <x v="21"/>
    <s v="LAMPA"/>
    <s v="OCUVIRI"/>
    <s v="NO"/>
    <s v="NO"/>
    <x v="0"/>
    <n v="0"/>
    <s v="SI"/>
    <n v="0"/>
    <n v="0"/>
    <n v="0"/>
  </r>
  <r>
    <s v="210706"/>
    <x v="21"/>
    <s v="LAMPA"/>
    <s v="PALCA"/>
    <s v="NO"/>
    <s v="NO"/>
    <x v="1"/>
    <n v="0"/>
    <s v="SI"/>
    <n v="0"/>
    <n v="1"/>
    <n v="1"/>
  </r>
  <r>
    <s v="210707"/>
    <x v="21"/>
    <s v="LAMPA"/>
    <s v="PARATIA"/>
    <s v="NO"/>
    <s v="NO"/>
    <x v="1"/>
    <n v="0"/>
    <s v="SI"/>
    <n v="0"/>
    <n v="0"/>
    <n v="0"/>
  </r>
  <r>
    <s v="210708"/>
    <x v="21"/>
    <s v="LAMPA"/>
    <s v="PUCARA"/>
    <s v="NO"/>
    <s v="SI"/>
    <x v="0"/>
    <n v="0"/>
    <s v="NO"/>
    <n v="1"/>
    <n v="0"/>
    <n v="0"/>
  </r>
  <r>
    <s v="210709"/>
    <x v="21"/>
    <s v="LAMPA"/>
    <s v="SANTA LUCIA"/>
    <s v="NO"/>
    <s v="NO"/>
    <x v="1"/>
    <n v="0"/>
    <s v="SI"/>
    <n v="0"/>
    <n v="1"/>
    <n v="1"/>
  </r>
  <r>
    <s v="210710"/>
    <x v="21"/>
    <s v="LAMPA"/>
    <s v="VILAVILA"/>
    <s v="NO"/>
    <s v="NO"/>
    <x v="1"/>
    <n v="0"/>
    <s v="NO"/>
    <n v="0"/>
    <n v="1"/>
    <n v="1"/>
  </r>
  <r>
    <s v="210801"/>
    <x v="21"/>
    <s v="MELGAR"/>
    <s v="AYAVIRI"/>
    <s v="NO"/>
    <s v="SI"/>
    <x v="0"/>
    <n v="1"/>
    <s v="NO"/>
    <n v="1"/>
    <n v="0"/>
    <n v="1"/>
  </r>
  <r>
    <s v="210802"/>
    <x v="21"/>
    <s v="MELGAR"/>
    <s v="ANTAUTA"/>
    <s v="NO"/>
    <s v="NO"/>
    <x v="0"/>
    <n v="0"/>
    <s v="SI"/>
    <n v="1"/>
    <n v="0"/>
    <n v="1"/>
  </r>
  <r>
    <s v="210803"/>
    <x v="21"/>
    <s v="MELGAR"/>
    <s v="CUPI"/>
    <s v="NO"/>
    <s v="NO"/>
    <x v="0"/>
    <n v="0"/>
    <s v="NO"/>
    <n v="0"/>
    <n v="0"/>
    <n v="0"/>
  </r>
  <r>
    <s v="210804"/>
    <x v="21"/>
    <s v="MELGAR"/>
    <s v="LLALLI"/>
    <s v="NO"/>
    <s v="SI"/>
    <x v="0"/>
    <n v="0"/>
    <s v="SI"/>
    <n v="1"/>
    <n v="0"/>
    <n v="0"/>
  </r>
  <r>
    <s v="210805"/>
    <x v="21"/>
    <s v="MELGAR"/>
    <s v="MACARI"/>
    <s v="NO"/>
    <s v="NO"/>
    <x v="0"/>
    <n v="0"/>
    <s v="SI"/>
    <n v="1"/>
    <n v="0"/>
    <n v="1"/>
  </r>
  <r>
    <s v="210806"/>
    <x v="21"/>
    <s v="MELGAR"/>
    <s v="NUÑOA"/>
    <s v="NO"/>
    <s v="SI"/>
    <x v="0"/>
    <n v="1"/>
    <s v="SI"/>
    <n v="1"/>
    <n v="0"/>
    <n v="1"/>
  </r>
  <r>
    <s v="210807"/>
    <x v="21"/>
    <s v="MELGAR"/>
    <s v="ORURILLO"/>
    <s v="NO"/>
    <s v="SI"/>
    <x v="0"/>
    <n v="1"/>
    <s v="SI"/>
    <n v="1"/>
    <n v="0"/>
    <n v="1"/>
  </r>
  <r>
    <s v="210808"/>
    <x v="21"/>
    <s v="MELGAR"/>
    <s v="SANTA ROSA"/>
    <s v="NO"/>
    <s v="NO"/>
    <x v="0"/>
    <n v="1"/>
    <s v="SI"/>
    <n v="1"/>
    <n v="0"/>
    <n v="1"/>
  </r>
  <r>
    <s v="210809"/>
    <x v="21"/>
    <s v="MELGAR"/>
    <s v="UMACHIRI"/>
    <s v="NO"/>
    <s v="SI"/>
    <x v="0"/>
    <n v="1"/>
    <s v="NO"/>
    <n v="1"/>
    <n v="0"/>
    <n v="1"/>
  </r>
  <r>
    <s v="210901"/>
    <x v="21"/>
    <s v="MOHO"/>
    <s v="MOHO"/>
    <s v="NO"/>
    <s v="SI"/>
    <x v="0"/>
    <n v="1"/>
    <s v="SI"/>
    <n v="1"/>
    <n v="0"/>
    <n v="1"/>
  </r>
  <r>
    <s v="210902"/>
    <x v="21"/>
    <s v="MOHO"/>
    <s v="CONIMA"/>
    <s v="NO"/>
    <s v="SI"/>
    <x v="0"/>
    <n v="1"/>
    <s v="SI"/>
    <n v="1"/>
    <n v="0"/>
    <n v="1"/>
  </r>
  <r>
    <s v="210903"/>
    <x v="21"/>
    <s v="MOHO"/>
    <s v="HUAYRAPATA"/>
    <s v="NO"/>
    <s v="SI"/>
    <x v="0"/>
    <n v="1"/>
    <s v="SI"/>
    <n v="1"/>
    <n v="0"/>
    <n v="1"/>
  </r>
  <r>
    <s v="210904"/>
    <x v="21"/>
    <s v="MOHO"/>
    <s v="TILALI"/>
    <s v="NO"/>
    <s v="NO"/>
    <x v="0"/>
    <n v="0"/>
    <s v="SI"/>
    <n v="0"/>
    <n v="0"/>
    <n v="0"/>
  </r>
  <r>
    <s v="211001"/>
    <x v="21"/>
    <s v="SAN ANTONIO DE PUTINA"/>
    <s v="PUTINA"/>
    <s v="NO"/>
    <s v="NO"/>
    <x v="0"/>
    <n v="0"/>
    <s v="NO"/>
    <n v="1"/>
    <n v="0"/>
    <n v="0"/>
  </r>
  <r>
    <s v="211002"/>
    <x v="21"/>
    <s v="SAN ANTONIO DE PUTINA"/>
    <s v="ANANEA"/>
    <s v="NO"/>
    <s v="NO"/>
    <x v="1"/>
    <n v="0"/>
    <s v="NO"/>
    <n v="0"/>
    <n v="0"/>
    <n v="0"/>
  </r>
  <r>
    <s v="211003"/>
    <x v="21"/>
    <s v="SAN ANTONIO DE PUTINA"/>
    <s v="PEDRO VILCA APAZA"/>
    <s v="NO"/>
    <s v="NO"/>
    <x v="0"/>
    <n v="0"/>
    <s v="SI"/>
    <n v="0"/>
    <n v="0"/>
    <n v="0"/>
  </r>
  <r>
    <s v="211004"/>
    <x v="21"/>
    <s v="SAN ANTONIO DE PUTINA"/>
    <s v="QUILCAPUNCU"/>
    <s v="NO"/>
    <s v="NO"/>
    <x v="0"/>
    <n v="0"/>
    <s v="SI"/>
    <n v="1"/>
    <n v="0"/>
    <n v="0"/>
  </r>
  <r>
    <s v="211005"/>
    <x v="21"/>
    <s v="SAN ANTONIO DE PUTINA"/>
    <s v="SINA"/>
    <s v="NO"/>
    <s v="NO"/>
    <x v="0"/>
    <n v="0"/>
    <s v="SI"/>
    <n v="0"/>
    <n v="0"/>
    <n v="0"/>
  </r>
  <r>
    <s v="211101"/>
    <x v="21"/>
    <s v="SAN ROMAN"/>
    <s v="JULIACA"/>
    <s v="NO"/>
    <s v="NO"/>
    <x v="0"/>
    <n v="0"/>
    <s v="NO"/>
    <n v="0"/>
    <n v="1"/>
    <n v="1"/>
  </r>
  <r>
    <s v="211102"/>
    <x v="21"/>
    <s v="SAN ROMAN"/>
    <s v="CABANA"/>
    <s v="NO"/>
    <s v="NO"/>
    <x v="0"/>
    <n v="0"/>
    <s v="NO"/>
    <n v="1"/>
    <n v="0"/>
    <n v="1"/>
  </r>
  <r>
    <s v="211103"/>
    <x v="21"/>
    <s v="SAN ROMAN"/>
    <s v="CABANILLAS"/>
    <s v="NO"/>
    <s v="NO"/>
    <x v="0"/>
    <n v="0"/>
    <s v="NO"/>
    <n v="1"/>
    <n v="0"/>
    <n v="1"/>
  </r>
  <r>
    <s v="211104"/>
    <x v="21"/>
    <s v="SAN ROMAN"/>
    <s v="CARACOTO"/>
    <s v="NO"/>
    <s v="NO"/>
    <x v="0"/>
    <n v="0"/>
    <s v="SI"/>
    <n v="0"/>
    <n v="1"/>
    <n v="1"/>
  </r>
  <r>
    <s v="211105"/>
    <x v="21"/>
    <s v="SAN ROMAN"/>
    <s v="SAN MIGUEL"/>
    <s v="NO"/>
    <s v="NO"/>
    <x v="0"/>
    <n v="0"/>
    <s v="NO"/>
    <n v="0"/>
    <n v="1"/>
    <n v="1"/>
  </r>
  <r>
    <s v="211201"/>
    <x v="21"/>
    <s v="SANDIA"/>
    <s v="SANDIA"/>
    <s v="NO"/>
    <s v="SI"/>
    <x v="0"/>
    <n v="1"/>
    <s v="NO"/>
    <n v="1"/>
    <n v="0"/>
    <n v="1"/>
  </r>
  <r>
    <s v="211202"/>
    <x v="21"/>
    <s v="SANDIA"/>
    <s v="CUYOCUYO"/>
    <s v="NO"/>
    <s v="SI"/>
    <x v="0"/>
    <n v="1"/>
    <s v="SI"/>
    <n v="1"/>
    <n v="0"/>
    <n v="1"/>
  </r>
  <r>
    <s v="211203"/>
    <x v="21"/>
    <s v="SANDIA"/>
    <s v="LIMBANI"/>
    <s v="NO"/>
    <s v="SI"/>
    <x v="1"/>
    <n v="0"/>
    <s v="NO"/>
    <n v="1"/>
    <n v="0"/>
    <n v="0"/>
  </r>
  <r>
    <s v="211204"/>
    <x v="21"/>
    <s v="SANDIA"/>
    <s v="PATAMBUCO"/>
    <s v="NO"/>
    <s v="SI"/>
    <x v="0"/>
    <n v="1"/>
    <s v="SI"/>
    <n v="1"/>
    <n v="0"/>
    <n v="1"/>
  </r>
  <r>
    <s v="211205"/>
    <x v="21"/>
    <s v="SANDIA"/>
    <s v="PHARA"/>
    <s v="NO"/>
    <s v="NO"/>
    <x v="0"/>
    <n v="0"/>
    <s v="NO"/>
    <n v="1"/>
    <n v="0"/>
    <n v="1"/>
  </r>
  <r>
    <s v="211206"/>
    <x v="21"/>
    <s v="SANDIA"/>
    <s v="QUIACA"/>
    <s v="NO"/>
    <s v="NO"/>
    <x v="0"/>
    <n v="0"/>
    <s v="SI"/>
    <n v="1"/>
    <n v="0"/>
    <n v="0"/>
  </r>
  <r>
    <s v="211207"/>
    <x v="21"/>
    <s v="SANDIA"/>
    <s v="SAN JUAN DEL ORO"/>
    <s v="NO"/>
    <s v="NO"/>
    <x v="0"/>
    <n v="0"/>
    <s v="NO"/>
    <n v="1"/>
    <n v="0"/>
    <n v="0"/>
  </r>
  <r>
    <s v="211208"/>
    <x v="21"/>
    <s v="SANDIA"/>
    <s v="YANAHUAYA"/>
    <s v="NO"/>
    <s v="NO"/>
    <x v="1"/>
    <n v="0"/>
    <s v="NO"/>
    <n v="0"/>
    <n v="0"/>
    <n v="0"/>
  </r>
  <r>
    <s v="211209"/>
    <x v="21"/>
    <s v="SANDIA"/>
    <s v="ALTO INAMBARI"/>
    <s v="NO"/>
    <s v="NO"/>
    <x v="0"/>
    <n v="0"/>
    <s v="NO"/>
    <n v="1"/>
    <n v="0"/>
    <n v="0"/>
  </r>
  <r>
    <s v="211210"/>
    <x v="21"/>
    <s v="SANDIA"/>
    <s v="SAN PEDRO DE PUTINA PUNCO"/>
    <s v="NO"/>
    <s v="NO"/>
    <x v="0"/>
    <n v="0"/>
    <s v="NO"/>
    <n v="0"/>
    <n v="0"/>
    <n v="0"/>
  </r>
  <r>
    <s v="211301"/>
    <x v="21"/>
    <s v="YUNGUYO"/>
    <s v="YUNGUYO"/>
    <s v="NO"/>
    <s v="SI"/>
    <x v="0"/>
    <n v="1"/>
    <s v="NO"/>
    <n v="1"/>
    <n v="0"/>
    <n v="1"/>
  </r>
  <r>
    <s v="211302"/>
    <x v="21"/>
    <s v="YUNGUYO"/>
    <s v="ANAPIA"/>
    <s v="NO"/>
    <s v="NO"/>
    <x v="1"/>
    <n v="0"/>
    <s v="SI"/>
    <n v="0"/>
    <n v="0"/>
    <n v="0"/>
  </r>
  <r>
    <s v="211303"/>
    <x v="21"/>
    <s v="YUNGUYO"/>
    <s v="COPANI"/>
    <s v="NO"/>
    <s v="NO"/>
    <x v="0"/>
    <n v="0"/>
    <s v="SI"/>
    <n v="0"/>
    <n v="0"/>
    <n v="0"/>
  </r>
  <r>
    <s v="211304"/>
    <x v="21"/>
    <s v="YUNGUYO"/>
    <s v="CUTURAPI"/>
    <s v="NO"/>
    <s v="NO"/>
    <x v="1"/>
    <n v="0"/>
    <s v="NO"/>
    <n v="0"/>
    <n v="0"/>
    <n v="0"/>
  </r>
  <r>
    <s v="211305"/>
    <x v="21"/>
    <s v="YUNGUYO"/>
    <s v="OLLARAYA"/>
    <s v="NO"/>
    <s v="NO"/>
    <x v="0"/>
    <n v="0"/>
    <s v="SI"/>
    <n v="1"/>
    <n v="0"/>
    <n v="0"/>
  </r>
  <r>
    <s v="211306"/>
    <x v="21"/>
    <s v="YUNGUYO"/>
    <s v="TINICACHI"/>
    <s v="NO"/>
    <s v="NO"/>
    <x v="1"/>
    <n v="0"/>
    <s v="SI"/>
    <n v="0"/>
    <n v="0"/>
    <n v="0"/>
  </r>
  <r>
    <s v="211307"/>
    <x v="21"/>
    <s v="YUNGUYO"/>
    <s v="UNICACHI"/>
    <s v="NO"/>
    <s v="NO"/>
    <x v="1"/>
    <n v="0"/>
    <s v="SI"/>
    <n v="0"/>
    <n v="0"/>
    <n v="0"/>
  </r>
  <r>
    <s v="220101"/>
    <x v="22"/>
    <s v="MOYOBAMBA"/>
    <s v="MOYOBAMBA"/>
    <s v="NO"/>
    <s v="SI"/>
    <x v="0"/>
    <n v="1"/>
    <s v="NO"/>
    <n v="1"/>
    <n v="0"/>
    <n v="1"/>
  </r>
  <r>
    <s v="220102"/>
    <x v="22"/>
    <s v="MOYOBAMBA"/>
    <s v="CALZADA"/>
    <s v="NO"/>
    <s v="SI"/>
    <x v="0"/>
    <n v="1"/>
    <s v="SI"/>
    <n v="1"/>
    <n v="0"/>
    <n v="1"/>
  </r>
  <r>
    <s v="220103"/>
    <x v="22"/>
    <s v="MOYOBAMBA"/>
    <s v="HABANA"/>
    <s v="NO"/>
    <s v="SI"/>
    <x v="0"/>
    <n v="1"/>
    <s v="NO"/>
    <n v="1"/>
    <n v="0"/>
    <n v="1"/>
  </r>
  <r>
    <s v="220104"/>
    <x v="22"/>
    <s v="MOYOBAMBA"/>
    <s v="JEPELACIO"/>
    <s v="NO"/>
    <s v="SI"/>
    <x v="0"/>
    <n v="1"/>
    <s v="SI"/>
    <n v="1"/>
    <n v="0"/>
    <n v="1"/>
  </r>
  <r>
    <s v="220105"/>
    <x v="22"/>
    <s v="MOYOBAMBA"/>
    <s v="SORITOR"/>
    <s v="NO"/>
    <s v="SI"/>
    <x v="0"/>
    <n v="1"/>
    <s v="SI"/>
    <n v="1"/>
    <n v="0"/>
    <n v="1"/>
  </r>
  <r>
    <s v="220106"/>
    <x v="22"/>
    <s v="MOYOBAMBA"/>
    <s v="YANTALO"/>
    <s v="NO"/>
    <s v="SI"/>
    <x v="0"/>
    <n v="1"/>
    <s v="NO"/>
    <n v="1"/>
    <n v="0"/>
    <n v="0"/>
  </r>
  <r>
    <s v="220201"/>
    <x v="22"/>
    <s v="BELLAVISTA"/>
    <s v="BELLAVISTA"/>
    <s v="NO"/>
    <s v="SI"/>
    <x v="0"/>
    <n v="1"/>
    <s v="NO"/>
    <n v="1"/>
    <n v="0"/>
    <n v="0"/>
  </r>
  <r>
    <s v="220202"/>
    <x v="22"/>
    <s v="BELLAVISTA"/>
    <s v="ALTO BIAVO"/>
    <s v="NO"/>
    <s v="NO"/>
    <x v="1"/>
    <n v="0"/>
    <s v="SI"/>
    <n v="0"/>
    <n v="0"/>
    <n v="0"/>
  </r>
  <r>
    <s v="220203"/>
    <x v="22"/>
    <s v="BELLAVISTA"/>
    <s v="BAJO BIAVO"/>
    <s v="NO"/>
    <s v="SI"/>
    <x v="0"/>
    <n v="1"/>
    <s v="SI"/>
    <n v="1"/>
    <n v="0"/>
    <n v="0"/>
  </r>
  <r>
    <s v="220204"/>
    <x v="22"/>
    <s v="BELLAVISTA"/>
    <s v="HUALLAGA"/>
    <s v="NO"/>
    <s v="NO"/>
    <x v="1"/>
    <n v="0"/>
    <s v="SI"/>
    <n v="1"/>
    <n v="0"/>
    <n v="1"/>
  </r>
  <r>
    <s v="220205"/>
    <x v="22"/>
    <s v="BELLAVISTA"/>
    <s v="SAN PABLO"/>
    <s v="NO"/>
    <s v="SI"/>
    <x v="0"/>
    <n v="1"/>
    <s v="SI"/>
    <n v="1"/>
    <n v="0"/>
    <n v="1"/>
  </r>
  <r>
    <s v="220206"/>
    <x v="22"/>
    <s v="BELLAVISTA"/>
    <s v="SAN RAFAEL"/>
    <s v="NO"/>
    <s v="NO"/>
    <x v="0"/>
    <n v="1"/>
    <s v="NO"/>
    <n v="1"/>
    <n v="0"/>
    <n v="1"/>
  </r>
  <r>
    <s v="220301"/>
    <x v="22"/>
    <s v="EL DORADO"/>
    <s v="SAN JOSE DE SISA"/>
    <s v="NO"/>
    <s v="SI"/>
    <x v="0"/>
    <n v="1"/>
    <s v="SI"/>
    <n v="1"/>
    <n v="0"/>
    <n v="1"/>
  </r>
  <r>
    <s v="220302"/>
    <x v="22"/>
    <s v="EL DORADO"/>
    <s v="AGUA BLANCA"/>
    <s v="NO"/>
    <s v="NO"/>
    <x v="0"/>
    <n v="0"/>
    <s v="SI"/>
    <n v="1"/>
    <n v="0"/>
    <n v="1"/>
  </r>
  <r>
    <s v="220303"/>
    <x v="22"/>
    <s v="EL DORADO"/>
    <s v="SAN MARTIN"/>
    <s v="NO"/>
    <s v="NO"/>
    <x v="0"/>
    <n v="0"/>
    <s v="SI"/>
    <n v="0"/>
    <n v="0"/>
    <n v="0"/>
  </r>
  <r>
    <s v="220304"/>
    <x v="22"/>
    <s v="EL DORADO"/>
    <s v="SANTA ROSA"/>
    <s v="NO"/>
    <s v="SI"/>
    <x v="0"/>
    <n v="1"/>
    <s v="SI"/>
    <n v="1"/>
    <n v="0"/>
    <n v="1"/>
  </r>
  <r>
    <s v="220305"/>
    <x v="22"/>
    <s v="EL DORADO"/>
    <s v="SHATOJA"/>
    <s v="NO"/>
    <s v="NO"/>
    <x v="0"/>
    <n v="0"/>
    <s v="SI"/>
    <n v="0"/>
    <n v="0"/>
    <n v="0"/>
  </r>
  <r>
    <s v="220401"/>
    <x v="22"/>
    <s v="HUALLAGA"/>
    <s v="SAPOSOA"/>
    <s v="NO"/>
    <s v="NO"/>
    <x v="0"/>
    <n v="1"/>
    <s v="SI"/>
    <n v="1"/>
    <n v="0"/>
    <n v="0"/>
  </r>
  <r>
    <s v="220402"/>
    <x v="22"/>
    <s v="HUALLAGA"/>
    <s v="ALTO SAPOSOA"/>
    <s v="NO"/>
    <s v="SI"/>
    <x v="0"/>
    <n v="1"/>
    <s v="SI"/>
    <n v="1"/>
    <n v="0"/>
    <n v="1"/>
  </r>
  <r>
    <s v="220403"/>
    <x v="22"/>
    <s v="HUALLAGA"/>
    <s v="EL ESLABON"/>
    <s v="NO"/>
    <s v="NO"/>
    <x v="0"/>
    <n v="1"/>
    <s v="SI"/>
    <n v="1"/>
    <n v="0"/>
    <n v="1"/>
  </r>
  <r>
    <s v="220404"/>
    <x v="22"/>
    <s v="HUALLAGA"/>
    <s v="PISCOYACU"/>
    <s v="NO"/>
    <s v="NO"/>
    <x v="0"/>
    <n v="0"/>
    <s v="SI"/>
    <n v="0"/>
    <n v="0"/>
    <n v="0"/>
  </r>
  <r>
    <s v="220405"/>
    <x v="22"/>
    <s v="HUALLAGA"/>
    <s v="SACANCHE"/>
    <s v="NO"/>
    <s v="SI"/>
    <x v="0"/>
    <n v="1"/>
    <s v="SI"/>
    <n v="1"/>
    <n v="0"/>
    <n v="1"/>
  </r>
  <r>
    <s v="220406"/>
    <x v="22"/>
    <s v="HUALLAGA"/>
    <s v="TINGO DE SAPOSOA"/>
    <s v="NO"/>
    <s v="SI"/>
    <x v="0"/>
    <n v="1"/>
    <s v="SI"/>
    <n v="1"/>
    <n v="0"/>
    <n v="0"/>
  </r>
  <r>
    <s v="220501"/>
    <x v="22"/>
    <s v="LAMAS"/>
    <s v="LAMAS"/>
    <s v="NO"/>
    <s v="SI"/>
    <x v="0"/>
    <n v="1"/>
    <s v="SI"/>
    <n v="1"/>
    <n v="0"/>
    <n v="0"/>
  </r>
  <r>
    <s v="220502"/>
    <x v="22"/>
    <s v="LAMAS"/>
    <s v="ALONSO DE ALVARADO"/>
    <s v="NO"/>
    <s v="SI"/>
    <x v="0"/>
    <n v="1"/>
    <s v="SI"/>
    <n v="1"/>
    <n v="0"/>
    <n v="1"/>
  </r>
  <r>
    <s v="220503"/>
    <x v="22"/>
    <s v="LAMAS"/>
    <s v="BARRANQUITA"/>
    <s v="NO"/>
    <s v="SI"/>
    <x v="0"/>
    <n v="1"/>
    <s v="SI"/>
    <n v="1"/>
    <n v="0"/>
    <n v="0"/>
  </r>
  <r>
    <s v="220504"/>
    <x v="22"/>
    <s v="LAMAS"/>
    <s v="CAYNARACHI"/>
    <s v="NO"/>
    <s v="NO"/>
    <x v="0"/>
    <n v="0"/>
    <s v="SI"/>
    <n v="0"/>
    <n v="0"/>
    <n v="0"/>
  </r>
  <r>
    <s v="220505"/>
    <x v="22"/>
    <s v="LAMAS"/>
    <s v="CUÑUMBUQUI"/>
    <s v="NO"/>
    <s v="SI"/>
    <x v="0"/>
    <n v="1"/>
    <s v="SI"/>
    <n v="1"/>
    <n v="0"/>
    <n v="1"/>
  </r>
  <r>
    <s v="220506"/>
    <x v="22"/>
    <s v="LAMAS"/>
    <s v="PINTO RECODO"/>
    <s v="NO"/>
    <s v="SI"/>
    <x v="0"/>
    <n v="1"/>
    <s v="SI"/>
    <n v="1"/>
    <n v="0"/>
    <n v="0"/>
  </r>
  <r>
    <s v="220507"/>
    <x v="22"/>
    <s v="LAMAS"/>
    <s v="RUMISAPA"/>
    <s v="NO"/>
    <s v="NO"/>
    <x v="0"/>
    <n v="0"/>
    <s v="SI"/>
    <n v="0"/>
    <n v="0"/>
    <n v="0"/>
  </r>
  <r>
    <s v="220508"/>
    <x v="22"/>
    <s v="LAMAS"/>
    <s v="SAN ROQUE DE CUMBAZA"/>
    <s v="NO"/>
    <s v="SI"/>
    <x v="0"/>
    <n v="1"/>
    <s v="SI"/>
    <n v="1"/>
    <n v="0"/>
    <n v="0"/>
  </r>
  <r>
    <s v="220509"/>
    <x v="22"/>
    <s v="LAMAS"/>
    <s v="SHANAO"/>
    <s v="NO"/>
    <s v="SI"/>
    <x v="0"/>
    <n v="1"/>
    <s v="SI"/>
    <n v="1"/>
    <n v="0"/>
    <n v="1"/>
  </r>
  <r>
    <s v="220510"/>
    <x v="22"/>
    <s v="LAMAS"/>
    <s v="TABALOSOS"/>
    <s v="NO"/>
    <s v="SI"/>
    <x v="0"/>
    <n v="1"/>
    <s v="SI"/>
    <n v="1"/>
    <n v="0"/>
    <n v="1"/>
  </r>
  <r>
    <s v="220511"/>
    <x v="22"/>
    <s v="LAMAS"/>
    <s v="ZAPATERO"/>
    <s v="NO"/>
    <s v="SI"/>
    <x v="0"/>
    <n v="1"/>
    <s v="SI"/>
    <n v="1"/>
    <n v="0"/>
    <n v="1"/>
  </r>
  <r>
    <s v="220601"/>
    <x v="22"/>
    <s v="MARISCAL CACERES"/>
    <s v="JUANJUI"/>
    <s v="NO"/>
    <s v="SI"/>
    <x v="0"/>
    <n v="1"/>
    <s v="NO"/>
    <n v="1"/>
    <n v="0"/>
    <n v="1"/>
  </r>
  <r>
    <s v="220602"/>
    <x v="22"/>
    <s v="MARISCAL CACERES"/>
    <s v="CAMPANILLA"/>
    <s v="NO"/>
    <s v="SI"/>
    <x v="0"/>
    <n v="1"/>
    <s v="SI"/>
    <n v="1"/>
    <n v="0"/>
    <n v="1"/>
  </r>
  <r>
    <s v="220603"/>
    <x v="22"/>
    <s v="MARISCAL CACERES"/>
    <s v="HUICUNGO"/>
    <s v="NO"/>
    <s v="SI"/>
    <x v="0"/>
    <n v="1"/>
    <s v="NO"/>
    <n v="1"/>
    <n v="0"/>
    <n v="0"/>
  </r>
  <r>
    <s v="220604"/>
    <x v="22"/>
    <s v="MARISCAL CACERES"/>
    <s v="PACHIZA"/>
    <s v="NO"/>
    <s v="SI"/>
    <x v="0"/>
    <n v="1"/>
    <s v="NO"/>
    <n v="1"/>
    <n v="0"/>
    <n v="1"/>
  </r>
  <r>
    <s v="220605"/>
    <x v="22"/>
    <s v="MARISCAL CACERES"/>
    <s v="PAJARILLO"/>
    <s v="NO"/>
    <s v="SI"/>
    <x v="0"/>
    <n v="1"/>
    <s v="NO"/>
    <n v="1"/>
    <n v="0"/>
    <n v="0"/>
  </r>
  <r>
    <s v="220701"/>
    <x v="22"/>
    <s v="PICOTA"/>
    <s v="PICOTA"/>
    <s v="NO"/>
    <s v="SI"/>
    <x v="0"/>
    <n v="1"/>
    <s v="NO"/>
    <n v="1"/>
    <n v="0"/>
    <n v="1"/>
  </r>
  <r>
    <s v="220702"/>
    <x v="22"/>
    <s v="PICOTA"/>
    <s v="BUENOS AIRES"/>
    <s v="NO"/>
    <s v="SI"/>
    <x v="0"/>
    <n v="1"/>
    <s v="SI"/>
    <n v="1"/>
    <n v="0"/>
    <n v="1"/>
  </r>
  <r>
    <s v="220703"/>
    <x v="22"/>
    <s v="PICOTA"/>
    <s v="CASPISAPA"/>
    <s v="NO"/>
    <s v="SI"/>
    <x v="0"/>
    <n v="1"/>
    <s v="NO"/>
    <n v="1"/>
    <n v="0"/>
    <n v="1"/>
  </r>
  <r>
    <s v="220704"/>
    <x v="22"/>
    <s v="PICOTA"/>
    <s v="PILLUANA"/>
    <s v="NO"/>
    <s v="NO"/>
    <x v="0"/>
    <n v="0"/>
    <s v="SI"/>
    <n v="0"/>
    <n v="0"/>
    <n v="0"/>
  </r>
  <r>
    <s v="220705"/>
    <x v="22"/>
    <s v="PICOTA"/>
    <s v="PUCACACA"/>
    <s v="NO"/>
    <s v="SI"/>
    <x v="0"/>
    <n v="1"/>
    <s v="NO"/>
    <n v="1"/>
    <n v="0"/>
    <n v="0"/>
  </r>
  <r>
    <s v="220706"/>
    <x v="22"/>
    <s v="PICOTA"/>
    <s v="SAN CRISTOBAL"/>
    <s v="NO"/>
    <s v="SI"/>
    <x v="0"/>
    <n v="1"/>
    <s v="NO"/>
    <n v="1"/>
    <n v="0"/>
    <n v="1"/>
  </r>
  <r>
    <s v="220707"/>
    <x v="22"/>
    <s v="PICOTA"/>
    <s v="SAN HILARION"/>
    <s v="NO"/>
    <s v="SI"/>
    <x v="0"/>
    <n v="1"/>
    <s v="NO"/>
    <n v="1"/>
    <n v="0"/>
    <n v="1"/>
  </r>
  <r>
    <s v="220708"/>
    <x v="22"/>
    <s v="PICOTA"/>
    <s v="SHAMBOYACU"/>
    <s v="NO"/>
    <s v="SI"/>
    <x v="0"/>
    <n v="1"/>
    <s v="SI"/>
    <n v="1"/>
    <n v="0"/>
    <n v="0"/>
  </r>
  <r>
    <s v="220709"/>
    <x v="22"/>
    <s v="PICOTA"/>
    <s v="TINGO DE PONASA"/>
    <s v="NO"/>
    <s v="SI"/>
    <x v="0"/>
    <n v="1"/>
    <s v="SI"/>
    <n v="1"/>
    <n v="0"/>
    <n v="0"/>
  </r>
  <r>
    <s v="220710"/>
    <x v="22"/>
    <s v="PICOTA"/>
    <s v="TRES UNIDOS"/>
    <s v="NO"/>
    <s v="SI"/>
    <x v="0"/>
    <n v="1"/>
    <s v="SI"/>
    <n v="1"/>
    <n v="0"/>
    <n v="1"/>
  </r>
  <r>
    <s v="220801"/>
    <x v="22"/>
    <s v="RIOJA"/>
    <s v="RIOJA"/>
    <s v="NO"/>
    <s v="SI"/>
    <x v="0"/>
    <n v="1"/>
    <s v="NO"/>
    <n v="1"/>
    <n v="0"/>
    <n v="1"/>
  </r>
  <r>
    <s v="220802"/>
    <x v="22"/>
    <s v="RIOJA"/>
    <s v="AWAJUN"/>
    <s v="NO"/>
    <s v="SI"/>
    <x v="0"/>
    <n v="1"/>
    <s v="SI"/>
    <n v="1"/>
    <n v="0"/>
    <n v="1"/>
  </r>
  <r>
    <s v="220803"/>
    <x v="22"/>
    <s v="RIOJA"/>
    <s v="ELIAS SOPLIN VARGAS"/>
    <s v="NO"/>
    <s v="NO"/>
    <x v="0"/>
    <n v="1"/>
    <s v="SI"/>
    <n v="1"/>
    <n v="0"/>
    <n v="0"/>
  </r>
  <r>
    <s v="220804"/>
    <x v="22"/>
    <s v="RIOJA"/>
    <s v="NUEVA CAJAMARCA"/>
    <s v="NO"/>
    <s v="SI"/>
    <x v="0"/>
    <n v="1"/>
    <s v="SI"/>
    <n v="1"/>
    <n v="0"/>
    <n v="1"/>
  </r>
  <r>
    <s v="220805"/>
    <x v="22"/>
    <s v="RIOJA"/>
    <s v="PARDO MIGUEL"/>
    <s v="NO"/>
    <s v="NO"/>
    <x v="0"/>
    <n v="0"/>
    <s v="NO"/>
    <n v="1"/>
    <n v="0"/>
    <n v="0"/>
  </r>
  <r>
    <s v="220806"/>
    <x v="22"/>
    <s v="RIOJA"/>
    <s v="POSIC"/>
    <s v="NO"/>
    <s v="SI"/>
    <x v="0"/>
    <n v="1"/>
    <s v="NO"/>
    <n v="1"/>
    <n v="0"/>
    <n v="0"/>
  </r>
  <r>
    <s v="220807"/>
    <x v="22"/>
    <s v="RIOJA"/>
    <s v="SAN FERNANDO"/>
    <s v="NO"/>
    <s v="SI"/>
    <x v="0"/>
    <n v="1"/>
    <s v="SI"/>
    <n v="1"/>
    <n v="0"/>
    <n v="0"/>
  </r>
  <r>
    <s v="220808"/>
    <x v="22"/>
    <s v="RIOJA"/>
    <s v="YORONGOS"/>
    <s v="NO"/>
    <s v="SI"/>
    <x v="0"/>
    <n v="1"/>
    <s v="SI"/>
    <n v="1"/>
    <n v="0"/>
    <n v="1"/>
  </r>
  <r>
    <s v="220809"/>
    <x v="22"/>
    <s v="RIOJA"/>
    <s v="YURACYACU"/>
    <s v="NO"/>
    <s v="SI"/>
    <x v="0"/>
    <n v="1"/>
    <s v="SI"/>
    <n v="1"/>
    <n v="0"/>
    <n v="1"/>
  </r>
  <r>
    <s v="220901"/>
    <x v="22"/>
    <s v="SAN MARTIN"/>
    <s v="TARAPOTO"/>
    <s v="NO"/>
    <s v="SI"/>
    <x v="0"/>
    <n v="1"/>
    <s v="NO"/>
    <n v="1"/>
    <n v="0"/>
    <n v="1"/>
  </r>
  <r>
    <s v="220902"/>
    <x v="22"/>
    <s v="SAN MARTIN"/>
    <s v="ALBERTO LEVEAU"/>
    <s v="NO"/>
    <s v="SI"/>
    <x v="0"/>
    <n v="1"/>
    <s v="SI"/>
    <n v="1"/>
    <n v="0"/>
    <n v="0"/>
  </r>
  <r>
    <s v="220903"/>
    <x v="22"/>
    <s v="SAN MARTIN"/>
    <s v="CACATACHI"/>
    <s v="NO"/>
    <s v="NO"/>
    <x v="1"/>
    <n v="0"/>
    <s v="NO"/>
    <n v="0"/>
    <n v="0"/>
    <n v="0"/>
  </r>
  <r>
    <s v="220904"/>
    <x v="22"/>
    <s v="SAN MARTIN"/>
    <s v="CHAZUTA"/>
    <s v="NO"/>
    <s v="SI"/>
    <x v="0"/>
    <n v="1"/>
    <s v="SI"/>
    <n v="1"/>
    <n v="0"/>
    <n v="1"/>
  </r>
  <r>
    <s v="220905"/>
    <x v="22"/>
    <s v="SAN MARTIN"/>
    <s v="CHIPURANA"/>
    <s v="NO"/>
    <s v="NO"/>
    <x v="0"/>
    <n v="0"/>
    <s v="SI"/>
    <n v="0"/>
    <n v="0"/>
    <n v="0"/>
  </r>
  <r>
    <s v="220906"/>
    <x v="22"/>
    <s v="SAN MARTIN"/>
    <s v="EL PORVENIR"/>
    <s v="NO"/>
    <s v="NO"/>
    <x v="0"/>
    <n v="0"/>
    <s v="SI"/>
    <n v="0"/>
    <n v="0"/>
    <n v="0"/>
  </r>
  <r>
    <s v="220907"/>
    <x v="22"/>
    <s v="SAN MARTIN"/>
    <s v="HUIMBAYOC"/>
    <s v="NO"/>
    <s v="SI"/>
    <x v="0"/>
    <n v="1"/>
    <s v="SI"/>
    <n v="1"/>
    <n v="0"/>
    <n v="0"/>
  </r>
  <r>
    <s v="220908"/>
    <x v="22"/>
    <s v="SAN MARTIN"/>
    <s v="JUAN GUERRA"/>
    <s v="NO"/>
    <s v="NO"/>
    <x v="0"/>
    <n v="1"/>
    <s v="SI"/>
    <n v="1"/>
    <n v="0"/>
    <n v="1"/>
  </r>
  <r>
    <s v="220909"/>
    <x v="22"/>
    <s v="SAN MARTIN"/>
    <s v="LA BANDA DE SHILCAYO"/>
    <s v="NO"/>
    <s v="SI"/>
    <x v="0"/>
    <n v="1"/>
    <s v="NO"/>
    <n v="1"/>
    <n v="0"/>
    <n v="1"/>
  </r>
  <r>
    <s v="220910"/>
    <x v="22"/>
    <s v="SAN MARTIN"/>
    <s v="MORALES"/>
    <s v="NO"/>
    <s v="SI"/>
    <x v="0"/>
    <n v="1"/>
    <s v="NO"/>
    <n v="1"/>
    <n v="0"/>
    <n v="1"/>
  </r>
  <r>
    <s v="220911"/>
    <x v="22"/>
    <s v="SAN MARTIN"/>
    <s v="PAPAPLAYA"/>
    <s v="NO"/>
    <s v="NO"/>
    <x v="0"/>
    <n v="0"/>
    <s v="SI"/>
    <n v="0"/>
    <n v="0"/>
    <n v="0"/>
  </r>
  <r>
    <s v="220912"/>
    <x v="22"/>
    <s v="SAN MARTIN"/>
    <s v="SAN ANTONIO"/>
    <s v="NO"/>
    <s v="SI"/>
    <x v="0"/>
    <n v="1"/>
    <s v="SI"/>
    <n v="1"/>
    <n v="0"/>
    <n v="1"/>
  </r>
  <r>
    <s v="220913"/>
    <x v="22"/>
    <s v="SAN MARTIN"/>
    <s v="SAUCE"/>
    <s v="NO"/>
    <s v="SI"/>
    <x v="0"/>
    <n v="1"/>
    <s v="SI"/>
    <n v="1"/>
    <n v="0"/>
    <n v="1"/>
  </r>
  <r>
    <s v="220914"/>
    <x v="22"/>
    <s v="SAN MARTIN"/>
    <s v="SHAPAJA"/>
    <s v="NO"/>
    <s v="SI"/>
    <x v="0"/>
    <n v="1"/>
    <s v="SI"/>
    <n v="1"/>
    <n v="0"/>
    <n v="0"/>
  </r>
  <r>
    <s v="221001"/>
    <x v="22"/>
    <s v="TOCACHE"/>
    <s v="TOCACHE"/>
    <s v="NO"/>
    <s v="SI"/>
    <x v="0"/>
    <n v="1"/>
    <s v="NO"/>
    <n v="1"/>
    <n v="0"/>
    <n v="1"/>
  </r>
  <r>
    <s v="221002"/>
    <x v="22"/>
    <s v="TOCACHE"/>
    <s v="NUEVO PROGRESO"/>
    <s v="NO"/>
    <s v="NO"/>
    <x v="1"/>
    <n v="0"/>
    <s v="SI"/>
    <n v="0"/>
    <n v="0"/>
    <n v="0"/>
  </r>
  <r>
    <s v="221003"/>
    <x v="22"/>
    <s v="TOCACHE"/>
    <s v="POLVORA"/>
    <s v="NO"/>
    <s v="SI"/>
    <x v="0"/>
    <n v="0"/>
    <s v="SI"/>
    <n v="1"/>
    <n v="0"/>
    <n v="0"/>
  </r>
  <r>
    <s v="221004"/>
    <x v="22"/>
    <s v="TOCACHE"/>
    <s v="SHUNTE"/>
    <s v="NO"/>
    <s v="SI"/>
    <x v="0"/>
    <n v="1"/>
    <s v="SI"/>
    <n v="1"/>
    <n v="0"/>
    <n v="0"/>
  </r>
  <r>
    <s v="221005"/>
    <x v="22"/>
    <s v="TOCACHE"/>
    <s v="UCHIZA"/>
    <s v="NO"/>
    <s v="SI"/>
    <x v="0"/>
    <n v="1"/>
    <s v="SI"/>
    <n v="1"/>
    <n v="0"/>
    <n v="1"/>
  </r>
  <r>
    <s v="221006"/>
    <x v="22"/>
    <s v="TOCACHE"/>
    <s v="SANTA LUCIA"/>
    <s v="NO"/>
    <s v="SI"/>
    <x v="0"/>
    <n v="1"/>
    <s v="SI"/>
    <n v="1"/>
    <n v="0"/>
    <n v="1"/>
  </r>
  <r>
    <s v="230101"/>
    <x v="23"/>
    <s v="TACNA"/>
    <s v="TACNA"/>
    <s v="NO"/>
    <s v="SI"/>
    <x v="0"/>
    <n v="1"/>
    <s v="NO"/>
    <n v="1"/>
    <n v="0"/>
    <n v="1"/>
  </r>
  <r>
    <s v="230102"/>
    <x v="23"/>
    <s v="TACNA"/>
    <s v="ALTO DE LA ALIANZA"/>
    <s v="NO"/>
    <s v="SI"/>
    <x v="0"/>
    <n v="1"/>
    <s v="NO"/>
    <n v="1"/>
    <n v="0"/>
    <n v="1"/>
  </r>
  <r>
    <s v="230103"/>
    <x v="23"/>
    <s v="TACNA"/>
    <s v="CALANA"/>
    <s v="NO"/>
    <s v="SI"/>
    <x v="0"/>
    <n v="1"/>
    <s v="NO"/>
    <n v="1"/>
    <n v="0"/>
    <n v="1"/>
  </r>
  <r>
    <s v="230104"/>
    <x v="23"/>
    <s v="TACNA"/>
    <s v="CIUDAD NUEVA"/>
    <s v="NO"/>
    <s v="SI"/>
    <x v="0"/>
    <n v="1"/>
    <s v="SI"/>
    <n v="1"/>
    <n v="0"/>
    <n v="1"/>
  </r>
  <r>
    <s v="230105"/>
    <x v="23"/>
    <s v="TACNA"/>
    <s v="INCLAN"/>
    <s v="NO"/>
    <s v="SI"/>
    <x v="0"/>
    <n v="1"/>
    <s v="SI"/>
    <n v="1"/>
    <n v="0"/>
    <n v="1"/>
  </r>
  <r>
    <s v="230106"/>
    <x v="23"/>
    <s v="TACNA"/>
    <s v="PACHIA"/>
    <s v="NO"/>
    <s v="SI"/>
    <x v="0"/>
    <n v="1"/>
    <s v="NO"/>
    <n v="1"/>
    <n v="0"/>
    <n v="1"/>
  </r>
  <r>
    <s v="230107"/>
    <x v="23"/>
    <s v="TACNA"/>
    <s v="PALCA"/>
    <s v="NO"/>
    <s v="SI"/>
    <x v="0"/>
    <n v="1"/>
    <s v="SI"/>
    <n v="1"/>
    <n v="0"/>
    <n v="1"/>
  </r>
  <r>
    <s v="230108"/>
    <x v="23"/>
    <s v="TACNA"/>
    <s v="POCOLLAY"/>
    <s v="NO"/>
    <s v="SI"/>
    <x v="0"/>
    <n v="1"/>
    <s v="NO"/>
    <n v="1"/>
    <n v="0"/>
    <n v="1"/>
  </r>
  <r>
    <s v="230109"/>
    <x v="23"/>
    <s v="TACNA"/>
    <s v="SAMA"/>
    <s v="NO"/>
    <s v="SI"/>
    <x v="0"/>
    <n v="1"/>
    <s v="NO"/>
    <n v="1"/>
    <n v="0"/>
    <n v="1"/>
  </r>
  <r>
    <s v="230110"/>
    <x v="23"/>
    <s v="TACNA"/>
    <s v="CORONEL GREGORIO ALBARRACIN LANCHIPA"/>
    <s v="NO"/>
    <s v="NO"/>
    <x v="0"/>
    <n v="0"/>
    <s v="NO"/>
    <n v="1"/>
    <n v="0"/>
    <n v="1"/>
  </r>
  <r>
    <s v="230111"/>
    <x v="23"/>
    <s v="TACNA"/>
    <s v="LA YARADA LOS PALOS"/>
    <s v="NO"/>
    <s v="NO"/>
    <x v="0"/>
    <n v="0"/>
    <s v="NO"/>
    <n v="0"/>
    <n v="1"/>
    <n v="1"/>
  </r>
  <r>
    <s v="230201"/>
    <x v="23"/>
    <s v="CANDARAVE"/>
    <s v="CANDARAVE"/>
    <s v="NO"/>
    <s v="NO"/>
    <x v="1"/>
    <n v="0"/>
    <s v="SI"/>
    <n v="0"/>
    <n v="1"/>
    <n v="1"/>
  </r>
  <r>
    <s v="230202"/>
    <x v="23"/>
    <s v="CANDARAVE"/>
    <s v="CAIRANI"/>
    <s v="NO"/>
    <s v="SI"/>
    <x v="0"/>
    <n v="1"/>
    <s v="SI"/>
    <n v="1"/>
    <n v="0"/>
    <n v="1"/>
  </r>
  <r>
    <s v="230203"/>
    <x v="23"/>
    <s v="CANDARAVE"/>
    <s v="CAMILACA"/>
    <s v="NO"/>
    <s v="NO"/>
    <x v="1"/>
    <n v="0"/>
    <s v="SI"/>
    <n v="0"/>
    <n v="1"/>
    <n v="1"/>
  </r>
  <r>
    <s v="230204"/>
    <x v="23"/>
    <s v="CANDARAVE"/>
    <s v="CURIBAYA"/>
    <s v="NO"/>
    <s v="NO"/>
    <x v="1"/>
    <n v="0"/>
    <s v="NO"/>
    <n v="0"/>
    <n v="0"/>
    <n v="0"/>
  </r>
  <r>
    <s v="230205"/>
    <x v="23"/>
    <s v="CANDARAVE"/>
    <s v="HUANUARA"/>
    <s v="NO"/>
    <s v="NO"/>
    <x v="1"/>
    <n v="0"/>
    <s v="SI"/>
    <n v="0"/>
    <n v="1"/>
    <n v="1"/>
  </r>
  <r>
    <s v="230206"/>
    <x v="23"/>
    <s v="CANDARAVE"/>
    <s v="QUILAHUANI"/>
    <s v="NO"/>
    <s v="SI"/>
    <x v="0"/>
    <n v="1"/>
    <s v="SI"/>
    <n v="1"/>
    <n v="0"/>
    <n v="1"/>
  </r>
  <r>
    <s v="230301"/>
    <x v="23"/>
    <s v="JORGE BASADRE"/>
    <s v="LOCUMBA"/>
    <s v="NO"/>
    <s v="NO"/>
    <x v="0"/>
    <n v="0"/>
    <s v="NO"/>
    <n v="0"/>
    <n v="1"/>
    <n v="1"/>
  </r>
  <r>
    <s v="230302"/>
    <x v="23"/>
    <s v="JORGE BASADRE"/>
    <s v="ILABAYA"/>
    <s v="NO"/>
    <s v="NO"/>
    <x v="1"/>
    <n v="0"/>
    <s v="NO"/>
    <n v="0"/>
    <n v="1"/>
    <n v="1"/>
  </r>
  <r>
    <s v="230303"/>
    <x v="23"/>
    <s v="JORGE BASADRE"/>
    <s v="ITE"/>
    <s v="NO"/>
    <s v="SI"/>
    <x v="0"/>
    <n v="1"/>
    <s v="NO"/>
    <n v="1"/>
    <n v="0"/>
    <n v="1"/>
  </r>
  <r>
    <s v="230401"/>
    <x v="23"/>
    <s v="TARATA"/>
    <s v="TARATA"/>
    <s v="NO"/>
    <s v="SI"/>
    <x v="0"/>
    <n v="1"/>
    <s v="SI"/>
    <n v="1"/>
    <n v="0"/>
    <n v="1"/>
  </r>
  <r>
    <s v="230402"/>
    <x v="23"/>
    <s v="TARATA"/>
    <s v="HEROES ALBARRACIN"/>
    <s v="NO"/>
    <s v="SI"/>
    <x v="0"/>
    <n v="1"/>
    <s v="SI"/>
    <n v="1"/>
    <n v="0"/>
    <n v="1"/>
  </r>
  <r>
    <s v="230403"/>
    <x v="23"/>
    <s v="TARATA"/>
    <s v="ESTIQUE"/>
    <s v="NO"/>
    <s v="NO"/>
    <x v="1"/>
    <n v="0"/>
    <s v="SI"/>
    <n v="0"/>
    <n v="1"/>
    <n v="1"/>
  </r>
  <r>
    <s v="230404"/>
    <x v="23"/>
    <s v="TARATA"/>
    <s v="ESTIQUE-PAMPA"/>
    <s v="NO"/>
    <s v="NO"/>
    <x v="1"/>
    <n v="0"/>
    <s v="NO"/>
    <n v="0"/>
    <n v="0"/>
    <n v="0"/>
  </r>
  <r>
    <s v="230405"/>
    <x v="23"/>
    <s v="TARATA"/>
    <s v="SITAJARA"/>
    <s v="NO"/>
    <s v="NO"/>
    <x v="1"/>
    <n v="0"/>
    <s v="SI"/>
    <n v="0"/>
    <n v="0"/>
    <n v="0"/>
  </r>
  <r>
    <s v="230406"/>
    <x v="23"/>
    <s v="TARATA"/>
    <s v="SUSAPAYA"/>
    <s v="NO"/>
    <s v="NO"/>
    <x v="1"/>
    <n v="0"/>
    <s v="SI"/>
    <n v="0"/>
    <n v="1"/>
    <n v="1"/>
  </r>
  <r>
    <s v="230407"/>
    <x v="23"/>
    <s v="TARATA"/>
    <s v="TARUCACHI"/>
    <s v="NO"/>
    <s v="SI"/>
    <x v="0"/>
    <n v="1"/>
    <s v="SI"/>
    <n v="1"/>
    <n v="0"/>
    <n v="1"/>
  </r>
  <r>
    <s v="230408"/>
    <x v="23"/>
    <s v="TARATA"/>
    <s v="TICACO"/>
    <s v="NO"/>
    <s v="SI"/>
    <x v="0"/>
    <n v="0"/>
    <s v="SI"/>
    <n v="1"/>
    <n v="0"/>
    <n v="1"/>
  </r>
  <r>
    <s v="240101"/>
    <x v="24"/>
    <s v="TUMBES"/>
    <s v="TUMBES"/>
    <s v="NO"/>
    <s v="SI"/>
    <x v="0"/>
    <n v="1"/>
    <s v="NO"/>
    <n v="1"/>
    <n v="0"/>
    <n v="1"/>
  </r>
  <r>
    <s v="240102"/>
    <x v="24"/>
    <s v="TUMBES"/>
    <s v="CORRALES"/>
    <s v="NO"/>
    <s v="SI"/>
    <x v="0"/>
    <n v="1"/>
    <s v="SI"/>
    <n v="1"/>
    <n v="0"/>
    <n v="1"/>
  </r>
  <r>
    <s v="240103"/>
    <x v="24"/>
    <s v="TUMBES"/>
    <s v="LA CRUZ"/>
    <s v="NO"/>
    <s v="SI"/>
    <x v="0"/>
    <n v="1"/>
    <s v="NO"/>
    <n v="1"/>
    <n v="0"/>
    <n v="0"/>
  </r>
  <r>
    <s v="240104"/>
    <x v="24"/>
    <s v="TUMBES"/>
    <s v="PAMPAS DE HOSPITAL"/>
    <s v="NO"/>
    <s v="SI"/>
    <x v="0"/>
    <n v="0"/>
    <s v="SI"/>
    <n v="1"/>
    <n v="0"/>
    <n v="0"/>
  </r>
  <r>
    <s v="240105"/>
    <x v="24"/>
    <s v="TUMBES"/>
    <s v="SAN JACINTO"/>
    <s v="NO"/>
    <s v="NO"/>
    <x v="0"/>
    <n v="0"/>
    <s v="SI"/>
    <n v="1"/>
    <n v="0"/>
    <n v="0"/>
  </r>
  <r>
    <s v="240106"/>
    <x v="24"/>
    <s v="TUMBES"/>
    <s v="SAN JUAN DE LA VIRGEN"/>
    <s v="NO"/>
    <s v="SI"/>
    <x v="0"/>
    <n v="1"/>
    <s v="NO"/>
    <n v="1"/>
    <n v="0"/>
    <n v="0"/>
  </r>
  <r>
    <s v="240201"/>
    <x v="24"/>
    <s v="CONTRALMIRANTE VILLAR"/>
    <s v="ZORRITOS"/>
    <s v="NO"/>
    <s v="SI"/>
    <x v="0"/>
    <n v="1"/>
    <s v="NO"/>
    <n v="1"/>
    <n v="0"/>
    <n v="0"/>
  </r>
  <r>
    <s v="240202"/>
    <x v="24"/>
    <s v="CONTRALMIRANTE VILLAR"/>
    <s v="CASITAS"/>
    <s v="NO"/>
    <s v="SI"/>
    <x v="0"/>
    <n v="1"/>
    <s v="SI"/>
    <n v="1"/>
    <n v="0"/>
    <n v="1"/>
  </r>
  <r>
    <s v="240203"/>
    <x v="24"/>
    <s v="CONTRALMIRANTE VILLAR"/>
    <s v="CANOAS DE PUNTA SAL"/>
    <s v="NO"/>
    <s v="SI"/>
    <x v="0"/>
    <n v="1"/>
    <s v="NO"/>
    <n v="1"/>
    <n v="0"/>
    <n v="1"/>
  </r>
  <r>
    <s v="240301"/>
    <x v="24"/>
    <s v="ZARUMILLA"/>
    <s v="ZARUMILLA"/>
    <s v="NO"/>
    <s v="NO"/>
    <x v="0"/>
    <n v="0"/>
    <s v="SI"/>
    <n v="0"/>
    <n v="0"/>
    <n v="0"/>
  </r>
  <r>
    <s v="240302"/>
    <x v="24"/>
    <s v="ZARUMILLA"/>
    <s v="AGUAS VERDES"/>
    <s v="NO"/>
    <s v="NO"/>
    <x v="0"/>
    <n v="0"/>
    <s v="SI"/>
    <n v="0"/>
    <n v="0"/>
    <n v="0"/>
  </r>
  <r>
    <s v="240303"/>
    <x v="24"/>
    <s v="ZARUMILLA"/>
    <s v="MATAPALO"/>
    <s v="NO"/>
    <s v="NO"/>
    <x v="0"/>
    <n v="1"/>
    <s v="SI"/>
    <n v="0"/>
    <n v="0"/>
    <n v="0"/>
  </r>
  <r>
    <s v="240304"/>
    <x v="24"/>
    <s v="ZARUMILLA"/>
    <s v="PAPAYAL"/>
    <s v="NO"/>
    <s v="NO"/>
    <x v="0"/>
    <n v="0"/>
    <s v="SI"/>
    <n v="0"/>
    <n v="0"/>
    <n v="0"/>
  </r>
  <r>
    <s v="250101"/>
    <x v="25"/>
    <s v="CORONEL PORTILLO"/>
    <s v="CALLERIA"/>
    <s v="NO"/>
    <s v="SI"/>
    <x v="0"/>
    <n v="1"/>
    <s v="NO"/>
    <n v="1"/>
    <n v="0"/>
    <n v="1"/>
  </r>
  <r>
    <s v="250102"/>
    <x v="25"/>
    <s v="CORONEL PORTILLO"/>
    <s v="CAMPOVERDE"/>
    <s v="NO"/>
    <s v="NO"/>
    <x v="0"/>
    <n v="0"/>
    <s v="NO"/>
    <n v="1"/>
    <n v="0"/>
    <n v="0"/>
  </r>
  <r>
    <s v="250103"/>
    <x v="25"/>
    <s v="CORONEL PORTILLO"/>
    <s v="IPARIA"/>
    <s v="NO"/>
    <s v="SI"/>
    <x v="0"/>
    <n v="1"/>
    <s v="SI"/>
    <n v="1"/>
    <n v="0"/>
    <n v="1"/>
  </r>
  <r>
    <s v="250104"/>
    <x v="25"/>
    <s v="CORONEL PORTILLO"/>
    <s v="MASISEA"/>
    <s v="NO"/>
    <s v="SI"/>
    <x v="0"/>
    <n v="1"/>
    <s v="SI"/>
    <n v="1"/>
    <n v="0"/>
    <n v="1"/>
  </r>
  <r>
    <s v="250105"/>
    <x v="25"/>
    <s v="CORONEL PORTILLO"/>
    <s v="YARINACOCHA"/>
    <s v="NO"/>
    <s v="SI"/>
    <x v="0"/>
    <n v="1"/>
    <s v="NO"/>
    <n v="1"/>
    <n v="0"/>
    <n v="1"/>
  </r>
  <r>
    <s v="250106"/>
    <x v="25"/>
    <s v="CORONEL PORTILLO"/>
    <s v="NUEVA REQUENA"/>
    <s v="NO"/>
    <s v="SI"/>
    <x v="0"/>
    <n v="0"/>
    <s v="SI"/>
    <n v="1"/>
    <n v="0"/>
    <n v="0"/>
  </r>
  <r>
    <s v="250107"/>
    <x v="25"/>
    <s v="CORONEL PORTILLO"/>
    <s v="MANANTAY"/>
    <s v="NO"/>
    <s v="SI"/>
    <x v="0"/>
    <n v="1"/>
    <s v="NO"/>
    <n v="1"/>
    <n v="0"/>
    <n v="1"/>
  </r>
  <r>
    <s v="250201"/>
    <x v="25"/>
    <s v="ATALAYA"/>
    <s v="RAIMONDI"/>
    <s v="NO"/>
    <s v="SI"/>
    <x v="0"/>
    <n v="1"/>
    <s v="SI"/>
    <n v="1"/>
    <n v="0"/>
    <n v="1"/>
  </r>
  <r>
    <s v="250202"/>
    <x v="25"/>
    <s v="ATALAYA"/>
    <s v="SEPAHUA"/>
    <s v="NO"/>
    <s v="SI"/>
    <x v="0"/>
    <n v="1"/>
    <s v="SI"/>
    <n v="1"/>
    <n v="0"/>
    <n v="0"/>
  </r>
  <r>
    <s v="250203"/>
    <x v="25"/>
    <s v="ATALAYA"/>
    <s v="TAHUANIA"/>
    <s v="NO"/>
    <s v="SI"/>
    <x v="0"/>
    <n v="1"/>
    <s v="SI"/>
    <n v="1"/>
    <n v="0"/>
    <n v="0"/>
  </r>
  <r>
    <s v="250204"/>
    <x v="25"/>
    <s v="ATALAYA"/>
    <s v="YURUA"/>
    <s v="NO"/>
    <s v="NO"/>
    <x v="0"/>
    <n v="0"/>
    <s v="SI"/>
    <n v="0"/>
    <n v="0"/>
    <n v="0"/>
  </r>
  <r>
    <s v="250301"/>
    <x v="25"/>
    <s v="PADRE ABAD"/>
    <s v="PADRE ABAD"/>
    <s v="NO"/>
    <s v="SI"/>
    <x v="0"/>
    <n v="1"/>
    <s v="SI"/>
    <n v="1"/>
    <n v="0"/>
    <n v="0"/>
  </r>
  <r>
    <s v="250302"/>
    <x v="25"/>
    <s v="PADRE ABAD"/>
    <s v="IRAZOLA"/>
    <s v="NO"/>
    <s v="NO"/>
    <x v="0"/>
    <n v="0"/>
    <s v="SI"/>
    <n v="0"/>
    <n v="0"/>
    <n v="0"/>
  </r>
  <r>
    <s v="250303"/>
    <x v="25"/>
    <s v="PADRE ABAD"/>
    <s v="CURIMANA"/>
    <s v="NO"/>
    <s v="SI"/>
    <x v="0"/>
    <n v="1"/>
    <s v="SI"/>
    <n v="1"/>
    <n v="0"/>
    <n v="1"/>
  </r>
  <r>
    <s v="250304"/>
    <x v="25"/>
    <s v="PADRE ABAD"/>
    <s v="NESHUYA"/>
    <s v="NO"/>
    <s v="NO"/>
    <x v="1"/>
    <n v="0"/>
    <s v="SI"/>
    <n v="0"/>
    <n v="0"/>
    <n v="0"/>
  </r>
  <r>
    <s v="250305"/>
    <x v="25"/>
    <s v="PADRE ABAD"/>
    <s v="ALEXANDER VON HUMBOLDT"/>
    <s v="NO"/>
    <s v="SI"/>
    <x v="0"/>
    <n v="1"/>
    <s v="SI"/>
    <n v="1"/>
    <n v="0"/>
    <n v="1"/>
  </r>
  <r>
    <s v="250401"/>
    <x v="25"/>
    <s v="PURUS"/>
    <s v="PURUS"/>
    <s v="NO"/>
    <s v="SI"/>
    <x v="0"/>
    <n v="0"/>
    <s v="SI"/>
    <n v="1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5">
  <r>
    <s v="010101"/>
    <x v="0"/>
    <s v="CHACHAPOYAS"/>
    <s v="CHACHAPOYAS"/>
    <s v="NO"/>
    <s v="NO"/>
    <s v="SI"/>
    <n v="0"/>
    <s v="NO"/>
    <n v="1"/>
    <n v="0"/>
    <n v="1"/>
    <n v="1"/>
    <m/>
    <n v="1"/>
    <n v="1"/>
    <s v="SI"/>
    <s v="NO"/>
    <s v="SI"/>
    <s v="SI"/>
    <s v="NO"/>
    <s v="COORD. DE ENLACE"/>
    <s v="DELIA ALBERCA CORDOVA"/>
    <s v="27727705"/>
    <s v="994432682/964142029"/>
    <s v="dalberca@midis.gob.pe"/>
    <n v="0"/>
    <n v="0"/>
    <m/>
    <m/>
    <n v="0"/>
    <n v="0"/>
    <m/>
    <m/>
    <n v="1"/>
    <n v="0"/>
    <m/>
    <s v="Presencial"/>
  </r>
  <r>
    <s v="010102"/>
    <x v="0"/>
    <s v="CHACHAPOYAS"/>
    <s v="ASUNCION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</r>
  <r>
    <s v="010103"/>
    <x v="0"/>
    <s v="CHACHAPOYAS"/>
    <s v="BALSAS"/>
    <s v="NO"/>
    <s v="NO"/>
    <s v="SI"/>
    <n v="0"/>
    <s v="SI"/>
    <n v="1"/>
    <n v="0"/>
    <n v="1"/>
    <n v="1"/>
    <m/>
    <n v="0"/>
    <n v="0"/>
    <s v="SI"/>
    <s v="NO"/>
    <s v="NO"/>
    <s v="SI"/>
    <s v="NO"/>
    <s v="JUNTOS"/>
    <s v="Rodriguez Collantes Milton Ceaar"/>
    <s v="45460382"/>
    <s v="945855044"/>
    <s v="mrodriguez@juntos.gob.pe"/>
    <n v="0"/>
    <n v="0"/>
    <m/>
    <m/>
    <n v="0"/>
    <n v="0"/>
    <m/>
    <m/>
    <n v="0"/>
    <n v="0"/>
    <m/>
    <m/>
  </r>
  <r>
    <s v="010104"/>
    <x v="0"/>
    <s v="CHACHAPOYAS"/>
    <s v="CHET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05"/>
    <x v="0"/>
    <s v="CHACHAPOYAS"/>
    <s v="CHILIQUIN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06"/>
    <x v="0"/>
    <s v="CHACHAPOYAS"/>
    <s v="CHUQUIBAMBA"/>
    <s v="NO"/>
    <s v="NO"/>
    <s v="SI"/>
    <n v="0"/>
    <s v="SI"/>
    <n v="0"/>
    <n v="1"/>
    <n v="1"/>
    <n v="2"/>
    <m/>
    <n v="1"/>
    <n v="1"/>
    <s v="SI"/>
    <s v="SI"/>
    <s v="NO"/>
    <s v="SI"/>
    <s v="NO"/>
    <s v="CUNA MAS"/>
    <s v="SANTILLAN QUINTANA RONALD"/>
    <n v="45853152"/>
    <n v="983307385"/>
    <s v="rsantillanq@cunamas.gob.pe"/>
    <n v="0"/>
    <n v="0"/>
    <m/>
    <m/>
    <n v="0"/>
    <n v="0"/>
    <m/>
    <m/>
    <n v="0"/>
    <n v="0"/>
    <m/>
    <m/>
  </r>
  <r>
    <s v="010107"/>
    <x v="0"/>
    <s v="CHACHAPOYAS"/>
    <s v="GRANADA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08"/>
    <x v="0"/>
    <s v="CHACHAPOYAS"/>
    <s v="HUANCAS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09"/>
    <x v="0"/>
    <s v="CHACHAPOYAS"/>
    <s v="LA JAL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CHAVEZ TORREJON MARICELA"/>
    <s v="44568871"/>
    <s v="94597107"/>
    <s v="mchavez@cunamas.gob.pe"/>
    <n v="0"/>
    <n v="0"/>
    <m/>
    <m/>
    <n v="0"/>
    <n v="0"/>
    <m/>
    <m/>
    <n v="0"/>
    <n v="0"/>
    <m/>
    <m/>
  </r>
  <r>
    <s v="010110"/>
    <x v="0"/>
    <s v="CHACHAPOYAS"/>
    <s v="LEIMEBAMB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11"/>
    <x v="0"/>
    <s v="CHACHAPOYAS"/>
    <s v="LEVANT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12"/>
    <x v="0"/>
    <s v="CHACHAPOYAS"/>
    <s v="MAGDALENA"/>
    <s v="NO"/>
    <s v="NO"/>
    <s v="SI"/>
    <n v="0"/>
    <s v="SI"/>
    <n v="1"/>
    <n v="0"/>
    <n v="0"/>
    <n v="1"/>
    <m/>
    <n v="0"/>
    <n v="1"/>
    <s v="NO"/>
    <s v="NO"/>
    <s v="NO"/>
    <s v="SI"/>
    <s v="NO"/>
    <s v="JUNTOS"/>
    <s v="Calderon Servan Milagritos Soledad"/>
    <s v="44858245"/>
    <s v="920196817"/>
    <s v="mcalderon@juntos.gob.pe"/>
    <n v="0"/>
    <n v="0"/>
    <m/>
    <m/>
    <n v="0"/>
    <n v="0"/>
    <m/>
    <m/>
    <n v="0"/>
    <n v="0"/>
    <m/>
    <m/>
  </r>
  <r>
    <s v="010113"/>
    <x v="0"/>
    <s v="CHACHAPOYAS"/>
    <s v="MARISCAL CASTILL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Rodriguez Collantes Milton Ceaar"/>
    <s v="45460382"/>
    <s v="945855044"/>
    <s v="mrodriguez@juntos.gob.pe"/>
    <n v="1"/>
    <n v="0"/>
    <m/>
    <s v="Virtual"/>
    <n v="1"/>
    <n v="0"/>
    <m/>
    <s v="Virtual"/>
    <n v="0"/>
    <n v="0"/>
    <m/>
    <m/>
  </r>
  <r>
    <s v="010114"/>
    <x v="0"/>
    <s v="CHACHAPOYAS"/>
    <s v="MOLINOPAMPA"/>
    <s v="NO"/>
    <s v="NO"/>
    <s v="SI"/>
    <n v="0"/>
    <s v="NO"/>
    <n v="1"/>
    <n v="0"/>
    <n v="0"/>
    <n v="1"/>
    <m/>
    <n v="1"/>
    <n v="1"/>
    <s v="SI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</r>
  <r>
    <s v="010115"/>
    <x v="0"/>
    <s v="CHACHAPOYAS"/>
    <s v="MONTEVIDEO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16"/>
    <x v="0"/>
    <s v="CHACHAPOYAS"/>
    <s v="OLLEROS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17"/>
    <x v="0"/>
    <s v="CHACHAPOYAS"/>
    <s v="QUINJALCA"/>
    <s v="NO"/>
    <s v="NO"/>
    <s v="SI"/>
    <n v="0"/>
    <s v="SI"/>
    <n v="0"/>
    <n v="0"/>
    <n v="0"/>
    <n v="2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10118"/>
    <x v="0"/>
    <s v="CHACHAPOYAS"/>
    <s v="SAN FRANCISCO DE DAGUAS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19"/>
    <x v="0"/>
    <s v="CHACHAPOYAS"/>
    <s v="SAN ISIDRO DE MAIN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20"/>
    <x v="0"/>
    <s v="CHACHAPOYAS"/>
    <s v="SOLOCO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21"/>
    <x v="0"/>
    <s v="CHACHAPOYAS"/>
    <s v="SONCHE"/>
    <s v="NO"/>
    <s v="NO"/>
    <s v="SI"/>
    <n v="0"/>
    <s v="SI"/>
    <n v="1"/>
    <n v="0"/>
    <n v="0"/>
    <n v="1"/>
    <m/>
    <n v="0"/>
    <n v="1"/>
    <s v="NO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</r>
  <r>
    <s v="010201"/>
    <x v="0"/>
    <s v="BAGUA"/>
    <s v="BAGU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DELIA ALBERCA CORDOVA"/>
    <n v="27727705"/>
    <n v="994432682"/>
    <s v="dalberca@midis.gob.pe"/>
    <n v="1"/>
    <n v="0"/>
    <m/>
    <s v="Presencial"/>
    <n v="0"/>
    <n v="0"/>
    <m/>
    <m/>
    <n v="0"/>
    <n v="0"/>
    <m/>
    <m/>
  </r>
  <r>
    <s v="010202"/>
    <x v="0"/>
    <s v="BAGUA"/>
    <s v="ARAMANGO"/>
    <s v="NO"/>
    <s v="NO"/>
    <s v="SI"/>
    <n v="0"/>
    <s v="NO"/>
    <n v="1"/>
    <n v="0"/>
    <n v="1"/>
    <n v="1"/>
    <m/>
    <n v="1"/>
    <n v="1"/>
    <s v="SI"/>
    <s v="SI"/>
    <s v="NO"/>
    <s v="SI"/>
    <s v="SI"/>
    <s v="JUNTOS"/>
    <s v="ITAMAR MOTEZA ROJAS"/>
    <n v="48410041"/>
    <n v="955627719"/>
    <s v="imonteza@juntos.gob.pe"/>
    <n v="0"/>
    <n v="0"/>
    <m/>
    <m/>
    <n v="0"/>
    <n v="0"/>
    <m/>
    <m/>
    <n v="0"/>
    <n v="0"/>
    <m/>
    <m/>
  </r>
  <r>
    <s v="010203"/>
    <x v="0"/>
    <s v="BAGUA"/>
    <s v="COPALLIN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ADELY MERATORRES "/>
    <n v="42246417"/>
    <n v="969316809"/>
    <s v="amera@juntos.gob.pe"/>
    <n v="0"/>
    <n v="0"/>
    <m/>
    <m/>
    <n v="0"/>
    <n v="0"/>
    <m/>
    <m/>
    <n v="0"/>
    <n v="0"/>
    <m/>
    <m/>
  </r>
  <r>
    <s v="010204"/>
    <x v="0"/>
    <s v="BAGUA"/>
    <s v="EL PARCO"/>
    <s v="NO"/>
    <s v="NO"/>
    <s v="SI"/>
    <n v="0"/>
    <s v="NO"/>
    <n v="0"/>
    <n v="0"/>
    <n v="0"/>
    <n v="2"/>
    <m/>
    <n v="1"/>
    <n v="1"/>
    <s v="NO"/>
    <s v="NO"/>
    <s v="NO"/>
    <s v="SI"/>
    <s v="NO"/>
    <s v="CUNA MAS"/>
    <s v="CARDOZO MERA MARIA FANNY"/>
    <n v="41658606"/>
    <n v="957544720"/>
    <s v="mfcardozo@cunamas.gob.pe"/>
    <n v="0"/>
    <n v="0"/>
    <m/>
    <m/>
    <n v="0"/>
    <n v="0"/>
    <m/>
    <m/>
    <n v="0"/>
    <n v="0"/>
    <m/>
    <m/>
  </r>
  <r>
    <s v="010205"/>
    <x v="0"/>
    <s v="BAGUA"/>
    <s v="IMAZ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VERA MOROCHO, Robinson "/>
    <n v="4212933"/>
    <n v="929289278"/>
    <s v="rvera@pais.gob.pe"/>
    <n v="1"/>
    <n v="1"/>
    <s v="JUNTOS"/>
    <s v="Presencial y Virtual"/>
    <n v="0"/>
    <n v="0"/>
    <m/>
    <m/>
    <n v="0"/>
    <n v="0"/>
    <m/>
    <m/>
  </r>
  <r>
    <s v="010206"/>
    <x v="0"/>
    <s v="BAGUA"/>
    <s v="LA PEC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OORD. DE ENLACE"/>
    <s v="DELIA ALBERCA CORDOVA"/>
    <n v="27727705"/>
    <n v="994432682"/>
    <s v="dalberca@midis.gob.pe"/>
    <n v="0"/>
    <n v="0"/>
    <m/>
    <m/>
    <n v="0"/>
    <n v="1"/>
    <s v="JUNTOS"/>
    <s v="Presencial"/>
    <n v="1"/>
    <n v="1"/>
    <s v="JUNTOS"/>
    <s v="Presencial"/>
  </r>
  <r>
    <s v="010301"/>
    <x v="0"/>
    <s v="BONGARA"/>
    <s v="JUMBILLA"/>
    <s v="NO"/>
    <s v="NO"/>
    <s v="SI"/>
    <n v="0"/>
    <s v="NO"/>
    <n v="1"/>
    <n v="0"/>
    <n v="0"/>
    <n v="1"/>
    <m/>
    <n v="0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</r>
  <r>
    <s v="010302"/>
    <x v="0"/>
    <s v="BONGARA"/>
    <s v="CHISQUILLA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303"/>
    <x v="0"/>
    <s v="BONGARA"/>
    <s v="CHURUJA"/>
    <s v="NO"/>
    <s v="NO"/>
    <s v="SI"/>
    <n v="0"/>
    <s v="NO"/>
    <n v="0"/>
    <n v="0"/>
    <n v="0"/>
    <n v="2"/>
    <m/>
    <n v="1"/>
    <n v="1"/>
    <s v="NO"/>
    <s v="NO"/>
    <s v="NO"/>
    <s v="SI"/>
    <s v="NO"/>
    <s v="JUNTOS"/>
    <s v="JOSE LUIS SANCHEZ SANCHEZ"/>
    <n v="26620699"/>
    <n v="985468702"/>
    <s v="jlsanchezs@juntos.gob,pe"/>
    <n v="0"/>
    <n v="0"/>
    <m/>
    <m/>
    <n v="0"/>
    <n v="0"/>
    <m/>
    <m/>
    <n v="0"/>
    <n v="0"/>
    <m/>
    <m/>
  </r>
  <r>
    <s v="010304"/>
    <x v="0"/>
    <s v="BONGARA"/>
    <s v="COROSHA"/>
    <s v="NO"/>
    <s v="NO"/>
    <s v="SI"/>
    <n v="0"/>
    <s v="SI"/>
    <n v="1"/>
    <n v="0"/>
    <n v="0"/>
    <n v="1"/>
    <m/>
    <n v="0"/>
    <n v="1"/>
    <s v="SI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</r>
  <r>
    <s v="010305"/>
    <x v="0"/>
    <s v="BONGARA"/>
    <s v="CUISPES"/>
    <s v="NO"/>
    <s v="SI"/>
    <s v="SI"/>
    <n v="0"/>
    <s v="NO"/>
    <n v="1"/>
    <n v="0"/>
    <n v="0"/>
    <n v="1"/>
    <n v="1"/>
    <n v="1"/>
    <n v="1"/>
    <s v="NO"/>
    <s v="NO"/>
    <s v="NO"/>
    <s v="SI"/>
    <s v="NO"/>
    <s v="COORD. DE ENLACE"/>
    <s v="DELIA ALBERCA CORDOVA"/>
    <s v="27727705"/>
    <n v="994432682"/>
    <s v="dalberca@midis.gob.pe"/>
    <n v="0"/>
    <n v="0"/>
    <m/>
    <m/>
    <n v="0"/>
    <n v="0"/>
    <m/>
    <m/>
    <n v="0"/>
    <n v="0"/>
    <m/>
    <m/>
  </r>
  <r>
    <s v="010306"/>
    <x v="0"/>
    <s v="BONGARA"/>
    <s v="FLORID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</r>
  <r>
    <s v="010307"/>
    <x v="0"/>
    <s v="BONGARA"/>
    <s v="JAZAN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10308"/>
    <x v="0"/>
    <s v="BONGARA"/>
    <s v="RECTA"/>
    <s v="NO"/>
    <s v="NO"/>
    <s v="SI"/>
    <n v="0"/>
    <s v="SI"/>
    <n v="0"/>
    <n v="0"/>
    <n v="0"/>
    <n v="2"/>
    <m/>
    <m/>
    <n v="0"/>
    <s v="SI"/>
    <s v="NO"/>
    <s v="NO"/>
    <s v="SI"/>
    <s v="NO"/>
    <s v="JUNTOS"/>
    <s v="JOSE LUIS SANCHEZ SANCHEZ"/>
    <m/>
    <m/>
    <m/>
    <n v="0"/>
    <n v="0"/>
    <m/>
    <m/>
    <n v="0"/>
    <n v="0"/>
    <m/>
    <m/>
    <n v="0"/>
    <n v="0"/>
    <m/>
    <m/>
  </r>
  <r>
    <s v="010309"/>
    <x v="0"/>
    <s v="BONGARA"/>
    <s v="SAN CARLOS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310"/>
    <x v="0"/>
    <s v="BONGARA"/>
    <s v="SHIPASBAMBA"/>
    <s v="NO"/>
    <s v="SI"/>
    <s v="SI"/>
    <n v="0"/>
    <s v="NO"/>
    <n v="1"/>
    <n v="0"/>
    <n v="1"/>
    <n v="1"/>
    <n v="1"/>
    <n v="1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1"/>
    <n v="0"/>
    <m/>
    <s v="Presencial"/>
    <n v="0"/>
    <n v="0"/>
    <m/>
    <m/>
  </r>
  <r>
    <s v="010311"/>
    <x v="0"/>
    <s v="BONGARA"/>
    <s v="VALERA"/>
    <s v="NO"/>
    <s v="SI"/>
    <s v="SI"/>
    <n v="0"/>
    <s v="SI"/>
    <n v="1"/>
    <n v="0"/>
    <n v="0"/>
    <n v="1"/>
    <n v="1"/>
    <n v="0"/>
    <n v="1"/>
    <s v="SI"/>
    <s v="NO"/>
    <s v="NO"/>
    <s v="SI"/>
    <s v="NO"/>
    <s v="COORD. DE ENLACE"/>
    <s v="DELIA ALBERCA CORDOVA"/>
    <s v="27727705"/>
    <s v="994432682/964142029"/>
    <s v="dalberca@midis.gob.pe"/>
    <n v="0"/>
    <n v="0"/>
    <m/>
    <m/>
    <n v="0"/>
    <n v="0"/>
    <m/>
    <m/>
    <n v="0"/>
    <n v="0"/>
    <m/>
    <m/>
  </r>
  <r>
    <s v="010312"/>
    <x v="0"/>
    <s v="BONGARA"/>
    <s v="YAMBRASBAMBA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401"/>
    <x v="0"/>
    <s v="CONDORCANQUI"/>
    <s v="NIEVA"/>
    <s v="NO"/>
    <s v="SI"/>
    <s v="SI"/>
    <n v="1"/>
    <s v="SI"/>
    <n v="1"/>
    <n v="0"/>
    <n v="1"/>
    <n v="1"/>
    <n v="1"/>
    <n v="1"/>
    <n v="1"/>
    <s v="NO"/>
    <s v="SI"/>
    <s v="SI"/>
    <s v="SI"/>
    <s v="SI"/>
    <s v="COORD. DE ENLACE"/>
    <s v="ISAIAS PINTADO ESTELA"/>
    <n v="42138339"/>
    <n v="994423781"/>
    <s v="ipintado@midis.gob.pe"/>
    <n v="1"/>
    <n v="0"/>
    <m/>
    <s v="Virtual"/>
    <n v="0"/>
    <n v="0"/>
    <m/>
    <m/>
    <n v="1"/>
    <n v="0"/>
    <m/>
    <s v="Presencial"/>
  </r>
  <r>
    <s v="010402"/>
    <x v="0"/>
    <s v="CONDORCANQUI"/>
    <s v="EL CENEPA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EDGAR MEJÍA DOROTEO"/>
    <n v="41229306"/>
    <n v="945734236"/>
    <s v="emejiad@juntos.gob.pe"/>
    <n v="0"/>
    <n v="0"/>
    <m/>
    <m/>
    <n v="0"/>
    <n v="0"/>
    <m/>
    <m/>
    <n v="0"/>
    <n v="0"/>
    <m/>
    <m/>
  </r>
  <r>
    <s v="010403"/>
    <x v="0"/>
    <s v="CONDORCANQUI"/>
    <s v="RIO SANTIAGO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ELOY ISMIÑO MASHIANDA"/>
    <n v="33768658"/>
    <n v="945734138"/>
    <s v="eisminoma@juntos.gob.pe"/>
    <n v="1"/>
    <n v="0"/>
    <m/>
    <s v="Virtual"/>
    <n v="1"/>
    <n v="0"/>
    <m/>
    <s v="Presencial"/>
    <n v="0"/>
    <n v="0"/>
    <m/>
    <m/>
  </r>
  <r>
    <s v="010501"/>
    <x v="0"/>
    <s v="LUYA"/>
    <s v="LAMUD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02"/>
    <x v="0"/>
    <s v="LUYA"/>
    <s v="CAMPORREDOND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03"/>
    <x v="0"/>
    <s v="LUYA"/>
    <s v="COCABAMBA"/>
    <s v="NO"/>
    <s v="NO"/>
    <s v="SI"/>
    <n v="0"/>
    <s v="SI"/>
    <n v="0"/>
    <n v="0"/>
    <n v="0"/>
    <n v="2"/>
    <m/>
    <n v="1"/>
    <n v="1"/>
    <s v="SI"/>
    <s v="SI"/>
    <s v="NO"/>
    <s v="SI"/>
    <s v="NO"/>
    <s v="CUNA MAS"/>
    <s v="RIVASPLATA MEJIA MANUEL AT"/>
    <n v="45483796"/>
    <n v="951431461"/>
    <s v="mrivasplata@cunamas.gob.pe"/>
    <n v="0"/>
    <n v="0"/>
    <m/>
    <m/>
    <n v="0"/>
    <n v="0"/>
    <m/>
    <m/>
    <n v="0"/>
    <n v="0"/>
    <m/>
    <m/>
  </r>
  <r>
    <s v="010504"/>
    <x v="0"/>
    <s v="LUYA"/>
    <s v="COLCAMAR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05"/>
    <x v="0"/>
    <s v="LUYA"/>
    <s v="CONILA"/>
    <s v="NO"/>
    <s v="NO"/>
    <s v="SI"/>
    <n v="0"/>
    <s v="SI"/>
    <n v="1"/>
    <n v="0"/>
    <n v="0"/>
    <n v="1"/>
    <m/>
    <n v="0"/>
    <n v="1"/>
    <s v="NO"/>
    <s v="SI"/>
    <s v="NO"/>
    <s v="SI"/>
    <s v="NO"/>
    <s v="JUNTOS"/>
    <s v="Cachay Vela Nery Marlenita"/>
    <s v="33781322"/>
    <s v="959900354"/>
    <s v="ncachay@juntos.gob.pe"/>
    <n v="0"/>
    <n v="0"/>
    <m/>
    <m/>
    <n v="0"/>
    <n v="0"/>
    <m/>
    <m/>
    <n v="0"/>
    <n v="0"/>
    <m/>
    <m/>
  </r>
  <r>
    <s v="010506"/>
    <x v="0"/>
    <s v="LUYA"/>
    <s v="INGUILPATA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07"/>
    <x v="0"/>
    <s v="LUYA"/>
    <s v="LONGUITA"/>
    <s v="NO"/>
    <s v="NO"/>
    <s v="SI"/>
    <n v="0"/>
    <s v="SI"/>
    <n v="1"/>
    <n v="0"/>
    <n v="0"/>
    <n v="1"/>
    <m/>
    <n v="0"/>
    <n v="1"/>
    <s v="SI"/>
    <s v="NO"/>
    <s v="NO"/>
    <s v="SI"/>
    <s v="NO"/>
    <s v="JUNTOS"/>
    <s v="Calderon Servan Milagritos Soledad"/>
    <s v="44858245"/>
    <s v="920196817"/>
    <s v="mcalderon@juntos.gob.pe"/>
    <n v="0"/>
    <n v="0"/>
    <m/>
    <m/>
    <n v="0"/>
    <n v="0"/>
    <m/>
    <m/>
    <n v="0"/>
    <n v="0"/>
    <m/>
    <m/>
  </r>
  <r>
    <s v="010508"/>
    <x v="0"/>
    <s v="LUYA"/>
    <s v="LONYA CHIC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09"/>
    <x v="0"/>
    <s v="LUYA"/>
    <s v="LUY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10510"/>
    <x v="0"/>
    <s v="LUYA"/>
    <s v="LUYA VIEJ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11"/>
    <x v="0"/>
    <s v="LUYA"/>
    <s v="MARI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12"/>
    <x v="0"/>
    <s v="LUYA"/>
    <s v="OCALLI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13"/>
    <x v="0"/>
    <s v="LUYA"/>
    <s v="OCUMAL"/>
    <s v="NO"/>
    <s v="NO"/>
    <s v="SI"/>
    <n v="0"/>
    <s v="SI"/>
    <n v="0"/>
    <n v="0"/>
    <n v="0"/>
    <n v="2"/>
    <m/>
    <n v="1"/>
    <n v="1"/>
    <s v="SI"/>
    <s v="SI"/>
    <s v="NO"/>
    <s v="SI"/>
    <s v="NO"/>
    <s v="CUNA MAS"/>
    <s v="BARBOZA SOTO ELVIA AT"/>
    <n v="42600062"/>
    <n v="942635820"/>
    <s v="ebarboza@cunamas.gob.pe"/>
    <n v="0"/>
    <n v="0"/>
    <m/>
    <m/>
    <n v="0"/>
    <n v="0"/>
    <m/>
    <m/>
    <n v="0"/>
    <n v="0"/>
    <m/>
    <m/>
  </r>
  <r>
    <s v="010514"/>
    <x v="0"/>
    <s v="LUYA"/>
    <s v="PISUQUIA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10515"/>
    <x v="0"/>
    <s v="LUYA"/>
    <s v="PROVIDENCIA"/>
    <s v="NO"/>
    <s v="NO"/>
    <s v="SI"/>
    <n v="0"/>
    <s v="SI"/>
    <n v="0"/>
    <n v="0"/>
    <n v="0"/>
    <n v="2"/>
    <m/>
    <n v="1"/>
    <n v="1"/>
    <s v="SI"/>
    <s v="SI"/>
    <s v="NO"/>
    <s v="SI"/>
    <s v="NO"/>
    <s v="CUNA MAS"/>
    <s v="YNGA CACHAY DIOMER ELITO AT"/>
    <n v="43184843"/>
    <n v="951934626"/>
    <s v="dynga@cunamas.gob.pe"/>
    <n v="0"/>
    <n v="0"/>
    <m/>
    <m/>
    <n v="0"/>
    <n v="0"/>
    <m/>
    <m/>
    <n v="0"/>
    <n v="0"/>
    <m/>
    <m/>
  </r>
  <r>
    <s v="010516"/>
    <x v="0"/>
    <s v="LUYA"/>
    <s v="SAN CRISTOBAL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17"/>
    <x v="0"/>
    <s v="LUYA"/>
    <s v="SAN FRANCISCO DEL YES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18"/>
    <x v="0"/>
    <s v="LUYA"/>
    <s v="SAN JERONIMO"/>
    <s v="NO"/>
    <s v="NO"/>
    <s v="SI"/>
    <n v="0"/>
    <s v="SI"/>
    <n v="0"/>
    <n v="0"/>
    <n v="0"/>
    <n v="2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10519"/>
    <x v="0"/>
    <s v="LUYA"/>
    <s v="SAN JUAN DE LOPECANCH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20"/>
    <x v="0"/>
    <s v="LUYA"/>
    <s v="SANTA CATALINA"/>
    <s v="NO"/>
    <s v="NO"/>
    <s v="SI"/>
    <n v="0"/>
    <s v="SI"/>
    <n v="0"/>
    <n v="0"/>
    <n v="0"/>
    <n v="2"/>
    <m/>
    <n v="1"/>
    <n v="1"/>
    <s v="SI"/>
    <s v="SI"/>
    <s v="NO"/>
    <s v="SI"/>
    <s v="NO"/>
    <s v="CUNA MAS"/>
    <s v="LEONARDO REYES WILIAN ROLANDO AT"/>
    <n v="43144488"/>
    <n v="959053263"/>
    <s v="wleonardo@cunamas.gob.pe"/>
    <n v="0"/>
    <n v="0"/>
    <m/>
    <m/>
    <n v="0"/>
    <n v="0"/>
    <m/>
    <m/>
    <n v="0"/>
    <n v="0"/>
    <m/>
    <m/>
  </r>
  <r>
    <s v="010521"/>
    <x v="0"/>
    <s v="LUYA"/>
    <s v="SANTO TOMAS"/>
    <s v="NO"/>
    <s v="NO"/>
    <s v="SI"/>
    <n v="0"/>
    <s v="SI"/>
    <n v="0"/>
    <n v="0"/>
    <n v="0"/>
    <n v="2"/>
    <m/>
    <m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10522"/>
    <x v="0"/>
    <s v="LUYA"/>
    <s v="TINGO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23"/>
    <x v="0"/>
    <s v="LUYA"/>
    <s v="TRITA"/>
    <s v="NO"/>
    <s v="SI"/>
    <s v="SI"/>
    <n v="0"/>
    <s v="NO"/>
    <n v="1"/>
    <n v="0"/>
    <n v="0"/>
    <n v="1"/>
    <n v="1"/>
    <n v="1"/>
    <n v="1"/>
    <s v="NO"/>
    <s v="SI"/>
    <s v="NO"/>
    <s v="SI"/>
    <s v="NO"/>
    <s v="CUNA MAS"/>
    <s v="BARDALES DAVILA GLENY"/>
    <s v="44571244"/>
    <s v="920680881"/>
    <s v="gbardales@cunamas.gob.pe"/>
    <n v="0"/>
    <n v="0"/>
    <m/>
    <m/>
    <n v="0"/>
    <n v="0"/>
    <m/>
    <m/>
    <n v="0"/>
    <n v="0"/>
    <m/>
    <m/>
  </r>
  <r>
    <s v="010601"/>
    <x v="0"/>
    <s v="RODRIGUEZ DE MENDOZA"/>
    <s v="SAN NICOLAS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02"/>
    <x v="0"/>
    <s v="RODRIGUEZ DE MENDOZA"/>
    <s v="CHIRIMOTO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03"/>
    <x v="0"/>
    <s v="RODRIGUEZ DE MENDOZA"/>
    <s v="COCHAMAL"/>
    <s v="NO"/>
    <s v="NO"/>
    <s v="SI"/>
    <n v="0"/>
    <s v="NO"/>
    <n v="1"/>
    <n v="0"/>
    <n v="0"/>
    <n v="1"/>
    <m/>
    <n v="0"/>
    <n v="1"/>
    <s v="NO"/>
    <s v="NO"/>
    <s v="NO"/>
    <s v="SI"/>
    <s v="NO"/>
    <s v="JUNTOS"/>
    <s v="Alvarado Vigo Alan"/>
    <s v="46959863"/>
    <s v="920291641"/>
    <s v="aalvarado@juntos.gob.pe"/>
    <n v="0"/>
    <n v="0"/>
    <m/>
    <m/>
    <n v="0"/>
    <n v="0"/>
    <m/>
    <m/>
    <n v="0"/>
    <n v="0"/>
    <m/>
    <m/>
  </r>
  <r>
    <s v="010604"/>
    <x v="0"/>
    <s v="RODRIGUEZ DE MENDOZA"/>
    <s v="HUAMBO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05"/>
    <x v="0"/>
    <s v="RODRIGUEZ DE MENDOZA"/>
    <s v="LIMABAMBA"/>
    <s v="NO"/>
    <s v="NO"/>
    <s v="SI"/>
    <n v="0"/>
    <s v="NO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06"/>
    <x v="0"/>
    <s v="RODRIGUEZ DE MENDOZA"/>
    <s v="LONGAR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07"/>
    <x v="0"/>
    <s v="RODRIGUEZ DE MENDOZA"/>
    <s v="MARISCAL BENAVIDES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Alvarado Vigo Alan "/>
    <s v="46959863"/>
    <s v="920291641"/>
    <s v="aalvarado@juntos.gob.pe"/>
    <n v="0"/>
    <n v="0"/>
    <m/>
    <m/>
    <n v="0"/>
    <n v="0"/>
    <m/>
    <m/>
    <n v="0"/>
    <n v="1"/>
    <s v="JUNTOS"/>
    <s v="Presencial"/>
  </r>
  <r>
    <s v="010608"/>
    <x v="0"/>
    <s v="RODRIGUEZ DE MENDOZA"/>
    <s v="MILPUC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09"/>
    <x v="0"/>
    <s v="RODRIGUEZ DE MENDOZA"/>
    <s v="OMIA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10"/>
    <x v="0"/>
    <s v="RODRIGUEZ DE MENDOZA"/>
    <s v="SANTA ROSA"/>
    <s v="NO"/>
    <s v="NO"/>
    <s v="SI"/>
    <n v="0"/>
    <s v="NO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11"/>
    <x v="0"/>
    <s v="RODRIGUEZ DE MENDOZA"/>
    <s v="TOTORA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12"/>
    <x v="0"/>
    <s v="RODRIGUEZ DE MENDOZA"/>
    <s v="VISTA ALEGRE"/>
    <s v="NO"/>
    <s v="NO"/>
    <s v="SI"/>
    <n v="0"/>
    <s v="SI"/>
    <n v="1"/>
    <n v="0"/>
    <n v="0"/>
    <n v="1"/>
    <m/>
    <n v="0"/>
    <n v="1"/>
    <s v="SI"/>
    <s v="NO"/>
    <s v="NO"/>
    <s v="SI"/>
    <s v="NO"/>
    <s v="JUNTOS"/>
    <s v="Maong Ander Katip Shijap"/>
    <n v="44598541"/>
    <n v="979830285"/>
    <s v="mkatip@juntos.gob.pe"/>
    <n v="0"/>
    <n v="0"/>
    <m/>
    <m/>
    <n v="0"/>
    <n v="0"/>
    <m/>
    <m/>
    <n v="0"/>
    <n v="0"/>
    <m/>
    <m/>
  </r>
  <r>
    <s v="010701"/>
    <x v="0"/>
    <s v="UTCUBAMBA"/>
    <s v="BAGUA GRANDE"/>
    <s v="NO"/>
    <s v="SI"/>
    <s v="SI"/>
    <n v="1"/>
    <s v="NO"/>
    <n v="1"/>
    <n v="0"/>
    <n v="1"/>
    <n v="1"/>
    <n v="1"/>
    <n v="1"/>
    <n v="1"/>
    <s v="SI"/>
    <s v="SI"/>
    <s v="SI"/>
    <s v="SI"/>
    <s v="NO"/>
    <s v="COORD. DE ENLACE"/>
    <s v="DELIA ALBERZA CÓRDOVA"/>
    <n v="27727705"/>
    <n v="994432682"/>
    <s v="dalverca@midis.gob.pe"/>
    <n v="1"/>
    <n v="0"/>
    <m/>
    <s v="Presencial y Virtual"/>
    <n v="0"/>
    <n v="0"/>
    <m/>
    <m/>
    <n v="1"/>
    <n v="0"/>
    <m/>
    <s v="Presencial"/>
  </r>
  <r>
    <s v="010702"/>
    <x v="0"/>
    <s v="UTCUBAMBA"/>
    <s v="CAJARURO"/>
    <s v="NO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CHANGANAQUI ARRIAGA ANGELA GIULIANA"/>
    <s v="44718639"/>
    <s v="961563546"/>
    <s v="achanganaqui@cunamas.gob.pe"/>
    <n v="1"/>
    <n v="0"/>
    <m/>
    <s v="Virtual"/>
    <n v="1"/>
    <n v="0"/>
    <m/>
    <s v="Virtual"/>
    <n v="1"/>
    <n v="1"/>
    <s v="CUNA MAS"/>
    <s v="Presencial"/>
  </r>
  <r>
    <s v="010703"/>
    <x v="0"/>
    <s v="UTCUBAMBA"/>
    <s v="CUMB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Guevara Guevara Franco Napoleón"/>
    <n v="45328152"/>
    <n v="94585511"/>
    <s v="fguevarag@juntos.gob.pe"/>
    <n v="1"/>
    <n v="0"/>
    <m/>
    <s v="Virtual"/>
    <n v="1"/>
    <n v="0"/>
    <m/>
    <s v="Presencial y Virtual"/>
    <n v="0"/>
    <n v="1"/>
    <s v="JUNTOS"/>
    <s v="Presencial"/>
  </r>
  <r>
    <s v="010704"/>
    <x v="0"/>
    <s v="UTCUBAMBA"/>
    <s v="EL MILAGRO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Monsalve Sandoval Maria Lastenia"/>
    <n v="41395226"/>
    <n v="945856443"/>
    <s v="mmonsalve@juntos.gob.pe"/>
    <n v="0"/>
    <n v="0"/>
    <m/>
    <m/>
    <n v="0"/>
    <n v="1"/>
    <s v="JUNTOS"/>
    <s v="Presencial"/>
    <n v="0"/>
    <n v="0"/>
    <m/>
    <m/>
  </r>
  <r>
    <s v="010705"/>
    <x v="0"/>
    <s v="UTCUBAMBA"/>
    <s v="JAMALCA"/>
    <s v="NO"/>
    <s v="SI"/>
    <s v="SI"/>
    <n v="0"/>
    <s v="NO"/>
    <n v="1"/>
    <n v="0"/>
    <n v="1"/>
    <n v="1"/>
    <n v="1"/>
    <n v="1"/>
    <n v="1"/>
    <s v="SI"/>
    <s v="NO"/>
    <s v="NO"/>
    <s v="SI"/>
    <s v="NO"/>
    <s v="JUNTOS"/>
    <s v="WILLIAM LEVY LEON CAMPOS"/>
    <n v="46402465"/>
    <n v="978782873"/>
    <s v="wleonc@junto.gob.pe"/>
    <n v="0"/>
    <n v="0"/>
    <m/>
    <m/>
    <n v="0"/>
    <n v="0"/>
    <m/>
    <m/>
    <n v="0"/>
    <n v="0"/>
    <m/>
    <m/>
  </r>
  <r>
    <s v="010706"/>
    <x v="0"/>
    <s v="UTCUBAMBA"/>
    <s v="LONYA GRANDE"/>
    <s v="NO"/>
    <s v="SI"/>
    <s v="SI"/>
    <n v="1"/>
    <s v="SI"/>
    <n v="1"/>
    <n v="0"/>
    <n v="1"/>
    <n v="1"/>
    <n v="1"/>
    <n v="1"/>
    <n v="1"/>
    <s v="NO"/>
    <s v="SI"/>
    <s v="SI"/>
    <s v="SI"/>
    <s v="NO"/>
    <s v="JUNTOS"/>
    <s v="Acha Guerrero David Deniss"/>
    <s v="70080622"/>
    <s v="945853944"/>
    <s v="dachag@juntos.gob.pe"/>
    <n v="1"/>
    <n v="0"/>
    <m/>
    <s v="Virtual"/>
    <n v="0"/>
    <n v="0"/>
    <m/>
    <m/>
    <n v="0"/>
    <n v="0"/>
    <m/>
    <m/>
  </r>
  <r>
    <s v="010707"/>
    <x v="0"/>
    <s v="UTCUBAMBA"/>
    <s v="YAMON"/>
    <s v="NO"/>
    <s v="NO"/>
    <s v="SI"/>
    <n v="0"/>
    <s v="SI"/>
    <n v="0"/>
    <n v="1"/>
    <n v="1"/>
    <n v="2"/>
    <m/>
    <m/>
    <n v="0"/>
    <s v="SI"/>
    <s v="NO"/>
    <s v="NO"/>
    <s v="SI"/>
    <s v="NO"/>
    <s v="JUNTOS"/>
    <s v="EDWIN RAMIRO VÁSQUEZ PAISIG"/>
    <n v="44613215"/>
    <n v="945856962"/>
    <s v="evasquezp@juntos.gob.pe"/>
    <n v="0"/>
    <n v="0"/>
    <m/>
    <m/>
    <n v="0"/>
    <n v="0"/>
    <m/>
    <m/>
    <n v="0"/>
    <n v="0"/>
    <m/>
    <m/>
  </r>
  <r>
    <s v="020101"/>
    <x v="1"/>
    <s v="HUARAZ"/>
    <s v="HUARAZ"/>
    <s v="NO"/>
    <s v="SI"/>
    <s v="SI"/>
    <n v="1"/>
    <s v="NO"/>
    <n v="1"/>
    <n v="0"/>
    <n v="1"/>
    <n v="1"/>
    <n v="1"/>
    <n v="1"/>
    <n v="1"/>
    <s v="SI"/>
    <s v="NO"/>
    <s v="SI"/>
    <s v="SI"/>
    <s v="NO"/>
    <s v="CE"/>
    <s v="ERIKA GLADYS ALEGRE QUITO"/>
    <n v="41451828"/>
    <n v="976076782"/>
    <s v="ealegre@midis.gob.pe"/>
    <n v="1"/>
    <n v="0"/>
    <m/>
    <s v="Virtual"/>
    <n v="1"/>
    <n v="0"/>
    <m/>
    <s v="Presencial"/>
    <n v="1"/>
    <n v="0"/>
    <m/>
    <s v="Presencial"/>
  </r>
  <r>
    <s v="020102"/>
    <x v="1"/>
    <s v="HUARAZ"/>
    <s v="COCHABAMBA"/>
    <s v="NO"/>
    <s v="NO"/>
    <s v="SI"/>
    <n v="0"/>
    <s v="SI"/>
    <n v="0"/>
    <n v="0"/>
    <n v="0"/>
    <n v="2"/>
    <m/>
    <m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20103"/>
    <x v="1"/>
    <s v="HUARAZ"/>
    <s v="COLCABAMBA"/>
    <s v="NO"/>
    <s v="NO"/>
    <s v="SI"/>
    <n v="0"/>
    <s v="SI"/>
    <n v="1"/>
    <n v="0"/>
    <n v="0"/>
    <n v="1"/>
    <m/>
    <n v="0"/>
    <n v="1"/>
    <s v="NO"/>
    <s v="NO"/>
    <s v="NO"/>
    <s v="NO"/>
    <s v="NO"/>
    <s v="JUNTOS"/>
    <s v="Cuando designen Gestor"/>
    <s v="00"/>
    <s v="00"/>
    <s v="0.0"/>
    <n v="0"/>
    <n v="0"/>
    <m/>
    <m/>
    <n v="0"/>
    <n v="0"/>
    <m/>
    <m/>
    <n v="0"/>
    <n v="0"/>
    <m/>
    <m/>
  </r>
  <r>
    <s v="020104"/>
    <x v="1"/>
    <s v="HUARAZ"/>
    <s v="HUANCHAY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105"/>
    <x v="1"/>
    <s v="HUARAZ"/>
    <s v="INDEPENDENCIA"/>
    <s v="NO"/>
    <s v="SI"/>
    <s v="SI"/>
    <n v="1"/>
    <s v="NO"/>
    <n v="1"/>
    <n v="0"/>
    <n v="1"/>
    <n v="1"/>
    <n v="1"/>
    <n v="1"/>
    <n v="1"/>
    <s v="SI"/>
    <s v="NO"/>
    <s v="SI"/>
    <s v="SI"/>
    <s v="NO"/>
    <s v="FED"/>
    <s v="LORENA RONCAL OCAS"/>
    <m/>
    <m/>
    <m/>
    <n v="1"/>
    <n v="0"/>
    <m/>
    <s v="Virtual"/>
    <n v="0"/>
    <n v="0"/>
    <m/>
    <m/>
    <n v="0"/>
    <n v="0"/>
    <m/>
    <m/>
  </r>
  <r>
    <s v="020106"/>
    <x v="1"/>
    <s v="HUARAZ"/>
    <s v="JANGAS"/>
    <s v="NO"/>
    <s v="NO"/>
    <s v="SI"/>
    <n v="0"/>
    <s v="SI"/>
    <n v="1"/>
    <n v="0"/>
    <n v="1"/>
    <n v="1"/>
    <m/>
    <n v="0"/>
    <n v="1"/>
    <s v="NO"/>
    <s v="NO"/>
    <s v="NO"/>
    <s v="SI"/>
    <s v="NO"/>
    <s v="JUNTOS"/>
    <s v="NORKA LUZMILA LUGO CAMACHO"/>
    <s v="31664771"/>
    <s v="945857639"/>
    <s v="nlugo@juntos.gob.pe"/>
    <n v="0"/>
    <n v="0"/>
    <m/>
    <m/>
    <n v="0"/>
    <n v="0"/>
    <m/>
    <m/>
    <n v="0"/>
    <n v="0"/>
    <m/>
    <m/>
  </r>
  <r>
    <s v="020107"/>
    <x v="1"/>
    <s v="HUARAZ"/>
    <s v="LA LIBERTAD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108"/>
    <x v="1"/>
    <s v="HUARAZ"/>
    <s v="OLLEROS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109"/>
    <x v="1"/>
    <s v="HUARAZ"/>
    <s v="PAMPAS GRANDE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110"/>
    <x v="1"/>
    <s v="HUARAZ"/>
    <s v="PARIACOT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FLORES SANCHEZ FLOR NIDY"/>
    <n v="31666189"/>
    <n v="945857538"/>
    <s v="ffloress@juntos.gob.pe"/>
    <n v="1"/>
    <n v="0"/>
    <m/>
    <s v="Virtual"/>
    <n v="1"/>
    <n v="0"/>
    <m/>
    <s v="Virtual"/>
    <n v="0"/>
    <n v="0"/>
    <m/>
    <m/>
  </r>
  <r>
    <s v="020111"/>
    <x v="1"/>
    <s v="HUARAZ"/>
    <s v="PIRA"/>
    <s v="NO"/>
    <s v="SI"/>
    <s v="SI"/>
    <n v="0"/>
    <s v="SI"/>
    <n v="1"/>
    <n v="0"/>
    <n v="1"/>
    <n v="1"/>
    <n v="1"/>
    <n v="1"/>
    <n v="1"/>
    <s v="SI"/>
    <s v="NO"/>
    <s v="NO"/>
    <s v="SI"/>
    <s v="NO"/>
    <s v="JUNTOS"/>
    <s v="SARMIENTO LAZARO MARGUET LILIANA"/>
    <n v="31664918"/>
    <n v="920219135"/>
    <s v="msarmiento@juntos.gob.pe"/>
    <n v="1"/>
    <n v="0"/>
    <m/>
    <s v="Virtual"/>
    <n v="0"/>
    <n v="0"/>
    <m/>
    <m/>
    <n v="0"/>
    <n v="0"/>
    <m/>
    <m/>
  </r>
  <r>
    <s v="020112"/>
    <x v="1"/>
    <s v="HUARAZ"/>
    <s v="TARICA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20201"/>
    <x v="1"/>
    <s v="AIJA"/>
    <s v="AIJA"/>
    <s v="NO"/>
    <s v="NO"/>
    <s v="SI"/>
    <n v="0"/>
    <s v="NO"/>
    <n v="0"/>
    <n v="1"/>
    <n v="1"/>
    <n v="2"/>
    <m/>
    <n v="1"/>
    <n v="1"/>
    <s v="NO"/>
    <s v="NO"/>
    <s v="SI"/>
    <s v="SI"/>
    <s v="SI"/>
    <s v="-"/>
    <m/>
    <m/>
    <m/>
    <m/>
    <n v="0"/>
    <n v="0"/>
    <m/>
    <m/>
    <n v="0"/>
    <n v="0"/>
    <m/>
    <m/>
    <n v="0"/>
    <n v="0"/>
    <m/>
    <m/>
  </r>
  <r>
    <s v="020202"/>
    <x v="1"/>
    <s v="AIJA"/>
    <s v="CORIS"/>
    <s v="NO"/>
    <s v="NO"/>
    <s v="SI"/>
    <n v="0"/>
    <s v="SI"/>
    <n v="0"/>
    <n v="1"/>
    <n v="1"/>
    <n v="2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20203"/>
    <x v="1"/>
    <s v="AIJA"/>
    <s v="HUACLLAN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204"/>
    <x v="1"/>
    <s v="AIJA"/>
    <s v="LA MERCED"/>
    <s v="NO"/>
    <s v="SI"/>
    <s v="SI"/>
    <n v="0"/>
    <s v="SI"/>
    <n v="1"/>
    <n v="0"/>
    <n v="0"/>
    <n v="1"/>
    <n v="1"/>
    <n v="1"/>
    <n v="1"/>
    <s v="SI"/>
    <s v="SI"/>
    <s v="NO"/>
    <s v="SI"/>
    <s v="NO"/>
    <s v="PAIS"/>
    <s v="LEOVEGILDO GIL ORELLANO PALACIOS"/>
    <n v="33348003"/>
    <n v="942953138"/>
    <s v="lorellano@pais.gob.pe"/>
    <n v="0"/>
    <n v="0"/>
    <m/>
    <m/>
    <n v="0"/>
    <n v="0"/>
    <m/>
    <m/>
    <n v="0"/>
    <n v="0"/>
    <m/>
    <m/>
  </r>
  <r>
    <s v="020205"/>
    <x v="1"/>
    <s v="AIJA"/>
    <s v="SUCCH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301"/>
    <x v="1"/>
    <s v="ANTONIO RAIMONDI"/>
    <s v="LLAMELLIN"/>
    <s v="NO"/>
    <s v="SI"/>
    <s v="SI"/>
    <n v="1"/>
    <s v="SI"/>
    <n v="1"/>
    <n v="0"/>
    <n v="1"/>
    <n v="1"/>
    <n v="1"/>
    <n v="1"/>
    <n v="1"/>
    <s v="NO"/>
    <s v="NO"/>
    <s v="NO"/>
    <s v="SI"/>
    <s v="NO"/>
    <s v="PAIS"/>
    <s v="YVY YANEL ACUÑA HUERTA"/>
    <n v="42932709"/>
    <n v="954066777"/>
    <s v="yacuna@pais.gob.pe"/>
    <n v="1"/>
    <n v="1"/>
    <s v="PAIS"/>
    <s v="Presencial y Virtual"/>
    <n v="0"/>
    <n v="0"/>
    <m/>
    <m/>
    <n v="0"/>
    <n v="1"/>
    <s v="JUNTOS"/>
    <s v="Presencial"/>
  </r>
  <r>
    <s v="020302"/>
    <x v="1"/>
    <s v="ANTONIO RAIMONDI"/>
    <s v="ACZO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0303"/>
    <x v="1"/>
    <s v="ANTONIO RAIMONDI"/>
    <s v="CHACCHO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20304"/>
    <x v="1"/>
    <s v="ANTONIO RAIMONDI"/>
    <s v="CHINGAS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0305"/>
    <x v="1"/>
    <s v="ANTONIO RAIMONDI"/>
    <s v="MIRGAS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20306"/>
    <x v="1"/>
    <s v="ANTONIO RAIMONDI"/>
    <s v="SAN JUAN DE RONTOY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0401"/>
    <x v="1"/>
    <s v="ASUNCION"/>
    <s v="CHACAS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402"/>
    <x v="1"/>
    <s v="ASUNCION"/>
    <s v="ACOCHAC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01"/>
    <x v="1"/>
    <s v="BOLOGNESI"/>
    <s v="CHIQUIAN"/>
    <s v="NO"/>
    <s v="SI"/>
    <s v="SI"/>
    <n v="0"/>
    <s v="NO"/>
    <n v="1"/>
    <n v="0"/>
    <n v="0"/>
    <n v="1"/>
    <n v="1"/>
    <n v="1"/>
    <n v="1"/>
    <s v="NO"/>
    <s v="NO"/>
    <s v="SI"/>
    <s v="SI"/>
    <s v="NO"/>
    <s v="JUNTOS"/>
    <s v="AGUIRRE FERNANDEZ JUSCELYNO"/>
    <n v="46134332"/>
    <n v="945858571"/>
    <s v="jaguirref@juntos.gob.pe"/>
    <n v="0"/>
    <n v="0"/>
    <m/>
    <m/>
    <n v="0"/>
    <n v="0"/>
    <m/>
    <m/>
    <n v="0"/>
    <n v="0"/>
    <m/>
    <m/>
  </r>
  <r>
    <s v="020502"/>
    <x v="1"/>
    <s v="BOLOGNESI"/>
    <s v="ABELARDO PARDO"/>
    <s v="NO"/>
    <s v="NO"/>
    <s v="SI"/>
    <n v="0"/>
    <s v="NO"/>
    <n v="0"/>
    <n v="0"/>
    <n v="0"/>
    <n v="2"/>
    <m/>
    <n v="1"/>
    <n v="1"/>
    <s v="NO"/>
    <s v="NO"/>
    <s v="NO"/>
    <s v="NO"/>
    <s v="SI"/>
    <s v="-"/>
    <m/>
    <m/>
    <m/>
    <m/>
    <n v="0"/>
    <n v="0"/>
    <m/>
    <m/>
    <n v="0"/>
    <n v="0"/>
    <m/>
    <m/>
    <n v="0"/>
    <n v="0"/>
    <m/>
    <m/>
  </r>
  <r>
    <s v="020503"/>
    <x v="1"/>
    <s v="BOLOGNESI"/>
    <s v="ANTONIO RAIMONDI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04"/>
    <x v="1"/>
    <s v="BOLOGNESI"/>
    <s v="AQUIA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05"/>
    <x v="1"/>
    <s v="BOLOGNESI"/>
    <s v="CAJACAY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1"/>
    <n v="0"/>
    <m/>
    <s v="Virtual"/>
    <n v="0"/>
    <n v="0"/>
    <m/>
    <m/>
    <n v="0"/>
    <n v="0"/>
    <m/>
    <m/>
  </r>
  <r>
    <s v="020506"/>
    <x v="1"/>
    <s v="BOLOGNESI"/>
    <s v="CANI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07"/>
    <x v="1"/>
    <s v="BOLOGNESI"/>
    <s v="COLQUIOC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0"/>
    <n v="0"/>
    <m/>
    <m/>
    <n v="0"/>
    <n v="0"/>
    <m/>
    <m/>
    <n v="0"/>
    <n v="0"/>
    <m/>
    <m/>
  </r>
  <r>
    <s v="020508"/>
    <x v="1"/>
    <s v="BOLOGNESI"/>
    <s v="HUALLANC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SANTILLAN PALACIOS MARITZA ELVIRA"/>
    <n v="10511585"/>
    <n v="986834753"/>
    <s v="msantillan@cunamas.gob.pe "/>
    <n v="1"/>
    <n v="1"/>
    <s v="CUNA MAS"/>
    <s v="Presencial y Virtual"/>
    <n v="0"/>
    <n v="0"/>
    <m/>
    <m/>
    <n v="0"/>
    <n v="1"/>
    <s v="JUNTOS"/>
    <s v="Presencial"/>
  </r>
  <r>
    <s v="020509"/>
    <x v="1"/>
    <s v="BOLOGNESI"/>
    <s v="HUASTA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10"/>
    <x v="1"/>
    <s v="BOLOGNESI"/>
    <s v="HUAYLLACAYAN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11"/>
    <x v="1"/>
    <s v="BOLOGNESI"/>
    <s v="LA PRIMAVER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12"/>
    <x v="1"/>
    <s v="BOLOGNESI"/>
    <s v="MANGAS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13"/>
    <x v="1"/>
    <s v="BOLOGNESI"/>
    <s v="PACLLON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14"/>
    <x v="1"/>
    <s v="BOLOGNESI"/>
    <s v="SAN MIGUEL DE CORPANQUI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15"/>
    <x v="1"/>
    <s v="BOLOGNESI"/>
    <s v="TICLLOS"/>
    <s v="NO"/>
    <s v="SI"/>
    <s v="SI"/>
    <n v="0"/>
    <s v="SI"/>
    <n v="1"/>
    <n v="0"/>
    <n v="1"/>
    <n v="1"/>
    <n v="1"/>
    <n v="1"/>
    <n v="1"/>
    <s v="NO"/>
    <s v="NO"/>
    <s v="NO"/>
    <s v="SI"/>
    <s v="SI"/>
    <s v="PAIS"/>
    <s v="MIGUEL ARCANGEL BLANCO VALENTIN"/>
    <n v="46502860"/>
    <n v="969666409"/>
    <s v="mblancov18gmail.com"/>
    <n v="0"/>
    <n v="0"/>
    <m/>
    <m/>
    <n v="0"/>
    <n v="0"/>
    <m/>
    <m/>
    <n v="0"/>
    <n v="0"/>
    <m/>
    <m/>
  </r>
  <r>
    <s v="020601"/>
    <x v="1"/>
    <s v="CARHUAZ"/>
    <s v="CARHUAZ"/>
    <s v="NO"/>
    <s v="NO"/>
    <s v="NO"/>
    <n v="0"/>
    <s v="SI"/>
    <n v="0"/>
    <n v="0"/>
    <n v="0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20602"/>
    <x v="1"/>
    <s v="CARHUAZ"/>
    <s v="ACOPAMPA"/>
    <s v="NO"/>
    <s v="NO"/>
    <s v="SI"/>
    <n v="0"/>
    <s v="NO"/>
    <n v="1"/>
    <n v="0"/>
    <n v="1"/>
    <n v="1"/>
    <m/>
    <n v="0"/>
    <n v="1"/>
    <s v="NO"/>
    <s v="NO"/>
    <s v="NO"/>
    <s v="SI"/>
    <s v="NO"/>
    <s v="JUNTOS"/>
    <s v="ANGELICA FABIOLA TRUJILLO OLIVEROS"/>
    <s v="31649513"/>
    <s v="920285542"/>
    <s v="atrujillo@juntos.gob.pe"/>
    <n v="0"/>
    <n v="0"/>
    <m/>
    <m/>
    <n v="0"/>
    <n v="0"/>
    <m/>
    <m/>
    <n v="0"/>
    <n v="0"/>
    <m/>
    <m/>
  </r>
  <r>
    <s v="020603"/>
    <x v="1"/>
    <s v="CARHUAZ"/>
    <s v="AMASHC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0604"/>
    <x v="1"/>
    <s v="CARHUAZ"/>
    <s v="ANT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605"/>
    <x v="1"/>
    <s v="CARHUAZ"/>
    <s v="ATAQUERO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0606"/>
    <x v="1"/>
    <s v="CARHUAZ"/>
    <s v="MARCAR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SILVIA PAJUELO RURUSH"/>
    <n v="41696674"/>
    <n v="955680794"/>
    <s v="os_spajuelo@cunamas.gob.pe"/>
    <n v="1"/>
    <n v="0"/>
    <m/>
    <s v="Virtual"/>
    <n v="0"/>
    <n v="0"/>
    <m/>
    <m/>
    <n v="0"/>
    <n v="1"/>
    <s v="JUNTOS"/>
    <s v="Presencial"/>
  </r>
  <r>
    <s v="020607"/>
    <x v="1"/>
    <s v="CARHUAZ"/>
    <s v="PARIAHUAN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VERA MEJÍA RUTH MARÍA"/>
    <n v="46675465"/>
    <n v="945859076"/>
    <s v="rverame@juntos.gob.pe"/>
    <n v="1"/>
    <n v="0"/>
    <m/>
    <s v="Virtual"/>
    <n v="0"/>
    <n v="0"/>
    <m/>
    <m/>
    <n v="0"/>
    <n v="0"/>
    <m/>
    <m/>
  </r>
  <r>
    <s v="020608"/>
    <x v="1"/>
    <s v="CARHUAZ"/>
    <s v="SAN MIGUEL DE ACO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0609"/>
    <x v="1"/>
    <s v="CARHUAZ"/>
    <s v="SHILLA"/>
    <s v="NO"/>
    <s v="NO"/>
    <s v="SI"/>
    <n v="0"/>
    <s v="SI"/>
    <n v="1"/>
    <n v="0"/>
    <n v="0"/>
    <n v="1"/>
    <m/>
    <n v="0"/>
    <n v="1"/>
    <s v="SI"/>
    <s v="SI"/>
    <s v="NO"/>
    <s v="SI"/>
    <s v="NO"/>
    <s v="CUNA MAS"/>
    <s v="COPERTINO ORTIZ ROMELIA MINELA"/>
    <n v="42024786"/>
    <n v="949513159"/>
    <s v="rcopertinoo@cunamas.gob.pe "/>
    <n v="0"/>
    <n v="0"/>
    <m/>
    <m/>
    <n v="0"/>
    <n v="0"/>
    <m/>
    <m/>
    <n v="0"/>
    <n v="0"/>
    <m/>
    <m/>
  </r>
  <r>
    <s v="020610"/>
    <x v="1"/>
    <s v="CARHUAZ"/>
    <s v="TINCO"/>
    <s v="NO"/>
    <s v="NO"/>
    <s v="SI"/>
    <n v="0"/>
    <s v="SI"/>
    <n v="0"/>
    <n v="0"/>
    <n v="0"/>
    <n v="2"/>
    <m/>
    <n v="1"/>
    <n v="1"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020611"/>
    <x v="1"/>
    <s v="CARHUAZ"/>
    <s v="YUNGAR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701"/>
    <x v="1"/>
    <s v="CARLOS FERMIN FITZCARRALD"/>
    <s v="SAN LUIS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702"/>
    <x v="1"/>
    <s v="CARLOS FERMIN FITZCARRALD"/>
    <s v="SAN NICOLAS"/>
    <s v="NO"/>
    <s v="SI"/>
    <s v="SI"/>
    <n v="0"/>
    <s v="SI"/>
    <n v="1"/>
    <n v="0"/>
    <n v="1"/>
    <n v="1"/>
    <n v="1"/>
    <n v="1"/>
    <n v="1"/>
    <s v="SI"/>
    <s v="NO"/>
    <s v="NO"/>
    <s v="SI"/>
    <s v="NO"/>
    <s v="JUNTOS"/>
    <s v="BLAS VALLADARES JAIME DANTE"/>
    <n v="42495339"/>
    <n v="945858031"/>
    <s v="jblasv@juntos.gob.pe"/>
    <n v="0"/>
    <n v="0"/>
    <m/>
    <m/>
    <n v="0"/>
    <n v="0"/>
    <m/>
    <m/>
    <n v="0"/>
    <n v="0"/>
    <m/>
    <m/>
  </r>
  <r>
    <s v="020703"/>
    <x v="1"/>
    <s v="CARLOS FERMIN FITZCARRALD"/>
    <s v="YAUYA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0801"/>
    <x v="1"/>
    <s v="CASMA"/>
    <s v="CASM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E"/>
    <s v="ERIKA GLADYS ALEGRE QUITO"/>
    <n v="41451828"/>
    <n v="976076782"/>
    <s v="ealegre@midis.gob.pe"/>
    <n v="1"/>
    <n v="0"/>
    <m/>
    <s v="Virtual"/>
    <n v="1"/>
    <n v="0"/>
    <m/>
    <s v="Virtual"/>
    <n v="1"/>
    <n v="0"/>
    <m/>
    <s v="Presencial"/>
  </r>
  <r>
    <s v="020802"/>
    <x v="1"/>
    <s v="CASMA"/>
    <s v="BUENAVISTA ALT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EDGAR CONSTANTINO LOPEZ CRUZ"/>
    <s v="4150093"/>
    <s v="945859204"/>
    <s v="elopezc@juntos.gob.pe"/>
    <n v="1"/>
    <n v="0"/>
    <m/>
    <s v="Virtual"/>
    <n v="0"/>
    <n v="0"/>
    <m/>
    <m/>
    <n v="1"/>
    <n v="0"/>
    <m/>
    <s v="Presencial"/>
  </r>
  <r>
    <s v="020803"/>
    <x v="1"/>
    <s v="CASMA"/>
    <s v="COMANDANTE NOEL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804"/>
    <x v="1"/>
    <s v="CASMA"/>
    <s v="YAUTAN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NATALY KARINA ALVARADO VARA"/>
    <s v="71586742"/>
    <s v="920291641"/>
    <s v="nalvaradov@juntos.gob.pe"/>
    <n v="0"/>
    <n v="0"/>
    <m/>
    <m/>
    <n v="0"/>
    <n v="0"/>
    <m/>
    <m/>
    <n v="0"/>
    <n v="0"/>
    <m/>
    <m/>
  </r>
  <r>
    <s v="020901"/>
    <x v="1"/>
    <s v="CORONGO"/>
    <s v="CORONG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902"/>
    <x v="1"/>
    <s v="CORONGO"/>
    <s v="ACO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903"/>
    <x v="1"/>
    <s v="CORONGO"/>
    <s v="BAMBA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904"/>
    <x v="1"/>
    <s v="CORONGO"/>
    <s v="CUSCA"/>
    <s v="NO"/>
    <s v="SI"/>
    <s v="NO"/>
    <n v="0"/>
    <s v="SI"/>
    <n v="1"/>
    <n v="0"/>
    <n v="0"/>
    <n v="1"/>
    <n v="1"/>
    <n v="1"/>
    <n v="1"/>
    <s v="NO"/>
    <s v="NO"/>
    <s v="NO"/>
    <s v="SI"/>
    <s v="NO"/>
    <s v="JUNTOS"/>
    <s v="DOROTEO CAQUI GERCO GONZALO"/>
    <n v="44811607"/>
    <n v="945857484"/>
    <s v="gdoroteo@juntos.gob.pe"/>
    <n v="0"/>
    <n v="1"/>
    <s v="JUNTOS"/>
    <s v="Presencial"/>
    <n v="0"/>
    <n v="0"/>
    <m/>
    <m/>
    <n v="0"/>
    <n v="0"/>
    <m/>
    <m/>
  </r>
  <r>
    <s v="020905"/>
    <x v="1"/>
    <s v="CORONGO"/>
    <s v="LA PAMPA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DOROTEO CAQUI GERCO GONZALO"/>
    <n v="44811607"/>
    <n v="945857484"/>
    <s v="gdoroteo@juntos.gob.pe"/>
    <n v="0"/>
    <n v="1"/>
    <s v="JUNTOS"/>
    <s v="Presencial"/>
    <n v="0"/>
    <n v="0"/>
    <m/>
    <m/>
    <n v="0"/>
    <n v="0"/>
    <m/>
    <m/>
  </r>
  <r>
    <s v="020906"/>
    <x v="1"/>
    <s v="CORONGO"/>
    <s v="YANAC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907"/>
    <x v="1"/>
    <s v="CORONGO"/>
    <s v="YUPAN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001"/>
    <x v="1"/>
    <s v="HUARI"/>
    <s v="HUARI"/>
    <s v="NO"/>
    <s v="NO"/>
    <s v="SI"/>
    <n v="0"/>
    <s v="NO"/>
    <n v="0"/>
    <n v="0"/>
    <n v="0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21002"/>
    <x v="1"/>
    <s v="HUARI"/>
    <s v="ANRA"/>
    <s v="NO"/>
    <s v="SI"/>
    <s v="SI"/>
    <n v="0"/>
    <s v="SI"/>
    <n v="1"/>
    <n v="0"/>
    <n v="0"/>
    <n v="1"/>
    <n v="1"/>
    <n v="1"/>
    <n v="1"/>
    <s v="SI"/>
    <s v="SI"/>
    <s v="NO"/>
    <s v="SI"/>
    <s v="NO"/>
    <s v="CUNA MAS"/>
    <s v="GELACIO SOSA BRONCANO"/>
    <s v="33348017"/>
    <n v="956095664"/>
    <s v="gsosa@cunamas.gob.pe "/>
    <n v="0"/>
    <n v="0"/>
    <m/>
    <m/>
    <n v="0"/>
    <n v="0"/>
    <m/>
    <m/>
    <n v="0"/>
    <n v="0"/>
    <m/>
    <m/>
  </r>
  <r>
    <s v="021003"/>
    <x v="1"/>
    <s v="HUARI"/>
    <s v="CAJAY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21004"/>
    <x v="1"/>
    <s v="HUARI"/>
    <s v="CHAVIN DE HUANTAR"/>
    <s v="NO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DEMETRIO YANAC JAVIER"/>
    <n v="42111360"/>
    <n v="943254689"/>
    <s v="dyanac@cunamas.gob.pe "/>
    <n v="1"/>
    <n v="0"/>
    <m/>
    <s v="Presencial"/>
    <n v="0"/>
    <n v="0"/>
    <m/>
    <m/>
    <n v="0"/>
    <n v="0"/>
    <m/>
    <m/>
  </r>
  <r>
    <s v="021005"/>
    <x v="1"/>
    <s v="HUARI"/>
    <s v="HUACACHI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006"/>
    <x v="1"/>
    <s v="HUARI"/>
    <s v="HUACCHI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ASENCIOS REQUEZ JHOEL JHEFERSON"/>
    <n v="46921722"/>
    <n v="945853255"/>
    <s v="jasencios@juntos.gob.pe"/>
    <n v="1"/>
    <n v="0"/>
    <m/>
    <s v="Virtual"/>
    <n v="0"/>
    <n v="0"/>
    <m/>
    <m/>
    <n v="0"/>
    <n v="0"/>
    <m/>
    <m/>
  </r>
  <r>
    <s v="021007"/>
    <x v="1"/>
    <s v="HUARI"/>
    <s v="HUACHIS"/>
    <s v="NO"/>
    <s v="SI"/>
    <s v="SI"/>
    <n v="0"/>
    <s v="SI"/>
    <n v="1"/>
    <n v="0"/>
    <n v="1"/>
    <n v="1"/>
    <n v="1"/>
    <n v="1"/>
    <n v="1"/>
    <s v="NO"/>
    <s v="SI"/>
    <s v="NO"/>
    <s v="SI"/>
    <s v="NO"/>
    <s v="JUNTOS"/>
    <s v="PANTOJA TRUJILLO NELSON ADAN"/>
    <n v="46524912"/>
    <n v="945858223"/>
    <s v="npantoja@juntos.gob.pe"/>
    <n v="0"/>
    <n v="1"/>
    <s v="JUNTOS"/>
    <s v="Virtual"/>
    <n v="0"/>
    <n v="0"/>
    <m/>
    <m/>
    <n v="0"/>
    <n v="0"/>
    <m/>
    <m/>
  </r>
  <r>
    <s v="021008"/>
    <x v="1"/>
    <s v="HUARI"/>
    <s v="HUANTAR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009"/>
    <x v="1"/>
    <s v="HUARI"/>
    <s v="MASIN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1"/>
    <s v="JUNTOS"/>
    <s v="Presencial"/>
  </r>
  <r>
    <s v="021010"/>
    <x v="1"/>
    <s v="HUARI"/>
    <s v="PAUCAS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011"/>
    <x v="1"/>
    <s v="HUARI"/>
    <s v="PONTO"/>
    <s v="NO"/>
    <s v="SI"/>
    <s v="SI"/>
    <n v="0"/>
    <s v="SI"/>
    <n v="1"/>
    <n v="0"/>
    <n v="1"/>
    <n v="1"/>
    <n v="1"/>
    <n v="1"/>
    <n v="1"/>
    <s v="SI"/>
    <s v="SI"/>
    <s v="NO"/>
    <s v="SI"/>
    <s v="NO"/>
    <s v="JUNTOS"/>
    <s v="VILLAJUAN MORALES WILFREDO HERNESTO"/>
    <n v="46667181"/>
    <n v="945853417"/>
    <s v="wvillajuan@juntos.gob.pe"/>
    <n v="0"/>
    <n v="0"/>
    <m/>
    <m/>
    <n v="0"/>
    <n v="0"/>
    <m/>
    <m/>
    <n v="0"/>
    <n v="0"/>
    <m/>
    <m/>
  </r>
  <r>
    <s v="021012"/>
    <x v="1"/>
    <s v="HUARI"/>
    <s v="RAHUAPAMPA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013"/>
    <x v="1"/>
    <s v="HUARI"/>
    <s v="RAPAYAN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014"/>
    <x v="1"/>
    <s v="HUARI"/>
    <s v="SAN MARCOS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GONZALES RONDAN FLAVIA TARCILA"/>
    <n v="32642259"/>
    <n v="920297218"/>
    <s v="fgonsales@juntos.gob.pe"/>
    <n v="1"/>
    <n v="0"/>
    <m/>
    <s v="Virtual"/>
    <n v="0"/>
    <n v="0"/>
    <m/>
    <m/>
    <n v="0"/>
    <n v="0"/>
    <m/>
    <m/>
  </r>
  <r>
    <s v="021015"/>
    <x v="1"/>
    <s v="HUARI"/>
    <s v="SAN PEDRO DE CHAN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PANTOJA TRUJILLO NELSON ADAN"/>
    <n v="46524912"/>
    <n v="945858223"/>
    <s v="npantoja@juntos.gob.pe"/>
    <n v="0"/>
    <n v="1"/>
    <s v="JUNTOS"/>
    <s v="Virtual"/>
    <n v="0"/>
    <n v="1"/>
    <s v="JUNTOS"/>
    <s v="Presencial"/>
    <n v="0"/>
    <n v="0"/>
    <m/>
    <m/>
  </r>
  <r>
    <s v="021016"/>
    <x v="1"/>
    <s v="HUARI"/>
    <s v="UC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101"/>
    <x v="1"/>
    <s v="HUARMEY"/>
    <s v="HUARMEY"/>
    <s v="NO"/>
    <s v="NO"/>
    <s v="SI"/>
    <n v="0"/>
    <s v="NO"/>
    <n v="1"/>
    <n v="0"/>
    <n v="0"/>
    <n v="1"/>
    <m/>
    <n v="1"/>
    <n v="1"/>
    <s v="SI"/>
    <s v="NO"/>
    <s v="SI"/>
    <s v="SI"/>
    <s v="NO"/>
    <s v="CUNA MAS"/>
    <s v="ALICIA MARISOL RONDO ZELADA"/>
    <n v="46318833"/>
    <n v="956159609"/>
    <s v="arondo@cunamas.gob.pe"/>
    <n v="0"/>
    <n v="0"/>
    <m/>
    <m/>
    <n v="0"/>
    <n v="0"/>
    <m/>
    <m/>
    <n v="0"/>
    <n v="0"/>
    <m/>
    <m/>
  </r>
  <r>
    <s v="021102"/>
    <x v="1"/>
    <s v="HUARMEY"/>
    <s v="COCHAPETI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103"/>
    <x v="1"/>
    <s v="HUARMEY"/>
    <s v="CULEBRA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104"/>
    <x v="1"/>
    <s v="HUARMEY"/>
    <s v="HUAYAN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105"/>
    <x v="1"/>
    <s v="HUARMEY"/>
    <s v="MALVAS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201"/>
    <x v="1"/>
    <s v="HUAYLAS"/>
    <s v="CARAZ"/>
    <s v="NO"/>
    <s v="NO"/>
    <s v="SI"/>
    <n v="0"/>
    <s v="SI"/>
    <n v="0"/>
    <n v="1"/>
    <n v="1"/>
    <n v="2"/>
    <m/>
    <m/>
    <n v="0"/>
    <s v="NO"/>
    <s v="NO"/>
    <s v="SI"/>
    <s v="SI"/>
    <s v="SI"/>
    <s v="-"/>
    <m/>
    <m/>
    <m/>
    <m/>
    <n v="0"/>
    <n v="0"/>
    <m/>
    <m/>
    <n v="0"/>
    <n v="0"/>
    <m/>
    <m/>
    <n v="0"/>
    <n v="0"/>
    <m/>
    <m/>
  </r>
  <r>
    <s v="021202"/>
    <x v="1"/>
    <s v="HUAYLAS"/>
    <s v="HUALLANCA"/>
    <s v="NO"/>
    <s v="NO"/>
    <s v="SI"/>
    <n v="0"/>
    <s v="NO"/>
    <n v="0"/>
    <n v="0"/>
    <n v="0"/>
    <n v="2"/>
    <m/>
    <m/>
    <n v="0"/>
    <s v="NO"/>
    <s v="NO"/>
    <s v="NO"/>
    <s v="SI"/>
    <s v="NO"/>
    <s v="JUNTOS"/>
    <s v="RAUL FELIX CHARQUI CACHA"/>
    <s v="40788229"/>
    <s v="94585776"/>
    <s v="rcharqui@juntos.gob.pe"/>
    <n v="0"/>
    <n v="0"/>
    <m/>
    <m/>
    <n v="0"/>
    <n v="0"/>
    <m/>
    <m/>
    <n v="0"/>
    <n v="1"/>
    <s v="JUNTOS"/>
    <s v="Presencial"/>
  </r>
  <r>
    <s v="021203"/>
    <x v="1"/>
    <s v="HUAYLAS"/>
    <s v="HUATA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204"/>
    <x v="1"/>
    <s v="HUAYLAS"/>
    <s v="HUAYLAS"/>
    <s v="NO"/>
    <s v="NO"/>
    <s v="SI"/>
    <n v="0"/>
    <s v="SI"/>
    <n v="1"/>
    <n v="0"/>
    <n v="1"/>
    <n v="1"/>
    <m/>
    <n v="0"/>
    <n v="1"/>
    <s v="SI"/>
    <s v="NO"/>
    <s v="NO"/>
    <s v="SI"/>
    <s v="NO"/>
    <s v="JUNTOS"/>
    <s v="EDGAR RICHER APOLINARIO BERNARDO"/>
    <s v="41083987"/>
    <s v="94586015"/>
    <s v="eapolinario@juntos.gob.pe"/>
    <n v="0"/>
    <n v="0"/>
    <m/>
    <m/>
    <n v="0"/>
    <n v="0"/>
    <m/>
    <m/>
    <n v="0"/>
    <n v="0"/>
    <m/>
    <m/>
  </r>
  <r>
    <s v="021205"/>
    <x v="1"/>
    <s v="HUAYLAS"/>
    <s v="MATO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206"/>
    <x v="1"/>
    <s v="HUAYLAS"/>
    <s v="PAMPAROMAS"/>
    <s v="NO"/>
    <s v="NO"/>
    <s v="SI"/>
    <n v="0"/>
    <s v="SI"/>
    <n v="1"/>
    <n v="0"/>
    <n v="0"/>
    <n v="1"/>
    <m/>
    <n v="0"/>
    <n v="1"/>
    <s v="SI"/>
    <s v="SI"/>
    <s v="NO"/>
    <s v="SI"/>
    <s v="SI"/>
    <s v="PAIS"/>
    <s v="DAVID JAVIER GARCIA SILVESTRE"/>
    <s v="4459402"/>
    <s v="978102871"/>
    <s v="garciajavier61@gmail.com"/>
    <n v="0"/>
    <n v="0"/>
    <m/>
    <m/>
    <n v="0"/>
    <n v="0"/>
    <m/>
    <m/>
    <n v="0"/>
    <n v="0"/>
    <m/>
    <m/>
  </r>
  <r>
    <s v="021207"/>
    <x v="1"/>
    <s v="HUAYLAS"/>
    <s v="PUEBLO LIBRE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208"/>
    <x v="1"/>
    <s v="HUAYLAS"/>
    <s v="SANTA CRUZ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JARVY TANNER ROMERO ANTUNEZ"/>
    <s v="70460495"/>
    <s v="935852386"/>
    <s v="jromero@pais.gob.pe"/>
    <n v="1"/>
    <n v="1"/>
    <s v="PAIS"/>
    <s v="Presencial y Virtual"/>
    <n v="0"/>
    <n v="0"/>
    <m/>
    <m/>
    <n v="0"/>
    <n v="1"/>
    <s v="PAIS"/>
    <s v="Presencial"/>
  </r>
  <r>
    <s v="021209"/>
    <x v="1"/>
    <s v="HUAYLAS"/>
    <s v="SANTO TORIBIO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210"/>
    <x v="1"/>
    <s v="HUAYLAS"/>
    <s v="YURACMARCA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</r>
  <r>
    <s v="021301"/>
    <x v="1"/>
    <s v="MARISCAL LUZURIAGA"/>
    <s v="PISCOBAMBA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302"/>
    <x v="1"/>
    <s v="MARISCAL LUZURIAGA"/>
    <s v="CASCA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303"/>
    <x v="1"/>
    <s v="MARISCAL LUZURIAGA"/>
    <s v="ELEAZAR GUZMAN BARRON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304"/>
    <x v="1"/>
    <s v="MARISCAL LUZURIAGA"/>
    <s v="FIDEL OIIVAS ESCUDERO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305"/>
    <x v="1"/>
    <s v="MARISCAL LUZURIAGA"/>
    <s v="LLAMA"/>
    <s v="NO"/>
    <s v="NO"/>
    <s v="SI"/>
    <n v="0"/>
    <s v="SI"/>
    <n v="0"/>
    <n v="1"/>
    <n v="1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21306"/>
    <x v="1"/>
    <s v="MARISCAL LUZURIAGA"/>
    <s v="LLUMPA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1"/>
    <s v="JUNTOS"/>
    <s v="Presencial"/>
  </r>
  <r>
    <s v="021307"/>
    <x v="1"/>
    <s v="MARISCAL LUZURIAGA"/>
    <s v="LUCMA"/>
    <s v="NO"/>
    <s v="NO"/>
    <s v="SI"/>
    <n v="0"/>
    <s v="SI"/>
    <n v="0"/>
    <n v="0"/>
    <n v="0"/>
    <n v="2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21308"/>
    <x v="1"/>
    <s v="MARISCAL LUZURIAGA"/>
    <s v="MUSG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401"/>
    <x v="1"/>
    <s v="OCROS"/>
    <s v="OCRO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402"/>
    <x v="1"/>
    <s v="OCROS"/>
    <s v="ACA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403"/>
    <x v="1"/>
    <s v="OCROS"/>
    <s v="CAJAMARQUILLA"/>
    <s v="NO"/>
    <s v="NO"/>
    <s v="NO"/>
    <n v="0"/>
    <s v="NO"/>
    <n v="0"/>
    <n v="0"/>
    <n v="0"/>
    <n v="2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021404"/>
    <x v="1"/>
    <s v="OCROS"/>
    <s v="CARHUAPAMPA"/>
    <s v="NO"/>
    <s v="NO"/>
    <s v="NO"/>
    <n v="0"/>
    <s v="SI"/>
    <n v="0"/>
    <n v="0"/>
    <n v="0"/>
    <n v="2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021405"/>
    <x v="1"/>
    <s v="OCROS"/>
    <s v="COCHAS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406"/>
    <x v="1"/>
    <s v="OCROS"/>
    <s v="CONGAS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407"/>
    <x v="1"/>
    <s v="OCROS"/>
    <s v="LLIPA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408"/>
    <x v="1"/>
    <s v="OCROS"/>
    <s v="SAN CRISTOBAL DE RAJAN"/>
    <s v="NO"/>
    <s v="SI"/>
    <s v="NO"/>
    <n v="0"/>
    <s v="NO"/>
    <n v="1"/>
    <n v="0"/>
    <n v="0"/>
    <n v="1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0"/>
    <n v="0"/>
    <m/>
    <m/>
    <n v="0"/>
    <n v="0"/>
    <m/>
    <m/>
    <n v="0"/>
    <n v="0"/>
    <m/>
    <m/>
  </r>
  <r>
    <s v="021409"/>
    <x v="1"/>
    <s v="OCROS"/>
    <s v="SAN PEDRO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410"/>
    <x v="1"/>
    <s v="OCROS"/>
    <s v="SANTIAGO DE CHILCAS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501"/>
    <x v="1"/>
    <s v="PALLASCA"/>
    <s v="CABANA"/>
    <s v="NO"/>
    <s v="NO"/>
    <s v="SI"/>
    <n v="0"/>
    <s v="NO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502"/>
    <x v="1"/>
    <s v="PALLASCA"/>
    <s v="BOLOGNESI"/>
    <s v="NO"/>
    <s v="NO"/>
    <s v="SI"/>
    <n v="0"/>
    <s v="NO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503"/>
    <x v="1"/>
    <s v="PALLASCA"/>
    <s v="CONCHUCOS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504"/>
    <x v="1"/>
    <s v="PALLASCA"/>
    <s v="HUACASCHUQUE"/>
    <s v="NO"/>
    <s v="SI"/>
    <s v="SI"/>
    <n v="0"/>
    <s v="NO"/>
    <n v="1"/>
    <n v="0"/>
    <n v="0"/>
    <n v="1"/>
    <n v="1"/>
    <n v="1"/>
    <n v="1"/>
    <s v="NO"/>
    <s v="SI"/>
    <s v="NO"/>
    <s v="SI"/>
    <s v="NO"/>
    <s v="CUNA MAS"/>
    <s v="YANIRA JOSEFA  GAVIDIA SAMANÉS"/>
    <n v="46896293"/>
    <n v="927220857"/>
    <s v="os_ygavidias@cunamas.gob.pe "/>
    <n v="0"/>
    <n v="0"/>
    <m/>
    <m/>
    <n v="0"/>
    <n v="0"/>
    <m/>
    <m/>
    <n v="0"/>
    <n v="0"/>
    <m/>
    <m/>
  </r>
  <r>
    <s v="021505"/>
    <x v="1"/>
    <s v="PALLASCA"/>
    <s v="HUANDOVAL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506"/>
    <x v="1"/>
    <s v="PALLASCA"/>
    <s v="LACABAMBA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por definir"/>
    <m/>
    <m/>
    <m/>
    <n v="0"/>
    <n v="0"/>
    <m/>
    <m/>
    <n v="0"/>
    <n v="0"/>
    <m/>
    <m/>
    <n v="0"/>
    <n v="0"/>
    <m/>
    <m/>
  </r>
  <r>
    <s v="021507"/>
    <x v="1"/>
    <s v="PALLASCA"/>
    <s v="LLAPO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ESPINOZA MILLA FRANK URIEL"/>
    <n v="41263945"/>
    <n v="945857115"/>
    <s v="fespinoza@juntos.gob.pe"/>
    <n v="0"/>
    <n v="0"/>
    <m/>
    <m/>
    <n v="0"/>
    <n v="0"/>
    <m/>
    <m/>
    <n v="0"/>
    <n v="0"/>
    <m/>
    <m/>
  </r>
  <r>
    <s v="021508"/>
    <x v="1"/>
    <s v="PALLASCA"/>
    <s v="PALLASC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509"/>
    <x v="1"/>
    <s v="PALLASCA"/>
    <s v="PAMPA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CARLOS MENDOZA REBAZA"/>
    <n v="42165329"/>
    <n v="916142353"/>
    <s v="cmendoza@cunamas.gob.pe "/>
    <n v="0"/>
    <n v="0"/>
    <m/>
    <m/>
    <n v="0"/>
    <n v="0"/>
    <m/>
    <m/>
    <n v="0"/>
    <n v="0"/>
    <m/>
    <m/>
  </r>
  <r>
    <s v="021510"/>
    <x v="1"/>
    <s v="PALLASCA"/>
    <s v="SANTA ROSA"/>
    <s v="NO"/>
    <s v="NO"/>
    <s v="SI"/>
    <n v="0"/>
    <s v="NO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511"/>
    <x v="1"/>
    <s v="PALLASCA"/>
    <s v="TAUC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601"/>
    <x v="1"/>
    <s v="POMABAMBA"/>
    <s v="POMABAMBA"/>
    <s v="NO"/>
    <s v="NO"/>
    <s v="SI"/>
    <n v="0"/>
    <s v="SI"/>
    <n v="0"/>
    <n v="0"/>
    <n v="0"/>
    <n v="2"/>
    <m/>
    <n v="1"/>
    <n v="1"/>
    <s v="NO"/>
    <s v="SI"/>
    <s v="SI"/>
    <s v="SI"/>
    <s v="SI"/>
    <s v="-"/>
    <m/>
    <m/>
    <m/>
    <m/>
    <n v="0"/>
    <n v="0"/>
    <m/>
    <m/>
    <n v="0"/>
    <n v="0"/>
    <m/>
    <m/>
    <n v="0"/>
    <n v="0"/>
    <m/>
    <m/>
  </r>
  <r>
    <s v="021602"/>
    <x v="1"/>
    <s v="POMABAMBA"/>
    <s v="HUAYLLAN"/>
    <s v="NO"/>
    <s v="SI"/>
    <s v="SI"/>
    <n v="0"/>
    <s v="SI"/>
    <n v="1"/>
    <n v="0"/>
    <n v="0"/>
    <n v="1"/>
    <n v="1"/>
    <n v="1"/>
    <n v="1"/>
    <s v="SI"/>
    <s v="SI"/>
    <s v="SI"/>
    <s v="SI"/>
    <s v="NO"/>
    <s v="PAIS"/>
    <s v="CARLOS IVAN LOZADA RODRIGUEZ"/>
    <n v="40963309"/>
    <n v="957419252"/>
    <s v="carlivan80@gmail.com"/>
    <n v="0"/>
    <n v="0"/>
    <m/>
    <m/>
    <n v="0"/>
    <n v="0"/>
    <m/>
    <m/>
    <n v="0"/>
    <n v="0"/>
    <m/>
    <m/>
  </r>
  <r>
    <s v="021603"/>
    <x v="1"/>
    <s v="POMABAMBA"/>
    <s v="PAROBAMBA"/>
    <s v="NO"/>
    <s v="NO"/>
    <s v="SI"/>
    <n v="0"/>
    <s v="SI"/>
    <n v="1"/>
    <n v="0"/>
    <n v="0"/>
    <n v="1"/>
    <m/>
    <n v="0"/>
    <n v="1"/>
    <s v="SI"/>
    <s v="SI"/>
    <s v="NO"/>
    <s v="SI"/>
    <s v="SI"/>
    <s v="CUNA MAS"/>
    <s v="RUBEN ARCADIO  MORI AYALA "/>
    <n v="41528214"/>
    <n v="920183290"/>
    <s v="rmori@cunamas.gob.pe "/>
    <n v="0"/>
    <n v="0"/>
    <m/>
    <m/>
    <n v="0"/>
    <n v="0"/>
    <m/>
    <m/>
    <n v="0"/>
    <n v="0"/>
    <m/>
    <m/>
  </r>
  <r>
    <s v="021604"/>
    <x v="1"/>
    <s v="POMABAMBA"/>
    <s v="QUINUABAMBA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701"/>
    <x v="1"/>
    <s v="RECUAY"/>
    <s v="RECUAY"/>
    <s v="NO"/>
    <s v="NO"/>
    <s v="SI"/>
    <n v="0"/>
    <s v="NO"/>
    <n v="1"/>
    <n v="0"/>
    <n v="1"/>
    <n v="1"/>
    <m/>
    <n v="0"/>
    <n v="1"/>
    <s v="NO"/>
    <s v="NO"/>
    <s v="SI"/>
    <s v="SI"/>
    <s v="SI"/>
    <s v="PAIS"/>
    <s v="EDWIN MAURICIO AGUILAR BERNUY"/>
    <s v="4317012"/>
    <s v="990011223"/>
    <s v="eaguilar@pais.gob.pe"/>
    <n v="0"/>
    <n v="1"/>
    <s v="PAIS"/>
    <s v="Presencial"/>
    <n v="0"/>
    <n v="0"/>
    <m/>
    <m/>
    <n v="0"/>
    <n v="0"/>
    <m/>
    <m/>
  </r>
  <r>
    <s v="021702"/>
    <x v="1"/>
    <s v="RECUAY"/>
    <s v="CATAC"/>
    <s v="NO"/>
    <s v="SI"/>
    <s v="SI"/>
    <n v="1"/>
    <s v="SI"/>
    <n v="1"/>
    <n v="0"/>
    <n v="1"/>
    <n v="1"/>
    <n v="1"/>
    <n v="1"/>
    <n v="1"/>
    <s v="NO"/>
    <s v="SI"/>
    <s v="SI"/>
    <s v="SI"/>
    <s v="NO"/>
    <s v="CUNA MAS"/>
    <s v="DIEZ PALACIOS EDSON MARTIN "/>
    <n v="70550423"/>
    <n v="948904651"/>
    <s v="ediez@cunamas.gob.pe "/>
    <n v="1"/>
    <n v="0"/>
    <m/>
    <s v="Virtual"/>
    <n v="0"/>
    <n v="0"/>
    <m/>
    <m/>
    <n v="0"/>
    <n v="0"/>
    <m/>
    <m/>
  </r>
  <r>
    <s v="021703"/>
    <x v="1"/>
    <s v="RECUAY"/>
    <s v="COTAPARAC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704"/>
    <x v="1"/>
    <s v="RECUAY"/>
    <s v="HUAYLLAPAMPA"/>
    <s v="NO"/>
    <s v="SI"/>
    <s v="SI"/>
    <n v="1"/>
    <s v="SI"/>
    <n v="1"/>
    <n v="0"/>
    <n v="1"/>
    <n v="1"/>
    <n v="1"/>
    <n v="1"/>
    <n v="1"/>
    <s v="NO"/>
    <s v="NO"/>
    <s v="NO"/>
    <s v="SI"/>
    <s v="SI"/>
    <s v="PAIS"/>
    <s v="JHON DENIS ROMERO RODRIGUEZ"/>
    <s v="43763235"/>
    <s v="968326421"/>
    <s v="leo176r@gmail.com"/>
    <n v="1"/>
    <n v="1"/>
    <s v="PAIS"/>
    <s v="Presencial y Virtual"/>
    <n v="0"/>
    <n v="0"/>
    <m/>
    <m/>
    <n v="0"/>
    <n v="1"/>
    <s v="PAIS"/>
    <s v="Presencial"/>
  </r>
  <r>
    <s v="021705"/>
    <x v="1"/>
    <s v="RECUAY"/>
    <s v="LLACLLIN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706"/>
    <x v="1"/>
    <s v="RECUAY"/>
    <s v="MARCA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707"/>
    <x v="1"/>
    <s v="RECUAY"/>
    <s v="PAMPAS CHIC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ASTILLO ORTIZ BELISARIO ANTERO"/>
    <n v="32647936"/>
    <n v="920275842"/>
    <s v="bcastillo@juntos.gob.pe"/>
    <n v="0"/>
    <n v="0"/>
    <m/>
    <m/>
    <n v="0"/>
    <n v="0"/>
    <m/>
    <m/>
    <n v="0"/>
    <n v="0"/>
    <m/>
    <m/>
  </r>
  <r>
    <s v="021708"/>
    <x v="1"/>
    <s v="RECUAY"/>
    <s v="PARARIN"/>
    <s v="NO"/>
    <s v="SI"/>
    <s v="SI"/>
    <n v="0"/>
    <s v="SI"/>
    <n v="1"/>
    <n v="0"/>
    <n v="0"/>
    <n v="1"/>
    <n v="1"/>
    <n v="1"/>
    <n v="1"/>
    <s v="SI"/>
    <s v="SI"/>
    <s v="NO"/>
    <s v="SI"/>
    <s v="SI"/>
    <s v="PAIS"/>
    <s v="JORGE LUIS INOCENTE PANTOJA"/>
    <n v="43286769"/>
    <n v="987776481"/>
    <s v="jinocente@pais.gob.pe"/>
    <n v="0"/>
    <n v="0"/>
    <m/>
    <m/>
    <n v="0"/>
    <n v="0"/>
    <m/>
    <m/>
    <n v="0"/>
    <n v="0"/>
    <m/>
    <m/>
  </r>
  <r>
    <s v="021709"/>
    <x v="1"/>
    <s v="RECUAY"/>
    <s v="TAPACOCHA"/>
    <s v="NO"/>
    <s v="SI"/>
    <s v="SI"/>
    <n v="0"/>
    <s v="SI"/>
    <n v="1"/>
    <n v="0"/>
    <n v="0"/>
    <n v="1"/>
    <n v="1"/>
    <n v="1"/>
    <n v="1"/>
    <s v="NO"/>
    <s v="NO"/>
    <s v="NO"/>
    <s v="SI"/>
    <s v="NO"/>
    <s v="PAIS"/>
    <s v="JORGE LUIS INOCENTE PANTOJA"/>
    <n v="43286769"/>
    <n v="987776481"/>
    <s v="jinocente@pais.gob.pe"/>
    <n v="0"/>
    <n v="0"/>
    <m/>
    <m/>
    <n v="0"/>
    <n v="0"/>
    <m/>
    <m/>
    <n v="0"/>
    <n v="0"/>
    <m/>
    <m/>
  </r>
  <r>
    <s v="021710"/>
    <x v="1"/>
    <s v="RECUAY"/>
    <s v="TICAPAMP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CRISPIN TARAZONA FANNY CAROLINA"/>
    <n v="32658301"/>
    <n v="945857417"/>
    <s v="fcrispin@juntos.gob.pe"/>
    <n v="0"/>
    <n v="0"/>
    <m/>
    <m/>
    <n v="0"/>
    <n v="0"/>
    <m/>
    <m/>
    <n v="0"/>
    <n v="0"/>
    <m/>
    <m/>
  </r>
  <r>
    <s v="021801"/>
    <x v="1"/>
    <s v="SANTA"/>
    <s v="CHIMBOTE"/>
    <s v="NO"/>
    <s v="SI"/>
    <s v="SI"/>
    <n v="1"/>
    <s v="NO"/>
    <n v="1"/>
    <n v="0"/>
    <n v="1"/>
    <n v="1"/>
    <n v="1"/>
    <n v="1"/>
    <n v="1"/>
    <s v="SI"/>
    <s v="NO"/>
    <s v="SI"/>
    <s v="SI"/>
    <s v="NO"/>
    <s v="FED"/>
    <s v="NELIDA MAXIMINA DEPAZ PEREZ"/>
    <s v="32916498"/>
    <s v="921299648"/>
    <s v="ndepaz@cunamas.gob.pe"/>
    <n v="1"/>
    <n v="0"/>
    <m/>
    <s v="Virtual"/>
    <n v="0"/>
    <n v="0"/>
    <m/>
    <m/>
    <n v="1"/>
    <n v="1"/>
    <s v="JUNTOS"/>
    <s v="Presencial"/>
  </r>
  <r>
    <s v="021802"/>
    <x v="1"/>
    <s v="SANTA"/>
    <s v="CACERES DEL PERU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JESUS ILDEFONZO EUMELIO ALIPIO"/>
    <n v="31674235"/>
    <n v="945858372"/>
    <s v="ejesus@juntos.gob.pe"/>
    <n v="0"/>
    <n v="0"/>
    <m/>
    <m/>
    <n v="1"/>
    <n v="0"/>
    <m/>
    <s v="Virtual"/>
    <n v="0"/>
    <n v="0"/>
    <m/>
    <m/>
  </r>
  <r>
    <s v="021803"/>
    <x v="1"/>
    <s v="SANTA"/>
    <s v="COISHC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LISBETH CAROLINA MENDEZ ORELLANA"/>
    <n v="70553946"/>
    <n v="960131764"/>
    <s v="lcmendez@cunamas.gob.pe"/>
    <n v="1"/>
    <n v="1"/>
    <s v="CUNA MAS"/>
    <s v="Virtual"/>
    <n v="0"/>
    <n v="0"/>
    <m/>
    <m/>
    <n v="1"/>
    <n v="0"/>
    <m/>
    <s v="Presencial"/>
  </r>
  <r>
    <s v="021804"/>
    <x v="1"/>
    <s v="SANTA"/>
    <s v="MACATE"/>
    <s v="NO"/>
    <s v="SI"/>
    <s v="SI"/>
    <n v="0"/>
    <s v="SI"/>
    <n v="1"/>
    <n v="0"/>
    <n v="0"/>
    <n v="1"/>
    <n v="1"/>
    <n v="1"/>
    <n v="1"/>
    <s v="SI"/>
    <s v="SI"/>
    <s v="NO"/>
    <s v="SI"/>
    <s v="NO"/>
    <s v="CUNA MAS"/>
    <s v="EVA NOEMI MENDEZ CHÁVEZ"/>
    <n v="45468317"/>
    <n v="944856217"/>
    <s v="evamendez191088@gmail.com "/>
    <n v="1"/>
    <n v="1"/>
    <s v="CUNA MAS"/>
    <s v="Presencial y Virtual"/>
    <n v="0"/>
    <n v="1"/>
    <s v="CUNA MAS"/>
    <s v="Presencial"/>
    <n v="0"/>
    <n v="1"/>
    <s v="CUNA MAS"/>
    <s v="Presencial"/>
  </r>
  <r>
    <s v="021805"/>
    <x v="1"/>
    <s v="SANTA"/>
    <s v="MORO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ZAIDA TATIANA JARAMILLO TORREALVA"/>
    <n v="44362693"/>
    <n v="930417266"/>
    <s v="zjaramillot@cunamas.gob.pe"/>
    <n v="0"/>
    <n v="0"/>
    <m/>
    <m/>
    <n v="1"/>
    <n v="0"/>
    <m/>
    <s v="Virtual"/>
    <n v="1"/>
    <n v="0"/>
    <m/>
    <s v="Presencial"/>
  </r>
  <r>
    <s v="021806"/>
    <x v="1"/>
    <s v="SANTA"/>
    <s v="NEPEÑ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ELSY MARILIA MORE SEMINARIO"/>
    <n v="46199672"/>
    <n v="994194179"/>
    <s v="emmore@cunamas.gob.pe"/>
    <n v="0"/>
    <n v="0"/>
    <m/>
    <m/>
    <n v="0"/>
    <n v="0"/>
    <m/>
    <m/>
    <n v="1"/>
    <n v="0"/>
    <m/>
    <s v="Presencial"/>
  </r>
  <r>
    <s v="021807"/>
    <x v="1"/>
    <s v="SANTA"/>
    <s v="SAMANC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808"/>
    <x v="1"/>
    <s v="SANTA"/>
    <s v="SANTA"/>
    <s v="NO"/>
    <s v="SI"/>
    <s v="SI"/>
    <n v="0"/>
    <s v="NO"/>
    <n v="1"/>
    <n v="0"/>
    <n v="0"/>
    <n v="1"/>
    <n v="1"/>
    <n v="1"/>
    <n v="1"/>
    <s v="NO"/>
    <s v="NO"/>
    <s v="SI"/>
    <s v="SI"/>
    <s v="NO"/>
    <s v="CUNA MAS"/>
    <s v="NELIDA MAXIMINA DEPAZ PEREZ"/>
    <n v="32916498"/>
    <n v="921299648"/>
    <s v="ndepaz@cunamas.gob.pe"/>
    <n v="1"/>
    <n v="0"/>
    <m/>
    <s v="Virtual"/>
    <n v="0"/>
    <n v="0"/>
    <m/>
    <m/>
    <n v="0"/>
    <n v="0"/>
    <m/>
    <m/>
  </r>
  <r>
    <s v="021809"/>
    <x v="1"/>
    <s v="SANTA"/>
    <s v="NUEVO CHIMBOTE"/>
    <s v="NO"/>
    <s v="NO"/>
    <s v="SI"/>
    <n v="0"/>
    <s v="NO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21901"/>
    <x v="1"/>
    <s v="SIHUAS"/>
    <s v="SIHUAS"/>
    <s v="NO"/>
    <s v="NO"/>
    <s v="NO"/>
    <n v="0"/>
    <s v="NO"/>
    <n v="0"/>
    <n v="0"/>
    <n v="0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21902"/>
    <x v="1"/>
    <s v="SIHUAS"/>
    <s v="ACOBAMB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1"/>
    <s v="JUNTOS"/>
    <s v="Presencial"/>
    <n v="0"/>
    <n v="0"/>
    <m/>
    <m/>
  </r>
  <r>
    <s v="021903"/>
    <x v="1"/>
    <s v="SIHUAS"/>
    <s v="ALFONSO UGARTE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904"/>
    <x v="1"/>
    <s v="SIHUAS"/>
    <s v="CASHAPAMPA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905"/>
    <x v="1"/>
    <s v="SIHUAS"/>
    <s v="CHINGALPO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</r>
  <r>
    <s v="021906"/>
    <x v="1"/>
    <s v="SIHUAS"/>
    <s v="HUAYLLABAMB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1"/>
    <s v="JUNTOS"/>
    <s v="Presencial"/>
    <n v="0"/>
    <n v="1"/>
    <s v="JUNTOS"/>
    <s v="Presencial"/>
  </r>
  <r>
    <s v="021907"/>
    <x v="1"/>
    <s v="SIHUAS"/>
    <s v="QUICHES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</r>
  <r>
    <s v="021908"/>
    <x v="1"/>
    <s v="SIHUAS"/>
    <s v="RAGASH"/>
    <s v="NO"/>
    <s v="NO"/>
    <s v="SI"/>
    <n v="0"/>
    <s v="NO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1"/>
    <s v="JUNTOS"/>
    <s v="Presencial"/>
  </r>
  <r>
    <s v="021909"/>
    <x v="1"/>
    <s v="SIHUAS"/>
    <s v="SAN JUAN"/>
    <s v="NO"/>
    <s v="SI"/>
    <s v="SI"/>
    <n v="0"/>
    <s v="SI"/>
    <n v="1"/>
    <n v="0"/>
    <n v="0"/>
    <n v="1"/>
    <n v="1"/>
    <n v="1"/>
    <n v="1"/>
    <s v="SI"/>
    <s v="SI"/>
    <s v="SI"/>
    <s v="SI"/>
    <s v="NO"/>
    <s v="CUNA MAS"/>
    <s v="YHANN JONATHAN MORILLO CASTILLO"/>
    <n v="44072609"/>
    <n v="939392378"/>
    <s v="ymorillo@cunamas.gob.pe "/>
    <n v="0"/>
    <n v="0"/>
    <m/>
    <m/>
    <n v="0"/>
    <n v="1"/>
    <s v="JUNTOS"/>
    <s v="Presencial"/>
    <n v="0"/>
    <n v="1"/>
    <s v="JUNTOS"/>
    <s v="Presencial"/>
  </r>
  <r>
    <s v="021910"/>
    <x v="1"/>
    <s v="SIHUAS"/>
    <s v="SICSIBAMB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2001"/>
    <x v="1"/>
    <s v="YUNGAY"/>
    <s v="YUNGAY"/>
    <s v="NO"/>
    <s v="NO"/>
    <s v="NO"/>
    <n v="0"/>
    <s v="SI"/>
    <n v="0"/>
    <n v="0"/>
    <n v="0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22002"/>
    <x v="1"/>
    <s v="YUNGAY"/>
    <s v="CASCAPAR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GALAN GARCIA RONAL MARIO"/>
    <n v="45966615"/>
    <n v="945858075"/>
    <s v="rgalan@juntos.gob.pe"/>
    <n v="1"/>
    <n v="0"/>
    <m/>
    <s v="Virtual"/>
    <n v="0"/>
    <n v="0"/>
    <m/>
    <m/>
    <n v="0"/>
    <n v="0"/>
    <m/>
    <m/>
  </r>
  <r>
    <s v="022003"/>
    <x v="1"/>
    <s v="YUNGAY"/>
    <s v="MANCO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LUGO CAMACHO NORKA LUZMILA"/>
    <n v="31664771"/>
    <n v="945857639"/>
    <s v="nlugo@juntos.gob.pe"/>
    <n v="0"/>
    <n v="0"/>
    <m/>
    <m/>
    <n v="0"/>
    <n v="0"/>
    <m/>
    <m/>
    <n v="1"/>
    <n v="0"/>
    <m/>
    <s v="Presencial"/>
  </r>
  <r>
    <s v="022004"/>
    <x v="1"/>
    <s v="YUNGAY"/>
    <s v="MATACOT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LUGO CAMACHO NORKA LUZMILA"/>
    <n v="31664771"/>
    <n v="945857639"/>
    <s v="nlugo@juntos.gob.pe"/>
    <n v="1"/>
    <n v="0"/>
    <m/>
    <s v="Virtual"/>
    <n v="0"/>
    <n v="0"/>
    <m/>
    <m/>
    <n v="1"/>
    <n v="0"/>
    <m/>
    <s v="Presencial"/>
  </r>
  <r>
    <s v="022005"/>
    <x v="1"/>
    <s v="YUNGAY"/>
    <s v="QUILLO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VICENTE VICTOR DEXTRE URBANO"/>
    <s v="32045223"/>
    <s v="945857012"/>
    <s v="vdextre@juntos.gob.pe"/>
    <n v="0"/>
    <n v="0"/>
    <m/>
    <m/>
    <n v="0"/>
    <n v="0"/>
    <m/>
    <m/>
    <n v="0"/>
    <n v="0"/>
    <m/>
    <m/>
  </r>
  <r>
    <s v="022006"/>
    <x v="1"/>
    <s v="YUNGAY"/>
    <s v="RANRAHIRC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2007"/>
    <x v="1"/>
    <s v="YUNGAY"/>
    <s v="SHUPLUY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GALAN GARCIA RONAL MARIO"/>
    <n v="45966615"/>
    <n v="945858075"/>
    <s v="rgalan@juntos.gob.pe"/>
    <n v="1"/>
    <n v="0"/>
    <m/>
    <s v="Virtual"/>
    <n v="1"/>
    <n v="0"/>
    <m/>
    <s v="Virtual"/>
    <n v="0"/>
    <n v="0"/>
    <m/>
    <m/>
  </r>
  <r>
    <s v="022008"/>
    <x v="1"/>
    <s v="YUNGAY"/>
    <s v="YANAMA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30101"/>
    <x v="2"/>
    <s v="ABANCAY"/>
    <s v="ABANCAY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MERY FERNANDEZ ROJAS"/>
    <s v="44512209"/>
    <s v="992743291"/>
    <s v="mfernandezr@cunamas.gob.pe"/>
    <n v="1"/>
    <n v="0"/>
    <m/>
    <s v="Virtual"/>
    <n v="0"/>
    <n v="0"/>
    <m/>
    <m/>
    <n v="0"/>
    <n v="1"/>
    <s v="CUNA MAS"/>
    <s v="Virtual"/>
  </r>
  <r>
    <s v="030102"/>
    <x v="2"/>
    <s v="ABANCAY"/>
    <s v="CHACOCHE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JULIAN CHIPANI QUISPE"/>
    <s v="44221287"/>
    <s v="984004299"/>
    <s v="Jchipani@CUNAMAS.GOB.PE"/>
    <n v="1"/>
    <n v="0"/>
    <m/>
    <s v="Virtual"/>
    <n v="0"/>
    <n v="0"/>
    <m/>
    <m/>
    <n v="0"/>
    <n v="0"/>
    <m/>
    <m/>
  </r>
  <r>
    <s v="030103"/>
    <x v="2"/>
    <s v="ABANCAY"/>
    <s v="CIRCA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CANDY SALAS CERVANTES"/>
    <s v="70073082"/>
    <s v="983151615"/>
    <s v="csalas@pais.gob.pe"/>
    <n v="1"/>
    <n v="0"/>
    <m/>
    <s v="Virtual"/>
    <n v="0"/>
    <n v="1"/>
    <s v="PAIS"/>
    <s v="Presencial"/>
    <n v="0"/>
    <n v="1"/>
    <s v="PAIS"/>
    <s v="Presencial"/>
  </r>
  <r>
    <s v="030104"/>
    <x v="2"/>
    <s v="ABANCAY"/>
    <s v="CURAHUASI"/>
    <s v="NO"/>
    <s v="SI"/>
    <s v="SI"/>
    <n v="1"/>
    <s v="NO"/>
    <n v="1"/>
    <n v="0"/>
    <n v="1"/>
    <n v="1"/>
    <n v="1"/>
    <n v="1"/>
    <n v="1"/>
    <s v="NO"/>
    <s v="NO"/>
    <s v="SI"/>
    <s v="SI"/>
    <s v="SI"/>
    <s v="CUNA MAS"/>
    <s v="VERONICA MENDOZA"/>
    <s v="29660034"/>
    <s v="959290188"/>
    <s v="vmendozac@cunamas.gob.pe"/>
    <n v="1"/>
    <n v="0"/>
    <m/>
    <s v="Virtual"/>
    <n v="1"/>
    <n v="0"/>
    <m/>
    <s v="Virtual"/>
    <n v="0"/>
    <n v="0"/>
    <m/>
    <m/>
  </r>
  <r>
    <s v="030105"/>
    <x v="2"/>
    <s v="ABANCAY"/>
    <s v="HUANIPACA"/>
    <s v="NO"/>
    <s v="SI"/>
    <s v="SI"/>
    <n v="1"/>
    <s v="NO"/>
    <n v="1"/>
    <n v="0"/>
    <n v="1"/>
    <n v="1"/>
    <n v="1"/>
    <n v="1"/>
    <n v="1"/>
    <s v="SI"/>
    <s v="SI"/>
    <s v="NO"/>
    <s v="SI"/>
    <s v="SI"/>
    <s v="CUNA MAS"/>
    <s v="FLORENTINA AYBAR TAPIA"/>
    <s v="42665054"/>
    <s v="918147065"/>
    <s v="FAYBAR@cunamas.gob.pe"/>
    <n v="1"/>
    <n v="0"/>
    <m/>
    <s v="Virtual"/>
    <n v="0"/>
    <n v="1"/>
    <s v="PAIS"/>
    <s v="Presencial"/>
    <n v="0"/>
    <n v="0"/>
    <m/>
    <m/>
  </r>
  <r>
    <s v="030106"/>
    <x v="2"/>
    <s v="ABANCAY"/>
    <s v="LAMBRAMA"/>
    <s v="NO"/>
    <s v="NO"/>
    <s v="SI"/>
    <n v="1"/>
    <s v="SI"/>
    <n v="1"/>
    <n v="0"/>
    <n v="1"/>
    <n v="1"/>
    <m/>
    <n v="1"/>
    <n v="1"/>
    <s v="NO"/>
    <s v="SI"/>
    <s v="NO"/>
    <s v="SI"/>
    <s v="SI"/>
    <s v="PAIS"/>
    <s v="WAGNER GAMARRA NAVEDA"/>
    <s v="42406234"/>
    <s v="987355728"/>
    <s v="wgamarra@pais.gob.pe"/>
    <n v="0"/>
    <n v="0"/>
    <m/>
    <m/>
    <n v="0"/>
    <n v="0"/>
    <m/>
    <m/>
    <n v="0"/>
    <n v="0"/>
    <m/>
    <m/>
  </r>
  <r>
    <s v="030107"/>
    <x v="2"/>
    <s v="ABANCAY"/>
    <s v="PICHIRHU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ISAAC MINA SALAS"/>
    <s v="45433978"/>
    <s v="945816428"/>
    <s v="imina@juntos.gob.pe"/>
    <n v="1"/>
    <n v="0"/>
    <m/>
    <s v="Virtual"/>
    <n v="0"/>
    <n v="1"/>
    <s v="JUNTOS"/>
    <s v="Presencial"/>
    <n v="0"/>
    <n v="0"/>
    <m/>
    <m/>
  </r>
  <r>
    <s v="030108"/>
    <x v="2"/>
    <s v="ABANCAY"/>
    <s v="SAN PEDRO DE CACHOR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Ascencio Paniura Vega"/>
    <s v="44347414"/>
    <s v="983900180"/>
    <s v="apaniura@gmail.com"/>
    <n v="1"/>
    <n v="0"/>
    <m/>
    <s v="Virtual"/>
    <n v="1"/>
    <n v="1"/>
    <s v="PAIS"/>
    <s v="Presencial"/>
    <n v="1"/>
    <n v="1"/>
    <s v="PAIS"/>
    <s v="Presencial y Virtual"/>
  </r>
  <r>
    <s v="030109"/>
    <x v="2"/>
    <s v="ABANCAY"/>
    <s v="TAMBURCO"/>
    <s v="NO"/>
    <s v="SI"/>
    <s v="SI"/>
    <n v="1"/>
    <s v="NO"/>
    <n v="1"/>
    <n v="0"/>
    <n v="1"/>
    <n v="1"/>
    <n v="1"/>
    <n v="1"/>
    <n v="1"/>
    <s v="SI"/>
    <s v="SI"/>
    <s v="SI"/>
    <s v="SI"/>
    <s v="NO"/>
    <s v="CUNA MAS"/>
    <s v="MARIA LUISA MOREANO CRUZ"/>
    <s v="43606336"/>
    <s v="988303313"/>
    <s v="MMOREANO@CUNAMAS.GOB.PE"/>
    <n v="1"/>
    <n v="0"/>
    <m/>
    <s v="Virtual"/>
    <n v="0"/>
    <n v="0"/>
    <m/>
    <m/>
    <n v="0"/>
    <n v="0"/>
    <m/>
    <m/>
  </r>
  <r>
    <s v="030201"/>
    <x v="2"/>
    <s v="ANDAHUAYLAS"/>
    <s v="ANDAHUAYLAS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YONY RIOS CALLE - LOURDES DOMINGUEZ ATAHUI - DINA SARMIENTO ALTAMIRANO"/>
    <s v="31031634 - 31033885 - 31045215"/>
    <s v="94822326-945815469-945822668"/>
    <s v="yrios@juntos.gob.pe, ldominguez@juntos.gob.pe, dsarmiento@juntos.gob.pe"/>
    <n v="0"/>
    <n v="0"/>
    <m/>
    <m/>
    <n v="0"/>
    <n v="0"/>
    <m/>
    <m/>
    <n v="1"/>
    <n v="0"/>
    <m/>
    <s v="Presencial"/>
  </r>
  <r>
    <s v="030202"/>
    <x v="2"/>
    <s v="ANDAHUAYLAS"/>
    <s v="ANDARAPA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MIGUEL BAUTISTA OCHOA - LINO BORDA ORIHUELA"/>
    <s v="31033729- 31036921"/>
    <s v="945853719-945853829"/>
    <s v="mbautista@juntos.gob.pe, lborda@juntos.gob.pe"/>
    <n v="1"/>
    <n v="0"/>
    <m/>
    <s v="Virtual"/>
    <n v="0"/>
    <n v="0"/>
    <m/>
    <m/>
    <n v="0"/>
    <n v="0"/>
    <m/>
    <m/>
  </r>
  <r>
    <s v="030203"/>
    <x v="2"/>
    <s v="ANDAHUAYLAS"/>
    <s v="CHIARA"/>
    <s v="NO"/>
    <s v="NO"/>
    <s v="SI"/>
    <n v="0"/>
    <s v="NO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30204"/>
    <x v="2"/>
    <s v="ANDAHUAYLAS"/>
    <s v="HUANCARAMA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ROSA HELENA CORDOVA DE LA CRUZ"/>
    <s v="46537992"/>
    <s v="960473288"/>
    <s v="rcordova@cunamas.gob.pe"/>
    <n v="1"/>
    <n v="0"/>
    <m/>
    <s v="Virtual"/>
    <n v="0"/>
    <n v="0"/>
    <m/>
    <m/>
    <n v="0"/>
    <n v="0"/>
    <m/>
    <m/>
  </r>
  <r>
    <s v="030205"/>
    <x v="2"/>
    <s v="ANDAHUAYLAS"/>
    <s v="HUANCARAY"/>
    <s v="NO"/>
    <s v="SI"/>
    <s v="SI"/>
    <n v="1"/>
    <s v="SI"/>
    <n v="1"/>
    <n v="0"/>
    <n v="1"/>
    <n v="1"/>
    <n v="1"/>
    <n v="1"/>
    <n v="1"/>
    <s v="SI"/>
    <s v="SI"/>
    <s v="SI"/>
    <s v="SI"/>
    <s v="SI"/>
    <s v="COORD. DE ENLACE"/>
    <s v="Ascencio Paniura Vega"/>
    <s v="44347414"/>
    <s v="983900180"/>
    <s v="apaniura@midis.gob.pe"/>
    <n v="1"/>
    <n v="0"/>
    <m/>
    <s v="Virtual"/>
    <n v="1"/>
    <n v="1"/>
    <s v="PAIS"/>
    <s v="Presencial y Virtual"/>
    <n v="1"/>
    <n v="0"/>
    <m/>
    <s v="Virtual"/>
  </r>
  <r>
    <s v="030206"/>
    <x v="2"/>
    <s v="ANDAHUAYLAS"/>
    <s v="HUAYAN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gmail.com"/>
    <n v="0"/>
    <n v="0"/>
    <m/>
    <m/>
    <n v="0"/>
    <n v="0"/>
    <m/>
    <m/>
    <n v="1"/>
    <n v="0"/>
    <m/>
    <s v="Presencial"/>
  </r>
  <r>
    <s v="030207"/>
    <x v="2"/>
    <s v="ANDAHUAYLAS"/>
    <s v="KISHUARA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RONALD MANUEL BASTIDAS PIMENTEL"/>
    <s v="42743995"/>
    <s v="973127404"/>
    <s v="rbastidas@pais.gob.pe"/>
    <n v="0"/>
    <n v="0"/>
    <m/>
    <m/>
    <n v="0"/>
    <n v="0"/>
    <m/>
    <m/>
    <n v="0"/>
    <n v="0"/>
    <m/>
    <m/>
  </r>
  <r>
    <s v="030208"/>
    <x v="2"/>
    <s v="ANDAHUAYLAS"/>
    <s v="PACOBAMBA"/>
    <s v="SI"/>
    <s v="SI"/>
    <s v="SI"/>
    <n v="1"/>
    <s v="SI"/>
    <n v="1"/>
    <n v="0"/>
    <n v="1"/>
    <n v="1"/>
    <n v="1"/>
    <n v="1"/>
    <n v="1"/>
    <s v="SI"/>
    <s v="SI"/>
    <s v="SI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209"/>
    <x v="2"/>
    <s v="ANDAHUAYLAS"/>
    <s v="PACUCH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ALFREDO HUASCO HUARACA - BEATRIZ LEGUIA MEDINA"/>
    <s v="42204373 -31171226"/>
    <s v="945815763 - 945816196"/>
    <s v="ahuasco@juntos.gob.pe, bleguia@juntos.gob.pe"/>
    <n v="0"/>
    <n v="0"/>
    <m/>
    <m/>
    <n v="0"/>
    <n v="0"/>
    <m/>
    <m/>
    <n v="0"/>
    <n v="0"/>
    <m/>
    <m/>
  </r>
  <r>
    <s v="030210"/>
    <x v="2"/>
    <s v="ANDAHUAYLAS"/>
    <s v="PAMPACHIRI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MAXIMO GARFIAS MEJIA"/>
    <s v="31176125"/>
    <s v="968888003"/>
    <s v="mgarfias@cunamas.gob.pe"/>
    <n v="0"/>
    <n v="0"/>
    <m/>
    <m/>
    <n v="0"/>
    <n v="0"/>
    <m/>
    <m/>
    <n v="0"/>
    <n v="0"/>
    <m/>
    <m/>
  </r>
  <r>
    <s v="030211"/>
    <x v="2"/>
    <s v="ANDAHUAYLAS"/>
    <s v="POMACOCHA"/>
    <s v="NO"/>
    <s v="SI"/>
    <s v="SI"/>
    <n v="0"/>
    <s v="NO"/>
    <n v="1"/>
    <n v="0"/>
    <n v="0"/>
    <n v="1"/>
    <n v="1"/>
    <n v="1"/>
    <n v="1"/>
    <s v="NO"/>
    <s v="SI"/>
    <s v="NO"/>
    <s v="SI"/>
    <s v="NO"/>
    <s v="JUNTOS"/>
    <s v="RICARDO ILLACONZA SANCHEZ"/>
    <s v="40235279"/>
    <s v="989387486"/>
    <s v="rillaconza@juntos.gob.pe"/>
    <n v="0"/>
    <n v="0"/>
    <m/>
    <m/>
    <n v="1"/>
    <n v="0"/>
    <m/>
    <s v="Virtual"/>
    <n v="0"/>
    <n v="0"/>
    <m/>
    <m/>
  </r>
  <r>
    <s v="030212"/>
    <x v="2"/>
    <s v="ANDAHUAYLAS"/>
    <s v="SAN ANTONIO DE CACHI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LDER ROGER INCA VASQUEZ"/>
    <s v="42288034"/>
    <s v="986869917"/>
    <s v="einca@pais.gob.pe"/>
    <n v="0"/>
    <n v="0"/>
    <m/>
    <m/>
    <n v="0"/>
    <n v="1"/>
    <s v="PAIS"/>
    <s v="Presencial"/>
    <n v="0"/>
    <n v="0"/>
    <m/>
    <m/>
  </r>
  <r>
    <s v="030213"/>
    <x v="2"/>
    <s v="ANDAHUAYLAS"/>
    <s v="SAN JERONIMO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RUBI ZUÑIGA SOTO - DAVID OLARTE BULEJE"/>
    <s v="46449440 -31186341"/>
    <s v="945822973-945816480"/>
    <s v="rzuñiga@juntos.gob.pe, dolarte@juntos.gob.pe"/>
    <n v="0"/>
    <n v="0"/>
    <m/>
    <m/>
    <n v="0"/>
    <n v="0"/>
    <m/>
    <m/>
    <n v="0"/>
    <n v="1"/>
    <s v="CUNA MAS"/>
    <s v="Presencial"/>
  </r>
  <r>
    <s v="030214"/>
    <x v="2"/>
    <s v="ANDAHUAYLAS"/>
    <s v="SAN MIGUEL DE CHACCRAPAMPA"/>
    <s v="NO"/>
    <s v="SI"/>
    <s v="SI"/>
    <n v="1"/>
    <s v="SI"/>
    <n v="1"/>
    <n v="0"/>
    <n v="0"/>
    <n v="1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215"/>
    <x v="2"/>
    <s v="ANDAHUAYLAS"/>
    <s v="SANTA MARIA DE CHICMO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ZULIDAD VIVANCO ALTAMIRANO"/>
    <s v="31186167"/>
    <s v="961530454"/>
    <s v="zvivanco@cunamas.gob.pe"/>
    <n v="0"/>
    <n v="0"/>
    <m/>
    <m/>
    <n v="0"/>
    <n v="0"/>
    <m/>
    <m/>
    <n v="0"/>
    <n v="0"/>
    <m/>
    <m/>
  </r>
  <r>
    <s v="030216"/>
    <x v="2"/>
    <s v="ANDAHUAYLAS"/>
    <s v="TALAVERA DE LA REYN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ALCIDES CARDENAS ARENAS"/>
    <s v="40649717"/>
    <s v="954868578"/>
    <s v="acardenas@juntos.gob.pe"/>
    <n v="0"/>
    <n v="0"/>
    <m/>
    <m/>
    <n v="0"/>
    <n v="0"/>
    <m/>
    <m/>
    <n v="0"/>
    <n v="0"/>
    <m/>
    <m/>
  </r>
  <r>
    <s v="030217"/>
    <x v="2"/>
    <s v="ANDAHUAYLAS"/>
    <s v="TUMAY HUARACA"/>
    <s v="NO"/>
    <s v="NO"/>
    <s v="SI"/>
    <n v="0"/>
    <s v="SI"/>
    <n v="0"/>
    <n v="0"/>
    <n v="0"/>
    <n v="2"/>
    <m/>
    <n v="1"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30218"/>
    <x v="2"/>
    <s v="ANDAHUAYLAS"/>
    <s v="TURPO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AMERICO BERROCAL ALLCCA"/>
    <s v="40677732"/>
    <s v="950490692"/>
    <s v="aberrocal@juntos.gob.pe"/>
    <n v="0"/>
    <n v="0"/>
    <m/>
    <m/>
    <n v="0"/>
    <n v="0"/>
    <m/>
    <m/>
    <n v="0"/>
    <n v="0"/>
    <m/>
    <m/>
  </r>
  <r>
    <s v="030219"/>
    <x v="2"/>
    <s v="ANDAHUAYLAS"/>
    <s v="KAQUIABAMBA"/>
    <s v="SI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BEATRIZ LEGUIA MEDINA"/>
    <s v="31171226"/>
    <s v="945816196"/>
    <s v="bleguia@juntos.gob.pe"/>
    <n v="0"/>
    <n v="0"/>
    <m/>
    <m/>
    <n v="0"/>
    <n v="0"/>
    <m/>
    <m/>
    <n v="0"/>
    <n v="0"/>
    <m/>
    <m/>
  </r>
  <r>
    <s v="030220"/>
    <x v="2"/>
    <s v="ANDAHUAYLAS"/>
    <s v="JOSE MARIA ARGUEDA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LUIS LLASACCE AYQUIPA"/>
    <s v="44201864"/>
    <s v="939710542"/>
    <s v="lllasacce@juntos.gob.pe"/>
    <n v="1"/>
    <n v="0"/>
    <m/>
    <s v="Virtual"/>
    <n v="0"/>
    <n v="0"/>
    <m/>
    <m/>
    <n v="0"/>
    <n v="0"/>
    <m/>
    <m/>
  </r>
  <r>
    <s v="030301"/>
    <x v="2"/>
    <s v="ANTABAMBA"/>
    <s v="ANTABAMBA"/>
    <s v="NO"/>
    <s v="SI"/>
    <s v="SI"/>
    <n v="1"/>
    <s v="SI"/>
    <n v="1"/>
    <n v="0"/>
    <n v="1"/>
    <n v="1"/>
    <n v="1"/>
    <n v="1"/>
    <n v="1"/>
    <s v="NO"/>
    <s v="NO"/>
    <s v="SI"/>
    <s v="SI"/>
    <s v="SI"/>
    <s v="CUNA MAS"/>
    <s v="JOVITA BARRIOS"/>
    <s v="45033906"/>
    <s v="983653892"/>
    <s v="jbarrios@cunamas..gob.pe"/>
    <n v="0"/>
    <n v="0"/>
    <m/>
    <m/>
    <n v="0"/>
    <n v="0"/>
    <m/>
    <m/>
    <n v="0"/>
    <n v="0"/>
    <m/>
    <m/>
  </r>
  <r>
    <s v="030302"/>
    <x v="2"/>
    <s v="ANTABAMBA"/>
    <s v="EL ORO"/>
    <s v="NO"/>
    <s v="NO"/>
    <s v="SI"/>
    <n v="0"/>
    <s v="NO"/>
    <n v="0"/>
    <n v="0"/>
    <n v="0"/>
    <n v="2"/>
    <m/>
    <n v="1"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30303"/>
    <x v="2"/>
    <s v="ANTABAMBA"/>
    <s v="HUAQUIR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304"/>
    <x v="2"/>
    <s v="ANTABAMBA"/>
    <s v="JUAN ESPINOZA MEDRANO"/>
    <s v="NO"/>
    <s v="SI"/>
    <s v="SI"/>
    <n v="1"/>
    <s v="SI"/>
    <n v="1"/>
    <n v="0"/>
    <n v="1"/>
    <n v="1"/>
    <n v="1"/>
    <n v="1"/>
    <n v="1"/>
    <s v="NO"/>
    <s v="SI"/>
    <s v="NO"/>
    <s v="SI"/>
    <s v="SI"/>
    <s v="JUNTOS"/>
    <s v="YHONEL JORGE ANGELINO LOPEZ"/>
    <s v="43316832"/>
    <s v="0"/>
    <s v="yangelino@juntos.gob.pe"/>
    <n v="0"/>
    <n v="0"/>
    <m/>
    <m/>
    <n v="0"/>
    <n v="1"/>
    <s v="PAIS"/>
    <s v="Presencial"/>
    <n v="0"/>
    <n v="0"/>
    <m/>
    <m/>
  </r>
  <r>
    <s v="030305"/>
    <x v="2"/>
    <s v="ANTABAMBA"/>
    <s v="OROPESA"/>
    <s v="NO"/>
    <s v="NO"/>
    <s v="SI"/>
    <n v="1"/>
    <s v="SI"/>
    <n v="1"/>
    <n v="0"/>
    <n v="1"/>
    <n v="1"/>
    <m/>
    <n v="1"/>
    <n v="1"/>
    <s v="NO"/>
    <s v="NO"/>
    <s v="SI"/>
    <s v="SI"/>
    <s v="NO"/>
    <s v="JUNTOS"/>
    <s v="CHARLES MAYHUIRE FERREL"/>
    <s v="42787366"/>
    <s v="945816424"/>
    <s v="cmayhuire@juntos.gob.pe"/>
    <n v="0"/>
    <n v="0"/>
    <m/>
    <m/>
    <n v="0"/>
    <n v="0"/>
    <m/>
    <m/>
    <n v="0"/>
    <n v="0"/>
    <m/>
    <m/>
  </r>
  <r>
    <s v="030306"/>
    <x v="2"/>
    <s v="ANTABAMBA"/>
    <s v="PACHACONAS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VERA HUAMANI PABLO"/>
    <s v="31551413"/>
    <n v="645822896"/>
    <s v="pvera@juntos.gob.pe"/>
    <n v="0"/>
    <n v="0"/>
    <m/>
    <m/>
    <n v="0"/>
    <n v="0"/>
    <m/>
    <m/>
    <n v="0"/>
    <n v="0"/>
    <m/>
    <m/>
  </r>
  <r>
    <s v="030307"/>
    <x v="2"/>
    <s v="ANTABAMBA"/>
    <s v="SABAINO"/>
    <s v="NO"/>
    <s v="SI"/>
    <s v="SI"/>
    <n v="1"/>
    <s v="SI"/>
    <n v="1"/>
    <n v="0"/>
    <n v="0"/>
    <n v="1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401"/>
    <x v="2"/>
    <s v="AYMARAES"/>
    <s v="CHALHUANC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LUZ MARINA ROMAN HUARANCCA"/>
    <s v="47138378"/>
    <s v="952498651"/>
    <s v="LROMAN@CUNAMAS.GOB.PE"/>
    <n v="1"/>
    <n v="0"/>
    <m/>
    <s v="Virtual"/>
    <n v="0"/>
    <n v="0"/>
    <m/>
    <m/>
    <n v="0"/>
    <n v="0"/>
    <m/>
    <m/>
  </r>
  <r>
    <s v="030402"/>
    <x v="2"/>
    <s v="AYMARAES"/>
    <s v="CAPAYA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30403"/>
    <x v="2"/>
    <s v="AYMARAES"/>
    <s v="CARAYBAMBA"/>
    <s v="NO"/>
    <s v="SI"/>
    <s v="SI"/>
    <n v="0"/>
    <s v="NO"/>
    <n v="1"/>
    <n v="0"/>
    <n v="0"/>
    <n v="1"/>
    <n v="1"/>
    <n v="1"/>
    <n v="1"/>
    <s v="NO"/>
    <s v="SI"/>
    <s v="NO"/>
    <s v="SI"/>
    <s v="NO"/>
    <s v="JUNTOS"/>
    <s v="PAOLA SALINAS QUISPE"/>
    <s v="47744011"/>
    <s v="0"/>
    <s v="psalinas@juntos.gob.pe"/>
    <n v="0"/>
    <n v="0"/>
    <m/>
    <m/>
    <n v="0"/>
    <n v="0"/>
    <m/>
    <m/>
    <n v="0"/>
    <n v="0"/>
    <m/>
    <m/>
  </r>
  <r>
    <s v="030404"/>
    <x v="2"/>
    <s v="AYMARAES"/>
    <s v="CHAPIMARCA"/>
    <s v="NO"/>
    <s v="NO"/>
    <s v="SI"/>
    <n v="0"/>
    <s v="SI"/>
    <n v="0"/>
    <n v="0"/>
    <n v="0"/>
    <n v="2"/>
    <m/>
    <n v="1"/>
    <n v="1"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30405"/>
    <x v="2"/>
    <s v="AYMARAES"/>
    <s v="COLCABAMBA"/>
    <s v="NO"/>
    <s v="SI"/>
    <s v="SI"/>
    <n v="1"/>
    <s v="NO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1"/>
    <n v="0"/>
    <m/>
    <s v="Virtual"/>
  </r>
  <r>
    <s v="030406"/>
    <x v="2"/>
    <s v="AYMARAES"/>
    <s v="COTARUSE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DANIEL QUISPE TAIPE"/>
    <s v="44077082"/>
    <s v="0"/>
    <s v="dtaipe@juntos.gob.pe"/>
    <n v="1"/>
    <n v="0"/>
    <m/>
    <s v="Virtual"/>
    <n v="0"/>
    <n v="0"/>
    <m/>
    <m/>
    <n v="0"/>
    <n v="0"/>
    <m/>
    <m/>
  </r>
  <r>
    <s v="030407"/>
    <x v="2"/>
    <s v="AYMARAES"/>
    <s v="IHUAYLLO"/>
    <s v="NO"/>
    <s v="SI"/>
    <s v="SI"/>
    <n v="0"/>
    <s v="NO"/>
    <n v="1"/>
    <n v="0"/>
    <n v="0"/>
    <n v="1"/>
    <n v="1"/>
    <n v="1"/>
    <n v="1"/>
    <s v="SI"/>
    <s v="SI"/>
    <s v="NO"/>
    <s v="SI"/>
    <s v="NO"/>
    <s v="JUNTOS"/>
    <s v="FERREL SARMIENTO ALICIA"/>
    <s v="31543074"/>
    <n v="945815490"/>
    <s v="aferrel@juntos.gob.pe"/>
    <n v="0"/>
    <n v="0"/>
    <m/>
    <m/>
    <n v="0"/>
    <n v="0"/>
    <m/>
    <m/>
    <n v="0"/>
    <n v="0"/>
    <m/>
    <m/>
  </r>
  <r>
    <s v="030408"/>
    <x v="2"/>
    <s v="AYMARAES"/>
    <s v="JUSTO APU SAHUARAURA"/>
    <s v="NO"/>
    <s v="NO"/>
    <s v="SI"/>
    <n v="0"/>
    <s v="SI"/>
    <n v="1"/>
    <n v="0"/>
    <n v="1"/>
    <n v="1"/>
    <m/>
    <n v="1"/>
    <n v="1"/>
    <s v="SI"/>
    <s v="SI"/>
    <s v="NO"/>
    <s v="SI"/>
    <s v="NO"/>
    <s v="JUNTOS"/>
    <s v="HOLGER JURO VILLEGAS"/>
    <s v="40811315"/>
    <s v="985452711/945815997"/>
    <s v="hjuro@juntos.gob.pe"/>
    <n v="0"/>
    <n v="0"/>
    <m/>
    <m/>
    <n v="0"/>
    <n v="0"/>
    <m/>
    <m/>
    <n v="0"/>
    <n v="0"/>
    <m/>
    <m/>
  </r>
  <r>
    <s v="030409"/>
    <x v="2"/>
    <s v="AYMARAES"/>
    <s v="LUCRE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TERESA ESPINOZA BORDA"/>
    <s v="41484264"/>
    <s v="952697000"/>
    <s v="TESPINOZA@CUNAMAS.GOB.PE"/>
    <n v="0"/>
    <n v="0"/>
    <m/>
    <m/>
    <n v="0"/>
    <n v="0"/>
    <m/>
    <m/>
    <n v="0"/>
    <n v="0"/>
    <m/>
    <m/>
  </r>
  <r>
    <s v="030410"/>
    <x v="2"/>
    <s v="AYMARAES"/>
    <s v="POCOHUAN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1"/>
    <n v="0"/>
    <m/>
    <s v="Virtual"/>
  </r>
  <r>
    <s v="030411"/>
    <x v="2"/>
    <s v="AYMARAES"/>
    <s v="SAN JUAN DE CHACÑA"/>
    <s v="NO"/>
    <s v="NO"/>
    <s v="SI"/>
    <n v="0"/>
    <s v="NO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30412"/>
    <x v="2"/>
    <s v="AYMARAES"/>
    <s v="SAÑAY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413"/>
    <x v="2"/>
    <s v="AYMARAES"/>
    <s v="SORAYA"/>
    <s v="NO"/>
    <s v="SI"/>
    <s v="SI"/>
    <n v="0"/>
    <s v="NO"/>
    <n v="1"/>
    <n v="0"/>
    <n v="0"/>
    <n v="1"/>
    <n v="1"/>
    <n v="1"/>
    <n v="1"/>
    <s v="SI"/>
    <s v="NO"/>
    <s v="NO"/>
    <s v="SI"/>
    <s v="SI"/>
    <s v="JUNTOS"/>
    <s v="OCHOA QUISPE RUBALY"/>
    <s v="44503719"/>
    <s v="945816465"/>
    <s v="rochoa@juntos.gob.pe"/>
    <n v="0"/>
    <n v="0"/>
    <m/>
    <m/>
    <n v="0"/>
    <n v="0"/>
    <m/>
    <m/>
    <n v="0"/>
    <n v="0"/>
    <m/>
    <m/>
  </r>
  <r>
    <s v="030414"/>
    <x v="2"/>
    <s v="AYMARAES"/>
    <s v="TAPAIRIHUA"/>
    <s v="NO"/>
    <s v="SI"/>
    <s v="SI"/>
    <n v="0"/>
    <s v="NO"/>
    <n v="1"/>
    <n v="0"/>
    <n v="1"/>
    <n v="1"/>
    <n v="1"/>
    <n v="1"/>
    <n v="1"/>
    <s v="SI"/>
    <s v="SI"/>
    <s v="NO"/>
    <s v="SI"/>
    <s v="SI"/>
    <s v="JUNTOS"/>
    <s v="JURO VILLEGAS HOLGER"/>
    <s v="40811315"/>
    <n v="945815997"/>
    <s v="hjuro@juntos.gob.pe"/>
    <n v="0"/>
    <n v="0"/>
    <m/>
    <m/>
    <n v="0"/>
    <n v="1"/>
    <s v="PAIS"/>
    <s v="Presencial"/>
    <n v="0"/>
    <n v="0"/>
    <m/>
    <m/>
  </r>
  <r>
    <s v="030415"/>
    <x v="2"/>
    <s v="AYMARAES"/>
    <s v="TINTAY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CARRASCO_x0009__x0009_ FLORES ALICIA"/>
    <s v="31037765"/>
    <n v="945815207"/>
    <s v="acarrascof@juntos.gob.pe"/>
    <n v="1"/>
    <n v="0"/>
    <m/>
    <s v="Virtual"/>
    <n v="0"/>
    <n v="0"/>
    <m/>
    <m/>
    <n v="1"/>
    <n v="0"/>
    <m/>
    <s v="Virtual"/>
  </r>
  <r>
    <s v="030416"/>
    <x v="2"/>
    <s v="AYMARAES"/>
    <s v="TORAYA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DORIS MARTHA TORRES VALDEZ"/>
    <s v="31038252"/>
    <s v="0"/>
    <s v="dtorres@juntos.gob.pe"/>
    <n v="0"/>
    <n v="0"/>
    <m/>
    <m/>
    <n v="0"/>
    <n v="0"/>
    <m/>
    <m/>
    <n v="0"/>
    <n v="0"/>
    <m/>
    <m/>
  </r>
  <r>
    <s v="030417"/>
    <x v="2"/>
    <s v="AYMARAES"/>
    <s v="YANACA"/>
    <s v="NO"/>
    <s v="SI"/>
    <s v="SI"/>
    <n v="1"/>
    <s v="NO"/>
    <n v="1"/>
    <n v="0"/>
    <n v="1"/>
    <n v="1"/>
    <n v="1"/>
    <n v="1"/>
    <n v="1"/>
    <s v="NO"/>
    <s v="SI"/>
    <s v="NO"/>
    <s v="SI"/>
    <s v="SI"/>
    <s v="JUNTOS"/>
    <s v="FERREL SARMIENTO ALICIA"/>
    <s v="31543074"/>
    <n v="945815490"/>
    <s v="aferrel@juntos.gob.pe"/>
    <n v="0"/>
    <n v="0"/>
    <m/>
    <m/>
    <n v="0"/>
    <n v="0"/>
    <m/>
    <m/>
    <n v="0"/>
    <n v="1"/>
    <s v="PAIS"/>
    <s v="Presencial"/>
  </r>
  <r>
    <s v="030501"/>
    <x v="2"/>
    <s v="COTABAMBAS"/>
    <s v="TAMBOBAMBA"/>
    <s v="NO"/>
    <s v="SI"/>
    <s v="SI"/>
    <n v="1"/>
    <s v="SI"/>
    <n v="1"/>
    <n v="0"/>
    <n v="1"/>
    <n v="1"/>
    <n v="1"/>
    <n v="1"/>
    <n v="1"/>
    <s v="NO"/>
    <s v="SI"/>
    <s v="NO"/>
    <s v="SI"/>
    <s v="SI"/>
    <s v="CUNA MAS"/>
    <s v="FANNY RIMAYHUAMAN QUISPE"/>
    <s v="46133297"/>
    <s v="935915123"/>
    <s v="frimayhuaman@cunamas.com.pe"/>
    <n v="0"/>
    <n v="0"/>
    <m/>
    <m/>
    <n v="0"/>
    <n v="0"/>
    <m/>
    <m/>
    <n v="0"/>
    <n v="0"/>
    <m/>
    <m/>
  </r>
  <r>
    <s v="030502"/>
    <x v="2"/>
    <s v="COTABAMBAS"/>
    <s v="COTABAMBAS"/>
    <s v="NO"/>
    <s v="SI"/>
    <s v="SI"/>
    <n v="1"/>
    <s v="NO"/>
    <n v="1"/>
    <n v="0"/>
    <n v="1"/>
    <n v="1"/>
    <n v="1"/>
    <n v="1"/>
    <n v="1"/>
    <s v="NO"/>
    <s v="SI"/>
    <s v="NO"/>
    <s v="SI"/>
    <s v="SI"/>
    <s v="PAIS"/>
    <s v="DILMER OTAZU CAHUANA"/>
    <s v="46148961"/>
    <s v="942904451"/>
    <s v="dotazu@pais.gob.pe"/>
    <n v="0"/>
    <n v="0"/>
    <m/>
    <m/>
    <n v="0"/>
    <n v="0"/>
    <m/>
    <m/>
    <n v="0"/>
    <n v="0"/>
    <m/>
    <m/>
  </r>
  <r>
    <s v="030503"/>
    <x v="2"/>
    <s v="COTABAMBAS"/>
    <s v="COYLLURQUI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Amilcar Juro Aguilar"/>
    <s v="46307303"/>
    <s v="945815899"/>
    <s v="ajuro@juntos.gob.pe"/>
    <n v="1"/>
    <n v="0"/>
    <m/>
    <s v="Virtual"/>
    <n v="0"/>
    <n v="0"/>
    <m/>
    <m/>
    <n v="0"/>
    <n v="0"/>
    <m/>
    <m/>
  </r>
  <r>
    <s v="030504"/>
    <x v="2"/>
    <s v="COTABAMBAS"/>
    <s v="HAQUIRA"/>
    <s v="NO"/>
    <s v="SI"/>
    <s v="SI"/>
    <n v="1"/>
    <s v="SI"/>
    <n v="1"/>
    <n v="0"/>
    <n v="1"/>
    <n v="1"/>
    <n v="1"/>
    <n v="1"/>
    <n v="1"/>
    <s v="NO"/>
    <s v="SI"/>
    <s v="NO"/>
    <s v="SI"/>
    <s v="SI"/>
    <s v="CUNA MAS"/>
    <s v="CLAUDIA SEQUIEROS ARONE"/>
    <s v="72318999"/>
    <s v="974219373"/>
    <s v="csequeiros@cunamas.gob.pe"/>
    <n v="0"/>
    <n v="0"/>
    <m/>
    <m/>
    <n v="0"/>
    <n v="0"/>
    <m/>
    <m/>
    <n v="0"/>
    <n v="1"/>
    <s v="CUNA MAS"/>
    <s v="Presencial"/>
  </r>
  <r>
    <s v="030505"/>
    <x v="2"/>
    <s v="COTABAMBAS"/>
    <s v="MAR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EDITH VANESSA PINTO VALER"/>
    <s v="425O2360"/>
    <s v="927154163"/>
    <s v="epinto@cunamas.gob.pe"/>
    <n v="1"/>
    <n v="0"/>
    <m/>
    <s v="Virtual"/>
    <n v="1"/>
    <n v="0"/>
    <m/>
    <s v="Virtual"/>
    <n v="0"/>
    <n v="1"/>
    <s v="PAIS"/>
    <s v="Presencial"/>
  </r>
  <r>
    <s v="030506"/>
    <x v="2"/>
    <s v="COTABAMBAS"/>
    <s v="CHALLHUAHUACHO"/>
    <s v="NO"/>
    <s v="SI"/>
    <s v="SI"/>
    <n v="1"/>
    <s v="SI"/>
    <n v="1"/>
    <n v="0"/>
    <n v="1"/>
    <n v="1"/>
    <n v="1"/>
    <n v="1"/>
    <n v="1"/>
    <s v="NO"/>
    <s v="SI"/>
    <s v="SI"/>
    <s v="SI"/>
    <s v="SI"/>
    <s v="CUNA MAS"/>
    <s v="WILINTON FLOREZ MENDOZA"/>
    <s v="40293537"/>
    <s v="979544244"/>
    <s v="floresmendozawillington@gmail.com"/>
    <n v="0"/>
    <n v="0"/>
    <m/>
    <m/>
    <n v="0"/>
    <n v="1"/>
    <s v="PAIS"/>
    <s v="Presencial"/>
    <n v="0"/>
    <n v="0"/>
    <m/>
    <m/>
  </r>
  <r>
    <s v="030601"/>
    <x v="2"/>
    <s v="CHINCHEROS"/>
    <s v="CHINCHEROS"/>
    <s v="NO"/>
    <s v="SI"/>
    <s v="SI"/>
    <n v="1"/>
    <s v="NO"/>
    <n v="1"/>
    <n v="0"/>
    <n v="1"/>
    <n v="1"/>
    <n v="1"/>
    <n v="1"/>
    <n v="1"/>
    <s v="NO"/>
    <s v="SI"/>
    <s v="SI"/>
    <s v="SI"/>
    <s v="SI"/>
    <s v="CUNA MAS"/>
    <s v="NANCY BALDEON CCELLCCASCCA"/>
    <s v="42161220"/>
    <s v="989855697"/>
    <s v="nbaldeon@cunamas.gob.pe"/>
    <n v="0"/>
    <n v="0"/>
    <m/>
    <m/>
    <n v="0"/>
    <n v="0"/>
    <m/>
    <m/>
    <n v="0"/>
    <n v="0"/>
    <m/>
    <m/>
  </r>
  <r>
    <s v="030602"/>
    <x v="2"/>
    <s v="CHINCHEROS"/>
    <s v="ANCO_HUALLO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MARCELINO QUISPE YAURIS"/>
    <s v="41894778"/>
    <s v="985105005"/>
    <s v="mquispeya@juntos.gob.pe"/>
    <n v="1"/>
    <n v="0"/>
    <m/>
    <s v="Virtual"/>
    <n v="0"/>
    <n v="0"/>
    <m/>
    <m/>
    <n v="0"/>
    <n v="0"/>
    <m/>
    <m/>
  </r>
  <r>
    <s v="030603"/>
    <x v="2"/>
    <s v="CHINCHEROS"/>
    <s v="COCHARCAS"/>
    <s v="NO"/>
    <s v="SI"/>
    <s v="SI"/>
    <n v="1"/>
    <s v="SI"/>
    <n v="1"/>
    <n v="0"/>
    <n v="1"/>
    <n v="1"/>
    <n v="1"/>
    <n v="1"/>
    <n v="1"/>
    <s v="SI"/>
    <s v="SI"/>
    <s v="NO"/>
    <s v="SI"/>
    <s v="NO"/>
    <s v="COORD. DE ENLACE"/>
    <s v="Ascencio Paniura Vega"/>
    <s v="44347414"/>
    <s v="983900180"/>
    <s v="apaniura@midis.gob.pe"/>
    <n v="1"/>
    <n v="0"/>
    <m/>
    <s v="Virtual"/>
    <n v="1"/>
    <n v="0"/>
    <m/>
    <s v="Virtual"/>
    <n v="1"/>
    <n v="0"/>
    <m/>
    <s v="Virtual"/>
  </r>
  <r>
    <s v="030604"/>
    <x v="2"/>
    <s v="CHINCHEROS"/>
    <s v="HUACCANA"/>
    <s v="SI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JOSE ANTONIO VASQUEZ NOLASCO"/>
    <s v="44201922"/>
    <s v="942182600"/>
    <s v="jvasquez@pais.gob.pe"/>
    <n v="0"/>
    <n v="0"/>
    <m/>
    <m/>
    <n v="0"/>
    <n v="0"/>
    <m/>
    <m/>
    <n v="1"/>
    <n v="0"/>
    <m/>
    <s v="Virtual"/>
  </r>
  <r>
    <s v="030605"/>
    <x v="2"/>
    <s v="CHINCHEROS"/>
    <s v="OCOBAMBA"/>
    <s v="SI"/>
    <s v="NO"/>
    <s v="SI"/>
    <n v="0"/>
    <s v="NO"/>
    <n v="1"/>
    <n v="0"/>
    <n v="1"/>
    <n v="1"/>
    <m/>
    <n v="1"/>
    <n v="1"/>
    <s v="SI"/>
    <s v="SI"/>
    <s v="NO"/>
    <s v="SI"/>
    <s v="SI"/>
    <s v="PAIS"/>
    <s v="YULISSA DIAZ ALCARRAZ"/>
    <s v="70854749"/>
    <s v="916724682"/>
    <s v="ydiaza@pais.gob.pe"/>
    <n v="0"/>
    <n v="0"/>
    <m/>
    <m/>
    <n v="0"/>
    <n v="0"/>
    <m/>
    <m/>
    <n v="0"/>
    <n v="0"/>
    <m/>
    <m/>
  </r>
  <r>
    <s v="030606"/>
    <x v="2"/>
    <s v="CHINCHEROS"/>
    <s v="ONGOY"/>
    <s v="SI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ELDER LAURENTE CASTRO"/>
    <s v="70938289"/>
    <s v="964267116 , 945816103"/>
    <s v="elaurente@juntos.gob.pe"/>
    <n v="0"/>
    <n v="0"/>
    <m/>
    <m/>
    <n v="0"/>
    <n v="0"/>
    <m/>
    <m/>
    <n v="0"/>
    <n v="0"/>
    <m/>
    <m/>
  </r>
  <r>
    <s v="030607"/>
    <x v="2"/>
    <s v="CHINCHEROS"/>
    <s v="URANMARCA"/>
    <s v="NO"/>
    <s v="SI"/>
    <s v="SI"/>
    <n v="1"/>
    <s v="SI"/>
    <n v="1"/>
    <n v="0"/>
    <n v="0"/>
    <n v="1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608"/>
    <x v="2"/>
    <s v="CHINCHEROS"/>
    <s v="RANRACANCHA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ELMER PAUL QUISPE BEDRILLANA"/>
    <s v="42877988"/>
    <s v="966910425"/>
    <s v="equispeb@cunamas.gob.pe"/>
    <n v="0"/>
    <n v="0"/>
    <m/>
    <m/>
    <n v="0"/>
    <n v="0"/>
    <m/>
    <m/>
    <n v="0"/>
    <n v="0"/>
    <m/>
    <m/>
  </r>
  <r>
    <s v="030609"/>
    <x v="2"/>
    <s v="CHINCHEROS"/>
    <s v="ROCCHACC"/>
    <s v="SI"/>
    <s v="NO"/>
    <s v="SI"/>
    <n v="0"/>
    <s v="SI"/>
    <n v="1"/>
    <n v="0"/>
    <n v="0"/>
    <n v="1"/>
    <m/>
    <n v="1"/>
    <n v="1"/>
    <s v="SI"/>
    <s v="NO"/>
    <s v="NO"/>
    <s v="SI"/>
    <s v="SI"/>
    <s v="PAIS"/>
    <s v="SONIA GARFIAS CONTRERAS"/>
    <s v="43592680"/>
    <s v="951333311"/>
    <s v="sgarfias@pais.gob.pe"/>
    <n v="0"/>
    <n v="0"/>
    <m/>
    <m/>
    <n v="0"/>
    <n v="0"/>
    <m/>
    <m/>
    <n v="0"/>
    <n v="0"/>
    <m/>
    <m/>
  </r>
  <r>
    <s v="030610"/>
    <x v="2"/>
    <s v="CHINCHEROS"/>
    <s v="EL PORVENIR"/>
    <s v="SI"/>
    <s v="SI"/>
    <s v="SI"/>
    <n v="0"/>
    <s v="SI"/>
    <n v="1"/>
    <n v="0"/>
    <n v="0"/>
    <n v="1"/>
    <n v="1"/>
    <n v="1"/>
    <n v="1"/>
    <s v="NO"/>
    <s v="NO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611"/>
    <x v="2"/>
    <s v="CHINCHEROS"/>
    <s v="LOS CHANKAS"/>
    <s v="SI"/>
    <s v="SI"/>
    <s v="SI"/>
    <n v="0"/>
    <s v="SI"/>
    <n v="1"/>
    <n v="0"/>
    <n v="0"/>
    <n v="1"/>
    <n v="1"/>
    <n v="1"/>
    <n v="1"/>
    <s v="SI"/>
    <s v="SI"/>
    <s v="NO"/>
    <s v="SI"/>
    <s v="NO"/>
    <s v="CUNA MAS"/>
    <s v="FIORELA ROJAS ORTEGA"/>
    <s v="46038694"/>
    <s v="0"/>
    <s v="lfortega@cunamas.gob.pe"/>
    <n v="0"/>
    <n v="0"/>
    <m/>
    <m/>
    <n v="0"/>
    <n v="0"/>
    <m/>
    <m/>
    <n v="0"/>
    <n v="0"/>
    <m/>
    <m/>
  </r>
  <r>
    <s v="030701"/>
    <x v="2"/>
    <s v="GRAU"/>
    <s v="CHUQUIBAMBILLA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SONIA FERREL HURTADO"/>
    <s v="43979289"/>
    <s v="958108610"/>
    <s v="sferrel@pais.gob.pe"/>
    <n v="0"/>
    <n v="0"/>
    <m/>
    <m/>
    <n v="0"/>
    <n v="0"/>
    <m/>
    <m/>
    <n v="1"/>
    <n v="0"/>
    <m/>
    <s v="Virtual"/>
  </r>
  <r>
    <s v="030702"/>
    <x v="2"/>
    <s v="GRAU"/>
    <s v="CURPAHUASI"/>
    <s v="NO"/>
    <s v="SI"/>
    <s v="SI"/>
    <n v="1"/>
    <s v="NO"/>
    <n v="1"/>
    <n v="0"/>
    <n v="1"/>
    <n v="1"/>
    <n v="1"/>
    <n v="1"/>
    <n v="1"/>
    <s v="SI"/>
    <s v="SI"/>
    <s v="NO"/>
    <s v="SI"/>
    <s v="SI"/>
    <s v="JUNTOS"/>
    <s v="GUSTAVO DE LA VEGA CAMERO"/>
    <s v="31544135"/>
    <s v="945815445"/>
    <s v="gdelavega@juntos.gob.pe"/>
    <n v="0"/>
    <n v="0"/>
    <m/>
    <m/>
    <n v="0"/>
    <n v="0"/>
    <m/>
    <m/>
    <n v="1"/>
    <n v="0"/>
    <m/>
    <s v="Presencial"/>
  </r>
  <r>
    <s v="030703"/>
    <x v="2"/>
    <s v="GRAU"/>
    <s v="GAMARRA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ALEXANDER CACERES JUAREZ"/>
    <s v="46091872"/>
    <s v="945853895"/>
    <s v="acaceres@juntos.gob.pe"/>
    <n v="0"/>
    <n v="0"/>
    <m/>
    <m/>
    <n v="0"/>
    <n v="0"/>
    <m/>
    <m/>
    <n v="0"/>
    <n v="1"/>
    <s v="PAIS"/>
    <s v="Virtual"/>
  </r>
  <r>
    <s v="030704"/>
    <x v="2"/>
    <s v="GRAU"/>
    <s v="HUAYLLATI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RENE LEO PORTILLA"/>
    <s v="46549374"/>
    <s v="945432589"/>
    <s v="rleo@juntos.gob.pe"/>
    <n v="0"/>
    <n v="0"/>
    <m/>
    <m/>
    <n v="0"/>
    <n v="0"/>
    <m/>
    <m/>
    <n v="0"/>
    <n v="0"/>
    <m/>
    <m/>
  </r>
  <r>
    <s v="030705"/>
    <x v="2"/>
    <s v="GRAU"/>
    <s v="MAMARA"/>
    <s v="NO"/>
    <s v="SI"/>
    <s v="SI"/>
    <n v="1"/>
    <s v="NO"/>
    <n v="1"/>
    <n v="0"/>
    <n v="1"/>
    <n v="1"/>
    <n v="1"/>
    <n v="1"/>
    <n v="1"/>
    <s v="NO"/>
    <s v="NO"/>
    <s v="NO"/>
    <s v="SI"/>
    <s v="SI"/>
    <s v="JUNTOS"/>
    <s v="CHARLES MAYHUEIRE FERREL"/>
    <s v="42787366"/>
    <s v="945816424"/>
    <s v="cmayhuire@juntos.gob.pe"/>
    <n v="0"/>
    <n v="0"/>
    <m/>
    <m/>
    <n v="1"/>
    <n v="0"/>
    <m/>
    <s v="Virtual"/>
    <n v="0"/>
    <n v="0"/>
    <m/>
    <m/>
  </r>
  <r>
    <s v="030706"/>
    <x v="2"/>
    <s v="GRAU"/>
    <s v="MICAELA BASTIDAS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QUISPE BARRIOS ARMANDO"/>
    <s v="47677867"/>
    <n v="945821865"/>
    <s v="aquispeb@juntos.gob.pe"/>
    <n v="0"/>
    <n v="0"/>
    <m/>
    <m/>
    <n v="0"/>
    <n v="0"/>
    <m/>
    <m/>
    <n v="0"/>
    <n v="0"/>
    <m/>
    <m/>
  </r>
  <r>
    <s v="030707"/>
    <x v="2"/>
    <s v="GRAU"/>
    <s v="PATAYPAMP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RICHARD TUERO SERRANO"/>
    <s v="0"/>
    <s v="0"/>
    <s v="0"/>
    <n v="0"/>
    <n v="0"/>
    <m/>
    <m/>
    <n v="0"/>
    <n v="0"/>
    <m/>
    <m/>
    <n v="0"/>
    <n v="0"/>
    <m/>
    <m/>
  </r>
  <r>
    <s v="030708"/>
    <x v="2"/>
    <s v="GRAU"/>
    <s v="PROGRESO"/>
    <s v="NO"/>
    <s v="SI"/>
    <s v="SI"/>
    <n v="0"/>
    <s v="SI"/>
    <n v="1"/>
    <n v="0"/>
    <n v="0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709"/>
    <x v="2"/>
    <s v="GRAU"/>
    <s v="SAN ANTONIO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1"/>
    <n v="0"/>
    <m/>
    <s v="Virtual"/>
  </r>
  <r>
    <s v="030710"/>
    <x v="2"/>
    <s v="GRAU"/>
    <s v="SANTA ROSA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RICHARD TUERO SERRANO"/>
    <s v="0"/>
    <s v="0"/>
    <s v="0"/>
    <n v="0"/>
    <n v="0"/>
    <m/>
    <m/>
    <n v="0"/>
    <n v="0"/>
    <m/>
    <m/>
    <n v="0"/>
    <n v="0"/>
    <m/>
    <m/>
  </r>
  <r>
    <s v="030711"/>
    <x v="2"/>
    <s v="GRAU"/>
    <s v="TURPAY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RICHARD TUERO SERRANO"/>
    <s v="47567467"/>
    <s v="945822854"/>
    <s v="rtuero@juntos.gob.pe"/>
    <n v="0"/>
    <n v="0"/>
    <m/>
    <m/>
    <n v="0"/>
    <n v="0"/>
    <m/>
    <m/>
    <n v="0"/>
    <n v="0"/>
    <m/>
    <m/>
  </r>
  <r>
    <s v="030712"/>
    <x v="2"/>
    <s v="GRAU"/>
    <s v="VILCABAMBA"/>
    <s v="NO"/>
    <s v="SI"/>
    <s v="SI"/>
    <n v="0"/>
    <s v="NO"/>
    <n v="1"/>
    <n v="0"/>
    <n v="0"/>
    <n v="1"/>
    <n v="1"/>
    <n v="1"/>
    <n v="1"/>
    <s v="NO"/>
    <s v="NO"/>
    <s v="SI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713"/>
    <x v="2"/>
    <s v="GRAU"/>
    <s v="VIRUND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1"/>
    <n v="0"/>
    <m/>
    <s v="Virtual"/>
    <n v="0"/>
    <n v="0"/>
    <m/>
    <m/>
    <n v="1"/>
    <n v="0"/>
    <m/>
    <s v="Virtual"/>
  </r>
  <r>
    <s v="030714"/>
    <x v="2"/>
    <s v="GRAU"/>
    <s v="CURASCO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40101"/>
    <x v="3"/>
    <s v="AREQUIPA"/>
    <s v="AREQUIP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1"/>
    <n v="1"/>
    <s v="JUNTOS"/>
    <s v="Presencial y Virtual"/>
    <n v="0"/>
    <n v="0"/>
    <m/>
    <m/>
  </r>
  <r>
    <s v="040102"/>
    <x v="3"/>
    <s v="AREQUIPA"/>
    <s v="ALTO SELVA ALEGR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CCAMA TICONA, MARLENE JESSICA"/>
    <s v="41328412"/>
    <s v="959930939"/>
    <s v="mccama@cunamas.gob.pe"/>
    <n v="1"/>
    <n v="0"/>
    <m/>
    <s v="Virtual"/>
    <n v="1"/>
    <n v="0"/>
    <m/>
    <s v="Virtual"/>
    <n v="0"/>
    <n v="0"/>
    <m/>
    <m/>
  </r>
  <r>
    <s v="040103"/>
    <x v="3"/>
    <s v="AREQUIPA"/>
    <s v="CAYMA"/>
    <s v="NO"/>
    <s v="NO"/>
    <s v="SI"/>
    <n v="0"/>
    <s v="NO"/>
    <n v="1"/>
    <n v="0"/>
    <n v="1"/>
    <n v="1"/>
    <m/>
    <n v="1"/>
    <n v="1"/>
    <s v="SI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0"/>
    <n v="0"/>
    <m/>
    <m/>
  </r>
  <r>
    <s v="040104"/>
    <x v="3"/>
    <s v="AREQUIPA"/>
    <s v="CERRO COLORADO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ARTURO CORNEJO FLORES"/>
    <s v="71918939"/>
    <s v="941907914"/>
    <s v="acornejo@juntos.gob.pe"/>
    <n v="1"/>
    <n v="0"/>
    <m/>
    <s v="Virtual"/>
    <n v="0"/>
    <n v="1"/>
    <s v="JUNTOS"/>
    <s v="Presencial"/>
    <n v="0"/>
    <n v="0"/>
    <m/>
    <m/>
  </r>
  <r>
    <s v="040105"/>
    <x v="3"/>
    <s v="AREQUIPA"/>
    <s v="CHARACATO"/>
    <s v="NO"/>
    <s v="NO"/>
    <s v="SI"/>
    <n v="0"/>
    <s v="SI"/>
    <n v="0"/>
    <n v="1"/>
    <n v="1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106"/>
    <x v="3"/>
    <s v="AREQUIPA"/>
    <s v="CHIGUATA"/>
    <s v="NO"/>
    <s v="NO"/>
    <s v="SI"/>
    <n v="0"/>
    <s v="SI"/>
    <n v="0"/>
    <n v="1"/>
    <n v="1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107"/>
    <x v="3"/>
    <s v="AREQUIPA"/>
    <s v="JACOBO HUNTER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CURIMAYHUA PACO, REYMUNDA SOLEDAD"/>
    <s v="29380523"/>
    <s v="958919934"/>
    <s v="rcurimayhua@cunamas.gob.pe"/>
    <n v="1"/>
    <n v="0"/>
    <m/>
    <s v="Virtual"/>
    <n v="1"/>
    <n v="1"/>
    <s v="CUNA MAS"/>
    <s v="Presencial y Virtual"/>
    <n v="0"/>
    <n v="1"/>
    <s v="CUNA MAS"/>
    <s v="Presencial"/>
  </r>
  <r>
    <s v="040108"/>
    <x v="3"/>
    <s v="AREQUIPA"/>
    <s v="LA JOY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CASTRO FUENTES, KAREM VERONICA"/>
    <s v="43280444"/>
    <s v="938246074"/>
    <s v="kvcastro@cunamas.gob.pe"/>
    <n v="1"/>
    <n v="1"/>
    <s v="CUNA MAS"/>
    <s v="Virtual"/>
    <n v="1"/>
    <n v="0"/>
    <m/>
    <s v="Virtual"/>
    <n v="0"/>
    <n v="0"/>
    <m/>
    <m/>
  </r>
  <r>
    <s v="040109"/>
    <x v="3"/>
    <s v="AREQUIPA"/>
    <s v="MARIANO MELGAR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DIAZ NAIZA CECILIA ELIDA"/>
    <s v="29648282"/>
    <s v="981622710"/>
    <s v="cediaz@cunamas.gob.pe"/>
    <n v="1"/>
    <n v="1"/>
    <s v="CUNA MAS"/>
    <s v="Presencial y Virtual"/>
    <n v="1"/>
    <n v="1"/>
    <s v="CUNA MAS"/>
    <s v="Presencial y Virtual"/>
    <n v="0"/>
    <n v="1"/>
    <s v="CUNA MAS"/>
    <s v="Presencial"/>
  </r>
  <r>
    <s v="040110"/>
    <x v="3"/>
    <s v="AREQUIPA"/>
    <s v="MIRAFLORES"/>
    <s v="NO"/>
    <s v="NO"/>
    <s v="SI"/>
    <n v="0"/>
    <s v="NO"/>
    <n v="1"/>
    <n v="0"/>
    <n v="0"/>
    <n v="1"/>
    <m/>
    <n v="1"/>
    <n v="1"/>
    <s v="SI"/>
    <s v="NO"/>
    <s v="SI"/>
    <s v="SI"/>
    <s v="NO"/>
    <s v="CUNA MAS"/>
    <s v="HANCCO POCCOHUANCA FELIPA"/>
    <s v="29690836"/>
    <s v="970943737"/>
    <s v="fhancco@cunamas.gob.pe"/>
    <n v="1"/>
    <n v="0"/>
    <m/>
    <s v="Virtual"/>
    <n v="1"/>
    <n v="0"/>
    <m/>
    <s v="Virtual"/>
    <n v="0"/>
    <n v="0"/>
    <m/>
    <m/>
  </r>
  <r>
    <s v="040111"/>
    <x v="3"/>
    <s v="AREQUIPA"/>
    <s v="MOLLEBAYA"/>
    <s v="NO"/>
    <s v="SI"/>
    <s v="SI"/>
    <n v="1"/>
    <s v="SI"/>
    <n v="1"/>
    <n v="0"/>
    <n v="1"/>
    <n v="1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</r>
  <r>
    <s v="040112"/>
    <x v="3"/>
    <s v="AREQUIPA"/>
    <s v="PAUCARPATA"/>
    <s v="NO"/>
    <s v="NO"/>
    <s v="SI"/>
    <n v="0"/>
    <s v="NO"/>
    <n v="1"/>
    <n v="0"/>
    <n v="0"/>
    <n v="1"/>
    <m/>
    <n v="1"/>
    <n v="1"/>
    <s v="SI"/>
    <s v="NO"/>
    <s v="SI"/>
    <s v="SI"/>
    <s v="NO"/>
    <s v="CUNA MAS"/>
    <s v="ROJAS VARGAS, INDIRA"/>
    <s v="41187108"/>
    <s v="971942266"/>
    <s v="irojas@cunamas.gob.pe"/>
    <n v="0"/>
    <n v="0"/>
    <m/>
    <m/>
    <n v="0"/>
    <n v="0"/>
    <m/>
    <m/>
    <n v="0"/>
    <n v="0"/>
    <m/>
    <m/>
  </r>
  <r>
    <s v="040113"/>
    <x v="3"/>
    <s v="AREQUIPA"/>
    <s v="POCSI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</r>
  <r>
    <s v="040114"/>
    <x v="3"/>
    <s v="AREQUIPA"/>
    <s v="POLOBAYA"/>
    <s v="NO"/>
    <s v="NO"/>
    <s v="NO"/>
    <n v="0"/>
    <s v="SI"/>
    <n v="0"/>
    <n v="0"/>
    <n v="0"/>
    <n v="2"/>
    <m/>
    <m/>
    <n v="0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040115"/>
    <x v="3"/>
    <s v="AREQUIPA"/>
    <s v="QUEQUEÑA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</r>
  <r>
    <s v="040116"/>
    <x v="3"/>
    <s v="AREQUIPA"/>
    <s v="SABANDIA"/>
    <s v="NO"/>
    <s v="NO"/>
    <s v="SI"/>
    <n v="0"/>
    <s v="SI"/>
    <n v="1"/>
    <n v="0"/>
    <n v="1"/>
    <n v="1"/>
    <m/>
    <n v="1"/>
    <n v="1"/>
    <s v="SI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1"/>
    <n v="0"/>
    <m/>
    <s v="Virtual"/>
    <n v="1"/>
    <n v="0"/>
    <m/>
    <s v="Virtual"/>
  </r>
  <r>
    <s v="040117"/>
    <x v="3"/>
    <s v="AREQUIPA"/>
    <s v="SACHA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LAGA DIESTRO, BERTHA LUCIA"/>
    <s v="29260836"/>
    <s v="958570351"/>
    <s v="bmalaga@cunamas.gob.pe"/>
    <n v="1"/>
    <n v="1"/>
    <s v="CUNA MAS"/>
    <s v="Virtual"/>
    <n v="1"/>
    <n v="0"/>
    <m/>
    <s v="Virtual"/>
    <n v="0"/>
    <n v="0"/>
    <m/>
    <m/>
  </r>
  <r>
    <s v="040118"/>
    <x v="3"/>
    <s v="AREQUIPA"/>
    <s v="SAN JUAN DE SIGUAS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119"/>
    <x v="3"/>
    <s v="AREQUIPA"/>
    <s v="SAN JUAN DE TARUCANI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</r>
  <r>
    <s v="040120"/>
    <x v="3"/>
    <s v="AREQUIPA"/>
    <s v="SANTA ISABEL DE SIGUAS"/>
    <s v="NO"/>
    <s v="NO"/>
    <s v="SI"/>
    <n v="0"/>
    <s v="SI"/>
    <n v="0"/>
    <n v="0"/>
    <n v="0"/>
    <n v="2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040121"/>
    <x v="3"/>
    <s v="AREQUIPA"/>
    <s v="SANTA RITA DE SIGUAS"/>
    <s v="NO"/>
    <s v="NO"/>
    <s v="NO"/>
    <n v="0"/>
    <s v="SI"/>
    <n v="0"/>
    <n v="1"/>
    <n v="1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40122"/>
    <x v="3"/>
    <s v="AREQUIPA"/>
    <s v="SOCABAY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ODRIGUEZ RODRIGUEZ, GINA DELIA"/>
    <s v="29427093"/>
    <s v="992127429"/>
    <s v="gdrodriguez@cunamas.gob.pe"/>
    <n v="1"/>
    <n v="0"/>
    <m/>
    <s v="Virtual"/>
    <n v="1"/>
    <n v="1"/>
    <s v="JUNTOS"/>
    <s v="Presencial y Virtual"/>
    <n v="0"/>
    <n v="0"/>
    <m/>
    <m/>
  </r>
  <r>
    <s v="040123"/>
    <x v="3"/>
    <s v="AREQUIPA"/>
    <s v="TIABAYA"/>
    <s v="NO"/>
    <s v="NO"/>
    <s v="SI"/>
    <n v="0"/>
    <s v="SI"/>
    <n v="0"/>
    <n v="1"/>
    <n v="1"/>
    <n v="2"/>
    <m/>
    <m/>
    <n v="0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40124"/>
    <x v="3"/>
    <s v="AREQUIPA"/>
    <s v="UCHUMAYO"/>
    <s v="NO"/>
    <s v="SI"/>
    <s v="SI"/>
    <n v="1"/>
    <s v="SI"/>
    <n v="1"/>
    <n v="0"/>
    <n v="1"/>
    <n v="1"/>
    <n v="1"/>
    <n v="1"/>
    <n v="1"/>
    <s v="NO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</r>
  <r>
    <s v="040125"/>
    <x v="3"/>
    <s v="AREQUIPA"/>
    <s v="VITOR"/>
    <s v="NO"/>
    <s v="SI"/>
    <s v="SI"/>
    <n v="1"/>
    <s v="SI"/>
    <n v="1"/>
    <n v="0"/>
    <n v="1"/>
    <n v="1"/>
    <n v="1"/>
    <n v="1"/>
    <n v="1"/>
    <s v="NO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</r>
  <r>
    <s v="040126"/>
    <x v="3"/>
    <s v="AREQUIPA"/>
    <s v="YANAHUARA"/>
    <s v="NO"/>
    <s v="SI"/>
    <s v="SI"/>
    <n v="1"/>
    <s v="NO"/>
    <n v="1"/>
    <n v="0"/>
    <n v="1"/>
    <n v="1"/>
    <n v="1"/>
    <n v="1"/>
    <n v="1"/>
    <s v="SI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1"/>
    <n v="0"/>
    <m/>
    <s v="Virtual"/>
    <n v="0"/>
    <n v="0"/>
    <m/>
    <m/>
  </r>
  <r>
    <s v="040127"/>
    <x v="3"/>
    <s v="AREQUIPA"/>
    <s v="YARABAMBA"/>
    <s v="NO"/>
    <s v="NO"/>
    <s v="NO"/>
    <n v="0"/>
    <s v="SI"/>
    <n v="0"/>
    <n v="1"/>
    <n v="1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128"/>
    <x v="3"/>
    <s v="AREQUIPA"/>
    <s v="YURA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DIAZ BARRIONUEVO, CAROLINA MAGALY"/>
    <s v="43985378"/>
    <s v="985221293"/>
    <s v="cmdiaz@cunamas.gob.pe"/>
    <n v="1"/>
    <n v="1"/>
    <s v="CUNA MAS"/>
    <s v="Presencial y Virtual"/>
    <n v="1"/>
    <n v="0"/>
    <m/>
    <s v="Virtual"/>
    <n v="0"/>
    <n v="1"/>
    <s v="CUNA MAS"/>
    <s v="Virtual"/>
  </r>
  <r>
    <s v="040129"/>
    <x v="3"/>
    <s v="AREQUIPA"/>
    <s v="JOSE LUIS BUSTAMANTE Y RIVERO"/>
    <s v="NO"/>
    <s v="SI"/>
    <s v="SI"/>
    <n v="1"/>
    <s v="NO"/>
    <n v="1"/>
    <n v="0"/>
    <n v="1"/>
    <n v="1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1"/>
    <n v="0"/>
    <m/>
    <s v="Virtual"/>
    <n v="0"/>
    <n v="0"/>
    <m/>
    <m/>
  </r>
  <r>
    <s v="040201"/>
    <x v="3"/>
    <s v="CAMANA"/>
    <s v="CAMANA"/>
    <s v="NO"/>
    <s v="NO"/>
    <s v="NO"/>
    <n v="0"/>
    <s v="NO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202"/>
    <x v="3"/>
    <s v="CAMANA"/>
    <s v="JOSE MARIA QUIMPER"/>
    <s v="NO"/>
    <s v="NO"/>
    <s v="NO"/>
    <n v="0"/>
    <s v="SI"/>
    <n v="0"/>
    <n v="0"/>
    <n v="0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40203"/>
    <x v="3"/>
    <s v="CAMANA"/>
    <s v="MARIANO NICOLAS VALCARCEL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204"/>
    <x v="3"/>
    <s v="CAMANA"/>
    <s v="MARISCAL CACERES"/>
    <s v="NO"/>
    <s v="NO"/>
    <s v="NO"/>
    <n v="0"/>
    <s v="SI"/>
    <n v="0"/>
    <n v="1"/>
    <n v="1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40205"/>
    <x v="3"/>
    <s v="CAMANA"/>
    <s v="NICOLAS DE PIEROLA"/>
    <s v="NO"/>
    <s v="NO"/>
    <s v="NO"/>
    <n v="0"/>
    <s v="SI"/>
    <n v="0"/>
    <n v="0"/>
    <n v="0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40206"/>
    <x v="3"/>
    <s v="CAMANA"/>
    <s v="OCOÑA"/>
    <s v="NO"/>
    <s v="NO"/>
    <s v="NO"/>
    <n v="0"/>
    <s v="SI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207"/>
    <x v="3"/>
    <s v="CAMANA"/>
    <s v="QUILCA"/>
    <s v="NO"/>
    <s v="NO"/>
    <s v="SI"/>
    <n v="0"/>
    <s v="NO"/>
    <n v="0"/>
    <n v="1"/>
    <n v="1"/>
    <n v="2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040208"/>
    <x v="3"/>
    <s v="CAMANA"/>
    <s v="SAMUEL PASTOR"/>
    <s v="NO"/>
    <s v="SI"/>
    <s v="NO"/>
    <n v="0"/>
    <s v="SI"/>
    <n v="1"/>
    <n v="0"/>
    <n v="1"/>
    <n v="1"/>
    <n v="1"/>
    <n v="1"/>
    <n v="1"/>
    <s v="NO"/>
    <s v="NO"/>
    <s v="SI"/>
    <s v="SI"/>
    <s v="NO"/>
    <s v="CUNA MAS"/>
    <s v="MACHADO RIVERA, KIMBERLY STEPHANIE"/>
    <s v="42204320"/>
    <s v="945138077"/>
    <s v="kmachado@cunamas.gob.pe"/>
    <n v="0"/>
    <n v="0"/>
    <m/>
    <m/>
    <n v="0"/>
    <n v="0"/>
    <m/>
    <m/>
    <n v="0"/>
    <n v="0"/>
    <m/>
    <m/>
  </r>
  <r>
    <s v="040301"/>
    <x v="3"/>
    <s v="CARAVELI"/>
    <s v="CARAVELI"/>
    <s v="NO"/>
    <s v="NO"/>
    <s v="NO"/>
    <n v="0"/>
    <s v="SI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302"/>
    <x v="3"/>
    <s v="CARAVELI"/>
    <s v="ACARI"/>
    <s v="NO"/>
    <s v="SI"/>
    <s v="NO"/>
    <n v="0"/>
    <s v="SI"/>
    <n v="1"/>
    <n v="0"/>
    <n v="0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</r>
  <r>
    <s v="040303"/>
    <x v="3"/>
    <s v="CARAVELI"/>
    <s v="ATICO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304"/>
    <x v="3"/>
    <s v="CARAVELI"/>
    <s v="ATIQUIPA"/>
    <s v="NO"/>
    <s v="NO"/>
    <s v="SI"/>
    <n v="0"/>
    <s v="SI"/>
    <n v="0"/>
    <n v="0"/>
    <n v="0"/>
    <n v="2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040305"/>
    <x v="3"/>
    <s v="CARAVELI"/>
    <s v="BELLA UNION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</r>
  <r>
    <s v="040306"/>
    <x v="3"/>
    <s v="CARAVELI"/>
    <s v="CAHUACHO"/>
    <s v="NO"/>
    <s v="NO"/>
    <s v="SI"/>
    <n v="0"/>
    <s v="SI"/>
    <n v="1"/>
    <n v="0"/>
    <n v="0"/>
    <n v="1"/>
    <m/>
    <n v="1"/>
    <n v="1"/>
    <s v="SI"/>
    <s v="NO"/>
    <s v="NO"/>
    <s v="SI"/>
    <s v="SI"/>
    <s v="PAIS"/>
    <s v="THALIA ALEGRE GUERREROS"/>
    <s v="73346618"/>
    <s v="969 535 993"/>
    <s v="gitareq.tambo05@pais.gob.pe"/>
    <n v="0"/>
    <n v="0"/>
    <m/>
    <m/>
    <n v="0"/>
    <n v="0"/>
    <m/>
    <m/>
    <n v="0"/>
    <n v="1"/>
    <s v="PAIS"/>
    <s v="Virtual"/>
  </r>
  <r>
    <s v="040307"/>
    <x v="3"/>
    <s v="CARAVELI"/>
    <s v="CHALA"/>
    <s v="NO"/>
    <s v="NO"/>
    <s v="NO"/>
    <n v="0"/>
    <s v="SI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308"/>
    <x v="3"/>
    <s v="CARAVELI"/>
    <s v="CHAPARRA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309"/>
    <x v="3"/>
    <s v="CARAVELI"/>
    <s v="HUANUHUANU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310"/>
    <x v="3"/>
    <s v="CARAVELI"/>
    <s v="JAQUI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311"/>
    <x v="3"/>
    <s v="CARAVELI"/>
    <s v="LOMAS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312"/>
    <x v="3"/>
    <s v="CARAVELI"/>
    <s v="QUICACH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313"/>
    <x v="3"/>
    <s v="CARAVELI"/>
    <s v="YAUCA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401"/>
    <x v="3"/>
    <s v="CASTILLA"/>
    <s v="APLAO"/>
    <s v="NO"/>
    <s v="NO"/>
    <s v="NO"/>
    <n v="0"/>
    <s v="SI"/>
    <n v="1"/>
    <n v="0"/>
    <n v="0"/>
    <n v="1"/>
    <m/>
    <n v="1"/>
    <n v="1"/>
    <s v="NO"/>
    <s v="NO"/>
    <s v="SI"/>
    <s v="SI"/>
    <s v="NO"/>
    <s v="CUNA MAS"/>
    <s v="VALDEZ RAMIREZ, MARIELA MILKA"/>
    <s v="01323139"/>
    <s v="956060528"/>
    <s v="mvaldezr@cunamas.gob.pe"/>
    <n v="0"/>
    <n v="1"/>
    <s v="CUNA MAS"/>
    <s v="Virtual"/>
    <n v="0"/>
    <n v="0"/>
    <m/>
    <m/>
    <n v="0"/>
    <n v="0"/>
    <m/>
    <m/>
  </r>
  <r>
    <s v="040402"/>
    <x v="3"/>
    <s v="CASTILLA"/>
    <s v="ANDAGUA"/>
    <s v="NO"/>
    <s v="NO"/>
    <s v="SI"/>
    <n v="0"/>
    <s v="SI"/>
    <n v="0"/>
    <n v="1"/>
    <n v="1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403"/>
    <x v="3"/>
    <s v="CASTILLA"/>
    <s v="AYO"/>
    <s v="NO"/>
    <s v="NO"/>
    <s v="NO"/>
    <n v="0"/>
    <s v="SI"/>
    <n v="0"/>
    <n v="0"/>
    <n v="0"/>
    <n v="2"/>
    <m/>
    <m/>
    <n v="0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040404"/>
    <x v="3"/>
    <s v="CASTILLA"/>
    <s v="CHACHAS"/>
    <s v="NO"/>
    <s v="NO"/>
    <s v="SI"/>
    <n v="0"/>
    <s v="SI"/>
    <n v="1"/>
    <n v="0"/>
    <n v="0"/>
    <n v="1"/>
    <m/>
    <n v="0"/>
    <n v="0"/>
    <s v="NO"/>
    <s v="NO"/>
    <s v="NO"/>
    <s v="SI"/>
    <s v="SI"/>
    <s v="JUNTOS"/>
    <s v="NANCY MARLENE CAYO ADCO"/>
    <s v="42042636"/>
    <s v="945854352"/>
    <s v="ncayoa@juntos.gob.pe"/>
    <n v="0"/>
    <n v="0"/>
    <m/>
    <m/>
    <n v="0"/>
    <n v="0"/>
    <m/>
    <m/>
    <n v="0"/>
    <n v="0"/>
    <m/>
    <m/>
  </r>
  <r>
    <s v="040405"/>
    <x v="3"/>
    <s v="CASTILLA"/>
    <s v="CHILCAYMARCA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406"/>
    <x v="3"/>
    <s v="CASTILLA"/>
    <s v="CHOCO"/>
    <s v="NO"/>
    <s v="NO"/>
    <s v="NO"/>
    <n v="0"/>
    <s v="SI"/>
    <n v="0"/>
    <n v="1"/>
    <n v="1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407"/>
    <x v="3"/>
    <s v="CASTILLA"/>
    <s v="HUANCARQUI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408"/>
    <x v="3"/>
    <s v="CASTILLA"/>
    <s v="MACHAGUAY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409"/>
    <x v="3"/>
    <s v="CASTILLA"/>
    <s v="ORCOPAMP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NANCY MARLENE CAYO ADCO"/>
    <s v="42042636"/>
    <s v="945854352"/>
    <s v="ncayoa@juntos.gob.pe"/>
    <n v="0"/>
    <n v="0"/>
    <m/>
    <m/>
    <n v="0"/>
    <n v="0"/>
    <m/>
    <m/>
    <n v="0"/>
    <n v="0"/>
    <m/>
    <m/>
  </r>
  <r>
    <s v="040410"/>
    <x v="3"/>
    <s v="CASTILLA"/>
    <s v="PAMPACOLC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411"/>
    <x v="3"/>
    <s v="CASTILLA"/>
    <s v="TIPAN"/>
    <s v="NO"/>
    <s v="NO"/>
    <s v="SI"/>
    <n v="0"/>
    <s v="SI"/>
    <n v="0"/>
    <n v="0"/>
    <n v="0"/>
    <n v="2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040412"/>
    <x v="3"/>
    <s v="CASTILLA"/>
    <s v="UÑON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413"/>
    <x v="3"/>
    <s v="CASTILLA"/>
    <s v="URACA"/>
    <s v="NO"/>
    <s v="NO"/>
    <s v="NO"/>
    <n v="0"/>
    <s v="SI"/>
    <n v="0"/>
    <n v="1"/>
    <n v="1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40414"/>
    <x v="3"/>
    <s v="CASTILLA"/>
    <s v="VIRACO"/>
    <s v="NO"/>
    <s v="NO"/>
    <s v="NO"/>
    <n v="0"/>
    <s v="SI"/>
    <n v="0"/>
    <n v="0"/>
    <n v="0"/>
    <n v="2"/>
    <m/>
    <m/>
    <n v="0"/>
    <s v="NO"/>
    <s v="NO"/>
    <s v="NO"/>
    <s v="NO"/>
    <s v="SI"/>
    <s v="-"/>
    <m/>
    <m/>
    <m/>
    <m/>
    <n v="0"/>
    <n v="0"/>
    <m/>
    <m/>
    <n v="0"/>
    <n v="0"/>
    <m/>
    <m/>
    <n v="0"/>
    <n v="0"/>
    <m/>
    <m/>
  </r>
  <r>
    <s v="040501"/>
    <x v="3"/>
    <s v="CAYLLOMA"/>
    <s v="CHIVAY"/>
    <s v="NO"/>
    <s v="NO"/>
    <s v="SI"/>
    <n v="0"/>
    <s v="SI"/>
    <n v="1"/>
    <n v="0"/>
    <n v="1"/>
    <n v="1"/>
    <m/>
    <n v="0"/>
    <n v="0"/>
    <s v="NO"/>
    <s v="NO"/>
    <s v="SI"/>
    <s v="SI"/>
    <s v="SI"/>
    <s v="CUNA MAS"/>
    <s v="BEGAZO PRIETO, DIANA MARGYT"/>
    <s v="41785692"/>
    <s v="972786927"/>
    <s v="dbegazo@cunamas.gob.pe"/>
    <n v="0"/>
    <n v="0"/>
    <m/>
    <m/>
    <n v="0"/>
    <n v="0"/>
    <m/>
    <m/>
    <n v="0"/>
    <n v="0"/>
    <m/>
    <m/>
  </r>
  <r>
    <s v="040502"/>
    <x v="3"/>
    <s v="CAYLLOMA"/>
    <s v="ACHOMA"/>
    <s v="NO"/>
    <s v="NO"/>
    <s v="NO"/>
    <n v="0"/>
    <s v="SI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503"/>
    <x v="3"/>
    <s v="CAYLLOMA"/>
    <s v="CABANACONDE"/>
    <s v="NO"/>
    <s v="NO"/>
    <s v="NO"/>
    <n v="0"/>
    <s v="SI"/>
    <n v="0"/>
    <n v="1"/>
    <n v="1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504"/>
    <x v="3"/>
    <s v="CAYLLOMA"/>
    <s v="CALLALLI"/>
    <s v="NO"/>
    <s v="SI"/>
    <s v="SI"/>
    <n v="1"/>
    <s v="SI"/>
    <n v="1"/>
    <n v="0"/>
    <n v="1"/>
    <n v="1"/>
    <n v="1"/>
    <n v="1"/>
    <n v="1"/>
    <s v="NO"/>
    <s v="NO"/>
    <s v="NO"/>
    <s v="SI"/>
    <s v="SI"/>
    <s v="JUNTOS"/>
    <s v="ALFREDO WILY BRAVO SUCAPUCA"/>
    <s v="29618213"/>
    <s v="945854086"/>
    <s v="abravo@juntos.gob.pe"/>
    <n v="1"/>
    <n v="0"/>
    <m/>
    <s v="Virtual"/>
    <n v="0"/>
    <n v="1"/>
    <s v="JUNTOS"/>
    <s v="Presencial"/>
    <n v="0"/>
    <n v="0"/>
    <m/>
    <m/>
  </r>
  <r>
    <s v="040505"/>
    <x v="3"/>
    <s v="CAYLLOMA"/>
    <s v="CAYLLOMA"/>
    <s v="NO"/>
    <s v="SI"/>
    <s v="SI"/>
    <n v="0"/>
    <s v="SI"/>
    <n v="1"/>
    <n v="0"/>
    <n v="0"/>
    <n v="1"/>
    <n v="1"/>
    <n v="1"/>
    <n v="1"/>
    <s v="NO"/>
    <s v="NO"/>
    <s v="NO"/>
    <s v="SI"/>
    <s v="SI"/>
    <s v="PAIS"/>
    <s v="VIRGILIO MAMANI ORDOÑEZ"/>
    <s v="42076880"/>
    <s v="973866324"/>
    <s v="vmamani@pais.gob.pe"/>
    <n v="0"/>
    <n v="0"/>
    <m/>
    <m/>
    <n v="0"/>
    <n v="0"/>
    <m/>
    <m/>
    <n v="0"/>
    <n v="0"/>
    <m/>
    <m/>
  </r>
  <r>
    <s v="040506"/>
    <x v="3"/>
    <s v="CAYLLOMA"/>
    <s v="COPORAQUE"/>
    <s v="NO"/>
    <s v="NO"/>
    <s v="NO"/>
    <n v="0"/>
    <s v="SI"/>
    <n v="0"/>
    <n v="1"/>
    <n v="1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40507"/>
    <x v="3"/>
    <s v="CAYLLOMA"/>
    <s v="HUAMBO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</r>
  <r>
    <s v="040508"/>
    <x v="3"/>
    <s v="CAYLLOMA"/>
    <s v="HUANCA"/>
    <s v="NO"/>
    <s v="SI"/>
    <s v="SI"/>
    <n v="0"/>
    <s v="SI"/>
    <n v="1"/>
    <n v="0"/>
    <n v="0"/>
    <n v="1"/>
    <n v="0"/>
    <n v="0"/>
    <n v="0"/>
    <s v="NO"/>
    <s v="NO"/>
    <s v="NO"/>
    <s v="SI"/>
    <s v="NO"/>
    <s v="JUNTOS"/>
    <s v="JULIO CESAR VASQUEZ ANCALLA"/>
    <s v="41546010"/>
    <s v="945874518"/>
    <s v="jcvasquez@juntos.gob.pe"/>
    <n v="0"/>
    <n v="0"/>
    <m/>
    <m/>
    <n v="0"/>
    <n v="1"/>
    <s v="JUNTOS"/>
    <s v="Virtual"/>
    <n v="0"/>
    <n v="0"/>
    <m/>
    <m/>
  </r>
  <r>
    <s v="040509"/>
    <x v="3"/>
    <s v="CAYLLOMA"/>
    <s v="ICHUPAMPA"/>
    <s v="NO"/>
    <s v="NO"/>
    <s v="NO"/>
    <n v="0"/>
    <s v="SI"/>
    <n v="0"/>
    <n v="1"/>
    <n v="1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40510"/>
    <x v="3"/>
    <s v="CAYLLOMA"/>
    <s v="LARI"/>
    <s v="NO"/>
    <s v="NO"/>
    <s v="NO"/>
    <n v="0"/>
    <s v="SI"/>
    <n v="1"/>
    <n v="0"/>
    <n v="0"/>
    <n v="1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</r>
  <r>
    <s v="040511"/>
    <x v="3"/>
    <s v="CAYLLOMA"/>
    <s v="LLUTA"/>
    <s v="NO"/>
    <s v="SI"/>
    <s v="SI"/>
    <n v="0"/>
    <s v="SI"/>
    <n v="1"/>
    <n v="0"/>
    <n v="0"/>
    <n v="1"/>
    <n v="1"/>
    <n v="1"/>
    <n v="0"/>
    <s v="NO"/>
    <s v="NO"/>
    <s v="NO"/>
    <s v="SI"/>
    <s v="SI"/>
    <s v="JUNTOS"/>
    <s v="JULIO CESAR VASQUEZ ANCALLA"/>
    <s v="41546010"/>
    <s v="945874518"/>
    <s v="jcvasquez@juntos.gob.pe"/>
    <n v="0"/>
    <n v="0"/>
    <m/>
    <m/>
    <n v="0"/>
    <n v="1"/>
    <s v="JUNTOS"/>
    <s v="Virtual"/>
    <n v="0"/>
    <n v="0"/>
    <m/>
    <m/>
  </r>
  <r>
    <s v="040512"/>
    <x v="3"/>
    <s v="CAYLLOMA"/>
    <s v="MACA"/>
    <s v="NO"/>
    <s v="NO"/>
    <s v="NO"/>
    <n v="0"/>
    <s v="SI"/>
    <n v="1"/>
    <n v="0"/>
    <n v="0"/>
    <n v="1"/>
    <m/>
    <n v="0"/>
    <n v="0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</r>
  <r>
    <s v="040513"/>
    <x v="3"/>
    <s v="CAYLLOMA"/>
    <s v="MADRIGAL"/>
    <s v="NO"/>
    <s v="NO"/>
    <s v="NO"/>
    <n v="0"/>
    <s v="SI"/>
    <n v="0"/>
    <n v="0"/>
    <n v="0"/>
    <n v="2"/>
    <m/>
    <m/>
    <m/>
    <s v="NO"/>
    <s v="NO"/>
    <s v="SI"/>
    <s v="NO"/>
    <s v="NO"/>
    <s v="-"/>
    <m/>
    <m/>
    <m/>
    <m/>
    <n v="0"/>
    <n v="0"/>
    <m/>
    <m/>
    <n v="0"/>
    <n v="0"/>
    <m/>
    <m/>
    <n v="0"/>
    <n v="0"/>
    <m/>
    <m/>
  </r>
  <r>
    <s v="040514"/>
    <x v="3"/>
    <s v="CAYLLOMA"/>
    <s v="SAN ANTONIO DE CHUCA"/>
    <s v="NO"/>
    <s v="NO"/>
    <s v="SI"/>
    <n v="0"/>
    <s v="SI"/>
    <n v="1"/>
    <n v="0"/>
    <n v="1"/>
    <n v="1"/>
    <m/>
    <n v="0"/>
    <n v="0"/>
    <s v="NO"/>
    <s v="NO"/>
    <s v="NO"/>
    <s v="SI"/>
    <s v="SI"/>
    <s v="PAIS"/>
    <s v="JAZMINA VANESSA AGUILAR CALLA"/>
    <s v="40395925"/>
    <s v="958 261 760"/>
    <s v="jaguilar@pais.gob.pe"/>
    <n v="0"/>
    <n v="0"/>
    <m/>
    <m/>
    <n v="0"/>
    <n v="0"/>
    <m/>
    <m/>
    <n v="0"/>
    <n v="0"/>
    <m/>
    <m/>
  </r>
  <r>
    <s v="040515"/>
    <x v="3"/>
    <s v="CAYLLOMA"/>
    <s v="SIBAYO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0"/>
    <n v="0"/>
    <m/>
    <m/>
  </r>
  <r>
    <s v="040516"/>
    <x v="3"/>
    <s v="CAYLLOMA"/>
    <s v="TAPAY"/>
    <s v="NO"/>
    <s v="NO"/>
    <s v="SI"/>
    <n v="0"/>
    <s v="SI"/>
    <n v="1"/>
    <n v="0"/>
    <n v="0"/>
    <n v="1"/>
    <m/>
    <n v="0"/>
    <n v="0"/>
    <s v="SI"/>
    <s v="NO"/>
    <s v="NO"/>
    <s v="SI"/>
    <s v="SI"/>
    <s v="PAIS"/>
    <s v="FAUSTINO LUIS CRUZ SUCLLE"/>
    <s v="29727493"/>
    <s v="931423559/945035178"/>
    <s v="fcruz@pais.gob.pe"/>
    <n v="0"/>
    <n v="0"/>
    <m/>
    <m/>
    <n v="0"/>
    <n v="0"/>
    <m/>
    <m/>
    <n v="0"/>
    <n v="0"/>
    <m/>
    <m/>
  </r>
  <r>
    <s v="040517"/>
    <x v="3"/>
    <s v="CAYLLOMA"/>
    <s v="TISCO"/>
    <s v="NO"/>
    <s v="SI"/>
    <s v="SI"/>
    <n v="1"/>
    <s v="SI"/>
    <n v="1"/>
    <n v="0"/>
    <n v="1"/>
    <n v="1"/>
    <n v="1"/>
    <n v="1"/>
    <n v="1"/>
    <s v="NO"/>
    <s v="NO"/>
    <s v="NO"/>
    <s v="SI"/>
    <s v="SI"/>
    <s v="JUNTOS"/>
    <s v="RICARDO JUAN ARAPA CHOQUE"/>
    <s v="46140588"/>
    <s v="920307104"/>
    <s v="rarapa@juntos.gob.pe"/>
    <n v="1"/>
    <n v="0"/>
    <m/>
    <s v="Virtual"/>
    <n v="0"/>
    <n v="0"/>
    <m/>
    <m/>
    <n v="0"/>
    <n v="0"/>
    <m/>
    <m/>
  </r>
  <r>
    <s v="040518"/>
    <x v="3"/>
    <s v="CAYLLOMA"/>
    <s v="TUTI"/>
    <s v="NO"/>
    <s v="SI"/>
    <s v="SI"/>
    <n v="0"/>
    <s v="SI"/>
    <n v="1"/>
    <n v="0"/>
    <n v="1"/>
    <n v="1"/>
    <n v="1"/>
    <n v="1"/>
    <n v="0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</r>
  <r>
    <s v="040519"/>
    <x v="3"/>
    <s v="CAYLLOMA"/>
    <s v="YANQUE"/>
    <s v="NO"/>
    <s v="NO"/>
    <s v="NO"/>
    <n v="0"/>
    <s v="SI"/>
    <n v="0"/>
    <n v="0"/>
    <n v="0"/>
    <n v="2"/>
    <m/>
    <m/>
    <m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40520"/>
    <x v="3"/>
    <s v="CAYLLOMA"/>
    <s v="MAJES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CUTIPA NOA, EMILIO RENE"/>
    <s v="80160646"/>
    <s v="946427589"/>
    <s v="ecutipa@cunamas.gob.pe"/>
    <n v="1"/>
    <n v="0"/>
    <m/>
    <s v="Virtual"/>
    <n v="0"/>
    <n v="0"/>
    <m/>
    <m/>
    <n v="0"/>
    <n v="0"/>
    <m/>
    <m/>
  </r>
  <r>
    <s v="040601"/>
    <x v="3"/>
    <s v="CONDESUYOS"/>
    <s v="CHUQUIBAMBA"/>
    <s v="NO"/>
    <s v="NO"/>
    <s v="NO"/>
    <n v="0"/>
    <s v="SI"/>
    <n v="1"/>
    <n v="0"/>
    <n v="0"/>
    <n v="1"/>
    <m/>
    <n v="1"/>
    <n v="1"/>
    <s v="NO"/>
    <s v="NO"/>
    <s v="SI"/>
    <s v="SI"/>
    <s v="NO"/>
    <s v="CUNA MAS"/>
    <s v="MACEDO LLOSA, JESSICA MABEL"/>
    <s v="40477845"/>
    <s v="959144008"/>
    <s v="jmacedol@cunamas.gob.pe"/>
    <n v="0"/>
    <n v="1"/>
    <s v="CUNA MAS"/>
    <s v="Virtual"/>
    <n v="0"/>
    <n v="0"/>
    <m/>
    <m/>
    <n v="0"/>
    <n v="0"/>
    <m/>
    <m/>
  </r>
  <r>
    <s v="040602"/>
    <x v="3"/>
    <s v="CONDESUYOS"/>
    <s v="ANDARAY"/>
    <s v="NO"/>
    <s v="SI"/>
    <s v="SI"/>
    <n v="1"/>
    <s v="SI"/>
    <n v="1"/>
    <n v="0"/>
    <n v="1"/>
    <n v="1"/>
    <n v="1"/>
    <n v="1"/>
    <n v="1"/>
    <s v="SI"/>
    <s v="NO"/>
    <s v="NO"/>
    <s v="NO"/>
    <s v="SI"/>
    <s v="PAIS"/>
    <s v="MAGALI AGUILAR HUAYLLA"/>
    <s v="41092864"/>
    <s v="958 320 780"/>
    <s v="maguilar@pais.gob.pe"/>
    <n v="0"/>
    <n v="1"/>
    <s v="PAIS"/>
    <s v="Presencial"/>
    <n v="0"/>
    <n v="0"/>
    <m/>
    <m/>
    <n v="0"/>
    <n v="1"/>
    <s v="PAIS"/>
    <s v="Presencial"/>
  </r>
  <r>
    <s v="040603"/>
    <x v="3"/>
    <s v="CONDESUYOS"/>
    <s v="CAYARANI"/>
    <s v="NO"/>
    <s v="SI"/>
    <s v="SI"/>
    <n v="1"/>
    <s v="SI"/>
    <n v="1"/>
    <n v="0"/>
    <n v="1"/>
    <n v="1"/>
    <n v="1"/>
    <n v="1"/>
    <n v="1"/>
    <s v="SI"/>
    <s v="NO"/>
    <s v="NO"/>
    <s v="SI"/>
    <s v="SI"/>
    <s v="PAIS"/>
    <s v="JUAN FRANCISCO GONZALES VELASQUEZ"/>
    <s v="29660860"/>
    <s v="990925392"/>
    <s v="jgonzales@pais.gob.pe"/>
    <n v="1"/>
    <n v="1"/>
    <s v="PAIS"/>
    <s v="Presencial y Virtual"/>
    <n v="0"/>
    <n v="0"/>
    <m/>
    <m/>
    <n v="0"/>
    <n v="1"/>
    <s v="PAIS"/>
    <s v="Presencial"/>
  </r>
  <r>
    <s v="040604"/>
    <x v="3"/>
    <s v="CONDESUYOS"/>
    <s v="CHICHA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605"/>
    <x v="3"/>
    <s v="CONDESUYOS"/>
    <s v="IRAY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606"/>
    <x v="3"/>
    <s v="CONDESUYOS"/>
    <s v="RIO GRANDE"/>
    <s v="NO"/>
    <s v="NO"/>
    <s v="NO"/>
    <n v="0"/>
    <s v="SI"/>
    <n v="0"/>
    <n v="1"/>
    <n v="1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607"/>
    <x v="3"/>
    <s v="CONDESUYOS"/>
    <s v="SALAMANC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608"/>
    <x v="3"/>
    <s v="CONDESUYOS"/>
    <s v="YANAQUIHUA"/>
    <s v="NO"/>
    <s v="SI"/>
    <s v="SI"/>
    <n v="1"/>
    <s v="SI"/>
    <n v="1"/>
    <n v="0"/>
    <n v="1"/>
    <n v="1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</r>
  <r>
    <s v="040701"/>
    <x v="3"/>
    <s v="ISLAY"/>
    <s v="MOLLEND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</r>
  <r>
    <s v="040702"/>
    <x v="3"/>
    <s v="ISLAY"/>
    <s v="COCACHACR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ELGUERA RANILLA, GABRIELA ELIZABETH"/>
    <s v="47321427"/>
    <s v="922032774"/>
    <s v="gelguerar@cunamas.gob.pe"/>
    <n v="0"/>
    <n v="1"/>
    <s v="CUNA MAS"/>
    <s v="Presencial"/>
    <n v="0"/>
    <n v="0"/>
    <m/>
    <m/>
    <n v="0"/>
    <n v="0"/>
    <m/>
    <m/>
  </r>
  <r>
    <s v="040703"/>
    <x v="3"/>
    <s v="ISLAY"/>
    <s v="DEAN VALDIVIA"/>
    <s v="NO"/>
    <s v="NO"/>
    <s v="NO"/>
    <n v="0"/>
    <s v="SI"/>
    <n v="1"/>
    <n v="0"/>
    <n v="0"/>
    <n v="1"/>
    <m/>
    <n v="1"/>
    <n v="1"/>
    <s v="NO"/>
    <s v="NO"/>
    <s v="SI"/>
    <s v="SI"/>
    <s v="NO"/>
    <s v="CUNA MAS"/>
    <s v="VARGAS CORNEJO, XIOMARA ANA"/>
    <s v="40921106"/>
    <s v="985591659"/>
    <s v="xvargas@cunamas.gob.pe"/>
    <n v="0"/>
    <n v="0"/>
    <m/>
    <m/>
    <n v="0"/>
    <n v="0"/>
    <m/>
    <m/>
    <n v="0"/>
    <n v="0"/>
    <m/>
    <m/>
  </r>
  <r>
    <s v="040704"/>
    <x v="3"/>
    <s v="ISLAY"/>
    <s v="ISLAY"/>
    <s v="NO"/>
    <s v="NO"/>
    <s v="SI"/>
    <n v="0"/>
    <s v="SI"/>
    <n v="1"/>
    <n v="0"/>
    <n v="1"/>
    <n v="1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</r>
  <r>
    <s v="040705"/>
    <x v="3"/>
    <s v="ISLAY"/>
    <s v="MEJIA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</r>
  <r>
    <s v="040706"/>
    <x v="3"/>
    <s v="ISLAY"/>
    <s v="PUNTA DE BOMBON"/>
    <s v="NO"/>
    <s v="NO"/>
    <s v="SI"/>
    <n v="0"/>
    <s v="SI"/>
    <n v="1"/>
    <n v="0"/>
    <n v="1"/>
    <n v="1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</r>
  <r>
    <s v="040801"/>
    <x v="3"/>
    <s v="LA UNION"/>
    <s v="COTAHUASI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SAUL ERNESTO CHALCO LOPEZ"/>
    <s v="46438625"/>
    <s v="945853937"/>
    <s v="schalco@juntos.gob.pe"/>
    <n v="1"/>
    <n v="0"/>
    <m/>
    <s v="Virtual"/>
    <n v="0"/>
    <n v="0"/>
    <m/>
    <m/>
    <n v="0"/>
    <n v="0"/>
    <m/>
    <m/>
  </r>
  <r>
    <s v="040802"/>
    <x v="3"/>
    <s v="LA UNION"/>
    <s v="ALCA"/>
    <s v="NO"/>
    <s v="NO"/>
    <s v="SI"/>
    <n v="0"/>
    <s v="SI"/>
    <n v="0"/>
    <n v="1"/>
    <n v="1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803"/>
    <x v="3"/>
    <s v="LA UNION"/>
    <s v="CHARCANA"/>
    <s v="NO"/>
    <s v="NO"/>
    <s v="NO"/>
    <n v="0"/>
    <s v="SI"/>
    <n v="0"/>
    <n v="1"/>
    <n v="1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804"/>
    <x v="3"/>
    <s v="LA UNION"/>
    <s v="HUAYNACOTAS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KARIN ROSARIO CHLACO LOPEZ"/>
    <s v="74071886"/>
    <s v="945854239"/>
    <s v="ktaco@juntos.gob.pe"/>
    <n v="0"/>
    <n v="0"/>
    <m/>
    <m/>
    <n v="0"/>
    <n v="0"/>
    <m/>
    <m/>
    <n v="0"/>
    <n v="0"/>
    <m/>
    <m/>
  </r>
  <r>
    <s v="040805"/>
    <x v="3"/>
    <s v="LA UNION"/>
    <s v="PAMPAMARC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KARIN ROSARIO CHLACO LOPEZ"/>
    <s v="74071886"/>
    <s v="945854239"/>
    <s v="ktaco@juntos.gob.pe"/>
    <n v="0"/>
    <n v="0"/>
    <m/>
    <m/>
    <n v="0"/>
    <n v="0"/>
    <m/>
    <m/>
    <n v="0"/>
    <n v="0"/>
    <m/>
    <m/>
  </r>
  <r>
    <s v="040806"/>
    <x v="3"/>
    <s v="LA UNION"/>
    <s v="PUYCA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SAUL ERNESTO CHALCO LOPEZ"/>
    <s v="46438625"/>
    <s v="945853937"/>
    <s v="schalco@juntos.gob.pe"/>
    <n v="0"/>
    <n v="0"/>
    <m/>
    <m/>
    <n v="0"/>
    <n v="0"/>
    <m/>
    <m/>
    <n v="0"/>
    <n v="0"/>
    <m/>
    <m/>
  </r>
  <r>
    <s v="040807"/>
    <x v="3"/>
    <s v="LA UNION"/>
    <s v="QUECHUALLA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RODOLFO ITALO CHALCO LOPEZ"/>
    <s v="42805345"/>
    <s v="920308079"/>
    <s v="rchalco@juntos.gob.pe"/>
    <n v="0"/>
    <n v="0"/>
    <m/>
    <m/>
    <n v="0"/>
    <n v="0"/>
    <m/>
    <m/>
    <n v="0"/>
    <n v="0"/>
    <m/>
    <m/>
  </r>
  <r>
    <s v="040808"/>
    <x v="3"/>
    <s v="LA UNION"/>
    <s v="SAYL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809"/>
    <x v="3"/>
    <s v="LA UNION"/>
    <s v="TAURIA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</r>
  <r>
    <s v="040810"/>
    <x v="3"/>
    <s v="LA UNION"/>
    <s v="TOMEPAMPA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</r>
  <r>
    <s v="040811"/>
    <x v="3"/>
    <s v="LA UNION"/>
    <s v="TORO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RODOLFO ITALO CHALCO LOPEZ"/>
    <s v="42805345"/>
    <s v="920308079"/>
    <s v="rchalco@juntos.gob.pe"/>
    <n v="0"/>
    <n v="0"/>
    <m/>
    <m/>
    <n v="0"/>
    <n v="0"/>
    <m/>
    <m/>
    <n v="0"/>
    <n v="0"/>
    <m/>
    <m/>
  </r>
  <r>
    <s v="050101"/>
    <x v="4"/>
    <s v="HUAMANGA"/>
    <s v="AYACUCHO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MIRIAM MORALES GUILLEN"/>
    <s v="41265245"/>
    <n v="975395468"/>
    <s v="mmorales@cunamas.gob.pe"/>
    <n v="1"/>
    <n v="0"/>
    <m/>
    <s v="Virtual"/>
    <n v="0"/>
    <n v="0"/>
    <m/>
    <m/>
    <n v="1"/>
    <n v="0"/>
    <m/>
    <s v="Virtual"/>
  </r>
  <r>
    <s v="050102"/>
    <x v="4"/>
    <s v="HUAMANGA"/>
    <s v="ACOCRO"/>
    <s v="NO"/>
    <s v="SI"/>
    <s v="SI"/>
    <n v="0"/>
    <s v="SI"/>
    <n v="1"/>
    <n v="0"/>
    <n v="0"/>
    <n v="1"/>
    <n v="1"/>
    <n v="1"/>
    <n v="1"/>
    <s v="SI"/>
    <s v="SI"/>
    <s v="NO"/>
    <s v="SI"/>
    <s v="SI"/>
    <s v="CUNA MAS"/>
    <s v="NINFA ALANYA VILCHEZ"/>
    <s v="28274694"/>
    <s v="979908068"/>
    <s v="nalanya@cunamas.gob.pe"/>
    <n v="1"/>
    <n v="0"/>
    <m/>
    <s v="Virtual"/>
    <n v="0"/>
    <n v="0"/>
    <m/>
    <m/>
    <n v="0"/>
    <n v="0"/>
    <m/>
    <m/>
  </r>
  <r>
    <s v="050103"/>
    <x v="4"/>
    <s v="HUAMANGA"/>
    <s v="ACOS VINCHOS"/>
    <s v="NO"/>
    <s v="NO"/>
    <s v="SI"/>
    <n v="0"/>
    <s v="SI"/>
    <n v="1"/>
    <n v="0"/>
    <n v="0"/>
    <n v="1"/>
    <m/>
    <n v="1"/>
    <n v="0"/>
    <s v="SI"/>
    <s v="SI"/>
    <s v="SI"/>
    <s v="SI"/>
    <s v="SI"/>
    <s v="PAIS"/>
    <s v="RICHARD MENDOZA LLALLAHUI"/>
    <s v="45126441"/>
    <s v="998855257"/>
    <s v="rmendoza@pais.gob.pe"/>
    <n v="0"/>
    <n v="0"/>
    <m/>
    <m/>
    <n v="0"/>
    <n v="0"/>
    <m/>
    <m/>
    <n v="1"/>
    <n v="1"/>
    <s v="PAIS"/>
    <s v="Presencial y Virtual"/>
  </r>
  <r>
    <s v="050104"/>
    <x v="4"/>
    <s v="HUAMANGA"/>
    <s v="CARMEN ALTO"/>
    <s v="NO"/>
    <s v="SI"/>
    <s v="SI"/>
    <n v="1"/>
    <s v="NO"/>
    <n v="1"/>
    <n v="0"/>
    <n v="0"/>
    <n v="1"/>
    <n v="1"/>
    <n v="1"/>
    <n v="1"/>
    <s v="SI"/>
    <s v="NO"/>
    <s v="SI"/>
    <s v="SI"/>
    <s v="NO"/>
    <s v="CUNA MAS"/>
    <s v="LIDIA ALLCCA MARTÍNEZ"/>
    <s v="43524131"/>
    <s v="990911311"/>
    <s v="lallcca@cunamas.gob.pe"/>
    <n v="0"/>
    <n v="0"/>
    <m/>
    <m/>
    <n v="0"/>
    <n v="0"/>
    <m/>
    <m/>
    <n v="1"/>
    <n v="0"/>
    <m/>
    <s v="Virtual"/>
  </r>
  <r>
    <s v="050105"/>
    <x v="4"/>
    <s v="HUAMANGA"/>
    <s v="CHIARA"/>
    <s v="NO"/>
    <s v="NO"/>
    <s v="SI"/>
    <n v="0"/>
    <s v="NO"/>
    <n v="1"/>
    <n v="0"/>
    <n v="1"/>
    <n v="1"/>
    <m/>
    <n v="1"/>
    <n v="1"/>
    <s v="NO"/>
    <s v="SI"/>
    <s v="NO"/>
    <s v="SI"/>
    <s v="SI"/>
    <s v="CUNA MAS"/>
    <s v="THONY OMAR QUISPE DE LA CRUZ"/>
    <s v="41535018"/>
    <s v="999330122"/>
    <s v="tquispe@cunamas.gob.pe"/>
    <n v="0"/>
    <n v="0"/>
    <m/>
    <m/>
    <n v="0"/>
    <n v="0"/>
    <m/>
    <m/>
    <n v="0"/>
    <n v="0"/>
    <m/>
    <m/>
  </r>
  <r>
    <s v="050106"/>
    <x v="4"/>
    <s v="HUAMANGA"/>
    <s v="OCROS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LUZMILA RAQUEL AGÜERO ESCALANTE"/>
    <s v="28276891"/>
    <s v="971979991"/>
    <s v="laguero@cunamas.gob.pe"/>
    <n v="1"/>
    <n v="0"/>
    <m/>
    <s v="Virtual"/>
    <n v="0"/>
    <n v="0"/>
    <m/>
    <m/>
    <n v="0"/>
    <n v="0"/>
    <m/>
    <m/>
  </r>
  <r>
    <s v="050107"/>
    <x v="4"/>
    <s v="HUAMANGA"/>
    <s v="PACAYCAS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TANIA GOMEZ MENDOZA"/>
    <s v="41878610"/>
    <s v="957346181"/>
    <s v="tgomez@cunamas.gob.pe"/>
    <n v="1"/>
    <n v="0"/>
    <m/>
    <s v="Virtual"/>
    <n v="0"/>
    <n v="0"/>
    <m/>
    <m/>
    <n v="1"/>
    <n v="0"/>
    <m/>
    <s v="Virtual"/>
  </r>
  <r>
    <s v="050108"/>
    <x v="4"/>
    <s v="HUAMANGA"/>
    <s v="QUINUA"/>
    <s v="NO"/>
    <s v="SI"/>
    <s v="SI"/>
    <n v="1"/>
    <s v="NO"/>
    <n v="1"/>
    <n v="0"/>
    <n v="0"/>
    <n v="1"/>
    <n v="1"/>
    <n v="1"/>
    <n v="1"/>
    <s v="NO"/>
    <s v="SI"/>
    <s v="SI"/>
    <s v="SI"/>
    <s v="NO"/>
    <s v="CUNA MAS"/>
    <s v="CINTHIA CANCHARI ROJAS"/>
    <s v="47026193"/>
    <s v="921346022"/>
    <s v="ccancharir@cunamas.gob.pe"/>
    <n v="0"/>
    <n v="0"/>
    <m/>
    <m/>
    <n v="0"/>
    <n v="0"/>
    <m/>
    <m/>
    <n v="1"/>
    <n v="0"/>
    <m/>
    <s v="Virtual"/>
  </r>
  <r>
    <s v="050109"/>
    <x v="4"/>
    <s v="HUAMANGA"/>
    <s v="SAN JOSE DE TICLLAS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ZORAIDA BREÑA NAVARRO"/>
    <s v="28298793"/>
    <s v="988886010"/>
    <s v="zbrena@cunamas.gob.pe"/>
    <n v="0"/>
    <n v="0"/>
    <m/>
    <m/>
    <n v="0"/>
    <n v="0"/>
    <m/>
    <m/>
    <n v="0"/>
    <n v="0"/>
    <m/>
    <m/>
  </r>
  <r>
    <s v="050110"/>
    <x v="4"/>
    <s v="HUAMANGA"/>
    <s v="SAN JUAN BAUTIST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FRINÉ ROMANÍ PALOMINO"/>
    <s v="43073950"/>
    <s v="971781133"/>
    <s v="fnromani@cunamas.gob.pe"/>
    <n v="1"/>
    <n v="0"/>
    <m/>
    <s v="Virtual"/>
    <n v="0"/>
    <n v="0"/>
    <m/>
    <m/>
    <n v="1"/>
    <n v="0"/>
    <m/>
    <s v="Virtual"/>
  </r>
  <r>
    <s v="050111"/>
    <x v="4"/>
    <s v="HUAMANGA"/>
    <s v="SANTIAGO DE PISCHA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CHACMANA MIGUEL SAYDEE"/>
    <s v="47737288"/>
    <s v="942206780"/>
    <s v="msayde@pais.gob.pe"/>
    <n v="0"/>
    <n v="0"/>
    <m/>
    <m/>
    <n v="0"/>
    <n v="0"/>
    <m/>
    <m/>
    <n v="0"/>
    <n v="1"/>
    <s v="PAIS"/>
    <s v="Presencial y Virtual"/>
  </r>
  <r>
    <s v="050112"/>
    <x v="4"/>
    <s v="HUAMANGA"/>
    <s v="SOCOS"/>
    <s v="NO"/>
    <s v="SI"/>
    <s v="SI"/>
    <n v="1"/>
    <s v="SI"/>
    <n v="1"/>
    <n v="0"/>
    <n v="1"/>
    <n v="1"/>
    <n v="1"/>
    <n v="1"/>
    <n v="1"/>
    <s v="SI"/>
    <s v="SI"/>
    <s v="SI"/>
    <s v="SI"/>
    <s v="SI"/>
    <s v="CUNA MAS"/>
    <s v="BERTHA ROSARIO GARRIAZO ROCA"/>
    <s v="28296997"/>
    <s v="939937018"/>
    <s v="bgarriazo@cunamas.gob.pe"/>
    <n v="1"/>
    <n v="0"/>
    <m/>
    <s v="Virtual"/>
    <n v="0"/>
    <n v="0"/>
    <m/>
    <m/>
    <n v="1"/>
    <n v="0"/>
    <m/>
    <s v="Presencial y Virtual"/>
  </r>
  <r>
    <s v="050113"/>
    <x v="4"/>
    <s v="HUAMANGA"/>
    <s v="TAMBILLO"/>
    <s v="NO"/>
    <s v="SI"/>
    <s v="SI"/>
    <n v="1"/>
    <s v="SI"/>
    <n v="1"/>
    <n v="0"/>
    <n v="0"/>
    <n v="1"/>
    <n v="1"/>
    <n v="1"/>
    <n v="1"/>
    <s v="SI"/>
    <s v="SI"/>
    <s v="NO"/>
    <s v="SI"/>
    <s v="NO"/>
    <s v="CUNA MAS"/>
    <s v="MATILDE MADELEINE PARIONA ONCEBAY"/>
    <s v="28244100"/>
    <s v="966111309"/>
    <s v="mparional@cunamas.gob.pe"/>
    <n v="1"/>
    <n v="0"/>
    <m/>
    <s v="Virtual"/>
    <n v="0"/>
    <n v="0"/>
    <m/>
    <m/>
    <n v="0"/>
    <n v="0"/>
    <m/>
    <m/>
  </r>
  <r>
    <s v="050114"/>
    <x v="4"/>
    <s v="HUAMANGA"/>
    <s v="VINCHOS"/>
    <s v="NO"/>
    <s v="SI"/>
    <s v="SI"/>
    <n v="1"/>
    <s v="SI"/>
    <n v="1"/>
    <n v="0"/>
    <n v="0"/>
    <n v="1"/>
    <n v="1"/>
    <n v="1"/>
    <n v="1"/>
    <s v="SI"/>
    <s v="SI"/>
    <s v="SI"/>
    <s v="SI"/>
    <s v="SI"/>
    <s v="CUNA MAS"/>
    <s v="FRITS ACOSTA GARCÍA"/>
    <s v="44287785"/>
    <s v="999909270"/>
    <s v="facostag@cunamas.gob.pe"/>
    <n v="1"/>
    <n v="0"/>
    <m/>
    <s v="Virtual"/>
    <n v="0"/>
    <n v="0"/>
    <m/>
    <m/>
    <n v="1"/>
    <n v="0"/>
    <m/>
    <s v="Virtual"/>
  </r>
  <r>
    <s v="050115"/>
    <x v="4"/>
    <s v="HUAMANGA"/>
    <s v="JESUS NAZARENO"/>
    <s v="NO"/>
    <s v="SI"/>
    <s v="SI"/>
    <n v="1"/>
    <s v="NO"/>
    <n v="1"/>
    <n v="0"/>
    <n v="1"/>
    <n v="1"/>
    <n v="1"/>
    <n v="1"/>
    <n v="1"/>
    <s v="SI"/>
    <s v="SI"/>
    <s v="SI"/>
    <s v="SI"/>
    <s v="NO"/>
    <s v="CUNA MAS"/>
    <s v="FRANKLIN MONTERO HINOSTROZA"/>
    <s v="45242191"/>
    <s v="990301051"/>
    <s v="fmonteroh@cunamas.gob.pe"/>
    <n v="1"/>
    <n v="0"/>
    <m/>
    <s v="Virtual"/>
    <n v="0"/>
    <n v="0"/>
    <m/>
    <m/>
    <n v="1"/>
    <n v="0"/>
    <m/>
    <s v="Virtual"/>
  </r>
  <r>
    <s v="050116"/>
    <x v="4"/>
    <s v="HUAMANGA"/>
    <s v="ANDRES AVELINO CACERES DORREGARAY"/>
    <s v="NO"/>
    <s v="SI"/>
    <s v="SI"/>
    <n v="1"/>
    <s v="NO"/>
    <n v="1"/>
    <n v="0"/>
    <n v="1"/>
    <n v="1"/>
    <n v="1"/>
    <n v="1"/>
    <n v="1"/>
    <s v="SI"/>
    <s v="NO"/>
    <s v="NO"/>
    <s v="SI"/>
    <s v="NO"/>
    <s v="CUNA MAS"/>
    <s v="ELVA ROSS MERY DE LA CRUZ BERROCAL"/>
    <s v="41945842"/>
    <s v="942066435"/>
    <s v="edelacruz@cunamas.gob.pe"/>
    <n v="1"/>
    <n v="0"/>
    <m/>
    <s v="Virtual"/>
    <n v="0"/>
    <n v="0"/>
    <m/>
    <m/>
    <n v="1"/>
    <n v="0"/>
    <m/>
    <s v="Virtual"/>
  </r>
  <r>
    <s v="050201"/>
    <x v="4"/>
    <s v="CANGALLO"/>
    <s v="CANGALLO"/>
    <s v="NO"/>
    <s v="SI"/>
    <s v="SI"/>
    <n v="1"/>
    <s v="NO"/>
    <n v="1"/>
    <n v="0"/>
    <n v="0"/>
    <n v="1"/>
    <n v="1"/>
    <n v="1"/>
    <n v="1"/>
    <s v="NO"/>
    <s v="SI"/>
    <s v="SI"/>
    <s v="SI"/>
    <s v="NO"/>
    <s v="CUNA MAS"/>
    <s v="DORIS QUISPE BAUTISTA"/>
    <n v="70338940"/>
    <n v="921324072"/>
    <s v="os_dquispeb@cunamas.gob.pe"/>
    <n v="0"/>
    <n v="0"/>
    <m/>
    <m/>
    <n v="0"/>
    <n v="0"/>
    <m/>
    <m/>
    <n v="0"/>
    <n v="0"/>
    <m/>
    <m/>
  </r>
  <r>
    <s v="050202"/>
    <x v="4"/>
    <s v="CANGALLO"/>
    <s v="CHUSCHI"/>
    <s v="NO"/>
    <s v="SI"/>
    <s v="SI"/>
    <n v="1"/>
    <s v="SI"/>
    <n v="1"/>
    <n v="0"/>
    <n v="1"/>
    <n v="1"/>
    <n v="1"/>
    <n v="1"/>
    <n v="1"/>
    <s v="NO"/>
    <s v="SI"/>
    <s v="SI"/>
    <s v="SI"/>
    <s v="SI"/>
    <s v="PAIS"/>
    <s v="ROLANDO VEGA ALARCON"/>
    <s v="42935504"/>
    <s v="969637601"/>
    <s v="rvega@pais.gob.pe"/>
    <n v="0"/>
    <n v="0"/>
    <m/>
    <m/>
    <n v="0"/>
    <n v="0"/>
    <m/>
    <m/>
    <n v="0"/>
    <n v="0"/>
    <m/>
    <m/>
  </r>
  <r>
    <s v="050203"/>
    <x v="4"/>
    <s v="CANGALLO"/>
    <s v="LOS MOROCHUCOS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LIZBETH CARMEN MONGRUT YUPANQUI"/>
    <s v="28271625"/>
    <s v="921325487"/>
    <s v="lmongrut@pais.gob.pe"/>
    <n v="1"/>
    <n v="0"/>
    <m/>
    <s v="Virtual"/>
    <n v="0"/>
    <n v="0"/>
    <m/>
    <m/>
    <n v="1"/>
    <n v="1"/>
    <s v="PAIS"/>
    <s v="Presencial y Virtual"/>
  </r>
  <r>
    <s v="050204"/>
    <x v="4"/>
    <s v="CANGALLO"/>
    <s v="MARIA PARADO DE BELLIDO"/>
    <s v="NO"/>
    <s v="NO"/>
    <s v="SI"/>
    <n v="0"/>
    <s v="SI"/>
    <n v="1"/>
    <n v="0"/>
    <n v="0"/>
    <n v="1"/>
    <m/>
    <n v="1"/>
    <n v="1"/>
    <s v="SI"/>
    <s v="SI"/>
    <s v="NO"/>
    <s v="SI"/>
    <s v="NO"/>
    <s v="CUNA MAS"/>
    <s v="RUFINA RUTH LUNAZCO FERNANDEZ"/>
    <s v="28316539"/>
    <s v="958990224"/>
    <s v="os_rlunazco@cunamas.gob.pe"/>
    <n v="0"/>
    <n v="0"/>
    <m/>
    <m/>
    <n v="0"/>
    <n v="0"/>
    <m/>
    <m/>
    <n v="1"/>
    <n v="0"/>
    <m/>
    <s v="Virtual"/>
  </r>
  <r>
    <s v="050205"/>
    <x v="4"/>
    <s v="CANGALLO"/>
    <s v="PARAS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GABRIEL GUERRA ASCARZA"/>
    <s v="42941012"/>
    <s v="966834882"/>
    <s v="gguerra@pais.gob.pe"/>
    <n v="1"/>
    <n v="0"/>
    <m/>
    <s v="Virtual"/>
    <n v="0"/>
    <n v="0"/>
    <m/>
    <m/>
    <n v="0"/>
    <n v="0"/>
    <m/>
    <m/>
  </r>
  <r>
    <s v="050206"/>
    <x v="4"/>
    <s v="CANGALLO"/>
    <s v="TOTOS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YOVANA BEATRIZ TENORIO MAMANI"/>
    <s v="10018502"/>
    <s v="923688886"/>
    <s v="ytenorio@pais.gob.pe"/>
    <n v="0"/>
    <n v="0"/>
    <m/>
    <m/>
    <n v="0"/>
    <n v="1"/>
    <s v="PAIS"/>
    <s v="Presencial"/>
    <n v="0"/>
    <n v="0"/>
    <m/>
    <m/>
  </r>
  <r>
    <s v="050301"/>
    <x v="4"/>
    <s v="HUANCA SANCOS"/>
    <s v="SANCOS"/>
    <s v="NO"/>
    <s v="NO"/>
    <s v="SI"/>
    <n v="0"/>
    <s v="NO"/>
    <n v="1"/>
    <n v="0"/>
    <n v="0"/>
    <n v="1"/>
    <m/>
    <n v="1"/>
    <n v="1"/>
    <s v="NO"/>
    <s v="NO"/>
    <s v="SI"/>
    <s v="SI"/>
    <s v="NO"/>
    <s v="CUNA MAS"/>
    <s v="NANCY GOMEZ SALVATIERRA"/>
    <s v="43998471"/>
    <s v="966828109"/>
    <s v="ngomezs@cunamas.gob.pe"/>
    <n v="0"/>
    <n v="0"/>
    <m/>
    <m/>
    <n v="0"/>
    <n v="0"/>
    <m/>
    <m/>
    <n v="1"/>
    <n v="0"/>
    <m/>
    <s v="Virtual"/>
  </r>
  <r>
    <s v="050302"/>
    <x v="4"/>
    <s v="HUANCA SANCOS"/>
    <s v="CARAPO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DAVID CHACMANA CUETO"/>
    <s v="44709541"/>
    <s v="910639702"/>
    <s v="dchacmana@pais.gob.pe"/>
    <n v="0"/>
    <n v="1"/>
    <s v="PAIS"/>
    <s v="Presencial"/>
    <n v="1"/>
    <n v="0"/>
    <m/>
    <s v="Virtual"/>
    <n v="0"/>
    <n v="0"/>
    <m/>
    <m/>
  </r>
  <r>
    <s v="050303"/>
    <x v="4"/>
    <s v="HUANCA SANCOS"/>
    <s v="SACSAMARCA"/>
    <s v="NO"/>
    <s v="NO"/>
    <s v="SI"/>
    <n v="0"/>
    <s v="NO"/>
    <n v="1"/>
    <n v="0"/>
    <n v="0"/>
    <n v="1"/>
    <m/>
    <n v="1"/>
    <n v="1"/>
    <s v="NO"/>
    <s v="SI"/>
    <s v="NO"/>
    <s v="SI"/>
    <s v="SI"/>
    <s v="JUNTOS"/>
    <s v="MENDOZA TRUCIOS FJAEN"/>
    <s v="40146175"/>
    <s v="920184551"/>
    <s v="fmendozat@juntos.gob.pe"/>
    <n v="0"/>
    <n v="0"/>
    <m/>
    <m/>
    <n v="0"/>
    <n v="0"/>
    <m/>
    <m/>
    <n v="0"/>
    <n v="0"/>
    <m/>
    <m/>
  </r>
  <r>
    <s v="050304"/>
    <x v="4"/>
    <s v="HUANCA SANCOS"/>
    <s v="SANTIAGO DE LUCANAMARCA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WILLIAM TELLO BAUTISTA"/>
    <s v="70084020"/>
    <s v="929601615"/>
    <s v="wtello@pais.gob.pe"/>
    <n v="0"/>
    <n v="0"/>
    <m/>
    <m/>
    <n v="0"/>
    <n v="0"/>
    <m/>
    <m/>
    <n v="0"/>
    <n v="0"/>
    <m/>
    <m/>
  </r>
  <r>
    <s v="050401"/>
    <x v="4"/>
    <s v="HUANTA"/>
    <s v="HUANTA"/>
    <s v="SI"/>
    <s v="SI"/>
    <s v="SI"/>
    <n v="1"/>
    <s v="NO"/>
    <n v="1"/>
    <n v="0"/>
    <n v="1"/>
    <n v="1"/>
    <n v="1"/>
    <n v="1"/>
    <n v="1"/>
    <s v="SI"/>
    <s v="SI"/>
    <s v="SI"/>
    <s v="SI"/>
    <s v="NO"/>
    <s v="CUNA MAS"/>
    <s v="AMILCAR SACHA NALVARTE"/>
    <s v="43409535"/>
    <s v="910819070"/>
    <s v="os_asachan@cunamas.gob.pe"/>
    <n v="1"/>
    <n v="0"/>
    <m/>
    <s v="Virtual"/>
    <n v="1"/>
    <n v="0"/>
    <m/>
    <s v="Virtual"/>
    <n v="0"/>
    <n v="0"/>
    <m/>
    <m/>
  </r>
  <r>
    <s v="050402"/>
    <x v="4"/>
    <s v="HUANTA"/>
    <s v="AYAHUANCO"/>
    <s v="SI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NANCY HUANACO RAMIREZ"/>
    <s v="42875574"/>
    <s v="990737309"/>
    <s v="nhuanaco@cunamas.gob.pe"/>
    <n v="1"/>
    <n v="0"/>
    <m/>
    <s v="Virtual"/>
    <n v="0"/>
    <n v="0"/>
    <m/>
    <m/>
    <n v="0"/>
    <n v="0"/>
    <m/>
    <m/>
  </r>
  <r>
    <s v="050403"/>
    <x v="4"/>
    <s v="HUANTA"/>
    <s v="HUAMANGUILLA"/>
    <s v="SI"/>
    <s v="SI"/>
    <s v="SI"/>
    <n v="1"/>
    <s v="SI"/>
    <n v="1"/>
    <n v="0"/>
    <n v="1"/>
    <n v="1"/>
    <n v="1"/>
    <n v="1"/>
    <n v="1"/>
    <s v="NO"/>
    <s v="SI"/>
    <s v="SI"/>
    <s v="SI"/>
    <s v="SI"/>
    <s v="PAIS"/>
    <s v="MAXIMO EVER JAYO MENDOZA"/>
    <s v="43134948"/>
    <s v="956776249"/>
    <s v="mjayo@pais.gob.pe"/>
    <n v="0"/>
    <n v="0"/>
    <m/>
    <m/>
    <n v="0"/>
    <n v="0"/>
    <m/>
    <m/>
    <n v="0"/>
    <n v="0"/>
    <m/>
    <m/>
  </r>
  <r>
    <s v="050404"/>
    <x v="4"/>
    <s v="HUANTA"/>
    <s v="IGUAIN"/>
    <s v="SI"/>
    <s v="NO"/>
    <s v="SI"/>
    <n v="0"/>
    <s v="SI"/>
    <n v="1"/>
    <n v="0"/>
    <n v="1"/>
    <n v="1"/>
    <m/>
    <n v="0"/>
    <n v="0"/>
    <s v="SI"/>
    <s v="SI"/>
    <s v="NO"/>
    <s v="SI"/>
    <s v="NO"/>
    <s v="CUNA MAS"/>
    <s v="NORA LIZ CONTRERAS VILLANUEVA"/>
    <s v="42833345"/>
    <s v="942359052"/>
    <s v="ncontreras@cunamas.gob.pe"/>
    <n v="0"/>
    <n v="0"/>
    <m/>
    <m/>
    <n v="0"/>
    <n v="0"/>
    <m/>
    <m/>
    <n v="0"/>
    <n v="1"/>
    <s v="CUNA MAS"/>
    <s v="Presencial"/>
  </r>
  <r>
    <s v="050405"/>
    <x v="4"/>
    <s v="HUANTA"/>
    <s v="LURICOCHA"/>
    <s v="SI"/>
    <s v="SI"/>
    <s v="SI"/>
    <n v="0"/>
    <s v="SI"/>
    <n v="1"/>
    <n v="0"/>
    <n v="0"/>
    <n v="1"/>
    <n v="1"/>
    <n v="1"/>
    <n v="1"/>
    <s v="NO"/>
    <s v="SI"/>
    <s v="NO"/>
    <s v="SI"/>
    <s v="NO"/>
    <s v="CUNA MAS"/>
    <s v="VILMA SERAS PALOMINO"/>
    <s v="40912886"/>
    <s v="990900528"/>
    <s v="vseras@cunamas.gob.pe"/>
    <n v="0"/>
    <n v="0"/>
    <m/>
    <m/>
    <n v="0"/>
    <n v="0"/>
    <m/>
    <m/>
    <n v="0"/>
    <n v="0"/>
    <m/>
    <m/>
  </r>
  <r>
    <s v="050406"/>
    <x v="4"/>
    <s v="HUANTA"/>
    <s v="SANTILLANA"/>
    <s v="SI"/>
    <s v="SI"/>
    <s v="SI"/>
    <n v="0"/>
    <s v="SI"/>
    <n v="1"/>
    <n v="0"/>
    <n v="1"/>
    <n v="1"/>
    <n v="1"/>
    <n v="1"/>
    <n v="1"/>
    <s v="SI"/>
    <s v="SI"/>
    <s v="NO"/>
    <s v="SI"/>
    <s v="SI"/>
    <s v="PAIS"/>
    <s v="TANIA ROSMERY SOLIER MINAYA"/>
    <s v="40270863"/>
    <s v="950507951 / 969225599"/>
    <s v="tsolier@pais.gob.pe"/>
    <n v="0"/>
    <n v="1"/>
    <s v="PAIS"/>
    <s v="Virtual"/>
    <n v="0"/>
    <n v="0"/>
    <m/>
    <m/>
    <n v="0"/>
    <n v="0"/>
    <m/>
    <m/>
  </r>
  <r>
    <s v="050407"/>
    <x v="4"/>
    <s v="HUANTA"/>
    <s v="SIVIA"/>
    <s v="SI"/>
    <s v="SI"/>
    <s v="SI"/>
    <n v="1"/>
    <s v="SI"/>
    <n v="1"/>
    <n v="0"/>
    <n v="0"/>
    <n v="1"/>
    <n v="1"/>
    <n v="1"/>
    <n v="1"/>
    <s v="NO"/>
    <s v="SI"/>
    <s v="SI"/>
    <s v="SI"/>
    <s v="NO"/>
    <s v="CUNA MAS"/>
    <s v="EDGAR QUISPE CÓRDOVA"/>
    <s v="41612981"/>
    <s v="951926147"/>
    <s v="crdva_4161@hotmail.com"/>
    <n v="0"/>
    <n v="0"/>
    <m/>
    <m/>
    <n v="0"/>
    <n v="0"/>
    <m/>
    <m/>
    <n v="0"/>
    <n v="0"/>
    <m/>
    <m/>
  </r>
  <r>
    <s v="050408"/>
    <x v="4"/>
    <s v="HUANTA"/>
    <s v="LLOCHEGUA"/>
    <s v="SI"/>
    <s v="SI"/>
    <s v="SI"/>
    <n v="0"/>
    <s v="NO"/>
    <n v="1"/>
    <n v="0"/>
    <n v="0"/>
    <n v="1"/>
    <n v="1"/>
    <n v="1"/>
    <n v="1"/>
    <s v="NO"/>
    <s v="SI"/>
    <s v="SI"/>
    <s v="SI"/>
    <s v="NO"/>
    <s v="CUNA MAS"/>
    <s v="MEDALY PINO VERAN"/>
    <s v="41419344"/>
    <s v="957852061"/>
    <s v="mdelpinov@cunamas.gob.pe"/>
    <n v="1"/>
    <n v="0"/>
    <m/>
    <s v="Virtual"/>
    <n v="0"/>
    <n v="0"/>
    <m/>
    <m/>
    <n v="0"/>
    <n v="0"/>
    <m/>
    <m/>
  </r>
  <r>
    <s v="050409"/>
    <x v="4"/>
    <s v="HUANTA"/>
    <s v="CANAYRE"/>
    <s v="SI"/>
    <s v="NO"/>
    <s v="SI"/>
    <n v="0"/>
    <s v="NO"/>
    <n v="1"/>
    <n v="0"/>
    <n v="0"/>
    <n v="1"/>
    <m/>
    <n v="0"/>
    <n v="0"/>
    <s v="NO"/>
    <s v="SI"/>
    <s v="NO"/>
    <s v="SI"/>
    <s v="NO"/>
    <s v="JUNTOS"/>
    <s v="CARLOS VEGA LOPEZ JUAN"/>
    <s v="40226982"/>
    <s v="945814228"/>
    <s v="jvegal@juntos.gob.pe"/>
    <n v="0"/>
    <n v="0"/>
    <m/>
    <m/>
    <n v="0"/>
    <n v="0"/>
    <m/>
    <m/>
    <n v="0"/>
    <n v="0"/>
    <m/>
    <m/>
  </r>
  <r>
    <s v="050410"/>
    <x v="4"/>
    <s v="HUANTA"/>
    <s v="UCHURACCAY"/>
    <s v="SI"/>
    <s v="SI"/>
    <s v="SI"/>
    <n v="0"/>
    <s v="SI"/>
    <n v="1"/>
    <n v="0"/>
    <n v="1"/>
    <n v="1"/>
    <n v="1"/>
    <n v="1"/>
    <n v="1"/>
    <s v="SI"/>
    <s v="SI"/>
    <s v="NO"/>
    <s v="SI"/>
    <s v="SI"/>
    <s v="JUNTOS"/>
    <s v="MANRIQUE CONDOR WALTHER"/>
    <s v="41092945"/>
    <s v="999008814"/>
    <s v="wmanriquec@juntos.gob.pe"/>
    <n v="0"/>
    <n v="0"/>
    <m/>
    <m/>
    <n v="0"/>
    <n v="0"/>
    <m/>
    <m/>
    <n v="0"/>
    <n v="0"/>
    <m/>
    <m/>
  </r>
  <r>
    <s v="050411"/>
    <x v="4"/>
    <s v="HUANTA"/>
    <s v="PUCACOLPA"/>
    <s v="SI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WILSON TALAVERA URRIBURU"/>
    <s v="42679091"/>
    <s v="988624901"/>
    <s v="wtalavera@pais.gob.pe"/>
    <n v="0"/>
    <n v="0"/>
    <m/>
    <m/>
    <n v="0"/>
    <n v="1"/>
    <s v="PAIS"/>
    <s v="Presencial"/>
    <n v="0"/>
    <n v="0"/>
    <m/>
    <m/>
  </r>
  <r>
    <s v="050412"/>
    <x v="4"/>
    <s v="HUANTA"/>
    <s v="CHACA"/>
    <s v="SI"/>
    <s v="SI"/>
    <s v="SI"/>
    <n v="0"/>
    <s v="SI"/>
    <n v="1"/>
    <n v="0"/>
    <n v="0"/>
    <n v="1"/>
    <n v="1"/>
    <n v="1"/>
    <n v="1"/>
    <s v="NO"/>
    <s v="SI"/>
    <s v="NO"/>
    <s v="SI"/>
    <s v="NO"/>
    <s v="CUNA MAS"/>
    <s v="MARISABEL GARCÍA ARANGO"/>
    <s v="28286267"/>
    <s v="928949408"/>
    <s v="mgarcia@cunamas.gob.pe"/>
    <n v="0"/>
    <n v="0"/>
    <m/>
    <m/>
    <n v="0"/>
    <n v="0"/>
    <m/>
    <m/>
    <n v="0"/>
    <n v="0"/>
    <m/>
    <m/>
  </r>
  <r>
    <s v="050501"/>
    <x v="4"/>
    <s v="LA MAR"/>
    <s v="SAN MIGUEL"/>
    <s v="SI"/>
    <s v="SI"/>
    <s v="SI"/>
    <n v="1"/>
    <s v="SI"/>
    <n v="1"/>
    <n v="0"/>
    <n v="1"/>
    <n v="1"/>
    <n v="1"/>
    <n v="1"/>
    <n v="1"/>
    <s v="NO"/>
    <s v="SI"/>
    <s v="NO"/>
    <s v="SI"/>
    <s v="SI"/>
    <s v="CUNA MAS"/>
    <s v="ZULMA PRADO SALVATIERA"/>
    <s v="45501377"/>
    <s v="998878224"/>
    <s v="zprado@cunamas.gob.pe"/>
    <n v="0"/>
    <n v="0"/>
    <m/>
    <m/>
    <n v="0"/>
    <n v="0"/>
    <m/>
    <m/>
    <n v="0"/>
    <n v="0"/>
    <m/>
    <m/>
  </r>
  <r>
    <s v="050502"/>
    <x v="4"/>
    <s v="LA MAR"/>
    <s v="ANCO"/>
    <s v="SI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CLEDINA FIGUEROA HUAMAN"/>
    <s v="70521865"/>
    <s v="979671131"/>
    <s v="cledinafh@gmail.com"/>
    <n v="0"/>
    <n v="0"/>
    <m/>
    <m/>
    <n v="0"/>
    <n v="0"/>
    <m/>
    <m/>
    <n v="0"/>
    <n v="0"/>
    <m/>
    <m/>
  </r>
  <r>
    <s v="050503"/>
    <x v="4"/>
    <s v="LA MAR"/>
    <s v="AYNA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DAVID LLIULLACC GAVILAN"/>
    <s v="46394399"/>
    <s v="975539250"/>
    <s v="davidllgavilan@gmail.com"/>
    <n v="0"/>
    <n v="0"/>
    <m/>
    <m/>
    <n v="0"/>
    <n v="0"/>
    <m/>
    <m/>
    <n v="0"/>
    <n v="0"/>
    <m/>
    <m/>
  </r>
  <r>
    <s v="050504"/>
    <x v="4"/>
    <s v="LA MAR"/>
    <s v="CHILCAS"/>
    <s v="SI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JHITLER MARX SANCA MINAYA"/>
    <s v="70258659"/>
    <s v="993222980"/>
    <s v="os_jsancam@cunamas.gop.pe"/>
    <n v="0"/>
    <n v="0"/>
    <m/>
    <m/>
    <n v="0"/>
    <n v="0"/>
    <m/>
    <m/>
    <n v="0"/>
    <n v="0"/>
    <m/>
    <m/>
  </r>
  <r>
    <s v="050505"/>
    <x v="4"/>
    <s v="LA MAR"/>
    <s v="CHUNGUI"/>
    <s v="SI"/>
    <s v="NO"/>
    <s v="SI"/>
    <n v="0"/>
    <s v="SI"/>
    <n v="1"/>
    <n v="0"/>
    <n v="0"/>
    <n v="1"/>
    <m/>
    <n v="0"/>
    <n v="0"/>
    <s v="SI"/>
    <s v="SI"/>
    <s v="NO"/>
    <s v="SI"/>
    <s v="NO"/>
    <s v="CUNA MAS"/>
    <s v="WILLIAM CURI RIVEROS"/>
    <s v="28287431"/>
    <s v="952282727"/>
    <s v="wcuri@cunamas.gob.pe"/>
    <n v="0"/>
    <n v="0"/>
    <m/>
    <m/>
    <n v="0"/>
    <n v="0"/>
    <m/>
    <m/>
    <n v="0"/>
    <n v="0"/>
    <m/>
    <m/>
  </r>
  <r>
    <s v="050506"/>
    <x v="4"/>
    <s v="LA MAR"/>
    <s v="LUIS CARRANZA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VICTOR RAUL DE LA CRUZ HUAMAN"/>
    <s v="40543321"/>
    <s v="945814568"/>
    <s v="vdelacruz@juntos.gob.pe"/>
    <n v="0"/>
    <n v="0"/>
    <m/>
    <m/>
    <n v="0"/>
    <n v="0"/>
    <m/>
    <m/>
    <n v="0"/>
    <n v="0"/>
    <m/>
    <m/>
  </r>
  <r>
    <s v="050507"/>
    <x v="4"/>
    <s v="LA MAR"/>
    <s v="SANTA ROSA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ERSON VALLADOLID ESPINOZA"/>
    <s v="44714438"/>
    <s v="931276848"/>
    <s v="unsch-eve@hotmail.com"/>
    <n v="0"/>
    <n v="0"/>
    <m/>
    <m/>
    <n v="0"/>
    <n v="0"/>
    <m/>
    <m/>
    <n v="0"/>
    <n v="0"/>
    <m/>
    <m/>
  </r>
  <r>
    <s v="050508"/>
    <x v="4"/>
    <s v="LA MAR"/>
    <s v="TAMBO"/>
    <s v="SI"/>
    <s v="SI"/>
    <s v="SI"/>
    <n v="1"/>
    <s v="SI"/>
    <n v="1"/>
    <n v="0"/>
    <n v="1"/>
    <n v="1"/>
    <n v="1"/>
    <n v="1"/>
    <n v="1"/>
    <s v="NO"/>
    <s v="SI"/>
    <s v="SI"/>
    <s v="SI"/>
    <s v="NO"/>
    <s v="CUNA MAS"/>
    <s v="ZONIA LOURDES ALBERDI GUILLEN"/>
    <s v="28303741"/>
    <s v="999306009"/>
    <s v="zalberdi@cunamas.gob.pe"/>
    <n v="0"/>
    <n v="0"/>
    <m/>
    <m/>
    <n v="0"/>
    <n v="0"/>
    <m/>
    <m/>
    <n v="0"/>
    <n v="0"/>
    <m/>
    <m/>
  </r>
  <r>
    <s v="050509"/>
    <x v="4"/>
    <s v="LA MAR"/>
    <s v="SAMUGARI"/>
    <s v="SI"/>
    <s v="SI"/>
    <s v="SI"/>
    <n v="0"/>
    <s v="NO"/>
    <n v="1"/>
    <n v="0"/>
    <n v="0"/>
    <n v="1"/>
    <n v="1"/>
    <n v="1"/>
    <n v="1"/>
    <s v="NO"/>
    <s v="SI"/>
    <s v="SI"/>
    <s v="SI"/>
    <s v="SI"/>
    <s v="CUNA MAS"/>
    <s v="BRUNO ESCALANTE AGUILAR"/>
    <s v="44408607"/>
    <s v="990407004"/>
    <s v="bruesag_17@hotmail.com"/>
    <n v="0"/>
    <n v="0"/>
    <m/>
    <m/>
    <n v="0"/>
    <n v="0"/>
    <m/>
    <m/>
    <n v="0"/>
    <n v="0"/>
    <m/>
    <m/>
  </r>
  <r>
    <s v="050510"/>
    <x v="4"/>
    <s v="LA MAR"/>
    <s v="ANCHIHUAY"/>
    <s v="SI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KATHERINE TRINIDAD MELENDEZ LOAYZA"/>
    <s v="73984562"/>
    <s v="925215967"/>
    <s v="jwtcarbajal@gmail.com"/>
    <n v="1"/>
    <n v="0"/>
    <m/>
    <s v="Virtual"/>
    <n v="0"/>
    <n v="0"/>
    <m/>
    <m/>
    <n v="0"/>
    <n v="0"/>
    <m/>
    <m/>
  </r>
  <r>
    <s v="050511"/>
    <x v="4"/>
    <s v="LA MAR"/>
    <s v="ORONCCOY"/>
    <s v="SI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EDGAR FREDY QUISPE CUBA"/>
    <s v="46378830"/>
    <s v="945814555"/>
    <s v="equispec@juntos.gob.pe"/>
    <n v="1"/>
    <n v="0"/>
    <m/>
    <s v="Virtual"/>
    <n v="0"/>
    <n v="0"/>
    <m/>
    <m/>
    <n v="0"/>
    <n v="0"/>
    <m/>
    <m/>
  </r>
  <r>
    <s v="050601"/>
    <x v="4"/>
    <s v="LUCANAS"/>
    <s v="PUQUIO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VIRGINIA PUMAYLLE CUADROS"/>
    <s v="28850734"/>
    <s v="940134471"/>
    <s v="vpumaylle@cunamas.gob.pe"/>
    <n v="1"/>
    <n v="0"/>
    <m/>
    <s v="Virtual"/>
    <n v="1"/>
    <n v="0"/>
    <m/>
    <s v="Presencial"/>
    <n v="0"/>
    <n v="0"/>
    <m/>
    <m/>
  </r>
  <r>
    <s v="050602"/>
    <x v="4"/>
    <s v="LUCANAS"/>
    <s v="AUCARA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VICTOR LORGIO CCENCHO FUENTES"/>
    <s v="21450641"/>
    <s v="959962855"/>
    <s v="vccencho@pais.gob.pe"/>
    <n v="0"/>
    <n v="0"/>
    <m/>
    <m/>
    <n v="0"/>
    <n v="0"/>
    <m/>
    <m/>
    <n v="0"/>
    <n v="0"/>
    <m/>
    <m/>
  </r>
  <r>
    <s v="050603"/>
    <x v="4"/>
    <s v="LUCANAS"/>
    <s v="CABANA"/>
    <s v="NO"/>
    <s v="NO"/>
    <s v="SI"/>
    <n v="0"/>
    <s v="NO"/>
    <n v="1"/>
    <n v="0"/>
    <n v="0"/>
    <n v="1"/>
    <m/>
    <n v="0"/>
    <n v="0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1"/>
    <n v="0"/>
    <m/>
    <s v="Virtual"/>
  </r>
  <r>
    <s v="050604"/>
    <x v="4"/>
    <s v="LUCANAS"/>
    <s v="CARMEN SALCEDO"/>
    <s v="NO"/>
    <s v="SI"/>
    <s v="SI"/>
    <n v="1"/>
    <s v="NO"/>
    <n v="1"/>
    <n v="0"/>
    <n v="0"/>
    <n v="1"/>
    <n v="1"/>
    <n v="1"/>
    <n v="1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1"/>
    <n v="0"/>
    <m/>
    <s v="Virtual"/>
  </r>
  <r>
    <s v="050605"/>
    <x v="4"/>
    <s v="LUCANAS"/>
    <s v="CHAVIÑA"/>
    <s v="NO"/>
    <s v="SI"/>
    <s v="SI"/>
    <n v="0"/>
    <s v="SI"/>
    <n v="1"/>
    <n v="0"/>
    <n v="0"/>
    <n v="1"/>
    <n v="1"/>
    <n v="1"/>
    <n v="1"/>
    <s v="NO"/>
    <s v="SI"/>
    <s v="NO"/>
    <s v="SI"/>
    <s v="NO"/>
    <s v="CUNA MAS"/>
    <s v="PEDRO EDGAR CRUCES BACA"/>
    <s v="29400592"/>
    <s v="968111455"/>
    <s v="pcruces@cunamas.gob.pe"/>
    <n v="0"/>
    <n v="0"/>
    <m/>
    <m/>
    <n v="0"/>
    <n v="0"/>
    <m/>
    <m/>
    <n v="0"/>
    <n v="0"/>
    <m/>
    <m/>
  </r>
  <r>
    <s v="050606"/>
    <x v="4"/>
    <s v="LUCANAS"/>
    <s v="CHIPAO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SIMEON FERNANDEZ VENTURA"/>
    <s v="42235237"/>
    <s v="999050352"/>
    <s v="sfernandezventura80@gmail.com"/>
    <n v="1"/>
    <n v="0"/>
    <m/>
    <s v="Virtual"/>
    <n v="1"/>
    <n v="0"/>
    <m/>
    <s v="Presencial"/>
    <n v="1"/>
    <n v="0"/>
    <m/>
    <s v="Virtual"/>
  </r>
  <r>
    <s v="050607"/>
    <x v="4"/>
    <s v="LUCANAS"/>
    <s v="HUAC-HUAS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1"/>
    <n v="0"/>
    <m/>
    <s v="Virtual"/>
  </r>
  <r>
    <s v="050608"/>
    <x v="4"/>
    <s v="LUCANAS"/>
    <s v="LARAMATE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FLORES PARIONA RUBEN"/>
    <n v="41588202"/>
    <n v="945855744"/>
    <s v="rfloresp@juntos.gob.pe"/>
    <n v="1"/>
    <n v="0"/>
    <m/>
    <s v="Virtual"/>
    <n v="0"/>
    <n v="0"/>
    <m/>
    <m/>
    <n v="1"/>
    <n v="0"/>
    <m/>
    <s v="Virtual"/>
  </r>
  <r>
    <s v="050609"/>
    <x v="4"/>
    <s v="LUCANAS"/>
    <s v="LEONCIO PRADO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WALTER QUISPE BERROCAL"/>
    <s v="70387607"/>
    <s v="945815081"/>
    <s v="wquispeb@juntos.gob.pe"/>
    <n v="0"/>
    <n v="0"/>
    <m/>
    <m/>
    <n v="0"/>
    <n v="0"/>
    <m/>
    <m/>
    <n v="0"/>
    <n v="0"/>
    <m/>
    <m/>
  </r>
  <r>
    <s v="050610"/>
    <x v="4"/>
    <s v="LUCANAS"/>
    <s v="LLAUTA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FLORES PARIONA RUBEN"/>
    <n v="41588202"/>
    <n v="945855744"/>
    <s v="rfloresp@juntos.gob.pe"/>
    <n v="1"/>
    <n v="0"/>
    <m/>
    <s v="Virtual"/>
    <n v="0"/>
    <n v="0"/>
    <m/>
    <m/>
    <n v="1"/>
    <n v="0"/>
    <m/>
    <s v="Virtual"/>
  </r>
  <r>
    <s v="050611"/>
    <x v="4"/>
    <s v="LUCANAS"/>
    <s v="LUCANAS"/>
    <s v="NO"/>
    <s v="NO"/>
    <s v="SI"/>
    <n v="0"/>
    <s v="NO"/>
    <n v="0"/>
    <n v="0"/>
    <n v="0"/>
    <n v="2"/>
    <m/>
    <n v="1"/>
    <n v="1"/>
    <s v="NO"/>
    <s v="SI"/>
    <s v="NO"/>
    <s v="SI"/>
    <s v="SI"/>
    <s v="-"/>
    <m/>
    <m/>
    <m/>
    <m/>
    <n v="0"/>
    <n v="0"/>
    <m/>
    <m/>
    <n v="1"/>
    <n v="0"/>
    <m/>
    <s v="Presencial"/>
    <n v="0"/>
    <n v="0"/>
    <m/>
    <m/>
  </r>
  <r>
    <s v="050612"/>
    <x v="4"/>
    <s v="LUCANAS"/>
    <s v="OCAÑA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ABRAHAM PEREZ CURO"/>
    <s v="41972612"/>
    <s v="945856347"/>
    <s v="aperez@pais.gob.pe"/>
    <n v="1"/>
    <n v="0"/>
    <m/>
    <s v="Virtual"/>
    <n v="0"/>
    <n v="0"/>
    <m/>
    <m/>
    <n v="0"/>
    <n v="0"/>
    <m/>
    <m/>
  </r>
  <r>
    <s v="050613"/>
    <x v="4"/>
    <s v="LUCANAS"/>
    <s v="OTOCA"/>
    <s v="NO"/>
    <s v="SI"/>
    <s v="SI"/>
    <n v="1"/>
    <s v="NO"/>
    <n v="1"/>
    <n v="0"/>
    <n v="0"/>
    <n v="1"/>
    <n v="1"/>
    <n v="1"/>
    <n v="1"/>
    <s v="SI"/>
    <s v="NO"/>
    <s v="NO"/>
    <s v="SI"/>
    <s v="NO"/>
    <s v="JUNTOS"/>
    <s v="ABRAHAM PEREZ CURO"/>
    <s v="41972612"/>
    <s v="945856347"/>
    <s v="aperez@pais.gob.pe"/>
    <n v="1"/>
    <n v="0"/>
    <m/>
    <s v="Virtual"/>
    <n v="0"/>
    <n v="0"/>
    <m/>
    <m/>
    <n v="1"/>
    <n v="0"/>
    <m/>
    <s v="Virtual"/>
  </r>
  <r>
    <s v="050614"/>
    <x v="4"/>
    <s v="LUCANAS"/>
    <s v="SAIS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50615"/>
    <x v="4"/>
    <s v="LUCANAS"/>
    <s v="SAN CRISTOBAL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ERASMA OBREGÓN RAMOS ELVA"/>
    <s v="21534036"/>
    <s v="985011597"/>
    <s v="elvitaramos_obregon@hotmail.com"/>
    <n v="0"/>
    <n v="0"/>
    <m/>
    <m/>
    <n v="0"/>
    <n v="0"/>
    <m/>
    <m/>
    <n v="0"/>
    <n v="0"/>
    <m/>
    <m/>
  </r>
  <r>
    <s v="050616"/>
    <x v="4"/>
    <s v="LUCANAS"/>
    <s v="SAN JUAN"/>
    <s v="NO"/>
    <s v="NO"/>
    <s v="SI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50617"/>
    <x v="4"/>
    <s v="LUCANAS"/>
    <s v="SAN PEDR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WILLIAM LLALLAHUI HUAMANÍ"/>
    <s v="28311173"/>
    <s v="984046186"/>
    <s v="wllallahui@midis.gob.pe"/>
    <n v="1"/>
    <n v="0"/>
    <m/>
    <s v="Virtual"/>
    <n v="0"/>
    <n v="0"/>
    <m/>
    <m/>
    <n v="1"/>
    <n v="0"/>
    <m/>
    <s v="Virtual"/>
  </r>
  <r>
    <s v="050618"/>
    <x v="4"/>
    <s v="LUCANAS"/>
    <s v="SAN PEDRO DE PALCO"/>
    <s v="NO"/>
    <s v="NO"/>
    <s v="SI"/>
    <n v="0"/>
    <s v="NO"/>
    <n v="0"/>
    <n v="0"/>
    <n v="0"/>
    <n v="2"/>
    <m/>
    <n v="1"/>
    <n v="1"/>
    <s v="NO"/>
    <s v="NO"/>
    <s v="NO"/>
    <s v="SI"/>
    <s v="SI"/>
    <s v="PAIS"/>
    <s v="TAMBO SIN GESTOR"/>
    <s v="0"/>
    <s v="0"/>
    <s v="0"/>
    <n v="0"/>
    <n v="0"/>
    <m/>
    <m/>
    <n v="0"/>
    <n v="0"/>
    <m/>
    <m/>
    <n v="0"/>
    <n v="0"/>
    <m/>
    <m/>
  </r>
  <r>
    <s v="050619"/>
    <x v="4"/>
    <s v="LUCANAS"/>
    <s v="SANCOS"/>
    <s v="NO"/>
    <s v="NO"/>
    <s v="SI"/>
    <n v="0"/>
    <s v="NO"/>
    <n v="1"/>
    <n v="0"/>
    <n v="0"/>
    <n v="1"/>
    <m/>
    <n v="0"/>
    <n v="0"/>
    <s v="NO"/>
    <s v="NO"/>
    <s v="NO"/>
    <s v="SI"/>
    <s v="NO"/>
    <s v="JUNTOS"/>
    <s v="MELITZA YAMILETH BARRIENTOS ASTO"/>
    <s v="44772357"/>
    <s v="945856622"/>
    <s v="mbarrientosa@juntos.gob.pe"/>
    <n v="0"/>
    <n v="0"/>
    <m/>
    <m/>
    <n v="0"/>
    <n v="0"/>
    <m/>
    <m/>
    <n v="0"/>
    <n v="0"/>
    <m/>
    <m/>
  </r>
  <r>
    <s v="050620"/>
    <x v="4"/>
    <s v="LUCANAS"/>
    <s v="SANTA ANA DE HUAYCAHUACHO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0"/>
    <n v="0"/>
    <m/>
    <m/>
  </r>
  <r>
    <s v="050621"/>
    <x v="4"/>
    <s v="LUCANAS"/>
    <s v="SANTA LUCIA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QUISPE BERROCAL WALTER"/>
    <n v="70387607"/>
    <n v="945815081"/>
    <s v="wquispeb@juntos.gob.pe"/>
    <n v="0"/>
    <n v="0"/>
    <m/>
    <m/>
    <n v="1"/>
    <n v="0"/>
    <m/>
    <s v="Presencial"/>
    <n v="0"/>
    <n v="0"/>
    <m/>
    <m/>
  </r>
  <r>
    <s v="050701"/>
    <x v="4"/>
    <s v="PARINACOCHAS"/>
    <s v="CORACORA"/>
    <s v="NO"/>
    <s v="SI"/>
    <s v="SI"/>
    <n v="0"/>
    <s v="NO"/>
    <n v="1"/>
    <n v="0"/>
    <n v="0"/>
    <n v="1"/>
    <n v="1"/>
    <n v="1"/>
    <n v="1"/>
    <s v="NO"/>
    <s v="SI"/>
    <s v="SI"/>
    <s v="SI"/>
    <s v="SI"/>
    <s v="PAIS"/>
    <s v="ESTEBAN PAUCCA GUTIÉRREZ"/>
    <s v="28301642"/>
    <s v="966192026"/>
    <s v="epaucca@pais.gob.pe"/>
    <n v="0"/>
    <n v="0"/>
    <m/>
    <m/>
    <n v="0"/>
    <n v="0"/>
    <m/>
    <m/>
    <n v="0"/>
    <n v="0"/>
    <m/>
    <m/>
  </r>
  <r>
    <s v="050702"/>
    <x v="4"/>
    <s v="PARINACOCHAS"/>
    <s v="CHUMPI"/>
    <s v="NO"/>
    <s v="NO"/>
    <s v="SI"/>
    <n v="0"/>
    <s v="SI"/>
    <n v="1"/>
    <n v="0"/>
    <n v="0"/>
    <n v="1"/>
    <m/>
    <n v="0"/>
    <n v="0"/>
    <s v="NO"/>
    <s v="SI"/>
    <s v="NO"/>
    <s v="SI"/>
    <s v="SI"/>
    <s v="PAIS"/>
    <s v="WILFREDO EDGAR HUAYNACCERO VARGAS"/>
    <s v="40683851"/>
    <s v="966515165"/>
    <s v="wilfredohv@hotmail.com"/>
    <n v="0"/>
    <n v="0"/>
    <m/>
    <m/>
    <n v="0"/>
    <n v="0"/>
    <m/>
    <m/>
    <n v="0"/>
    <n v="0"/>
    <m/>
    <m/>
  </r>
  <r>
    <s v="050703"/>
    <x v="4"/>
    <s v="PARINACOCHAS"/>
    <s v="CORONEL CASTAÑED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1"/>
    <n v="0"/>
    <m/>
    <s v="Virtual"/>
  </r>
  <r>
    <s v="050704"/>
    <x v="4"/>
    <s v="PARINACOCHAS"/>
    <s v="PACAPAUSA"/>
    <s v="NO"/>
    <s v="SI"/>
    <s v="SI"/>
    <n v="0"/>
    <s v="NO"/>
    <n v="1"/>
    <n v="0"/>
    <n v="1"/>
    <n v="1"/>
    <n v="1"/>
    <n v="1"/>
    <n v="1"/>
    <s v="NO"/>
    <s v="SI"/>
    <s v="NO"/>
    <s v="SI"/>
    <s v="SI"/>
    <s v="PAIS"/>
    <s v="JOSÉ LUIS JIMENEZ ALVARADO"/>
    <s v="40592579"/>
    <s v="994433880/975695268"/>
    <s v="jjimenez@pais.gob.pe"/>
    <n v="0"/>
    <n v="1"/>
    <s v="PAIS"/>
    <s v="Presencial"/>
    <n v="0"/>
    <n v="0"/>
    <m/>
    <m/>
    <n v="0"/>
    <n v="0"/>
    <m/>
    <m/>
  </r>
  <r>
    <s v="050705"/>
    <x v="4"/>
    <s v="PARINACOCHAS"/>
    <s v="PULLO"/>
    <s v="NO"/>
    <s v="NO"/>
    <s v="NO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50706"/>
    <x v="4"/>
    <s v="PARINACOCHAS"/>
    <s v="PUYUSCA"/>
    <s v="NO"/>
    <s v="SI"/>
    <s v="SI"/>
    <n v="1"/>
    <s v="NO"/>
    <n v="1"/>
    <n v="0"/>
    <n v="1"/>
    <n v="1"/>
    <n v="1"/>
    <n v="1"/>
    <n v="1"/>
    <s v="NO"/>
    <s v="SI"/>
    <s v="NO"/>
    <s v="SI"/>
    <s v="NO"/>
    <s v="COORD. DE ENLACE"/>
    <s v="WILLIAM LLALLAHUI HUAMANÍ"/>
    <s v="28311173"/>
    <s v="984046186"/>
    <s v="wllallahui@midis.gob.pe"/>
    <n v="1"/>
    <n v="0"/>
    <m/>
    <s v="Virtual"/>
    <n v="0"/>
    <n v="0"/>
    <m/>
    <m/>
    <n v="1"/>
    <n v="0"/>
    <m/>
    <s v="Virtual"/>
  </r>
  <r>
    <s v="050707"/>
    <x v="4"/>
    <s v="PARINACOCHAS"/>
    <s v="SAN FRANCISCO DE RAVACAYCO"/>
    <s v="NO"/>
    <s v="NO"/>
    <s v="SI"/>
    <n v="0"/>
    <s v="SI"/>
    <n v="1"/>
    <n v="0"/>
    <n v="0"/>
    <n v="1"/>
    <m/>
    <n v="0"/>
    <n v="0"/>
    <s v="NO"/>
    <s v="SI"/>
    <s v="NO"/>
    <s v="SI"/>
    <s v="NO"/>
    <s v="CUNA MAS"/>
    <s v="GABY GANS VICENTE OCHOA"/>
    <s v="41422007"/>
    <s v="989717509"/>
    <s v="gvicente@cunamas.gob.pe"/>
    <n v="0"/>
    <n v="0"/>
    <m/>
    <m/>
    <n v="0"/>
    <n v="0"/>
    <m/>
    <m/>
    <n v="0"/>
    <n v="0"/>
    <m/>
    <m/>
  </r>
  <r>
    <s v="050708"/>
    <x v="4"/>
    <s v="PARINACOCHAS"/>
    <s v="UPAHUACHO"/>
    <s v="NO"/>
    <s v="SI"/>
    <s v="SI"/>
    <n v="0"/>
    <s v="SI"/>
    <n v="1"/>
    <n v="0"/>
    <n v="0"/>
    <n v="1"/>
    <n v="1"/>
    <n v="1"/>
    <n v="1"/>
    <s v="SI"/>
    <s v="SI"/>
    <s v="NO"/>
    <s v="SI"/>
    <s v="SI"/>
    <s v="PAIS"/>
    <s v="JERÓNIMO CCERHUAYO VERDI"/>
    <s v="41269348"/>
    <s v="942652376"/>
    <s v="jccerhuayo@pais.gob.pe"/>
    <n v="0"/>
    <n v="0"/>
    <m/>
    <m/>
    <n v="0"/>
    <n v="0"/>
    <m/>
    <m/>
    <n v="0"/>
    <n v="0"/>
    <m/>
    <m/>
  </r>
  <r>
    <s v="050801"/>
    <x v="4"/>
    <s v="PAUCAR DEL SARA SARA"/>
    <s v="PAUSA"/>
    <s v="NO"/>
    <s v="NO"/>
    <s v="SI"/>
    <n v="0"/>
    <s v="NO"/>
    <n v="1"/>
    <n v="0"/>
    <n v="0"/>
    <n v="1"/>
    <m/>
    <n v="0"/>
    <n v="0"/>
    <s v="NO"/>
    <s v="NO"/>
    <s v="NO"/>
    <s v="SI"/>
    <s v="NO"/>
    <s v="JUNTOS"/>
    <s v="NORMA CASTILLO OCHOA"/>
    <s v="28296027"/>
    <s v="945854840"/>
    <s v="ncastillo@juntos.gob.pe"/>
    <n v="0"/>
    <n v="0"/>
    <m/>
    <m/>
    <n v="0"/>
    <n v="0"/>
    <m/>
    <m/>
    <n v="0"/>
    <n v="0"/>
    <m/>
    <m/>
  </r>
  <r>
    <s v="050802"/>
    <x v="4"/>
    <s v="PAUCAR DEL SARA SARA"/>
    <s v="COLTA"/>
    <s v="NO"/>
    <s v="NO"/>
    <s v="NO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50803"/>
    <x v="4"/>
    <s v="PAUCAR DEL SARA SARA"/>
    <s v="CORCULLA"/>
    <s v="NO"/>
    <s v="NO"/>
    <s v="NO"/>
    <n v="0"/>
    <s v="NO"/>
    <n v="0"/>
    <n v="0"/>
    <n v="0"/>
    <n v="2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50804"/>
    <x v="4"/>
    <s v="PAUCAR DEL SARA SARA"/>
    <s v="LAMPA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CASTILLO OCHOA NORMA"/>
    <n v="28296027"/>
    <n v="945854840"/>
    <s v="ncastillo@juntos.gob.pe"/>
    <n v="0"/>
    <n v="0"/>
    <m/>
    <m/>
    <n v="0"/>
    <n v="0"/>
    <m/>
    <m/>
    <n v="1"/>
    <n v="0"/>
    <m/>
    <s v="Virtual"/>
  </r>
  <r>
    <s v="050805"/>
    <x v="4"/>
    <s v="PAUCAR DEL SARA SARA"/>
    <s v="MARCABAMBA"/>
    <s v="NO"/>
    <s v="NO"/>
    <s v="SI"/>
    <n v="0"/>
    <s v="NO"/>
    <n v="1"/>
    <n v="0"/>
    <n v="0"/>
    <n v="1"/>
    <m/>
    <n v="1"/>
    <n v="1"/>
    <s v="NO"/>
    <s v="SI"/>
    <s v="NO"/>
    <s v="SI"/>
    <s v="SI"/>
    <s v="PAIS"/>
    <s v="RIVERA CASAPERALTA JHONATAN FRANK"/>
    <s v="44988229"/>
    <s v="962734916"/>
    <s v="jo_class_jfrc@hotmail.com"/>
    <n v="0"/>
    <n v="0"/>
    <m/>
    <m/>
    <n v="0"/>
    <n v="0"/>
    <m/>
    <m/>
    <n v="0"/>
    <n v="0"/>
    <m/>
    <m/>
  </r>
  <r>
    <s v="050806"/>
    <x v="4"/>
    <s v="PAUCAR DEL SARA SARA"/>
    <s v="OYOLO"/>
    <s v="NO"/>
    <s v="NO"/>
    <s v="SI"/>
    <n v="0"/>
    <s v="SI"/>
    <n v="1"/>
    <n v="0"/>
    <n v="0"/>
    <n v="1"/>
    <m/>
    <n v="1"/>
    <n v="1"/>
    <s v="NO"/>
    <s v="SI"/>
    <s v="NO"/>
    <s v="SI"/>
    <s v="SI"/>
    <s v="PAIS"/>
    <s v="PAUL SILLIRICO AYQUIPA"/>
    <s v="41334366"/>
    <s v="947436769"/>
    <s v="psillirico@pais.gob.pe"/>
    <n v="0"/>
    <n v="0"/>
    <m/>
    <m/>
    <n v="0"/>
    <n v="0"/>
    <m/>
    <m/>
    <n v="0"/>
    <n v="0"/>
    <m/>
    <m/>
  </r>
  <r>
    <s v="050807"/>
    <x v="4"/>
    <s v="PAUCAR DEL SARA SARA"/>
    <s v="PARARCA"/>
    <s v="NO"/>
    <s v="NO"/>
    <s v="SI"/>
    <n v="0"/>
    <s v="NO"/>
    <n v="1"/>
    <n v="0"/>
    <n v="0"/>
    <n v="1"/>
    <m/>
    <n v="1"/>
    <n v="1"/>
    <s v="NO"/>
    <s v="NO"/>
    <s v="NO"/>
    <s v="SI"/>
    <s v="SI"/>
    <s v="PAIS"/>
    <s v="VICTOR RAÚL TUMBALOBOS TUDELA"/>
    <s v="44853201"/>
    <s v="966001103"/>
    <s v="rault3@hotmail.com"/>
    <n v="0"/>
    <n v="0"/>
    <m/>
    <m/>
    <n v="0"/>
    <n v="0"/>
    <m/>
    <m/>
    <n v="0"/>
    <n v="0"/>
    <m/>
    <m/>
  </r>
  <r>
    <s v="050808"/>
    <x v="4"/>
    <s v="PAUCAR DEL SARA SARA"/>
    <s v="SAN JAVIER DE ALPABAMBA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50809"/>
    <x v="4"/>
    <s v="PAUCAR DEL SARA SARA"/>
    <s v="SAN JOSE DE USHUA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GARCIA GALVEZ WILFREDO DAVID"/>
    <n v="42763765"/>
    <n v="945854666"/>
    <s v="wgarciag@juntos.gob.pe"/>
    <n v="0"/>
    <n v="0"/>
    <m/>
    <m/>
    <n v="0"/>
    <n v="0"/>
    <m/>
    <m/>
    <n v="0"/>
    <n v="0"/>
    <m/>
    <m/>
  </r>
  <r>
    <s v="050810"/>
    <x v="4"/>
    <s v="PAUCAR DEL SARA SARA"/>
    <s v="SARA SARA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1"/>
    <n v="0"/>
    <m/>
    <s v="Virtual"/>
  </r>
  <r>
    <s v="050901"/>
    <x v="4"/>
    <s v="SUCRE"/>
    <s v="QUEROBAMBA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</r>
  <r>
    <s v="050902"/>
    <x v="4"/>
    <s v="SUCRE"/>
    <s v="BELEN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</r>
  <r>
    <s v="050903"/>
    <x v="4"/>
    <s v="SUCRE"/>
    <s v="CHALCOS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MELANIO QUISPE CARDENAS"/>
    <s v="42379632"/>
    <s v="966994427"/>
    <s v="mquispe@pais.gob.pe"/>
    <n v="0"/>
    <n v="0"/>
    <m/>
    <m/>
    <n v="0"/>
    <n v="0"/>
    <m/>
    <m/>
    <n v="0"/>
    <n v="0"/>
    <m/>
    <m/>
  </r>
  <r>
    <s v="050904"/>
    <x v="4"/>
    <s v="SUCRE"/>
    <s v="CHILCAYOC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</r>
  <r>
    <s v="050905"/>
    <x v="4"/>
    <s v="SUCRE"/>
    <s v="HUACAÑA"/>
    <s v="NO"/>
    <s v="SI"/>
    <s v="SI"/>
    <n v="1"/>
    <s v="SI"/>
    <n v="1"/>
    <n v="0"/>
    <n v="0"/>
    <n v="1"/>
    <n v="1"/>
    <n v="1"/>
    <n v="1"/>
    <s v="NO"/>
    <s v="NO"/>
    <s v="NO"/>
    <s v="SI"/>
    <s v="SI"/>
    <s v="PAIS"/>
    <s v="BENIGNO SAMMY CORDOVA HUAMANÍ"/>
    <s v="71775271"/>
    <s v="975698952"/>
    <s v="sammy-ch93@hotmail.com"/>
    <n v="0"/>
    <n v="0"/>
    <m/>
    <m/>
    <n v="0"/>
    <n v="0"/>
    <m/>
    <m/>
    <n v="0"/>
    <n v="0"/>
    <m/>
    <m/>
  </r>
  <r>
    <s v="050906"/>
    <x v="4"/>
    <s v="SUCRE"/>
    <s v="MORCOLL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RUDY POCCORPACHI CORDERO"/>
    <s v="43338219"/>
    <s v="945856275"/>
    <s v="rpoccorpachi@juntos.gob.pe"/>
    <n v="1"/>
    <n v="0"/>
    <m/>
    <s v="Virtual"/>
    <n v="1"/>
    <n v="0"/>
    <m/>
    <s v="Virtual"/>
    <n v="0"/>
    <n v="0"/>
    <m/>
    <m/>
  </r>
  <r>
    <s v="050907"/>
    <x v="4"/>
    <s v="SUCRE"/>
    <s v="PAIC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RUDY POCCORPACHI CORDERO"/>
    <s v="43338219"/>
    <s v="945856275"/>
    <s v="rpoccorpachi@juntos.gob.pe"/>
    <n v="1"/>
    <n v="0"/>
    <m/>
    <s v="Virtual"/>
    <n v="0"/>
    <n v="0"/>
    <m/>
    <m/>
    <n v="0"/>
    <n v="0"/>
    <m/>
    <m/>
  </r>
  <r>
    <s v="050908"/>
    <x v="4"/>
    <s v="SUCRE"/>
    <s v="SAN PEDRO DE LARCAY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TAMBO SIN GESTOR"/>
    <s v="0"/>
    <s v="0"/>
    <s v="0"/>
    <n v="0"/>
    <n v="0"/>
    <m/>
    <m/>
    <n v="0"/>
    <n v="0"/>
    <m/>
    <m/>
    <n v="0"/>
    <n v="1"/>
    <s v="PAIS"/>
    <s v="Presencial"/>
  </r>
  <r>
    <s v="050909"/>
    <x v="4"/>
    <s v="SUCRE"/>
    <s v="SAN SALVADOR DE QUIJE"/>
    <s v="NO"/>
    <s v="NO"/>
    <s v="SI"/>
    <n v="0"/>
    <s v="SI"/>
    <n v="1"/>
    <n v="0"/>
    <n v="0"/>
    <n v="1"/>
    <m/>
    <n v="1"/>
    <n v="1"/>
    <s v="SI"/>
    <s v="SI"/>
    <s v="NO"/>
    <s v="SI"/>
    <s v="SI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</r>
  <r>
    <s v="050910"/>
    <x v="4"/>
    <s v="SUCRE"/>
    <s v="SANTIAGO DE PAUCARAY"/>
    <s v="NO"/>
    <s v="NO"/>
    <s v="NO"/>
    <n v="0"/>
    <s v="SI"/>
    <n v="1"/>
    <n v="0"/>
    <n v="0"/>
    <n v="1"/>
    <m/>
    <n v="1"/>
    <n v="1"/>
    <s v="NO"/>
    <s v="SI"/>
    <s v="NO"/>
    <s v="SI"/>
    <s v="SI"/>
    <s v="JUNTOS"/>
    <s v="RUDY POCCORPACHI CORDERO"/>
    <s v="43338219"/>
    <s v="945856275"/>
    <s v="rpoccorpachi@juntos.gob.pe"/>
    <n v="0"/>
    <n v="0"/>
    <m/>
    <m/>
    <n v="0"/>
    <n v="0"/>
    <m/>
    <m/>
    <n v="0"/>
    <n v="0"/>
    <m/>
    <m/>
  </r>
  <r>
    <s v="050911"/>
    <x v="4"/>
    <s v="SUCRE"/>
    <s v="SORAS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RUDY POCCORPACHI CORDERO"/>
    <s v="43338219"/>
    <s v="945856275"/>
    <s v="rpoccorpachi@juntos.gob.pe"/>
    <n v="0"/>
    <n v="0"/>
    <m/>
    <m/>
    <n v="0"/>
    <n v="0"/>
    <m/>
    <m/>
    <n v="0"/>
    <n v="0"/>
    <m/>
    <m/>
  </r>
  <r>
    <s v="051001"/>
    <x v="4"/>
    <s v="VICTOR FAJARDO"/>
    <s v="HUANCAPI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YANETH CAVALCANTE QUISPE"/>
    <s v="70076641"/>
    <n v="999080180"/>
    <s v="os_galarconb@cunamas.gob.pe"/>
    <n v="1"/>
    <n v="0"/>
    <m/>
    <s v="Virtual"/>
    <n v="0"/>
    <n v="0"/>
    <m/>
    <m/>
    <n v="1"/>
    <n v="0"/>
    <m/>
    <s v="Virtual"/>
  </r>
  <r>
    <s v="051002"/>
    <x v="4"/>
    <s v="VICTOR FAJARDO"/>
    <s v="ALCAMENCA"/>
    <s v="NO"/>
    <s v="NO"/>
    <s v="SI"/>
    <n v="0"/>
    <s v="SI"/>
    <n v="1"/>
    <n v="0"/>
    <n v="0"/>
    <n v="1"/>
    <m/>
    <n v="1"/>
    <n v="1"/>
    <s v="NO"/>
    <s v="SI"/>
    <s v="NO"/>
    <s v="SI"/>
    <s v="NO"/>
    <s v="JUNTOS"/>
    <s v="WILFREDO ESCALANTE ARROYO"/>
    <s v="10018119"/>
    <s v="945855722"/>
    <s v="wescalantea@juntos.gob.pe"/>
    <n v="0"/>
    <n v="0"/>
    <m/>
    <m/>
    <n v="0"/>
    <n v="0"/>
    <m/>
    <m/>
    <n v="0"/>
    <n v="0"/>
    <m/>
    <m/>
  </r>
  <r>
    <s v="051003"/>
    <x v="4"/>
    <s v="VICTOR FAJARDO"/>
    <s v="APONGO"/>
    <s v="NO"/>
    <s v="SI"/>
    <s v="SI"/>
    <n v="1"/>
    <s v="NO"/>
    <n v="1"/>
    <n v="0"/>
    <n v="0"/>
    <n v="1"/>
    <n v="1"/>
    <n v="1"/>
    <n v="1"/>
    <s v="NO"/>
    <s v="SI"/>
    <s v="NO"/>
    <s v="SI"/>
    <s v="NO"/>
    <s v="JUNTOS"/>
    <s v="CCENTE GASPAR RAFAEL"/>
    <s v="40800098"/>
    <s v="947596033"/>
    <s v="rccente@juntos.gob.pe"/>
    <n v="0"/>
    <n v="0"/>
    <m/>
    <m/>
    <n v="0"/>
    <n v="0"/>
    <m/>
    <m/>
    <n v="0"/>
    <n v="0"/>
    <m/>
    <m/>
  </r>
  <r>
    <s v="051004"/>
    <x v="4"/>
    <s v="VICTOR FAJARDO"/>
    <s v="ASQUIPATA"/>
    <s v="NO"/>
    <s v="SI"/>
    <s v="SI"/>
    <n v="0"/>
    <s v="NO"/>
    <n v="1"/>
    <n v="0"/>
    <n v="0"/>
    <n v="1"/>
    <n v="1"/>
    <n v="1"/>
    <n v="1"/>
    <s v="SI"/>
    <s v="NO"/>
    <s v="NO"/>
    <s v="SI"/>
    <s v="NO"/>
    <s v="JUNTOS"/>
    <s v="RAFAEL CCENTE GASPAR"/>
    <s v="40800098"/>
    <s v="945854464"/>
    <s v="rccente@juntos.gob.pe"/>
    <n v="0"/>
    <n v="0"/>
    <m/>
    <m/>
    <n v="0"/>
    <n v="0"/>
    <m/>
    <m/>
    <n v="0"/>
    <n v="0"/>
    <m/>
    <m/>
  </r>
  <r>
    <s v="051005"/>
    <x v="4"/>
    <s v="VICTOR FAJARDO"/>
    <s v="CANARI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LIZABETH YUPA YUPANQUI"/>
    <s v="44970653"/>
    <s v="916 474 642"/>
    <s v="eyupa@pais.gob.pe"/>
    <n v="1"/>
    <n v="1"/>
    <s v="PAIS"/>
    <s v="Presencial y Virtual"/>
    <n v="0"/>
    <n v="0"/>
    <m/>
    <m/>
    <n v="0"/>
    <n v="0"/>
    <m/>
    <m/>
  </r>
  <r>
    <s v="051006"/>
    <x v="4"/>
    <s v="VICTOR FAJARDO"/>
    <s v="CAYAR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GUILIANA YAULI BENDEZU"/>
    <s v="43539926"/>
    <s v="968831156"/>
    <s v="gyaulib@juntos.gob.pe"/>
    <n v="0"/>
    <n v="0"/>
    <m/>
    <m/>
    <n v="0"/>
    <n v="0"/>
    <m/>
    <m/>
    <n v="1"/>
    <n v="0"/>
    <m/>
    <s v="Virtual"/>
  </r>
  <r>
    <s v="051007"/>
    <x v="4"/>
    <s v="VICTOR FAJARDO"/>
    <s v="COLCA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GUILIANA YAULI BENDEZU"/>
    <s v="43539926"/>
    <s v="968831156"/>
    <s v="gyaulib@juntos.gob.pe"/>
    <n v="0"/>
    <n v="0"/>
    <m/>
    <m/>
    <n v="0"/>
    <n v="0"/>
    <m/>
    <m/>
    <n v="0"/>
    <n v="0"/>
    <m/>
    <m/>
  </r>
  <r>
    <s v="051008"/>
    <x v="4"/>
    <s v="VICTOR FAJARDO"/>
    <s v="HUAMANQUIQUI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MEJIA PALOMINO WILANDER FREDY"/>
    <s v="42112896"/>
    <s v="996651356"/>
    <s v="wmejiap@juntos.gob.pe"/>
    <n v="0"/>
    <n v="0"/>
    <m/>
    <m/>
    <n v="0"/>
    <n v="0"/>
    <m/>
    <m/>
    <n v="0"/>
    <n v="0"/>
    <m/>
    <m/>
  </r>
  <r>
    <s v="051009"/>
    <x v="4"/>
    <s v="VICTOR FAJARDO"/>
    <s v="HUANCARAYLLA"/>
    <s v="NO"/>
    <s v="SI"/>
    <s v="SI"/>
    <n v="0"/>
    <s v="NO"/>
    <n v="1"/>
    <n v="0"/>
    <n v="0"/>
    <n v="1"/>
    <n v="1"/>
    <n v="1"/>
    <n v="1"/>
    <s v="NO"/>
    <s v="SI"/>
    <s v="SI"/>
    <s v="SI"/>
    <s v="NO"/>
    <s v="JUNTOS"/>
    <s v="WILFREDO ESCALANTE ARROYO"/>
    <s v="10018119"/>
    <s v="945855722"/>
    <s v="wescalantea@juntos.gob.pe"/>
    <n v="0"/>
    <n v="0"/>
    <m/>
    <m/>
    <n v="0"/>
    <n v="0"/>
    <m/>
    <m/>
    <n v="0"/>
    <n v="0"/>
    <m/>
    <m/>
  </r>
  <r>
    <s v="051010"/>
    <x v="4"/>
    <s v="VICTOR FAJARDO"/>
    <s v="HUAYA"/>
    <s v="NO"/>
    <s v="NO"/>
    <s v="SI"/>
    <n v="0"/>
    <s v="SI"/>
    <n v="1"/>
    <n v="0"/>
    <n v="0"/>
    <n v="1"/>
    <m/>
    <n v="1"/>
    <n v="1"/>
    <s v="NO"/>
    <s v="NO"/>
    <s v="SI"/>
    <s v="SI"/>
    <s v="NO"/>
    <s v="CUNA MAS"/>
    <s v="ANIE BONY QUISPE RIVERA"/>
    <s v="70389471"/>
    <s v="987211886"/>
    <s v="os_aquisper@cunamas.gob.pe"/>
    <n v="0"/>
    <n v="0"/>
    <m/>
    <m/>
    <n v="0"/>
    <n v="0"/>
    <m/>
    <m/>
    <n v="0"/>
    <n v="0"/>
    <m/>
    <m/>
  </r>
  <r>
    <s v="051011"/>
    <x v="4"/>
    <s v="VICTOR FAJARDO"/>
    <s v="SARHUA"/>
    <s v="NO"/>
    <s v="SI"/>
    <s v="SI"/>
    <n v="1"/>
    <s v="SI"/>
    <n v="1"/>
    <n v="0"/>
    <n v="0"/>
    <n v="1"/>
    <n v="1"/>
    <n v="1"/>
    <n v="1"/>
    <s v="NO"/>
    <s v="NO"/>
    <s v="SI"/>
    <s v="SI"/>
    <s v="NO"/>
    <s v="CUNA MAS"/>
    <s v="DORIS RUERO SILVA"/>
    <n v="41392586"/>
    <n v="990303998"/>
    <s v="os_ivegaa@cunamas.gob.pe"/>
    <n v="1"/>
    <n v="0"/>
    <m/>
    <s v="Virtual"/>
    <n v="1"/>
    <n v="1"/>
    <s v="JUNTOS"/>
    <s v="Presencial y Virtual"/>
    <n v="1"/>
    <n v="0"/>
    <m/>
    <s v="Virtual"/>
  </r>
  <r>
    <s v="051012"/>
    <x v="4"/>
    <s v="VICTOR FAJARDO"/>
    <s v="VILCANCHOS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VICENTE ZAGA SAUÑE VICTOR"/>
    <s v="21465675"/>
    <s v="945854802"/>
    <s v="wzaga@juntos.gob.pe"/>
    <n v="0"/>
    <n v="0"/>
    <m/>
    <m/>
    <n v="0"/>
    <n v="0"/>
    <m/>
    <m/>
    <n v="1"/>
    <n v="0"/>
    <m/>
    <s v="Virtual"/>
  </r>
  <r>
    <s v="051101"/>
    <x v="4"/>
    <s v="VILCAS HUAMAN"/>
    <s v="VILCASHUAMAN"/>
    <s v="NO"/>
    <s v="SI"/>
    <s v="SI"/>
    <n v="1"/>
    <s v="SI"/>
    <n v="1"/>
    <n v="0"/>
    <n v="0"/>
    <n v="1"/>
    <n v="1"/>
    <n v="1"/>
    <n v="1"/>
    <s v="NO"/>
    <s v="SI"/>
    <s v="SI"/>
    <s v="SI"/>
    <s v="NO"/>
    <s v="CUNA MAS"/>
    <s v="DIANA MIRANDA VILLANUEVA"/>
    <s v="42110929"/>
    <s v="966010661"/>
    <s v="dmirandav@cunamas.gob.pe"/>
    <n v="0"/>
    <n v="0"/>
    <m/>
    <m/>
    <n v="0"/>
    <n v="0"/>
    <m/>
    <m/>
    <n v="1"/>
    <n v="0"/>
    <m/>
    <s v="Virtual"/>
  </r>
  <r>
    <s v="051102"/>
    <x v="4"/>
    <s v="VILCAS HUAMAN"/>
    <s v="ACCOMARCA"/>
    <s v="NO"/>
    <s v="NO"/>
    <s v="SI"/>
    <n v="0"/>
    <s v="SI"/>
    <n v="1"/>
    <n v="0"/>
    <n v="0"/>
    <n v="1"/>
    <m/>
    <n v="1"/>
    <n v="0"/>
    <s v="NO"/>
    <s v="SI"/>
    <s v="NO"/>
    <s v="SI"/>
    <s v="SI"/>
    <s v="PAIS"/>
    <s v="OMAR QUINTANILLA ALCA"/>
    <s v="28303860"/>
    <s v="938704367"/>
    <s v="omyqui@gmail.com"/>
    <n v="0"/>
    <n v="1"/>
    <s v="PAIS"/>
    <s v="Presencial"/>
    <n v="0"/>
    <n v="0"/>
    <m/>
    <m/>
    <n v="0"/>
    <n v="0"/>
    <m/>
    <m/>
  </r>
  <r>
    <s v="051103"/>
    <x v="4"/>
    <s v="VILCAS HUAMAN"/>
    <s v="CARHUANCA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OLGA AYALA TUPIA"/>
    <s v="41581646"/>
    <s v="968831210"/>
    <s v="oayala@juntos.gob.pe"/>
    <n v="0"/>
    <n v="0"/>
    <m/>
    <m/>
    <n v="0"/>
    <n v="0"/>
    <m/>
    <m/>
    <n v="1"/>
    <n v="0"/>
    <m/>
    <s v="Virtual"/>
  </r>
  <r>
    <s v="051104"/>
    <x v="4"/>
    <s v="VILCAS HUAMAN"/>
    <s v="CONCEPCION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ROSA VIVANCO MORALES CARMEN"/>
    <s v="28311240"/>
    <s v="945856556"/>
    <s v="cvivanco@juntos.gob.pe"/>
    <n v="0"/>
    <n v="0"/>
    <m/>
    <m/>
    <n v="0"/>
    <n v="0"/>
    <m/>
    <m/>
    <n v="0"/>
    <n v="0"/>
    <m/>
    <m/>
  </r>
  <r>
    <s v="051105"/>
    <x v="4"/>
    <s v="VILCAS HUAMAN"/>
    <s v="HUAMBALPA"/>
    <s v="NO"/>
    <s v="NO"/>
    <s v="SI"/>
    <n v="0"/>
    <s v="SI"/>
    <n v="1"/>
    <n v="0"/>
    <n v="0"/>
    <n v="1"/>
    <m/>
    <n v="0"/>
    <n v="0"/>
    <s v="NO"/>
    <s v="SI"/>
    <s v="NO"/>
    <s v="SI"/>
    <s v="NO"/>
    <s v="JUNTOS"/>
    <s v="ROSA VIVANCO MORALES CARMEN"/>
    <s v="28311240"/>
    <s v="945856556"/>
    <s v="cvivanco@juntos.gob.pe"/>
    <n v="0"/>
    <n v="0"/>
    <m/>
    <m/>
    <n v="0"/>
    <n v="0"/>
    <m/>
    <m/>
    <n v="1"/>
    <n v="0"/>
    <m/>
    <s v="Virtual"/>
  </r>
  <r>
    <s v="051106"/>
    <x v="4"/>
    <s v="VILCAS HUAMAN"/>
    <s v="INDEPENDENCIA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GILVER LUIS CISNEROS VEGA"/>
    <s v="70568776"/>
    <s v="988330419"/>
    <s v="gcisneros@pais.gob.pe"/>
    <n v="0"/>
    <n v="0"/>
    <m/>
    <m/>
    <n v="0"/>
    <n v="0"/>
    <m/>
    <m/>
    <n v="0"/>
    <n v="1"/>
    <s v="JUNTOS"/>
    <s v="Presencial"/>
  </r>
  <r>
    <s v="051107"/>
    <x v="4"/>
    <s v="VILCAS HUAMAN"/>
    <s v="SAURAM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OLGA AYALA TUPIA"/>
    <s v="41581646"/>
    <s v="968831210"/>
    <s v="oayala@juntos.gob.pe"/>
    <n v="1"/>
    <n v="0"/>
    <m/>
    <s v="Virtual"/>
    <n v="0"/>
    <n v="0"/>
    <m/>
    <m/>
    <n v="1"/>
    <n v="0"/>
    <m/>
    <s v="Virtual"/>
  </r>
  <r>
    <s v="051108"/>
    <x v="4"/>
    <s v="VILCAS HUAMAN"/>
    <s v="VISCHONGO"/>
    <s v="NO"/>
    <s v="NO"/>
    <s v="SI"/>
    <n v="0"/>
    <s v="SI"/>
    <n v="1"/>
    <n v="0"/>
    <n v="0"/>
    <n v="1"/>
    <m/>
    <n v="1"/>
    <n v="1"/>
    <s v="NO"/>
    <s v="SI"/>
    <s v="NO"/>
    <s v="SI"/>
    <s v="SI"/>
    <s v="PAIS"/>
    <s v="YESICA YOHANA LAGOS PALOMINO"/>
    <s v="43570076"/>
    <s v="966951023"/>
    <s v="yesicalp_28@hotmail.com"/>
    <n v="0"/>
    <n v="0"/>
    <m/>
    <m/>
    <n v="0"/>
    <n v="0"/>
    <m/>
    <m/>
    <n v="1"/>
    <n v="0"/>
    <m/>
    <s v="Virtual"/>
  </r>
  <r>
    <s v="060101"/>
    <x v="5"/>
    <s v="CAJAMARCA"/>
    <s v="CAJAMARCA"/>
    <s v="NO"/>
    <s v="NO"/>
    <s v="SI"/>
    <n v="0"/>
    <s v="NO"/>
    <n v="1"/>
    <n v="0"/>
    <n v="1"/>
    <n v="1"/>
    <m/>
    <n v="1"/>
    <n v="1"/>
    <s v="SI"/>
    <s v="NO"/>
    <s v="SI"/>
    <s v="SI"/>
    <s v="NO"/>
    <s v="CUNA MAS"/>
    <s v="Santos Rosendo Dávila Paz"/>
    <s v="42591328"/>
    <n v="910101030"/>
    <s v="sdavila@cunamas.gob.pe"/>
    <n v="0"/>
    <n v="0"/>
    <m/>
    <m/>
    <n v="0"/>
    <n v="0"/>
    <m/>
    <m/>
    <n v="0"/>
    <n v="0"/>
    <m/>
    <m/>
  </r>
  <r>
    <s v="060102"/>
    <x v="5"/>
    <s v="CAJAMARCA"/>
    <s v="ASUNCION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Eleodoro Efrain Torres Ruiz"/>
    <s v="26707543"/>
    <s v="976820376"/>
    <s v="etorres@pais.gob.pe"/>
    <n v="0"/>
    <n v="0"/>
    <m/>
    <m/>
    <n v="0"/>
    <n v="0"/>
    <m/>
    <m/>
    <n v="0"/>
    <n v="0"/>
    <m/>
    <m/>
  </r>
  <r>
    <s v="060103"/>
    <x v="5"/>
    <s v="CAJAMARCA"/>
    <s v="CHETILLA"/>
    <s v="NO"/>
    <s v="NO"/>
    <s v="SI"/>
    <n v="0"/>
    <s v="SI"/>
    <n v="0"/>
    <n v="1"/>
    <n v="1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60104"/>
    <x v="5"/>
    <s v="CAJAMARCA"/>
    <s v="COSP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105"/>
    <x v="5"/>
    <s v="CAJAMARCA"/>
    <s v="ENCAÑAD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106"/>
    <x v="5"/>
    <s v="CAJAMARCA"/>
    <s v="JESUS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Magno Wilson Peralta Valderrama"/>
    <s v="26716265"/>
    <s v="992912732"/>
    <s v="mwperaltav@yahoo.com"/>
    <n v="1"/>
    <n v="0"/>
    <m/>
    <s v="Virtual"/>
    <n v="0"/>
    <n v="1"/>
    <s v="PAIS"/>
    <s v="Presencial"/>
    <n v="0"/>
    <n v="1"/>
    <s v="PAIS"/>
    <s v="Presencial"/>
  </r>
  <r>
    <s v="060107"/>
    <x v="5"/>
    <s v="CAJAMARCA"/>
    <s v="LLACANORA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108"/>
    <x v="5"/>
    <s v="CAJAMARCA"/>
    <s v="LOS BAÑOS DEL IN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Ruth Estacio Barboza"/>
    <s v="26681526"/>
    <s v="945872665"/>
    <s v="restacio@juntos.gob.pe"/>
    <n v="1"/>
    <n v="0"/>
    <m/>
    <s v="Virtual"/>
    <n v="0"/>
    <n v="0"/>
    <m/>
    <m/>
    <n v="1"/>
    <n v="0"/>
    <m/>
    <s v="Virtual"/>
  </r>
  <r>
    <s v="060109"/>
    <x v="5"/>
    <s v="CAJAMARCA"/>
    <s v="MAGDALENA"/>
    <s v="NO"/>
    <s v="NO"/>
    <s v="SI"/>
    <n v="0"/>
    <s v="SI"/>
    <n v="1"/>
    <n v="0"/>
    <n v="0"/>
    <n v="1"/>
    <m/>
    <n v="1"/>
    <n v="1"/>
    <s v="SI"/>
    <s v="SI"/>
    <s v="NO"/>
    <s v="SI"/>
    <s v="NO"/>
    <s v="CUNA MAS"/>
    <s v="Carmen del Pilar Gutiérrez _x000a_Hernández"/>
    <s v="44429139"/>
    <s v="957983131"/>
    <s v="cgutierrez@cunamas.gob.pe"/>
    <n v="0"/>
    <n v="0"/>
    <m/>
    <m/>
    <n v="0"/>
    <n v="0"/>
    <m/>
    <m/>
    <n v="0"/>
    <n v="0"/>
    <m/>
    <m/>
  </r>
  <r>
    <s v="060110"/>
    <x v="5"/>
    <s v="CAJAMARCA"/>
    <s v="MATAR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111"/>
    <x v="5"/>
    <s v="CAJAMARCA"/>
    <s v="NAMORA"/>
    <s v="NO"/>
    <s v="NO"/>
    <s v="SI"/>
    <n v="1"/>
    <s v="SI"/>
    <n v="1"/>
    <n v="0"/>
    <n v="1"/>
    <n v="1"/>
    <m/>
    <n v="1"/>
    <n v="1"/>
    <s v="SI"/>
    <s v="SI"/>
    <s v="SI"/>
    <s v="SI"/>
    <s v="SI"/>
    <s v="PAIS"/>
    <s v="Forentino Napoleón Machuca Vílchez"/>
    <s v="2790043"/>
    <s v="981676572"/>
    <s v="fmachuca@pais.gob.pe"/>
    <n v="0"/>
    <n v="0"/>
    <m/>
    <m/>
    <n v="0"/>
    <n v="1"/>
    <s v="PAIS"/>
    <s v="Presencial"/>
    <n v="0"/>
    <n v="0"/>
    <m/>
    <m/>
  </r>
  <r>
    <s v="060112"/>
    <x v="5"/>
    <s v="CAJAMARCA"/>
    <s v="SAN JUAN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María del Carmen Vargas Sánchez"/>
    <s v="26723329"/>
    <s v="993394931"/>
    <s v="mcvargas@cunamas.gob.pe"/>
    <n v="1"/>
    <n v="0"/>
    <m/>
    <s v="Virtual"/>
    <n v="0"/>
    <n v="0"/>
    <m/>
    <m/>
    <n v="0"/>
    <n v="1"/>
    <s v="CUNA MAS"/>
    <s v="Presencial"/>
  </r>
  <r>
    <s v="060201"/>
    <x v="5"/>
    <s v="CAJABAMBA"/>
    <s v="CAJABAMB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Ysabel Broncales Chávez"/>
    <s v="26682722"/>
    <s v="945795712"/>
    <s v="ybroncales@juntos.gob.pe"/>
    <n v="1"/>
    <n v="0"/>
    <m/>
    <s v="Virtual"/>
    <n v="0"/>
    <n v="1"/>
    <s v="JUNTOS"/>
    <s v="Presencial"/>
    <n v="0"/>
    <n v="1"/>
    <s v="JUNTOS"/>
    <s v="Presencial"/>
  </r>
  <r>
    <s v="060202"/>
    <x v="5"/>
    <s v="CAJABAMBA"/>
    <s v="CACHACHI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Guisela Karin Rodas Rázuri"/>
    <s v="80564959"/>
    <s v="968754816"/>
    <s v="grodas@cunamas.gob.pe"/>
    <n v="1"/>
    <n v="0"/>
    <m/>
    <s v="Virtual"/>
    <n v="0"/>
    <n v="0"/>
    <m/>
    <m/>
    <n v="0"/>
    <n v="0"/>
    <m/>
    <m/>
  </r>
  <r>
    <s v="060203"/>
    <x v="5"/>
    <s v="CAJABAMBA"/>
    <s v="CONDE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204"/>
    <x v="5"/>
    <s v="CAJABAMBA"/>
    <s v="SITACOCHA"/>
    <s v="NO"/>
    <s v="SI"/>
    <s v="SI"/>
    <n v="0"/>
    <s v="SI"/>
    <n v="1"/>
    <n v="0"/>
    <n v="1"/>
    <n v="1"/>
    <n v="1"/>
    <n v="1"/>
    <n v="1"/>
    <s v="SI"/>
    <s v="SI"/>
    <s v="NO"/>
    <s v="SI"/>
    <s v="SI"/>
    <s v="CUNA MAS"/>
    <s v="Nayeli Yamali Valdivia Meléndez"/>
    <n v="70491029"/>
    <n v="941405505"/>
    <s v=" nvaldivia@cunamas.gob.pe"/>
    <n v="0"/>
    <n v="0"/>
    <m/>
    <m/>
    <n v="0"/>
    <n v="0"/>
    <m/>
    <m/>
    <n v="0"/>
    <n v="0"/>
    <m/>
    <m/>
  </r>
  <r>
    <s v="060301"/>
    <x v="5"/>
    <s v="CELENDIN"/>
    <s v="CELENDIN"/>
    <s v="NO"/>
    <s v="NO"/>
    <s v="SI"/>
    <n v="0"/>
    <s v="NO"/>
    <n v="1"/>
    <n v="0"/>
    <n v="0"/>
    <n v="1"/>
    <m/>
    <n v="1"/>
    <n v="1"/>
    <s v="NO"/>
    <s v="SI"/>
    <s v="NO"/>
    <s v="SI"/>
    <s v="NO"/>
    <s v="CUNA MAS"/>
    <s v="Eduar Yefferson Huamán Ortíz"/>
    <s v="44940906"/>
    <s v="984078584"/>
    <s v="eyhuaman@cunamas.gob.pe"/>
    <n v="0"/>
    <n v="0"/>
    <m/>
    <m/>
    <n v="0"/>
    <n v="0"/>
    <m/>
    <m/>
    <n v="0"/>
    <n v="0"/>
    <m/>
    <m/>
  </r>
  <r>
    <s v="060302"/>
    <x v="5"/>
    <s v="CELENDIN"/>
    <s v="CHUMUCH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Rubén Cubas Quiroz"/>
    <s v="44579448"/>
    <n v="944285840"/>
    <s v="rquiroz@cunamas.gob.pe"/>
    <n v="0"/>
    <n v="0"/>
    <m/>
    <m/>
    <n v="0"/>
    <n v="1"/>
    <s v="CUNA MAS"/>
    <s v="Presencial"/>
    <n v="0"/>
    <n v="0"/>
    <m/>
    <m/>
  </r>
  <r>
    <s v="060303"/>
    <x v="5"/>
    <s v="CELENDIN"/>
    <s v="CORTEGAN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OORD. DE ENLACE"/>
    <s v="Wilfredo Chavez Flores"/>
    <n v="479081"/>
    <s v="994421871_x000a_976864983"/>
    <s v="wchavez@midis.gob.pe"/>
    <n v="0"/>
    <n v="0"/>
    <m/>
    <m/>
    <n v="0"/>
    <n v="0"/>
    <m/>
    <m/>
    <n v="0"/>
    <n v="0"/>
    <m/>
    <m/>
  </r>
  <r>
    <s v="060304"/>
    <x v="5"/>
    <s v="CELENDIN"/>
    <s v="HUASMIN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60305"/>
    <x v="5"/>
    <s v="CELENDIN"/>
    <s v="JORGE CHAVEZ"/>
    <s v="NO"/>
    <s v="NO"/>
    <s v="NO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306"/>
    <x v="5"/>
    <s v="CELENDIN"/>
    <s v="JOSE GALVEZ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307"/>
    <x v="5"/>
    <s v="CELENDIN"/>
    <s v="MIGUEL IGLESIA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308"/>
    <x v="5"/>
    <s v="CELENDIN"/>
    <s v="OXAMAR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309"/>
    <x v="5"/>
    <s v="CELENDIN"/>
    <s v="SOROCHUC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310"/>
    <x v="5"/>
    <s v="CELENDIN"/>
    <s v="SUCRE"/>
    <s v="NO"/>
    <s v="NO"/>
    <s v="SI"/>
    <n v="0"/>
    <s v="NO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311"/>
    <x v="5"/>
    <s v="CELENDIN"/>
    <s v="UTC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312"/>
    <x v="5"/>
    <s v="CELENDIN"/>
    <s v="LA LIBERTAD DE PALLAN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01"/>
    <x v="5"/>
    <s v="CHOTA"/>
    <s v="CHOTA"/>
    <s v="NO"/>
    <s v="NO"/>
    <s v="SI"/>
    <n v="0"/>
    <s v="NO"/>
    <n v="0"/>
    <n v="1"/>
    <n v="1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60402"/>
    <x v="5"/>
    <s v="CHOTA"/>
    <s v="ANGUI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403"/>
    <x v="5"/>
    <s v="CHOTA"/>
    <s v="CHADIN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404"/>
    <x v="5"/>
    <s v="CHOTA"/>
    <s v="CHIGUIRIP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05"/>
    <x v="5"/>
    <s v="CHOTA"/>
    <s v="CHIMB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406"/>
    <x v="5"/>
    <s v="CHOTA"/>
    <s v="CHOROPAMP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07"/>
    <x v="5"/>
    <s v="CHOTA"/>
    <s v="COCHA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08"/>
    <x v="5"/>
    <s v="CHOTA"/>
    <s v="CONCH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409"/>
    <x v="5"/>
    <s v="CHOTA"/>
    <s v="HUAMBO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10"/>
    <x v="5"/>
    <s v="CHOTA"/>
    <s v="LAJAS"/>
    <s v="NO"/>
    <s v="NO"/>
    <s v="SI"/>
    <n v="0"/>
    <s v="NO"/>
    <n v="0"/>
    <n v="1"/>
    <n v="1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60411"/>
    <x v="5"/>
    <s v="CHOTA"/>
    <s v="LLAMA"/>
    <s v="NO"/>
    <s v="SI"/>
    <s v="NO"/>
    <n v="0"/>
    <s v="NO"/>
    <n v="1"/>
    <n v="0"/>
    <n v="0"/>
    <n v="1"/>
    <n v="1"/>
    <n v="1"/>
    <n v="1"/>
    <s v="NO"/>
    <s v="NO"/>
    <s v="NO"/>
    <s v="SI"/>
    <s v="NO"/>
    <s v="COORD. DE ENLACE"/>
    <s v="Wilfredo Chavez Flores"/>
    <s v="004790810"/>
    <s v="994421871_x000a_976864983"/>
    <s v="wchavez@midis.gob.pe"/>
    <n v="0"/>
    <n v="0"/>
    <m/>
    <m/>
    <n v="0"/>
    <n v="0"/>
    <m/>
    <m/>
    <n v="0"/>
    <n v="0"/>
    <m/>
    <m/>
  </r>
  <r>
    <s v="060412"/>
    <x v="5"/>
    <s v="CHOTA"/>
    <s v="MIRACOST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60413"/>
    <x v="5"/>
    <s v="CHOTA"/>
    <s v="PACCH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14"/>
    <x v="5"/>
    <s v="CHOTA"/>
    <s v="PION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415"/>
    <x v="5"/>
    <s v="CHOTA"/>
    <s v="QUEROCOTO"/>
    <s v="NO"/>
    <s v="SI"/>
    <s v="SI"/>
    <n v="0"/>
    <s v="NO"/>
    <n v="1"/>
    <n v="0"/>
    <n v="1"/>
    <n v="1"/>
    <n v="1"/>
    <n v="1"/>
    <n v="1"/>
    <s v="SI"/>
    <s v="SI"/>
    <s v="NO"/>
    <s v="SI"/>
    <s v="NO"/>
    <s v="CUNA MAS"/>
    <s v="Jéssica Hayde Núñez Benavidez"/>
    <s v="16803165"/>
    <s v="986757537"/>
    <s v="jnunez@cunamas.gob.pe"/>
    <n v="0"/>
    <n v="0"/>
    <m/>
    <m/>
    <n v="0"/>
    <n v="0"/>
    <m/>
    <m/>
    <n v="0"/>
    <n v="0"/>
    <m/>
    <m/>
  </r>
  <r>
    <s v="060416"/>
    <x v="5"/>
    <s v="CHOTA"/>
    <s v="SAN JUAN DE LICUPI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17"/>
    <x v="5"/>
    <s v="CHOTA"/>
    <s v="TACA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18"/>
    <x v="5"/>
    <s v="CHOTA"/>
    <s v="TOCMOCHE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19"/>
    <x v="5"/>
    <s v="CHOTA"/>
    <s v="CHALAMARC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60501"/>
    <x v="5"/>
    <s v="CONTUMAZA"/>
    <s v="CONTUMAZ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Judy Teresa Custodio Benzunce"/>
    <s v="26703986"/>
    <s v="945868278"/>
    <s v="jcustodio@juntos.gob.pe"/>
    <n v="0"/>
    <n v="0"/>
    <m/>
    <m/>
    <n v="0"/>
    <n v="0"/>
    <m/>
    <m/>
    <n v="0"/>
    <n v="0"/>
    <m/>
    <m/>
  </r>
  <r>
    <s v="060502"/>
    <x v="5"/>
    <s v="CONTUMAZA"/>
    <s v="CHILET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1"/>
    <n v="0"/>
    <m/>
    <s v="Virtual"/>
    <n v="0"/>
    <n v="0"/>
    <m/>
    <m/>
  </r>
  <r>
    <s v="060503"/>
    <x v="5"/>
    <s v="CONTUMAZA"/>
    <s v="CUPISNIQUE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504"/>
    <x v="5"/>
    <s v="CONTUMAZA"/>
    <s v="GUZMANG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505"/>
    <x v="5"/>
    <s v="CONTUMAZA"/>
    <s v="SAN BENITO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506"/>
    <x v="5"/>
    <s v="CONTUMAZA"/>
    <s v="SANTA CRUZ DE TOLED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507"/>
    <x v="5"/>
    <s v="CONTUMAZA"/>
    <s v="TANTARICA"/>
    <s v="NO"/>
    <s v="NO"/>
    <s v="SI"/>
    <n v="1"/>
    <s v="SI"/>
    <n v="1"/>
    <n v="0"/>
    <n v="1"/>
    <n v="1"/>
    <m/>
    <n v="1"/>
    <n v="1"/>
    <s v="NO"/>
    <s v="NO"/>
    <s v="NO"/>
    <s v="SI"/>
    <s v="NO"/>
    <s v="JUNTOS"/>
    <s v="Javier Antonio Castillo Delgado"/>
    <s v="46311282"/>
    <s v="968830168"/>
    <s v="jcastillod@juntos.gob.pe"/>
    <n v="0"/>
    <n v="0"/>
    <m/>
    <m/>
    <n v="0"/>
    <n v="0"/>
    <m/>
    <m/>
    <n v="0"/>
    <n v="0"/>
    <m/>
    <m/>
  </r>
  <r>
    <s v="060508"/>
    <x v="5"/>
    <s v="CONTUMAZA"/>
    <s v="YONAN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601"/>
    <x v="5"/>
    <s v="CUTERVO"/>
    <s v="CUTERVO"/>
    <s v="NO"/>
    <s v="NO"/>
    <s v="SI"/>
    <n v="0"/>
    <s v="NO"/>
    <n v="1"/>
    <n v="0"/>
    <n v="1"/>
    <n v="1"/>
    <m/>
    <n v="1"/>
    <n v="1"/>
    <s v="SI"/>
    <s v="SI"/>
    <s v="NO"/>
    <s v="SI"/>
    <s v="NO"/>
    <s v="CUNA MAS"/>
    <s v="Celi Tello Torres"/>
    <s v="43946768"/>
    <s v="939181903"/>
    <s v="ctello@cunamas.gob.pe"/>
    <n v="0"/>
    <n v="0"/>
    <m/>
    <m/>
    <n v="0"/>
    <n v="1"/>
    <s v="CUNA MAS"/>
    <s v="Presencial"/>
    <n v="0"/>
    <n v="0"/>
    <m/>
    <m/>
  </r>
  <r>
    <s v="060602"/>
    <x v="5"/>
    <s v="CUTERVO"/>
    <s v="CALLAYUC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603"/>
    <x v="5"/>
    <s v="CUTERVO"/>
    <s v="CHOR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604"/>
    <x v="5"/>
    <s v="CUTERVO"/>
    <s v="CUJILLO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60605"/>
    <x v="5"/>
    <s v="CUTERVO"/>
    <s v="LA RAMAD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606"/>
    <x v="5"/>
    <s v="CUTERVO"/>
    <s v="PIMPING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607"/>
    <x v="5"/>
    <s v="CUTERVO"/>
    <s v="QUEROCOTILLO"/>
    <s v="NO"/>
    <s v="NO"/>
    <s v="SI"/>
    <n v="0"/>
    <s v="SI"/>
    <n v="0"/>
    <n v="1"/>
    <n v="1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60608"/>
    <x v="5"/>
    <s v="CUTERVO"/>
    <s v="SAN ANDRES DE CUTERV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609"/>
    <x v="5"/>
    <s v="CUTERVO"/>
    <s v="SAN JUAN DE CUTERV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610"/>
    <x v="5"/>
    <s v="CUTERVO"/>
    <s v="SAN LUIS DE LUCM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60611"/>
    <x v="5"/>
    <s v="CUTERVO"/>
    <s v="SANTA CRUZ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Ernesto Chavesta Romero"/>
    <s v="73187113"/>
    <s v="945874241"/>
    <s v="echavesta@juntos.gob.pe"/>
    <n v="0"/>
    <n v="0"/>
    <m/>
    <m/>
    <n v="0"/>
    <n v="0"/>
    <m/>
    <m/>
    <n v="0"/>
    <n v="1"/>
    <s v="JUNTOS"/>
    <s v="Virtual"/>
  </r>
  <r>
    <s v="060612"/>
    <x v="5"/>
    <s v="CUTERVO"/>
    <s v="SANTO DOMINGO DE LA CAPILL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613"/>
    <x v="5"/>
    <s v="CUTERVO"/>
    <s v="SANTO TOMA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614"/>
    <x v="5"/>
    <s v="CUTERVO"/>
    <s v="SOCOT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615"/>
    <x v="5"/>
    <s v="CUTERVO"/>
    <s v="TORIBIO CASANOVA"/>
    <s v="NO"/>
    <s v="SI"/>
    <s v="SI"/>
    <n v="0"/>
    <s v="SI"/>
    <n v="1"/>
    <n v="0"/>
    <n v="0"/>
    <n v="1"/>
    <n v="1"/>
    <n v="1"/>
    <n v="1"/>
    <s v="SI"/>
    <s v="NO"/>
    <s v="NO"/>
    <s v="SI"/>
    <s v="NO"/>
    <s v="COORD. DE ENLACE"/>
    <s v="Wilfredo Chavez Flores"/>
    <s v="00479081"/>
    <s v="994421871_x000a_976864983"/>
    <s v="wchavez@midis.gob.pe"/>
    <n v="0"/>
    <n v="0"/>
    <m/>
    <m/>
    <n v="0"/>
    <n v="0"/>
    <m/>
    <m/>
    <n v="0"/>
    <n v="0"/>
    <m/>
    <m/>
  </r>
  <r>
    <s v="060701"/>
    <x v="5"/>
    <s v="HUALGAYOC"/>
    <s v="BAMBAMARCA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Luis Fernando Vásquez Herrera"/>
    <s v="45149936"/>
    <n v="950026600"/>
    <s v="lvasquez@cunamas.gob.pe"/>
    <n v="1"/>
    <n v="0"/>
    <m/>
    <s v="Virtual"/>
    <n v="0"/>
    <n v="1"/>
    <s v="CUNA MAS"/>
    <s v="Presencial"/>
    <n v="0"/>
    <n v="1"/>
    <s v="CUNA MAS"/>
    <s v="Presencial"/>
  </r>
  <r>
    <s v="060702"/>
    <x v="5"/>
    <s v="HUALGAYOC"/>
    <s v="CHUGUR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703"/>
    <x v="5"/>
    <s v="HUALGAYOC"/>
    <s v="HUALGAYOC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801"/>
    <x v="5"/>
    <s v="JAEN"/>
    <s v="JAEN"/>
    <s v="NO"/>
    <s v="SI"/>
    <s v="SI"/>
    <n v="1"/>
    <s v="NO"/>
    <n v="1"/>
    <n v="0"/>
    <n v="1"/>
    <n v="1"/>
    <n v="1"/>
    <n v="1"/>
    <n v="1"/>
    <s v="SI"/>
    <s v="SI"/>
    <s v="SI"/>
    <s v="SI"/>
    <s v="NO"/>
    <s v="COORD. DE ENLACE"/>
    <s v="Wilfredo Chávez Flores"/>
    <s v="00479081"/>
    <s v="994421871_x000a_976864983"/>
    <s v="wchavez@midis.gob.pe"/>
    <n v="0"/>
    <n v="0"/>
    <m/>
    <m/>
    <n v="0"/>
    <n v="0"/>
    <m/>
    <m/>
    <n v="0"/>
    <n v="0"/>
    <m/>
    <m/>
  </r>
  <r>
    <s v="060802"/>
    <x v="5"/>
    <s v="JAEN"/>
    <s v="BELLAVISTA"/>
    <s v="NO"/>
    <s v="NO"/>
    <s v="SI"/>
    <n v="0"/>
    <s v="NO"/>
    <n v="1"/>
    <n v="0"/>
    <n v="1"/>
    <n v="1"/>
    <m/>
    <n v="1"/>
    <n v="1"/>
    <s v="NO"/>
    <s v="SI"/>
    <s v="SI"/>
    <s v="SI"/>
    <s v="NO"/>
    <s v="JUNTOS"/>
    <s v="Dante Lozada Chamaya"/>
    <s v="46681053"/>
    <s v="920285676"/>
    <s v="dlozada@juntos.gob.pe"/>
    <n v="0"/>
    <n v="0"/>
    <m/>
    <m/>
    <n v="0"/>
    <n v="0"/>
    <m/>
    <m/>
    <n v="0"/>
    <n v="0"/>
    <m/>
    <m/>
  </r>
  <r>
    <s v="060803"/>
    <x v="5"/>
    <s v="JAEN"/>
    <s v="CHONTALI"/>
    <s v="NO"/>
    <s v="NO"/>
    <s v="SI"/>
    <n v="1"/>
    <s v="NO"/>
    <n v="1"/>
    <n v="0"/>
    <n v="1"/>
    <n v="1"/>
    <m/>
    <n v="1"/>
    <n v="1"/>
    <s v="SI"/>
    <s v="SI"/>
    <s v="NO"/>
    <s v="SI"/>
    <s v="NO"/>
    <s v="JUNTOS"/>
    <s v="Hoffman Ramirez Larreategui"/>
    <s v="45851332"/>
    <s v="945856639"/>
    <s v="hramirezl@juntos.gob.pe"/>
    <n v="0"/>
    <n v="0"/>
    <m/>
    <m/>
    <n v="0"/>
    <n v="0"/>
    <m/>
    <m/>
    <n v="0"/>
    <n v="0"/>
    <m/>
    <m/>
  </r>
  <r>
    <s v="060804"/>
    <x v="5"/>
    <s v="JAEN"/>
    <s v="COLASAY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805"/>
    <x v="5"/>
    <s v="JAEN"/>
    <s v="HUABAL"/>
    <s v="NO"/>
    <s v="NO"/>
    <s v="SI"/>
    <n v="0"/>
    <s v="SI"/>
    <n v="1"/>
    <n v="0"/>
    <n v="0"/>
    <n v="1"/>
    <m/>
    <n v="1"/>
    <n v="1"/>
    <s v="SI"/>
    <s v="SI"/>
    <s v="NO"/>
    <s v="SI"/>
    <s v="NO"/>
    <s v="JUNTOS"/>
    <s v="Rolando Mondragon Colunche"/>
    <s v="45184047"/>
    <n v="945856420"/>
    <s v="rmondragon@juntos.gob.pe"/>
    <n v="0"/>
    <n v="0"/>
    <m/>
    <m/>
    <n v="0"/>
    <n v="0"/>
    <m/>
    <m/>
    <n v="0"/>
    <n v="0"/>
    <m/>
    <m/>
  </r>
  <r>
    <s v="060806"/>
    <x v="5"/>
    <s v="JAEN"/>
    <s v="LAS PIRIAS"/>
    <s v="NO"/>
    <s v="NO"/>
    <s v="SI"/>
    <n v="0"/>
    <s v="SI"/>
    <n v="1"/>
    <n v="0"/>
    <n v="0"/>
    <n v="1"/>
    <m/>
    <n v="1"/>
    <n v="1"/>
    <s v="SI"/>
    <s v="SI"/>
    <s v="NO"/>
    <s v="SI"/>
    <s v="NO"/>
    <s v="JUNTOS"/>
    <s v="Liz Maricler Davila Bravo"/>
    <s v="43209768"/>
    <s v="945854837"/>
    <s v="ldavila@juntos.gob.pe"/>
    <n v="0"/>
    <n v="0"/>
    <m/>
    <m/>
    <n v="0"/>
    <n v="0"/>
    <m/>
    <m/>
    <n v="0"/>
    <n v="0"/>
    <m/>
    <m/>
  </r>
  <r>
    <s v="060807"/>
    <x v="5"/>
    <s v="JAEN"/>
    <s v="POMAHUAC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Demetrio Coronel Montenegro"/>
    <s v="46464771"/>
    <s v="945855024"/>
    <s v="dcoronelm@juntos.gob.pe"/>
    <n v="0"/>
    <n v="0"/>
    <m/>
    <m/>
    <n v="0"/>
    <n v="0"/>
    <m/>
    <m/>
    <n v="0"/>
    <n v="0"/>
    <m/>
    <m/>
  </r>
  <r>
    <s v="060808"/>
    <x v="5"/>
    <s v="JAEN"/>
    <s v="PUCARA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809"/>
    <x v="5"/>
    <s v="JAEN"/>
    <s v="SALLIQUE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810"/>
    <x v="5"/>
    <s v="JAEN"/>
    <s v="SAN FELIPE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Franklin Junior Velasquez Lluen"/>
    <s v="45927584"/>
    <s v="942967333"/>
    <s v="rjimeneze@juntos.gob.pe"/>
    <n v="0"/>
    <n v="0"/>
    <m/>
    <m/>
    <n v="0"/>
    <n v="0"/>
    <m/>
    <m/>
    <n v="0"/>
    <n v="0"/>
    <m/>
    <m/>
  </r>
  <r>
    <s v="060811"/>
    <x v="5"/>
    <s v="JAEN"/>
    <s v="SAN JOSE DEL ALTO"/>
    <s v="NO"/>
    <s v="NO"/>
    <s v="SI"/>
    <n v="0"/>
    <s v="NO"/>
    <n v="1"/>
    <n v="0"/>
    <n v="1"/>
    <n v="1"/>
    <m/>
    <n v="1"/>
    <n v="1"/>
    <s v="SI"/>
    <s v="SI"/>
    <s v="NO"/>
    <s v="SI"/>
    <s v="NO"/>
    <s v="JUNTOS"/>
    <s v="Gary Michael Alamo Ocupa"/>
    <s v="45147137"/>
    <s v="945854622"/>
    <s v="galamo@juntos.gob.pe"/>
    <n v="0"/>
    <n v="0"/>
    <m/>
    <m/>
    <n v="0"/>
    <n v="0"/>
    <m/>
    <m/>
    <n v="0"/>
    <n v="0"/>
    <m/>
    <m/>
  </r>
  <r>
    <s v="060812"/>
    <x v="5"/>
    <s v="JAEN"/>
    <s v="SANTA ROSA"/>
    <s v="NO"/>
    <s v="NO"/>
    <s v="SI"/>
    <n v="0"/>
    <s v="NO"/>
    <n v="1"/>
    <n v="0"/>
    <n v="0"/>
    <n v="1"/>
    <m/>
    <n v="1"/>
    <n v="1"/>
    <s v="SI"/>
    <s v="NO"/>
    <s v="NO"/>
    <s v="SI"/>
    <s v="NO"/>
    <s v="JUNTOS"/>
    <s v="Cleber Manuel Delgado Delgado"/>
    <s v="45277106"/>
    <s v="945854842"/>
    <s v="cdelgadod@juntos.gob.pe"/>
    <n v="0"/>
    <n v="0"/>
    <m/>
    <m/>
    <n v="0"/>
    <n v="0"/>
    <m/>
    <m/>
    <n v="0"/>
    <n v="0"/>
    <m/>
    <m/>
  </r>
  <r>
    <s v="060901"/>
    <x v="5"/>
    <s v="SAN IGNACIO"/>
    <s v="SAN IGNACIO"/>
    <s v="NO"/>
    <s v="NO"/>
    <s v="SI"/>
    <n v="0"/>
    <s v="NO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060902"/>
    <x v="5"/>
    <s v="SAN IGNACIO"/>
    <s v="CHIRINO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903"/>
    <x v="5"/>
    <s v="SAN IGNACIO"/>
    <s v="HUARANGO"/>
    <s v="NO"/>
    <s v="SI"/>
    <s v="SI"/>
    <n v="0"/>
    <s v="NO"/>
    <n v="1"/>
    <n v="0"/>
    <n v="1"/>
    <n v="1"/>
    <n v="1"/>
    <n v="1"/>
    <n v="1"/>
    <s v="SI"/>
    <s v="SI"/>
    <s v="NO"/>
    <s v="SI"/>
    <s v="NO"/>
    <s v="JUNTOS"/>
    <s v="Juan Mario Rojas Campoverde"/>
    <s v="42276865"/>
    <s v="945856746"/>
    <s v="jrojasc@juntos.gob.pe"/>
    <n v="0"/>
    <n v="0"/>
    <m/>
    <m/>
    <n v="1"/>
    <n v="0"/>
    <m/>
    <s v="Virtual"/>
    <n v="0"/>
    <n v="0"/>
    <m/>
    <m/>
  </r>
  <r>
    <s v="060904"/>
    <x v="5"/>
    <s v="SAN IGNACIO"/>
    <s v="LA COIPA"/>
    <s v="NO"/>
    <s v="NO"/>
    <s v="SI"/>
    <n v="0"/>
    <s v="NO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60905"/>
    <x v="5"/>
    <s v="SAN IGNACIO"/>
    <s v="NAMBALLE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Nelson Iván Sanchez Linares"/>
    <s v="45415271"/>
    <s v="920274118"/>
    <s v="nsanchezl@juntos.gob.pe"/>
    <n v="0"/>
    <n v="0"/>
    <m/>
    <m/>
    <n v="0"/>
    <n v="0"/>
    <m/>
    <m/>
    <n v="0"/>
    <n v="0"/>
    <m/>
    <m/>
  </r>
  <r>
    <s v="060906"/>
    <x v="5"/>
    <s v="SAN IGNACIO"/>
    <s v="SAN JOSE DE LOURDES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907"/>
    <x v="5"/>
    <s v="SAN IGNACIO"/>
    <s v="TABACONA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001"/>
    <x v="5"/>
    <s v="SAN MARCOS"/>
    <s v="PEDRO GALVEZ"/>
    <s v="NO"/>
    <s v="NO"/>
    <s v="SI"/>
    <n v="0"/>
    <s v="NO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061002"/>
    <x v="5"/>
    <s v="SAN MARCOS"/>
    <s v="CHANCAY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003"/>
    <x v="5"/>
    <s v="SAN MARCOS"/>
    <s v="EDUARDO VILLANUEV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004"/>
    <x v="5"/>
    <s v="SAN MARCOS"/>
    <s v="GREGORIO PIT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005"/>
    <x v="5"/>
    <s v="SAN MARCOS"/>
    <s v="ICHOCAN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006"/>
    <x v="5"/>
    <s v="SAN MARCOS"/>
    <s v="JOSE MANUEL QUIROZ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007"/>
    <x v="5"/>
    <s v="SAN MARCOS"/>
    <s v="JOSE SABOGAL"/>
    <s v="NO"/>
    <s v="SI"/>
    <s v="SI"/>
    <n v="0"/>
    <s v="SI"/>
    <n v="1"/>
    <n v="0"/>
    <n v="1"/>
    <n v="1"/>
    <n v="1"/>
    <n v="1"/>
    <n v="1"/>
    <s v="SI"/>
    <s v="SI"/>
    <s v="SI"/>
    <s v="SI"/>
    <s v="SI"/>
    <s v="PAIS"/>
    <s v="Manuel Roberto Vílchez Sánchez"/>
    <s v="27917222"/>
    <n v="968076274"/>
    <s v="mvilchez@pais.gob.pe"/>
    <n v="0"/>
    <n v="0"/>
    <m/>
    <m/>
    <n v="0"/>
    <n v="1"/>
    <s v="PAIS"/>
    <s v="Presencial"/>
    <n v="0"/>
    <n v="0"/>
    <m/>
    <m/>
  </r>
  <r>
    <s v="061101"/>
    <x v="5"/>
    <s v="SAN MIGUEL"/>
    <s v="SAN MIGUEL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102"/>
    <x v="5"/>
    <s v="SAN MIGUEL"/>
    <s v="BOLIVAR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103"/>
    <x v="5"/>
    <s v="SAN MIGUEL"/>
    <s v="CALQUIS"/>
    <s v="NO"/>
    <s v="SI"/>
    <s v="SI"/>
    <n v="0"/>
    <s v="SI"/>
    <n v="1"/>
    <n v="0"/>
    <n v="0"/>
    <n v="1"/>
    <n v="1"/>
    <n v="1"/>
    <n v="1"/>
    <s v="SI"/>
    <s v="NO"/>
    <s v="NO"/>
    <s v="SI"/>
    <s v="SI"/>
    <s v="COORD. DE _x000a_ENLACE"/>
    <s v="Wilfredo Chavez Flores"/>
    <s v="00479081"/>
    <s v="994421871_x000a_976864983"/>
    <s v="wchavez@midis.gob.pe"/>
    <n v="0"/>
    <n v="0"/>
    <m/>
    <m/>
    <n v="1"/>
    <n v="0"/>
    <m/>
    <s v="Virtual"/>
    <n v="0"/>
    <n v="0"/>
    <m/>
    <m/>
  </r>
  <r>
    <s v="061104"/>
    <x v="5"/>
    <s v="SAN MIGUEL"/>
    <s v="CATILLUC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105"/>
    <x v="5"/>
    <s v="SAN MIGUEL"/>
    <s v="EL PRAD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106"/>
    <x v="5"/>
    <s v="SAN MIGUEL"/>
    <s v="LA FLORID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107"/>
    <x v="5"/>
    <s v="SAN MIGUEL"/>
    <s v="LLAPA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108"/>
    <x v="5"/>
    <s v="SAN MIGUEL"/>
    <s v="NANCHOC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109"/>
    <x v="5"/>
    <s v="SAN MIGUEL"/>
    <s v="NIEP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110"/>
    <x v="5"/>
    <s v="SAN MIGUEL"/>
    <s v="SAN GREGORIO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111"/>
    <x v="5"/>
    <s v="SAN MIGUEL"/>
    <s v="SAN SILVESTRE DE COCHAN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112"/>
    <x v="5"/>
    <s v="SAN MIGUEL"/>
    <s v="TONGOD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113"/>
    <x v="5"/>
    <s v="SAN MIGUEL"/>
    <s v="UNION AGUA BLANC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201"/>
    <x v="5"/>
    <s v="SAN PABLO"/>
    <s v="SAN PABLO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202"/>
    <x v="5"/>
    <s v="SAN PABLO"/>
    <s v="SAN BERNARDIN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203"/>
    <x v="5"/>
    <s v="SAN PABLO"/>
    <s v="SAN LUIS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204"/>
    <x v="5"/>
    <s v="SAN PABLO"/>
    <s v="TUMBADEN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301"/>
    <x v="5"/>
    <s v="SANTA CRUZ"/>
    <s v="SANTA CRUZ"/>
    <s v="NO"/>
    <s v="NO"/>
    <s v="SI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302"/>
    <x v="5"/>
    <s v="SANTA CRUZ"/>
    <s v="ANDA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303"/>
    <x v="5"/>
    <s v="SANTA CRUZ"/>
    <s v="CATACHE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304"/>
    <x v="5"/>
    <s v="SANTA CRUZ"/>
    <s v="CHANCAYBAÑ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305"/>
    <x v="5"/>
    <s v="SANTA CRUZ"/>
    <s v="LA ESPERANZA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61306"/>
    <x v="5"/>
    <s v="SANTA CRUZ"/>
    <s v="NINABAMB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307"/>
    <x v="5"/>
    <s v="SANTA CRUZ"/>
    <s v="PUL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308"/>
    <x v="5"/>
    <s v="SANTA CRUZ"/>
    <s v="SAUCEPAMP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309"/>
    <x v="5"/>
    <s v="SANTA CRUZ"/>
    <s v="SEXI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310"/>
    <x v="5"/>
    <s v="SANTA CRUZ"/>
    <s v="UTICYACU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311"/>
    <x v="5"/>
    <s v="SANTA CRUZ"/>
    <s v="YAUYUCAN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70101"/>
    <x v="6"/>
    <s v="CALLAO"/>
    <s v="CALLAO"/>
    <s v="NO"/>
    <s v="NO"/>
    <s v="SI"/>
    <n v="0"/>
    <s v="NO"/>
    <n v="1"/>
    <n v="0"/>
    <n v="0"/>
    <n v="1"/>
    <m/>
    <n v="1"/>
    <n v="1"/>
    <s v="SI"/>
    <s v="NO"/>
    <s v="SI"/>
    <s v="NO"/>
    <s v="NO"/>
    <s v="JUNTOS"/>
    <s v="Nancy Arce Llagas"/>
    <s v="48225697"/>
    <s v="945858875"/>
    <s v="narce@juntos.gob.pe"/>
    <n v="0"/>
    <n v="0"/>
    <m/>
    <m/>
    <n v="0"/>
    <n v="0"/>
    <m/>
    <m/>
    <n v="0"/>
    <n v="0"/>
    <m/>
    <m/>
  </r>
  <r>
    <s v="070102"/>
    <x v="6"/>
    <s v="CALLAO"/>
    <s v="BELLAVISTA"/>
    <s v="NO"/>
    <s v="SI"/>
    <s v="SI"/>
    <n v="1"/>
    <s v="NO"/>
    <n v="1"/>
    <n v="0"/>
    <n v="1"/>
    <n v="1"/>
    <n v="1"/>
    <n v="1"/>
    <n v="1"/>
    <s v="SI"/>
    <s v="NO"/>
    <s v="NO"/>
    <s v="NO"/>
    <s v="NO"/>
    <s v="CE"/>
    <s v="YELY PALOMINO FLORES"/>
    <n v="41244744"/>
    <n v="964896282"/>
    <s v="maryguiba_12@hotmail.com"/>
    <n v="0"/>
    <n v="0"/>
    <m/>
    <m/>
    <n v="0"/>
    <n v="0"/>
    <m/>
    <m/>
    <n v="0"/>
    <n v="0"/>
    <m/>
    <m/>
  </r>
  <r>
    <s v="070103"/>
    <x v="6"/>
    <s v="CALLAO"/>
    <s v="CARMEN DE LA LEGUA REYNOSO"/>
    <s v="NO"/>
    <s v="NO"/>
    <s v="SI"/>
    <n v="0"/>
    <s v="NO"/>
    <n v="1"/>
    <n v="0"/>
    <n v="1"/>
    <n v="1"/>
    <m/>
    <n v="0"/>
    <n v="0"/>
    <s v="SI"/>
    <s v="NO"/>
    <s v="NO"/>
    <s v="NO"/>
    <s v="NO"/>
    <s v="CE"/>
    <s v="YELY PALOMINO FLORES"/>
    <n v="41244744"/>
    <n v="964896282"/>
    <s v="milagros.navia.cuba@gmail.com"/>
    <n v="0"/>
    <n v="0"/>
    <m/>
    <m/>
    <n v="0"/>
    <n v="0"/>
    <m/>
    <m/>
    <n v="0"/>
    <n v="0"/>
    <m/>
    <m/>
  </r>
  <r>
    <s v="070104"/>
    <x v="6"/>
    <s v="CALLAO"/>
    <s v="LA PERLA"/>
    <s v="NO"/>
    <s v="NO"/>
    <s v="SI"/>
    <n v="0"/>
    <s v="NO"/>
    <n v="1"/>
    <n v="0"/>
    <n v="1"/>
    <n v="1"/>
    <m/>
    <n v="1"/>
    <n v="1"/>
    <s v="SI"/>
    <s v="NO"/>
    <s v="NO"/>
    <s v="NO"/>
    <s v="NO"/>
    <s v="CE"/>
    <s v="YELY PALOMINO FLORES"/>
    <n v="41244744"/>
    <n v="964896282"/>
    <s v="alainalexishuanca@gmail.com"/>
    <n v="0"/>
    <n v="0"/>
    <m/>
    <m/>
    <n v="0"/>
    <n v="0"/>
    <m/>
    <m/>
    <n v="0"/>
    <n v="0"/>
    <m/>
    <m/>
  </r>
  <r>
    <s v="070105"/>
    <x v="6"/>
    <s v="CALLAO"/>
    <s v="LA PUNTA"/>
    <s v="NO"/>
    <s v="SI"/>
    <s v="SI"/>
    <n v="1"/>
    <s v="NO"/>
    <n v="1"/>
    <n v="0"/>
    <n v="1"/>
    <n v="1"/>
    <n v="1"/>
    <n v="1"/>
    <n v="1"/>
    <s v="SI"/>
    <s v="NO"/>
    <s v="NO"/>
    <s v="NO"/>
    <s v="NO"/>
    <s v="CE"/>
    <s v="YELY PALOMINO FLORES"/>
    <n v="41244744"/>
    <n v="964896282"/>
    <s v="gcastro@munilapunta.gob.pe"/>
    <n v="0"/>
    <n v="0"/>
    <m/>
    <m/>
    <n v="0"/>
    <n v="0"/>
    <m/>
    <m/>
    <n v="0"/>
    <n v="0"/>
    <m/>
    <m/>
  </r>
  <r>
    <s v="070106"/>
    <x v="6"/>
    <s v="CALLAO"/>
    <s v="VENTANILLA"/>
    <s v="NO"/>
    <s v="NO"/>
    <s v="SI"/>
    <n v="0"/>
    <s v="SI"/>
    <n v="1"/>
    <n v="0"/>
    <n v="1"/>
    <n v="1"/>
    <m/>
    <n v="0"/>
    <n v="0"/>
    <s v="SI"/>
    <s v="NO"/>
    <s v="SI"/>
    <s v="NO"/>
    <s v="NO"/>
    <s v="CUNA MAS"/>
    <s v="VANESA ZAVALA"/>
    <m/>
    <n v="959493970"/>
    <s v="gzavala@cunamas.gob.pe"/>
    <n v="0"/>
    <n v="0"/>
    <m/>
    <m/>
    <n v="0"/>
    <n v="0"/>
    <m/>
    <m/>
    <n v="0"/>
    <n v="0"/>
    <m/>
    <m/>
  </r>
  <r>
    <s v="070107"/>
    <x v="6"/>
    <s v="CALLAO"/>
    <s v="MI PERU"/>
    <s v="NO"/>
    <s v="SI"/>
    <s v="SI"/>
    <n v="1"/>
    <s v="SI"/>
    <n v="1"/>
    <n v="0"/>
    <n v="1"/>
    <n v="1"/>
    <n v="1"/>
    <n v="1"/>
    <n v="1"/>
    <s v="SI"/>
    <s v="NO"/>
    <s v="SI"/>
    <s v="NO"/>
    <s v="NO"/>
    <s v="CUNA MAS"/>
    <s v="VANESA ZAVALA"/>
    <m/>
    <n v="959493970"/>
    <s v="gzavala@cunamas.gob.pe"/>
    <n v="0"/>
    <n v="0"/>
    <m/>
    <m/>
    <n v="0"/>
    <n v="0"/>
    <m/>
    <m/>
    <n v="0"/>
    <n v="0"/>
    <m/>
    <m/>
  </r>
  <r>
    <s v="080101"/>
    <x v="7"/>
    <s v="CUSCO"/>
    <s v="CUSCO"/>
    <s v="NO"/>
    <s v="NO"/>
    <s v="SI"/>
    <n v="1"/>
    <s v="NO"/>
    <n v="0"/>
    <n v="1"/>
    <n v="1"/>
    <n v="2"/>
    <m/>
    <n v="1"/>
    <n v="1"/>
    <s v="SI"/>
    <s v="NO"/>
    <s v="SI"/>
    <s v="SI"/>
    <s v="NO"/>
    <s v="COORD. DE ENLACE"/>
    <s v="ZULY ALVAREZ MANRIQUE"/>
    <n v="24001686"/>
    <n v="952972299"/>
    <s v="zalvarez@midis.gob.pe"/>
    <n v="0"/>
    <n v="0"/>
    <m/>
    <m/>
    <n v="0"/>
    <n v="0"/>
    <m/>
    <m/>
    <n v="0"/>
    <n v="0"/>
    <m/>
    <m/>
  </r>
  <r>
    <s v="080102"/>
    <x v="7"/>
    <s v="CUSCO"/>
    <s v="CCORCA"/>
    <s v="NO"/>
    <s v="NO"/>
    <s v="SI"/>
    <n v="1"/>
    <s v="SI"/>
    <n v="1"/>
    <n v="0"/>
    <n v="1"/>
    <n v="1"/>
    <m/>
    <n v="1"/>
    <n v="1"/>
    <s v="SI"/>
    <s v="SI"/>
    <s v="NO"/>
    <s v="SI"/>
    <s v="NO"/>
    <s v="CUNA MAS"/>
    <s v="LIZBETH CANDY ARGOTE GOYZUETA"/>
    <s v="40429067"/>
    <n v="986018492"/>
    <s v="largote@cunamas.gob.pe"/>
    <n v="0"/>
    <n v="0"/>
    <m/>
    <m/>
    <n v="0"/>
    <n v="1"/>
    <s v="CUNA MAS"/>
    <s v="Presencial"/>
    <n v="0"/>
    <n v="0"/>
    <m/>
    <m/>
  </r>
  <r>
    <s v="080103"/>
    <x v="7"/>
    <s v="CUSCO"/>
    <s v="POROY"/>
    <s v="NO"/>
    <s v="NO"/>
    <s v="SI"/>
    <n v="1"/>
    <s v="NO"/>
    <n v="1"/>
    <n v="0"/>
    <n v="1"/>
    <n v="1"/>
    <m/>
    <n v="1"/>
    <n v="1"/>
    <s v="NO"/>
    <s v="NO"/>
    <s v="SI"/>
    <s v="SI"/>
    <s v="NO"/>
    <s v="JUNTOS"/>
    <s v="MARIA LUISA LLAMACPONCA SOLANO"/>
    <n v="24390692"/>
    <n v="945880063"/>
    <s v="mllamacponcca@juntos.gob.pe"/>
    <n v="0"/>
    <n v="1"/>
    <s v="JUNTOS"/>
    <s v="Virtual"/>
    <n v="0"/>
    <n v="1"/>
    <s v="JUNTOS"/>
    <s v="Virtual"/>
    <n v="0"/>
    <n v="1"/>
    <s v="JUNTOS"/>
    <s v="Presencial"/>
  </r>
  <r>
    <s v="080104"/>
    <x v="7"/>
    <s v="CUSCO"/>
    <s v="SAN JERONIMO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LULA CORIMANYA KANA"/>
    <n v="23989597"/>
    <n v="945874855"/>
    <s v="lcorimanya@juntos.gob.pe"/>
    <n v="0"/>
    <n v="1"/>
    <s v="JUNTOS"/>
    <s v="Presencial"/>
    <n v="0"/>
    <n v="0"/>
    <m/>
    <m/>
    <n v="0"/>
    <n v="0"/>
    <m/>
    <m/>
  </r>
  <r>
    <s v="080105"/>
    <x v="7"/>
    <s v="CUSCO"/>
    <s v="SAN SEBASTIAN"/>
    <s v="NO"/>
    <s v="SI"/>
    <s v="SI"/>
    <n v="1"/>
    <s v="NO"/>
    <n v="1"/>
    <n v="0"/>
    <n v="1"/>
    <n v="1"/>
    <n v="1"/>
    <n v="1"/>
    <n v="1"/>
    <s v="SI"/>
    <s v="NO"/>
    <s v="SI"/>
    <s v="SI"/>
    <s v="SI"/>
    <s v="PAIS"/>
    <s v="ZULEMA ÑAUPA SUCARI"/>
    <s v="02426258"/>
    <n v="984939419"/>
    <s v="znaupa@pais.gob.pe"/>
    <n v="1"/>
    <n v="0"/>
    <m/>
    <s v="Virtual"/>
    <n v="0"/>
    <n v="0"/>
    <m/>
    <m/>
    <n v="0"/>
    <n v="0"/>
    <m/>
    <m/>
  </r>
  <r>
    <s v="080106"/>
    <x v="7"/>
    <s v="CUSCO"/>
    <s v="SANTIAGO"/>
    <s v="NO"/>
    <s v="NO"/>
    <s v="SI"/>
    <n v="0"/>
    <s v="NO"/>
    <n v="0"/>
    <n v="1"/>
    <n v="1"/>
    <n v="2"/>
    <m/>
    <m/>
    <m/>
    <s v="SI"/>
    <s v="SI"/>
    <s v="SI"/>
    <s v="SI"/>
    <s v="NO"/>
    <s v="JUNTOS"/>
    <s v="RONALD QUISPE CONDORI"/>
    <m/>
    <n v="986166269"/>
    <s v="rquispe@juntos.gob.pe"/>
    <n v="0"/>
    <n v="0"/>
    <m/>
    <m/>
    <n v="0"/>
    <n v="0"/>
    <m/>
    <m/>
    <n v="0"/>
    <n v="0"/>
    <m/>
    <m/>
  </r>
  <r>
    <s v="080107"/>
    <x v="7"/>
    <s v="CUSCO"/>
    <s v="SAYLLA"/>
    <s v="NO"/>
    <s v="NO"/>
    <s v="SI"/>
    <n v="1"/>
    <s v="NO"/>
    <n v="1"/>
    <n v="0"/>
    <n v="0"/>
    <n v="1"/>
    <m/>
    <n v="1"/>
    <n v="1"/>
    <s v="NO"/>
    <s v="NO"/>
    <s v="SI"/>
    <s v="SI"/>
    <s v="NO"/>
    <s v="JUNTOS"/>
    <s v="LULA CORIMANYA KANA"/>
    <n v="23989597"/>
    <n v="945874855"/>
    <s v="opalqui@juntos.gob.pe"/>
    <n v="0"/>
    <n v="1"/>
    <s v="JUNTOS"/>
    <s v="Virtual"/>
    <n v="0"/>
    <n v="0"/>
    <m/>
    <m/>
    <n v="0"/>
    <n v="0"/>
    <m/>
    <m/>
  </r>
  <r>
    <s v="080108"/>
    <x v="7"/>
    <s v="CUSCO"/>
    <s v="WANCHAQ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REGINA BARRIENTOS PAREDES"/>
    <s v="01340932"/>
    <n v="945879056"/>
    <s v="rbarrientos@juntos.gob.pe"/>
    <n v="0"/>
    <n v="0"/>
    <m/>
    <m/>
    <n v="0"/>
    <n v="0"/>
    <m/>
    <m/>
    <n v="0"/>
    <n v="0"/>
    <m/>
    <m/>
  </r>
  <r>
    <s v="080201"/>
    <x v="7"/>
    <s v="ACOMAYO"/>
    <s v="ACOMAYO"/>
    <s v="NO"/>
    <s v="NO"/>
    <s v="SI"/>
    <n v="0"/>
    <s v="SI"/>
    <n v="1"/>
    <n v="0"/>
    <n v="1"/>
    <n v="1"/>
    <m/>
    <n v="0"/>
    <n v="0"/>
    <s v="NO"/>
    <s v="SI"/>
    <s v="NO"/>
    <s v="SI"/>
    <s v="SI"/>
    <s v="CUNA MAS"/>
    <s v="AYDE ACOSTUPA QUISPE"/>
    <n v="24006605"/>
    <n v="969779087"/>
    <s v="aquispe@cunamas.gob.pe"/>
    <n v="0"/>
    <n v="0"/>
    <m/>
    <m/>
    <n v="0"/>
    <n v="0"/>
    <m/>
    <m/>
    <n v="0"/>
    <n v="0"/>
    <m/>
    <m/>
  </r>
  <r>
    <s v="080202"/>
    <x v="7"/>
    <s v="ACOMAYO"/>
    <s v="ACOPIA"/>
    <s v="NO"/>
    <s v="NO"/>
    <s v="SI"/>
    <n v="0"/>
    <s v="SI"/>
    <n v="1"/>
    <n v="0"/>
    <n v="1"/>
    <n v="1"/>
    <m/>
    <n v="0"/>
    <n v="0"/>
    <s v="NO"/>
    <s v="SI"/>
    <s v="NO"/>
    <s v="SI"/>
    <s v="NO"/>
    <s v="JUNTOS"/>
    <s v="FLORENTINO ALARCON YAURI"/>
    <s v="23912564"/>
    <n v="945878656"/>
    <s v="falarcon@juntos.gob.pe"/>
    <n v="0"/>
    <n v="1"/>
    <s v="JUNTOS"/>
    <s v="Presencial"/>
    <n v="0"/>
    <n v="1"/>
    <s v="JUNTOS"/>
    <s v="Presencial"/>
    <n v="0"/>
    <n v="0"/>
    <m/>
    <m/>
  </r>
  <r>
    <s v="080203"/>
    <x v="7"/>
    <s v="ACOMAYO"/>
    <s v="ACOS"/>
    <s v="NO"/>
    <s v="NO"/>
    <s v="SI"/>
    <n v="0"/>
    <s v="SI"/>
    <n v="1"/>
    <n v="0"/>
    <n v="1"/>
    <n v="1"/>
    <m/>
    <n v="1"/>
    <n v="1"/>
    <s v="NO"/>
    <s v="SI"/>
    <s v="NO"/>
    <s v="SI"/>
    <s v="NO"/>
    <s v="JUNTOS"/>
    <s v="MIGUEL SILVESTRE TITO"/>
    <n v="43046759"/>
    <n v="9458883255"/>
    <s v="msilvestre@juntos.gob.pe"/>
    <n v="0"/>
    <n v="0"/>
    <m/>
    <m/>
    <n v="0"/>
    <n v="0"/>
    <m/>
    <m/>
    <n v="0"/>
    <n v="0"/>
    <m/>
    <m/>
  </r>
  <r>
    <s v="080204"/>
    <x v="7"/>
    <s v="ACOMAYO"/>
    <s v="MOSOC LLACT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YENI NOEMI QUIÑONES LOAIZA"/>
    <s v="43165165"/>
    <n v="983771268"/>
    <s v="yquinones@juntos.gob.pe"/>
    <n v="0"/>
    <n v="0"/>
    <m/>
    <m/>
    <n v="0"/>
    <n v="0"/>
    <m/>
    <m/>
    <n v="0"/>
    <n v="0"/>
    <m/>
    <m/>
  </r>
  <r>
    <s v="080205"/>
    <x v="7"/>
    <s v="ACOMAYO"/>
    <s v="POMACANCHI"/>
    <s v="NO"/>
    <s v="NO"/>
    <s v="SI"/>
    <n v="1"/>
    <s v="SI"/>
    <n v="1"/>
    <n v="0"/>
    <n v="0"/>
    <n v="1"/>
    <m/>
    <n v="1"/>
    <n v="1"/>
    <s v="NO"/>
    <s v="SI"/>
    <s v="SI"/>
    <s v="SI"/>
    <s v="NO"/>
    <s v="JUNTOS"/>
    <s v="ZOILO VALER CONTRERAS"/>
    <s v="44161497"/>
    <n v="979075727"/>
    <s v="zvaler@juntos.gob.pe"/>
    <n v="0"/>
    <n v="1"/>
    <s v="JUNTOS"/>
    <s v="Presencial"/>
    <n v="0"/>
    <n v="0"/>
    <m/>
    <m/>
    <n v="0"/>
    <n v="0"/>
    <m/>
    <m/>
  </r>
  <r>
    <s v="080206"/>
    <x v="7"/>
    <s v="ACOMAYO"/>
    <s v="RONDOCAN"/>
    <s v="NO"/>
    <s v="NO"/>
    <s v="SI"/>
    <n v="1"/>
    <s v="SI"/>
    <n v="1"/>
    <n v="0"/>
    <n v="1"/>
    <n v="1"/>
    <m/>
    <n v="0"/>
    <n v="0"/>
    <s v="NO"/>
    <s v="NO"/>
    <s v="NO"/>
    <s v="SI"/>
    <s v="SI"/>
    <s v="PAIS"/>
    <s v="FERMIN PEDRO CCORCO CCAPCHA"/>
    <s v="24384516"/>
    <n v="910399841"/>
    <s v="fccoscco@pais.gob.pe"/>
    <n v="0"/>
    <n v="0"/>
    <m/>
    <m/>
    <n v="0"/>
    <n v="0"/>
    <m/>
    <m/>
    <n v="0"/>
    <n v="0"/>
    <m/>
    <m/>
  </r>
  <r>
    <s v="080207"/>
    <x v="7"/>
    <s v="ACOMAYO"/>
    <s v="SANGARARA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ALARCON YAURI FLORENTINO"/>
    <s v="23912564"/>
    <n v="945878656"/>
    <s v="falarcon@juntos.gob.pe"/>
    <n v="0"/>
    <n v="0"/>
    <m/>
    <m/>
    <n v="0"/>
    <n v="0"/>
    <m/>
    <m/>
    <n v="0"/>
    <n v="0"/>
    <m/>
    <m/>
  </r>
  <r>
    <s v="080301"/>
    <x v="7"/>
    <s v="ANTA"/>
    <s v="ANTA"/>
    <s v="NO"/>
    <s v="NO"/>
    <s v="SI"/>
    <n v="0"/>
    <s v="SI"/>
    <n v="0"/>
    <n v="1"/>
    <n v="1"/>
    <n v="2"/>
    <m/>
    <m/>
    <m/>
    <s v="NO"/>
    <s v="SI"/>
    <s v="SI"/>
    <s v="SI"/>
    <s v="NO"/>
    <s v="JUNTOS"/>
    <s v="OFELIA PALQUI"/>
    <m/>
    <n v="945888333"/>
    <s v="opalqui@juntos.gob.pe"/>
    <n v="0"/>
    <n v="0"/>
    <m/>
    <m/>
    <n v="0"/>
    <n v="0"/>
    <m/>
    <m/>
    <n v="0"/>
    <n v="0"/>
    <m/>
    <m/>
  </r>
  <r>
    <s v="080302"/>
    <x v="7"/>
    <s v="ANTA"/>
    <s v="ANCAHUASI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MARIA ELENA HUAMAN SINCHI"/>
    <s v="41319463"/>
    <s v="955716767"/>
    <s v="opalqui@juntos.gob.pe"/>
    <n v="0"/>
    <n v="0"/>
    <m/>
    <m/>
    <n v="0"/>
    <n v="0"/>
    <m/>
    <m/>
    <n v="0"/>
    <n v="1"/>
    <s v="JUNTOS"/>
    <s v="Presencial"/>
  </r>
  <r>
    <s v="080303"/>
    <x v="7"/>
    <s v="ANTA"/>
    <s v="CACHIMAYO"/>
    <s v="NO"/>
    <s v="NO"/>
    <s v="SI"/>
    <n v="0"/>
    <s v="NO"/>
    <n v="0"/>
    <n v="1"/>
    <n v="1"/>
    <n v="2"/>
    <m/>
    <m/>
    <m/>
    <s v="NO"/>
    <s v="NO"/>
    <s v="NO"/>
    <s v="SI"/>
    <s v="NO"/>
    <s v="COORD. DE ENLACE"/>
    <s v="ZULY ALVAREZ MANRIQUE"/>
    <n v="24001686"/>
    <n v="952972299"/>
    <s v="zalvarez@midis.gob.pe"/>
    <n v="0"/>
    <n v="0"/>
    <m/>
    <m/>
    <n v="0"/>
    <n v="0"/>
    <m/>
    <m/>
    <n v="0"/>
    <n v="0"/>
    <m/>
    <m/>
  </r>
  <r>
    <s v="080304"/>
    <x v="7"/>
    <s v="ANTA"/>
    <s v="CHINCHAYPUJIO"/>
    <s v="NO"/>
    <s v="SI"/>
    <s v="SI"/>
    <n v="1"/>
    <s v="SI"/>
    <n v="1"/>
    <n v="0"/>
    <n v="1"/>
    <n v="1"/>
    <n v="1"/>
    <n v="1"/>
    <n v="1"/>
    <s v="SI"/>
    <s v="NO"/>
    <s v="NO"/>
    <s v="SI"/>
    <s v="SI"/>
    <s v="PAIS"/>
    <s v="JUAN VICTOR QUISPE HUALLPARIMACHI"/>
    <s v="45828528"/>
    <s v="957789466"/>
    <s v="juanvic101@hotmail.com"/>
    <n v="0"/>
    <n v="0"/>
    <m/>
    <m/>
    <n v="0"/>
    <n v="0"/>
    <m/>
    <m/>
    <n v="0"/>
    <n v="0"/>
    <m/>
    <m/>
  </r>
  <r>
    <s v="080305"/>
    <x v="7"/>
    <s v="ANTA"/>
    <s v="HUAROCONDO"/>
    <s v="NO"/>
    <s v="NO"/>
    <s v="SI"/>
    <n v="0"/>
    <s v="SI"/>
    <n v="1"/>
    <n v="0"/>
    <n v="0"/>
    <n v="1"/>
    <m/>
    <n v="1"/>
    <n v="1"/>
    <s v="NO"/>
    <s v="SI"/>
    <s v="NO"/>
    <s v="SI"/>
    <s v="SI"/>
    <s v="PAIS"/>
    <s v="DORIS CRISTINA  QUIRITA BEJAR"/>
    <s v="25001079"/>
    <s v="989988091"/>
    <s v="dquirita@pais.gob.pe; dorisquiritabejar@gmail.com"/>
    <n v="0"/>
    <n v="0"/>
    <m/>
    <m/>
    <n v="0"/>
    <n v="0"/>
    <m/>
    <m/>
    <n v="0"/>
    <n v="0"/>
    <m/>
    <m/>
  </r>
  <r>
    <s v="080306"/>
    <x v="7"/>
    <s v="ANTA"/>
    <s v="LIMATAMBO"/>
    <s v="NO"/>
    <s v="NO"/>
    <s v="SI"/>
    <n v="1"/>
    <s v="SI"/>
    <n v="1"/>
    <n v="0"/>
    <n v="1"/>
    <n v="1"/>
    <m/>
    <n v="1"/>
    <n v="1"/>
    <s v="SI"/>
    <s v="SI"/>
    <s v="NO"/>
    <s v="SI"/>
    <s v="SI"/>
    <s v="CUNA MAS"/>
    <s v="ESTANISLAO ARAHUALLPA "/>
    <s v="23904107"/>
    <n v="925372609"/>
    <s v="earahuallpa@cunamas.gob.pe"/>
    <n v="0"/>
    <n v="0"/>
    <m/>
    <m/>
    <n v="0"/>
    <n v="0"/>
    <m/>
    <m/>
    <n v="0"/>
    <n v="0"/>
    <m/>
    <m/>
  </r>
  <r>
    <s v="080307"/>
    <x v="7"/>
    <s v="ANTA"/>
    <s v="MOLLEPATA"/>
    <s v="NO"/>
    <s v="NO"/>
    <s v="SI"/>
    <n v="1"/>
    <s v="SI"/>
    <n v="1"/>
    <n v="0"/>
    <n v="0"/>
    <n v="1"/>
    <m/>
    <n v="1"/>
    <n v="1"/>
    <s v="NO"/>
    <s v="NO"/>
    <s v="NO"/>
    <s v="SI"/>
    <s v="NO"/>
    <s v="JUNTOS"/>
    <s v="FRANCISCO EDGAR SERPA VILLAMONTE"/>
    <s v="23935735"/>
    <s v="97443609"/>
    <s v="eargandona@juntos.gob.pe"/>
    <n v="0"/>
    <n v="0"/>
    <m/>
    <m/>
    <n v="0"/>
    <n v="0"/>
    <m/>
    <m/>
    <n v="0"/>
    <n v="0"/>
    <m/>
    <m/>
  </r>
  <r>
    <s v="080308"/>
    <x v="7"/>
    <s v="ANTA"/>
    <s v="PUCYURA"/>
    <s v="NO"/>
    <s v="NO"/>
    <s v="SI"/>
    <n v="1"/>
    <s v="NO"/>
    <n v="1"/>
    <n v="0"/>
    <n v="1"/>
    <n v="1"/>
    <m/>
    <n v="1"/>
    <n v="1"/>
    <s v="NO"/>
    <s v="NO"/>
    <s v="NO"/>
    <s v="SI"/>
    <s v="NO"/>
    <s v="JUNTOS"/>
    <s v="GRICELDA CANAL HUARAYCAMA"/>
    <n v="24005329"/>
    <n v="949127246"/>
    <s v="gcanal@juntos.gob.pe"/>
    <n v="0"/>
    <n v="0"/>
    <m/>
    <m/>
    <n v="0"/>
    <n v="0"/>
    <m/>
    <m/>
    <n v="0"/>
    <n v="0"/>
    <m/>
    <m/>
  </r>
  <r>
    <s v="080309"/>
    <x v="7"/>
    <s v="ANTA"/>
    <s v="ZURITE"/>
    <s v="NO"/>
    <s v="NO"/>
    <s v="SI"/>
    <n v="1"/>
    <s v="NO"/>
    <n v="1"/>
    <n v="0"/>
    <n v="1"/>
    <n v="1"/>
    <m/>
    <n v="1"/>
    <n v="1"/>
    <s v="NO"/>
    <s v="SI"/>
    <s v="NO"/>
    <s v="SI"/>
    <s v="NO"/>
    <s v="JUNTOS"/>
    <s v="FRANCISCO EDGAR SERPA VILLAMONTE"/>
    <s v="23935735"/>
    <s v="97443609"/>
    <s v="eargandona@juntos.gob.pe"/>
    <n v="0"/>
    <n v="1"/>
    <s v="JUNTOS"/>
    <s v="Presencial"/>
    <n v="0"/>
    <n v="1"/>
    <s v="JUNTOS"/>
    <s v="Presencial"/>
    <n v="0"/>
    <n v="0"/>
    <m/>
    <m/>
  </r>
  <r>
    <s v="080401"/>
    <x v="7"/>
    <s v="CALCA"/>
    <s v="CALCA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DELIA BERNABE LIMACHE DE COTACALLAPA"/>
    <s v="24001924"/>
    <s v="945880675"/>
    <s v="dlimache@juntos.gob.pe"/>
    <n v="0"/>
    <n v="0"/>
    <m/>
    <m/>
    <n v="0"/>
    <n v="0"/>
    <m/>
    <m/>
    <n v="0"/>
    <n v="0"/>
    <m/>
    <m/>
  </r>
  <r>
    <s v="080402"/>
    <x v="7"/>
    <s v="CALCA"/>
    <s v="COYA"/>
    <s v="NO"/>
    <s v="NO"/>
    <s v="SI"/>
    <n v="1"/>
    <s v="SI"/>
    <n v="1"/>
    <n v="0"/>
    <n v="0"/>
    <n v="1"/>
    <m/>
    <n v="1"/>
    <n v="1"/>
    <s v="NO"/>
    <s v="SI"/>
    <s v="NO"/>
    <s v="SI"/>
    <s v="NO"/>
    <s v="JUNTOS"/>
    <s v="RITA MONTES PINARES"/>
    <m/>
    <n v="984799095"/>
    <s v="rmontes@juntos.gob.pe"/>
    <n v="0"/>
    <n v="0"/>
    <m/>
    <m/>
    <n v="0"/>
    <n v="0"/>
    <m/>
    <m/>
    <n v="0"/>
    <n v="0"/>
    <m/>
    <m/>
  </r>
  <r>
    <s v="080403"/>
    <x v="7"/>
    <s v="CALCA"/>
    <s v="LAMAY"/>
    <s v="NO"/>
    <s v="SI"/>
    <s v="SI"/>
    <n v="1"/>
    <s v="SI"/>
    <n v="1"/>
    <n v="0"/>
    <n v="1"/>
    <n v="1"/>
    <n v="1"/>
    <n v="1"/>
    <n v="1"/>
    <s v="NO"/>
    <s v="SI"/>
    <s v="SI"/>
    <s v="SI"/>
    <s v="NO"/>
    <s v="CUNA MAS"/>
    <s v="JENARA VICTORIA PRADO HUAMAN"/>
    <n v="43496200"/>
    <n v="984939419"/>
    <s v="jprado@juntos.gob.pe"/>
    <n v="1"/>
    <n v="1"/>
    <s v="CUNA MAS"/>
    <s v="Virtual"/>
    <n v="0"/>
    <n v="1"/>
    <s v="CUNA MAS"/>
    <s v="Presencial"/>
    <n v="0"/>
    <n v="1"/>
    <s v="CUNA MAS"/>
    <s v="Presencial"/>
  </r>
  <r>
    <s v="080404"/>
    <x v="7"/>
    <s v="CALCA"/>
    <s v="LARES"/>
    <s v="NO"/>
    <s v="SI"/>
    <s v="SI"/>
    <n v="0"/>
    <s v="SI"/>
    <n v="1"/>
    <n v="0"/>
    <n v="1"/>
    <n v="1"/>
    <n v="1"/>
    <n v="1"/>
    <n v="1"/>
    <s v="NO"/>
    <s v="SI"/>
    <s v="NO"/>
    <s v="SI"/>
    <s v="SI"/>
    <s v="PAIS"/>
    <s v="WAGNER VERA CAMPOS "/>
    <n v="46762531"/>
    <n v="985346709"/>
    <s v="baxnex25m@gmail.com"/>
    <n v="0"/>
    <n v="1"/>
    <s v="JUNTOS"/>
    <s v="Presencial"/>
    <n v="0"/>
    <n v="1"/>
    <s v="JUNTOS"/>
    <s v="Presencial"/>
    <n v="0"/>
    <n v="1"/>
    <s v="JUNTOS"/>
    <s v="Presencial"/>
  </r>
  <r>
    <s v="080405"/>
    <x v="7"/>
    <s v="CALCA"/>
    <s v="PISAC"/>
    <s v="NO"/>
    <s v="SI"/>
    <s v="SI"/>
    <n v="1"/>
    <s v="SI"/>
    <n v="1"/>
    <n v="0"/>
    <n v="1"/>
    <n v="1"/>
    <n v="1"/>
    <n v="1"/>
    <n v="1"/>
    <s v="NO"/>
    <s v="NO"/>
    <s v="SI"/>
    <s v="SI"/>
    <s v="SI"/>
    <s v="PAIS"/>
    <s v="MARIBEL  PADILLA SOTA"/>
    <s v="23977918"/>
    <s v="958717449"/>
    <s v="mapaso_74@hotmail.com"/>
    <n v="0"/>
    <n v="0"/>
    <m/>
    <m/>
    <n v="0"/>
    <n v="0"/>
    <m/>
    <m/>
    <n v="0"/>
    <n v="0"/>
    <m/>
    <m/>
  </r>
  <r>
    <s v="080406"/>
    <x v="7"/>
    <s v="CALCA"/>
    <s v="SAN SALVADOR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RENZO JOSE DOLMOS CARRILLO"/>
    <n v="46259310"/>
    <n v="984783693"/>
    <s v="renzo10_13@hotmail.com"/>
    <n v="0"/>
    <n v="0"/>
    <m/>
    <m/>
    <n v="0"/>
    <n v="0"/>
    <m/>
    <m/>
    <n v="0"/>
    <n v="0"/>
    <m/>
    <m/>
  </r>
  <r>
    <s v="080407"/>
    <x v="7"/>
    <s v="CALCA"/>
    <s v="TARAY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VIRGINIA ACCOSTUPA QUISPE"/>
    <n v="23938913"/>
    <n v="945879346"/>
    <s v="vaccostupa@juntos.gob.pe"/>
    <n v="0"/>
    <n v="0"/>
    <m/>
    <m/>
    <n v="0"/>
    <n v="0"/>
    <m/>
    <m/>
    <n v="0"/>
    <n v="0"/>
    <m/>
    <m/>
  </r>
  <r>
    <s v="080408"/>
    <x v="7"/>
    <s v="CALCA"/>
    <s v="YANATILE"/>
    <s v="NO"/>
    <s v="NO"/>
    <s v="SI"/>
    <n v="0"/>
    <s v="NO"/>
    <n v="0"/>
    <n v="1"/>
    <n v="1"/>
    <n v="2"/>
    <m/>
    <m/>
    <m/>
    <s v="SI"/>
    <s v="SI"/>
    <s v="NO"/>
    <s v="SI"/>
    <s v="NO"/>
    <s v="CUNA MAS"/>
    <s v="JULIO PAREDES GALLEGOS"/>
    <m/>
    <n v="927621611"/>
    <s v="jparedes@cunamas.gob.pe"/>
    <n v="0"/>
    <n v="0"/>
    <m/>
    <m/>
    <n v="0"/>
    <n v="0"/>
    <m/>
    <m/>
    <n v="0"/>
    <n v="0"/>
    <m/>
    <m/>
  </r>
  <r>
    <s v="080501"/>
    <x v="7"/>
    <s v="CANAS"/>
    <s v="YANAOCA"/>
    <s v="NO"/>
    <s v="NO"/>
    <s v="SI"/>
    <n v="0"/>
    <s v="SI"/>
    <n v="1"/>
    <n v="0"/>
    <n v="0"/>
    <n v="1"/>
    <m/>
    <n v="0"/>
    <n v="0"/>
    <s v="NO"/>
    <s v="SI"/>
    <s v="SI"/>
    <s v="SI"/>
    <s v="SI"/>
    <s v="PAIS"/>
    <s v="RAUL  SAICO QUISPE"/>
    <s v="40999216"/>
    <s v="940850641"/>
    <s v="rsaico@pais.gob.pe"/>
    <n v="0"/>
    <n v="0"/>
    <m/>
    <m/>
    <n v="0"/>
    <n v="0"/>
    <m/>
    <m/>
    <n v="0"/>
    <n v="0"/>
    <m/>
    <m/>
  </r>
  <r>
    <s v="080502"/>
    <x v="7"/>
    <s v="CANAS"/>
    <s v="CHECC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DAVID  PAREDES QUISPE"/>
    <s v="41399939"/>
    <s v="913143956"/>
    <s v="dparedes@pais.gob.pe"/>
    <n v="0"/>
    <n v="1"/>
    <s v="PAIS"/>
    <s v="Presencial"/>
    <n v="0"/>
    <n v="0"/>
    <m/>
    <m/>
    <n v="0"/>
    <n v="1"/>
    <s v="PAIS"/>
    <s v="Presencial"/>
  </r>
  <r>
    <s v="080503"/>
    <x v="7"/>
    <s v="CANAS"/>
    <s v="KUNTURKANKI"/>
    <s v="NO"/>
    <s v="NO"/>
    <s v="SI"/>
    <n v="1"/>
    <s v="SI"/>
    <n v="1"/>
    <n v="0"/>
    <n v="0"/>
    <n v="1"/>
    <m/>
    <n v="1"/>
    <n v="1"/>
    <s v="SI"/>
    <s v="SI"/>
    <s v="NO"/>
    <s v="SI"/>
    <s v="SI"/>
    <s v="PAIS"/>
    <s v="RELLY NEPTALI  CUELLAR RADO"/>
    <s v="24717581"/>
    <s v="983884691"/>
    <s v="rcuellar@pais.gob.pe"/>
    <n v="0"/>
    <n v="0"/>
    <m/>
    <m/>
    <n v="0"/>
    <n v="0"/>
    <m/>
    <m/>
    <n v="0"/>
    <n v="0"/>
    <m/>
    <m/>
  </r>
  <r>
    <s v="080504"/>
    <x v="7"/>
    <s v="CANAS"/>
    <s v="LANGUI"/>
    <s v="NO"/>
    <s v="SI"/>
    <s v="SI"/>
    <n v="1"/>
    <s v="SI"/>
    <n v="1"/>
    <n v="0"/>
    <n v="1"/>
    <n v="1"/>
    <n v="1"/>
    <n v="1"/>
    <n v="1"/>
    <s v="SI"/>
    <s v="NO"/>
    <s v="NO"/>
    <s v="SI"/>
    <s v="SI"/>
    <s v="PAIS"/>
    <s v="MYAM MERCEDES PARI LOPEZ"/>
    <n v="42073337"/>
    <n v="953710629"/>
    <s v="mpari@pais.gob.pe; intimyriam@gmail.com"/>
    <n v="0"/>
    <n v="1"/>
    <s v="JUNTOS"/>
    <s v="Presencial"/>
    <n v="0"/>
    <n v="0"/>
    <m/>
    <m/>
    <n v="0"/>
    <n v="0"/>
    <m/>
    <m/>
  </r>
  <r>
    <s v="080505"/>
    <x v="7"/>
    <s v="CANAS"/>
    <s v="LAYO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MIJAIL  UMERES ROMERO"/>
    <s v="44134349"/>
    <s v="922100918"/>
    <s v="umemij@gmail.com"/>
    <n v="0"/>
    <n v="0"/>
    <m/>
    <m/>
    <n v="0"/>
    <n v="0"/>
    <m/>
    <m/>
    <n v="0"/>
    <n v="0"/>
    <m/>
    <m/>
  </r>
  <r>
    <s v="080506"/>
    <x v="7"/>
    <s v="CANAS"/>
    <s v="PAMPAMARCA"/>
    <s v="NO"/>
    <s v="NO"/>
    <s v="SI"/>
    <n v="0"/>
    <s v="SI"/>
    <n v="1"/>
    <n v="0"/>
    <n v="1"/>
    <n v="1"/>
    <m/>
    <n v="0"/>
    <n v="0"/>
    <s v="NO"/>
    <s v="NO"/>
    <s v="SI"/>
    <s v="SI"/>
    <s v="NO"/>
    <s v="JUNTOS"/>
    <s v="ERWIN PEÑA AUCCAYLLA"/>
    <s v="43522581"/>
    <m/>
    <s v="epena@juntos.gob.pe"/>
    <n v="0"/>
    <n v="0"/>
    <m/>
    <m/>
    <n v="0"/>
    <n v="1"/>
    <s v="JUNTOS"/>
    <s v="Presencial"/>
    <n v="0"/>
    <n v="0"/>
    <m/>
    <m/>
  </r>
  <r>
    <s v="080507"/>
    <x v="7"/>
    <s v="CANAS"/>
    <s v="QUEHUE"/>
    <s v="NO"/>
    <s v="SI"/>
    <s v="SI"/>
    <n v="1"/>
    <s v="SI"/>
    <n v="1"/>
    <n v="0"/>
    <n v="1"/>
    <n v="1"/>
    <n v="1"/>
    <n v="1"/>
    <n v="1"/>
    <s v="SI"/>
    <s v="SI"/>
    <s v="SI"/>
    <s v="SI"/>
    <s v="SI"/>
    <s v="CUNA MAS"/>
    <s v="WALTER USCAMAYTA CONDORI "/>
    <n v="42873893"/>
    <n v="958395549"/>
    <s v="wuscamayta@cunamas.gob.pe"/>
    <n v="0"/>
    <n v="0"/>
    <m/>
    <m/>
    <n v="1"/>
    <n v="0"/>
    <m/>
    <s v="Presencial"/>
    <n v="0"/>
    <n v="1"/>
    <s v="JUNTOS"/>
    <s v="Virtual"/>
  </r>
  <r>
    <s v="080508"/>
    <x v="7"/>
    <s v="CANAS"/>
    <s v="TUPAC AMARU"/>
    <s v="NO"/>
    <s v="NO"/>
    <s v="SI"/>
    <n v="0"/>
    <s v="SI"/>
    <n v="1"/>
    <n v="0"/>
    <n v="1"/>
    <n v="1"/>
    <m/>
    <n v="1"/>
    <n v="1"/>
    <s v="SI"/>
    <s v="SI"/>
    <s v="NO"/>
    <s v="SI"/>
    <s v="SI"/>
    <s v="CUNA MAS"/>
    <s v="FREDY TACUSI ALVARADO"/>
    <m/>
    <n v="953782363"/>
    <s v="ftacusi@cunamas.gob.pe"/>
    <n v="0"/>
    <n v="1"/>
    <s v="CUNA MAS"/>
    <s v="Presencial"/>
    <n v="0"/>
    <n v="1"/>
    <s v="CUNA MAS"/>
    <s v="Presencial"/>
    <n v="0"/>
    <n v="0"/>
    <m/>
    <m/>
  </r>
  <r>
    <s v="080601"/>
    <x v="7"/>
    <s v="CANCHIS"/>
    <s v="SICUANI"/>
    <s v="NO"/>
    <s v="NO"/>
    <s v="SI"/>
    <n v="1"/>
    <s v="NO"/>
    <n v="1"/>
    <n v="0"/>
    <n v="1"/>
    <n v="1"/>
    <m/>
    <n v="1"/>
    <n v="1"/>
    <s v="SI"/>
    <s v="SI"/>
    <s v="SI"/>
    <s v="SI"/>
    <s v="SI"/>
    <s v="PAIS"/>
    <s v="MIGUEL CCACCASTO QUISPE"/>
    <s v="41830251"/>
    <s v="998410168"/>
    <s v="miguelcccctq@gmail.com"/>
    <n v="0"/>
    <n v="0"/>
    <m/>
    <m/>
    <n v="0"/>
    <n v="0"/>
    <m/>
    <m/>
    <n v="0"/>
    <n v="0"/>
    <m/>
    <m/>
  </r>
  <r>
    <s v="080602"/>
    <x v="7"/>
    <s v="CANCHIS"/>
    <s v="CHECACUPE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JOEL PAUL AVALOS PEREZ"/>
    <n v="46899590"/>
    <n v="945479048"/>
    <s v="javalosp@juntos.gob.pe"/>
    <n v="0"/>
    <n v="0"/>
    <m/>
    <m/>
    <n v="0"/>
    <n v="0"/>
    <m/>
    <m/>
    <n v="0"/>
    <n v="0"/>
    <m/>
    <m/>
  </r>
  <r>
    <s v="080603"/>
    <x v="7"/>
    <s v="CANCHIS"/>
    <s v="COMBAPATA"/>
    <s v="NO"/>
    <s v="NO"/>
    <s v="SI"/>
    <n v="0"/>
    <s v="SI"/>
    <n v="1"/>
    <n v="0"/>
    <n v="1"/>
    <n v="1"/>
    <m/>
    <n v="1"/>
    <n v="1"/>
    <s v="NO"/>
    <s v="SI"/>
    <s v="NO"/>
    <s v="SI"/>
    <s v="SI"/>
    <s v="CUNA MAS"/>
    <s v="MAGALY  CARDEÑA QUIÑONES"/>
    <n v="41342914"/>
    <n v="985322582"/>
    <s v="mcardena@cunamas.gob.pe"/>
    <n v="0"/>
    <n v="0"/>
    <m/>
    <m/>
    <n v="0"/>
    <n v="1"/>
    <s v="CUNA MAS"/>
    <s v="Presencial"/>
    <n v="0"/>
    <n v="1"/>
    <s v="JUNTOS"/>
    <s v="Presencial"/>
  </r>
  <r>
    <s v="080604"/>
    <x v="7"/>
    <s v="CANCHIS"/>
    <s v="MARANGANI"/>
    <s v="NO"/>
    <s v="NO"/>
    <s v="SI"/>
    <n v="1"/>
    <s v="SI"/>
    <n v="1"/>
    <n v="0"/>
    <n v="1"/>
    <n v="1"/>
    <m/>
    <n v="1"/>
    <n v="1"/>
    <s v="SI"/>
    <s v="SI"/>
    <s v="NO"/>
    <s v="SI"/>
    <s v="NO"/>
    <s v="JUNTOS"/>
    <s v="NIDE ZAMBRANO NAVARRO"/>
    <s v="45667295"/>
    <n v="945883437"/>
    <s v="nzambrano@cunamas.gob.pe"/>
    <n v="0"/>
    <n v="0"/>
    <m/>
    <m/>
    <n v="0"/>
    <n v="0"/>
    <m/>
    <m/>
    <n v="0"/>
    <n v="1"/>
    <s v="JUNTOS"/>
    <s v="Presencial"/>
  </r>
  <r>
    <s v="080605"/>
    <x v="7"/>
    <s v="CANCHIS"/>
    <s v="PITUMARCA"/>
    <s v="NO"/>
    <s v="NO"/>
    <s v="SI"/>
    <n v="1"/>
    <s v="SI"/>
    <n v="1"/>
    <n v="0"/>
    <n v="1"/>
    <n v="1"/>
    <m/>
    <n v="1"/>
    <n v="1"/>
    <s v="NO"/>
    <s v="SI"/>
    <s v="SI"/>
    <s v="SI"/>
    <s v="SI"/>
    <s v="PAIS"/>
    <s v="JULIO CESAR  QUISPE HUAMAN"/>
    <s v="70576539"/>
    <s v="974330169"/>
    <s v="amitadjul@hotmail.com"/>
    <n v="0"/>
    <n v="0"/>
    <m/>
    <m/>
    <n v="0"/>
    <n v="0"/>
    <m/>
    <m/>
    <n v="0"/>
    <n v="1"/>
    <s v="PAIS"/>
    <s v="Presencial"/>
  </r>
  <r>
    <s v="080606"/>
    <x v="7"/>
    <s v="CANCHIS"/>
    <s v="SAN PABLO"/>
    <s v="NO"/>
    <s v="NO"/>
    <s v="SI"/>
    <n v="0"/>
    <s v="SI"/>
    <n v="1"/>
    <n v="0"/>
    <n v="1"/>
    <n v="1"/>
    <m/>
    <n v="1"/>
    <n v="1"/>
    <s v="NO"/>
    <s v="SI"/>
    <s v="NO"/>
    <s v="SI"/>
    <s v="SI"/>
    <s v="CUNA MAS"/>
    <s v="JAVIER FERNANDO MORA OLARTE"/>
    <s v="47040315"/>
    <n v="984380693"/>
    <s v="jfmora@cunamas.gob.pe"/>
    <n v="0"/>
    <n v="1"/>
    <s v="CUNA MAS"/>
    <s v="Presencial"/>
    <n v="0"/>
    <n v="1"/>
    <s v="CUNA MAS"/>
    <s v="Presencial"/>
    <n v="0"/>
    <n v="1"/>
    <s v="JUNTOS"/>
    <s v="Presencial"/>
  </r>
  <r>
    <s v="080607"/>
    <x v="7"/>
    <s v="CANCHIS"/>
    <s v="SAN PEDRO"/>
    <s v="NO"/>
    <s v="NO"/>
    <s v="SI"/>
    <n v="1"/>
    <s v="NO"/>
    <n v="1"/>
    <n v="0"/>
    <n v="1"/>
    <n v="1"/>
    <m/>
    <n v="1"/>
    <n v="1"/>
    <s v="NO"/>
    <s v="NO"/>
    <s v="NO"/>
    <s v="SI"/>
    <s v="NO"/>
    <s v="JUNTOS"/>
    <s v="NIDE ZAMBRANO NAVARRO"/>
    <s v="45667295"/>
    <n v="945883437"/>
    <s v="nzambrano@cunamas.gob.pe"/>
    <n v="0"/>
    <n v="0"/>
    <m/>
    <m/>
    <n v="0"/>
    <n v="0"/>
    <m/>
    <m/>
    <n v="0"/>
    <n v="1"/>
    <s v="JUNTOS"/>
    <s v="Presencial"/>
  </r>
  <r>
    <s v="080608"/>
    <x v="7"/>
    <s v="CANCHIS"/>
    <s v="TINTA"/>
    <s v="NO"/>
    <s v="NO"/>
    <s v="SI"/>
    <n v="0"/>
    <s v="SI"/>
    <n v="1"/>
    <n v="0"/>
    <n v="0"/>
    <n v="1"/>
    <m/>
    <n v="0"/>
    <n v="0"/>
    <s v="NO"/>
    <s v="SI"/>
    <s v="NO"/>
    <s v="SI"/>
    <s v="SI"/>
    <s v="PAIS"/>
    <s v="NICOLÁS  MOLINA MADUEÑO"/>
    <s v="24579041"/>
    <s v="944151206"/>
    <s v="nmolina@pais.gob.pe"/>
    <n v="0"/>
    <n v="0"/>
    <m/>
    <m/>
    <n v="0"/>
    <n v="0"/>
    <m/>
    <m/>
    <n v="0"/>
    <n v="1"/>
    <s v="JUNTOS"/>
    <s v="Virtual"/>
  </r>
  <r>
    <s v="080701"/>
    <x v="7"/>
    <s v="CHUMBIVILCAS"/>
    <s v="SANTO TOMAS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YAJAIDA CARINA  PUELLES"/>
    <s v="47419024"/>
    <s v="941469916"/>
    <s v="ypuelles@pais.gob.pe"/>
    <n v="0"/>
    <n v="0"/>
    <m/>
    <m/>
    <n v="0"/>
    <n v="1"/>
    <s v="PAIS"/>
    <s v="Presencial"/>
    <n v="0"/>
    <n v="0"/>
    <m/>
    <m/>
  </r>
  <r>
    <s v="080702"/>
    <x v="7"/>
    <s v="CHUMBIVILCAS"/>
    <s v="CAPACMARCA"/>
    <s v="NO"/>
    <s v="NO"/>
    <s v="SI"/>
    <n v="0"/>
    <s v="SI"/>
    <n v="1"/>
    <n v="0"/>
    <n v="1"/>
    <n v="1"/>
    <m/>
    <n v="1"/>
    <n v="1"/>
    <s v="SI"/>
    <s v="SI"/>
    <s v="NO"/>
    <s v="SI"/>
    <s v="SI"/>
    <s v="PAIS"/>
    <s v="LISBETH ARENAS ZUNIGA"/>
    <s v="4676252"/>
    <s v="942304513"/>
    <s v="larenaszuniga@gmail.com"/>
    <n v="0"/>
    <n v="0"/>
    <m/>
    <m/>
    <n v="0"/>
    <n v="0"/>
    <m/>
    <m/>
    <n v="0"/>
    <n v="0"/>
    <m/>
    <m/>
  </r>
  <r>
    <s v="080703"/>
    <x v="7"/>
    <s v="CHUMBIVILCAS"/>
    <s v="CHAMACA"/>
    <s v="NO"/>
    <s v="SI"/>
    <s v="SI"/>
    <n v="0"/>
    <s v="SI"/>
    <n v="1"/>
    <n v="0"/>
    <n v="1"/>
    <n v="1"/>
    <n v="1"/>
    <n v="1"/>
    <n v="1"/>
    <s v="SI"/>
    <s v="SI"/>
    <s v="NO"/>
    <s v="SI"/>
    <s v="SI"/>
    <s v="PAIS"/>
    <s v="RULYT ALMIRON PFOCCORI"/>
    <s v="42974469"/>
    <s v="953218091"/>
    <s v="rulyt_fil@outlook.es"/>
    <n v="0"/>
    <n v="0"/>
    <m/>
    <m/>
    <n v="0"/>
    <n v="0"/>
    <m/>
    <m/>
    <n v="0"/>
    <n v="0"/>
    <m/>
    <m/>
  </r>
  <r>
    <s v="080704"/>
    <x v="7"/>
    <s v="CHUMBIVILCAS"/>
    <s v="COLQUEMARCA"/>
    <s v="NO"/>
    <s v="NO"/>
    <s v="SI"/>
    <n v="0"/>
    <s v="SI"/>
    <n v="1"/>
    <n v="0"/>
    <n v="1"/>
    <n v="1"/>
    <m/>
    <n v="1"/>
    <n v="1"/>
    <s v="SI"/>
    <s v="SI"/>
    <s v="NO"/>
    <s v="SI"/>
    <s v="SI"/>
    <s v="CUNA MAS"/>
    <s v="FRANCISCO  QUISPE PACUALA"/>
    <s v="42259177"/>
    <n v="919002514"/>
    <s v="fredyen_7@hotmail.com"/>
    <n v="0"/>
    <n v="0"/>
    <m/>
    <m/>
    <n v="0"/>
    <n v="0"/>
    <m/>
    <m/>
    <n v="0"/>
    <n v="0"/>
    <m/>
    <m/>
  </r>
  <r>
    <s v="080705"/>
    <x v="7"/>
    <s v="CHUMBIVILCAS"/>
    <s v="LIVITACA"/>
    <s v="NO"/>
    <s v="NO"/>
    <s v="SI"/>
    <n v="0"/>
    <s v="SI"/>
    <n v="1"/>
    <n v="0"/>
    <n v="1"/>
    <n v="1"/>
    <m/>
    <n v="1"/>
    <n v="1"/>
    <s v="SI"/>
    <s v="SI"/>
    <s v="NO"/>
    <s v="SI"/>
    <s v="SI"/>
    <s v="PAIS"/>
    <s v="MARCELINO CHOQUE GUTIERREZ"/>
    <s v="43893353"/>
    <s v="986299929"/>
    <s v="marcelinochoquegutierrez18@gmail.com"/>
    <n v="0"/>
    <n v="0"/>
    <m/>
    <m/>
    <n v="0"/>
    <n v="0"/>
    <m/>
    <m/>
    <n v="0"/>
    <n v="0"/>
    <m/>
    <m/>
  </r>
  <r>
    <s v="080706"/>
    <x v="7"/>
    <s v="CHUMBIVILCAS"/>
    <s v="LLUSCO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OSLER ADEMIR TONQUI TORRES"/>
    <s v="47658778"/>
    <n v="945880283"/>
    <s v="otoledot@juntos.gob.pe"/>
    <n v="0"/>
    <n v="0"/>
    <m/>
    <m/>
    <n v="0"/>
    <n v="0"/>
    <m/>
    <m/>
    <n v="0"/>
    <n v="0"/>
    <m/>
    <m/>
  </r>
  <r>
    <s v="080707"/>
    <x v="7"/>
    <s v="CHUMBIVILCAS"/>
    <s v="QUIÑOTA"/>
    <s v="NO"/>
    <s v="NO"/>
    <s v="SI"/>
    <n v="1"/>
    <s v="SI"/>
    <n v="1"/>
    <n v="0"/>
    <n v="1"/>
    <n v="1"/>
    <m/>
    <n v="1"/>
    <n v="1"/>
    <s v="SI"/>
    <s v="SI"/>
    <s v="NO"/>
    <s v="SI"/>
    <s v="NO"/>
    <s v="JUNTOS"/>
    <s v="HERMÓGENES VICENTE ALVARO CHOQUE"/>
    <s v="24809593"/>
    <s v="931480473"/>
    <s v="halvaro@juntos.gob.pe"/>
    <n v="0"/>
    <n v="0"/>
    <m/>
    <m/>
    <n v="0"/>
    <n v="1"/>
    <s v="JUNTOS"/>
    <s v="Presencial"/>
    <n v="0"/>
    <n v="0"/>
    <m/>
    <m/>
  </r>
  <r>
    <s v="080708"/>
    <x v="7"/>
    <s v="CHUMBIVILCAS"/>
    <s v="VELILLE"/>
    <s v="NO"/>
    <s v="NO"/>
    <s v="SI"/>
    <n v="1"/>
    <s v="SI"/>
    <n v="1"/>
    <n v="0"/>
    <n v="1"/>
    <n v="1"/>
    <m/>
    <n v="1"/>
    <n v="1"/>
    <s v="NO"/>
    <s v="SI"/>
    <s v="NO"/>
    <s v="SI"/>
    <s v="SI"/>
    <s v="PAIS"/>
    <s v="VICTORIANO  TTITO CCAHUANA"/>
    <s v="80121051"/>
    <s v="917007121"/>
    <s v="TSOTOMIRANDA64@GMAIL.COM"/>
    <n v="0"/>
    <n v="0"/>
    <m/>
    <m/>
    <n v="0"/>
    <n v="0"/>
    <m/>
    <m/>
    <n v="0"/>
    <n v="0"/>
    <m/>
    <m/>
  </r>
  <r>
    <s v="080801"/>
    <x v="7"/>
    <s v="ESPINAR"/>
    <s v="ESPINAR"/>
    <s v="NO"/>
    <s v="NO"/>
    <s v="SI"/>
    <n v="1"/>
    <s v="NO"/>
    <n v="1"/>
    <n v="0"/>
    <n v="1"/>
    <n v="1"/>
    <m/>
    <n v="1"/>
    <n v="1"/>
    <s v="SI"/>
    <s v="SI"/>
    <s v="NO"/>
    <s v="SI"/>
    <s v="NO"/>
    <s v="JUNTOS"/>
    <s v="ISAIAS TINUCO LUPA"/>
    <n v="44797335"/>
    <n v="945878083"/>
    <s v="itinuco@juntos.gob.pe"/>
    <n v="0"/>
    <n v="0"/>
    <m/>
    <m/>
    <n v="0"/>
    <n v="1"/>
    <s v="JUNTOS"/>
    <s v="Presencial"/>
    <n v="0"/>
    <n v="0"/>
    <m/>
    <m/>
  </r>
  <r>
    <s v="080802"/>
    <x v="7"/>
    <s v="ESPINAR"/>
    <s v="CONDOROMA"/>
    <s v="NO"/>
    <s v="NO"/>
    <s v="SI"/>
    <n v="0"/>
    <s v="SI"/>
    <n v="1"/>
    <n v="0"/>
    <n v="1"/>
    <n v="1"/>
    <m/>
    <n v="0"/>
    <n v="0"/>
    <s v="NO"/>
    <s v="NO"/>
    <s v="NO"/>
    <s v="SI"/>
    <s v="SI"/>
    <s v="PAIS"/>
    <s v="EMMA GREY TAYPE HUISA"/>
    <s v="48171443"/>
    <s v="915194398"/>
    <s v="emmataype25@gmail.com"/>
    <n v="0"/>
    <n v="0"/>
    <m/>
    <m/>
    <n v="0"/>
    <n v="0"/>
    <m/>
    <m/>
    <n v="0"/>
    <n v="0"/>
    <m/>
    <m/>
  </r>
  <r>
    <s v="080803"/>
    <x v="7"/>
    <s v="ESPINAR"/>
    <s v="COPORAQUE"/>
    <s v="NO"/>
    <s v="NO"/>
    <s v="SI"/>
    <n v="0"/>
    <s v="SI"/>
    <n v="1"/>
    <n v="0"/>
    <n v="1"/>
    <n v="1"/>
    <m/>
    <n v="1"/>
    <n v="1"/>
    <s v="SI"/>
    <s v="SI"/>
    <s v="NO"/>
    <s v="SI"/>
    <s v="SI"/>
    <s v="PAIS"/>
    <s v="MAGDALENA QUISPE CCAMA"/>
    <s v="24711953"/>
    <s v="992987396"/>
    <s v="magdaticher@gmail.com"/>
    <n v="0"/>
    <n v="0"/>
    <m/>
    <m/>
    <n v="0"/>
    <n v="0"/>
    <m/>
    <m/>
    <n v="0"/>
    <n v="1"/>
    <s v="JUNTOS"/>
    <s v="Presencial"/>
  </r>
  <r>
    <s v="080804"/>
    <x v="7"/>
    <s v="ESPINAR"/>
    <s v="OCORUR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DANITZA MAMANI SUCARI"/>
    <n v="44797335"/>
    <n v="974778670"/>
    <s v="dmamani@juntos.gob.pe"/>
    <n v="0"/>
    <n v="1"/>
    <s v="JUNTOS"/>
    <s v="Virtual"/>
    <n v="0"/>
    <n v="0"/>
    <m/>
    <m/>
    <n v="0"/>
    <n v="0"/>
    <m/>
    <m/>
  </r>
  <r>
    <s v="080805"/>
    <x v="7"/>
    <s v="ESPINAR"/>
    <s v="PALLPATA"/>
    <s v="NO"/>
    <s v="NO"/>
    <s v="SI"/>
    <n v="0"/>
    <s v="SI"/>
    <n v="0"/>
    <n v="1"/>
    <n v="1"/>
    <n v="2"/>
    <m/>
    <m/>
    <m/>
    <s v="NO"/>
    <s v="SI"/>
    <s v="NO"/>
    <s v="SI"/>
    <s v="NO"/>
    <s v="CUNA MAS"/>
    <s v="ABNER JERSON NEIRA CONCHA"/>
    <m/>
    <n v="930548289"/>
    <s v="jneira@cunamas.gob.pe"/>
    <n v="0"/>
    <n v="0"/>
    <m/>
    <m/>
    <n v="0"/>
    <n v="1"/>
    <s v="JUNTOS"/>
    <s v="Presencial"/>
    <n v="0"/>
    <n v="0"/>
    <m/>
    <m/>
  </r>
  <r>
    <s v="080806"/>
    <x v="7"/>
    <s v="ESPINAR"/>
    <s v="PICHIGUA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NEREO MAMANI HUILLCA "/>
    <m/>
    <n v="945880863"/>
    <s v="nmamani@juntos.gob.pe"/>
    <n v="0"/>
    <n v="0"/>
    <m/>
    <m/>
    <n v="0"/>
    <n v="1"/>
    <s v="JUNTOS"/>
    <s v="Presencial"/>
    <n v="0"/>
    <n v="0"/>
    <m/>
    <m/>
  </r>
  <r>
    <s v="080807"/>
    <x v="7"/>
    <s v="ESPINAR"/>
    <s v="SUYCKUTAMBO"/>
    <s v="NO"/>
    <s v="SI"/>
    <s v="SI"/>
    <n v="0"/>
    <s v="SI"/>
    <n v="1"/>
    <n v="0"/>
    <n v="0"/>
    <n v="1"/>
    <n v="1"/>
    <n v="1"/>
    <n v="1"/>
    <s v="SI"/>
    <s v="NO"/>
    <s v="NO"/>
    <s v="SI"/>
    <s v="SI"/>
    <s v="PAIS"/>
    <s v="RICHAR  QQUEHUE AROTAYPE"/>
    <s v="44633726"/>
    <s v="974757607"/>
    <s v="rqquehue@pais.gob.pe"/>
    <n v="0"/>
    <n v="0"/>
    <m/>
    <m/>
    <n v="0"/>
    <n v="0"/>
    <m/>
    <m/>
    <n v="0"/>
    <n v="1"/>
    <s v="JUNTOS"/>
    <s v="Presencial"/>
  </r>
  <r>
    <s v="080808"/>
    <x v="7"/>
    <s v="ESPINAR"/>
    <s v="ALTO PICHIGUA"/>
    <s v="NO"/>
    <s v="NO"/>
    <s v="SI"/>
    <n v="0"/>
    <s v="SI"/>
    <n v="0"/>
    <n v="1"/>
    <n v="1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1"/>
    <s v="JUNTOS"/>
    <s v="Virtual"/>
  </r>
  <r>
    <s v="080901"/>
    <x v="7"/>
    <s v="LA CONVENCION"/>
    <s v="SANTA ANA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TORRE DELGADO YOBANA"/>
    <n v="42008845"/>
    <n v="945875184"/>
    <s v="ytorre@juntos.gob.pe"/>
    <n v="0"/>
    <n v="0"/>
    <m/>
    <m/>
    <n v="1"/>
    <n v="0"/>
    <m/>
    <s v="Virtual"/>
    <n v="0"/>
    <n v="0"/>
    <m/>
    <m/>
  </r>
  <r>
    <s v="080902"/>
    <x v="7"/>
    <s v="LA CONVENCION"/>
    <s v="ECHARATE"/>
    <s v="NO"/>
    <s v="SI"/>
    <s v="SI"/>
    <n v="1"/>
    <s v="NO"/>
    <n v="1"/>
    <n v="0"/>
    <n v="1"/>
    <n v="1"/>
    <n v="1"/>
    <n v="1"/>
    <n v="1"/>
    <s v="SI"/>
    <s v="SI"/>
    <s v="SI"/>
    <s v="SI"/>
    <s v="SI"/>
    <s v="PAIS"/>
    <s v="RONALD JOACHIN HUAMAN"/>
    <s v="46669551"/>
    <s v="93078597"/>
    <s v="ronaldjh12@gmail.com"/>
    <n v="0"/>
    <n v="1"/>
    <s v="PAIS"/>
    <s v="Presencial"/>
    <n v="0"/>
    <n v="0"/>
    <m/>
    <m/>
    <n v="0"/>
    <n v="0"/>
    <m/>
    <m/>
  </r>
  <r>
    <s v="080903"/>
    <x v="7"/>
    <s v="LA CONVENCION"/>
    <s v="HUAYOPAT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80904"/>
    <x v="7"/>
    <s v="LA CONVENCION"/>
    <s v="MARANURA"/>
    <s v="NO"/>
    <s v="SI"/>
    <s v="SI"/>
    <n v="0"/>
    <s v="NO"/>
    <n v="1"/>
    <n v="0"/>
    <n v="0"/>
    <n v="1"/>
    <n v="1"/>
    <n v="1"/>
    <n v="1"/>
    <s v="SI"/>
    <s v="NO"/>
    <s v="NO"/>
    <s v="SI"/>
    <s v="NO"/>
    <s v="JUNTOS"/>
    <s v="EVER MALLMA HUAMANI "/>
    <n v="42038543"/>
    <n v="945881042"/>
    <s v="emallma@juntos.gob.pe"/>
    <n v="0"/>
    <n v="0"/>
    <m/>
    <m/>
    <n v="0"/>
    <n v="0"/>
    <m/>
    <m/>
    <n v="0"/>
    <n v="0"/>
    <m/>
    <m/>
  </r>
  <r>
    <s v="080905"/>
    <x v="7"/>
    <s v="LA CONVENCION"/>
    <s v="OCOBAMBA"/>
    <s v="NO"/>
    <s v="NO"/>
    <s v="SI"/>
    <n v="0"/>
    <s v="NO"/>
    <n v="1"/>
    <n v="0"/>
    <n v="0"/>
    <n v="1"/>
    <m/>
    <n v="0"/>
    <n v="0"/>
    <s v="SI"/>
    <s v="NO"/>
    <s v="NO"/>
    <s v="SI"/>
    <s v="NO"/>
    <m/>
    <m/>
    <m/>
    <m/>
    <m/>
    <n v="0"/>
    <n v="0"/>
    <m/>
    <m/>
    <n v="0"/>
    <n v="1"/>
    <s v="JUNTOS"/>
    <s v="Presencial"/>
    <n v="0"/>
    <n v="0"/>
    <m/>
    <m/>
  </r>
  <r>
    <s v="080906"/>
    <x v="7"/>
    <s v="LA CONVENCION"/>
    <s v="QUELLOUNO"/>
    <s v="NO"/>
    <s v="NO"/>
    <s v="SI"/>
    <n v="1"/>
    <s v="NO"/>
    <n v="1"/>
    <n v="0"/>
    <n v="1"/>
    <n v="1"/>
    <m/>
    <n v="1"/>
    <n v="1"/>
    <s v="SI"/>
    <s v="SI"/>
    <s v="NO"/>
    <s v="SI"/>
    <s v="SI"/>
    <s v="PAIS"/>
    <s v="JANET PARY LOPEZ"/>
    <s v="25321708"/>
    <s v="979330616"/>
    <s v="janetparylopez@yahoo.com"/>
    <n v="0"/>
    <n v="0"/>
    <m/>
    <m/>
    <n v="0"/>
    <n v="0"/>
    <m/>
    <m/>
    <n v="0"/>
    <n v="0"/>
    <m/>
    <m/>
  </r>
  <r>
    <s v="080907"/>
    <x v="7"/>
    <s v="LA CONVENCION"/>
    <s v="KIMBIRI"/>
    <s v="SI"/>
    <s v="SI"/>
    <s v="SI"/>
    <n v="1"/>
    <s v="SI"/>
    <n v="1"/>
    <n v="0"/>
    <n v="1"/>
    <n v="1"/>
    <n v="1"/>
    <n v="1"/>
    <n v="1"/>
    <s v="NO"/>
    <s v="SI"/>
    <s v="SI"/>
    <s v="SI"/>
    <s v="SI"/>
    <s v="PAIS"/>
    <s v="MELINA EMILY MENDOZA BUSTAMANTE"/>
    <s v="44865824"/>
    <s v="9757518"/>
    <s v="melilove03@hotmail.com"/>
    <n v="0"/>
    <n v="0"/>
    <m/>
    <m/>
    <n v="0"/>
    <n v="0"/>
    <m/>
    <m/>
    <n v="0"/>
    <n v="0"/>
    <m/>
    <m/>
  </r>
  <r>
    <s v="080908"/>
    <x v="7"/>
    <s v="LA CONVENCION"/>
    <s v="SANTA TERESA"/>
    <s v="NO"/>
    <s v="NO"/>
    <s v="SI"/>
    <n v="0"/>
    <s v="NO"/>
    <n v="1"/>
    <n v="0"/>
    <n v="1"/>
    <n v="1"/>
    <m/>
    <n v="1"/>
    <n v="1"/>
    <s v="SI"/>
    <s v="NO"/>
    <s v="NO"/>
    <s v="SI"/>
    <s v="NO"/>
    <s v="JUNTOS"/>
    <s v="MALLMA HUAMANI EVER"/>
    <n v="42381715"/>
    <n v="945881042"/>
    <s v="emallmah@juntos.gob.pe"/>
    <n v="0"/>
    <n v="0"/>
    <m/>
    <m/>
    <n v="0"/>
    <n v="1"/>
    <s v="JUNTOS"/>
    <s v="Presencial"/>
    <n v="0"/>
    <n v="0"/>
    <m/>
    <m/>
  </r>
  <r>
    <s v="080909"/>
    <x v="7"/>
    <s v="LA CONVENCION"/>
    <s v="VILCABAMBA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FROILAN YONU PACO ARPITA"/>
    <n v="46237937"/>
    <n v="950517979"/>
    <s v="fpaco@juntos.gob.pe"/>
    <n v="0"/>
    <n v="0"/>
    <m/>
    <m/>
    <n v="0"/>
    <n v="0"/>
    <m/>
    <m/>
    <n v="0"/>
    <n v="0"/>
    <m/>
    <m/>
  </r>
  <r>
    <s v="080910"/>
    <x v="7"/>
    <s v="LA CONVENCION"/>
    <s v="PICHARI"/>
    <s v="SI"/>
    <s v="SI"/>
    <s v="SI"/>
    <n v="1"/>
    <s v="SI"/>
    <n v="1"/>
    <n v="0"/>
    <n v="1"/>
    <n v="1"/>
    <n v="1"/>
    <n v="1"/>
    <n v="1"/>
    <s v="NO"/>
    <s v="SI"/>
    <s v="SI"/>
    <s v="SI"/>
    <s v="NO"/>
    <s v="JUNTOS"/>
    <s v="JUAN CARLOS PRADO ARANGO"/>
    <s v="28285585"/>
    <n v="966966059"/>
    <s v="jprado@juntos.gob.pe"/>
    <n v="0"/>
    <n v="1"/>
    <s v="JUNTOS"/>
    <s v="Presencial"/>
    <n v="0"/>
    <n v="0"/>
    <m/>
    <m/>
    <n v="0"/>
    <n v="0"/>
    <m/>
    <m/>
  </r>
  <r>
    <s v="080911"/>
    <x v="7"/>
    <s v="LA CONVENCION"/>
    <s v="INKAWASI"/>
    <s v="SI"/>
    <s v="NO"/>
    <s v="SI"/>
    <n v="0"/>
    <s v="NO"/>
    <n v="0"/>
    <n v="1"/>
    <n v="1"/>
    <n v="2"/>
    <m/>
    <m/>
    <m/>
    <s v="SI"/>
    <s v="NO"/>
    <s v="NO"/>
    <s v="SI"/>
    <s v="NO"/>
    <s v="JUNTOS"/>
    <s v="GABRIEL ORTIZ FANOLA"/>
    <m/>
    <n v="945816510"/>
    <s v="gortiz@juntos.gob.pe"/>
    <n v="0"/>
    <n v="0"/>
    <m/>
    <m/>
    <n v="0"/>
    <n v="0"/>
    <m/>
    <m/>
    <n v="0"/>
    <n v="0"/>
    <m/>
    <m/>
  </r>
  <r>
    <s v="080912"/>
    <x v="7"/>
    <s v="LA CONVENCION"/>
    <s v="VILLA VIRGEN"/>
    <s v="SI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JUAN CARLOS VEGA LOPEZ"/>
    <s v="41526944"/>
    <n v="974351872"/>
    <s v="jvegal@juntos.gob.pe"/>
    <n v="0"/>
    <n v="0"/>
    <m/>
    <m/>
    <n v="0"/>
    <n v="0"/>
    <m/>
    <m/>
    <n v="0"/>
    <n v="0"/>
    <m/>
    <m/>
  </r>
  <r>
    <s v="080913"/>
    <x v="7"/>
    <s v="LA CONVENCION"/>
    <s v="VILLA KINTIARINA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JUAN CARLOS VEGA LOPEZ"/>
    <s v="41526944"/>
    <n v="974351872"/>
    <s v="jvegal@juntos.gob.pe"/>
    <n v="0"/>
    <n v="0"/>
    <m/>
    <m/>
    <n v="0"/>
    <n v="0"/>
    <m/>
    <m/>
    <n v="0"/>
    <n v="0"/>
    <m/>
    <m/>
  </r>
  <r>
    <s v="080914"/>
    <x v="7"/>
    <s v="LA CONVENCION"/>
    <s v="MEGANTONI"/>
    <s v="NO"/>
    <s v="NO"/>
    <s v="SI"/>
    <n v="1"/>
    <s v="NO"/>
    <n v="1"/>
    <n v="0"/>
    <n v="1"/>
    <n v="1"/>
    <m/>
    <n v="1"/>
    <n v="1"/>
    <s v="SI"/>
    <s v="NO"/>
    <s v="NO"/>
    <s v="SI"/>
    <s v="SI"/>
    <s v="PAIS"/>
    <s v="APOLINAR  ANCCO CONTRERAS"/>
    <s v="31041112"/>
    <s v="97802984"/>
    <s v="polyancco@gmail.com"/>
    <n v="0"/>
    <n v="1"/>
    <s v="PAIS"/>
    <s v="Presencial"/>
    <n v="0"/>
    <n v="0"/>
    <m/>
    <m/>
    <n v="0"/>
    <n v="1"/>
    <s v="PAIS"/>
    <s v="Presencial"/>
  </r>
  <r>
    <s v="081001"/>
    <x v="7"/>
    <s v="PARURO"/>
    <s v="PARURO"/>
    <s v="NO"/>
    <s v="NO"/>
    <s v="SI"/>
    <n v="1"/>
    <s v="SI"/>
    <n v="1"/>
    <n v="0"/>
    <n v="1"/>
    <n v="1"/>
    <m/>
    <n v="1"/>
    <n v="1"/>
    <s v="NO"/>
    <s v="NO"/>
    <s v="NO"/>
    <s v="SI"/>
    <s v="NO"/>
    <s v="JUNTOS"/>
    <s v="QUIÑONES SARA FLABIA"/>
    <s v="2470442"/>
    <s v="984746643"/>
    <s v="fquinones@juntos.gob.pe"/>
    <n v="0"/>
    <n v="0"/>
    <m/>
    <m/>
    <n v="0"/>
    <n v="0"/>
    <m/>
    <m/>
    <n v="0"/>
    <n v="0"/>
    <m/>
    <m/>
  </r>
  <r>
    <s v="081002"/>
    <x v="7"/>
    <s v="PARURO"/>
    <s v="ACCH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JUAN EDIZON  BATALLANOS MOLERO"/>
    <s v="46066096"/>
    <s v="918081734"/>
    <s v="jbatallanos@pais.gob.pe"/>
    <n v="0"/>
    <n v="0"/>
    <m/>
    <m/>
    <n v="0"/>
    <n v="0"/>
    <m/>
    <m/>
    <n v="0"/>
    <n v="0"/>
    <m/>
    <m/>
  </r>
  <r>
    <s v="081003"/>
    <x v="7"/>
    <s v="PARURO"/>
    <s v="CCAPI"/>
    <s v="NO"/>
    <s v="NO"/>
    <s v="SI"/>
    <n v="1"/>
    <s v="SI"/>
    <n v="1"/>
    <n v="0"/>
    <n v="1"/>
    <n v="1"/>
    <m/>
    <n v="0"/>
    <n v="0"/>
    <s v="SI"/>
    <s v="NO"/>
    <s v="NO"/>
    <s v="SI"/>
    <s v="SI"/>
    <s v="PAIS"/>
    <s v="JOSE MANUEL MADERA HUANCA"/>
    <s v="24460474"/>
    <s v="983391954"/>
    <s v="jmadera@pais.gob.pe"/>
    <n v="0"/>
    <n v="0"/>
    <m/>
    <m/>
    <n v="0"/>
    <n v="0"/>
    <m/>
    <m/>
    <n v="0"/>
    <n v="0"/>
    <m/>
    <m/>
  </r>
  <r>
    <s v="081004"/>
    <x v="7"/>
    <s v="PARURO"/>
    <s v="COLCHA"/>
    <s v="NO"/>
    <s v="NO"/>
    <s v="SI"/>
    <n v="0"/>
    <s v="SI"/>
    <n v="1"/>
    <n v="0"/>
    <n v="1"/>
    <n v="1"/>
    <m/>
    <n v="0"/>
    <n v="0"/>
    <s v="NO"/>
    <s v="NO"/>
    <s v="NO"/>
    <s v="SI"/>
    <s v="NO"/>
    <s v="JUNTOS"/>
    <s v="CARMELINDA CHOQUEMAQUI QUIROZ"/>
    <s v="23863986"/>
    <s v="945874776"/>
    <s v="cchoquemaqui@juntos.gob.pe"/>
    <n v="0"/>
    <n v="0"/>
    <m/>
    <m/>
    <n v="0"/>
    <n v="0"/>
    <m/>
    <m/>
    <n v="0"/>
    <n v="0"/>
    <m/>
    <m/>
  </r>
  <r>
    <s v="081005"/>
    <x v="7"/>
    <s v="PARURO"/>
    <s v="HUANOQUITE"/>
    <s v="NO"/>
    <s v="NO"/>
    <s v="SI"/>
    <n v="1"/>
    <s v="SI"/>
    <n v="1"/>
    <n v="0"/>
    <n v="1"/>
    <n v="1"/>
    <m/>
    <n v="1"/>
    <n v="1"/>
    <s v="NO"/>
    <s v="SI"/>
    <s v="NO"/>
    <s v="SI"/>
    <s v="SI"/>
    <s v="PAIS"/>
    <s v="YGORT COLQUE COTRINA"/>
    <s v="23948724"/>
    <s v="984261319"/>
    <s v="ycolque@gmail.com"/>
    <n v="0"/>
    <n v="0"/>
    <m/>
    <m/>
    <n v="0"/>
    <n v="0"/>
    <m/>
    <m/>
    <n v="0"/>
    <n v="0"/>
    <m/>
    <m/>
  </r>
  <r>
    <s v="081006"/>
    <x v="7"/>
    <s v="PARURO"/>
    <s v="OMACH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MARCO ANTONIO TORRES VALDERDE"/>
    <n v="46273563"/>
    <n v="931927383"/>
    <s v="matova_05@hotmail.com"/>
    <n v="0"/>
    <n v="0"/>
    <m/>
    <m/>
    <n v="0"/>
    <n v="0"/>
    <m/>
    <m/>
    <n v="0"/>
    <n v="0"/>
    <m/>
    <m/>
  </r>
  <r>
    <s v="081007"/>
    <x v="7"/>
    <s v="PARURO"/>
    <s v="PACCARITAMBO"/>
    <s v="NO"/>
    <s v="NO"/>
    <s v="SI"/>
    <n v="1"/>
    <s v="SI"/>
    <n v="1"/>
    <n v="0"/>
    <n v="1"/>
    <n v="1"/>
    <m/>
    <n v="1"/>
    <n v="1"/>
    <s v="NO"/>
    <s v="SI"/>
    <s v="NO"/>
    <s v="SI"/>
    <s v="SI"/>
    <s v="PAIS"/>
    <s v="WILBER  ESPINOZA CASTILLO"/>
    <s v="23979797"/>
    <s v="974306398"/>
    <s v="wespinoza@pais.gob.pe"/>
    <n v="0"/>
    <n v="0"/>
    <m/>
    <m/>
    <n v="0"/>
    <n v="0"/>
    <m/>
    <m/>
    <n v="0"/>
    <n v="0"/>
    <m/>
    <m/>
  </r>
  <r>
    <s v="081008"/>
    <x v="7"/>
    <s v="PARURO"/>
    <s v="PILLPINTO"/>
    <s v="NO"/>
    <s v="NO"/>
    <s v="NO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081009"/>
    <x v="7"/>
    <s v="PARURO"/>
    <s v="YAURISQUE"/>
    <s v="NO"/>
    <s v="NO"/>
    <s v="SI"/>
    <n v="1"/>
    <s v="SI"/>
    <n v="1"/>
    <n v="0"/>
    <n v="1"/>
    <n v="1"/>
    <m/>
    <n v="1"/>
    <n v="1"/>
    <s v="SI"/>
    <s v="SI"/>
    <s v="NO"/>
    <s v="SI"/>
    <s v="NO"/>
    <s v="JUNTOS"/>
    <s v="HITALA FRANCO LEIVA"/>
    <s v="23952251"/>
    <s v="945875107"/>
    <s v="hfranco@juntos.gob.pe"/>
    <n v="0"/>
    <n v="0"/>
    <m/>
    <m/>
    <n v="0"/>
    <n v="0"/>
    <m/>
    <m/>
    <n v="0"/>
    <n v="0"/>
    <m/>
    <m/>
  </r>
  <r>
    <s v="081101"/>
    <x v="7"/>
    <s v="PAUCARTAMBO"/>
    <s v="PAUCARTAMBO"/>
    <s v="NO"/>
    <s v="SI"/>
    <s v="SI"/>
    <n v="1"/>
    <s v="SI"/>
    <n v="1"/>
    <n v="0"/>
    <n v="1"/>
    <n v="1"/>
    <n v="1"/>
    <n v="1"/>
    <n v="1"/>
    <s v="NO"/>
    <s v="SI"/>
    <s v="SI"/>
    <s v="SI"/>
    <s v="SI"/>
    <s v="PAIS"/>
    <s v="NATALI VELASCO VICTORIO"/>
    <n v="41407546"/>
    <n v="930945334"/>
    <s v="nvv2132@gmail.com; nvelasco@pais.gob.pe"/>
    <n v="0"/>
    <n v="1"/>
    <s v="JUNTOS"/>
    <s v="Presencial"/>
    <n v="0"/>
    <n v="1"/>
    <s v="JUNTOS"/>
    <s v="Presencial"/>
    <n v="0"/>
    <n v="0"/>
    <m/>
    <m/>
  </r>
  <r>
    <s v="081102"/>
    <x v="7"/>
    <s v="PAUCARTAMBO"/>
    <s v="CAICAY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ARQUIMIDES VIRGILIO HUACANI NEIRA"/>
    <s v="01332327"/>
    <n v="979075727"/>
    <m/>
    <n v="0"/>
    <n v="0"/>
    <m/>
    <m/>
    <n v="0"/>
    <n v="1"/>
    <s v="CUNA MAS"/>
    <s v="Presencial"/>
    <n v="0"/>
    <n v="1"/>
    <s v="JUNTOS"/>
    <s v="Presencial"/>
  </r>
  <r>
    <s v="081103"/>
    <x v="7"/>
    <s v="PAUCARTAMBO"/>
    <s v="CHALLABAMBA"/>
    <s v="NO"/>
    <s v="NO"/>
    <s v="SI"/>
    <n v="1"/>
    <s v="SI"/>
    <n v="1"/>
    <n v="0"/>
    <n v="1"/>
    <n v="1"/>
    <m/>
    <n v="1"/>
    <n v="1"/>
    <s v="SI"/>
    <s v="SI"/>
    <s v="SI"/>
    <s v="SI"/>
    <s v="NO"/>
    <s v="JUNTOS"/>
    <s v="YULIANA QUISPE QUISPE"/>
    <n v="25139942"/>
    <n v="945875091"/>
    <s v="yquispe@juntos.gob.pe"/>
    <n v="0"/>
    <n v="1"/>
    <s v="JUNTOS"/>
    <s v="Presencial"/>
    <n v="0"/>
    <n v="0"/>
    <m/>
    <m/>
    <n v="0"/>
    <n v="1"/>
    <s v="JUNTOS"/>
    <s v="Presencial"/>
  </r>
  <r>
    <s v="081104"/>
    <x v="7"/>
    <s v="PAUCARTAMBO"/>
    <s v="COLQUEPAT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GLADYS ROSIO  TUERO BACA"/>
    <s v="47302729"/>
    <s v="952325271"/>
    <s v="gtuero@pais.gob.pe, gladyzyta90@gmail.com"/>
    <n v="0"/>
    <n v="1"/>
    <s v="JUNTOS"/>
    <s v="Presencial"/>
    <n v="0"/>
    <n v="1"/>
    <s v="JUNTOS"/>
    <s v="Presencial"/>
    <n v="0"/>
    <n v="1"/>
    <s v="JUNTOS"/>
    <s v="Presencial"/>
  </r>
  <r>
    <s v="081105"/>
    <x v="7"/>
    <s v="PAUCARTAMBO"/>
    <s v="HUANCARANI"/>
    <s v="NO"/>
    <s v="NO"/>
    <s v="SI"/>
    <n v="0"/>
    <s v="SI"/>
    <n v="1"/>
    <n v="0"/>
    <n v="1"/>
    <n v="1"/>
    <m/>
    <n v="1"/>
    <n v="1"/>
    <s v="SI"/>
    <s v="SI"/>
    <s v="SI"/>
    <s v="SI"/>
    <s v="SI"/>
    <s v="PAIS"/>
    <s v="MARILUZ INCA QUISPE"/>
    <s v="40247762"/>
    <s v="971590417"/>
    <s v="minca@pais.gob.pe, mariluzincaq@gmail.com"/>
    <n v="0"/>
    <n v="1"/>
    <s v="JUNTOS"/>
    <s v="Presencial"/>
    <n v="0"/>
    <n v="0"/>
    <m/>
    <m/>
    <n v="0"/>
    <n v="1"/>
    <s v="JUNTOS"/>
    <s v="Virtual"/>
  </r>
  <r>
    <s v="081106"/>
    <x v="7"/>
    <s v="PAUCARTAMBO"/>
    <s v="KOSÑIPATA"/>
    <s v="NO"/>
    <s v="NO"/>
    <s v="SI"/>
    <n v="1"/>
    <s v="SI"/>
    <n v="1"/>
    <n v="0"/>
    <n v="1"/>
    <n v="1"/>
    <m/>
    <n v="1"/>
    <n v="1"/>
    <s v="NO"/>
    <s v="SI"/>
    <s v="NO"/>
    <s v="SI"/>
    <s v="NO"/>
    <s v="CUNA MAS"/>
    <s v="CESAR GONZALO CURASI"/>
    <n v="44344699"/>
    <n v="930144377"/>
    <m/>
    <n v="0"/>
    <n v="1"/>
    <s v="CUNA MAS"/>
    <s v="Presencial"/>
    <n v="0"/>
    <n v="0"/>
    <m/>
    <m/>
    <n v="0"/>
    <n v="0"/>
    <m/>
    <m/>
  </r>
  <r>
    <s v="081201"/>
    <x v="7"/>
    <s v="QUISPICANCHI"/>
    <s v="URCOS"/>
    <s v="NO"/>
    <s v="NO"/>
    <s v="SI"/>
    <n v="0"/>
    <s v="SI"/>
    <n v="1"/>
    <n v="0"/>
    <n v="1"/>
    <n v="1"/>
    <m/>
    <n v="1"/>
    <n v="1"/>
    <s v="NO"/>
    <s v="SI"/>
    <s v="SI"/>
    <s v="SI"/>
    <s v="NO"/>
    <s v="JUNTOS"/>
    <s v="AMBAR ALICIA GONZALES CASTILLO"/>
    <s v="42953015"/>
    <s v="989700252"/>
    <s v="agonzales@juntos.gob.pe"/>
    <n v="0"/>
    <n v="0"/>
    <m/>
    <m/>
    <n v="0"/>
    <n v="1"/>
    <s v="JUNTOS"/>
    <s v="Presencial"/>
    <n v="0"/>
    <n v="1"/>
    <s v="JUNTOS"/>
    <s v="Presencial"/>
  </r>
  <r>
    <s v="081202"/>
    <x v="7"/>
    <s v="QUISPICANCHI"/>
    <s v="ANDAHUAYLILLAS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SULMA FABIOLA  BONETT ROLDAN"/>
    <s v="23965239"/>
    <m/>
    <s v="sroldan@juntos.gob.pe"/>
    <n v="0"/>
    <n v="0"/>
    <m/>
    <m/>
    <n v="0"/>
    <n v="0"/>
    <m/>
    <m/>
    <n v="0"/>
    <n v="0"/>
    <m/>
    <m/>
  </r>
  <r>
    <s v="081203"/>
    <x v="7"/>
    <s v="QUISPICANCHI"/>
    <s v="CAMANTI"/>
    <s v="NO"/>
    <s v="NO"/>
    <s v="SI"/>
    <n v="1"/>
    <s v="NO"/>
    <n v="1"/>
    <n v="0"/>
    <n v="1"/>
    <n v="1"/>
    <m/>
    <n v="1"/>
    <n v="1"/>
    <s v="NO"/>
    <s v="SI"/>
    <s v="NO"/>
    <s v="SI"/>
    <s v="NO"/>
    <s v="CUNA MAS"/>
    <s v="JENNY HILDA TUNQUE NINA"/>
    <n v="45855054"/>
    <n v="940851086"/>
    <m/>
    <n v="0"/>
    <n v="0"/>
    <m/>
    <m/>
    <n v="0"/>
    <n v="1"/>
    <s v="CUNA MAS"/>
    <s v="Presencial"/>
    <n v="0"/>
    <n v="1"/>
    <s v="CUNA MAS"/>
    <s v="Presencial"/>
  </r>
  <r>
    <s v="081204"/>
    <x v="7"/>
    <s v="QUISPICANCHI"/>
    <s v="CCARHUAYO"/>
    <s v="NO"/>
    <s v="NO"/>
    <s v="SI"/>
    <n v="1"/>
    <s v="SI"/>
    <n v="1"/>
    <n v="0"/>
    <n v="1"/>
    <n v="1"/>
    <m/>
    <n v="1"/>
    <n v="1"/>
    <s v="SI"/>
    <s v="SI"/>
    <s v="NO"/>
    <s v="SI"/>
    <s v="SI"/>
    <s v="PAIS"/>
    <s v="Jessie Mirson Quispe Huayllapuma"/>
    <s v="46324479"/>
    <s v="95146808"/>
    <s v="dj_ekklesia@hotmail.com"/>
    <n v="0"/>
    <n v="1"/>
    <s v="PAIS"/>
    <s v="Presencial"/>
    <n v="0"/>
    <n v="0"/>
    <m/>
    <m/>
    <n v="0"/>
    <n v="0"/>
    <m/>
    <m/>
  </r>
  <r>
    <s v="081205"/>
    <x v="7"/>
    <s v="QUISPICANCHI"/>
    <s v="CCATCA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EDWIN RONALD MEJÍA ARENAS"/>
    <s v="41447763"/>
    <s v="957486943"/>
    <s v="emejia@pais.gob.pe, edwin100_49@hotmail.com"/>
    <n v="0"/>
    <n v="0"/>
    <m/>
    <m/>
    <n v="0"/>
    <n v="0"/>
    <m/>
    <m/>
    <n v="0"/>
    <n v="0"/>
    <m/>
    <m/>
  </r>
  <r>
    <s v="081206"/>
    <x v="7"/>
    <s v="QUISPICANCHI"/>
    <s v="CUSIPATA"/>
    <s v="NO"/>
    <s v="NO"/>
    <s v="SI"/>
    <n v="1"/>
    <s v="SI"/>
    <n v="1"/>
    <n v="0"/>
    <n v="1"/>
    <n v="1"/>
    <m/>
    <n v="1"/>
    <n v="1"/>
    <s v="SI"/>
    <s v="NO"/>
    <s v="NO"/>
    <s v="SI"/>
    <s v="NO"/>
    <s v="JUNTOS"/>
    <s v="MARLENI ESTRADA MUÑOZ"/>
    <s v="24991663"/>
    <s v="945881343"/>
    <s v="mestrada@juntos.gob.pe"/>
    <n v="0"/>
    <n v="0"/>
    <m/>
    <m/>
    <n v="0"/>
    <n v="0"/>
    <m/>
    <m/>
    <n v="0"/>
    <n v="1"/>
    <s v="JUNTOS"/>
    <s v="Presencial"/>
  </r>
  <r>
    <s v="081207"/>
    <x v="7"/>
    <s v="QUISPICANCHI"/>
    <s v="HUARO"/>
    <s v="NO"/>
    <s v="NO"/>
    <s v="SI"/>
    <n v="0"/>
    <s v="SI"/>
    <n v="1"/>
    <n v="0"/>
    <n v="0"/>
    <n v="1"/>
    <m/>
    <n v="1"/>
    <n v="1"/>
    <s v="NO"/>
    <s v="SI"/>
    <s v="NO"/>
    <s v="SI"/>
    <s v="NO"/>
    <s v="CUNA MAS"/>
    <s v="FROILAN  LAZO ALVAREZ"/>
    <n v="24813963"/>
    <n v="984995073"/>
    <m/>
    <n v="0"/>
    <n v="0"/>
    <m/>
    <m/>
    <n v="0"/>
    <n v="1"/>
    <s v="CUNA MAS"/>
    <s v="Presencial"/>
    <n v="0"/>
    <n v="1"/>
    <s v="CUNA MAS"/>
    <s v="Presencial"/>
  </r>
  <r>
    <s v="081208"/>
    <x v="7"/>
    <s v="QUISPICANCHI"/>
    <s v="LUCRE"/>
    <s v="NO"/>
    <s v="NO"/>
    <s v="SI"/>
    <n v="1"/>
    <s v="SI"/>
    <n v="1"/>
    <n v="0"/>
    <n v="1"/>
    <n v="1"/>
    <m/>
    <n v="0"/>
    <n v="0"/>
    <s v="NO"/>
    <s v="SI"/>
    <s v="SI"/>
    <s v="SI"/>
    <s v="NO"/>
    <s v="JUNTOS"/>
    <s v="SULMA FABIOLA  BONETT ROLDAN"/>
    <s v="23965239"/>
    <s v="873121851"/>
    <s v="sroldan@juntos.gob.pe"/>
    <n v="0"/>
    <n v="0"/>
    <m/>
    <m/>
    <n v="0"/>
    <n v="0"/>
    <m/>
    <m/>
    <n v="0"/>
    <n v="1"/>
    <s v="JUNTOS"/>
    <s v="Presencial"/>
  </r>
  <r>
    <s v="081209"/>
    <x v="7"/>
    <s v="QUISPICANCHI"/>
    <s v="MARCAPATA"/>
    <s v="NO"/>
    <s v="NO"/>
    <s v="SI"/>
    <n v="0"/>
    <s v="SI"/>
    <n v="1"/>
    <n v="0"/>
    <n v="0"/>
    <n v="1"/>
    <m/>
    <n v="1"/>
    <n v="1"/>
    <s v="SI"/>
    <s v="SI"/>
    <s v="NO"/>
    <s v="SI"/>
    <s v="NO"/>
    <s v="JUNTOS"/>
    <s v="EDWIN MAMANI MAMANI"/>
    <n v="42752204"/>
    <n v="945464241"/>
    <s v="emamanim@juntos.gpb.pe"/>
    <n v="0"/>
    <n v="0"/>
    <m/>
    <m/>
    <n v="0"/>
    <n v="0"/>
    <m/>
    <m/>
    <n v="0"/>
    <n v="1"/>
    <s v="JUNTOS"/>
    <s v="Presencial"/>
  </r>
  <r>
    <s v="081210"/>
    <x v="7"/>
    <s v="QUISPICANCHI"/>
    <s v="OCONGATE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GLADYZ CASOS HUAMAN"/>
    <n v="23828093"/>
    <n v="980724650"/>
    <s v="gcasos2011@hotmail.com"/>
    <n v="0"/>
    <n v="1"/>
    <s v="PAIS"/>
    <s v="Presencial"/>
    <n v="0"/>
    <n v="0"/>
    <m/>
    <m/>
    <n v="0"/>
    <n v="1"/>
    <s v="PAIS"/>
    <s v="Virtual"/>
  </r>
  <r>
    <s v="081211"/>
    <x v="7"/>
    <s v="QUISPICANCHI"/>
    <s v="OROPESA"/>
    <s v="NO"/>
    <s v="NO"/>
    <s v="SI"/>
    <n v="0"/>
    <s v="NO"/>
    <n v="1"/>
    <n v="0"/>
    <n v="1"/>
    <n v="1"/>
    <m/>
    <n v="1"/>
    <n v="1"/>
    <s v="NO"/>
    <s v="NO"/>
    <s v="NO"/>
    <s v="SI"/>
    <s v="NO"/>
    <s v="JUNTOS"/>
    <s v="HERNAN PLACIDO GONZALES"/>
    <n v="47414745"/>
    <n v="999393350"/>
    <s v="hgonzales@gmail.com"/>
    <n v="0"/>
    <n v="1"/>
    <s v="JUNTOS"/>
    <s v="Presencial"/>
    <n v="0"/>
    <n v="1"/>
    <s v="JUNTOS"/>
    <s v="Presencial"/>
    <n v="0"/>
    <n v="1"/>
    <s v="JUNTOS"/>
    <s v="Presencial"/>
  </r>
  <r>
    <s v="081212"/>
    <x v="7"/>
    <s v="QUISPICANCHI"/>
    <s v="QUIQUIJANA"/>
    <s v="NO"/>
    <s v="NO"/>
    <s v="SI"/>
    <n v="0"/>
    <s v="SI"/>
    <n v="1"/>
    <n v="0"/>
    <n v="1"/>
    <n v="1"/>
    <m/>
    <n v="0"/>
    <n v="0"/>
    <s v="SI"/>
    <s v="SI"/>
    <s v="SI"/>
    <s v="SI"/>
    <s v="SI"/>
    <s v="PAIS"/>
    <s v="KARLA ROCIO CASTILLA QUISPE"/>
    <n v="47414745"/>
    <n v="988829616"/>
    <s v="karlarocio1992@gmail.com"/>
    <n v="0"/>
    <n v="0"/>
    <m/>
    <m/>
    <n v="0"/>
    <n v="0"/>
    <m/>
    <m/>
    <n v="0"/>
    <n v="1"/>
    <s v="JUNTOS"/>
    <s v="Virtual"/>
  </r>
  <r>
    <s v="081301"/>
    <x v="7"/>
    <s v="URUBAMBA"/>
    <s v="URUBAMBA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JUAN CARLOS HUAMAN LOPEZ"/>
    <n v="24383358"/>
    <n v="945881665"/>
    <s v="jhuaman@juntos.gob.pe"/>
    <n v="1"/>
    <n v="0"/>
    <m/>
    <s v="Virtual"/>
    <n v="1"/>
    <n v="0"/>
    <m/>
    <s v="Virtual"/>
    <n v="0"/>
    <n v="0"/>
    <m/>
    <m/>
  </r>
  <r>
    <s v="081302"/>
    <x v="7"/>
    <s v="URUBAMBA"/>
    <s v="CHINCHERO"/>
    <s v="NO"/>
    <s v="NO"/>
    <s v="SI"/>
    <n v="0"/>
    <s v="NO"/>
    <n v="1"/>
    <n v="0"/>
    <n v="0"/>
    <n v="1"/>
    <m/>
    <n v="1"/>
    <n v="1"/>
    <s v="NO"/>
    <s v="NO"/>
    <s v="SI"/>
    <s v="SI"/>
    <s v="NO"/>
    <s v="JUNTOS"/>
    <s v="EVA CORAZAO ORUE"/>
    <n v="24005329"/>
    <n v="945874623"/>
    <s v="ecorazao@juntos.gob.pe"/>
    <n v="0"/>
    <n v="0"/>
    <m/>
    <m/>
    <n v="0"/>
    <n v="0"/>
    <m/>
    <m/>
    <n v="0"/>
    <n v="0"/>
    <m/>
    <m/>
  </r>
  <r>
    <s v="081303"/>
    <x v="7"/>
    <s v="URUBAMBA"/>
    <s v="HUAYLLABAMBA"/>
    <s v="NO"/>
    <s v="NO"/>
    <s v="SI"/>
    <n v="0"/>
    <s v="NO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081304"/>
    <x v="7"/>
    <s v="URUBAMBA"/>
    <s v="MACHUPICCHU"/>
    <s v="NO"/>
    <s v="SI"/>
    <s v="SI"/>
    <n v="1"/>
    <s v="NO"/>
    <n v="1"/>
    <n v="0"/>
    <n v="1"/>
    <n v="1"/>
    <n v="1"/>
    <n v="1"/>
    <n v="1"/>
    <s v="NO"/>
    <s v="NO"/>
    <s v="NO"/>
    <s v="NO"/>
    <s v="NO"/>
    <s v="COORD. DE ENLACE"/>
    <s v="ZULY EVELYN ALVAREZ MANRIQUE "/>
    <n v="24001686"/>
    <n v="952972299"/>
    <s v="zalvarez@midis.gob.pe"/>
    <n v="0"/>
    <n v="0"/>
    <m/>
    <m/>
    <n v="0"/>
    <n v="0"/>
    <m/>
    <m/>
    <n v="1"/>
    <n v="0"/>
    <m/>
    <s v="Virtual"/>
  </r>
  <r>
    <s v="081305"/>
    <x v="7"/>
    <s v="URUBAMBA"/>
    <s v="MARAS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GRICELDA CANAL HUAYRACAMA"/>
    <n v="24388863"/>
    <n v="949127246"/>
    <s v="gcanal@juntos.gob.pe"/>
    <n v="0"/>
    <n v="0"/>
    <m/>
    <m/>
    <n v="0"/>
    <n v="0"/>
    <m/>
    <m/>
    <n v="0"/>
    <n v="0"/>
    <m/>
    <m/>
  </r>
  <r>
    <s v="081306"/>
    <x v="7"/>
    <s v="URUBAMBA"/>
    <s v="OLLANTAYTAMBO"/>
    <s v="NO"/>
    <s v="SI"/>
    <s v="SI"/>
    <n v="1"/>
    <s v="SI"/>
    <n v="1"/>
    <n v="0"/>
    <n v="1"/>
    <n v="1"/>
    <n v="1"/>
    <n v="1"/>
    <n v="1"/>
    <s v="SI"/>
    <s v="NO"/>
    <s v="SI"/>
    <s v="SI"/>
    <s v="SI"/>
    <s v="PAIS"/>
    <s v="WILLIAM  PEÑA PALOMINO"/>
    <s v="44534071"/>
    <s v="919193786"/>
    <s v="wpena@pais.gob.pe,_x000d__x000a_ william.palomino.asa@gmail.com"/>
    <n v="0"/>
    <n v="0"/>
    <m/>
    <m/>
    <n v="0"/>
    <n v="0"/>
    <m/>
    <m/>
    <n v="0"/>
    <n v="0"/>
    <m/>
    <m/>
  </r>
  <r>
    <s v="081307"/>
    <x v="7"/>
    <s v="URUBAMBA"/>
    <s v="YUCAY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ZULY EVELYN ALVAREZ MANRIQUE"/>
    <n v="24001686"/>
    <n v="952972299"/>
    <s v="zalvarez@midis.gob.pe"/>
    <n v="1"/>
    <n v="0"/>
    <m/>
    <s v="Virtual"/>
    <n v="0"/>
    <n v="0"/>
    <m/>
    <m/>
    <n v="1"/>
    <n v="0"/>
    <m/>
    <s v="Virtual"/>
  </r>
  <r>
    <s v="090101"/>
    <x v="8"/>
    <s v="HUANCAVELICA"/>
    <s v="HUANCAVELICA"/>
    <s v="NO"/>
    <s v="NO"/>
    <s v="SI"/>
    <n v="1"/>
    <s v="NO"/>
    <n v="1"/>
    <n v="0"/>
    <n v="1"/>
    <n v="1"/>
    <m/>
    <n v="1"/>
    <n v="1"/>
    <s v="SI"/>
    <s v="SI"/>
    <s v="SI"/>
    <s v="SI"/>
    <s v="SI"/>
    <s v="PAIS"/>
    <s v="ANA GIRALDEZ PAUCAR"/>
    <n v="23275650"/>
    <n v="954816329"/>
    <s v="agiraldez@pais.gob.pe"/>
    <n v="0"/>
    <n v="1"/>
    <s v="PAIS"/>
    <s v="Presencial"/>
    <n v="0"/>
    <n v="1"/>
    <s v="PAIS"/>
    <s v="Presencial"/>
    <n v="0"/>
    <n v="0"/>
    <m/>
    <m/>
  </r>
  <r>
    <s v="090102"/>
    <x v="8"/>
    <s v="HUANCAVELICA"/>
    <s v="ACOBAMBILLA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CESAR LUIS TRUCIOS CCORA"/>
    <n v="40360833"/>
    <n v="945883695"/>
    <s v="ctrucios@juntos.gob.pe"/>
    <n v="0"/>
    <n v="0"/>
    <m/>
    <m/>
    <n v="0"/>
    <n v="0"/>
    <m/>
    <m/>
    <n v="0"/>
    <n v="0"/>
    <m/>
    <m/>
  </r>
  <r>
    <s v="090103"/>
    <x v="8"/>
    <s v="HUANCAVELICA"/>
    <s v="ACORIA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EFRAIN HUAMAN REQUENA"/>
    <n v="40385604"/>
    <n v="950067060"/>
    <s v="ehuaman@pais.gob.pe"/>
    <n v="0"/>
    <n v="0"/>
    <m/>
    <m/>
    <n v="0"/>
    <n v="0"/>
    <m/>
    <m/>
    <n v="0"/>
    <n v="0"/>
    <m/>
    <m/>
  </r>
  <r>
    <s v="090104"/>
    <x v="8"/>
    <s v="HUANCAVELICA"/>
    <s v="CONAYC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RAUL CASO HUAMANI"/>
    <n v="23266315"/>
    <n v="920329430"/>
    <s v="rcaso@juntos.gob.pe"/>
    <n v="0"/>
    <n v="0"/>
    <m/>
    <m/>
    <n v="0"/>
    <n v="0"/>
    <m/>
    <m/>
    <n v="0"/>
    <n v="0"/>
    <m/>
    <m/>
  </r>
  <r>
    <s v="090105"/>
    <x v="8"/>
    <s v="HUANCAVELICA"/>
    <s v="CUENCA"/>
    <s v="NO"/>
    <s v="NO"/>
    <s v="SI"/>
    <n v="0"/>
    <s v="SI"/>
    <n v="1"/>
    <n v="0"/>
    <n v="1"/>
    <n v="1"/>
    <m/>
    <n v="1"/>
    <n v="1"/>
    <s v="SI"/>
    <s v="NO"/>
    <s v="NO"/>
    <s v="SI"/>
    <s v="SI"/>
    <s v="PAIS"/>
    <s v="FREDDY ESCOBAR NUÑEZ"/>
    <n v="44353502"/>
    <n v="999570524"/>
    <s v="fredyen_7@hotmail.com"/>
    <n v="0"/>
    <n v="1"/>
    <s v="PAIS"/>
    <s v="Virtual"/>
    <n v="0"/>
    <n v="1"/>
    <s v="PAIS"/>
    <s v="Presencial"/>
    <n v="0"/>
    <n v="1"/>
    <s v="PAIS"/>
    <s v="Presencial"/>
  </r>
  <r>
    <s v="090106"/>
    <x v="8"/>
    <s v="HUANCAVELICA"/>
    <s v="HUACHOCOLPA"/>
    <s v="NO"/>
    <s v="SI"/>
    <s v="SI"/>
    <n v="1"/>
    <s v="NO"/>
    <n v="1"/>
    <n v="0"/>
    <n v="1"/>
    <n v="1"/>
    <n v="1"/>
    <n v="1"/>
    <n v="1"/>
    <s v="NO"/>
    <s v="SI"/>
    <s v="NO"/>
    <s v="SI"/>
    <s v="SI"/>
    <s v="CUNA MAS"/>
    <s v="NORA LAURA RAMOS"/>
    <n v="23275034"/>
    <n v="938577422"/>
    <s v="nlaura@cunamas.gob.pe "/>
    <n v="0"/>
    <n v="0"/>
    <m/>
    <m/>
    <n v="0"/>
    <n v="0"/>
    <m/>
    <m/>
    <n v="0"/>
    <n v="0"/>
    <m/>
    <m/>
  </r>
  <r>
    <s v="090107"/>
    <x v="8"/>
    <s v="HUANCAVELICA"/>
    <s v="HUAYLLAHUAR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GAUDENCIO VICTOR CCENTE LULO"/>
    <n v="23262399"/>
    <n v="920342878"/>
    <s v="vccente@juntos.gob.pe"/>
    <n v="0"/>
    <n v="0"/>
    <m/>
    <m/>
    <n v="0"/>
    <n v="0"/>
    <m/>
    <m/>
    <n v="0"/>
    <n v="0"/>
    <m/>
    <m/>
  </r>
  <r>
    <s v="090108"/>
    <x v="8"/>
    <s v="HUANCAVELICA"/>
    <s v="IZCUCHAC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RAUL CASO HUAMANI"/>
    <n v="23266315"/>
    <n v="920307795"/>
    <m/>
    <n v="0"/>
    <n v="1"/>
    <s v="JUNTOS"/>
    <s v="Virtual"/>
    <n v="0"/>
    <n v="0"/>
    <m/>
    <m/>
    <n v="0"/>
    <n v="0"/>
    <m/>
    <m/>
  </r>
  <r>
    <s v="090109"/>
    <x v="8"/>
    <s v="HUANCAVELICA"/>
    <s v="LARIA"/>
    <s v="NO"/>
    <s v="NO"/>
    <s v="SI"/>
    <n v="1"/>
    <s v="NO"/>
    <n v="1"/>
    <n v="0"/>
    <n v="1"/>
    <n v="1"/>
    <m/>
    <n v="1"/>
    <n v="1"/>
    <s v="NO"/>
    <s v="SI"/>
    <s v="NO"/>
    <s v="SI"/>
    <s v="SI"/>
    <s v="PAIS"/>
    <s v="MARGORETH ALEXIA MATOS ZUÑIGA"/>
    <n v="77487327"/>
    <n v="916996986"/>
    <s v="alexiamz210395@gmail.com"/>
    <n v="0"/>
    <n v="1"/>
    <s v="PAIS"/>
    <s v="Presencial"/>
    <n v="0"/>
    <n v="1"/>
    <s v="PAIS"/>
    <s v="Presencial"/>
    <n v="0"/>
    <n v="1"/>
    <s v="PAIS"/>
    <s v="Presencial"/>
  </r>
  <r>
    <s v="090110"/>
    <x v="8"/>
    <s v="HUANCAVELICA"/>
    <s v="MANTA"/>
    <s v="NO"/>
    <s v="NO"/>
    <s v="SI"/>
    <n v="1"/>
    <s v="NO"/>
    <n v="1"/>
    <n v="0"/>
    <n v="1"/>
    <n v="1"/>
    <m/>
    <n v="1"/>
    <n v="1"/>
    <s v="SI"/>
    <s v="SI"/>
    <s v="NO"/>
    <s v="SI"/>
    <s v="SI"/>
    <s v="PAIS"/>
    <s v="ALEXIS ASTETE CASAS"/>
    <n v="20101621"/>
    <n v="917413173"/>
    <s v="aastete@pais.gob.pe"/>
    <n v="0"/>
    <n v="1"/>
    <s v="PAIS"/>
    <s v="Presencial"/>
    <n v="0"/>
    <n v="1"/>
    <s v="PAIS"/>
    <s v="Virtual"/>
    <n v="0"/>
    <n v="0"/>
    <m/>
    <m/>
  </r>
  <r>
    <s v="090111"/>
    <x v="8"/>
    <s v="HUANCAVELICA"/>
    <s v="MARISCAL CACERES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ORDOÑEZ BENITO ALAN GABRIEL"/>
    <n v="72368426"/>
    <n v="945873118"/>
    <n v="0"/>
    <n v="0"/>
    <n v="1"/>
    <s v="JUNTOS"/>
    <s v="Presencial"/>
    <n v="0"/>
    <n v="0"/>
    <m/>
    <m/>
    <n v="0"/>
    <n v="0"/>
    <m/>
    <m/>
  </r>
  <r>
    <s v="090112"/>
    <x v="8"/>
    <s v="HUANCAVELICA"/>
    <s v="MOYA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GAUDENCIO VICTOR CCENTE LULO"/>
    <n v="23262399"/>
    <n v="920342878"/>
    <s v="vccente@juntos.gob.pe"/>
    <n v="0"/>
    <n v="0"/>
    <m/>
    <m/>
    <n v="0"/>
    <n v="0"/>
    <m/>
    <m/>
    <n v="0"/>
    <n v="0"/>
    <m/>
    <m/>
  </r>
  <r>
    <s v="090113"/>
    <x v="8"/>
    <s v="HUANCAVELICA"/>
    <s v="NUEVO OCCORO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AGUSTIN SALAZAR DE LA CRUZ"/>
    <n v="46486115"/>
    <n v="943975619"/>
    <s v="salazardelacruzagustin95@gmail.com"/>
    <n v="0"/>
    <n v="0"/>
    <m/>
    <m/>
    <n v="0"/>
    <n v="1"/>
    <s v="PAIS"/>
    <s v="Presencial"/>
    <n v="0"/>
    <n v="1"/>
    <s v="PAIS"/>
    <s v="Presencial"/>
  </r>
  <r>
    <s v="090114"/>
    <x v="8"/>
    <s v="HUANCAVELICA"/>
    <s v="PALCA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HENDERSON SENCIA LANDEO"/>
    <n v="44432659"/>
    <n v="969159570"/>
    <s v="hsencia@cunamas.gob.pe "/>
    <n v="0"/>
    <n v="0"/>
    <m/>
    <m/>
    <n v="0"/>
    <n v="0"/>
    <m/>
    <m/>
    <n v="0"/>
    <n v="0"/>
    <m/>
    <m/>
  </r>
  <r>
    <s v="090115"/>
    <x v="8"/>
    <s v="HUANCAVELICA"/>
    <s v="PILCHACA"/>
    <s v="NO"/>
    <s v="NO"/>
    <s v="SI"/>
    <n v="1"/>
    <s v="SI"/>
    <n v="1"/>
    <n v="0"/>
    <n v="1"/>
    <n v="1"/>
    <m/>
    <n v="1"/>
    <n v="1"/>
    <s v="NO"/>
    <s v="NO"/>
    <s v="NO"/>
    <s v="SI"/>
    <s v="NO"/>
    <s v="JUNTOS"/>
    <s v="RAUL CASO HUAMANI"/>
    <n v="23266315"/>
    <n v="920307795"/>
    <s v="hjorge@juntos.gob.pe"/>
    <n v="0"/>
    <n v="0"/>
    <m/>
    <m/>
    <n v="0"/>
    <n v="0"/>
    <m/>
    <m/>
    <n v="0"/>
    <n v="0"/>
    <m/>
    <m/>
  </r>
  <r>
    <s v="090116"/>
    <x v="8"/>
    <s v="HUANCAVELICA"/>
    <s v="VILCA"/>
    <s v="NO"/>
    <s v="NO"/>
    <s v="SI"/>
    <n v="1"/>
    <s v="NO"/>
    <n v="1"/>
    <n v="0"/>
    <n v="1"/>
    <n v="1"/>
    <m/>
    <n v="1"/>
    <n v="1"/>
    <s v="SI"/>
    <s v="NO"/>
    <s v="NO"/>
    <s v="SI"/>
    <s v="SI"/>
    <s v="PAIS"/>
    <s v="ROSMERY HUANAY SANTOS"/>
    <n v="70902464"/>
    <n v="944120862"/>
    <s v="huanay.santos.rosmery@gmail.com"/>
    <n v="0"/>
    <n v="0"/>
    <m/>
    <m/>
    <n v="0"/>
    <n v="1"/>
    <s v="PAIS"/>
    <s v="Presencial"/>
    <n v="0"/>
    <n v="1"/>
    <s v="PAIS"/>
    <s v="Virtual"/>
  </r>
  <r>
    <s v="090117"/>
    <x v="8"/>
    <s v="HUANCAVELICA"/>
    <s v="YAULI"/>
    <s v="NO"/>
    <s v="SI"/>
    <s v="SI"/>
    <n v="1"/>
    <s v="NO"/>
    <n v="1"/>
    <n v="0"/>
    <n v="1"/>
    <n v="1"/>
    <n v="1"/>
    <n v="1"/>
    <n v="1"/>
    <s v="SI"/>
    <s v="SI"/>
    <s v="SI"/>
    <s v="SI"/>
    <s v="SI"/>
    <s v="PAIS"/>
    <s v="KATIA MARCOS TALAVERANO "/>
    <n v="42783237"/>
    <n v="967680629"/>
    <s v="kmarcos@pais.gob.pe"/>
    <n v="0"/>
    <n v="0"/>
    <m/>
    <m/>
    <n v="0"/>
    <n v="1"/>
    <s v="PAIS"/>
    <s v="Presencial"/>
    <n v="0"/>
    <n v="1"/>
    <s v="PAIS"/>
    <s v="Presencial"/>
  </r>
  <r>
    <s v="090118"/>
    <x v="8"/>
    <s v="HUANCAVELICA"/>
    <s v="ASCENSION"/>
    <s v="NO"/>
    <s v="SI"/>
    <s v="SI"/>
    <n v="1"/>
    <s v="NO"/>
    <n v="1"/>
    <n v="0"/>
    <n v="1"/>
    <n v="1"/>
    <n v="1"/>
    <n v="1"/>
    <n v="1"/>
    <s v="SI"/>
    <s v="NO"/>
    <s v="SI"/>
    <s v="SI"/>
    <s v="NO"/>
    <s v="PAIS"/>
    <s v="ANA GIRALDEZ PAUCAR"/>
    <n v="23275650"/>
    <n v="926311670"/>
    <s v="agiraldez@pais.gob.pe"/>
    <n v="0"/>
    <n v="1"/>
    <s v="PAIS"/>
    <s v="Presencial"/>
    <n v="0"/>
    <n v="0"/>
    <m/>
    <m/>
    <n v="0"/>
    <n v="1"/>
    <s v="PAIS"/>
    <s v="Presencial"/>
  </r>
  <r>
    <s v="090119"/>
    <x v="8"/>
    <s v="HUANCAVELICA"/>
    <s v="HUANDO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ANTENOR ROJAS TORRES"/>
    <n v="42471196"/>
    <n v="948588872"/>
    <s v="arojast@cunamas.gob.pe "/>
    <n v="0"/>
    <n v="0"/>
    <m/>
    <m/>
    <n v="0"/>
    <n v="0"/>
    <m/>
    <m/>
    <n v="0"/>
    <n v="0"/>
    <m/>
    <m/>
  </r>
  <r>
    <s v="090201"/>
    <x v="8"/>
    <s v="ACOBAMBA"/>
    <s v="ACOBAMBA"/>
    <s v="NO"/>
    <s v="NO"/>
    <s v="SI"/>
    <n v="1"/>
    <s v="NO"/>
    <n v="1"/>
    <n v="0"/>
    <n v="1"/>
    <n v="1"/>
    <m/>
    <n v="1"/>
    <n v="1"/>
    <s v="NO"/>
    <s v="SI"/>
    <s v="SI"/>
    <s v="SI"/>
    <s v="NO"/>
    <s v="CUNA MAS"/>
    <s v="BEATRIZ SERVA ORTEGA"/>
    <n v="45658651"/>
    <n v="990503388"/>
    <s v="bserva@cunamas.gob.pe "/>
    <n v="0"/>
    <n v="0"/>
    <m/>
    <m/>
    <n v="0"/>
    <n v="0"/>
    <m/>
    <m/>
    <n v="0"/>
    <n v="0"/>
    <m/>
    <m/>
  </r>
  <r>
    <s v="090202"/>
    <x v="8"/>
    <s v="ACOBAMBA"/>
    <s v="ANDABAMB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LUIS FIDEL GONZALES CCANTO"/>
    <n v="46832510"/>
    <n v="920059726"/>
    <s v="lgonzales@pais.gob.pe"/>
    <n v="0"/>
    <n v="1"/>
    <s v="JUNTOS"/>
    <s v="Presencial"/>
    <n v="0"/>
    <n v="0"/>
    <m/>
    <m/>
    <n v="0"/>
    <n v="1"/>
    <s v="PAIS"/>
    <s v="Virtual"/>
  </r>
  <r>
    <s v="090203"/>
    <x v="8"/>
    <s v="ACOBAMBA"/>
    <s v="ANT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AYDA ARANGO ESCOBAR"/>
    <n v="41264156"/>
    <n v="920312075"/>
    <s v="aarango@juntos.gob.pe"/>
    <n v="1"/>
    <n v="0"/>
    <m/>
    <s v="Virtual"/>
    <n v="0"/>
    <n v="0"/>
    <m/>
    <m/>
    <n v="0"/>
    <n v="0"/>
    <m/>
    <m/>
  </r>
  <r>
    <s v="090204"/>
    <x v="8"/>
    <s v="ACOBAMBA"/>
    <s v="CAJA"/>
    <s v="NO"/>
    <s v="NO"/>
    <s v="SI"/>
    <n v="1"/>
    <s v="NO"/>
    <n v="1"/>
    <n v="0"/>
    <n v="1"/>
    <n v="1"/>
    <m/>
    <n v="1"/>
    <n v="1"/>
    <s v="NO"/>
    <s v="NO"/>
    <s v="SI"/>
    <s v="SI"/>
    <s v="NO"/>
    <s v="CUNA MAS"/>
    <s v="BEATRIZ SERVA ORTEGA"/>
    <n v="45658651"/>
    <n v="990503388"/>
    <s v="bserva@cunamas.gob.pe "/>
    <n v="0"/>
    <n v="0"/>
    <m/>
    <m/>
    <n v="0"/>
    <n v="0"/>
    <m/>
    <m/>
    <n v="0"/>
    <n v="0"/>
    <m/>
    <m/>
  </r>
  <r>
    <s v="090205"/>
    <x v="8"/>
    <s v="ACOBAMBA"/>
    <s v="MARCAS"/>
    <s v="NO"/>
    <s v="NO"/>
    <s v="NO"/>
    <n v="0"/>
    <s v="SI"/>
    <n v="1"/>
    <n v="0"/>
    <n v="0"/>
    <n v="1"/>
    <m/>
    <n v="1"/>
    <n v="1"/>
    <s v="NO"/>
    <s v="NO"/>
    <s v="NO"/>
    <s v="SI"/>
    <s v="NO"/>
    <s v="JUNTOS"/>
    <s v="SANTOS HILARIO MALLASCA"/>
    <n v="23269693"/>
    <n v="920366563"/>
    <s v="hsanto@juntos.gob.pe"/>
    <n v="0"/>
    <n v="0"/>
    <m/>
    <m/>
    <n v="0"/>
    <n v="0"/>
    <m/>
    <m/>
    <n v="0"/>
    <n v="0"/>
    <m/>
    <m/>
  </r>
  <r>
    <s v="090206"/>
    <x v="8"/>
    <s v="ACOBAMBA"/>
    <s v="PAUCARA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MAGDONIO ROBERT ROJAS MORALES"/>
    <n v="43652814"/>
    <n v="950984334"/>
    <s v="magdorojas@gmail.com"/>
    <n v="0"/>
    <n v="1"/>
    <s v="PAIS"/>
    <s v="Virtual"/>
    <n v="0"/>
    <n v="1"/>
    <s v="PAIS"/>
    <s v="Presencial"/>
    <n v="0"/>
    <n v="1"/>
    <s v="PAIS"/>
    <s v="Presencial"/>
  </r>
  <r>
    <s v="090207"/>
    <x v="8"/>
    <s v="ACOBAMBA"/>
    <s v="POMACOCHA"/>
    <s v="NO"/>
    <s v="NO"/>
    <s v="SI"/>
    <n v="1"/>
    <s v="NO"/>
    <n v="1"/>
    <n v="0"/>
    <n v="1"/>
    <n v="1"/>
    <m/>
    <n v="1"/>
    <n v="1"/>
    <s v="NO"/>
    <s v="NO"/>
    <s v="SI"/>
    <s v="SI"/>
    <s v="SI"/>
    <s v="PAIS"/>
    <s v="ANA MARÍA GONZALES CCANTO"/>
    <n v="45669090"/>
    <n v="989650867"/>
    <s v="a.m.gonzalescc@gmail.com"/>
    <n v="0"/>
    <n v="0"/>
    <m/>
    <m/>
    <n v="0"/>
    <n v="0"/>
    <m/>
    <m/>
    <n v="0"/>
    <n v="0"/>
    <m/>
    <m/>
  </r>
  <r>
    <s v="090208"/>
    <x v="8"/>
    <s v="ACOBAMBA"/>
    <s v="ROSARIO"/>
    <s v="NO"/>
    <s v="NO"/>
    <s v="SI"/>
    <n v="1"/>
    <s v="NO"/>
    <n v="1"/>
    <n v="0"/>
    <n v="1"/>
    <n v="1"/>
    <m/>
    <n v="1"/>
    <n v="1"/>
    <s v="NO"/>
    <s v="SI"/>
    <s v="SI"/>
    <s v="SI"/>
    <s v="NO"/>
    <s v="CUNA MAS"/>
    <s v="CLAIRE LAGUNES BAUTISTA"/>
    <n v="47639273"/>
    <n v="943875321"/>
    <s v="clagunes@cunamas.gob.pe "/>
    <n v="0"/>
    <n v="1"/>
    <s v="JUNTOS"/>
    <s v="Presencial"/>
    <n v="0"/>
    <n v="0"/>
    <m/>
    <m/>
    <n v="0"/>
    <n v="0"/>
    <m/>
    <m/>
  </r>
  <r>
    <s v="090301"/>
    <x v="8"/>
    <s v="ANGARAES"/>
    <s v="LIRCAY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EDGAR TAIPE ARAUJO  "/>
    <n v="42896495"/>
    <n v="980073729"/>
    <s v="edgar.taipe.araujo@gmail.com"/>
    <n v="1"/>
    <n v="1"/>
    <s v="PAIS"/>
    <s v="Presencial y Virtual"/>
    <n v="0"/>
    <n v="0"/>
    <m/>
    <m/>
    <n v="0"/>
    <n v="1"/>
    <s v="PAIS"/>
    <s v="Presencial"/>
  </r>
  <r>
    <s v="090302"/>
    <x v="8"/>
    <s v="ANGARAES"/>
    <s v="ANCHONGA"/>
    <s v="NO"/>
    <s v="SI"/>
    <s v="SI"/>
    <n v="0"/>
    <s v="SI"/>
    <n v="1"/>
    <n v="0"/>
    <n v="0"/>
    <n v="1"/>
    <n v="1"/>
    <n v="1"/>
    <n v="1"/>
    <s v="SI"/>
    <s v="SI"/>
    <s v="SI"/>
    <s v="SI"/>
    <s v="NO"/>
    <s v="CUNA MAS"/>
    <s v="TOMASA PAITAN  CAPANI - SCD"/>
    <n v="23269664"/>
    <n v="954958181"/>
    <s v="tpaitan@cunamas.gob.pe "/>
    <n v="0"/>
    <n v="0"/>
    <m/>
    <m/>
    <n v="0"/>
    <n v="0"/>
    <m/>
    <m/>
    <n v="0"/>
    <n v="0"/>
    <m/>
    <m/>
  </r>
  <r>
    <s v="090303"/>
    <x v="8"/>
    <s v="ANGARAES"/>
    <s v="CALLANMARCA"/>
    <s v="NO"/>
    <s v="NO"/>
    <s v="SI"/>
    <n v="1"/>
    <s v="SI"/>
    <n v="1"/>
    <n v="0"/>
    <n v="1"/>
    <n v="1"/>
    <m/>
    <n v="1"/>
    <n v="1"/>
    <s v="NO"/>
    <s v="NO"/>
    <s v="SI"/>
    <s v="SI"/>
    <s v="NO"/>
    <s v="CUNA MAS"/>
    <s v="LUIS ARECHE  TAIPE"/>
    <n v="80545393"/>
    <n v="900610258"/>
    <s v="larechet@cunamas.gob.pe"/>
    <n v="0"/>
    <n v="0"/>
    <m/>
    <m/>
    <n v="0"/>
    <n v="0"/>
    <m/>
    <m/>
    <n v="0"/>
    <n v="0"/>
    <m/>
    <m/>
  </r>
  <r>
    <s v="090304"/>
    <x v="8"/>
    <s v="ANGARAES"/>
    <s v="CCOCHACCASA"/>
    <s v="NO"/>
    <s v="SI"/>
    <s v="SI"/>
    <n v="1"/>
    <s v="NO"/>
    <n v="1"/>
    <n v="0"/>
    <n v="1"/>
    <n v="1"/>
    <n v="1"/>
    <n v="1"/>
    <n v="1"/>
    <s v="NO"/>
    <s v="SI"/>
    <s v="NO"/>
    <s v="SI"/>
    <s v="SI"/>
    <s v="PAIS"/>
    <s v="MIGEL ESCOBAR LAYME"/>
    <n v="47473489"/>
    <n v="989342625"/>
    <s v="githuv.tambo26@pais.gob.pe"/>
    <n v="0"/>
    <n v="0"/>
    <m/>
    <m/>
    <n v="0"/>
    <n v="0"/>
    <m/>
    <m/>
    <n v="0"/>
    <n v="0"/>
    <m/>
    <m/>
  </r>
  <r>
    <s v="090305"/>
    <x v="8"/>
    <s v="ANGARAES"/>
    <s v="CHINCHO"/>
    <s v="NO"/>
    <s v="NO"/>
    <s v="SI"/>
    <n v="0"/>
    <s v="NO"/>
    <n v="1"/>
    <n v="0"/>
    <n v="0"/>
    <n v="1"/>
    <m/>
    <n v="1"/>
    <n v="1"/>
    <s v="SI"/>
    <s v="SI"/>
    <s v="NO"/>
    <s v="SI"/>
    <s v="NO"/>
    <s v="CUNA MAS"/>
    <s v="LORENZA TAIPE DE LA CRUZ"/>
    <n v="40716796"/>
    <n v="967989849"/>
    <s v="ltaipe@cunamas.gob.pe "/>
    <n v="0"/>
    <n v="0"/>
    <m/>
    <m/>
    <n v="0"/>
    <n v="0"/>
    <m/>
    <m/>
    <n v="0"/>
    <n v="0"/>
    <m/>
    <m/>
  </r>
  <r>
    <s v="090306"/>
    <x v="8"/>
    <s v="ANGARAES"/>
    <s v="CONGALL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LUCIO ESCOBAR LAYME  "/>
    <n v="44502147"/>
    <n v="938263220"/>
    <s v="lescobar@pais.gob.pe"/>
    <n v="0"/>
    <n v="1"/>
    <s v="PAIS"/>
    <s v="Presencial"/>
    <n v="0"/>
    <n v="1"/>
    <s v="PAIS"/>
    <s v="Presencial"/>
    <n v="0"/>
    <n v="1"/>
    <s v="PAIS"/>
    <s v="Presencial"/>
  </r>
  <r>
    <s v="090307"/>
    <x v="8"/>
    <s v="ANGARAES"/>
    <s v="HUANCA-HUANCA"/>
    <s v="NO"/>
    <s v="NO"/>
    <s v="SI"/>
    <n v="0"/>
    <s v="SI"/>
    <n v="1"/>
    <n v="0"/>
    <n v="0"/>
    <n v="1"/>
    <m/>
    <n v="1"/>
    <n v="1"/>
    <s v="NO"/>
    <s v="NO"/>
    <s v="SI"/>
    <s v="SI"/>
    <s v="NO"/>
    <s v="CUNA MAS"/>
    <s v="LUIS ARECHE  TAIPE"/>
    <n v="80545393"/>
    <n v="900610258"/>
    <s v="larechet@cunamas.gob.pe"/>
    <n v="0"/>
    <n v="0"/>
    <m/>
    <m/>
    <n v="0"/>
    <n v="0"/>
    <m/>
    <m/>
    <n v="0"/>
    <n v="0"/>
    <m/>
    <m/>
  </r>
  <r>
    <s v="090308"/>
    <x v="8"/>
    <s v="ANGARAES"/>
    <s v="HUAYLLAY GRANDE"/>
    <s v="NO"/>
    <s v="NO"/>
    <s v="SI"/>
    <n v="0"/>
    <s v="NO"/>
    <n v="1"/>
    <n v="0"/>
    <n v="0"/>
    <n v="1"/>
    <m/>
    <n v="1"/>
    <n v="1"/>
    <s v="NO"/>
    <s v="NO"/>
    <s v="SI"/>
    <s v="SI"/>
    <s v="NO"/>
    <s v="CUNA MAS"/>
    <s v="MARLENE GOMEZ PACO"/>
    <n v="40781112"/>
    <n v="993581768"/>
    <s v="mgomez@cunamas.gob.pe "/>
    <n v="0"/>
    <n v="0"/>
    <m/>
    <m/>
    <n v="0"/>
    <n v="0"/>
    <m/>
    <m/>
    <n v="0"/>
    <n v="0"/>
    <m/>
    <m/>
  </r>
  <r>
    <s v="090309"/>
    <x v="8"/>
    <s v="ANGARAES"/>
    <s v="JULCAMARCA"/>
    <s v="NO"/>
    <s v="NO"/>
    <s v="SI"/>
    <n v="0"/>
    <s v="NO"/>
    <n v="1"/>
    <n v="0"/>
    <n v="0"/>
    <n v="1"/>
    <m/>
    <n v="1"/>
    <n v="1"/>
    <s v="NO"/>
    <s v="SI"/>
    <s v="NO"/>
    <s v="SI"/>
    <s v="NO"/>
    <s v="CUNA MAS"/>
    <s v="LORENZA TAIPE DE LA CRUZ"/>
    <n v="40716796"/>
    <n v="967989849"/>
    <s v="ltaipe@cunamas.gob.pe "/>
    <n v="0"/>
    <n v="0"/>
    <m/>
    <m/>
    <n v="0"/>
    <n v="0"/>
    <m/>
    <m/>
    <n v="0"/>
    <n v="0"/>
    <m/>
    <m/>
  </r>
  <r>
    <s v="090310"/>
    <x v="8"/>
    <s v="ANGARAES"/>
    <s v="SAN ANTONIO DE ANTAPARCO"/>
    <s v="NO"/>
    <s v="NO"/>
    <s v="SI"/>
    <n v="1"/>
    <s v="NO"/>
    <n v="1"/>
    <n v="0"/>
    <n v="1"/>
    <n v="1"/>
    <m/>
    <n v="1"/>
    <n v="1"/>
    <s v="SI"/>
    <s v="SI"/>
    <s v="NO"/>
    <s v="SI"/>
    <s v="NO"/>
    <s v="CUNA MAS"/>
    <s v="ENRIQUE FLAVIANO SALVATIERRA ZAMBRANO"/>
    <n v="25836448"/>
    <n v="985904448"/>
    <s v="esalvatierra@cunamas.gob.pe "/>
    <n v="0"/>
    <n v="0"/>
    <m/>
    <m/>
    <n v="0"/>
    <n v="0"/>
    <m/>
    <m/>
    <n v="0"/>
    <n v="0"/>
    <m/>
    <m/>
  </r>
  <r>
    <s v="090311"/>
    <x v="8"/>
    <s v="ANGARAES"/>
    <s v="SANTO TOMAS DE PATA"/>
    <s v="NO"/>
    <s v="NO"/>
    <s v="SI"/>
    <n v="1"/>
    <s v="SI"/>
    <n v="1"/>
    <n v="0"/>
    <n v="1"/>
    <n v="1"/>
    <m/>
    <n v="1"/>
    <n v="1"/>
    <s v="SI"/>
    <s v="SI"/>
    <s v="NO"/>
    <s v="SI"/>
    <s v="SI"/>
    <s v="CUNA MAS"/>
    <s v="ENRIQUE FLAVIANO SALVATIERRA ZAMBRANO"/>
    <n v="25836448"/>
    <n v="985904448"/>
    <s v="esalvatierra@cunamas.gob.pe "/>
    <n v="0"/>
    <n v="0"/>
    <m/>
    <m/>
    <n v="0"/>
    <n v="0"/>
    <m/>
    <m/>
    <n v="0"/>
    <n v="0"/>
    <m/>
    <m/>
  </r>
  <r>
    <s v="090312"/>
    <x v="8"/>
    <s v="ANGARAES"/>
    <s v="SECCLL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MARIMAR HERMENEGILDA RAMOS MACHUCA"/>
    <n v="47864347"/>
    <n v="910270879"/>
    <s v="os_mhramosm@cunamas.gob.pe"/>
    <n v="0"/>
    <n v="0"/>
    <m/>
    <m/>
    <n v="0"/>
    <n v="0"/>
    <m/>
    <m/>
    <n v="0"/>
    <n v="0"/>
    <m/>
    <m/>
  </r>
  <r>
    <s v="090401"/>
    <x v="8"/>
    <s v="CASTROVIRREYNA"/>
    <s v="CASTROVIRREYNA"/>
    <s v="NO"/>
    <s v="NO"/>
    <s v="SI"/>
    <n v="0"/>
    <s v="NO"/>
    <n v="1"/>
    <n v="0"/>
    <n v="0"/>
    <n v="1"/>
    <m/>
    <n v="1"/>
    <n v="1"/>
    <s v="NO"/>
    <s v="NO"/>
    <s v="SI"/>
    <s v="SI"/>
    <s v="SI"/>
    <s v="CUNA MAS"/>
    <s v="NIEVES MAGDA QUISPE CANALES"/>
    <n v="41681658"/>
    <n v="959448833"/>
    <s v="nquispec@cunamas.gob.pe "/>
    <n v="0"/>
    <n v="0"/>
    <m/>
    <m/>
    <n v="0"/>
    <n v="0"/>
    <m/>
    <m/>
    <n v="0"/>
    <n v="0"/>
    <m/>
    <m/>
  </r>
  <r>
    <s v="090402"/>
    <x v="8"/>
    <s v="CASTROVIRREYNA"/>
    <s v="ARMA"/>
    <s v="NO"/>
    <s v="NO"/>
    <s v="SI"/>
    <n v="1"/>
    <s v="NO"/>
    <n v="1"/>
    <n v="0"/>
    <n v="1"/>
    <n v="1"/>
    <m/>
    <n v="1"/>
    <n v="1"/>
    <s v="SI"/>
    <s v="NO"/>
    <s v="NO"/>
    <s v="SI"/>
    <s v="NO"/>
    <s v="PAIS"/>
    <s v="ANTONIO INDALECIO BENDEZU QUISPE"/>
    <n v="28288287"/>
    <n v="998023076"/>
    <s v="abendezu@pais.gob.pe"/>
    <n v="0"/>
    <n v="0"/>
    <m/>
    <m/>
    <n v="0"/>
    <n v="0"/>
    <m/>
    <m/>
    <n v="0"/>
    <n v="0"/>
    <m/>
    <m/>
  </r>
  <r>
    <s v="090403"/>
    <x v="8"/>
    <s v="CASTROVIRREYNA"/>
    <s v="AURAHUA"/>
    <s v="NO"/>
    <s v="NO"/>
    <s v="SI"/>
    <n v="0"/>
    <s v="NO"/>
    <n v="1"/>
    <n v="0"/>
    <n v="1"/>
    <n v="1"/>
    <m/>
    <n v="1"/>
    <n v="1"/>
    <s v="NO"/>
    <s v="SI"/>
    <s v="NO"/>
    <s v="SI"/>
    <s v="SI"/>
    <s v="PAIS"/>
    <s v="LUZ MERY LAZO ALFARO"/>
    <n v="46923120"/>
    <n v="994571912"/>
    <s v="luz_l_alfaro@hotmail.com"/>
    <n v="0"/>
    <n v="0"/>
    <m/>
    <m/>
    <n v="0"/>
    <n v="1"/>
    <s v="PAIS"/>
    <s v="Presencial"/>
    <n v="0"/>
    <n v="1"/>
    <s v="PAIS"/>
    <s v="Presencial"/>
  </r>
  <r>
    <s v="090404"/>
    <x v="8"/>
    <s v="CASTROVIRREYNA"/>
    <s v="CAPILLAS"/>
    <s v="NO"/>
    <s v="NO"/>
    <s v="SI"/>
    <n v="0"/>
    <s v="NO"/>
    <n v="1"/>
    <n v="0"/>
    <n v="1"/>
    <n v="1"/>
    <m/>
    <n v="1"/>
    <n v="1"/>
    <s v="SI"/>
    <s v="NO"/>
    <s v="NO"/>
    <s v="SI"/>
    <s v="SI"/>
    <s v="PAIS"/>
    <s v="MILKO RENATO CASTILLO QUEVEDO"/>
    <n v="70774590"/>
    <n v="902043640"/>
    <s v="mcastillo@pais.gob.pe"/>
    <n v="0"/>
    <n v="1"/>
    <s v="PAIS"/>
    <s v="Presencial"/>
    <n v="0"/>
    <n v="1"/>
    <s v="PAIS"/>
    <s v="Presencial"/>
    <n v="0"/>
    <n v="0"/>
    <m/>
    <m/>
  </r>
  <r>
    <s v="090405"/>
    <x v="8"/>
    <s v="CASTROVIRREYNA"/>
    <s v="CHUPAMARCA"/>
    <s v="NO"/>
    <s v="NO"/>
    <s v="SI"/>
    <n v="1"/>
    <s v="NO"/>
    <n v="1"/>
    <n v="0"/>
    <n v="1"/>
    <n v="1"/>
    <m/>
    <n v="1"/>
    <n v="1"/>
    <s v="SI"/>
    <s v="SI"/>
    <s v="NO"/>
    <s v="SI"/>
    <s v="SI"/>
    <s v="PAIS"/>
    <s v="CARLOS ALBERTO CHINCHON YALLE"/>
    <n v="44006812"/>
    <n v="947625994"/>
    <s v="cchinchon@pais.gob.pe"/>
    <n v="0"/>
    <n v="0"/>
    <m/>
    <m/>
    <n v="0"/>
    <n v="0"/>
    <m/>
    <m/>
    <n v="0"/>
    <n v="0"/>
    <m/>
    <m/>
  </r>
  <r>
    <s v="090406"/>
    <x v="8"/>
    <s v="CASTROVIRREYNA"/>
    <s v="COCAS"/>
    <s v="NO"/>
    <s v="NO"/>
    <s v="SI"/>
    <n v="0"/>
    <s v="NO"/>
    <n v="1"/>
    <n v="0"/>
    <n v="0"/>
    <n v="1"/>
    <m/>
    <n v="0"/>
    <n v="0"/>
    <s v="SI"/>
    <s v="NO"/>
    <s v="NO"/>
    <s v="SI"/>
    <s v="NO"/>
    <s v="JUNTOS"/>
    <s v="ALDO MORAN CHAHUAYO"/>
    <n v="40716780"/>
    <n v="945872960"/>
    <s v="amoran@juntos.gob.pe"/>
    <n v="0"/>
    <n v="1"/>
    <s v="JUNTOS"/>
    <s v="Presencial"/>
    <n v="0"/>
    <n v="0"/>
    <m/>
    <m/>
    <n v="0"/>
    <n v="0"/>
    <m/>
    <m/>
  </r>
  <r>
    <s v="090407"/>
    <x v="8"/>
    <s v="CASTROVIRREYNA"/>
    <s v="HUACHOS"/>
    <s v="NO"/>
    <s v="SI"/>
    <s v="SI"/>
    <n v="1"/>
    <s v="SI"/>
    <n v="1"/>
    <n v="0"/>
    <n v="1"/>
    <n v="1"/>
    <n v="1"/>
    <n v="1"/>
    <n v="1"/>
    <s v="SI"/>
    <s v="NO"/>
    <s v="NO"/>
    <s v="SI"/>
    <s v="SI"/>
    <s v="PAIS"/>
    <s v="GERVER IVAN NESTAREZ HUAYCOCHEA"/>
    <n v="70387044"/>
    <n v="955972940"/>
    <s v="gnestarez@pais.gob.pe"/>
    <n v="0"/>
    <n v="0"/>
    <m/>
    <m/>
    <n v="0"/>
    <n v="0"/>
    <m/>
    <m/>
    <n v="0"/>
    <n v="1"/>
    <s v="PAIS"/>
    <s v="Presencial"/>
  </r>
  <r>
    <s v="090408"/>
    <x v="8"/>
    <s v="CASTROVIRREYNA"/>
    <s v="HUAMATAMBO"/>
    <s v="NO"/>
    <s v="NO"/>
    <s v="SI"/>
    <n v="1"/>
    <s v="NO"/>
    <n v="1"/>
    <n v="0"/>
    <n v="1"/>
    <n v="1"/>
    <m/>
    <n v="1"/>
    <n v="1"/>
    <s v="NO"/>
    <s v="NO"/>
    <s v="NO"/>
    <s v="SI"/>
    <s v="SI"/>
    <s v="PAIS"/>
    <s v="LEONEL SALVADOR GALVAN CANALES"/>
    <n v="40123923"/>
    <n v="968524714"/>
    <s v="lgalvan@pais.gob.pe"/>
    <n v="0"/>
    <n v="1"/>
    <s v="PAIS"/>
    <s v="Presencial"/>
    <n v="0"/>
    <n v="1"/>
    <s v="PAIS"/>
    <s v="Presencial"/>
    <n v="0"/>
    <n v="1"/>
    <s v="PAIS"/>
    <s v="Presencial"/>
  </r>
  <r>
    <s v="090409"/>
    <x v="8"/>
    <s v="CASTROVIRREYNA"/>
    <s v="MOLLEPAMPA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ALDO MORAN CHAHUAYO"/>
    <n v="40716780"/>
    <n v="945872960"/>
    <s v="amoran@juntos.gob.pe"/>
    <n v="0"/>
    <n v="0"/>
    <m/>
    <m/>
    <n v="0"/>
    <n v="0"/>
    <m/>
    <m/>
    <n v="0"/>
    <n v="0"/>
    <m/>
    <m/>
  </r>
  <r>
    <s v="090410"/>
    <x v="8"/>
    <s v="CASTROVIRREYNA"/>
    <s v="SAN JUAN"/>
    <s v="NO"/>
    <s v="NO"/>
    <s v="SI"/>
    <n v="0"/>
    <s v="NO"/>
    <n v="1"/>
    <n v="0"/>
    <n v="1"/>
    <n v="1"/>
    <m/>
    <n v="1"/>
    <n v="1"/>
    <s v="SI"/>
    <s v="NO"/>
    <s v="NO"/>
    <s v="SI"/>
    <s v="NO"/>
    <s v="JUNTOS"/>
    <s v="ORLANDO MENDOZA VIDALON"/>
    <n v="42110547"/>
    <n v="945872917"/>
    <s v="omendoza@juntos.gob.pe"/>
    <n v="0"/>
    <n v="0"/>
    <m/>
    <m/>
    <n v="0"/>
    <n v="1"/>
    <s v="JUNTOS"/>
    <s v="Presencial"/>
    <n v="0"/>
    <n v="0"/>
    <m/>
    <m/>
  </r>
  <r>
    <s v="090411"/>
    <x v="8"/>
    <s v="CASTROVIRREYNA"/>
    <s v="SANTA ANA"/>
    <s v="NO"/>
    <s v="SI"/>
    <s v="SI"/>
    <n v="1"/>
    <s v="NO"/>
    <n v="1"/>
    <n v="0"/>
    <n v="1"/>
    <n v="1"/>
    <n v="1"/>
    <n v="1"/>
    <n v="1"/>
    <s v="SI"/>
    <s v="NO"/>
    <s v="NO"/>
    <s v="SI"/>
    <s v="SI"/>
    <s v="PAIS"/>
    <s v="HILBER SOLANO CONTRERAS"/>
    <n v="20103234"/>
    <n v="947499056"/>
    <s v="hsolano@pais.gob.pe"/>
    <n v="0"/>
    <n v="1"/>
    <s v="PAIS"/>
    <s v="Presencial"/>
    <n v="0"/>
    <n v="1"/>
    <s v="PAIS"/>
    <s v="Presencial"/>
    <n v="0"/>
    <n v="1"/>
    <s v="PAIS"/>
    <s v="Presencial"/>
  </r>
  <r>
    <s v="090412"/>
    <x v="8"/>
    <s v="CASTROVIRREYNA"/>
    <s v="TANTARA"/>
    <s v="NO"/>
    <s v="NO"/>
    <s v="SI"/>
    <n v="1"/>
    <s v="NO"/>
    <n v="1"/>
    <n v="0"/>
    <n v="1"/>
    <n v="1"/>
    <m/>
    <n v="1"/>
    <n v="1"/>
    <s v="NO"/>
    <s v="NO"/>
    <s v="NO"/>
    <s v="SI"/>
    <s v="SI"/>
    <s v="PAIS"/>
    <s v="FELIX SANTOR URBINA PEREZ"/>
    <n v="40385604"/>
    <n v="990712524"/>
    <s v="furbina@pais.gob.pe"/>
    <n v="0"/>
    <n v="0"/>
    <m/>
    <m/>
    <n v="0"/>
    <n v="0"/>
    <m/>
    <m/>
    <n v="0"/>
    <n v="0"/>
    <m/>
    <m/>
  </r>
  <r>
    <s v="090413"/>
    <x v="8"/>
    <s v="CASTROVIRREYNA"/>
    <s v="TICRAPO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ALDO MORAN CHAHUAYO"/>
    <n v="40716780"/>
    <n v="945872960"/>
    <s v="amoran@juntos.gob.pe"/>
    <n v="0"/>
    <n v="1"/>
    <s v="JUNTOS"/>
    <s v="Presencial"/>
    <n v="0"/>
    <n v="0"/>
    <m/>
    <m/>
    <n v="0"/>
    <n v="0"/>
    <m/>
    <m/>
  </r>
  <r>
    <s v="090501"/>
    <x v="8"/>
    <s v="CHURCAMPA"/>
    <s v="CHURCAMPA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ANGGELA EVANY MORALES ORTIZ"/>
    <n v="45707310"/>
    <n v="99257426"/>
    <s v="amorales@cunamas.gob.pe "/>
    <n v="1"/>
    <n v="0"/>
    <m/>
    <s v="Virtual"/>
    <n v="0"/>
    <n v="0"/>
    <m/>
    <m/>
    <n v="0"/>
    <n v="0"/>
    <m/>
    <m/>
  </r>
  <r>
    <s v="090502"/>
    <x v="8"/>
    <s v="CHURCAMPA"/>
    <s v="ANCO"/>
    <s v="SI"/>
    <s v="NO"/>
    <s v="SI"/>
    <n v="0"/>
    <s v="SI"/>
    <n v="1"/>
    <n v="0"/>
    <n v="0"/>
    <n v="1"/>
    <m/>
    <n v="1"/>
    <n v="1"/>
    <s v="SI"/>
    <s v="SI"/>
    <s v="SI"/>
    <s v="SI"/>
    <s v="SI"/>
    <s v="CUNA MAS"/>
    <s v="CASIO NEPER ARANDA D ELA PEÑA"/>
    <n v="10783782"/>
    <n v="986206810"/>
    <s v="caranda@cunamas.gob.pe "/>
    <n v="0"/>
    <n v="0"/>
    <m/>
    <m/>
    <n v="0"/>
    <n v="0"/>
    <m/>
    <m/>
    <n v="0"/>
    <n v="0"/>
    <m/>
    <m/>
  </r>
  <r>
    <s v="090503"/>
    <x v="8"/>
    <s v="CHURCAMPA"/>
    <s v="CHINCHIHUASI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ARMANDO RAUL VILCHEZ VILLAVICENCIO"/>
    <n v="23209106"/>
    <n v="945883924"/>
    <s v="avilchez@juntos.gob.pe"/>
    <n v="0"/>
    <n v="1"/>
    <s v="JUNTOS"/>
    <s v="Virtual"/>
    <n v="0"/>
    <n v="1"/>
    <s v="JUNTOS"/>
    <s v="Virtual"/>
    <n v="0"/>
    <n v="0"/>
    <m/>
    <m/>
  </r>
  <r>
    <s v="090504"/>
    <x v="8"/>
    <s v="CHURCAMPA"/>
    <s v="EL CARMEN"/>
    <s v="SI"/>
    <s v="NO"/>
    <s v="SI"/>
    <n v="1"/>
    <s v="SI"/>
    <n v="1"/>
    <n v="0"/>
    <n v="1"/>
    <n v="1"/>
    <m/>
    <n v="1"/>
    <n v="1"/>
    <s v="SI"/>
    <s v="SI"/>
    <s v="NO"/>
    <s v="SI"/>
    <s v="SI"/>
    <s v="PAIS"/>
    <m/>
    <m/>
    <m/>
    <m/>
    <n v="0"/>
    <n v="0"/>
    <m/>
    <m/>
    <n v="0"/>
    <n v="0"/>
    <m/>
    <m/>
    <n v="0"/>
    <n v="1"/>
    <s v="PAIS"/>
    <s v="Presencial"/>
  </r>
  <r>
    <s v="090505"/>
    <x v="8"/>
    <s v="CHURCAMPA"/>
    <s v="LA MERCED"/>
    <s v="SI"/>
    <s v="NO"/>
    <s v="NO"/>
    <n v="0"/>
    <s v="NO"/>
    <n v="1"/>
    <n v="0"/>
    <n v="1"/>
    <n v="1"/>
    <m/>
    <n v="0"/>
    <n v="0"/>
    <s v="NO"/>
    <s v="NO"/>
    <s v="NO"/>
    <s v="SI"/>
    <s v="NO"/>
    <s v="JUNTOS"/>
    <s v="JOSE LUIS MULATO ESCOBAR"/>
    <n v="41494996"/>
    <n v="945873099"/>
    <s v="jmulato@juntos.gob.pe"/>
    <n v="0"/>
    <n v="1"/>
    <s v="JUNTOS"/>
    <s v="Presencial"/>
    <n v="0"/>
    <n v="1"/>
    <s v="JUNTOS"/>
    <s v="Presencial"/>
    <n v="0"/>
    <n v="0"/>
    <m/>
    <m/>
  </r>
  <r>
    <s v="090506"/>
    <x v="8"/>
    <s v="CHURCAMPA"/>
    <s v="LOCROJA"/>
    <s v="SI"/>
    <s v="NO"/>
    <s v="SI"/>
    <n v="0"/>
    <s v="SI"/>
    <n v="1"/>
    <n v="0"/>
    <n v="1"/>
    <n v="1"/>
    <m/>
    <n v="1"/>
    <n v="1"/>
    <s v="SI"/>
    <s v="SI"/>
    <s v="SI"/>
    <s v="SI"/>
    <s v="NO"/>
    <s v="CUNA MAS"/>
    <s v="ANGELA PRADO SOTO"/>
    <n v="40069001"/>
    <n v="945469365"/>
    <s v="os_aprado@cunamas.gob.pe "/>
    <n v="0"/>
    <n v="0"/>
    <m/>
    <m/>
    <n v="0"/>
    <n v="0"/>
    <m/>
    <m/>
    <n v="0"/>
    <n v="0"/>
    <m/>
    <m/>
  </r>
  <r>
    <s v="090507"/>
    <x v="8"/>
    <s v="CHURCAMPA"/>
    <s v="PAUCARBAMBA"/>
    <s v="SI"/>
    <s v="NO"/>
    <s v="SI"/>
    <n v="0"/>
    <s v="SI"/>
    <n v="1"/>
    <n v="0"/>
    <n v="0"/>
    <n v="1"/>
    <m/>
    <n v="1"/>
    <n v="1"/>
    <s v="SI"/>
    <s v="SI"/>
    <s v="SI"/>
    <s v="SI"/>
    <s v="SI"/>
    <s v="CUNA MAS"/>
    <s v="HENRRY JONY QUISPE CABALLERO"/>
    <n v="10355310"/>
    <n v="970969691"/>
    <s v="hquispe@cunamas.gob.pe "/>
    <n v="0"/>
    <n v="0"/>
    <m/>
    <m/>
    <n v="0"/>
    <n v="0"/>
    <m/>
    <m/>
    <n v="0"/>
    <n v="0"/>
    <m/>
    <m/>
  </r>
  <r>
    <s v="090508"/>
    <x v="8"/>
    <s v="CHURCAMPA"/>
    <s v="SAN MIGUEL DE MAYOCC"/>
    <s v="SI"/>
    <s v="SI"/>
    <s v="SI"/>
    <n v="0"/>
    <s v="NO"/>
    <n v="1"/>
    <n v="0"/>
    <n v="1"/>
    <n v="1"/>
    <n v="1"/>
    <n v="1"/>
    <n v="1"/>
    <s v="NO"/>
    <s v="NO"/>
    <s v="NO"/>
    <s v="SI"/>
    <s v="NO"/>
    <s v="JUNTOS"/>
    <s v="SANTOS HILARIO MALLASCA"/>
    <n v="23269693"/>
    <n v="920366563"/>
    <s v="hsanto@juntos.gob.pe"/>
    <n v="1"/>
    <n v="1"/>
    <s v="JUNTOS"/>
    <s v="Presencial y Virtual"/>
    <n v="0"/>
    <n v="1"/>
    <s v="JUNTOS"/>
    <s v="Presencial"/>
    <n v="0"/>
    <n v="0"/>
    <m/>
    <m/>
  </r>
  <r>
    <s v="090509"/>
    <x v="8"/>
    <s v="CHURCAMPA"/>
    <s v="SAN PEDRO DE CORIS"/>
    <s v="SI"/>
    <s v="SI"/>
    <s v="SI"/>
    <n v="0"/>
    <s v="NO"/>
    <n v="1"/>
    <n v="0"/>
    <n v="0"/>
    <n v="1"/>
    <n v="1"/>
    <n v="1"/>
    <n v="1"/>
    <s v="NO"/>
    <s v="SI"/>
    <s v="NO"/>
    <s v="SI"/>
    <s v="SI"/>
    <s v="CUNA MAS"/>
    <s v="KAROLIN FIORELA FERNANDEZ TAYPE"/>
    <n v="73948386"/>
    <n v="981741760"/>
    <s v="kfernandez@cunamas.gob.pe "/>
    <n v="1"/>
    <n v="0"/>
    <m/>
    <s v="Virtual"/>
    <n v="0"/>
    <n v="0"/>
    <m/>
    <m/>
    <n v="0"/>
    <n v="0"/>
    <m/>
    <m/>
  </r>
  <r>
    <s v="090510"/>
    <x v="8"/>
    <s v="CHURCAMPA"/>
    <s v="PACHAMARCA"/>
    <s v="SI"/>
    <s v="NO"/>
    <s v="SI"/>
    <n v="0"/>
    <s v="SI"/>
    <n v="1"/>
    <n v="0"/>
    <n v="0"/>
    <n v="1"/>
    <m/>
    <n v="1"/>
    <n v="1"/>
    <s v="SI"/>
    <s v="SI"/>
    <s v="NO"/>
    <s v="SI"/>
    <s v="NO"/>
    <s v="CUNA MAS"/>
    <s v="IDILBERTO BRAULIO GOMEZ ESQUIVEL"/>
    <n v="41246201"/>
    <n v="975036445"/>
    <s v="igomez@cunamas.gob.pe "/>
    <n v="0"/>
    <n v="0"/>
    <m/>
    <m/>
    <n v="0"/>
    <n v="0"/>
    <m/>
    <m/>
    <n v="0"/>
    <n v="0"/>
    <m/>
    <m/>
  </r>
  <r>
    <s v="090511"/>
    <x v="8"/>
    <s v="CHURCAMPA"/>
    <s v="COSME"/>
    <s v="SI"/>
    <s v="NO"/>
    <s v="SI"/>
    <n v="1"/>
    <s v="SI"/>
    <n v="1"/>
    <n v="0"/>
    <n v="1"/>
    <n v="1"/>
    <m/>
    <n v="1"/>
    <n v="1"/>
    <s v="SI"/>
    <s v="NO"/>
    <s v="NO"/>
    <s v="SI"/>
    <s v="NO"/>
    <s v="JUNTOS"/>
    <s v="HEBER MENDOZA SURICHAQUI"/>
    <n v="41765143"/>
    <n v="945872880"/>
    <s v="hmendozas@juntos.gob.pe"/>
    <n v="0"/>
    <n v="1"/>
    <s v="JUNTOS"/>
    <s v="Presencial"/>
    <n v="0"/>
    <n v="0"/>
    <m/>
    <m/>
    <n v="0"/>
    <n v="0"/>
    <m/>
    <m/>
  </r>
  <r>
    <s v="090601"/>
    <x v="8"/>
    <s v="HUAYTARA"/>
    <s v="HUAYTARA"/>
    <s v="NO"/>
    <s v="NO"/>
    <s v="SI"/>
    <n v="1"/>
    <s v="NO"/>
    <n v="1"/>
    <n v="0"/>
    <n v="1"/>
    <n v="1"/>
    <m/>
    <n v="1"/>
    <n v="1"/>
    <s v="NO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</r>
  <r>
    <s v="090602"/>
    <x v="8"/>
    <s v="HUAYTARA"/>
    <s v="AYAVI"/>
    <s v="NO"/>
    <s v="NO"/>
    <s v="NO"/>
    <n v="0"/>
    <s v="NO"/>
    <n v="1"/>
    <n v="0"/>
    <n v="0"/>
    <n v="1"/>
    <m/>
    <n v="1"/>
    <n v="1"/>
    <s v="NO"/>
    <s v="NO"/>
    <s v="NO"/>
    <s v="SI"/>
    <s v="NO"/>
    <s v="JUNTOS"/>
    <s v="JULIO ZENON HUARINGA CARDENAS"/>
    <n v="20692957"/>
    <n v="945872266"/>
    <s v="jhuaringa@juntos.gob.pe"/>
    <n v="0"/>
    <n v="0"/>
    <m/>
    <m/>
    <n v="0"/>
    <n v="1"/>
    <s v="JUNTOS"/>
    <s v="Presencial"/>
    <n v="0"/>
    <n v="0"/>
    <m/>
    <m/>
  </r>
  <r>
    <s v="090603"/>
    <x v="8"/>
    <s v="HUAYTARA"/>
    <s v="CORDOVA"/>
    <s v="NO"/>
    <s v="SI"/>
    <s v="SI"/>
    <n v="1"/>
    <s v="NO"/>
    <n v="1"/>
    <n v="0"/>
    <n v="1"/>
    <n v="1"/>
    <n v="1"/>
    <n v="1"/>
    <n v="1"/>
    <s v="SI"/>
    <s v="NO"/>
    <s v="NO"/>
    <s v="SI"/>
    <s v="SI"/>
    <s v="PAIS"/>
    <s v="MIGUEL ANGEL FLORES CHOQUE"/>
    <n v="42119143"/>
    <n v="916359309"/>
    <s v="mflores@pais.gob.pe"/>
    <n v="0"/>
    <n v="0"/>
    <m/>
    <m/>
    <n v="0"/>
    <n v="1"/>
    <s v="PAIS"/>
    <s v="Presencial"/>
    <n v="0"/>
    <n v="0"/>
    <m/>
    <m/>
  </r>
  <r>
    <s v="090604"/>
    <x v="8"/>
    <s v="HUAYTARA"/>
    <s v="HUAYACUNDO ARMA"/>
    <s v="NO"/>
    <s v="SI"/>
    <s v="SI"/>
    <n v="1"/>
    <s v="NO"/>
    <n v="1"/>
    <n v="0"/>
    <n v="1"/>
    <n v="1"/>
    <n v="0"/>
    <n v="0"/>
    <n v="0"/>
    <s v="NO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</r>
  <r>
    <s v="090605"/>
    <x v="8"/>
    <s v="HUAYTARA"/>
    <s v="LARAMARCA"/>
    <s v="NO"/>
    <s v="NO"/>
    <s v="SI"/>
    <n v="0"/>
    <s v="NO"/>
    <n v="1"/>
    <n v="0"/>
    <n v="1"/>
    <n v="1"/>
    <m/>
    <n v="1"/>
    <n v="1"/>
    <s v="NO"/>
    <s v="NO"/>
    <s v="NO"/>
    <s v="SI"/>
    <s v="NO"/>
    <s v="JUNTOS"/>
    <s v="EDWIN PAITAN TICLLACURI"/>
    <n v="41785214"/>
    <n v="944404987"/>
    <m/>
    <n v="0"/>
    <n v="0"/>
    <m/>
    <m/>
    <n v="0"/>
    <n v="0"/>
    <m/>
    <m/>
    <n v="0"/>
    <n v="0"/>
    <m/>
    <m/>
  </r>
  <r>
    <s v="090606"/>
    <x v="8"/>
    <s v="HUAYTARA"/>
    <s v="OCOYO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EDWIN PAITAN TICLLACURI"/>
    <n v="41785214"/>
    <n v="944404987"/>
    <s v="epaitan@juntos.gob.pe"/>
    <n v="0"/>
    <n v="0"/>
    <m/>
    <m/>
    <n v="0"/>
    <n v="0"/>
    <m/>
    <m/>
    <n v="0"/>
    <n v="0"/>
    <m/>
    <m/>
  </r>
  <r>
    <s v="090607"/>
    <x v="8"/>
    <s v="HUAYTARA"/>
    <s v="PILPICHAC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RICHARD FREDDY ZEVALLOS LEON"/>
    <n v="41937946"/>
    <n v="959095696"/>
    <s v="rzevallos@cunamas.gob.pe "/>
    <n v="0"/>
    <n v="0"/>
    <m/>
    <m/>
    <n v="0"/>
    <n v="0"/>
    <m/>
    <m/>
    <n v="0"/>
    <n v="0"/>
    <m/>
    <m/>
  </r>
  <r>
    <s v="090608"/>
    <x v="8"/>
    <s v="HUAYTARA"/>
    <s v="QUERCO"/>
    <s v="NO"/>
    <s v="NO"/>
    <s v="SI"/>
    <n v="0"/>
    <s v="NO"/>
    <n v="1"/>
    <n v="0"/>
    <n v="1"/>
    <n v="1"/>
    <m/>
    <n v="1"/>
    <n v="1"/>
    <s v="NO"/>
    <s v="NO"/>
    <s v="NO"/>
    <s v="SI"/>
    <s v="NO"/>
    <s v="JUNTOS"/>
    <s v="EDWIN PAITAN TICLLACURI"/>
    <n v="41785214"/>
    <n v="944404987"/>
    <s v="epaitan@juntos.gob.pe"/>
    <n v="0"/>
    <n v="0"/>
    <m/>
    <m/>
    <n v="0"/>
    <n v="0"/>
    <m/>
    <m/>
    <n v="0"/>
    <n v="0"/>
    <m/>
    <m/>
  </r>
  <r>
    <s v="090609"/>
    <x v="8"/>
    <s v="HUAYTARA"/>
    <s v="QUITO-ARM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</r>
  <r>
    <s v="090610"/>
    <x v="8"/>
    <s v="HUAYTARA"/>
    <s v="SAN ANTONIO DE CUSICANCHA"/>
    <s v="NO"/>
    <s v="NO"/>
    <s v="SI"/>
    <n v="1"/>
    <s v="SI"/>
    <n v="1"/>
    <n v="0"/>
    <n v="1"/>
    <n v="1"/>
    <m/>
    <n v="0"/>
    <n v="0"/>
    <s v="SI"/>
    <s v="SI"/>
    <s v="NO"/>
    <s v="SI"/>
    <s v="SI"/>
    <s v="PAIS"/>
    <s v="QUISPE SOLANO ZURITA LIA"/>
    <n v="70539459"/>
    <n v="980687727"/>
    <s v="lia.23.zurita@gmail.com"/>
    <n v="0"/>
    <n v="0"/>
    <m/>
    <m/>
    <n v="0"/>
    <n v="1"/>
    <s v="PAIS"/>
    <s v="Presencial"/>
    <n v="0"/>
    <n v="1"/>
    <s v="PAIS"/>
    <s v="Presencial"/>
  </r>
  <r>
    <s v="090611"/>
    <x v="8"/>
    <s v="HUAYTARA"/>
    <s v="SAN FRANCISCO DE SANGAYAICO"/>
    <s v="NO"/>
    <s v="NO"/>
    <s v="SI"/>
    <n v="0"/>
    <s v="NO"/>
    <n v="1"/>
    <n v="0"/>
    <n v="1"/>
    <n v="1"/>
    <m/>
    <n v="1"/>
    <n v="1"/>
    <s v="SI"/>
    <s v="NO"/>
    <s v="NO"/>
    <s v="SI"/>
    <s v="NO"/>
    <s v="PAIS"/>
    <s v=" ANGELA INGRID HINOSTROZA CORDOVA,"/>
    <n v="71129025"/>
    <n v="949549450"/>
    <s v="ahinostroza@pais.gob.pe"/>
    <n v="0"/>
    <n v="0"/>
    <m/>
    <m/>
    <n v="0"/>
    <n v="0"/>
    <m/>
    <m/>
    <n v="0"/>
    <n v="0"/>
    <m/>
    <m/>
  </r>
  <r>
    <s v="090612"/>
    <x v="8"/>
    <s v="HUAYTARA"/>
    <s v="SAN ISIDRO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MARINO RIVEROS AMPA"/>
    <n v="23270359"/>
    <n v="945883508"/>
    <s v="mriveros@juntos.gob.pe"/>
    <n v="0"/>
    <n v="0"/>
    <m/>
    <m/>
    <n v="0"/>
    <n v="0"/>
    <m/>
    <m/>
    <n v="0"/>
    <n v="0"/>
    <m/>
    <m/>
  </r>
  <r>
    <s v="090613"/>
    <x v="8"/>
    <s v="HUAYTARA"/>
    <s v="SANTIAGO DE CHOCORVOS"/>
    <s v="NO"/>
    <s v="NO"/>
    <s v="SI"/>
    <n v="1"/>
    <s v="SI"/>
    <n v="1"/>
    <n v="0"/>
    <n v="1"/>
    <n v="1"/>
    <m/>
    <n v="1"/>
    <n v="1"/>
    <s v="SI"/>
    <s v="NO"/>
    <s v="NO"/>
    <s v="SI"/>
    <s v="SI"/>
    <s v="PAIS"/>
    <s v=" GLORIA YUDY CARHUAPOMA QUICAÑO"/>
    <n v="45913602"/>
    <n v="910262620"/>
    <s v="yudy_460_4@hotmail.com"/>
    <n v="0"/>
    <n v="0"/>
    <m/>
    <m/>
    <n v="0"/>
    <n v="1"/>
    <s v="PAIS"/>
    <s v="Presencial"/>
    <n v="0"/>
    <n v="1"/>
    <s v="PAIS"/>
    <s v="Presencial"/>
  </r>
  <r>
    <s v="090614"/>
    <x v="8"/>
    <s v="HUAYTARA"/>
    <s v="SANTIAGO DE QUIRAHUARA"/>
    <s v="NO"/>
    <s v="NO"/>
    <s v="SI"/>
    <n v="1"/>
    <s v="NO"/>
    <n v="1"/>
    <n v="0"/>
    <n v="1"/>
    <n v="1"/>
    <m/>
    <n v="0"/>
    <n v="0"/>
    <s v="NO"/>
    <s v="NO"/>
    <s v="NO"/>
    <s v="SI"/>
    <s v="SI"/>
    <s v="PAIS"/>
    <s v=" JERAL CARLOS YALLI RIVEROS"/>
    <n v="42477292"/>
    <n v="942106868"/>
    <s v="jyalli01@gmail.com"/>
    <n v="0"/>
    <n v="0"/>
    <m/>
    <m/>
    <n v="0"/>
    <n v="1"/>
    <s v="PAIS"/>
    <s v="Presencial"/>
    <n v="0"/>
    <n v="0"/>
    <m/>
    <m/>
  </r>
  <r>
    <s v="090615"/>
    <x v="8"/>
    <s v="HUAYTARA"/>
    <s v="SANTO DOMINGO DE CAPILLAS"/>
    <s v="NO"/>
    <s v="NO"/>
    <s v="SI"/>
    <n v="0"/>
    <s v="NO"/>
    <n v="1"/>
    <n v="0"/>
    <n v="1"/>
    <n v="1"/>
    <m/>
    <n v="1"/>
    <n v="1"/>
    <s v="SI"/>
    <s v="NO"/>
    <s v="NO"/>
    <s v="SI"/>
    <s v="NO"/>
    <s v="JUNTOS"/>
    <s v="JULIO ZENON HUARINGA CARDENAS"/>
    <n v="20692957"/>
    <n v="945872266"/>
    <s v="jhuaringa@juntos.gob.pe"/>
    <n v="0"/>
    <n v="0"/>
    <m/>
    <m/>
    <n v="0"/>
    <n v="1"/>
    <s v="JUNTOS"/>
    <s v="Presencial"/>
    <n v="0"/>
    <n v="0"/>
    <m/>
    <m/>
  </r>
  <r>
    <s v="090616"/>
    <x v="8"/>
    <s v="HUAYTARA"/>
    <s v="TAMBO"/>
    <s v="NO"/>
    <s v="SI"/>
    <s v="SI"/>
    <n v="1"/>
    <s v="NO"/>
    <n v="1"/>
    <n v="0"/>
    <n v="1"/>
    <n v="1"/>
    <n v="1"/>
    <n v="1"/>
    <n v="1"/>
    <s v="NO"/>
    <s v="NO"/>
    <s v="NO"/>
    <s v="SI"/>
    <s v="SI"/>
    <s v="PAIS"/>
    <s v="EDWIN CHAHUALLO AMPA"/>
    <n v="23274820"/>
    <n v="961304057"/>
    <s v="githuv.tambo29@pais.gob.pe"/>
    <n v="0"/>
    <n v="0"/>
    <m/>
    <m/>
    <n v="0"/>
    <n v="0"/>
    <m/>
    <m/>
    <n v="0"/>
    <n v="1"/>
    <s v="PAIS"/>
    <s v="Presencial"/>
  </r>
  <r>
    <s v="090701"/>
    <x v="8"/>
    <s v="TAYACAJA"/>
    <s v="PAMPAS"/>
    <s v="SI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ISELA CLAUDIA QUISPE HUAMANCAJA"/>
    <n v="20067421"/>
    <n v="945873786"/>
    <s v="iquispe@juntos.gob.pe"/>
    <n v="1"/>
    <n v="1"/>
    <s v="JUNTOS"/>
    <s v="Presencial y Virtual"/>
    <n v="0"/>
    <n v="1"/>
    <s v="JUNTOS"/>
    <s v="Presencial"/>
    <n v="0"/>
    <n v="1"/>
    <s v="JUNTOS"/>
    <s v="Presencial"/>
  </r>
  <r>
    <s v="090702"/>
    <x v="8"/>
    <s v="TAYACAJA"/>
    <s v="ACOSTAMBO"/>
    <s v="SI"/>
    <s v="NO"/>
    <s v="SI"/>
    <n v="1"/>
    <s v="SI"/>
    <n v="1"/>
    <n v="0"/>
    <n v="1"/>
    <n v="1"/>
    <m/>
    <n v="1"/>
    <n v="1"/>
    <s v="SI"/>
    <s v="SI"/>
    <s v="NO"/>
    <s v="SI"/>
    <s v="NO"/>
    <s v="CUNA MAS"/>
    <s v="CLELIA PAITAN ARAUJO"/>
    <n v="23249082"/>
    <n v="944852668"/>
    <s v="cpaitan@cunamas.gob.pe "/>
    <n v="0"/>
    <n v="0"/>
    <m/>
    <m/>
    <n v="0"/>
    <n v="0"/>
    <m/>
    <m/>
    <n v="0"/>
    <n v="0"/>
    <m/>
    <m/>
  </r>
  <r>
    <s v="090703"/>
    <x v="8"/>
    <s v="TAYACAJA"/>
    <s v="ACRAQUIA"/>
    <s v="SI"/>
    <s v="NO"/>
    <s v="SI"/>
    <n v="1"/>
    <s v="NO"/>
    <n v="1"/>
    <n v="0"/>
    <n v="1"/>
    <n v="1"/>
    <m/>
    <n v="1"/>
    <n v="1"/>
    <s v="SI"/>
    <s v="NO"/>
    <s v="SI"/>
    <s v="SI"/>
    <s v="NO"/>
    <s v="CUNA MAS"/>
    <s v="WILDER LAURA CCENTE "/>
    <n v="42728521"/>
    <n v="928900738"/>
    <s v="wlaurac@cunamas.gob.pe"/>
    <n v="0"/>
    <n v="0"/>
    <m/>
    <m/>
    <n v="0"/>
    <n v="0"/>
    <m/>
    <m/>
    <n v="0"/>
    <n v="0"/>
    <m/>
    <m/>
  </r>
  <r>
    <s v="090704"/>
    <x v="8"/>
    <s v="TAYACAJA"/>
    <s v="AHUAYCHA"/>
    <s v="SI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MARISEL SONIA HUALLULLO ZENTENO"/>
    <n v="20064619"/>
    <n v="920745163"/>
    <s v="mhuallullo@cunamas.gob.pe  "/>
    <n v="1"/>
    <n v="0"/>
    <m/>
    <s v="Virtual"/>
    <n v="0"/>
    <n v="0"/>
    <m/>
    <m/>
    <n v="0"/>
    <n v="0"/>
    <m/>
    <m/>
  </r>
  <r>
    <s v="090705"/>
    <x v="8"/>
    <s v="TAYACAJA"/>
    <s v="COLCABAMBA"/>
    <s v="SI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RAQUEL SALVATIERRA DE LA CRUZ"/>
    <n v="42538574"/>
    <n v="985911987"/>
    <s v="salvat.raquel08@gmail.com"/>
    <n v="1"/>
    <n v="0"/>
    <m/>
    <s v="Virtual"/>
    <n v="0"/>
    <n v="1"/>
    <s v="PAIS"/>
    <s v="Presencial"/>
    <n v="0"/>
    <n v="1"/>
    <s v="PAIS"/>
    <s v="Virtual"/>
  </r>
  <r>
    <s v="090706"/>
    <x v="8"/>
    <s v="TAYACAJA"/>
    <s v="DANIEL HERNANDEZ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LUISA MARTINEZ VIVIAS"/>
    <n v="45831240"/>
    <n v="962648338"/>
    <s v="lmartinezv@cunamas.gob.pe "/>
    <n v="1"/>
    <n v="0"/>
    <m/>
    <s v="Virtual"/>
    <n v="0"/>
    <n v="0"/>
    <m/>
    <m/>
    <n v="0"/>
    <n v="0"/>
    <m/>
    <m/>
  </r>
  <r>
    <s v="090707"/>
    <x v="8"/>
    <s v="TAYACAJA"/>
    <s v="HUACHOCOLPA"/>
    <s v="SI"/>
    <s v="NO"/>
    <s v="SI"/>
    <n v="1"/>
    <s v="NO"/>
    <n v="1"/>
    <n v="0"/>
    <n v="1"/>
    <n v="1"/>
    <m/>
    <n v="1"/>
    <n v="1"/>
    <s v="SI"/>
    <s v="SI"/>
    <s v="NO"/>
    <s v="SI"/>
    <s v="NO"/>
    <s v="CUNA MAS"/>
    <s v="ROSMERY NILVA MALQUI CANORIO"/>
    <n v="45004099"/>
    <n v="988585766"/>
    <s v="rmalqui@cunamas.gob.pe "/>
    <n v="0"/>
    <n v="0"/>
    <m/>
    <m/>
    <n v="0"/>
    <n v="0"/>
    <m/>
    <m/>
    <n v="0"/>
    <n v="0"/>
    <m/>
    <m/>
  </r>
  <r>
    <s v="090709"/>
    <x v="8"/>
    <s v="TAYACAJA"/>
    <s v="HUARIBAMBA"/>
    <s v="SI"/>
    <s v="NO"/>
    <s v="SI"/>
    <n v="0"/>
    <s v="SI"/>
    <n v="1"/>
    <n v="0"/>
    <n v="1"/>
    <n v="1"/>
    <m/>
    <n v="1"/>
    <n v="1"/>
    <s v="SI"/>
    <s v="SI"/>
    <s v="SI"/>
    <s v="SI"/>
    <s v="NO"/>
    <s v="CUNA MAS"/>
    <s v="MARISEL SONIA HUALLULLO ZENTENO"/>
    <n v="20064619"/>
    <n v="920745163"/>
    <s v="mhuallullo@cunamas.gob.pe  "/>
    <n v="0"/>
    <n v="0"/>
    <m/>
    <m/>
    <n v="0"/>
    <n v="0"/>
    <m/>
    <m/>
    <n v="0"/>
    <n v="0"/>
    <m/>
    <m/>
  </r>
  <r>
    <s v="090710"/>
    <x v="8"/>
    <s v="TAYACAJA"/>
    <s v="ÑAHUIMPUQUIO"/>
    <s v="SI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EDGARDO RAFAEL QUISPE TORRES"/>
    <n v="23272046"/>
    <n v="945873920"/>
    <s v="equispe@juntos.gob.pe"/>
    <n v="1"/>
    <n v="0"/>
    <m/>
    <s v="Virtual"/>
    <n v="0"/>
    <n v="1"/>
    <s v="JUNTOS"/>
    <s v="Presencial"/>
    <n v="0"/>
    <n v="1"/>
    <s v="JUNTOS"/>
    <s v="Virtual"/>
  </r>
  <r>
    <s v="090711"/>
    <x v="8"/>
    <s v="TAYACAJA"/>
    <s v="PAZOS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ROSA MARIA BENDEZU PINTO"/>
    <n v="28207659"/>
    <n v="999007442"/>
    <s v="rbendezu@cunamas.gob.pe "/>
    <n v="1"/>
    <n v="0"/>
    <m/>
    <s v="Virtual"/>
    <n v="0"/>
    <n v="0"/>
    <m/>
    <m/>
    <n v="0"/>
    <n v="0"/>
    <m/>
    <m/>
  </r>
  <r>
    <s v="090713"/>
    <x v="8"/>
    <s v="TAYACAJA"/>
    <s v="QUISHUAR"/>
    <s v="SI"/>
    <s v="NO"/>
    <s v="SI"/>
    <n v="0"/>
    <s v="SI"/>
    <n v="1"/>
    <n v="0"/>
    <n v="1"/>
    <n v="1"/>
    <m/>
    <n v="1"/>
    <n v="1"/>
    <s v="NO"/>
    <s v="NO"/>
    <s v="NO"/>
    <s v="SI"/>
    <s v="NO"/>
    <s v="JUNTOS"/>
    <s v="JAIME REQUENA CARDENAS"/>
    <n v="23274941"/>
    <n v="945874347"/>
    <s v="janchiraico@juntos.gob.pe"/>
    <n v="0"/>
    <n v="0"/>
    <m/>
    <m/>
    <n v="0"/>
    <n v="0"/>
    <m/>
    <m/>
    <n v="0"/>
    <n v="0"/>
    <m/>
    <m/>
  </r>
  <r>
    <s v="090714"/>
    <x v="8"/>
    <s v="TAYACAJA"/>
    <s v="SALCABAMBA"/>
    <s v="SI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SARITA YOVANA JUÑURUCO BONIFACIO"/>
    <n v="45226820"/>
    <n v="944479387"/>
    <s v="yovajb13@gmail.com"/>
    <n v="1"/>
    <n v="1"/>
    <s v="PAIS"/>
    <s v="Virtual"/>
    <n v="0"/>
    <n v="1"/>
    <s v="PAIS"/>
    <s v="Presencial"/>
    <n v="0"/>
    <n v="1"/>
    <s v="PAIS"/>
    <s v="Presencial"/>
  </r>
  <r>
    <s v="090715"/>
    <x v="8"/>
    <s v="TAYACAJA"/>
    <s v="SALCAHUASI"/>
    <s v="SI"/>
    <s v="NO"/>
    <s v="SI"/>
    <n v="1"/>
    <s v="SI"/>
    <n v="1"/>
    <n v="0"/>
    <n v="1"/>
    <n v="1"/>
    <m/>
    <n v="1"/>
    <n v="1"/>
    <s v="SI"/>
    <s v="SI"/>
    <s v="NO"/>
    <s v="SI"/>
    <s v="NO"/>
    <s v="JUNTOS"/>
    <s v="JAIME REQUENA CARDENAS"/>
    <n v="23274941"/>
    <n v="945874347"/>
    <s v="janchiraico@juntos.gob.pe"/>
    <n v="0"/>
    <n v="0"/>
    <m/>
    <m/>
    <n v="0"/>
    <n v="1"/>
    <s v="JUNTOS"/>
    <s v="Presencial"/>
    <n v="0"/>
    <n v="0"/>
    <m/>
    <m/>
  </r>
  <r>
    <s v="090716"/>
    <x v="8"/>
    <s v="TAYACAJA"/>
    <s v="SAN MARCOS DE ROCCHAC"/>
    <s v="SI"/>
    <s v="NO"/>
    <s v="SI"/>
    <n v="0"/>
    <s v="SI"/>
    <n v="1"/>
    <n v="0"/>
    <n v="0"/>
    <n v="1"/>
    <m/>
    <n v="1"/>
    <n v="1"/>
    <s v="SI"/>
    <s v="SI"/>
    <s v="NO"/>
    <s v="SI"/>
    <s v="NO"/>
    <s v="CUNA MAS"/>
    <s v="KATTIA FABIOLA POMA NAJARRO"/>
    <n v="41689301"/>
    <n v="992923355"/>
    <s v="os_kpoman@cunamas.gob.pe "/>
    <n v="0"/>
    <n v="0"/>
    <m/>
    <m/>
    <n v="0"/>
    <n v="0"/>
    <m/>
    <m/>
    <n v="0"/>
    <n v="0"/>
    <m/>
    <m/>
  </r>
  <r>
    <s v="090717"/>
    <x v="8"/>
    <s v="TAYACAJA"/>
    <s v="SURCUBAMBA"/>
    <s v="SI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LUCHO OBET GARCÍA RAMOS "/>
    <n v="40487143"/>
    <n v="967716423"/>
    <s v="luogar1976@gmail.com"/>
    <n v="1"/>
    <n v="1"/>
    <s v="PAIS"/>
    <s v="Presencial y Virtual"/>
    <n v="0"/>
    <n v="1"/>
    <s v="PAIS"/>
    <s v="Presencial"/>
    <n v="0"/>
    <n v="1"/>
    <s v="PAIS"/>
    <s v="Presencial"/>
  </r>
  <r>
    <s v="090718"/>
    <x v="8"/>
    <s v="TAYACAJA"/>
    <s v="TINTAY PUNCU"/>
    <s v="SI"/>
    <s v="NO"/>
    <s v="SI"/>
    <n v="1"/>
    <s v="SI"/>
    <n v="1"/>
    <n v="0"/>
    <n v="1"/>
    <n v="1"/>
    <m/>
    <n v="1"/>
    <n v="1"/>
    <s v="SI"/>
    <s v="SI"/>
    <s v="NO"/>
    <s v="SI"/>
    <s v="SI"/>
    <s v="CUNA MAS"/>
    <s v="KAREN MAYRA HUARI ALVA"/>
    <n v="70491866"/>
    <n v="941165811"/>
    <s v="khuaria@cunamas.gob.pe"/>
    <n v="0"/>
    <n v="0"/>
    <m/>
    <m/>
    <n v="0"/>
    <n v="0"/>
    <m/>
    <m/>
    <n v="0"/>
    <n v="0"/>
    <m/>
    <m/>
  </r>
  <r>
    <s v="090719"/>
    <x v="8"/>
    <s v="TAYACAJA"/>
    <s v="QUICHUAS"/>
    <s v="SI"/>
    <s v="NO"/>
    <s v="SI"/>
    <n v="1"/>
    <s v="SI"/>
    <n v="1"/>
    <n v="0"/>
    <n v="1"/>
    <n v="1"/>
    <m/>
    <n v="1"/>
    <n v="1"/>
    <s v="SI"/>
    <s v="SI"/>
    <s v="NO"/>
    <s v="SI"/>
    <s v="SI"/>
    <s v="PAIS"/>
    <s v=" RICHARD KENNY LAVADO GALARZA"/>
    <n v="45589530"/>
    <n v="950558785"/>
    <s v="rlavado@pais.gob.pe"/>
    <n v="0"/>
    <n v="1"/>
    <s v="PAIS"/>
    <s v="Presencial"/>
    <n v="0"/>
    <n v="0"/>
    <m/>
    <m/>
    <n v="0"/>
    <n v="0"/>
    <m/>
    <m/>
  </r>
  <r>
    <s v="090720"/>
    <x v="8"/>
    <s v="TAYACAJA"/>
    <s v="ANDAYMARCA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ELBERTH WALTER PAITAN BENDEZU"/>
    <n v="23248914"/>
    <n v="945873157"/>
    <s v="epaitan@juntos.gob.pe"/>
    <n v="0"/>
    <n v="1"/>
    <s v="JUNTOS"/>
    <s v="Presencial"/>
    <n v="0"/>
    <n v="1"/>
    <s v="JUNTOS"/>
    <s v="Presencial"/>
    <n v="0"/>
    <n v="1"/>
    <s v="JUNTOS"/>
    <s v="Presencial"/>
  </r>
  <r>
    <s v="090721"/>
    <x v="8"/>
    <s v="TAYACAJA"/>
    <s v="ROBLE"/>
    <s v="SI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PERCY RUBEN BUSTAMANTE SOTOMAYOR"/>
    <n v="42601915"/>
    <n v="920324693"/>
    <s v="pbustamante@juntos.gob.pe"/>
    <n v="0"/>
    <n v="1"/>
    <s v="JUNTOS"/>
    <s v="Presencial"/>
    <n v="0"/>
    <n v="1"/>
    <s v="JUNTOS"/>
    <s v="Presencial"/>
    <n v="0"/>
    <n v="0"/>
    <m/>
    <m/>
  </r>
  <r>
    <s v="090722"/>
    <x v="8"/>
    <s v="TAYACAJA"/>
    <s v="PICHOS"/>
    <s v="SI"/>
    <s v="SI"/>
    <s v="SI"/>
    <n v="1"/>
    <s v="SI"/>
    <n v="1"/>
    <n v="0"/>
    <n v="1"/>
    <n v="1"/>
    <n v="1"/>
    <n v="1"/>
    <n v="1"/>
    <s v="NO"/>
    <s v="NO"/>
    <s v="NO"/>
    <s v="SI"/>
    <s v="SI"/>
    <s v="CUNA MAS"/>
    <s v="LIZ ELITA EGOAVIL CASAS"/>
    <n v="45453786"/>
    <n v="981967017"/>
    <s v="legoavilc@cunamas.gob.pe"/>
    <n v="0"/>
    <n v="0"/>
    <m/>
    <m/>
    <n v="0"/>
    <n v="0"/>
    <m/>
    <m/>
    <n v="0"/>
    <n v="0"/>
    <m/>
    <m/>
  </r>
  <r>
    <s v="090723"/>
    <x v="8"/>
    <s v="TAYACAJA"/>
    <s v="SANTIAGO DE TUCUMA"/>
    <s v="SI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EDGARDO RAFAEL QUISPE TORRES"/>
    <n v="23272046"/>
    <n v="945873920"/>
    <s v="equispe@juntos.gob.pe"/>
    <n v="1"/>
    <n v="1"/>
    <s v="JUNTOS"/>
    <s v="Presencial y Virtual"/>
    <n v="0"/>
    <n v="1"/>
    <s v="JUNTOS"/>
    <s v="Presencial"/>
    <n v="0"/>
    <n v="1"/>
    <s v="JUNTOS"/>
    <s v="Virtual"/>
  </r>
  <r>
    <s v="100101"/>
    <x v="9"/>
    <s v="HUANUCO"/>
    <s v="HUANUC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ROSARIO S. ESTELA VALDIVIEZO"/>
    <s v="22474688"/>
    <s v="962523850"/>
    <s v="restela@midis.gob.pe"/>
    <n v="0"/>
    <n v="0"/>
    <m/>
    <m/>
    <n v="0"/>
    <n v="0"/>
    <m/>
    <m/>
    <n v="0"/>
    <n v="0"/>
    <m/>
    <m/>
  </r>
  <r>
    <s v="100102"/>
    <x v="9"/>
    <s v="HUANUCO"/>
    <s v="AMARILIS"/>
    <s v="NO"/>
    <s v="SI"/>
    <s v="SI"/>
    <n v="1"/>
    <s v="NO"/>
    <n v="1"/>
    <n v="0"/>
    <n v="1"/>
    <n v="1"/>
    <n v="1"/>
    <n v="1"/>
    <n v="1"/>
    <s v="SI"/>
    <s v="SI"/>
    <s v="SI"/>
    <s v="SI"/>
    <s v="SI"/>
    <s v="PAIS"/>
    <s v="QUINTANA LOYA, TANIA ISABEL"/>
    <s v="42065321"/>
    <s v="995722550"/>
    <s v="tquintana@gmail.com"/>
    <n v="0"/>
    <n v="0"/>
    <m/>
    <m/>
    <n v="0"/>
    <n v="0"/>
    <m/>
    <m/>
    <n v="0"/>
    <n v="0"/>
    <m/>
    <m/>
  </r>
  <r>
    <s v="100103"/>
    <x v="9"/>
    <s v="HUANUCO"/>
    <s v="CHINCHAO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DURAN SABINO HILDA LUZ"/>
    <s v="41198249"/>
    <s v="945875567"/>
    <s v="hduran@juntos.gob.pe"/>
    <n v="0"/>
    <n v="0"/>
    <m/>
    <m/>
    <n v="0"/>
    <n v="0"/>
    <m/>
    <m/>
    <n v="1"/>
    <n v="0"/>
    <m/>
    <s v="Presencial"/>
  </r>
  <r>
    <s v="100104"/>
    <x v="9"/>
    <s v="HUANUCO"/>
    <s v="CHURUBAMBA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MARTIN ALVARADO NATALY"/>
    <s v="44284544"/>
    <s v="949788578"/>
    <s v="nmartin@pais.gob.pe"/>
    <n v="0"/>
    <n v="0"/>
    <m/>
    <m/>
    <n v="0"/>
    <n v="0"/>
    <m/>
    <m/>
    <n v="0"/>
    <n v="0"/>
    <m/>
    <m/>
  </r>
  <r>
    <s v="100105"/>
    <x v="9"/>
    <s v="HUANUCO"/>
    <s v="MARG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MEZA HURPI MIGUEL CALEB"/>
    <s v="44921125"/>
    <s v="945876658"/>
    <s v="mmezah@juntos.gob.pe"/>
    <n v="0"/>
    <n v="0"/>
    <m/>
    <m/>
    <n v="0"/>
    <n v="0"/>
    <m/>
    <m/>
    <n v="0"/>
    <n v="0"/>
    <m/>
    <m/>
  </r>
  <r>
    <s v="100106"/>
    <x v="9"/>
    <s v="HUANUCO"/>
    <s v="QUISQUI (KICHKI)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BORJA PONCE, PEDRO"/>
    <s v="40070937"/>
    <s v="935356056"/>
    <s v="pedroborjaponce@gmail.com"/>
    <n v="0"/>
    <n v="1"/>
    <s v="PAIS"/>
    <s v="Presencial"/>
    <n v="0"/>
    <n v="1"/>
    <s v="PAIS"/>
    <s v="Presencial"/>
    <n v="0"/>
    <n v="1"/>
    <s v="PAIS"/>
    <s v="Presencial"/>
  </r>
  <r>
    <s v="100107"/>
    <x v="9"/>
    <s v="HUANUCO"/>
    <s v="SAN FRANCISCO DE CAYRAN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BENANCIO CARDENAS VICTOR"/>
    <s v="10689613"/>
    <s v="945738597"/>
    <s v="vbenancio@juntos.gob.pe"/>
    <n v="0"/>
    <n v="0"/>
    <m/>
    <m/>
    <n v="0"/>
    <n v="0"/>
    <m/>
    <m/>
    <n v="0"/>
    <n v="0"/>
    <m/>
    <m/>
  </r>
  <r>
    <s v="100108"/>
    <x v="9"/>
    <s v="HUANUCO"/>
    <s v="SAN PEDRO DE CHAULAN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PALOMINO ESTEBAN ABNER"/>
    <s v="44116013"/>
    <s v="945877672"/>
    <s v="apalominoe@juntos.gob.pe"/>
    <n v="0"/>
    <n v="0"/>
    <m/>
    <m/>
    <n v="0"/>
    <n v="0"/>
    <m/>
    <m/>
    <n v="0"/>
    <n v="0"/>
    <m/>
    <m/>
  </r>
  <r>
    <s v="100109"/>
    <x v="9"/>
    <s v="HUANUCO"/>
    <s v="SANTA MARIA DEL VALLE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CERVANTES DIAZ, CARLOS"/>
    <s v="47667214"/>
    <s v="973034424"/>
    <s v="Carloscervantesdiaz04@gmail.com"/>
    <n v="0"/>
    <n v="0"/>
    <m/>
    <m/>
    <n v="0"/>
    <n v="0"/>
    <m/>
    <m/>
    <n v="0"/>
    <n v="0"/>
    <m/>
    <m/>
  </r>
  <r>
    <s v="100110"/>
    <x v="9"/>
    <s v="HUANUCO"/>
    <s v="YARUMAYO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SALGADO SOBRADO, SUÑER SAULO"/>
    <s v="46848717"/>
    <s v="977283250"/>
    <s v="ssuner@pais.gob.pe"/>
    <n v="0"/>
    <n v="0"/>
    <m/>
    <m/>
    <n v="0"/>
    <n v="0"/>
    <m/>
    <m/>
    <n v="0"/>
    <n v="0"/>
    <m/>
    <m/>
  </r>
  <r>
    <s v="100111"/>
    <x v="9"/>
    <s v="HUANUCO"/>
    <s v="PILLCO MARC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BENANCIO CARDENAS VICTOR"/>
    <s v="10689613"/>
    <s v="945738597"/>
    <s v="vbenancio@juntos.gob.pe"/>
    <n v="0"/>
    <n v="0"/>
    <m/>
    <m/>
    <n v="0"/>
    <n v="0"/>
    <m/>
    <m/>
    <n v="0"/>
    <n v="0"/>
    <m/>
    <m/>
  </r>
  <r>
    <s v="100112"/>
    <x v="9"/>
    <s v="HUANUCO"/>
    <s v="YACUS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MEZA HURPI MIGUEL CALEB"/>
    <s v="44921125"/>
    <s v="945876658"/>
    <s v="mmezah@juntos.gob.pe"/>
    <n v="0"/>
    <n v="0"/>
    <m/>
    <m/>
    <n v="0"/>
    <n v="0"/>
    <m/>
    <m/>
    <n v="0"/>
    <n v="0"/>
    <m/>
    <m/>
  </r>
  <r>
    <s v="100113"/>
    <x v="9"/>
    <s v="HUANUCO"/>
    <s v="SAN PABLO DE PILLAO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MELGAREJO HUERTA WILFREDO"/>
    <s v="9683573"/>
    <s v="945877298"/>
    <s v="wmelgarejo@juntos.gob.pe"/>
    <n v="0"/>
    <n v="0"/>
    <m/>
    <m/>
    <n v="0"/>
    <n v="0"/>
    <m/>
    <m/>
    <n v="0"/>
    <n v="0"/>
    <m/>
    <m/>
  </r>
  <r>
    <s v="100201"/>
    <x v="9"/>
    <s v="AMBO"/>
    <s v="AMBO"/>
    <s v="NO"/>
    <s v="SI"/>
    <s v="SI"/>
    <n v="1"/>
    <s v="NO"/>
    <n v="1"/>
    <n v="0"/>
    <n v="1"/>
    <n v="1"/>
    <n v="1"/>
    <n v="1"/>
    <n v="1"/>
    <s v="NO"/>
    <s v="SI"/>
    <s v="SI"/>
    <s v="SI"/>
    <s v="NO"/>
    <s v="JUNTOS"/>
    <s v="NOLASCO SALIS DELIA"/>
    <s v="8159443"/>
    <s v="945877627"/>
    <s v="dnolasco@juntos.gob.pe"/>
    <n v="0"/>
    <n v="0"/>
    <m/>
    <m/>
    <n v="1"/>
    <n v="0"/>
    <m/>
    <s v="Presencial"/>
    <n v="0"/>
    <n v="0"/>
    <m/>
    <m/>
  </r>
  <r>
    <s v="100202"/>
    <x v="9"/>
    <s v="AMBO"/>
    <s v="CAYN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TRUJILLO TELLO, JUDITH LUCY"/>
    <s v="45880604"/>
    <s v="970926051"/>
    <s v="jtrujillo13@pais.gob.pe"/>
    <n v="0"/>
    <n v="1"/>
    <s v="PAIS"/>
    <s v="Presencial"/>
    <n v="0"/>
    <n v="0"/>
    <m/>
    <m/>
    <n v="0"/>
    <n v="0"/>
    <m/>
    <m/>
  </r>
  <r>
    <s v="100203"/>
    <x v="9"/>
    <s v="AMBO"/>
    <s v="COLPAS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NOLASCO PALACIOS, YAQUELINA"/>
    <s v="44753584"/>
    <s v="945841057"/>
    <s v="yaquelinanp@gmail.com"/>
    <n v="0"/>
    <n v="1"/>
    <s v="PAIS"/>
    <s v="Presencial"/>
    <n v="0"/>
    <n v="1"/>
    <s v="PAIS"/>
    <s v="Presencial"/>
    <n v="0"/>
    <n v="1"/>
    <s v="PAIS"/>
    <s v="Presencial"/>
  </r>
  <r>
    <s v="100204"/>
    <x v="9"/>
    <s v="AMBO"/>
    <s v="CONCHAMARCA"/>
    <s v="NO"/>
    <s v="NO"/>
    <s v="SI"/>
    <n v="1"/>
    <s v="NO"/>
    <n v="1"/>
    <n v="0"/>
    <n v="0"/>
    <n v="1"/>
    <m/>
    <n v="1"/>
    <n v="1"/>
    <s v="SI"/>
    <s v="NO"/>
    <s v="NO"/>
    <s v="SI"/>
    <s v="NO"/>
    <s v="JUNTOS"/>
    <s v="GUERRA MALPARTIDA ABERANA"/>
    <s v="22658911"/>
    <s v="945876540"/>
    <s v="aguerra@juntos.gob.pe"/>
    <n v="0"/>
    <n v="0"/>
    <m/>
    <m/>
    <n v="0"/>
    <n v="0"/>
    <m/>
    <m/>
    <n v="0"/>
    <n v="0"/>
    <m/>
    <m/>
  </r>
  <r>
    <s v="100205"/>
    <x v="9"/>
    <s v="AMBO"/>
    <s v="HUACAR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OCALIO NUÑEZ LIZETT"/>
    <s v="42900844"/>
    <s v="943816832"/>
    <s v="localio@cunamas.gob.pe"/>
    <n v="0"/>
    <n v="1"/>
    <s v="CUNA MAS"/>
    <s v="Presencial"/>
    <n v="0"/>
    <n v="0"/>
    <m/>
    <m/>
    <n v="0"/>
    <n v="0"/>
    <m/>
    <m/>
  </r>
  <r>
    <s v="100206"/>
    <x v="9"/>
    <s v="AMBO"/>
    <s v="SAN FRANCISC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YENY BETSABÉ MERINO PAJUELO"/>
    <s v="43925905"/>
    <s v="982747434"/>
    <s v="ymerino@cunamas.gob.pe"/>
    <n v="0"/>
    <n v="1"/>
    <s v="CUNA MAS"/>
    <s v="Presencial"/>
    <n v="0"/>
    <n v="0"/>
    <m/>
    <m/>
    <n v="0"/>
    <n v="1"/>
    <s v="CUNA MAS"/>
    <s v="Presencial"/>
  </r>
  <r>
    <s v="100207"/>
    <x v="9"/>
    <s v="AMBO"/>
    <s v="SAN RAFAEL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DIONISIO PONCE, SANDRO JUSTO"/>
    <s v="46025949"/>
    <s v="957798902"/>
    <s v="sandrodionisioponce@gmail.com"/>
    <n v="0"/>
    <n v="0"/>
    <m/>
    <m/>
    <n v="1"/>
    <n v="0"/>
    <m/>
    <s v="Virtual"/>
    <n v="0"/>
    <n v="0"/>
    <m/>
    <m/>
  </r>
  <r>
    <s v="100208"/>
    <x v="9"/>
    <s v="AMBO"/>
    <s v="TOMAY KICHWA"/>
    <s v="NO"/>
    <s v="SI"/>
    <s v="SI"/>
    <n v="1"/>
    <s v="NO"/>
    <n v="1"/>
    <n v="0"/>
    <n v="0"/>
    <n v="1"/>
    <n v="1"/>
    <n v="1"/>
    <n v="1"/>
    <s v="NO"/>
    <s v="SI"/>
    <s v="NO"/>
    <s v="SI"/>
    <s v="NO"/>
    <s v="CUNA MAS"/>
    <s v="ESPINOZA CAJAHUANCA ELIZABETH RAQUEL"/>
    <s v="22488630"/>
    <s v="953561782"/>
    <s v="erespinoza@cunamas.gob.pe"/>
    <n v="0"/>
    <n v="1"/>
    <s v="CUNA MAS"/>
    <s v="Presencial"/>
    <n v="0"/>
    <n v="0"/>
    <m/>
    <m/>
    <n v="0"/>
    <n v="1"/>
    <s v="CUNA MAS"/>
    <s v="Presencial"/>
  </r>
  <r>
    <s v="100301"/>
    <x v="9"/>
    <s v="DOS DE MAYO"/>
    <s v="LA UNION"/>
    <s v="NO"/>
    <s v="SI"/>
    <s v="SI"/>
    <n v="0"/>
    <s v="NO"/>
    <n v="1"/>
    <n v="0"/>
    <n v="0"/>
    <n v="1"/>
    <n v="1"/>
    <n v="1"/>
    <n v="1"/>
    <s v="NO"/>
    <s v="SI"/>
    <s v="NO"/>
    <s v="SI"/>
    <s v="SI"/>
    <s v="JUNTOS"/>
    <s v="DEL POZO ALVAREZ, CESAR IVAN"/>
    <s v="45107351"/>
    <s v="945875108"/>
    <s v="cdelpozo@juntos.gob.pe"/>
    <n v="0"/>
    <n v="0"/>
    <m/>
    <m/>
    <n v="0"/>
    <n v="0"/>
    <m/>
    <m/>
    <n v="0"/>
    <n v="0"/>
    <m/>
    <m/>
  </r>
  <r>
    <s v="100307"/>
    <x v="9"/>
    <s v="DOS DE MAYO"/>
    <s v="CHUQUIS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DE LA CRUZ RAMIREZ, LUIS ANTONIO"/>
    <s v="41135483"/>
    <s v="999098104"/>
    <s v="ldelacruz@pais.gob.pe"/>
    <n v="0"/>
    <n v="0"/>
    <m/>
    <m/>
    <n v="0"/>
    <n v="0"/>
    <m/>
    <m/>
    <n v="0"/>
    <n v="0"/>
    <m/>
    <m/>
  </r>
  <r>
    <s v="100311"/>
    <x v="9"/>
    <s v="DOS DE MAYO"/>
    <s v="MARIAS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ZAMBRANO ROJAS, EDGAR"/>
    <s v="22512803"/>
    <s v="966240223"/>
    <s v="ezambrano@pais.gob.pe"/>
    <n v="1"/>
    <n v="1"/>
    <s v="PAIS"/>
    <s v="Presencial y Virtual"/>
    <n v="0"/>
    <n v="1"/>
    <s v="PAIS"/>
    <s v="Presencial"/>
    <n v="0"/>
    <n v="1"/>
    <s v="PAIS"/>
    <s v="Presencial"/>
  </r>
  <r>
    <s v="100313"/>
    <x v="9"/>
    <s v="DOS DE MAYO"/>
    <s v="PACHAS"/>
    <s v="NO"/>
    <s v="SI"/>
    <s v="SI"/>
    <n v="1"/>
    <s v="NO"/>
    <n v="1"/>
    <n v="0"/>
    <n v="0"/>
    <n v="1"/>
    <n v="1"/>
    <n v="1"/>
    <n v="1"/>
    <s v="NO"/>
    <s v="SI"/>
    <s v="SI"/>
    <s v="SI"/>
    <s v="NO"/>
    <s v="JUNTOS"/>
    <s v="CESPEDES CHARRE VITALIANO"/>
    <s v="41257029"/>
    <s v="945738552"/>
    <s v="vcespedesc@juntos.gob.pe"/>
    <n v="0"/>
    <n v="0"/>
    <m/>
    <m/>
    <n v="0"/>
    <n v="0"/>
    <m/>
    <m/>
    <n v="0"/>
    <n v="0"/>
    <m/>
    <m/>
  </r>
  <r>
    <s v="100316"/>
    <x v="9"/>
    <s v="DOS DE MAYO"/>
    <s v="QUIVILL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CARBAJAL PALACIOS HENRY DEIVY"/>
    <s v="41301581"/>
    <s v="945873831"/>
    <s v="hcarbajal@juntos.gob.pe"/>
    <n v="0"/>
    <n v="0"/>
    <m/>
    <m/>
    <n v="0"/>
    <n v="0"/>
    <m/>
    <m/>
    <n v="0"/>
    <n v="0"/>
    <m/>
    <m/>
  </r>
  <r>
    <s v="100317"/>
    <x v="9"/>
    <s v="DOS DE MAYO"/>
    <s v="RIPAN"/>
    <s v="NO"/>
    <s v="SI"/>
    <s v="SI"/>
    <n v="1"/>
    <s v="NO"/>
    <n v="1"/>
    <n v="0"/>
    <n v="1"/>
    <n v="1"/>
    <n v="1"/>
    <n v="1"/>
    <n v="1"/>
    <s v="NO"/>
    <s v="SI"/>
    <s v="NO"/>
    <s v="SI"/>
    <s v="NO"/>
    <s v="CUNA MAS"/>
    <s v="QUISPE SERNA MAGALY"/>
    <s v="42257540"/>
    <s v="935161547"/>
    <s v="magquispe@cunamas.gob.pe"/>
    <n v="0"/>
    <n v="1"/>
    <s v="CUNA MAS"/>
    <s v="Presencial"/>
    <n v="0"/>
    <n v="1"/>
    <s v="CUNA MAS"/>
    <s v="Presencial"/>
    <n v="0"/>
    <n v="1"/>
    <s v="CUNA MAS"/>
    <s v="Presencial"/>
  </r>
  <r>
    <s v="100321"/>
    <x v="9"/>
    <s v="DOS DE MAYO"/>
    <s v="SHUNQUI"/>
    <s v="NO"/>
    <s v="SI"/>
    <s v="SI"/>
    <n v="0"/>
    <s v="SI"/>
    <n v="1"/>
    <n v="0"/>
    <n v="0"/>
    <n v="1"/>
    <n v="0"/>
    <n v="0"/>
    <n v="0"/>
    <s v="SI"/>
    <s v="SI"/>
    <s v="NO"/>
    <s v="SI"/>
    <s v="NO"/>
    <s v="JUNTOS"/>
    <s v="ORTIZ GARCIA ROMEL HUMBERTO"/>
    <s v="80004834"/>
    <s v="945877653"/>
    <s v="rortiz@juntos.gob.pe"/>
    <n v="0"/>
    <n v="0"/>
    <m/>
    <m/>
    <n v="0"/>
    <n v="0"/>
    <m/>
    <m/>
    <n v="0"/>
    <n v="0"/>
    <m/>
    <m/>
  </r>
  <r>
    <s v="100322"/>
    <x v="9"/>
    <s v="DOS DE MAYO"/>
    <s v="SILLAPATA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CHAGUA GARCIA, NILER ROSARIO"/>
    <s v="46905368"/>
    <s v="935330552"/>
    <s v="nchagua@pais.gob.pe"/>
    <n v="0"/>
    <n v="1"/>
    <s v="PAIS"/>
    <s v="Presencial"/>
    <n v="0"/>
    <n v="0"/>
    <m/>
    <m/>
    <n v="0"/>
    <n v="0"/>
    <m/>
    <m/>
  </r>
  <r>
    <s v="100323"/>
    <x v="9"/>
    <s v="DOS DE MAYO"/>
    <s v="YANA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ANA MARIA SAYAN ALVARADO "/>
    <n v="23004525"/>
    <n v="962910094"/>
    <m/>
    <n v="0"/>
    <n v="0"/>
    <m/>
    <m/>
    <n v="1"/>
    <n v="1"/>
    <s v="CUNA MAS"/>
    <s v="Presencial y Virtual"/>
    <n v="0"/>
    <n v="0"/>
    <m/>
    <m/>
  </r>
  <r>
    <s v="100401"/>
    <x v="9"/>
    <s v="HUACAYBAMBA"/>
    <s v="HUACAYBAMB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HURTADO CERNA, JAHACIEL"/>
    <s v="44614855"/>
    <s v="955872277"/>
    <s v="jhurtadoc@pais.gob.pe"/>
    <n v="0"/>
    <n v="0"/>
    <m/>
    <m/>
    <n v="0"/>
    <n v="0"/>
    <m/>
    <m/>
    <n v="0"/>
    <n v="0"/>
    <m/>
    <m/>
  </r>
  <r>
    <s v="100402"/>
    <x v="9"/>
    <s v="HUACAYBAMBA"/>
    <s v="CANCHABAMBA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MARITA FRANCISCA VARA MENDOZA"/>
    <n v="41371262"/>
    <n v="921408832"/>
    <m/>
    <n v="0"/>
    <n v="1"/>
    <s v="CUNA MAS"/>
    <s v="Presencial"/>
    <n v="1"/>
    <n v="1"/>
    <s v="CUNA MAS"/>
    <s v="Presencial y Virtual"/>
    <n v="0"/>
    <n v="1"/>
    <s v="CUNA MAS"/>
    <s v="Presencial"/>
  </r>
  <r>
    <s v="100403"/>
    <x v="9"/>
    <s v="HUACAYBAMBA"/>
    <s v="COCHABAMBA"/>
    <s v="NO"/>
    <s v="SI"/>
    <s v="SI"/>
    <n v="0"/>
    <s v="SI"/>
    <n v="1"/>
    <n v="0"/>
    <n v="0"/>
    <n v="1"/>
    <n v="1"/>
    <n v="1"/>
    <n v="1"/>
    <s v="SI"/>
    <s v="NO"/>
    <s v="NO"/>
    <s v="SI"/>
    <s v="NO"/>
    <s v="JUNTOS"/>
    <s v="LEON CHAVEZ, ELIAS JOSIAS"/>
    <s v="10863926"/>
    <s v="945876869"/>
    <s v="eleonh@juntos.gob.pe"/>
    <n v="0"/>
    <n v="0"/>
    <m/>
    <m/>
    <n v="0"/>
    <n v="0"/>
    <m/>
    <m/>
    <n v="0"/>
    <n v="0"/>
    <m/>
    <m/>
  </r>
  <r>
    <s v="100404"/>
    <x v="9"/>
    <s v="HUACAYBAMBA"/>
    <s v="PINRA"/>
    <s v="NO"/>
    <s v="SI"/>
    <s v="SI"/>
    <n v="0"/>
    <s v="SI"/>
    <n v="1"/>
    <n v="0"/>
    <n v="1"/>
    <n v="1"/>
    <n v="1"/>
    <n v="1"/>
    <n v="1"/>
    <s v="SI"/>
    <s v="SI"/>
    <s v="NO"/>
    <s v="SI"/>
    <s v="NO"/>
    <s v="CUNA MAS"/>
    <s v="MELINA ASENCIOS VERAMENDI"/>
    <n v="80167235"/>
    <n v="947133205"/>
    <s v="umallqui@cunamas.gob.pe"/>
    <n v="0"/>
    <n v="1"/>
    <s v="CUNA MAS"/>
    <s v="Presencial"/>
    <n v="0"/>
    <n v="1"/>
    <s v="CUNA MAS"/>
    <s v="Presencial"/>
    <n v="0"/>
    <n v="0"/>
    <m/>
    <m/>
  </r>
  <r>
    <s v="100501"/>
    <x v="9"/>
    <s v="HUAMALIES"/>
    <s v="LLATA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DAVILA SANTAMARIA , ANDREA AMARILIS"/>
    <s v="72647449"/>
    <s v="928503023"/>
    <s v="amarilisds081296@gmail.com"/>
    <n v="1"/>
    <n v="0"/>
    <m/>
    <s v="Presencial y Virtual"/>
    <n v="0"/>
    <n v="0"/>
    <m/>
    <m/>
    <n v="0"/>
    <n v="0"/>
    <m/>
    <m/>
  </r>
  <r>
    <s v="100502"/>
    <x v="9"/>
    <s v="HUAMALIES"/>
    <s v="ARANCAY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MACHUCA SAN MARTIN ROLLY ENRIQUE"/>
    <s v="42304989"/>
    <s v="945877203"/>
    <s v="rmachuca@juntos,gob.pe"/>
    <n v="0"/>
    <n v="0"/>
    <m/>
    <m/>
    <n v="0"/>
    <n v="0"/>
    <m/>
    <m/>
    <n v="0"/>
    <n v="0"/>
    <m/>
    <m/>
  </r>
  <r>
    <s v="100503"/>
    <x v="9"/>
    <s v="HUAMALIES"/>
    <s v="CHAVIN DE PARIARCA"/>
    <s v="NO"/>
    <s v="SI"/>
    <s v="SI"/>
    <n v="1"/>
    <s v="NO"/>
    <n v="1"/>
    <n v="0"/>
    <n v="0"/>
    <n v="1"/>
    <n v="1"/>
    <n v="1"/>
    <n v="1"/>
    <s v="NO"/>
    <s v="SI"/>
    <s v="NO"/>
    <s v="SI"/>
    <s v="SI"/>
    <s v="PAIS"/>
    <s v="ROSALES AYALA, NILER"/>
    <s v="45205677"/>
    <s v="941697197"/>
    <s v="nrosales@pais.gob.pe"/>
    <n v="0"/>
    <n v="1"/>
    <s v="PAIS"/>
    <s v="Presencial"/>
    <n v="0"/>
    <n v="1"/>
    <s v="PAIS"/>
    <s v="Presencial"/>
    <n v="0"/>
    <n v="1"/>
    <s v="PAIS"/>
    <s v="Presencial"/>
  </r>
  <r>
    <s v="100504"/>
    <x v="9"/>
    <s v="HUAMALIES"/>
    <s v="JACAS GRANDE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HUARAC GILES, ERICK"/>
    <s v="42843309"/>
    <s v="971519325"/>
    <s v="ehuarac@pais.gob.pe"/>
    <n v="0"/>
    <n v="0"/>
    <m/>
    <m/>
    <n v="1"/>
    <n v="0"/>
    <m/>
    <s v="Virtual"/>
    <n v="0"/>
    <n v="0"/>
    <m/>
    <m/>
  </r>
  <r>
    <s v="100505"/>
    <x v="9"/>
    <s v="HUAMALIES"/>
    <s v="JIRCAN"/>
    <s v="NO"/>
    <s v="NO"/>
    <s v="SI"/>
    <n v="0"/>
    <s v="SI"/>
    <n v="1"/>
    <n v="0"/>
    <n v="0"/>
    <n v="1"/>
    <m/>
    <n v="0"/>
    <n v="0"/>
    <s v="SI"/>
    <s v="NO"/>
    <s v="NO"/>
    <s v="SI"/>
    <s v="NO"/>
    <s v="JUNTOS"/>
    <s v="MACHUCA SAN MARTIN ROLLY ENRIQUE"/>
    <s v="42304989"/>
    <s v="945877203"/>
    <s v="rmachuca@juntos,gob.pe"/>
    <n v="0"/>
    <n v="0"/>
    <m/>
    <m/>
    <n v="0"/>
    <n v="0"/>
    <m/>
    <m/>
    <n v="0"/>
    <n v="0"/>
    <m/>
    <m/>
  </r>
  <r>
    <s v="100506"/>
    <x v="9"/>
    <s v="HUAMALIES"/>
    <s v="MIRAFLORES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ESPIRITU CASTAÑEDA MARLENI"/>
    <s v="80044484"/>
    <s v="945875723"/>
    <s v="mespiritu@juntos.gob.pe"/>
    <n v="0"/>
    <n v="0"/>
    <m/>
    <m/>
    <n v="0"/>
    <n v="0"/>
    <m/>
    <m/>
    <n v="0"/>
    <n v="0"/>
    <m/>
    <m/>
  </r>
  <r>
    <s v="100507"/>
    <x v="9"/>
    <s v="HUAMALIES"/>
    <s v="MONZON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TRINIDAD MIRAVAL, MARITZA"/>
    <s v="44560982"/>
    <s v="959560885"/>
    <s v="mtrinidad@pais.gob.pe"/>
    <n v="0"/>
    <n v="1"/>
    <s v="PAIS"/>
    <s v="Virtual"/>
    <n v="0"/>
    <n v="0"/>
    <m/>
    <m/>
    <n v="0"/>
    <n v="0"/>
    <m/>
    <m/>
  </r>
  <r>
    <s v="100508"/>
    <x v="9"/>
    <s v="HUAMALIES"/>
    <s v="PUNCHAO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CIERTO GALLO ANIBAL"/>
    <s v="45555710"/>
    <s v="971632233"/>
    <s v="acierto@juntos.gob.pe"/>
    <n v="0"/>
    <n v="0"/>
    <m/>
    <m/>
    <n v="0"/>
    <n v="0"/>
    <m/>
    <m/>
    <n v="0"/>
    <n v="0"/>
    <m/>
    <m/>
  </r>
  <r>
    <s v="100509"/>
    <x v="9"/>
    <s v="HUAMALIES"/>
    <s v="PUÑOS"/>
    <s v="NO"/>
    <s v="SI"/>
    <s v="SI"/>
    <n v="1"/>
    <s v="NO"/>
    <n v="1"/>
    <n v="0"/>
    <n v="1"/>
    <n v="1"/>
    <n v="1"/>
    <n v="1"/>
    <n v="1"/>
    <s v="SI"/>
    <s v="SI"/>
    <s v="NO"/>
    <s v="SI"/>
    <s v="SI"/>
    <s v="JUNTOS"/>
    <s v="RAMOS ABAD, KLINSVER"/>
    <s v="74173081"/>
    <s v="945880864"/>
    <s v="karamosa@juntos.gob.pe"/>
    <n v="0"/>
    <n v="0"/>
    <m/>
    <m/>
    <n v="0"/>
    <n v="0"/>
    <m/>
    <m/>
    <n v="0"/>
    <n v="0"/>
    <m/>
    <m/>
  </r>
  <r>
    <s v="100510"/>
    <x v="9"/>
    <s v="HUAMALIES"/>
    <s v="SINGA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CIERTO GALLO ANIBAL"/>
    <s v="45555710"/>
    <s v="971632233"/>
    <s v="acierto@juntos.gob.pe"/>
    <n v="0"/>
    <n v="0"/>
    <m/>
    <m/>
    <n v="0"/>
    <n v="0"/>
    <m/>
    <m/>
    <n v="0"/>
    <n v="0"/>
    <m/>
    <m/>
  </r>
  <r>
    <s v="100511"/>
    <x v="9"/>
    <s v="HUAMALIES"/>
    <s v="TANTAMAYO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REYNOSO DOMINGUEZ BILDA CAMILA"/>
    <s v="43292938"/>
    <s v="964603404"/>
    <s v="breynoso@juntos.gob.pe"/>
    <n v="0"/>
    <n v="0"/>
    <m/>
    <m/>
    <n v="0"/>
    <n v="0"/>
    <m/>
    <m/>
    <n v="0"/>
    <n v="0"/>
    <m/>
    <m/>
  </r>
  <r>
    <s v="100601"/>
    <x v="9"/>
    <s v="LEONCIO PRADO"/>
    <s v="RUPA-RUP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CISNEROS HURTADO WILLIAMS"/>
    <s v="10866550"/>
    <s v="945874585"/>
    <s v="wcisneros@juntos.gob.pe"/>
    <n v="0"/>
    <n v="0"/>
    <m/>
    <m/>
    <n v="1"/>
    <n v="0"/>
    <m/>
    <s v="Presencial"/>
    <n v="0"/>
    <n v="1"/>
    <s v="JUNTOS"/>
    <s v="Presencial"/>
  </r>
  <r>
    <s v="100602"/>
    <x v="9"/>
    <s v="LEONCIO PRADO"/>
    <s v="DANIEL ALOMIA ROBLES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HORNA MEDINA, FABIOLA ANTONIETA"/>
    <s v="72173932"/>
    <s v="926264067"/>
    <s v="Hmfabiola14@gmail.com"/>
    <n v="0"/>
    <n v="0"/>
    <m/>
    <m/>
    <n v="0"/>
    <n v="0"/>
    <m/>
    <m/>
    <n v="0"/>
    <n v="1"/>
    <s v="JUNTOS"/>
    <s v="Presencial"/>
  </r>
  <r>
    <s v="100603"/>
    <x v="9"/>
    <s v="LEONCIO PRADO"/>
    <s v="HERMILIO VALDIZAN"/>
    <s v="NO"/>
    <s v="SI"/>
    <s v="SI"/>
    <n v="1"/>
    <s v="SI"/>
    <n v="1"/>
    <n v="0"/>
    <n v="0"/>
    <n v="1"/>
    <n v="1"/>
    <n v="1"/>
    <n v="1"/>
    <s v="SI"/>
    <s v="SI"/>
    <s v="NO"/>
    <s v="SI"/>
    <s v="NO"/>
    <s v="CUNA MAS"/>
    <s v="JIMI VARA ROJAS"/>
    <s v="41256997"/>
    <s v="962998822"/>
    <s v="jvara@cunamas.gob.pe"/>
    <n v="0"/>
    <n v="1"/>
    <s v="CUNA MAS"/>
    <s v="Presencial"/>
    <n v="1"/>
    <n v="1"/>
    <s v="CUNA MAS"/>
    <s v="Presencial y Virtual"/>
    <n v="0"/>
    <n v="1"/>
    <s v="JUNTOS"/>
    <s v="Presencial"/>
  </r>
  <r>
    <s v="100604"/>
    <x v="9"/>
    <s v="LEONCIO PRADO"/>
    <s v="JOSE CRESPO Y CASTILLO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MARÍA TERESA GARCIA ROMERO"/>
    <s v="40398761"/>
    <s v="918803210"/>
    <s v="mtgarcia@cunamas.gob.pe"/>
    <n v="1"/>
    <n v="0"/>
    <m/>
    <s v="Virtual"/>
    <n v="1"/>
    <n v="1"/>
    <s v="CUNA MAS"/>
    <s v="Presencial"/>
    <n v="0"/>
    <n v="1"/>
    <s v="CUNA MAS"/>
    <s v="Presencial"/>
  </r>
  <r>
    <s v="100605"/>
    <x v="9"/>
    <s v="LEONCIO PRADO"/>
    <s v="LUYANDO"/>
    <s v="NO"/>
    <s v="SI"/>
    <s v="SI"/>
    <n v="1"/>
    <s v="NO"/>
    <n v="1"/>
    <n v="0"/>
    <n v="1"/>
    <n v="1"/>
    <n v="1"/>
    <n v="1"/>
    <n v="1"/>
    <s v="NO"/>
    <s v="NO"/>
    <s v="SI"/>
    <s v="SI"/>
    <s v="SI"/>
    <s v="PAIS"/>
    <s v="GIL SAMAME, ALEJANDRO JOSE"/>
    <s v="42294176"/>
    <s v="962073430"/>
    <s v="aj231984@gmail.com"/>
    <n v="0"/>
    <n v="0"/>
    <m/>
    <m/>
    <n v="0"/>
    <n v="0"/>
    <m/>
    <m/>
    <n v="0"/>
    <n v="0"/>
    <m/>
    <m/>
  </r>
  <r>
    <s v="100606"/>
    <x v="9"/>
    <s v="LEONCIO PRADO"/>
    <s v="MARIANO DAMASO BERAUN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ELMER MICHELL SILVA AMBROCIO"/>
    <s v="46220051"/>
    <s v="928601461"/>
    <s v="esilva@cunamas.gob.pe"/>
    <n v="0"/>
    <n v="1"/>
    <s v="CUNA MAS"/>
    <s v="Presencial"/>
    <n v="1"/>
    <n v="1"/>
    <s v="CUNA MAS"/>
    <s v="Presencial"/>
    <n v="0"/>
    <n v="1"/>
    <s v="JUNTOS"/>
    <s v="Presencial"/>
  </r>
  <r>
    <s v="100607"/>
    <x v="9"/>
    <s v="LEONCIO PRADO"/>
    <s v="PUCAYACU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SABOYA SALDAÑA RODOLFO"/>
    <s v="42374569"/>
    <s v="945878554"/>
    <s v="rsaboya@juntos.gob.pe"/>
    <n v="0"/>
    <n v="0"/>
    <m/>
    <m/>
    <n v="0"/>
    <n v="0"/>
    <m/>
    <m/>
    <n v="0"/>
    <n v="0"/>
    <m/>
    <m/>
  </r>
  <r>
    <s v="100608"/>
    <x v="9"/>
    <s v="LEONCIO PRADO"/>
    <s v="CASTILLO GRANDE"/>
    <s v="NO"/>
    <s v="SI"/>
    <s v="SI"/>
    <n v="0"/>
    <s v="NO"/>
    <n v="1"/>
    <n v="0"/>
    <n v="0"/>
    <n v="1"/>
    <n v="1"/>
    <n v="1"/>
    <n v="1"/>
    <s v="SI"/>
    <s v="NO"/>
    <s v="SI"/>
    <s v="SI"/>
    <s v="NO"/>
    <s v="JUNTOS"/>
    <s v="ALDAVA JORGE ALEJANDRINA"/>
    <s v="46801350"/>
    <s v="945738508"/>
    <s v="aaldava@juntos.gob.pe"/>
    <n v="0"/>
    <n v="0"/>
    <m/>
    <m/>
    <n v="1"/>
    <n v="0"/>
    <m/>
    <s v="Presencial"/>
    <n v="0"/>
    <n v="1"/>
    <s v="JUNTOS"/>
    <s v="Presencial"/>
  </r>
  <r>
    <s v="100609"/>
    <x v="9"/>
    <s v="LEONCIO PRADO"/>
    <s v="PUEBLO NUEVO"/>
    <s v="NO"/>
    <s v="NO"/>
    <s v="SI"/>
    <n v="1"/>
    <s v="NO"/>
    <n v="1"/>
    <n v="0"/>
    <n v="1"/>
    <n v="1"/>
    <m/>
    <n v="1"/>
    <n v="1"/>
    <s v="SI"/>
    <s v="SI"/>
    <s v="NO"/>
    <s v="SI"/>
    <s v="NO"/>
    <s v="CUNA MAS"/>
    <s v="PAOLA GARCIA PONCE"/>
    <s v="48517547"/>
    <s v="921264126"/>
    <s v="pgarcia@cunamas.gob.pe"/>
    <n v="0"/>
    <n v="1"/>
    <s v="CUNA MAS"/>
    <s v="Presencial"/>
    <n v="1"/>
    <n v="1"/>
    <s v="CUNA MAS"/>
    <s v="Presencial"/>
    <n v="0"/>
    <n v="1"/>
    <s v="CUNA MAS"/>
    <s v="Presencial"/>
  </r>
  <r>
    <s v="100610"/>
    <x v="9"/>
    <s v="LEONCIO PRADO"/>
    <s v="SANTO DOMINGO DE ANDA"/>
    <s v="NO"/>
    <s v="NO"/>
    <s v="SI"/>
    <n v="1"/>
    <s v="NO"/>
    <n v="1"/>
    <n v="0"/>
    <n v="1"/>
    <n v="1"/>
    <m/>
    <n v="1"/>
    <n v="1"/>
    <s v="SI"/>
    <s v="SI"/>
    <s v="NO"/>
    <s v="SI"/>
    <s v="NO"/>
    <s v="CUNA MAS"/>
    <s v="WILLIAM MIRAVAL FONSECA"/>
    <s v="72228045"/>
    <s v="949565376"/>
    <s v="os_wmiravalf@cunamas.gob.pe"/>
    <n v="0"/>
    <n v="0"/>
    <m/>
    <m/>
    <n v="1"/>
    <n v="1"/>
    <s v="CUNA MAS"/>
    <s v="Presencial"/>
    <n v="0"/>
    <n v="1"/>
    <s v="CUNA MAS"/>
    <s v="Virtual"/>
  </r>
  <r>
    <s v="100701"/>
    <x v="9"/>
    <s v="MARAÑON"/>
    <s v="HUACRACHUCO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ZEVILLANO CORONEL MAXIMO"/>
    <s v="44054245"/>
    <s v="945880564"/>
    <s v="mzevillano@juntos.gob.pe"/>
    <n v="0"/>
    <n v="0"/>
    <m/>
    <m/>
    <n v="0"/>
    <n v="0"/>
    <m/>
    <m/>
    <n v="0"/>
    <n v="0"/>
    <m/>
    <m/>
  </r>
  <r>
    <s v="100702"/>
    <x v="9"/>
    <s v="MARAÑON"/>
    <s v="CHOLON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TINTA VILCA, YECIL"/>
    <s v="40729991"/>
    <s v="949326963"/>
    <s v="ytinta@pais.gob.pe"/>
    <n v="0"/>
    <n v="0"/>
    <m/>
    <m/>
    <n v="0"/>
    <n v="0"/>
    <m/>
    <m/>
    <n v="0"/>
    <n v="0"/>
    <m/>
    <m/>
  </r>
  <r>
    <s v="100703"/>
    <x v="9"/>
    <s v="MARAÑON"/>
    <s v="SAN BUENAVENTURA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TARAZONA FLORES REYNA"/>
    <s v="46639892"/>
    <s v="945879651"/>
    <s v="rtarazona@juntos.gob.pe"/>
    <n v="0"/>
    <n v="0"/>
    <m/>
    <m/>
    <n v="0"/>
    <n v="0"/>
    <m/>
    <m/>
    <n v="0"/>
    <n v="0"/>
    <m/>
    <m/>
  </r>
  <r>
    <s v="100704"/>
    <x v="9"/>
    <s v="MARAÑON"/>
    <s v="LA MORAD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ALARCON CARRION JAIME"/>
    <s v="70187833"/>
    <s v="940223396"/>
    <s v="githco.tambo12@pais.gob.pe"/>
    <n v="0"/>
    <n v="1"/>
    <s v="PAIS"/>
    <s v="Presencial"/>
    <n v="0"/>
    <n v="0"/>
    <m/>
    <m/>
    <n v="0"/>
    <n v="0"/>
    <m/>
    <m/>
  </r>
  <r>
    <s v="100705"/>
    <x v="9"/>
    <s v="MARAÑON"/>
    <s v="SANTA ROSA DE ALTO YANAJANCA"/>
    <s v="NO"/>
    <s v="NO"/>
    <s v="SI"/>
    <n v="0"/>
    <s v="SI"/>
    <n v="1"/>
    <n v="0"/>
    <n v="0"/>
    <n v="1"/>
    <m/>
    <n v="1"/>
    <n v="1"/>
    <s v="NO"/>
    <s v="SI"/>
    <s v="NO"/>
    <s v="SI"/>
    <s v="NO"/>
    <s v="JUNTOS"/>
    <s v="REGALADO CARRASCO YONATHAN"/>
    <s v="71082163"/>
    <s v="945878008"/>
    <s v="yregalado@juntos.gob.pe"/>
    <n v="0"/>
    <n v="0"/>
    <m/>
    <m/>
    <n v="0"/>
    <n v="0"/>
    <m/>
    <m/>
    <n v="0"/>
    <n v="0"/>
    <m/>
    <m/>
  </r>
  <r>
    <s v="100801"/>
    <x v="9"/>
    <s v="PACHITEA"/>
    <s v="PANAO"/>
    <s v="NO"/>
    <s v="SI"/>
    <s v="SI"/>
    <n v="0"/>
    <s v="SI"/>
    <n v="1"/>
    <n v="0"/>
    <n v="0"/>
    <n v="1"/>
    <n v="1"/>
    <n v="1"/>
    <n v="1"/>
    <s v="NO"/>
    <s v="NO"/>
    <s v="SI"/>
    <s v="SI"/>
    <s v="NO"/>
    <s v="JUNTOS"/>
    <s v="DELGADO ESPIRITU PATRICIA"/>
    <s v="43489544"/>
    <s v="945875113"/>
    <s v="pdelgado@juntos.gob.pe;"/>
    <n v="0"/>
    <n v="0"/>
    <m/>
    <m/>
    <n v="0"/>
    <n v="0"/>
    <m/>
    <m/>
    <n v="0"/>
    <n v="0"/>
    <m/>
    <m/>
  </r>
  <r>
    <s v="100802"/>
    <x v="9"/>
    <s v="PACHITEA"/>
    <s v="CHAGLL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NCARNACIÓN PRECENTACIÓN, ADDERLI RUSBEL"/>
    <s v="45154117"/>
    <s v="984515160 -986492299"/>
    <s v="eprecentacion@pais.gob.pe"/>
    <n v="0"/>
    <n v="0"/>
    <m/>
    <m/>
    <n v="0"/>
    <n v="0"/>
    <m/>
    <m/>
    <n v="0"/>
    <n v="0"/>
    <m/>
    <m/>
  </r>
  <r>
    <s v="100803"/>
    <x v="9"/>
    <s v="PACHITEA"/>
    <s v="MOLINO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ESPIRITU GUTIERREZ, SARA ESTHER"/>
    <s v="22527446"/>
    <s v="962587050-953193099"/>
    <s v="saraiespiritugutierrez@hotmail.com"/>
    <n v="0"/>
    <n v="0"/>
    <m/>
    <m/>
    <n v="0"/>
    <n v="0"/>
    <m/>
    <m/>
    <n v="0"/>
    <n v="0"/>
    <m/>
    <m/>
  </r>
  <r>
    <s v="100804"/>
    <x v="9"/>
    <s v="PACHITEA"/>
    <s v="UMARI"/>
    <s v="NO"/>
    <s v="SI"/>
    <s v="SI"/>
    <n v="0"/>
    <s v="SI"/>
    <n v="1"/>
    <n v="0"/>
    <n v="0"/>
    <n v="1"/>
    <n v="1"/>
    <n v="1"/>
    <n v="1"/>
    <s v="SI"/>
    <s v="SI"/>
    <s v="NO"/>
    <s v="SI"/>
    <s v="SI"/>
    <s v="PAIS"/>
    <s v="LUCAS QUISPE JONNY ALBERTH"/>
    <s v="47680396"/>
    <s v="956820178"/>
    <s v="lucas.sociologia258@gmail.com"/>
    <n v="0"/>
    <n v="0"/>
    <m/>
    <m/>
    <n v="0"/>
    <n v="0"/>
    <m/>
    <m/>
    <n v="0"/>
    <n v="0"/>
    <m/>
    <m/>
  </r>
  <r>
    <s v="100901"/>
    <x v="9"/>
    <s v="PUERTO INCA"/>
    <s v="PUERTO INCA"/>
    <s v="NO"/>
    <s v="NO"/>
    <s v="SI"/>
    <n v="1"/>
    <s v="NO"/>
    <n v="1"/>
    <n v="0"/>
    <n v="0"/>
    <n v="1"/>
    <m/>
    <n v="1"/>
    <n v="1"/>
    <s v="NO"/>
    <s v="SI"/>
    <s v="SI"/>
    <s v="SI"/>
    <s v="NO"/>
    <s v="JUNTOS"/>
    <s v="BOCANEGRA BRAVO CACELY"/>
    <s v="22520859"/>
    <s v="945738620"/>
    <s v="cbocanegrab@juntos.gob.pe"/>
    <n v="0"/>
    <n v="0"/>
    <m/>
    <m/>
    <n v="0"/>
    <n v="0"/>
    <m/>
    <m/>
    <n v="0"/>
    <n v="0"/>
    <m/>
    <m/>
  </r>
  <r>
    <s v="100902"/>
    <x v="9"/>
    <s v="PUERTO INCA"/>
    <s v="CODO DEL POZUZO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MACEDO CORNEJO GERARDO JUNIOR"/>
    <s v="46327117"/>
    <s v="945471045"/>
    <s v="gmacedo@juntos.gob.pe"/>
    <n v="0"/>
    <n v="0"/>
    <m/>
    <m/>
    <n v="0"/>
    <n v="1"/>
    <s v="JUNTOS"/>
    <s v="Presencial"/>
    <n v="0"/>
    <n v="0"/>
    <m/>
    <m/>
  </r>
  <r>
    <s v="100903"/>
    <x v="9"/>
    <s v="PUERTO INCA"/>
    <s v="HONORIA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BAYLON PURI YONY"/>
    <s v="70035511"/>
    <s v="945738578"/>
    <s v="ybaylon@juntos.gob.pe"/>
    <n v="0"/>
    <n v="0"/>
    <m/>
    <m/>
    <n v="0"/>
    <n v="1"/>
    <s v="JUNTOS"/>
    <s v="Presencial"/>
    <n v="0"/>
    <n v="0"/>
    <m/>
    <m/>
  </r>
  <r>
    <s v="100904"/>
    <x v="9"/>
    <s v="PUERTO INCA"/>
    <s v="TOURNAVISTA"/>
    <s v="NO"/>
    <s v="SI"/>
    <s v="SI"/>
    <n v="1"/>
    <s v="NO"/>
    <n v="1"/>
    <n v="0"/>
    <n v="0"/>
    <n v="1"/>
    <n v="1"/>
    <n v="1"/>
    <n v="1"/>
    <s v="SI"/>
    <s v="NO"/>
    <s v="NO"/>
    <s v="SI"/>
    <s v="SI"/>
    <s v="PAIS"/>
    <s v="ALVAREZ ACUÑA, LUIS ORLANDO"/>
    <s v="70750587"/>
    <s v="935800059"/>
    <s v="alvarezluisorlando92@gmail.com"/>
    <n v="0"/>
    <n v="0"/>
    <m/>
    <m/>
    <n v="0"/>
    <n v="0"/>
    <m/>
    <m/>
    <n v="0"/>
    <n v="0"/>
    <m/>
    <m/>
  </r>
  <r>
    <s v="100905"/>
    <x v="9"/>
    <s v="PUERTO INCA"/>
    <s v="YUYAPICHIS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MORALES MELGAREJO FRANKLIN MERGENTALER"/>
    <s v="43154458"/>
    <s v="916912482"/>
    <s v="fmorales@juntos.gob.pe"/>
    <n v="0"/>
    <n v="0"/>
    <m/>
    <m/>
    <n v="0"/>
    <n v="0"/>
    <m/>
    <m/>
    <n v="0"/>
    <n v="1"/>
    <s v="JUNTOS"/>
    <s v="Presencial"/>
  </r>
  <r>
    <s v="101001"/>
    <x v="9"/>
    <s v="LAURICOCHA"/>
    <s v="JESUS"/>
    <s v="NO"/>
    <s v="SI"/>
    <s v="SI"/>
    <n v="0"/>
    <s v="NO"/>
    <n v="1"/>
    <n v="0"/>
    <n v="0"/>
    <n v="1"/>
    <n v="1"/>
    <n v="1"/>
    <n v="0"/>
    <s v="NO"/>
    <s v="SI"/>
    <s v="NO"/>
    <s v="SI"/>
    <s v="NO"/>
    <s v="JUNTOS"/>
    <s v="CERCEDO VIVIAN WELINGTON"/>
    <s v="42138551"/>
    <s v="945877108"/>
    <s v="wcercedo@juntos.gob.pe"/>
    <n v="0"/>
    <n v="0"/>
    <m/>
    <m/>
    <n v="0"/>
    <n v="0"/>
    <m/>
    <m/>
    <n v="0"/>
    <n v="0"/>
    <m/>
    <m/>
  </r>
  <r>
    <s v="101002"/>
    <x v="9"/>
    <s v="LAURICOCHA"/>
    <s v="BAÑOS"/>
    <s v="NO"/>
    <s v="SI"/>
    <s v="SI"/>
    <n v="1"/>
    <s v="NO"/>
    <n v="1"/>
    <n v="0"/>
    <n v="1"/>
    <n v="1"/>
    <n v="1"/>
    <n v="1"/>
    <n v="1"/>
    <s v="NO"/>
    <s v="SI"/>
    <s v="NO"/>
    <s v="SI"/>
    <s v="SI"/>
    <s v="PAIS"/>
    <s v="COZ TEODORO,YOEL MELVIN"/>
    <s v="43072625"/>
    <s v="928605245"/>
    <s v="ycozteodoro@gmail.com"/>
    <n v="0"/>
    <n v="1"/>
    <s v="PAIS"/>
    <s v="Presencial"/>
    <n v="0"/>
    <n v="0"/>
    <m/>
    <m/>
    <n v="0"/>
    <n v="0"/>
    <m/>
    <m/>
  </r>
  <r>
    <s v="101003"/>
    <x v="9"/>
    <s v="LAURICOCHA"/>
    <s v="JIVIA"/>
    <s v="NO"/>
    <s v="SI"/>
    <s v="SI"/>
    <n v="0"/>
    <s v="NO"/>
    <n v="1"/>
    <n v="0"/>
    <n v="0"/>
    <n v="1"/>
    <n v="1"/>
    <n v="1"/>
    <n v="1"/>
    <s v="SI"/>
    <s v="NO"/>
    <s v="NO"/>
    <s v="SI"/>
    <s v="NO"/>
    <s v="JUNTOS"/>
    <s v="ALBORNOZ HILARIO YER ELIN"/>
    <s v="45094833"/>
    <s v="945738501"/>
    <s v="yalbornoz@juntos.gob.pe"/>
    <n v="0"/>
    <n v="0"/>
    <m/>
    <m/>
    <n v="0"/>
    <n v="0"/>
    <m/>
    <m/>
    <n v="0"/>
    <n v="0"/>
    <m/>
    <m/>
  </r>
  <r>
    <s v="101004"/>
    <x v="9"/>
    <s v="LAURICOCHA"/>
    <s v="QUEROPALCA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ALBORNOZ HILARIO YER ELIN"/>
    <s v="45094833"/>
    <s v="945738501"/>
    <s v="yalbornoz@juntos.gob.pe"/>
    <n v="0"/>
    <n v="0"/>
    <m/>
    <m/>
    <n v="0"/>
    <n v="0"/>
    <m/>
    <m/>
    <n v="0"/>
    <n v="0"/>
    <m/>
    <m/>
  </r>
  <r>
    <s v="101005"/>
    <x v="9"/>
    <s v="LAURICOCHA"/>
    <s v="RONDOS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OCHOA JUIPA NANCY LITA"/>
    <s v="8695362"/>
    <s v="910429640"/>
    <s v="nochoa@cunamas.gob.pe"/>
    <n v="0"/>
    <n v="1"/>
    <s v="CUNA MAS"/>
    <s v="Presencial"/>
    <n v="0"/>
    <n v="1"/>
    <s v="PAIS"/>
    <s v="Presencial"/>
    <n v="0"/>
    <n v="1"/>
    <s v="PAIS"/>
    <s v="Presencial"/>
  </r>
  <r>
    <s v="101006"/>
    <x v="9"/>
    <s v="LAURICOCHA"/>
    <s v="SAN FRANCISCO DE ASIS"/>
    <s v="NO"/>
    <s v="SI"/>
    <s v="SI"/>
    <n v="0"/>
    <s v="SI"/>
    <n v="1"/>
    <n v="0"/>
    <n v="0"/>
    <n v="1"/>
    <n v="0"/>
    <n v="0"/>
    <n v="0"/>
    <s v="NO"/>
    <s v="SI"/>
    <s v="NO"/>
    <s v="SI"/>
    <s v="NO"/>
    <s v="COORD. DE ENLACE"/>
    <s v="ROSARIO S. ESTELA VALDIVIEZO"/>
    <s v="22474688"/>
    <s v="962523850"/>
    <s v="restela@midis.gob.pe"/>
    <n v="1"/>
    <n v="0"/>
    <m/>
    <s v="Virtual"/>
    <n v="1"/>
    <n v="0"/>
    <m/>
    <s v="Virtual"/>
    <n v="0"/>
    <n v="0"/>
    <m/>
    <m/>
  </r>
  <r>
    <s v="101007"/>
    <x v="9"/>
    <s v="LAURICOCHA"/>
    <s v="SAN MIGUEL DE CAURI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CAQUI EULOGIO, CINTHIA VANESSA"/>
    <s v="45339415"/>
    <s v="988011783"/>
    <s v="ccaqui@pais.gob.pe"/>
    <n v="0"/>
    <n v="0"/>
    <m/>
    <m/>
    <n v="0"/>
    <n v="0"/>
    <m/>
    <m/>
    <n v="0"/>
    <n v="0"/>
    <m/>
    <m/>
  </r>
  <r>
    <s v="101101"/>
    <x v="9"/>
    <s v="YAROWILCA"/>
    <s v="CHAVINILLO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CALDERON OBREGON, ANIBAL TEOFILO"/>
    <s v="41738734"/>
    <s v="987555162"/>
    <s v="acalderon@pais.gob.pe"/>
    <n v="0"/>
    <n v="0"/>
    <m/>
    <m/>
    <n v="0"/>
    <n v="0"/>
    <m/>
    <m/>
    <n v="0"/>
    <n v="1"/>
    <s v="PAIS"/>
    <s v="Presencial"/>
  </r>
  <r>
    <s v="101102"/>
    <x v="9"/>
    <s v="YAROWILCA"/>
    <s v="CAHUAC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RAFAEL CAMPOS DEDI"/>
    <s v="80654349"/>
    <s v="945877914"/>
    <s v="drafael@juntos.gob.pe"/>
    <n v="0"/>
    <n v="0"/>
    <m/>
    <m/>
    <n v="0"/>
    <n v="0"/>
    <m/>
    <m/>
    <n v="0"/>
    <n v="0"/>
    <m/>
    <m/>
  </r>
  <r>
    <s v="101103"/>
    <x v="9"/>
    <s v="YAROWILCA"/>
    <s v="CHACABAMBA"/>
    <s v="NO"/>
    <s v="NO"/>
    <s v="SI"/>
    <n v="1"/>
    <s v="NO"/>
    <n v="1"/>
    <n v="0"/>
    <n v="0"/>
    <n v="1"/>
    <m/>
    <n v="1"/>
    <n v="1"/>
    <s v="SI"/>
    <s v="NO"/>
    <s v="NO"/>
    <s v="SI"/>
    <s v="NO"/>
    <s v="JUNTOS"/>
    <s v="DOMINGUEZ JARA HELDER MIGUEL"/>
    <s v="74240096"/>
    <s v="945875466"/>
    <s v="hdominguez@juntos.gob.pe"/>
    <n v="0"/>
    <n v="0"/>
    <m/>
    <m/>
    <n v="1"/>
    <n v="0"/>
    <m/>
    <s v="Virtual"/>
    <n v="0"/>
    <n v="0"/>
    <m/>
    <m/>
  </r>
  <r>
    <s v="101104"/>
    <x v="9"/>
    <s v="YAROWILCA"/>
    <s v="APARICIO POMARES"/>
    <s v="NO"/>
    <s v="NO"/>
    <s v="SI"/>
    <n v="1"/>
    <s v="SI"/>
    <n v="1"/>
    <n v="0"/>
    <n v="0"/>
    <n v="1"/>
    <m/>
    <n v="1"/>
    <n v="1"/>
    <s v="SI"/>
    <s v="SI"/>
    <s v="NO"/>
    <s v="SI"/>
    <s v="SI"/>
    <s v="PAIS"/>
    <s v="ROMERO CIERTO, NIKY"/>
    <s v="44477231"/>
    <s v="996321404"/>
    <s v="nromero@pais.gob.pe"/>
    <n v="0"/>
    <n v="0"/>
    <m/>
    <m/>
    <n v="1"/>
    <n v="0"/>
    <m/>
    <s v="Virtual"/>
    <n v="0"/>
    <n v="0"/>
    <m/>
    <m/>
  </r>
  <r>
    <s v="101105"/>
    <x v="9"/>
    <s v="YAROWILCA"/>
    <s v="JACAS CHICO"/>
    <s v="NO"/>
    <s v="SI"/>
    <s v="SI"/>
    <n v="1"/>
    <s v="SI"/>
    <n v="1"/>
    <n v="0"/>
    <n v="1"/>
    <n v="1"/>
    <n v="0"/>
    <n v="0"/>
    <n v="0"/>
    <s v="SI"/>
    <s v="NO"/>
    <s v="NO"/>
    <s v="SI"/>
    <s v="SI"/>
    <s v="PAIS"/>
    <s v="SANTIAGO ESPINOZA, GILMER CEFERINO"/>
    <s v="43724507"/>
    <s v="971696362"/>
    <s v="gsantiago@pais.gob.pe"/>
    <n v="0"/>
    <n v="0"/>
    <m/>
    <m/>
    <n v="0"/>
    <n v="0"/>
    <m/>
    <m/>
    <n v="0"/>
    <n v="0"/>
    <m/>
    <m/>
  </r>
  <r>
    <s v="101106"/>
    <x v="9"/>
    <s v="YAROWILCA"/>
    <s v="OBAS"/>
    <s v="NO"/>
    <s v="SI"/>
    <s v="SI"/>
    <n v="1"/>
    <s v="SI"/>
    <n v="1"/>
    <n v="0"/>
    <n v="0"/>
    <n v="1"/>
    <n v="1"/>
    <n v="1"/>
    <n v="1"/>
    <s v="SI"/>
    <s v="SI"/>
    <s v="NO"/>
    <s v="SI"/>
    <s v="NO"/>
    <s v="JUNTOS"/>
    <s v="RAFAEL CAMPOS DEDI"/>
    <s v="80654349"/>
    <s v="945877914"/>
    <s v="drafael@juntos.gob.pe"/>
    <n v="1"/>
    <n v="0"/>
    <m/>
    <s v="Virtual"/>
    <n v="1"/>
    <n v="0"/>
    <m/>
    <s v="Virtual"/>
    <n v="0"/>
    <n v="0"/>
    <m/>
    <m/>
  </r>
  <r>
    <s v="101107"/>
    <x v="9"/>
    <s v="YAROWILCA"/>
    <s v="PAMPAMARCA"/>
    <s v="NO"/>
    <s v="NO"/>
    <s v="SI"/>
    <n v="1"/>
    <s v="SI"/>
    <n v="1"/>
    <n v="0"/>
    <n v="1"/>
    <n v="1"/>
    <m/>
    <n v="0"/>
    <n v="0"/>
    <s v="SI"/>
    <s v="SI"/>
    <s v="NO"/>
    <s v="SI"/>
    <s v="NO"/>
    <s v="JUNTOS"/>
    <s v="BERNARDO JUIPA YONEL LUCIANO"/>
    <s v="41777450"/>
    <s v="945738607"/>
    <s v="ybernardo@juntos.gob.pe"/>
    <n v="0"/>
    <n v="0"/>
    <m/>
    <m/>
    <n v="1"/>
    <n v="0"/>
    <m/>
    <s v="Virtual"/>
    <n v="0"/>
    <n v="0"/>
    <m/>
    <m/>
  </r>
  <r>
    <s v="101108"/>
    <x v="9"/>
    <s v="YAROWILCA"/>
    <s v="CHORAS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DOMINGUEZ JARA HELDER MIGUEL"/>
    <s v="74240096"/>
    <s v="945875466"/>
    <s v="hdominguez@juntos.gob.pe"/>
    <n v="0"/>
    <n v="0"/>
    <m/>
    <m/>
    <n v="0"/>
    <n v="0"/>
    <m/>
    <m/>
    <n v="0"/>
    <n v="0"/>
    <m/>
    <m/>
  </r>
  <r>
    <s v="110101"/>
    <x v="10"/>
    <s v="ICA"/>
    <s v="I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Peggy Elises, Arias Barrios"/>
    <s v="22308324"/>
    <s v="955070839"/>
    <s v="os_parias@cunamas.gob.pe"/>
    <n v="1"/>
    <n v="1"/>
    <s v="JUNTOS"/>
    <s v="Presencial y Virtual"/>
    <n v="0"/>
    <n v="1"/>
    <s v="CUNA MAS"/>
    <s v="Presencial"/>
    <n v="0"/>
    <n v="1"/>
    <s v="CUNA MAS"/>
    <s v="Presencial"/>
  </r>
  <r>
    <s v="110102"/>
    <x v="10"/>
    <s v="ICA"/>
    <s v="LA TINGUIÑA"/>
    <s v="NO"/>
    <s v="NO"/>
    <s v="SI"/>
    <n v="0"/>
    <s v="NO"/>
    <n v="0"/>
    <n v="1"/>
    <n v="1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10103"/>
    <x v="10"/>
    <s v="ICA"/>
    <s v="LOS AQUIJES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Yaneth Elizabeth Quispe Ramos"/>
    <s v="71419482"/>
    <s v="956540555"/>
    <s v="equisper@cunamas.gob.pe"/>
    <n v="0"/>
    <n v="1"/>
    <s v="CUNA MAS"/>
    <s v="Presencial"/>
    <n v="0"/>
    <n v="1"/>
    <s v="CUNA MAS"/>
    <s v="Presencial"/>
    <n v="0"/>
    <n v="1"/>
    <s v="CUNA MAS"/>
    <s v="Virtual"/>
  </r>
  <r>
    <s v="110104"/>
    <x v="10"/>
    <s v="ICA"/>
    <s v="OCUCAJ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105"/>
    <x v="10"/>
    <s v="ICA"/>
    <s v="PACHACUTEC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Ana Jiset Bonifacio Escate"/>
    <s v="21562988"/>
    <s v="941835951"/>
    <s v="abonifacio@cunamas.gob.pe"/>
    <n v="1"/>
    <n v="0"/>
    <m/>
    <s v="Virtual"/>
    <n v="1"/>
    <n v="1"/>
    <s v="CUNA MAS"/>
    <s v="Presencial y Virtual"/>
    <n v="0"/>
    <n v="1"/>
    <s v="CUNA MAS"/>
    <s v="Presencial"/>
  </r>
  <r>
    <s v="110106"/>
    <x v="10"/>
    <s v="ICA"/>
    <s v="PARCON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omina Irene Ventura Maurtua"/>
    <s v="21561689"/>
    <s v="955501065"/>
    <s v="rventuram @cunamas.gob.pe"/>
    <n v="1"/>
    <n v="1"/>
    <s v="CUNA MAS"/>
    <s v="Presencial y Virtual"/>
    <n v="0"/>
    <n v="1"/>
    <s v="CUNA MAS"/>
    <s v="Presencial"/>
    <n v="0"/>
    <n v="1"/>
    <s v="CUNA MAS"/>
    <s v="Presencial"/>
  </r>
  <r>
    <s v="110107"/>
    <x v="10"/>
    <s v="ICA"/>
    <s v="PUEBLO NUEVO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Ana Jiset Bonifacio Escate"/>
    <s v="21562988"/>
    <s v="941835951"/>
    <s v="abonifacio@cunamas.gob.pe"/>
    <n v="0"/>
    <n v="0"/>
    <m/>
    <m/>
    <n v="1"/>
    <n v="1"/>
    <s v="CUNA MAS"/>
    <s v="Presencial y Virtual"/>
    <n v="0"/>
    <n v="1"/>
    <s v="CUNA MAS"/>
    <s v="Presencial"/>
  </r>
  <r>
    <s v="110108"/>
    <x v="10"/>
    <s v="ICA"/>
    <s v="SALAS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Andrea Isabel Huaman Campoverde"/>
    <s v="10662530"/>
    <s v="953219621"/>
    <s v="ahuamanc@cunamas.gob.pe"/>
    <n v="1"/>
    <n v="1"/>
    <s v="CUNA MAS"/>
    <s v="Presencial y Virtual"/>
    <n v="0"/>
    <n v="1"/>
    <s v="CUNA MAS"/>
    <s v="Presencial"/>
    <n v="0"/>
    <n v="1"/>
    <s v="CUNA MAS"/>
    <s v="Presencial"/>
  </r>
  <r>
    <s v="110109"/>
    <x v="10"/>
    <s v="ICA"/>
    <s v="SAN JOSE DE LOS MOLINOS"/>
    <s v="NO"/>
    <s v="NO"/>
    <s v="NO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10110"/>
    <x v="10"/>
    <s v="ICA"/>
    <s v="SAN JUAN BAUTISTA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Mirian Azurza Ccoyllo"/>
    <s v="44691297"/>
    <s v="945857645"/>
    <s v="mazurza@juntos.gob.pe"/>
    <n v="1"/>
    <n v="0"/>
    <m/>
    <s v="Virtual"/>
    <n v="1"/>
    <n v="1"/>
    <s v="JUNTOS"/>
    <s v="Virtual"/>
    <n v="0"/>
    <n v="0"/>
    <m/>
    <m/>
  </r>
  <r>
    <s v="110111"/>
    <x v="10"/>
    <s v="ICA"/>
    <s v="SANTIAGO"/>
    <s v="NO"/>
    <s v="NO"/>
    <s v="SI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10112"/>
    <x v="10"/>
    <s v="ICA"/>
    <s v="SUBTANJALLA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Yamili Vargas Medina"/>
    <s v="47530193"/>
    <s v="922397963"/>
    <s v="yvargas@cunamas.gob.pe"/>
    <n v="1"/>
    <n v="0"/>
    <m/>
    <s v="Virtual"/>
    <n v="0"/>
    <n v="1"/>
    <s v="CUNA MAS"/>
    <s v="Presencial"/>
    <n v="0"/>
    <n v="0"/>
    <m/>
    <m/>
  </r>
  <r>
    <s v="110113"/>
    <x v="10"/>
    <s v="ICA"/>
    <s v="TATE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Mirian Azurza Ccoyllo"/>
    <s v="44691297"/>
    <s v="945857645"/>
    <s v="mazurza@juntos.gob.pe"/>
    <n v="0"/>
    <n v="0"/>
    <m/>
    <m/>
    <n v="0"/>
    <n v="0"/>
    <m/>
    <m/>
    <n v="0"/>
    <n v="0"/>
    <m/>
    <m/>
  </r>
  <r>
    <s v="110114"/>
    <x v="10"/>
    <s v="ICA"/>
    <s v="YAUCA DEL ROSARI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201"/>
    <x v="10"/>
    <s v="CHINCHA"/>
    <s v="CHINCHA ALTA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202"/>
    <x v="10"/>
    <s v="CHINCHA"/>
    <s v="ALTO LARAN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Silver Sulluchuco Fuentes"/>
    <s v="41014230"/>
    <s v="962184770"/>
    <s v="wsulluchuco@juntos.gob.pe"/>
    <n v="0"/>
    <n v="1"/>
    <s v="JUNTOS"/>
    <s v="Presencial"/>
    <n v="0"/>
    <n v="0"/>
    <m/>
    <m/>
    <n v="0"/>
    <n v="1"/>
    <s v="JUNTOS"/>
    <s v="Presencial"/>
  </r>
  <r>
    <s v="110203"/>
    <x v="10"/>
    <s v="CHINCHA"/>
    <s v="CHAVIN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10204"/>
    <x v="10"/>
    <s v="CHINCHA"/>
    <s v="CHINCHA BAJ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205"/>
    <x v="10"/>
    <s v="CHINCHA"/>
    <s v="EL CARMEN"/>
    <s v="NO"/>
    <s v="NO"/>
    <s v="SI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10206"/>
    <x v="10"/>
    <s v="CHINCHA"/>
    <s v="GROCIO PRAD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Silver Sulluchuco Fuentes"/>
    <s v="41014230"/>
    <s v="962184770"/>
    <s v="wsulluchuco@juntos.gob.pe"/>
    <n v="1"/>
    <n v="1"/>
    <s v="JUNTOS"/>
    <s v="Presencial y Virtual"/>
    <n v="0"/>
    <n v="1"/>
    <s v="JUNTOS"/>
    <s v="Presencial"/>
    <n v="0"/>
    <n v="1"/>
    <s v="JUNTOS"/>
    <s v="Presencial"/>
  </r>
  <r>
    <s v="110207"/>
    <x v="10"/>
    <s v="CHINCHA"/>
    <s v="PUEBLO NUEVO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Rosa Kelly Huaranca Romani"/>
    <s v="44018695"/>
    <s v="9109425185"/>
    <s v="os_rhuarancar@cunamas.gob.pe"/>
    <n v="0"/>
    <n v="1"/>
    <s v="CUNA MAS"/>
    <s v="Presencial"/>
    <n v="0"/>
    <n v="0"/>
    <m/>
    <m/>
    <n v="1"/>
    <n v="1"/>
    <s v="CUNA MAS"/>
    <s v="Presencial y Virtual"/>
  </r>
  <r>
    <s v="110208"/>
    <x v="10"/>
    <s v="CHINCHA"/>
    <s v="SAN JUAN DE YANAC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209"/>
    <x v="10"/>
    <s v="CHINCHA"/>
    <s v="SAN PEDRO DE HUACARPANA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10210"/>
    <x v="10"/>
    <s v="CHINCHA"/>
    <s v="SUNAMPE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10211"/>
    <x v="10"/>
    <s v="CHINCHA"/>
    <s v="TAMBO DE MORA"/>
    <s v="NO"/>
    <s v="NO"/>
    <s v="NO"/>
    <n v="0"/>
    <s v="NO"/>
    <n v="0"/>
    <n v="0"/>
    <n v="0"/>
    <n v="2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10301"/>
    <x v="10"/>
    <s v="NASCA"/>
    <s v="NASCA"/>
    <s v="NO"/>
    <s v="SI"/>
    <s v="SI"/>
    <n v="1"/>
    <s v="NO"/>
    <n v="1"/>
    <n v="0"/>
    <n v="1"/>
    <n v="1"/>
    <n v="1"/>
    <n v="1"/>
    <n v="1"/>
    <s v="SI"/>
    <s v="NO"/>
    <s v="NO"/>
    <s v="SI"/>
    <s v="NO"/>
    <s v="COORD. DE ENLACE"/>
    <s v="ARCE CORDOVA, ISABEL"/>
    <m/>
    <s v="941951620 /942187089"/>
    <s v="iarce@midis.gob.pe"/>
    <n v="1"/>
    <n v="0"/>
    <m/>
    <s v="Virtual"/>
    <n v="0"/>
    <n v="0"/>
    <m/>
    <m/>
    <n v="1"/>
    <n v="0"/>
    <m/>
    <s v="Virtual"/>
  </r>
  <r>
    <s v="110302"/>
    <x v="10"/>
    <s v="NASCA"/>
    <s v="CHANGUILLO"/>
    <s v="NO"/>
    <s v="SI"/>
    <s v="SI"/>
    <n v="1"/>
    <s v="NO"/>
    <n v="1"/>
    <n v="0"/>
    <n v="1"/>
    <n v="1"/>
    <n v="1"/>
    <n v="1"/>
    <n v="1"/>
    <s v="NO"/>
    <s v="NO"/>
    <s v="NO"/>
    <s v="NO"/>
    <s v="NO"/>
    <s v="COORD. DE ENLACE"/>
    <s v="ARCE CORDOVA, ISABEL"/>
    <m/>
    <s v="941951620 /942187089"/>
    <s v="iarce@midis.gob.pe"/>
    <n v="1"/>
    <n v="0"/>
    <m/>
    <s v="Virtual"/>
    <n v="1"/>
    <n v="0"/>
    <m/>
    <s v="Virtual"/>
    <n v="1"/>
    <n v="0"/>
    <m/>
    <s v="Virtual"/>
  </r>
  <r>
    <s v="110303"/>
    <x v="10"/>
    <s v="NASCA"/>
    <s v="EL INGENIO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304"/>
    <x v="10"/>
    <s v="NASCA"/>
    <s v="MARCONA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ARCE CORDOVA, ISABEL"/>
    <m/>
    <s v="941951620 /942187089"/>
    <s v="iarce@midis.gob.pe"/>
    <n v="1"/>
    <n v="0"/>
    <m/>
    <s v="Virtual"/>
    <n v="1"/>
    <n v="0"/>
    <m/>
    <s v="Virtual"/>
    <n v="1"/>
    <n v="0"/>
    <m/>
    <s v="Virtual"/>
  </r>
  <r>
    <s v="110305"/>
    <x v="10"/>
    <s v="NASCA"/>
    <s v="VISTA ALEGR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Danney Mariela Paro Vargas"/>
    <m/>
    <m/>
    <m/>
    <n v="1"/>
    <n v="0"/>
    <m/>
    <s v="Virtual"/>
    <n v="0"/>
    <n v="1"/>
    <s v="CUNA MAS"/>
    <s v="Virtual"/>
    <n v="0"/>
    <n v="0"/>
    <m/>
    <m/>
  </r>
  <r>
    <s v="110401"/>
    <x v="10"/>
    <s v="PALPA"/>
    <s v="PALPA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10402"/>
    <x v="10"/>
    <s v="PALPA"/>
    <s v="LLIPATA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10403"/>
    <x v="10"/>
    <s v="PALPA"/>
    <s v="RIO GRANDE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10404"/>
    <x v="10"/>
    <s v="PALPA"/>
    <s v="SANTA CRUZ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405"/>
    <x v="10"/>
    <s v="PALPA"/>
    <s v="TIBILLO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10501"/>
    <x v="10"/>
    <s v="PISCO"/>
    <s v="PISC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Silver Sulluchuco Fuentes"/>
    <s v="41014230"/>
    <s v="962184770"/>
    <s v="wsulluchuco@juntos.gob.pe"/>
    <n v="1"/>
    <n v="0"/>
    <m/>
    <s v="Virtual"/>
    <n v="0"/>
    <n v="0"/>
    <m/>
    <m/>
    <n v="0"/>
    <n v="0"/>
    <m/>
    <m/>
  </r>
  <r>
    <s v="110502"/>
    <x v="10"/>
    <s v="PISCO"/>
    <s v="HUANCAN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503"/>
    <x v="10"/>
    <s v="PISCO"/>
    <s v="HUMAY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Wilver Sulluchuco Fuentes"/>
    <s v="41014230"/>
    <s v="962184770"/>
    <s v="wsulluchuco@juntos.gob.pe"/>
    <n v="1"/>
    <n v="0"/>
    <m/>
    <s v="Virtual"/>
    <n v="0"/>
    <n v="0"/>
    <m/>
    <m/>
    <n v="0"/>
    <n v="0"/>
    <m/>
    <m/>
  </r>
  <r>
    <s v="110504"/>
    <x v="10"/>
    <s v="PISCO"/>
    <s v="INDEPENDENCI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505"/>
    <x v="10"/>
    <s v="PISCO"/>
    <s v="PARACAS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Mirian Azurza Ccoyllo"/>
    <m/>
    <m/>
    <m/>
    <n v="1"/>
    <n v="0"/>
    <m/>
    <s v="Virtual"/>
    <n v="0"/>
    <n v="0"/>
    <m/>
    <m/>
    <n v="0"/>
    <n v="1"/>
    <s v="JUNTOS"/>
    <s v="Presencial"/>
  </r>
  <r>
    <s v="110506"/>
    <x v="10"/>
    <s v="PISCO"/>
    <s v="SAN ANDRES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osa Giuliana Tasayco de la Cruz"/>
    <m/>
    <m/>
    <m/>
    <n v="1"/>
    <n v="0"/>
    <m/>
    <s v="Virtual"/>
    <n v="0"/>
    <n v="0"/>
    <m/>
    <m/>
    <n v="1"/>
    <n v="0"/>
    <m/>
    <s v="Virtual"/>
  </r>
  <r>
    <s v="110507"/>
    <x v="10"/>
    <s v="PISCO"/>
    <s v="SAN CLEMENTE"/>
    <s v="NO"/>
    <s v="NO"/>
    <s v="SI"/>
    <n v="1"/>
    <s v="SI"/>
    <n v="1"/>
    <n v="0"/>
    <n v="1"/>
    <n v="1"/>
    <m/>
    <n v="1"/>
    <n v="1"/>
    <s v="SI"/>
    <s v="NO"/>
    <s v="SI"/>
    <s v="SI"/>
    <s v="NO"/>
    <s v="META 4"/>
    <s v="Liliana Calagua Chavez"/>
    <s v="41709789"/>
    <s v="979264364"/>
    <m/>
    <n v="1"/>
    <n v="1"/>
    <s v="CUNA MAS"/>
    <s v="Virtual"/>
    <n v="0"/>
    <n v="1"/>
    <s v="CUNA MAS"/>
    <s v="Virtual"/>
    <n v="0"/>
    <n v="0"/>
    <m/>
    <m/>
  </r>
  <r>
    <s v="110508"/>
    <x v="10"/>
    <s v="PISCO"/>
    <s v="TUPAC AMARU IN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Verónica Leonor Donayre Flores"/>
    <m/>
    <m/>
    <s v="lilianacal0604@gmail.com"/>
    <n v="1"/>
    <n v="1"/>
    <s v="CUNA MAS"/>
    <s v="Presencial y Virtual"/>
    <n v="0"/>
    <n v="1"/>
    <s v="CUNA MAS"/>
    <s v="Presencial"/>
    <n v="0"/>
    <n v="1"/>
    <s v="CUNA MAS"/>
    <s v="Virtual"/>
  </r>
  <r>
    <s v="120101"/>
    <x v="11"/>
    <s v="HUANCAYO"/>
    <s v="HUANCAYO"/>
    <s v="NO"/>
    <s v="SI"/>
    <s v="SI"/>
    <n v="1"/>
    <s v="NO"/>
    <n v="1"/>
    <n v="0"/>
    <n v="1"/>
    <n v="1"/>
    <n v="1"/>
    <n v="1"/>
    <n v="1"/>
    <s v="SI"/>
    <s v="SI"/>
    <s v="SI"/>
    <s v="SI"/>
    <s v="NO"/>
    <s v="QALI WARMA"/>
    <s v="ESTHER GUILLERMO SANTILLAN"/>
    <s v="22501887"/>
    <s v="982897534"/>
    <s v="esther.guillermo@qw.gob.pe"/>
    <n v="0"/>
    <n v="0"/>
    <m/>
    <m/>
    <n v="0"/>
    <n v="0"/>
    <m/>
    <m/>
    <n v="0"/>
    <n v="0"/>
    <m/>
    <m/>
  </r>
  <r>
    <s v="120104"/>
    <x v="11"/>
    <s v="HUANCAYO"/>
    <s v="CARHUACALLANG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Erlan Lelis Ochoa Izarra"/>
    <s v="47083924"/>
    <s v="945883089"/>
    <s v="lochoai@juntos.gob.pe"/>
    <n v="0"/>
    <n v="0"/>
    <m/>
    <m/>
    <n v="0"/>
    <n v="1"/>
    <s v="JUNTOS"/>
    <s v="Virtual"/>
    <n v="0"/>
    <n v="0"/>
    <m/>
    <m/>
  </r>
  <r>
    <s v="120105"/>
    <x v="11"/>
    <s v="HUANCAYO"/>
    <s v="CHACAPAMPA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0"/>
    <m/>
    <m/>
    <n v="0"/>
    <n v="0"/>
    <m/>
    <m/>
    <n v="0"/>
    <n v="0"/>
    <m/>
    <m/>
  </r>
  <r>
    <s v="120106"/>
    <x v="11"/>
    <s v="HUANCAYO"/>
    <s v="CHICCHE"/>
    <s v="NO"/>
    <s v="NO"/>
    <s v="SI"/>
    <n v="0"/>
    <s v="SI"/>
    <n v="1"/>
    <n v="0"/>
    <n v="0"/>
    <n v="1"/>
    <m/>
    <n v="1"/>
    <n v="1"/>
    <s v="NO"/>
    <s v="SI"/>
    <s v="NO"/>
    <s v="SI"/>
    <s v="SI"/>
    <s v="PAIS"/>
    <s v="PETNER JOSH LOPEZ CASTRO"/>
    <s v="43825363"/>
    <s v="930545103"/>
    <s v="plopezc@pais.gob.pe"/>
    <n v="0"/>
    <n v="0"/>
    <m/>
    <m/>
    <n v="0"/>
    <n v="0"/>
    <m/>
    <m/>
    <n v="0"/>
    <n v="0"/>
    <m/>
    <m/>
  </r>
  <r>
    <s v="120107"/>
    <x v="11"/>
    <s v="HUANCAYO"/>
    <s v="CHIL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GUERE CANQUI CECILIA"/>
    <s v="20108454"/>
    <n v="945882405"/>
    <s v="cguere@juntos.gob.pe"/>
    <n v="0"/>
    <n v="0"/>
    <m/>
    <m/>
    <n v="0"/>
    <n v="1"/>
    <s v="JUNTOS"/>
    <s v="Virtual"/>
    <n v="0"/>
    <n v="1"/>
    <s v="JUNTOS"/>
    <s v="Virtual"/>
  </r>
  <r>
    <s v="120108"/>
    <x v="11"/>
    <s v="HUANCAYO"/>
    <s v="CHONGOS ALT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1"/>
    <s v="CUNA MAS"/>
    <s v="Presencial"/>
    <n v="0"/>
    <n v="1"/>
    <s v="PAIS"/>
    <s v="Presencial y Virtual"/>
    <n v="0"/>
    <n v="0"/>
    <m/>
    <m/>
  </r>
  <r>
    <s v="120111"/>
    <x v="11"/>
    <s v="HUANCAYO"/>
    <s v="CHUPURO"/>
    <s v="NO"/>
    <s v="NO"/>
    <s v="SI"/>
    <n v="0"/>
    <s v="SI"/>
    <n v="0"/>
    <n v="0"/>
    <n v="0"/>
    <n v="2"/>
    <m/>
    <m/>
    <m/>
    <s v="NO"/>
    <s v="NO"/>
    <s v="NO"/>
    <s v="SI"/>
    <s v="NO"/>
    <s v="JUNTOS"/>
    <s v="SULMA ELVIA RODRIGUEZ VILCHEZ"/>
    <s v="19861040"/>
    <n v="945883649"/>
    <s v="srodriguezv@juntos.gob.pe"/>
    <n v="0"/>
    <n v="0"/>
    <m/>
    <m/>
    <n v="0"/>
    <n v="0"/>
    <m/>
    <m/>
    <n v="0"/>
    <n v="0"/>
    <m/>
    <m/>
  </r>
  <r>
    <s v="120112"/>
    <x v="11"/>
    <s v="HUANCAYO"/>
    <s v="COLCA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Erlan Lelis Ochoa Izarra"/>
    <s v="47083924"/>
    <s v="945883089"/>
    <s v="lochoai@juntos.gob.pe"/>
    <n v="0"/>
    <n v="0"/>
    <m/>
    <m/>
    <n v="0"/>
    <n v="1"/>
    <s v="JUNTOS"/>
    <s v="Virtual"/>
    <n v="0"/>
    <n v="0"/>
    <m/>
    <m/>
  </r>
  <r>
    <s v="120113"/>
    <x v="11"/>
    <s v="HUANCAYO"/>
    <s v="CULLHUAS"/>
    <s v="NO"/>
    <s v="NO"/>
    <s v="SI"/>
    <n v="0"/>
    <s v="SI"/>
    <n v="1"/>
    <n v="0"/>
    <n v="0"/>
    <n v="1"/>
    <m/>
    <n v="1"/>
    <n v="1"/>
    <s v="NO"/>
    <s v="SI"/>
    <s v="NO"/>
    <s v="SI"/>
    <s v="NO"/>
    <s v="JUNTOS"/>
    <s v="Lourdes Ore Bazan"/>
    <s v="20040782"/>
    <s v="945883216"/>
    <s v="lore@juntos.gob.pe"/>
    <n v="0"/>
    <n v="0"/>
    <m/>
    <m/>
    <n v="0"/>
    <n v="0"/>
    <m/>
    <m/>
    <n v="0"/>
    <n v="0"/>
    <m/>
    <m/>
  </r>
  <r>
    <s v="120114"/>
    <x v="11"/>
    <s v="HUANCAYO"/>
    <s v="EL TAMBO"/>
    <s v="NO"/>
    <s v="NO"/>
    <s v="SI"/>
    <n v="0"/>
    <s v="NO"/>
    <n v="0"/>
    <n v="1"/>
    <n v="1"/>
    <n v="2"/>
    <m/>
    <m/>
    <m/>
    <s v="SI"/>
    <s v="NO"/>
    <s v="SI"/>
    <s v="SI"/>
    <s v="NO"/>
    <s v="CUNA MAS"/>
    <s v="PILAR CURIÑAUPA SILVESTRE"/>
    <n v="28291323"/>
    <n v="945553544"/>
    <s v="pcurinaupa@cunamas.gob.pe"/>
    <n v="0"/>
    <n v="0"/>
    <m/>
    <m/>
    <n v="0"/>
    <n v="0"/>
    <m/>
    <m/>
    <n v="0"/>
    <n v="0"/>
    <m/>
    <m/>
  </r>
  <r>
    <s v="120116"/>
    <x v="11"/>
    <s v="HUANCAYO"/>
    <s v="HUACRAPUQUI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MARISOL YANET CORDOVA CALDERÓN"/>
    <s v="40062238"/>
    <s v="945537778"/>
    <s v="mycordova@cunamas.gob.pe"/>
    <n v="0"/>
    <n v="0"/>
    <m/>
    <m/>
    <n v="0"/>
    <n v="0"/>
    <m/>
    <m/>
    <n v="0"/>
    <n v="0"/>
    <m/>
    <m/>
  </r>
  <r>
    <s v="120117"/>
    <x v="11"/>
    <s v="HUANCAYO"/>
    <s v="HUALHUAS"/>
    <s v="NO"/>
    <s v="SI"/>
    <s v="SI"/>
    <n v="1"/>
    <s v="NO"/>
    <n v="1"/>
    <n v="0"/>
    <n v="1"/>
    <n v="1"/>
    <n v="1"/>
    <n v="1"/>
    <n v="1"/>
    <s v="SI"/>
    <s v="NO"/>
    <s v="SI"/>
    <s v="SI"/>
    <s v="NO"/>
    <s v="QALI WARMA"/>
    <s v="OSCAR HERMINIO CASAS VILLAR"/>
    <s v="20042102"/>
    <s v="982121670"/>
    <s v="oscar.casas@qw.gob.pe"/>
    <n v="0"/>
    <n v="0"/>
    <m/>
    <m/>
    <n v="0"/>
    <n v="0"/>
    <m/>
    <m/>
    <n v="0"/>
    <n v="0"/>
    <m/>
    <m/>
  </r>
  <r>
    <s v="120119"/>
    <x v="11"/>
    <s v="HUANCAYO"/>
    <s v="HUANCAN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Lourdes Ore Bazan"/>
    <s v="20040782"/>
    <s v="945883216"/>
    <s v="lore@juntosgob.pe"/>
    <n v="0"/>
    <n v="0"/>
    <m/>
    <m/>
    <n v="0"/>
    <n v="1"/>
    <s v="JUNTOS"/>
    <s v="Virtual"/>
    <n v="0"/>
    <n v="0"/>
    <m/>
    <m/>
  </r>
  <r>
    <s v="120120"/>
    <x v="11"/>
    <s v="HUANCAYO"/>
    <s v="HUASICANCHA"/>
    <s v="NO"/>
    <s v="NO"/>
    <s v="SI"/>
    <n v="1"/>
    <s v="SI"/>
    <n v="1"/>
    <n v="0"/>
    <n v="1"/>
    <n v="1"/>
    <m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1"/>
    <s v="CUNA MAS"/>
    <s v="Presencial"/>
    <n v="0"/>
    <n v="1"/>
    <s v="CUNA MAS"/>
    <s v="Presencial"/>
    <n v="0"/>
    <n v="0"/>
    <m/>
    <m/>
  </r>
  <r>
    <s v="120121"/>
    <x v="11"/>
    <s v="HUANCAYO"/>
    <s v="HUAYUCACHI"/>
    <s v="NO"/>
    <s v="NO"/>
    <s v="SI"/>
    <n v="1"/>
    <s v="SI"/>
    <n v="1"/>
    <n v="0"/>
    <n v="1"/>
    <n v="1"/>
    <m/>
    <n v="1"/>
    <n v="1"/>
    <s v="SI"/>
    <s v="SI"/>
    <s v="SI"/>
    <s v="SI"/>
    <s v="NO"/>
    <s v="CUNA MAS"/>
    <s v="NANCY LOPEZ MONTERO"/>
    <s v="41521836"/>
    <s v="915223573"/>
    <s v="nolpez@cunamas.gob.pe"/>
    <n v="0"/>
    <n v="0"/>
    <m/>
    <m/>
    <n v="0"/>
    <n v="0"/>
    <m/>
    <m/>
    <n v="0"/>
    <n v="0"/>
    <m/>
    <m/>
  </r>
  <r>
    <s v="120122"/>
    <x v="11"/>
    <s v="HUANCAYO"/>
    <s v="INGENI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Maria Jesus Lopez Verde"/>
    <s v="8108676"/>
    <s v="945882855"/>
    <s v="mlopez@juntos.gob.pe"/>
    <n v="0"/>
    <n v="1"/>
    <s v="JUNTOS"/>
    <s v="Presencial"/>
    <n v="0"/>
    <n v="0"/>
    <m/>
    <m/>
    <n v="0"/>
    <n v="0"/>
    <m/>
    <m/>
  </r>
  <r>
    <s v="120124"/>
    <x v="11"/>
    <s v="HUANCAYO"/>
    <s v="PARIAHUANCA"/>
    <s v="SI"/>
    <s v="NO"/>
    <s v="SI"/>
    <n v="0"/>
    <s v="SI"/>
    <n v="1"/>
    <n v="0"/>
    <n v="1"/>
    <n v="1"/>
    <m/>
    <n v="1"/>
    <n v="1"/>
    <s v="SI"/>
    <s v="SI"/>
    <s v="NO"/>
    <s v="SI"/>
    <s v="SI"/>
    <s v="PAIS"/>
    <s v="JOSHELIIN DAVID CERRON LAURA"/>
    <s v="47115669"/>
    <s v="976000899"/>
    <s v="dcerron18@gmail.com"/>
    <n v="0"/>
    <n v="0"/>
    <m/>
    <m/>
    <n v="0"/>
    <n v="0"/>
    <m/>
    <m/>
    <n v="0"/>
    <n v="0"/>
    <m/>
    <m/>
  </r>
  <r>
    <s v="120125"/>
    <x v="11"/>
    <s v="HUANCAYO"/>
    <s v="PILCOMAYO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Rina Isabel Vanini Laura"/>
    <s v="20030877"/>
    <s v="920190593"/>
    <s v="rvanini@juntos.gobpe"/>
    <n v="0"/>
    <n v="0"/>
    <m/>
    <m/>
    <n v="0"/>
    <n v="1"/>
    <s v="JUNTOS"/>
    <s v="Presencial"/>
    <n v="0"/>
    <n v="0"/>
    <m/>
    <m/>
  </r>
  <r>
    <s v="120126"/>
    <x v="11"/>
    <s v="HUANCAYO"/>
    <s v="PUCARA"/>
    <s v="NO"/>
    <s v="NO"/>
    <s v="SI"/>
    <n v="1"/>
    <s v="SI"/>
    <n v="1"/>
    <n v="0"/>
    <n v="0"/>
    <n v="1"/>
    <m/>
    <n v="0"/>
    <n v="0"/>
    <s v="NO"/>
    <s v="SI"/>
    <s v="NO"/>
    <s v="SI"/>
    <s v="SI"/>
    <s v="PAIS"/>
    <s v="EDITH ORIHUELA DE LA CRUZ"/>
    <s v="41854369"/>
    <s v="941428016"/>
    <s v="eorihuela@pais.gob.pe"/>
    <n v="0"/>
    <n v="0"/>
    <m/>
    <m/>
    <n v="0"/>
    <n v="0"/>
    <m/>
    <m/>
    <n v="0"/>
    <n v="0"/>
    <m/>
    <m/>
  </r>
  <r>
    <s v="120127"/>
    <x v="11"/>
    <s v="HUANCAYO"/>
    <s v="QUICHUAY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MARIA AMELIA MAGNO PALOMINIO"/>
    <s v="40210391"/>
    <s v="941378490"/>
    <s v="mmagno@cunamas.gob.pe"/>
    <n v="0"/>
    <n v="1"/>
    <s v="CUNA MAS"/>
    <s v="Virtual"/>
    <n v="0"/>
    <n v="1"/>
    <s v="CUNA MAS"/>
    <s v="Presencial"/>
    <n v="0"/>
    <n v="0"/>
    <m/>
    <m/>
  </r>
  <r>
    <s v="120128"/>
    <x v="11"/>
    <s v="HUANCAYO"/>
    <s v="QUILCAS"/>
    <s v="NO"/>
    <s v="SI"/>
    <s v="SI"/>
    <n v="1"/>
    <s v="SI"/>
    <n v="1"/>
    <n v="0"/>
    <n v="1"/>
    <n v="1"/>
    <n v="1"/>
    <n v="1"/>
    <n v="1"/>
    <s v="NO"/>
    <s v="NO"/>
    <s v="SI"/>
    <s v="SI"/>
    <s v="SI"/>
    <s v="JUNTOS"/>
    <s v="JAUREGUI MILLAN LUIS ALBERTO"/>
    <s v="71948819"/>
    <n v="945883356"/>
    <s v="ljauregui@juntos.gob.pe"/>
    <n v="0"/>
    <n v="0"/>
    <m/>
    <m/>
    <n v="0"/>
    <n v="1"/>
    <s v="JUNTOS"/>
    <s v="Presencial"/>
    <n v="0"/>
    <n v="0"/>
    <m/>
    <m/>
  </r>
  <r>
    <s v="120129"/>
    <x v="11"/>
    <s v="HUANCAYO"/>
    <s v="SAN AGUSTIN"/>
    <s v="NO"/>
    <s v="SI"/>
    <s v="SI"/>
    <n v="0"/>
    <s v="NO"/>
    <n v="1"/>
    <n v="0"/>
    <n v="1"/>
    <n v="1"/>
    <n v="1"/>
    <n v="1"/>
    <n v="1"/>
    <s v="SI"/>
    <s v="NO"/>
    <s v="SI"/>
    <s v="SI"/>
    <s v="NO"/>
    <s v="QALI WARMA"/>
    <s v="NELLY IRAIDA HUAMAN REYES"/>
    <s v="21138930"/>
    <s v="982897535"/>
    <s v="nelly.huaman@qw.gob.pe"/>
    <n v="0"/>
    <n v="1"/>
    <s v="QALI WARMA"/>
    <s v="Presencial"/>
    <n v="1"/>
    <n v="0"/>
    <m/>
    <s v="Virtual"/>
    <n v="0"/>
    <n v="0"/>
    <m/>
    <m/>
  </r>
  <r>
    <s v="120130"/>
    <x v="11"/>
    <s v="HUANCAYO"/>
    <s v="SAN JERONIMO DE TUNAN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AMBROSIO ACOSTA IVAN"/>
    <s v="42215816"/>
    <n v="945881196"/>
    <s v="iambrosio@juntos.gob.pe"/>
    <n v="0"/>
    <n v="0"/>
    <m/>
    <m/>
    <n v="0"/>
    <n v="0"/>
    <m/>
    <m/>
    <n v="0"/>
    <n v="0"/>
    <m/>
    <m/>
  </r>
  <r>
    <s v="120132"/>
    <x v="11"/>
    <s v="HUANCAYO"/>
    <s v="SAÑO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Sandra Soledad Galarza Torres"/>
    <s v="20035396"/>
    <s v="945881941"/>
    <s v="sgalarza@juntos.gob.pe"/>
    <n v="0"/>
    <n v="0"/>
    <m/>
    <m/>
    <n v="0"/>
    <n v="0"/>
    <m/>
    <m/>
    <n v="0"/>
    <n v="0"/>
    <m/>
    <m/>
  </r>
  <r>
    <s v="120133"/>
    <x v="11"/>
    <s v="HUANCAYO"/>
    <s v="SAPALLANGA"/>
    <s v="NO"/>
    <s v="NO"/>
    <s v="SI"/>
    <n v="0"/>
    <s v="SI"/>
    <n v="1"/>
    <n v="0"/>
    <n v="1"/>
    <n v="1"/>
    <m/>
    <n v="1"/>
    <n v="1"/>
    <s v="SI"/>
    <s v="NO"/>
    <s v="SI"/>
    <s v="SI"/>
    <s v="NO"/>
    <s v="JUNTOS"/>
    <s v="Julie Fabiola Toledo Ninahuanca"/>
    <s v="45324205"/>
    <s v="920138837"/>
    <s v="jtoledo@juntos.gob.pe"/>
    <n v="0"/>
    <n v="1"/>
    <s v="JUNTOS"/>
    <s v="Presencial"/>
    <n v="0"/>
    <n v="0"/>
    <m/>
    <m/>
    <n v="0"/>
    <n v="0"/>
    <m/>
    <m/>
  </r>
  <r>
    <s v="120134"/>
    <x v="11"/>
    <s v="HUANCAYO"/>
    <s v="SICAYA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HURTADO DURAND ANNE KATERINA"/>
    <s v="20061686"/>
    <n v="945882595"/>
    <s v="ahurtado@juntos.gob.pe"/>
    <n v="0"/>
    <n v="0"/>
    <m/>
    <m/>
    <n v="0"/>
    <n v="1"/>
    <s v="JUNTOS"/>
    <s v="Virtual"/>
    <n v="0"/>
    <n v="0"/>
    <m/>
    <m/>
  </r>
  <r>
    <s v="120135"/>
    <x v="11"/>
    <s v="HUANCAYO"/>
    <s v="SANTO DOMINGO DE ACOBAMBA"/>
    <s v="SI"/>
    <s v="NO"/>
    <s v="SI"/>
    <n v="0"/>
    <s v="SI"/>
    <n v="1"/>
    <n v="0"/>
    <n v="0"/>
    <n v="1"/>
    <m/>
    <n v="1"/>
    <n v="1"/>
    <s v="SI"/>
    <s v="SI"/>
    <s v="NO"/>
    <s v="SI"/>
    <s v="SI"/>
    <s v="JUNTOS"/>
    <s v="ZULMA ELVIA RODRIGUEZ VILCHEZ"/>
    <s v="19861040"/>
    <s v="945883649"/>
    <s v="srodriguezv@juntos.gob.pe"/>
    <n v="0"/>
    <n v="1"/>
    <s v="JUNTOS"/>
    <s v="Presencial"/>
    <n v="0"/>
    <n v="0"/>
    <m/>
    <m/>
    <n v="0"/>
    <n v="0"/>
    <m/>
    <m/>
  </r>
  <r>
    <s v="120136"/>
    <x v="11"/>
    <s v="HUANCAYO"/>
    <s v="VIQUES"/>
    <s v="NO"/>
    <s v="SI"/>
    <s v="SI"/>
    <n v="1"/>
    <s v="SI"/>
    <n v="1"/>
    <n v="0"/>
    <n v="1"/>
    <n v="1"/>
    <n v="1"/>
    <n v="1"/>
    <n v="1"/>
    <s v="NO"/>
    <s v="SI"/>
    <s v="SI"/>
    <s v="SI"/>
    <s v="NO"/>
    <s v="QALI WARMA"/>
    <s v="MIGUEL ANGEL TINEO CANAHUALPA"/>
    <s v="42298353"/>
    <s v="982896570"/>
    <s v="miguel.tineo@qw.gob.pe"/>
    <n v="0"/>
    <n v="0"/>
    <m/>
    <m/>
    <n v="0"/>
    <n v="0"/>
    <m/>
    <m/>
    <n v="0"/>
    <n v="0"/>
    <m/>
    <m/>
  </r>
  <r>
    <s v="120201"/>
    <x v="11"/>
    <s v="CONCEPCION"/>
    <s v="CONCEPCION"/>
    <s v="NO"/>
    <s v="SI"/>
    <s v="SI"/>
    <n v="1"/>
    <s v="NO"/>
    <n v="1"/>
    <n v="0"/>
    <n v="1"/>
    <n v="1"/>
    <n v="1"/>
    <n v="1"/>
    <n v="1"/>
    <s v="NO"/>
    <s v="NO"/>
    <s v="SI"/>
    <s v="SI"/>
    <s v="NO"/>
    <s v="QALI WARMA"/>
    <s v="MILAGROS MARILU VEGA COTERA"/>
    <s v="45487685"/>
    <s v="982894653"/>
    <s v="milagros.vega@qw.gob.pe"/>
    <n v="0"/>
    <n v="1"/>
    <s v="QALI WARMA"/>
    <s v="Virtual"/>
    <n v="0"/>
    <n v="0"/>
    <m/>
    <m/>
    <n v="0"/>
    <n v="0"/>
    <m/>
    <m/>
  </r>
  <r>
    <s v="120202"/>
    <x v="11"/>
    <s v="CONCEPCION"/>
    <s v="ACO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Julie Fabiola Toledo Ninahuanca"/>
    <s v="45324205"/>
    <s v="920138837"/>
    <s v="jtoledo@juntos.gob.pe"/>
    <n v="0"/>
    <n v="0"/>
    <m/>
    <m/>
    <n v="0"/>
    <n v="0"/>
    <m/>
    <m/>
    <n v="0"/>
    <n v="0"/>
    <m/>
    <m/>
  </r>
  <r>
    <s v="120203"/>
    <x v="11"/>
    <s v="CONCEPCION"/>
    <s v="ANDAMARCA"/>
    <s v="SI"/>
    <s v="SI"/>
    <s v="SI"/>
    <n v="0"/>
    <s v="SI"/>
    <n v="1"/>
    <n v="0"/>
    <n v="0"/>
    <n v="1"/>
    <n v="1"/>
    <n v="1"/>
    <n v="1"/>
    <s v="SI"/>
    <s v="SI"/>
    <s v="NO"/>
    <s v="SI"/>
    <s v="SI"/>
    <s v="JUNTOS"/>
    <s v="_x000d__x000a_ Dante Denis Inga Quiñonez"/>
    <s v="41548778"/>
    <s v="945882737"/>
    <s v="dinga@juntos.gob.pe"/>
    <n v="0"/>
    <n v="0"/>
    <m/>
    <m/>
    <n v="0"/>
    <n v="0"/>
    <m/>
    <m/>
    <n v="0"/>
    <n v="0"/>
    <m/>
    <m/>
  </r>
  <r>
    <s v="120204"/>
    <x v="11"/>
    <s v="CONCEPCION"/>
    <s v="CHAMBARA"/>
    <s v="NO"/>
    <s v="NO"/>
    <s v="SI"/>
    <n v="0"/>
    <s v="SI"/>
    <n v="1"/>
    <n v="0"/>
    <n v="1"/>
    <n v="1"/>
    <m/>
    <n v="1"/>
    <n v="1"/>
    <s v="SI"/>
    <s v="SI"/>
    <s v="NO"/>
    <s v="SI"/>
    <s v="NO"/>
    <s v="JUNTOS"/>
    <s v="Donata Romero Porras"/>
    <s v="20004755"/>
    <s v="945883820"/>
    <s v="aorihuela@cunamas.gob.pe"/>
    <n v="0"/>
    <n v="1"/>
    <s v="JUNTOS"/>
    <s v="Presencial"/>
    <n v="0"/>
    <n v="0"/>
    <m/>
    <m/>
    <n v="0"/>
    <n v="0"/>
    <m/>
    <m/>
  </r>
  <r>
    <s v="120205"/>
    <x v="11"/>
    <s v="CONCEPCION"/>
    <s v="COCHAS"/>
    <s v="NO"/>
    <s v="NO"/>
    <s v="SI"/>
    <n v="0"/>
    <s v="SI"/>
    <n v="1"/>
    <n v="0"/>
    <n v="0"/>
    <n v="1"/>
    <m/>
    <n v="0"/>
    <n v="0"/>
    <s v="SI"/>
    <s v="SI"/>
    <s v="NO"/>
    <s v="SI"/>
    <s v="SI"/>
    <s v="JUNTOS"/>
    <s v="_x000d__x000a_ Ciro Hugo Fernando Ventura Ruiz_x000d__x000a_"/>
    <s v="19928521"/>
    <s v="920190417"/>
    <s v="cventura@juntos.gob.pe"/>
    <n v="0"/>
    <n v="0"/>
    <m/>
    <m/>
    <n v="0"/>
    <n v="1"/>
    <s v="JUNTOS"/>
    <s v="Virtual"/>
    <n v="0"/>
    <n v="0"/>
    <m/>
    <m/>
  </r>
  <r>
    <s v="120206"/>
    <x v="11"/>
    <s v="CONCEPCION"/>
    <s v="COMAS"/>
    <s v="NO"/>
    <s v="SI"/>
    <s v="SI"/>
    <n v="0"/>
    <s v="SI"/>
    <n v="1"/>
    <n v="0"/>
    <n v="1"/>
    <n v="1"/>
    <n v="1"/>
    <n v="1"/>
    <n v="1"/>
    <s v="SI"/>
    <s v="SI"/>
    <s v="NO"/>
    <s v="SI"/>
    <s v="NO"/>
    <s v="JUNTOS"/>
    <s v="_x000d__x000a_ Melvin Ramos Herrera"/>
    <s v="46206326"/>
    <s v="945883472"/>
    <s v="mramosh@juntos.gob.pe"/>
    <n v="0"/>
    <n v="1"/>
    <s v="JUNTOS"/>
    <s v="Presencial"/>
    <n v="0"/>
    <n v="0"/>
    <m/>
    <m/>
    <n v="0"/>
    <n v="0"/>
    <m/>
    <m/>
  </r>
  <r>
    <s v="120207"/>
    <x v="11"/>
    <s v="CONCEPCION"/>
    <s v="HEROINAS TOLED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Maria Jesus Lopez Verde"/>
    <s v="8108676"/>
    <s v="945882855"/>
    <s v="mlopez@juntos.gob.pe"/>
    <n v="0"/>
    <n v="1"/>
    <s v="JUNTOS"/>
    <s v="Presencial"/>
    <n v="0"/>
    <n v="1"/>
    <s v="JUNTOS"/>
    <s v="Presencial"/>
    <n v="0"/>
    <n v="0"/>
    <m/>
    <m/>
  </r>
  <r>
    <s v="120208"/>
    <x v="11"/>
    <s v="CONCEPCION"/>
    <s v="MANZANARES"/>
    <s v="NO"/>
    <s v="NO"/>
    <s v="SI"/>
    <n v="0"/>
    <s v="NO"/>
    <n v="0"/>
    <n v="0"/>
    <n v="0"/>
    <n v="2"/>
    <m/>
    <n v="1"/>
    <n v="1"/>
    <s v="NO"/>
    <s v="NO"/>
    <s v="NO"/>
    <s v="SI"/>
    <s v="NO"/>
    <s v="JUNTOS"/>
    <s v="SANDRA SOLEDAD GALARZA TORRES"/>
    <s v="20035396"/>
    <n v="945881941"/>
    <s v="sgalarza@juntos.gob.pe"/>
    <n v="0"/>
    <n v="0"/>
    <m/>
    <m/>
    <n v="0"/>
    <n v="0"/>
    <m/>
    <m/>
    <n v="0"/>
    <n v="0"/>
    <m/>
    <m/>
  </r>
  <r>
    <s v="120209"/>
    <x v="11"/>
    <s v="CONCEPCION"/>
    <s v="MARISCAL CASTILLA"/>
    <s v="NO"/>
    <s v="NO"/>
    <s v="SI"/>
    <n v="1"/>
    <s v="SI"/>
    <n v="1"/>
    <n v="0"/>
    <n v="1"/>
    <n v="1"/>
    <m/>
    <n v="1"/>
    <n v="1"/>
    <s v="SI"/>
    <s v="SI"/>
    <s v="NO"/>
    <s v="SI"/>
    <s v="SI"/>
    <s v="PAIS"/>
    <s v="JULIO CESAR ALDANA CAJACHAGUA"/>
    <s v="41994846"/>
    <s v="938261515"/>
    <s v="julioaldana2000@gmail.com"/>
    <n v="0"/>
    <n v="0"/>
    <m/>
    <m/>
    <n v="0"/>
    <n v="0"/>
    <m/>
    <m/>
    <n v="0"/>
    <n v="0"/>
    <m/>
    <m/>
  </r>
  <r>
    <s v="120210"/>
    <x v="11"/>
    <s v="CONCEPCION"/>
    <s v="MATAHUASI"/>
    <s v="NO"/>
    <s v="NO"/>
    <s v="SI"/>
    <n v="0"/>
    <s v="NO"/>
    <n v="0"/>
    <n v="1"/>
    <n v="1"/>
    <n v="2"/>
    <m/>
    <m/>
    <m/>
    <s v="NO"/>
    <s v="NO"/>
    <s v="SI"/>
    <s v="SI"/>
    <s v="NO"/>
    <s v="CUNA MAS"/>
    <s v="MARIA FRANCISCA PAUCAR CANO"/>
    <n v="40819949"/>
    <n v="924093073"/>
    <s v="os_mpauca@cunamas.gob.pe"/>
    <n v="0"/>
    <n v="0"/>
    <m/>
    <m/>
    <n v="0"/>
    <n v="0"/>
    <m/>
    <m/>
    <n v="0"/>
    <n v="0"/>
    <m/>
    <m/>
  </r>
  <r>
    <s v="120211"/>
    <x v="11"/>
    <s v="CONCEPCION"/>
    <s v="MITO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ANA CECILIA GUERE CANQUI"/>
    <s v="20108454"/>
    <s v="9458824005"/>
    <s v="aguere@juntos.gob.pe"/>
    <n v="0"/>
    <n v="0"/>
    <m/>
    <m/>
    <n v="0"/>
    <n v="0"/>
    <m/>
    <m/>
    <n v="0"/>
    <n v="0"/>
    <m/>
    <m/>
  </r>
  <r>
    <s v="120212"/>
    <x v="11"/>
    <s v="CONCEPCION"/>
    <s v="NUEVE DE JULIO"/>
    <s v="NO"/>
    <s v="NO"/>
    <s v="SI"/>
    <n v="0"/>
    <s v="NO"/>
    <n v="0"/>
    <n v="1"/>
    <n v="1"/>
    <n v="2"/>
    <m/>
    <m/>
    <m/>
    <s v="NO"/>
    <s v="NO"/>
    <s v="NO"/>
    <s v="SI"/>
    <s v="NO"/>
    <s v="JUNTOS"/>
    <s v="RINA ISABEL VANINI LAURA"/>
    <s v="20030877"/>
    <n v="920190593"/>
    <s v="rvanini@juntos.gob.pe"/>
    <n v="0"/>
    <n v="0"/>
    <m/>
    <m/>
    <n v="0"/>
    <n v="0"/>
    <m/>
    <m/>
    <n v="0"/>
    <n v="0"/>
    <m/>
    <m/>
  </r>
  <r>
    <s v="120213"/>
    <x v="11"/>
    <s v="CONCEPCION"/>
    <s v="ORCOTUNA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Julie Fabiola Toledo Ninahuanca"/>
    <s v="45324205"/>
    <s v="920138837"/>
    <s v="jtoledo@juntos.gob.pe"/>
    <n v="0"/>
    <n v="0"/>
    <m/>
    <m/>
    <n v="0"/>
    <n v="1"/>
    <s v="JUNTOS"/>
    <s v="Virtual"/>
    <n v="0"/>
    <n v="0"/>
    <m/>
    <m/>
  </r>
  <r>
    <s v="120214"/>
    <x v="11"/>
    <s v="CONCEPCION"/>
    <s v="SAN JOSE DE QUER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PATRICIA PILAR MEDINA PERES"/>
    <s v="45866029"/>
    <s v="959301130"/>
    <s v="pmedina@cunamas.gob.pe"/>
    <n v="0"/>
    <n v="1"/>
    <s v="CUNA MAS"/>
    <s v="Virtual"/>
    <n v="0"/>
    <n v="1"/>
    <s v="CUNA MAS"/>
    <s v="Virtual"/>
    <n v="0"/>
    <n v="0"/>
    <m/>
    <m/>
  </r>
  <r>
    <s v="120215"/>
    <x v="11"/>
    <s v="CONCEPCION"/>
    <s v="SANTA ROSA DE OCOP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Sulma Elvia Rodriguez Vilchez"/>
    <s v="19861040"/>
    <s v="945883649"/>
    <s v="srodriguezv@juntos.gob.pe"/>
    <n v="0"/>
    <n v="1"/>
    <s v="JUNTOS"/>
    <s v="Virtual"/>
    <n v="0"/>
    <n v="0"/>
    <m/>
    <m/>
    <n v="0"/>
    <n v="0"/>
    <m/>
    <m/>
  </r>
  <r>
    <s v="120301"/>
    <x v="11"/>
    <s v="CHANCHAMAYO"/>
    <s v="CHANCHAMAYO"/>
    <s v="NO"/>
    <s v="SI"/>
    <s v="SI"/>
    <n v="1"/>
    <s v="NO"/>
    <n v="1"/>
    <n v="0"/>
    <n v="1"/>
    <n v="1"/>
    <n v="1"/>
    <n v="1"/>
    <n v="1"/>
    <s v="SI"/>
    <s v="SI"/>
    <s v="NO"/>
    <s v="SI"/>
    <s v="NO"/>
    <s v="QALI WARMA"/>
    <s v="MIRIAM JESSICA TINOCO OSCANOA"/>
    <s v="42208256"/>
    <s v="982580267"/>
    <s v="miriam.tinoco@qw.gob.pe"/>
    <n v="0"/>
    <n v="0"/>
    <m/>
    <m/>
    <n v="0"/>
    <n v="0"/>
    <m/>
    <m/>
    <n v="0"/>
    <n v="0"/>
    <m/>
    <m/>
  </r>
  <r>
    <s v="120302"/>
    <x v="11"/>
    <s v="CHANCHAMAYO"/>
    <s v="PERENE"/>
    <s v="NO"/>
    <s v="NO"/>
    <s v="SI"/>
    <n v="0"/>
    <s v="SI"/>
    <n v="1"/>
    <n v="0"/>
    <n v="0"/>
    <n v="1"/>
    <m/>
    <n v="1"/>
    <n v="1"/>
    <s v="SI"/>
    <s v="SI"/>
    <s v="SI"/>
    <s v="SI"/>
    <s v="NO"/>
    <s v="JUNTOS"/>
    <s v="_x000d__x000a_ Rafael Emilio Rondinel Sanchez"/>
    <s v="43437657"/>
    <s v="943888212"/>
    <s v="rrondinels@juntos.gob.pe"/>
    <n v="0"/>
    <n v="0"/>
    <m/>
    <m/>
    <n v="0"/>
    <n v="1"/>
    <s v="JUNTOS"/>
    <s v="Virtual"/>
    <n v="0"/>
    <n v="0"/>
    <m/>
    <m/>
  </r>
  <r>
    <s v="120303"/>
    <x v="11"/>
    <s v="CHANCHAMAYO"/>
    <s v="PICHANAQUI"/>
    <s v="NO"/>
    <s v="SI"/>
    <s v="SI"/>
    <n v="1"/>
    <s v="SI"/>
    <n v="1"/>
    <n v="0"/>
    <n v="1"/>
    <n v="1"/>
    <n v="1"/>
    <n v="1"/>
    <n v="1"/>
    <s v="SI"/>
    <s v="SI"/>
    <s v="SI"/>
    <s v="SI"/>
    <s v="SI"/>
    <s v="CUNA MAS"/>
    <s v="LUIS FERNANDO TURCO HUAMAN"/>
    <s v="40072723"/>
    <s v="999953692"/>
    <s v="lturco@cunamas.gob.pe"/>
    <n v="0"/>
    <n v="0"/>
    <m/>
    <m/>
    <n v="0"/>
    <n v="0"/>
    <m/>
    <m/>
    <n v="0"/>
    <n v="0"/>
    <m/>
    <m/>
  </r>
  <r>
    <s v="120304"/>
    <x v="11"/>
    <s v="CHANCHAMAYO"/>
    <s v="SAN LUIS DE SHUARO"/>
    <s v="NO"/>
    <s v="NO"/>
    <s v="SI"/>
    <n v="0"/>
    <s v="NO"/>
    <n v="1"/>
    <n v="0"/>
    <n v="0"/>
    <n v="1"/>
    <m/>
    <n v="1"/>
    <n v="1"/>
    <s v="NO"/>
    <s v="SI"/>
    <s v="NO"/>
    <s v="SI"/>
    <s v="NO"/>
    <s v="JUNTOS"/>
    <s v="Elvis Fernando Rojas Samaniego"/>
    <s v="42583196"/>
    <s v="945883253"/>
    <s v="erojassa@juntos.gob.pe"/>
    <n v="0"/>
    <n v="0"/>
    <m/>
    <m/>
    <n v="0"/>
    <n v="1"/>
    <s v="JUNTOS"/>
    <s v="Virtual"/>
    <n v="0"/>
    <n v="0"/>
    <m/>
    <m/>
  </r>
  <r>
    <s v="120305"/>
    <x v="11"/>
    <s v="CHANCHAMAYO"/>
    <s v="SAN RAMON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ayda Carbajal Alfaro"/>
    <s v="20565943"/>
    <s v="949677667"/>
    <s v="racarbajal@cunamas.gob.pe"/>
    <n v="0"/>
    <n v="0"/>
    <m/>
    <m/>
    <n v="0"/>
    <n v="0"/>
    <m/>
    <m/>
    <n v="0"/>
    <n v="0"/>
    <m/>
    <m/>
  </r>
  <r>
    <s v="120306"/>
    <x v="11"/>
    <s v="CHANCHAMAYO"/>
    <s v="VITOC"/>
    <s v="NO"/>
    <s v="NO"/>
    <s v="NO"/>
    <n v="0"/>
    <s v="SI"/>
    <n v="0"/>
    <n v="0"/>
    <n v="0"/>
    <n v="2"/>
    <m/>
    <m/>
    <m/>
    <s v="SI"/>
    <s v="NO"/>
    <s v="NO"/>
    <s v="SI"/>
    <s v="NO"/>
    <s v="JUNTOS"/>
    <s v="JAIME EMERSON CAMARGO PONCE"/>
    <s v="48506221"/>
    <n v="945881687"/>
    <s v="jcamargop@juntos.gob.pe"/>
    <n v="0"/>
    <n v="0"/>
    <m/>
    <m/>
    <n v="0"/>
    <n v="0"/>
    <m/>
    <m/>
    <n v="0"/>
    <n v="0"/>
    <m/>
    <m/>
  </r>
  <r>
    <s v="120401"/>
    <x v="11"/>
    <s v="JAUJA"/>
    <s v="JAUJA"/>
    <s v="NO"/>
    <s v="NO"/>
    <s v="SI"/>
    <n v="0"/>
    <s v="NO"/>
    <n v="1"/>
    <n v="0"/>
    <n v="0"/>
    <n v="1"/>
    <m/>
    <n v="1"/>
    <n v="1"/>
    <s v="SI"/>
    <s v="NO"/>
    <s v="SI"/>
    <s v="SI"/>
    <s v="NO"/>
    <s v="JUNTOS"/>
    <s v="MIRIAM PADILLA BLANCO"/>
    <s v="20067461"/>
    <s v="945883231"/>
    <s v="mpadilla@juntos.gob.pe"/>
    <n v="0"/>
    <n v="0"/>
    <m/>
    <m/>
    <n v="0"/>
    <n v="0"/>
    <m/>
    <m/>
    <n v="0"/>
    <n v="0"/>
    <m/>
    <m/>
  </r>
  <r>
    <s v="120402"/>
    <x v="11"/>
    <s v="JAUJA"/>
    <s v="ACOLLA"/>
    <s v="NO"/>
    <s v="SI"/>
    <s v="SI"/>
    <n v="1"/>
    <s v="SI"/>
    <n v="1"/>
    <n v="0"/>
    <n v="1"/>
    <n v="1"/>
    <n v="1"/>
    <n v="1"/>
    <n v="1"/>
    <s v="NO"/>
    <s v="SI"/>
    <s v="SI"/>
    <s v="SI"/>
    <s v="NO"/>
    <s v="JUNTOS"/>
    <s v="NECIDA DEYSI PALOMINO PINEDA"/>
    <s v="41735307"/>
    <s v="945883243"/>
    <s v="npalomino@juntos.gob.pe"/>
    <n v="0"/>
    <n v="1"/>
    <s v="JUNTOS"/>
    <s v="Presencial"/>
    <n v="0"/>
    <n v="0"/>
    <m/>
    <m/>
    <n v="0"/>
    <n v="0"/>
    <m/>
    <m/>
  </r>
  <r>
    <s v="120403"/>
    <x v="11"/>
    <s v="JAUJA"/>
    <s v="APATA"/>
    <s v="NO"/>
    <s v="SI"/>
    <s v="SI"/>
    <n v="1"/>
    <s v="SI"/>
    <n v="1"/>
    <n v="0"/>
    <n v="1"/>
    <n v="1"/>
    <n v="1"/>
    <n v="1"/>
    <n v="1"/>
    <s v="NO"/>
    <s v="NO"/>
    <s v="SI"/>
    <s v="SI"/>
    <s v="SI"/>
    <s v="PAIS"/>
    <s v="TATIANA KELY TORRES RAMIREZ"/>
    <s v="70340173"/>
    <s v="956627287"/>
    <s v="ttorresr@pais.gob.pe"/>
    <n v="0"/>
    <n v="1"/>
    <s v="PAIS"/>
    <s v="Presencial"/>
    <n v="0"/>
    <n v="0"/>
    <m/>
    <m/>
    <n v="0"/>
    <n v="0"/>
    <m/>
    <m/>
  </r>
  <r>
    <s v="120404"/>
    <x v="11"/>
    <s v="JAUJA"/>
    <s v="ATAURA"/>
    <s v="NO"/>
    <s v="NO"/>
    <s v="SI"/>
    <n v="0"/>
    <s v="NO"/>
    <n v="0"/>
    <n v="0"/>
    <n v="0"/>
    <n v="2"/>
    <m/>
    <m/>
    <m/>
    <s v="NO"/>
    <s v="NO"/>
    <s v="NO"/>
    <s v="SI"/>
    <s v="NO"/>
    <s v="JUNTOS"/>
    <s v="DONATA ROMERO PORRAS"/>
    <s v="20004755"/>
    <n v="945883820"/>
    <s v="dromero@juntos.gob.pe"/>
    <n v="0"/>
    <n v="0"/>
    <m/>
    <m/>
    <n v="0"/>
    <n v="1"/>
    <s v="JUNTOS"/>
    <s v="Virtual"/>
    <n v="0"/>
    <n v="0"/>
    <m/>
    <m/>
  </r>
  <r>
    <s v="120405"/>
    <x v="11"/>
    <s v="JAUJA"/>
    <s v="CANCHAYLLO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1"/>
    <s v="JUNTOS"/>
    <s v="Virtual"/>
    <n v="0"/>
    <n v="0"/>
    <m/>
    <m/>
  </r>
  <r>
    <s v="120406"/>
    <x v="11"/>
    <s v="JAUJA"/>
    <s v="CURICACA"/>
    <s v="NO"/>
    <s v="SI"/>
    <s v="SI"/>
    <n v="1"/>
    <s v="SI"/>
    <n v="1"/>
    <n v="0"/>
    <n v="0"/>
    <n v="1"/>
    <n v="1"/>
    <n v="1"/>
    <n v="1"/>
    <s v="SI"/>
    <s v="SI"/>
    <s v="NO"/>
    <s v="SI"/>
    <s v="NO"/>
    <s v="JUNTOS"/>
    <s v="Humberto Sosa Mandujano"/>
    <s v="42426075"/>
    <s v="945883509"/>
    <s v="hsosa@juntos.gob.pe"/>
    <n v="0"/>
    <n v="1"/>
    <s v="CUNA MAS"/>
    <s v="Presencial"/>
    <n v="0"/>
    <n v="0"/>
    <m/>
    <m/>
    <n v="0"/>
    <n v="0"/>
    <m/>
    <m/>
  </r>
  <r>
    <s v="120407"/>
    <x v="11"/>
    <s v="JAUJA"/>
    <s v="EL MANTARO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Eryca Eddy Cabeza Ccanto"/>
    <s v="43751890"/>
    <s v="945881432"/>
    <s v="ecabezas@juntos.gob.pe"/>
    <n v="0"/>
    <n v="0"/>
    <m/>
    <m/>
    <n v="0"/>
    <n v="0"/>
    <m/>
    <m/>
    <n v="0"/>
    <n v="0"/>
    <m/>
    <m/>
  </r>
  <r>
    <s v="120408"/>
    <x v="11"/>
    <s v="JAUJA"/>
    <s v="HUAMALI"/>
    <s v="NO"/>
    <s v="NO"/>
    <s v="SI"/>
    <n v="0"/>
    <s v="SI"/>
    <n v="0"/>
    <n v="1"/>
    <n v="1"/>
    <n v="2"/>
    <m/>
    <m/>
    <m/>
    <s v="NO"/>
    <s v="NO"/>
    <s v="SI"/>
    <s v="SI"/>
    <s v="NO"/>
    <s v="CUNA MAS"/>
    <s v="Madeleine Dayla Ramos Casas"/>
    <n v="42280481"/>
    <n v="928305173"/>
    <s v="mdramos@cunamas.gob.pe"/>
    <n v="0"/>
    <n v="0"/>
    <m/>
    <m/>
    <n v="0"/>
    <n v="0"/>
    <m/>
    <m/>
    <n v="0"/>
    <n v="0"/>
    <m/>
    <m/>
  </r>
  <r>
    <s v="120409"/>
    <x v="11"/>
    <s v="JAUJA"/>
    <s v="HUARIPAMPA"/>
    <s v="NO"/>
    <s v="NO"/>
    <s v="SI"/>
    <n v="0"/>
    <s v="NO"/>
    <n v="0"/>
    <n v="1"/>
    <n v="1"/>
    <n v="2"/>
    <m/>
    <m/>
    <m/>
    <s v="NO"/>
    <s v="NO"/>
    <s v="SI"/>
    <s v="SI"/>
    <s v="NO"/>
    <s v="CUNA MAS"/>
    <s v="MARIANELA COCHACHI SALAZAR"/>
    <n v="40956971"/>
    <n v="928044874"/>
    <s v="mcochachi@cunamas.gob.pe"/>
    <n v="0"/>
    <n v="0"/>
    <m/>
    <m/>
    <n v="0"/>
    <n v="0"/>
    <m/>
    <m/>
    <n v="0"/>
    <n v="0"/>
    <m/>
    <m/>
  </r>
  <r>
    <s v="120410"/>
    <x v="11"/>
    <s v="JAUJA"/>
    <s v="HUERTAS"/>
    <s v="NO"/>
    <s v="NO"/>
    <s v="SI"/>
    <n v="0"/>
    <s v="NO"/>
    <n v="0"/>
    <n v="0"/>
    <n v="0"/>
    <n v="2"/>
    <m/>
    <m/>
    <m/>
    <s v="NO"/>
    <s v="NO"/>
    <s v="SI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</r>
  <r>
    <s v="120411"/>
    <x v="11"/>
    <s v="JAUJA"/>
    <s v="JANJAILLO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ANNE KATERINA HURTADO DURAND"/>
    <s v="20061686"/>
    <s v="945882595"/>
    <s v="ahurtado@juntos.gob.pe"/>
    <n v="0"/>
    <n v="0"/>
    <m/>
    <m/>
    <n v="0"/>
    <n v="0"/>
    <m/>
    <m/>
    <n v="0"/>
    <n v="0"/>
    <m/>
    <m/>
  </r>
  <r>
    <s v="120412"/>
    <x v="11"/>
    <s v="JAUJA"/>
    <s v="JULCAN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ANNE KATERINA HURTADO DURAND"/>
    <s v="20061686"/>
    <s v="945882595"/>
    <s v="ahurtado@juntos.gob.pe"/>
    <n v="0"/>
    <n v="0"/>
    <m/>
    <m/>
    <n v="0"/>
    <n v="0"/>
    <m/>
    <m/>
    <n v="0"/>
    <n v="0"/>
    <m/>
    <m/>
  </r>
  <r>
    <s v="120413"/>
    <x v="11"/>
    <s v="JAUJA"/>
    <s v="LEONOR ORDOÑEZ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ANA CECILIA GUERE CANQUI"/>
    <s v="20108454"/>
    <s v="945882405"/>
    <s v="aguere@juntos.gob.pe"/>
    <n v="0"/>
    <n v="0"/>
    <m/>
    <m/>
    <n v="0"/>
    <n v="0"/>
    <m/>
    <m/>
    <n v="0"/>
    <n v="0"/>
    <m/>
    <m/>
  </r>
  <r>
    <s v="120414"/>
    <x v="11"/>
    <s v="JAUJA"/>
    <s v="LLOCLLAPAMPA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ZUBILETE GUERREROS, DORIS BIBIANA"/>
    <m/>
    <n v="948946190"/>
    <s v="dzubilete@midis.gob.pe "/>
    <n v="0"/>
    <n v="0"/>
    <m/>
    <m/>
    <n v="0"/>
    <n v="0"/>
    <m/>
    <m/>
    <n v="0"/>
    <n v="0"/>
    <m/>
    <m/>
  </r>
  <r>
    <s v="120415"/>
    <x v="11"/>
    <s v="JAUJA"/>
    <s v="MARC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NECIDA DEYSI PALOMINO PINEDA"/>
    <s v="41735307"/>
    <s v="945883243"/>
    <s v="npalomino@juntos.gob.pe"/>
    <n v="0"/>
    <n v="1"/>
    <s v="JUNTOS"/>
    <s v="Presencial"/>
    <n v="0"/>
    <n v="0"/>
    <m/>
    <m/>
    <n v="0"/>
    <n v="0"/>
    <m/>
    <m/>
  </r>
  <r>
    <s v="120416"/>
    <x v="11"/>
    <s v="JAUJA"/>
    <s v="MASM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Eryca Eddy Cabeza Ccanto"/>
    <s v="43751890"/>
    <s v="945881432"/>
    <s v="ecabezas@juntos.gob.pe"/>
    <n v="0"/>
    <n v="0"/>
    <m/>
    <m/>
    <n v="0"/>
    <n v="1"/>
    <s v="JUNTOS"/>
    <s v="Virtual"/>
    <n v="0"/>
    <n v="0"/>
    <m/>
    <m/>
  </r>
  <r>
    <s v="120417"/>
    <x v="11"/>
    <s v="JAUJA"/>
    <s v="MASMA CHICCHE"/>
    <s v="NO"/>
    <s v="NO"/>
    <s v="SI"/>
    <n v="0"/>
    <s v="SI"/>
    <n v="1"/>
    <n v="0"/>
    <n v="0"/>
    <n v="1"/>
    <m/>
    <n v="1"/>
    <n v="1"/>
    <s v="SI"/>
    <s v="NO"/>
    <s v="SI"/>
    <s v="SI"/>
    <s v="NO"/>
    <s v="JUNTOS"/>
    <s v="Eryca Eddy Cabezas Ccanto"/>
    <s v="43751890"/>
    <s v="945881432"/>
    <s v="ecabezas@juntos.gob.pe"/>
    <n v="0"/>
    <n v="0"/>
    <m/>
    <m/>
    <n v="0"/>
    <n v="1"/>
    <s v="JUNTOS"/>
    <s v="Presencial"/>
    <n v="0"/>
    <n v="0"/>
    <m/>
    <m/>
  </r>
  <r>
    <s v="120418"/>
    <x v="11"/>
    <s v="JAUJA"/>
    <s v="MOLIN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YURI LAGOS VILA"/>
    <s v="20038855"/>
    <s v="949890401"/>
    <s v="ylagoos@cunamas.gob.pe"/>
    <n v="0"/>
    <n v="0"/>
    <m/>
    <m/>
    <n v="0"/>
    <n v="0"/>
    <m/>
    <m/>
    <n v="0"/>
    <n v="1"/>
    <s v="CUNA MAS"/>
    <s v="Presencial"/>
  </r>
  <r>
    <s v="120419"/>
    <x v="11"/>
    <s v="JAUJA"/>
    <s v="MONOBAMBA"/>
    <s v="NO"/>
    <s v="NO"/>
    <s v="SI"/>
    <n v="0"/>
    <s v="SI"/>
    <n v="0"/>
    <n v="0"/>
    <n v="0"/>
    <n v="2"/>
    <m/>
    <m/>
    <m/>
    <s v="SI"/>
    <s v="NO"/>
    <s v="NO"/>
    <s v="SI"/>
    <s v="NO"/>
    <s v="JUNTOS"/>
    <s v="JAIME EMERSON CAMARGO PONCE"/>
    <s v="48506221"/>
    <n v="945881687"/>
    <s v="jcamargop@juntos.gob.pe"/>
    <n v="0"/>
    <n v="0"/>
    <m/>
    <m/>
    <n v="0"/>
    <n v="0"/>
    <m/>
    <m/>
    <n v="0"/>
    <n v="0"/>
    <m/>
    <m/>
  </r>
  <r>
    <s v="120420"/>
    <x v="11"/>
    <s v="JAUJA"/>
    <s v="MUQUI"/>
    <s v="NO"/>
    <s v="NO"/>
    <s v="SI"/>
    <n v="0"/>
    <s v="SI"/>
    <n v="0"/>
    <n v="1"/>
    <n v="1"/>
    <n v="2"/>
    <m/>
    <m/>
    <m/>
    <s v="NO"/>
    <s v="NO"/>
    <s v="SI"/>
    <s v="NO"/>
    <s v="NO"/>
    <s v="JUNTOS"/>
    <s v="NECIDA PALOMINO PINEDA"/>
    <s v="41735307"/>
    <n v="945883243"/>
    <s v="npalomino@juntos.gob.pe"/>
    <n v="0"/>
    <n v="0"/>
    <m/>
    <m/>
    <n v="0"/>
    <n v="1"/>
    <s v="JUNTOS"/>
    <s v="Presencial"/>
    <n v="0"/>
    <n v="0"/>
    <m/>
    <m/>
  </r>
  <r>
    <s v="120421"/>
    <x v="11"/>
    <s v="JAUJA"/>
    <s v="MUQUIYAUYO"/>
    <s v="NO"/>
    <s v="NO"/>
    <s v="SI"/>
    <n v="1"/>
    <s v="SI"/>
    <n v="1"/>
    <n v="0"/>
    <n v="1"/>
    <n v="1"/>
    <m/>
    <n v="1"/>
    <n v="1"/>
    <s v="NO"/>
    <s v="NO"/>
    <s v="SI"/>
    <s v="SI"/>
    <s v="NO"/>
    <s v="CUNA MAS"/>
    <s v="CECIBETH ALIAGA ROJAS"/>
    <s v="44196890"/>
    <s v="931743766"/>
    <s v="caliaga@cunamas.gob.pe"/>
    <n v="0"/>
    <n v="0"/>
    <m/>
    <m/>
    <n v="0"/>
    <n v="0"/>
    <m/>
    <m/>
    <n v="0"/>
    <n v="0"/>
    <m/>
    <m/>
  </r>
  <r>
    <s v="120422"/>
    <x v="11"/>
    <s v="JAUJA"/>
    <s v="PACA"/>
    <s v="NO"/>
    <s v="SI"/>
    <s v="SI"/>
    <n v="1"/>
    <s v="SI"/>
    <n v="1"/>
    <n v="0"/>
    <n v="0"/>
    <n v="1"/>
    <n v="1"/>
    <n v="1"/>
    <n v="1"/>
    <s v="NO"/>
    <s v="NO"/>
    <s v="NO"/>
    <s v="SI"/>
    <s v="NO"/>
    <s v="JUNTOS"/>
    <s v="ANNE KATERINA HURTADO DURAND"/>
    <s v="20061686"/>
    <s v="945882595"/>
    <s v="ahurtado@juntos.gob.pe"/>
    <n v="0"/>
    <n v="0"/>
    <m/>
    <m/>
    <n v="0"/>
    <n v="0"/>
    <m/>
    <m/>
    <n v="0"/>
    <n v="0"/>
    <m/>
    <m/>
  </r>
  <r>
    <s v="120423"/>
    <x v="11"/>
    <s v="JAUJA"/>
    <s v="PACCHA"/>
    <s v="NO"/>
    <s v="NO"/>
    <s v="SI"/>
    <n v="1"/>
    <s v="SI"/>
    <n v="1"/>
    <n v="0"/>
    <n v="1"/>
    <n v="1"/>
    <m/>
    <n v="1"/>
    <n v="1"/>
    <s v="SI"/>
    <s v="SI"/>
    <s v="NO"/>
    <s v="SI"/>
    <s v="NO"/>
    <s v="CUNA MAS"/>
    <s v="ELVA GLORIA TORRES SALINAS"/>
    <s v="40360905"/>
    <s v="978445805"/>
    <s v="aguere@juntos.gob.pe"/>
    <n v="0"/>
    <n v="0"/>
    <m/>
    <m/>
    <n v="0"/>
    <n v="1"/>
    <s v="CUNA MAS"/>
    <s v="Presencial"/>
    <n v="0"/>
    <n v="0"/>
    <m/>
    <m/>
  </r>
  <r>
    <s v="120424"/>
    <x v="11"/>
    <s v="JAUJA"/>
    <s v="PANCAN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MIRIAM PADILLA BLANCO"/>
    <s v="20067461"/>
    <s v="945883231"/>
    <s v="mpadilla@juntos.gob.pe"/>
    <n v="0"/>
    <n v="0"/>
    <m/>
    <m/>
    <n v="0"/>
    <n v="0"/>
    <m/>
    <m/>
    <n v="0"/>
    <n v="0"/>
    <m/>
    <m/>
  </r>
  <r>
    <s v="120425"/>
    <x v="11"/>
    <s v="JAUJA"/>
    <s v="PARCO"/>
    <s v="NO"/>
    <s v="NO"/>
    <s v="SI"/>
    <n v="0"/>
    <s v="SI"/>
    <n v="0"/>
    <n v="0"/>
    <n v="0"/>
    <n v="2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</r>
  <r>
    <s v="120426"/>
    <x v="11"/>
    <s v="JAUJA"/>
    <s v="POMACANCH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STELA QUISPE CONDOR"/>
    <s v="20043723"/>
    <s v="948432036"/>
    <s v="mpadilla@juntos.gob.pe"/>
    <n v="0"/>
    <n v="0"/>
    <m/>
    <m/>
    <n v="0"/>
    <n v="0"/>
    <m/>
    <m/>
    <n v="0"/>
    <n v="0"/>
    <m/>
    <m/>
  </r>
  <r>
    <s v="120427"/>
    <x v="11"/>
    <s v="JAUJA"/>
    <s v="RICRAN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Miriam Adelaida Padilla Blanco"/>
    <s v="20067461"/>
    <s v="945883231"/>
    <s v="mpadilla@juntos.gob.pe"/>
    <n v="0"/>
    <n v="1"/>
    <s v="JUNTOS"/>
    <s v="Presencial"/>
    <n v="0"/>
    <n v="0"/>
    <m/>
    <m/>
    <n v="0"/>
    <n v="0"/>
    <m/>
    <m/>
  </r>
  <r>
    <s v="120428"/>
    <x v="11"/>
    <s v="JAUJA"/>
    <s v="SAN LORENZO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Eryca Eddy Cabezas Ccanto"/>
    <s v="43751890"/>
    <s v="945881432"/>
    <s v="ecabezas@juntos.gob.pe"/>
    <n v="0"/>
    <n v="0"/>
    <m/>
    <m/>
    <n v="0"/>
    <n v="1"/>
    <s v="JUNTOS"/>
    <s v="Virtual"/>
    <n v="0"/>
    <n v="0"/>
    <m/>
    <m/>
  </r>
  <r>
    <s v="120429"/>
    <x v="11"/>
    <s v="JAUJA"/>
    <s v="SAN PEDRO DE CHUNAN"/>
    <s v="NO"/>
    <s v="NO"/>
    <s v="SI"/>
    <n v="0"/>
    <s v="SI"/>
    <n v="0"/>
    <n v="0"/>
    <n v="0"/>
    <n v="2"/>
    <m/>
    <m/>
    <m/>
    <s v="NO"/>
    <s v="NO"/>
    <s v="NO"/>
    <s v="NO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</r>
  <r>
    <s v="120430"/>
    <x v="11"/>
    <s v="JAUJA"/>
    <s v="SAUSA"/>
    <s v="NO"/>
    <s v="NO"/>
    <s v="SI"/>
    <n v="0"/>
    <s v="NO"/>
    <n v="0"/>
    <n v="0"/>
    <n v="0"/>
    <n v="2"/>
    <m/>
    <m/>
    <m/>
    <s v="SI"/>
    <s v="NO"/>
    <s v="SI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</r>
  <r>
    <s v="120431"/>
    <x v="11"/>
    <s v="JAUJA"/>
    <s v="SINCOS"/>
    <s v="NO"/>
    <s v="SI"/>
    <s v="SI"/>
    <n v="0"/>
    <s v="SI"/>
    <n v="1"/>
    <n v="0"/>
    <n v="1"/>
    <n v="1"/>
    <n v="1"/>
    <n v="1"/>
    <n v="1"/>
    <s v="NO"/>
    <s v="NO"/>
    <s v="SI"/>
    <s v="SI"/>
    <s v="NO"/>
    <s v="JUNTOS"/>
    <s v="Ana Cecilia Guere Canqui"/>
    <s v="20108454"/>
    <s v="945882405"/>
    <s v="aguere@juntos.gob.pe"/>
    <n v="0"/>
    <n v="1"/>
    <s v="JUNTOS"/>
    <s v="Presencial"/>
    <n v="0"/>
    <n v="0"/>
    <m/>
    <m/>
    <n v="0"/>
    <n v="0"/>
    <m/>
    <m/>
  </r>
  <r>
    <s v="120432"/>
    <x v="11"/>
    <s v="JAUJA"/>
    <s v="TUNAN MARC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Madeleine Dayla Ramos Casas"/>
    <s v="42280481"/>
    <s v="928305173"/>
    <s v="mdramos@cunamas.gob.pe"/>
    <n v="0"/>
    <n v="0"/>
    <m/>
    <m/>
    <n v="0"/>
    <n v="0"/>
    <m/>
    <m/>
    <n v="0"/>
    <n v="0"/>
    <m/>
    <m/>
  </r>
  <r>
    <s v="120433"/>
    <x v="11"/>
    <s v="JAUJA"/>
    <s v="YAULI"/>
    <s v="NO"/>
    <s v="NO"/>
    <s v="NO"/>
    <n v="0"/>
    <s v="SI"/>
    <n v="0"/>
    <n v="0"/>
    <n v="0"/>
    <n v="2"/>
    <m/>
    <m/>
    <m/>
    <s v="NO"/>
    <s v="NO"/>
    <s v="NO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</r>
  <r>
    <s v="120434"/>
    <x v="11"/>
    <s v="JAUJA"/>
    <s v="YAUYOS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deleine Dayla Ramos Casas"/>
    <s v="42280481"/>
    <s v="928305173"/>
    <s v="mdramos@cunamas.gob.pe"/>
    <n v="0"/>
    <n v="0"/>
    <m/>
    <m/>
    <n v="0"/>
    <n v="0"/>
    <m/>
    <m/>
    <n v="0"/>
    <n v="0"/>
    <m/>
    <m/>
  </r>
  <r>
    <s v="120501"/>
    <x v="11"/>
    <s v="JUNIN"/>
    <s v="JUNIN"/>
    <s v="NO"/>
    <s v="NO"/>
    <s v="SI"/>
    <n v="0"/>
    <s v="SI"/>
    <n v="0"/>
    <n v="0"/>
    <n v="0"/>
    <n v="2"/>
    <m/>
    <m/>
    <m/>
    <s v="NO"/>
    <s v="NO"/>
    <s v="NO"/>
    <s v="SI"/>
    <s v="NO"/>
    <s v="JUNTOS"/>
    <s v="JOSE LUIS GAMARRA CONDOR"/>
    <s v="47170190"/>
    <n v="945882131"/>
    <s v="jgamarrac@juntos.gob.pe"/>
    <n v="0"/>
    <n v="0"/>
    <m/>
    <m/>
    <n v="0"/>
    <n v="0"/>
    <m/>
    <m/>
    <n v="0"/>
    <n v="0"/>
    <m/>
    <m/>
  </r>
  <r>
    <s v="120502"/>
    <x v="11"/>
    <s v="JUNIN"/>
    <s v="CARHUAMAYO"/>
    <s v="NO"/>
    <s v="SI"/>
    <s v="SI"/>
    <n v="0"/>
    <s v="SI"/>
    <n v="1"/>
    <n v="0"/>
    <n v="0"/>
    <n v="1"/>
    <n v="1"/>
    <n v="1"/>
    <n v="1"/>
    <s v="NO"/>
    <s v="NO"/>
    <s v="SI"/>
    <s v="SI"/>
    <s v="NO"/>
    <s v="JUNTOS"/>
    <s v="Jose Luis Gamarra Condor"/>
    <s v="47170190"/>
    <s v="945882131"/>
    <s v="jgamarrac@juntos.gob.pe"/>
    <n v="0"/>
    <n v="0"/>
    <m/>
    <m/>
    <n v="0"/>
    <n v="0"/>
    <m/>
    <m/>
    <n v="0"/>
    <n v="0"/>
    <m/>
    <m/>
  </r>
  <r>
    <s v="120503"/>
    <x v="11"/>
    <s v="JUNIN"/>
    <s v="ONDORES"/>
    <s v="NO"/>
    <s v="SI"/>
    <s v="SI"/>
    <n v="1"/>
    <s v="SI"/>
    <n v="1"/>
    <n v="0"/>
    <n v="1"/>
    <n v="1"/>
    <n v="1"/>
    <n v="1"/>
    <n v="1"/>
    <s v="NO"/>
    <s v="NO"/>
    <s v="NO"/>
    <s v="NO"/>
    <s v="SI"/>
    <s v="PAIS"/>
    <s v="JENNY GLADYS MONTAÑEZ ARTICA"/>
    <s v="20115212"/>
    <s v="988228142"/>
    <s v="jmontanez@pais.gob.pe; jenglamontanez@hotmail.com"/>
    <n v="0"/>
    <n v="0"/>
    <m/>
    <m/>
    <n v="0"/>
    <n v="0"/>
    <m/>
    <m/>
    <n v="0"/>
    <n v="0"/>
    <m/>
    <m/>
  </r>
  <r>
    <s v="120504"/>
    <x v="11"/>
    <s v="JUNIN"/>
    <s v="ULCUMAYO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Ana Cecilia Guere Canqui"/>
    <s v="20108454"/>
    <s v="945882405"/>
    <s v="aguere@juntos.gob.pe"/>
    <n v="0"/>
    <n v="0"/>
    <m/>
    <m/>
    <n v="0"/>
    <n v="1"/>
    <s v="JUNTOS"/>
    <s v="Virtual"/>
    <n v="0"/>
    <n v="0"/>
    <m/>
    <m/>
  </r>
  <r>
    <s v="120601"/>
    <x v="11"/>
    <s v="SATIPO"/>
    <s v="SATIPO"/>
    <s v="NO"/>
    <s v="SI"/>
    <s v="SI"/>
    <n v="1"/>
    <s v="NO"/>
    <n v="1"/>
    <n v="0"/>
    <n v="1"/>
    <n v="1"/>
    <n v="1"/>
    <n v="1"/>
    <n v="1"/>
    <s v="SI"/>
    <s v="SI"/>
    <s v="SI"/>
    <s v="SI"/>
    <s v="SI"/>
    <s v="QALI WARMA"/>
    <s v="JHONATAN BENJAMIN CAIRAMPOMA AMARO"/>
    <s v="44591766"/>
    <s v="982577757"/>
    <s v="jhonatan.cairampoma@qw.gob.pe"/>
    <n v="0"/>
    <n v="0"/>
    <m/>
    <m/>
    <n v="0"/>
    <n v="0"/>
    <m/>
    <m/>
    <n v="0"/>
    <n v="0"/>
    <m/>
    <m/>
  </r>
  <r>
    <s v="120602"/>
    <x v="11"/>
    <s v="SATIPO"/>
    <s v="COVIRIALI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RAVICHAGUA QUIÑONEZ LUZ"/>
    <s v="40582459"/>
    <s v="945883002"/>
    <s v="lravichagua@juntos.gob.pe"/>
    <n v="1"/>
    <n v="1"/>
    <s v="JUNTOS"/>
    <s v="Presencial y Virtual"/>
    <n v="0"/>
    <n v="0"/>
    <m/>
    <m/>
    <n v="0"/>
    <n v="0"/>
    <m/>
    <m/>
  </r>
  <r>
    <s v="120603"/>
    <x v="11"/>
    <s v="SATIPO"/>
    <s v="LLAYLLA"/>
    <s v="NO"/>
    <s v="NO"/>
    <s v="SI"/>
    <n v="0"/>
    <s v="SI"/>
    <n v="1"/>
    <n v="0"/>
    <n v="1"/>
    <n v="1"/>
    <m/>
    <n v="1"/>
    <n v="1"/>
    <s v="SI"/>
    <s v="SI"/>
    <s v="SI"/>
    <s v="SI"/>
    <s v="SI"/>
    <s v="JUNTOS"/>
    <s v="EULOGIO FERNANDEZ MARLENY"/>
    <s v="20005939"/>
    <s v="0"/>
    <s v="meulogio@juntos.gob.pe"/>
    <n v="0"/>
    <n v="0"/>
    <m/>
    <m/>
    <n v="0"/>
    <n v="1"/>
    <s v="JUNTOS"/>
    <s v="Presencial"/>
    <n v="0"/>
    <n v="0"/>
    <m/>
    <m/>
  </r>
  <r>
    <s v="120604"/>
    <x v="11"/>
    <s v="SATIPO"/>
    <s v="MAZAMARI"/>
    <s v="SI"/>
    <s v="NO"/>
    <s v="SI"/>
    <n v="0"/>
    <s v="SI"/>
    <n v="1"/>
    <n v="0"/>
    <n v="1"/>
    <n v="1"/>
    <m/>
    <n v="1"/>
    <n v="1"/>
    <s v="NO"/>
    <s v="SI"/>
    <s v="SI"/>
    <s v="SI"/>
    <s v="NO"/>
    <s v="JUNTOS"/>
    <s v="DEYSI LA ROSA MAURICIO"/>
    <s v="40769112"/>
    <s v="945882854"/>
    <s v="dlarosa@juntos.gob.pe"/>
    <n v="0"/>
    <n v="0"/>
    <m/>
    <m/>
    <n v="0"/>
    <n v="1"/>
    <s v="JUNTOS"/>
    <s v="Presencial"/>
    <n v="0"/>
    <n v="0"/>
    <m/>
    <m/>
  </r>
  <r>
    <s v="120605"/>
    <x v="11"/>
    <s v="SATIPO"/>
    <s v="PAMPA HERMOS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RAVICHAGUA QUIÑONEZ LUZ"/>
    <s v="40582459"/>
    <s v="945883002"/>
    <s v="lravichagua@juntos.gob.pe"/>
    <n v="0"/>
    <n v="0"/>
    <m/>
    <m/>
    <n v="0"/>
    <n v="1"/>
    <s v="JUNTOS"/>
    <s v="Presencial"/>
    <n v="0"/>
    <n v="0"/>
    <m/>
    <m/>
  </r>
  <r>
    <s v="120606"/>
    <x v="11"/>
    <s v="SATIPO"/>
    <s v="PANGOA"/>
    <s v="SI"/>
    <s v="SI"/>
    <s v="SI"/>
    <n v="1"/>
    <s v="SI"/>
    <n v="1"/>
    <n v="0"/>
    <n v="0"/>
    <n v="1"/>
    <n v="1"/>
    <n v="1"/>
    <n v="1"/>
    <s v="SI"/>
    <s v="SI"/>
    <s v="SI"/>
    <s v="SI"/>
    <s v="SI"/>
    <s v="JUNTOS"/>
    <s v="ROJAS CARHUALLANQUI ELVA"/>
    <s v="20120237"/>
    <s v="945883693"/>
    <s v="erojas@juntos.gob.pe -"/>
    <n v="0"/>
    <n v="0"/>
    <m/>
    <m/>
    <n v="0"/>
    <n v="0"/>
    <m/>
    <m/>
    <n v="0"/>
    <n v="0"/>
    <m/>
    <m/>
  </r>
  <r>
    <s v="120607"/>
    <x v="11"/>
    <s v="SATIPO"/>
    <s v="RIO NEGRO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MEZA VASQUEZ ROSARIO"/>
    <s v="41124709"/>
    <s v="945883087"/>
    <s v="rmeza@juntos.gob.pe"/>
    <n v="0"/>
    <n v="0"/>
    <m/>
    <m/>
    <n v="1"/>
    <n v="0"/>
    <m/>
    <s v="Virtual"/>
    <n v="0"/>
    <n v="0"/>
    <m/>
    <m/>
  </r>
  <r>
    <s v="120608"/>
    <x v="11"/>
    <s v="SATIPO"/>
    <s v="RIO TAMBO"/>
    <s v="SI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LISBETH JHOANA TINOCO MACASI"/>
    <s v="45186250"/>
    <s v="949427996_x000d__x000a_  999989901"/>
    <s v="ltinoco@cunamas.gob.pe_x000d__x000a_  acalderon@juntos.gob.pe"/>
    <n v="0"/>
    <n v="0"/>
    <m/>
    <m/>
    <n v="0"/>
    <n v="0"/>
    <m/>
    <m/>
    <n v="0"/>
    <n v="0"/>
    <m/>
    <m/>
  </r>
  <r>
    <s v="120609"/>
    <x v="11"/>
    <s v="SATIPO"/>
    <s v="VIZCATAN DEL ENE"/>
    <s v="SI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TOLEDO TARAZONA OSWALDO MICHAEL"/>
    <s v="41226371"/>
    <s v="920187922"/>
    <s v="otoledot@juntos.gob.pe"/>
    <n v="0"/>
    <n v="0"/>
    <m/>
    <m/>
    <n v="0"/>
    <n v="0"/>
    <m/>
    <m/>
    <n v="0"/>
    <n v="0"/>
    <m/>
    <m/>
  </r>
  <r>
    <s v="120701"/>
    <x v="11"/>
    <s v="TARMA"/>
    <s v="TARMA"/>
    <s v="NO"/>
    <s v="NO"/>
    <s v="SI"/>
    <n v="1"/>
    <s v="NO"/>
    <n v="0"/>
    <n v="1"/>
    <n v="1"/>
    <n v="2"/>
    <m/>
    <n v="1"/>
    <n v="1"/>
    <s v="SI"/>
    <s v="SI"/>
    <s v="SI"/>
    <s v="SI"/>
    <s v="NO"/>
    <s v="CUNA MAS"/>
    <s v="DENIS CARHUAMACA CANCHANYA"/>
    <n v="47460414"/>
    <n v="954472199"/>
    <s v="dcarhuamacac@cunamas.gob.pe"/>
    <n v="0"/>
    <n v="0"/>
    <m/>
    <m/>
    <n v="0"/>
    <n v="0"/>
    <m/>
    <m/>
    <n v="0"/>
    <n v="0"/>
    <m/>
    <m/>
  </r>
  <r>
    <s v="120702"/>
    <x v="11"/>
    <s v="TARMA"/>
    <s v="ACOBAMBA"/>
    <s v="NO"/>
    <s v="NO"/>
    <s v="SI"/>
    <n v="0"/>
    <s v="SI"/>
    <n v="0"/>
    <n v="1"/>
    <n v="1"/>
    <n v="2"/>
    <m/>
    <n v="1"/>
    <n v="1"/>
    <s v="NO"/>
    <s v="SI"/>
    <s v="SI"/>
    <s v="SI"/>
    <s v="NO"/>
    <s v="CUNA MAS"/>
    <s v="ALIDA CELEDONIA RAMÓN DIAZ"/>
    <n v="44139981"/>
    <n v="964463493"/>
    <s v="os_aramond@cunamas.gob.pe"/>
    <n v="0"/>
    <n v="0"/>
    <m/>
    <m/>
    <n v="0"/>
    <n v="0"/>
    <m/>
    <m/>
    <n v="0"/>
    <n v="0"/>
    <m/>
    <m/>
  </r>
  <r>
    <s v="120703"/>
    <x v="11"/>
    <s v="TARMA"/>
    <s v="HUARICOLCA"/>
    <s v="NO"/>
    <s v="NO"/>
    <s v="SI"/>
    <n v="0"/>
    <s v="SI"/>
    <n v="1"/>
    <n v="0"/>
    <n v="0"/>
    <n v="1"/>
    <m/>
    <n v="0"/>
    <n v="0"/>
    <s v="NO"/>
    <s v="SI"/>
    <s v="NO"/>
    <s v="SI"/>
    <s v="NO"/>
    <s v="JUNTOS"/>
    <s v="JOSE ALBERTO OSORIO CÓNDOR"/>
    <s v="46546830"/>
    <s v="928667580"/>
    <s v="Josorioc@juntos.gob.pe"/>
    <n v="0"/>
    <n v="0"/>
    <m/>
    <m/>
    <n v="0"/>
    <n v="0"/>
    <m/>
    <m/>
    <n v="0"/>
    <n v="0"/>
    <m/>
    <m/>
  </r>
  <r>
    <s v="120704"/>
    <x v="11"/>
    <s v="TARMA"/>
    <s v="HUASAHUASI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PERCY RAFAEL OSCANOA"/>
    <s v="20056846"/>
    <s v="945883426"/>
    <s v="prafael@juntos.gob.pe"/>
    <n v="0"/>
    <n v="0"/>
    <m/>
    <m/>
    <n v="0"/>
    <n v="0"/>
    <m/>
    <m/>
    <n v="0"/>
    <n v="0"/>
    <m/>
    <m/>
  </r>
  <r>
    <s v="120705"/>
    <x v="11"/>
    <s v="TARMA"/>
    <s v="LA UNION"/>
    <s v="NO"/>
    <s v="NO"/>
    <s v="SI"/>
    <n v="0"/>
    <s v="SI"/>
    <n v="0"/>
    <n v="1"/>
    <n v="1"/>
    <n v="2"/>
    <m/>
    <m/>
    <m/>
    <s v="NO"/>
    <s v="NO"/>
    <s v="SI"/>
    <s v="SI"/>
    <s v="NO"/>
    <s v="CUNA MAS"/>
    <s v="DENIS CARHUAMACA CANCHANYA"/>
    <n v="47460414"/>
    <n v="954472199"/>
    <s v="dcarhuamacac@cunamas.gob.pe"/>
    <n v="0"/>
    <n v="0"/>
    <m/>
    <m/>
    <n v="0"/>
    <n v="0"/>
    <m/>
    <m/>
    <n v="0"/>
    <n v="0"/>
    <m/>
    <m/>
  </r>
  <r>
    <s v="120706"/>
    <x v="11"/>
    <s v="TARMA"/>
    <s v="PALC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EFRAÍN GÓMEZ PALOMINO"/>
    <s v="40694023"/>
    <s v="945882275"/>
    <s v="egomez@juntos.gob.pe"/>
    <n v="0"/>
    <n v="0"/>
    <m/>
    <m/>
    <n v="0"/>
    <n v="1"/>
    <s v="JUNTOS"/>
    <s v="Virtual"/>
    <n v="0"/>
    <n v="0"/>
    <m/>
    <m/>
  </r>
  <r>
    <s v="120707"/>
    <x v="11"/>
    <s v="TARMA"/>
    <s v="PALCAMAYO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EFRAÍN GÓMEZ PALOMINO"/>
    <s v="40694023"/>
    <s v="945882275"/>
    <s v="egomez@juntos.gob.pe"/>
    <n v="0"/>
    <n v="0"/>
    <m/>
    <m/>
    <n v="0"/>
    <n v="0"/>
    <m/>
    <m/>
    <n v="0"/>
    <n v="0"/>
    <m/>
    <m/>
  </r>
  <r>
    <s v="120708"/>
    <x v="11"/>
    <s v="TARMA"/>
    <s v="SAN PEDRO DE CAJAS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JOEL SANTIAGO RICALDI CONDOR"/>
    <s v="70269262"/>
    <s v="931939690_x000d__x000a_933605747"/>
    <s v="joelsantiagoricaldicondor@gmail.com"/>
    <n v="0"/>
    <n v="1"/>
    <s v="PAIS"/>
    <s v="Presencial"/>
    <n v="0"/>
    <n v="1"/>
    <s v="PAIS"/>
    <s v="Presencial"/>
    <n v="0"/>
    <n v="0"/>
    <m/>
    <m/>
  </r>
  <r>
    <s v="120709"/>
    <x v="11"/>
    <s v="TARMA"/>
    <s v="TAPO"/>
    <s v="NO"/>
    <s v="SI"/>
    <s v="SI"/>
    <n v="0"/>
    <s v="SI"/>
    <n v="1"/>
    <n v="0"/>
    <n v="1"/>
    <n v="1"/>
    <n v="1"/>
    <n v="1"/>
    <n v="1"/>
    <s v="SI"/>
    <s v="SI"/>
    <s v="NO"/>
    <s v="SI"/>
    <s v="SI"/>
    <s v="PAIS"/>
    <s v="GERARDO HUACHACA ROJAS"/>
    <s v="46432619"/>
    <s v="917568323"/>
    <s v="ghuachaca@pais.gob.pe"/>
    <n v="0"/>
    <n v="0"/>
    <m/>
    <m/>
    <n v="0"/>
    <n v="0"/>
    <m/>
    <m/>
    <n v="0"/>
    <n v="0"/>
    <m/>
    <m/>
  </r>
  <r>
    <s v="120801"/>
    <x v="11"/>
    <s v="YAULI"/>
    <s v="LA OROYA"/>
    <s v="NO"/>
    <s v="NO"/>
    <s v="SI"/>
    <n v="0"/>
    <s v="NO"/>
    <n v="0"/>
    <n v="1"/>
    <n v="1"/>
    <n v="2"/>
    <m/>
    <m/>
    <m/>
    <s v="SI"/>
    <s v="NO"/>
    <s v="SI"/>
    <s v="SI"/>
    <s v="NO"/>
    <s v="CUNA MAS"/>
    <s v="YULYZA ELIA SORIANO CARHUANCHO"/>
    <n v="71210756"/>
    <n v="913233331"/>
    <s v="os_ysorianoc@cunamas.gob.pe"/>
    <n v="0"/>
    <n v="0"/>
    <m/>
    <m/>
    <n v="0"/>
    <n v="0"/>
    <m/>
    <m/>
    <n v="0"/>
    <n v="0"/>
    <m/>
    <m/>
  </r>
  <r>
    <s v="120802"/>
    <x v="11"/>
    <s v="YAULI"/>
    <s v="CHACAPALPA"/>
    <s v="NO"/>
    <s v="SI"/>
    <s v="SI"/>
    <n v="1"/>
    <s v="SI"/>
    <n v="1"/>
    <n v="0"/>
    <n v="1"/>
    <n v="1"/>
    <n v="1"/>
    <n v="1"/>
    <n v="1"/>
    <s v="NO"/>
    <s v="NO"/>
    <s v="NO"/>
    <s v="SI"/>
    <s v="SI"/>
    <s v="PAIS"/>
    <s v="GLORIA VEGA VENTURA"/>
    <s v="15432494"/>
    <s v="963920857"/>
    <s v="gvega@pais.gob.pe gloriavv2@hotmail.com"/>
    <n v="0"/>
    <n v="0"/>
    <m/>
    <m/>
    <n v="0"/>
    <n v="0"/>
    <m/>
    <m/>
    <n v="0"/>
    <n v="0"/>
    <m/>
    <m/>
  </r>
  <r>
    <s v="120803"/>
    <x v="11"/>
    <s v="YAULI"/>
    <s v="HUAY-HUAY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0"/>
    <m/>
    <m/>
    <n v="0"/>
    <n v="0"/>
    <m/>
    <m/>
  </r>
  <r>
    <s v="120804"/>
    <x v="11"/>
    <s v="YAULI"/>
    <s v="MARCAPOMACOCH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1"/>
    <s v="JUNTOS"/>
    <s v="Virtual"/>
    <n v="0"/>
    <n v="0"/>
    <m/>
    <m/>
  </r>
  <r>
    <s v="120805"/>
    <x v="11"/>
    <s v="YAULI"/>
    <s v="MOROCOCH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Humberto Sosa Mandujano"/>
    <s v="42426075"/>
    <s v="945883509"/>
    <s v="hsosa@juntos.gob.pe"/>
    <n v="0"/>
    <n v="0"/>
    <m/>
    <m/>
    <n v="0"/>
    <n v="0"/>
    <m/>
    <m/>
    <n v="0"/>
    <n v="0"/>
    <m/>
    <m/>
  </r>
  <r>
    <s v="120806"/>
    <x v="11"/>
    <s v="YAULI"/>
    <s v="PACCHA"/>
    <s v="NO"/>
    <s v="NO"/>
    <s v="SI"/>
    <n v="0"/>
    <s v="NO"/>
    <n v="0"/>
    <n v="1"/>
    <n v="1"/>
    <n v="2"/>
    <m/>
    <m/>
    <m/>
    <s v="NO"/>
    <s v="NO"/>
    <s v="SI"/>
    <s v="NO"/>
    <s v="NO"/>
    <s v="CUNA MAS"/>
    <s v="YULYZA ELIA SORIANO CARHUANCHO"/>
    <n v="71210756"/>
    <n v="913233331"/>
    <s v="os_ysorianoc@cunamas.gob.pe"/>
    <n v="0"/>
    <n v="0"/>
    <m/>
    <m/>
    <n v="0"/>
    <n v="0"/>
    <m/>
    <m/>
    <n v="0"/>
    <n v="0"/>
    <m/>
    <m/>
  </r>
  <r>
    <s v="120807"/>
    <x v="11"/>
    <s v="YAULI"/>
    <s v="SANTA BARBARA DE CARHUACAYAN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GAMARRA CONDOR JOSÉ LUIS"/>
    <s v="47170190"/>
    <n v="945882131"/>
    <s v="jgamarrac@juntos.gob.pe"/>
    <n v="0"/>
    <n v="0"/>
    <m/>
    <m/>
    <n v="0"/>
    <n v="0"/>
    <m/>
    <m/>
    <n v="0"/>
    <n v="0"/>
    <m/>
    <m/>
  </r>
  <r>
    <s v="120808"/>
    <x v="11"/>
    <s v="YAULI"/>
    <s v="SANTA ROSA DE SACCO"/>
    <s v="NO"/>
    <s v="NO"/>
    <s v="SI"/>
    <n v="0"/>
    <s v="NO"/>
    <n v="0"/>
    <n v="0"/>
    <n v="0"/>
    <n v="2"/>
    <m/>
    <m/>
    <m/>
    <s v="SI"/>
    <s v="NO"/>
    <s v="SI"/>
    <s v="SI"/>
    <s v="NO"/>
    <s v="JUNTOS"/>
    <s v="MIRIAM ADELAIDA PADILLA BLANCO"/>
    <s v="20067461"/>
    <n v="945883231"/>
    <s v="mpadilla@juntos.gob.pe"/>
    <n v="0"/>
    <n v="0"/>
    <m/>
    <m/>
    <n v="0"/>
    <n v="0"/>
    <m/>
    <m/>
    <n v="0"/>
    <n v="0"/>
    <m/>
    <m/>
  </r>
  <r>
    <s v="120809"/>
    <x v="11"/>
    <s v="YAULI"/>
    <s v="SUITUCANCH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0"/>
    <m/>
    <m/>
    <n v="0"/>
    <n v="0"/>
    <m/>
    <m/>
  </r>
  <r>
    <s v="120810"/>
    <x v="11"/>
    <s v="YAULI"/>
    <s v="YAULI"/>
    <s v="NO"/>
    <s v="NO"/>
    <s v="SI"/>
    <n v="0"/>
    <s v="NO"/>
    <n v="0"/>
    <n v="0"/>
    <n v="0"/>
    <n v="2"/>
    <m/>
    <m/>
    <m/>
    <s v="NO"/>
    <s v="NO"/>
    <s v="NO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</r>
  <r>
    <s v="120901"/>
    <x v="11"/>
    <s v="CHUPACA"/>
    <s v="CHUPACA"/>
    <s v="NO"/>
    <s v="NO"/>
    <s v="SI"/>
    <n v="0"/>
    <s v="NO"/>
    <n v="1"/>
    <n v="0"/>
    <n v="0"/>
    <n v="1"/>
    <m/>
    <n v="1"/>
    <n v="1"/>
    <s v="SI"/>
    <s v="NO"/>
    <s v="SI"/>
    <s v="SI"/>
    <s v="NO"/>
    <s v="JUNTOS"/>
    <s v="Donata Benita Romero Porras"/>
    <s v="20004755"/>
    <s v="945883820"/>
    <s v="dromero@juntos.gob.pe"/>
    <n v="0"/>
    <n v="0"/>
    <m/>
    <m/>
    <n v="0"/>
    <n v="1"/>
    <s v="JUNTOS"/>
    <s v="Virtual"/>
    <n v="0"/>
    <n v="0"/>
    <m/>
    <m/>
  </r>
  <r>
    <s v="120902"/>
    <x v="11"/>
    <s v="CHUPACA"/>
    <s v="AHUAC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ERIKA ARMAS ARGUME"/>
    <s v="40959064"/>
    <s v="965656646"/>
    <s v="earmas@cunamas.gob.pe"/>
    <n v="0"/>
    <n v="0"/>
    <m/>
    <m/>
    <n v="0"/>
    <n v="0"/>
    <m/>
    <m/>
    <n v="0"/>
    <n v="0"/>
    <m/>
    <m/>
  </r>
  <r>
    <s v="120903"/>
    <x v="11"/>
    <s v="CHUPACA"/>
    <s v="CHONGOS BAJO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TATIANA CRISTINA RUTTI BERROCAL"/>
    <s v="46145561"/>
    <s v="925508554"/>
    <s v="trutti@cunamas.gob.pe"/>
    <n v="0"/>
    <n v="0"/>
    <m/>
    <m/>
    <n v="0"/>
    <n v="0"/>
    <m/>
    <m/>
    <n v="0"/>
    <n v="0"/>
    <m/>
    <m/>
  </r>
  <r>
    <s v="120904"/>
    <x v="11"/>
    <s v="CHUPACA"/>
    <s v="HUACHAC"/>
    <s v="NO"/>
    <s v="SI"/>
    <s v="SI"/>
    <n v="1"/>
    <s v="NO"/>
    <n v="1"/>
    <n v="0"/>
    <n v="1"/>
    <n v="1"/>
    <n v="1"/>
    <n v="1"/>
    <n v="1"/>
    <s v="NO"/>
    <s v="NO"/>
    <s v="NO"/>
    <s v="SI"/>
    <s v="NO"/>
    <s v="PENSION 65"/>
    <s v="JOSE RIVERA MEDRANO"/>
    <s v="43129705"/>
    <s v="954668889"/>
    <s v="jrivera@pension65.gob.pe"/>
    <n v="0"/>
    <n v="0"/>
    <m/>
    <m/>
    <n v="0"/>
    <n v="0"/>
    <m/>
    <m/>
    <n v="0"/>
    <n v="0"/>
    <m/>
    <m/>
  </r>
  <r>
    <s v="120905"/>
    <x v="11"/>
    <s v="CHUPACA"/>
    <s v="HUAMANCACA CHICO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Rina Isabel Vanini Laura"/>
    <s v="20030877"/>
    <s v="920190593"/>
    <s v="rvanini@juntos.gob.pe"/>
    <n v="0"/>
    <n v="1"/>
    <s v="JUNTOS"/>
    <s v="Presencial"/>
    <n v="0"/>
    <n v="0"/>
    <m/>
    <m/>
    <n v="0"/>
    <n v="0"/>
    <m/>
    <m/>
  </r>
  <r>
    <s v="120906"/>
    <x v="11"/>
    <s v="CHUPACA"/>
    <s v="SAN JUAN DE ISC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VIVIANA LIZANA CAMPOS"/>
    <s v="40378527"/>
    <s v="954222310"/>
    <s v="oc_vlizanac@cunamas.gob.pe"/>
    <n v="0"/>
    <n v="0"/>
    <m/>
    <m/>
    <n v="0"/>
    <n v="0"/>
    <m/>
    <m/>
    <n v="0"/>
    <n v="0"/>
    <m/>
    <m/>
  </r>
  <r>
    <s v="120907"/>
    <x v="11"/>
    <s v="CHUPACA"/>
    <s v="SAN JUAN DE JARP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JENNY MAURICIO MONTERO"/>
    <s v="41104062"/>
    <s v="991329225"/>
    <s v="jmauricio@cunamas.gob.pe"/>
    <n v="0"/>
    <n v="0"/>
    <m/>
    <m/>
    <n v="0"/>
    <n v="0"/>
    <m/>
    <m/>
    <n v="0"/>
    <n v="0"/>
    <m/>
    <m/>
  </r>
  <r>
    <s v="120908"/>
    <x v="11"/>
    <s v="CHUPACA"/>
    <s v="TRES DE DICIEMBRE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ADELA AVILA GAMARRA"/>
    <s v="42184059"/>
    <s v="915159239"/>
    <s v="amucha@cunamas.gob.pe"/>
    <n v="0"/>
    <n v="0"/>
    <m/>
    <m/>
    <n v="0"/>
    <n v="0"/>
    <m/>
    <m/>
    <n v="0"/>
    <n v="0"/>
    <m/>
    <m/>
  </r>
  <r>
    <s v="120909"/>
    <x v="11"/>
    <s v="CHUPACA"/>
    <s v="YANACANCH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MARIA CRISTINA MELGAR GASPAR"/>
    <s v="20038796"/>
    <s v="945883023"/>
    <s v="mmelgar@juntos.gob.pe"/>
    <n v="0"/>
    <n v="0"/>
    <m/>
    <m/>
    <n v="0"/>
    <n v="0"/>
    <m/>
    <m/>
    <n v="0"/>
    <n v="0"/>
    <m/>
    <m/>
  </r>
  <r>
    <s v="130101"/>
    <x v="12"/>
    <s v="TRUJILLO"/>
    <s v="TRUJILLO"/>
    <s v="NO"/>
    <s v="SI"/>
    <s v="SI"/>
    <n v="1"/>
    <s v="NO"/>
    <n v="1"/>
    <n v="0"/>
    <n v="1"/>
    <n v="1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1"/>
    <n v="0"/>
    <m/>
    <s v="Presencial y Virtual"/>
    <n v="1"/>
    <n v="0"/>
    <m/>
    <s v="Virtual"/>
    <n v="0"/>
    <n v="0"/>
    <m/>
    <m/>
  </r>
  <r>
    <s v="130102"/>
    <x v="12"/>
    <s v="TRUJILLO"/>
    <s v="EL PORVENIR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103"/>
    <x v="12"/>
    <s v="TRUJILLO"/>
    <s v="FLORENCIA DE MOR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104"/>
    <x v="12"/>
    <s v="TRUJILLO"/>
    <s v="HUANCHAC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NATIVIDAD ALVARADO FERNANDEZ"/>
    <s v="46107699"/>
    <s v="949709887"/>
    <s v="nalvarado@cunamas.gob.pe"/>
    <n v="1"/>
    <n v="0"/>
    <m/>
    <s v="Presencial y Virtual"/>
    <n v="1"/>
    <n v="0"/>
    <m/>
    <s v="Virtual"/>
    <n v="1"/>
    <n v="0"/>
    <m/>
    <s v="Virtual"/>
  </r>
  <r>
    <s v="130105"/>
    <x v="12"/>
    <s v="TRUJILLO"/>
    <s v="LA ESPERANZ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106"/>
    <x v="12"/>
    <s v="TRUJILLO"/>
    <s v="LAREDO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107"/>
    <x v="12"/>
    <s v="TRUJILLO"/>
    <s v="MOCH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JORGE VASQUEZ ROMERO"/>
    <s v="43504235"/>
    <s v="94315864"/>
    <s v="jvasquezr@midis.gob.pe"/>
    <n v="1"/>
    <n v="0"/>
    <m/>
    <s v="Virtual"/>
    <n v="1"/>
    <n v="0"/>
    <m/>
    <s v="Virtual"/>
    <n v="1"/>
    <n v="0"/>
    <m/>
    <s v="Virtual"/>
  </r>
  <r>
    <s v="130108"/>
    <x v="12"/>
    <s v="TRUJILLO"/>
    <s v="POROTO"/>
    <s v="NO"/>
    <s v="SI"/>
    <s v="SI"/>
    <n v="1"/>
    <s v="SI"/>
    <n v="1"/>
    <n v="0"/>
    <n v="1"/>
    <n v="1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</r>
  <r>
    <s v="130109"/>
    <x v="12"/>
    <s v="TRUJILLO"/>
    <s v="SALAVERRY"/>
    <s v="NO"/>
    <s v="NO"/>
    <s v="SI"/>
    <n v="0"/>
    <s v="SI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110"/>
    <x v="12"/>
    <s v="TRUJILLO"/>
    <s v="SIMBAL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PRISCILA YOSILET PANDURO NAVARRO "/>
    <s v="40931220"/>
    <n v="912055335"/>
    <s v="ypanduro@juntos.gob.pe"/>
    <n v="1"/>
    <n v="0"/>
    <m/>
    <s v="Virtual"/>
    <n v="1"/>
    <n v="0"/>
    <m/>
    <s v="Virtual"/>
    <n v="0"/>
    <n v="0"/>
    <m/>
    <m/>
  </r>
  <r>
    <s v="130111"/>
    <x v="12"/>
    <s v="TRUJILLO"/>
    <s v="VICTOR LARCO HERRERA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201"/>
    <x v="12"/>
    <s v="ASCOPE"/>
    <s v="ASCOPE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BETTY GASLAC GUTIERREZ"/>
    <s v="4419594"/>
    <s v="948364832"/>
    <s v="bgaslacg@cunamas.gob.pe"/>
    <n v="0"/>
    <n v="1"/>
    <s v="CUNA MAS"/>
    <s v="Presencial"/>
    <n v="0"/>
    <n v="0"/>
    <m/>
    <m/>
    <n v="1"/>
    <n v="1"/>
    <s v="CUNA MAS"/>
    <s v="Presencial y Virtual"/>
  </r>
  <r>
    <s v="130202"/>
    <x v="12"/>
    <s v="ASCOPE"/>
    <s v="CHICAM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203"/>
    <x v="12"/>
    <s v="ASCOPE"/>
    <s v="CHOCOP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204"/>
    <x v="12"/>
    <s v="ASCOPE"/>
    <s v="MAGDALENA DE CAO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1"/>
    <n v="0"/>
    <m/>
    <s v="Virtual"/>
  </r>
  <r>
    <s v="130205"/>
    <x v="12"/>
    <s v="ASCOPE"/>
    <s v="PAIJAN"/>
    <s v="NO"/>
    <s v="NO"/>
    <s v="SI"/>
    <n v="0"/>
    <s v="SI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206"/>
    <x v="12"/>
    <s v="ASCOPE"/>
    <s v="RAZURI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207"/>
    <x v="12"/>
    <s v="ASCOPE"/>
    <s v="SANTIAGO DE CAO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1"/>
    <n v="0"/>
    <m/>
    <s v="Virtual"/>
  </r>
  <r>
    <s v="130208"/>
    <x v="12"/>
    <s v="ASCOPE"/>
    <s v="CASA GRANDE"/>
    <s v="NO"/>
    <s v="NO"/>
    <s v="SI"/>
    <n v="1"/>
    <s v="NO"/>
    <n v="1"/>
    <n v="0"/>
    <n v="1"/>
    <n v="1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0"/>
    <n v="0"/>
    <m/>
    <m/>
    <n v="1"/>
    <n v="0"/>
    <m/>
    <s v="Virtual"/>
    <n v="0"/>
    <n v="0"/>
    <m/>
    <m/>
  </r>
  <r>
    <s v="130301"/>
    <x v="12"/>
    <s v="BOLIVAR"/>
    <s v="BOLIVAR"/>
    <s v="NO"/>
    <s v="NO"/>
    <s v="SI"/>
    <n v="0"/>
    <s v="SI"/>
    <n v="0"/>
    <n v="0"/>
    <n v="0"/>
    <n v="2"/>
    <m/>
    <m/>
    <m/>
    <s v="NO"/>
    <s v="SI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</r>
  <r>
    <s v="130302"/>
    <x v="12"/>
    <s v="BOLIVAR"/>
    <s v="BAMBAMAR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0303"/>
    <x v="12"/>
    <s v="BOLIVAR"/>
    <s v="CONDORMAR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0304"/>
    <x v="12"/>
    <s v="BOLIVAR"/>
    <s v="LONGOTEA"/>
    <s v="NO"/>
    <s v="NO"/>
    <s v="NO"/>
    <n v="0"/>
    <s v="SI"/>
    <n v="0"/>
    <n v="0"/>
    <n v="0"/>
    <n v="2"/>
    <m/>
    <m/>
    <m/>
    <s v="NO"/>
    <s v="SI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</r>
  <r>
    <s v="130305"/>
    <x v="12"/>
    <s v="BOLIVAR"/>
    <s v="UCHUMARCA"/>
    <s v="NO"/>
    <s v="SI"/>
    <s v="SI"/>
    <n v="0"/>
    <s v="SI"/>
    <n v="1"/>
    <n v="0"/>
    <n v="1"/>
    <n v="1"/>
    <n v="1"/>
    <n v="1"/>
    <n v="1"/>
    <s v="NO"/>
    <s v="SI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0"/>
    <n v="0"/>
    <m/>
    <m/>
  </r>
  <r>
    <s v="130306"/>
    <x v="12"/>
    <s v="BOLIVAR"/>
    <s v="UCUNCH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401"/>
    <x v="12"/>
    <s v="CHEPEN"/>
    <s v="CHEPEN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YENNI FACTORA CRUZADO NAVARRO"/>
    <s v="17450554"/>
    <s v="971515789"/>
    <s v="ycruzado@cunamas.gob.pe"/>
    <n v="1"/>
    <n v="0"/>
    <m/>
    <s v="Virtual"/>
    <n v="1"/>
    <n v="0"/>
    <m/>
    <s v="Virtual"/>
    <n v="0"/>
    <n v="0"/>
    <m/>
    <m/>
  </r>
  <r>
    <s v="130402"/>
    <x v="12"/>
    <s v="CHEPEN"/>
    <s v="PACANGA"/>
    <s v="NO"/>
    <s v="NO"/>
    <s v="SI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403"/>
    <x v="12"/>
    <s v="CHEPEN"/>
    <s v="PUEBLO NUEVO"/>
    <s v="NO"/>
    <s v="NO"/>
    <s v="SI"/>
    <n v="0"/>
    <s v="SI"/>
    <n v="0"/>
    <n v="0"/>
    <n v="0"/>
    <n v="2"/>
    <m/>
    <m/>
    <m/>
    <s v="NO"/>
    <s v="NO"/>
    <s v="SI"/>
    <s v="SI"/>
    <s v="NO"/>
    <s v="CUNA MAS"/>
    <s v="JACKELINE ELIZABETH JULCA TERRONES"/>
    <s v="42997118"/>
    <s v="932485573"/>
    <s v="jjulca@cunamas.gob.pe"/>
    <n v="0"/>
    <n v="0"/>
    <m/>
    <m/>
    <n v="0"/>
    <n v="0"/>
    <m/>
    <m/>
    <n v="0"/>
    <n v="0"/>
    <m/>
    <m/>
  </r>
  <r>
    <s v="130501"/>
    <x v="12"/>
    <s v="JULCAN"/>
    <s v="JULCAN"/>
    <s v="NO"/>
    <s v="SI"/>
    <s v="SI"/>
    <n v="1"/>
    <s v="SI"/>
    <n v="1"/>
    <n v="0"/>
    <n v="1"/>
    <n v="1"/>
    <n v="1"/>
    <n v="1"/>
    <n v="1"/>
    <s v="NO"/>
    <s v="NO"/>
    <s v="NO"/>
    <s v="SI"/>
    <s v="SI"/>
    <s v="JUNTOS"/>
    <s v="CESAR ADEMIR LEIVA NUÑEZ"/>
    <s v="40371262"/>
    <s v="920077796"/>
    <s v="cleiva@juntos.gob.pe"/>
    <n v="0"/>
    <n v="0"/>
    <m/>
    <m/>
    <n v="0"/>
    <n v="0"/>
    <m/>
    <m/>
    <n v="0"/>
    <n v="0"/>
    <m/>
    <m/>
  </r>
  <r>
    <s v="130502"/>
    <x v="12"/>
    <s v="JULCAN"/>
    <s v="CALAMARCA"/>
    <s v="NO"/>
    <s v="NO"/>
    <s v="SI"/>
    <n v="0"/>
    <s v="SI"/>
    <n v="0"/>
    <n v="0"/>
    <n v="0"/>
    <n v="2"/>
    <m/>
    <m/>
    <m/>
    <s v="SI"/>
    <s v="SI"/>
    <s v="NO"/>
    <s v="SI"/>
    <s v="SI"/>
    <s v="JUNTOS"/>
    <s v="ROY FLORES SIFUENTES"/>
    <s v="32971561"/>
    <s v="920070518"/>
    <s v="rflores@juntos.gob.pe"/>
    <n v="0"/>
    <n v="0"/>
    <m/>
    <m/>
    <n v="0"/>
    <n v="0"/>
    <m/>
    <m/>
    <n v="0"/>
    <n v="0"/>
    <m/>
    <m/>
  </r>
  <r>
    <s v="130503"/>
    <x v="12"/>
    <s v="JULCAN"/>
    <s v="CARABAMB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ELVAR ALFREDO ZAVALETA ORBEGOSO"/>
    <s v="18076183"/>
    <s v="982539465"/>
    <s v="ezavaleta@juntos.gob.pe"/>
    <n v="0"/>
    <n v="0"/>
    <m/>
    <m/>
    <n v="0"/>
    <n v="1"/>
    <s v="JUNTOS"/>
    <s v="Virtual"/>
    <n v="0"/>
    <n v="0"/>
    <m/>
    <m/>
  </r>
  <r>
    <s v="130504"/>
    <x v="12"/>
    <s v="JULCAN"/>
    <s v="HUASO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JHON ALEXANDER COSTA JIMENEZ"/>
    <s v="43088453"/>
    <s v="945858104"/>
    <s v="jcosta@juntos.gob.pe"/>
    <n v="0"/>
    <n v="0"/>
    <m/>
    <m/>
    <n v="0"/>
    <n v="0"/>
    <m/>
    <m/>
    <n v="0"/>
    <n v="0"/>
    <m/>
    <m/>
  </r>
  <r>
    <s v="130601"/>
    <x v="12"/>
    <s v="OTUZCO"/>
    <s v="OTUZCO"/>
    <s v="NO"/>
    <s v="NO"/>
    <s v="SI"/>
    <n v="0"/>
    <s v="SI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1"/>
    <n v="0"/>
    <m/>
    <s v="Virtual"/>
    <n v="0"/>
    <n v="0"/>
    <m/>
    <m/>
  </r>
  <r>
    <s v="130602"/>
    <x v="12"/>
    <s v="OTUZCO"/>
    <s v="AGALLPAMPA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ROSA JANET RODRIGUEZ ARIAS"/>
    <s v="18200291"/>
    <s v="9200070235E9"/>
    <s v="rrodriguez@juntos.gob.pe"/>
    <n v="0"/>
    <n v="0"/>
    <m/>
    <m/>
    <n v="0"/>
    <n v="0"/>
    <m/>
    <m/>
    <n v="0"/>
    <n v="0"/>
    <m/>
    <m/>
  </r>
  <r>
    <s v="130604"/>
    <x v="12"/>
    <s v="OTUZCO"/>
    <s v="CHARAT"/>
    <s v="NO"/>
    <s v="SI"/>
    <s v="SI"/>
    <n v="0"/>
    <s v="SI"/>
    <n v="1"/>
    <n v="0"/>
    <n v="0"/>
    <n v="1"/>
    <n v="1"/>
    <n v="1"/>
    <n v="1"/>
    <s v="SI"/>
    <s v="NO"/>
    <s v="NO"/>
    <s v="SI"/>
    <s v="NO"/>
    <s v="JUNTOS"/>
    <s v="CARLOS RONCAL ALCANTARA"/>
    <s v="40686605"/>
    <s v="920094088"/>
    <s v="croncal@juntos.gob.pe"/>
    <n v="1"/>
    <n v="0"/>
    <m/>
    <s v="Virtual"/>
    <n v="1"/>
    <n v="0"/>
    <m/>
    <s v="Virtual"/>
    <n v="0"/>
    <n v="0"/>
    <m/>
    <m/>
  </r>
  <r>
    <s v="130605"/>
    <x v="12"/>
    <s v="OTUZCO"/>
    <s v="HUARANCHAL"/>
    <s v="NO"/>
    <s v="SI"/>
    <s v="SI"/>
    <n v="1"/>
    <s v="SI"/>
    <n v="1"/>
    <n v="0"/>
    <n v="0"/>
    <n v="1"/>
    <n v="1"/>
    <n v="1"/>
    <n v="1"/>
    <s v="NO"/>
    <s v="NO"/>
    <s v="NO"/>
    <s v="SI"/>
    <s v="SI"/>
    <s v="JUNTOS"/>
    <s v="CARLOS RONCAL ALCANTARA"/>
    <s v="40686605"/>
    <s v="920094088"/>
    <s v="croncal@juntos.gob.pe"/>
    <n v="0"/>
    <n v="1"/>
    <s v="JUNTOS"/>
    <s v="Presencial"/>
    <n v="0"/>
    <n v="0"/>
    <m/>
    <m/>
    <n v="0"/>
    <n v="0"/>
    <m/>
    <m/>
  </r>
  <r>
    <s v="130606"/>
    <x v="12"/>
    <s v="OTUZCO"/>
    <s v="LA CUEST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608"/>
    <x v="12"/>
    <s v="OTUZCO"/>
    <s v="MACHE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ALVA LOZADA SANDRA PAOLA"/>
    <s v="18203988"/>
    <s v="920800057"/>
    <s v="salva@juntos.gob.pe"/>
    <n v="1"/>
    <n v="0"/>
    <m/>
    <s v="Virtual"/>
    <n v="1"/>
    <n v="0"/>
    <m/>
    <s v="Virtual"/>
    <n v="1"/>
    <n v="0"/>
    <m/>
    <s v="Virtual"/>
  </r>
  <r>
    <s v="130610"/>
    <x v="12"/>
    <s v="OTUZCO"/>
    <s v="PARANDAY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611"/>
    <x v="12"/>
    <s v="OTUZCO"/>
    <s v="SALPO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ALVA LOZADA SANDRA PAOLA"/>
    <s v="18203988"/>
    <s v="920800057"/>
    <s v="salva@juntos.gob.pe"/>
    <n v="0"/>
    <n v="0"/>
    <m/>
    <m/>
    <n v="0"/>
    <n v="0"/>
    <m/>
    <m/>
    <n v="0"/>
    <n v="0"/>
    <m/>
    <m/>
  </r>
  <r>
    <s v="130613"/>
    <x v="12"/>
    <s v="OTUZCO"/>
    <s v="SINSICAP"/>
    <s v="NO"/>
    <s v="NO"/>
    <s v="SI"/>
    <n v="0"/>
    <s v="SI"/>
    <n v="1"/>
    <n v="0"/>
    <n v="0"/>
    <n v="1"/>
    <n v="1"/>
    <n v="1"/>
    <n v="1"/>
    <s v="SI"/>
    <s v="SI"/>
    <s v="NO"/>
    <s v="SI"/>
    <s v="NO"/>
    <s v="JUNTOS"/>
    <s v="ARGOMEDO ARTEGA RUTH NOEMI"/>
    <s v="4026431"/>
    <s v="947856377"/>
    <s v="rargomedo@juntos.gob.pe"/>
    <n v="0"/>
    <n v="0"/>
    <m/>
    <m/>
    <n v="1"/>
    <n v="0"/>
    <m/>
    <s v="Virtual"/>
    <n v="0"/>
    <n v="0"/>
    <m/>
    <m/>
  </r>
  <r>
    <s v="130614"/>
    <x v="12"/>
    <s v="OTUZCO"/>
    <s v="USQUIL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LINA LORENA TRUJILLO LAVADO"/>
    <s v="18186372"/>
    <s v="920072963"/>
    <s v="ltrujillo@juntos.gob.pe"/>
    <n v="0"/>
    <n v="0"/>
    <m/>
    <m/>
    <n v="0"/>
    <n v="0"/>
    <m/>
    <m/>
    <n v="0"/>
    <n v="0"/>
    <m/>
    <m/>
  </r>
  <r>
    <s v="130701"/>
    <x v="12"/>
    <s v="PACASMAYO"/>
    <s v="SAN PEDRO DE LLOC"/>
    <s v="NO"/>
    <s v="NO"/>
    <s v="SI"/>
    <n v="0"/>
    <s v="NO"/>
    <n v="1"/>
    <n v="0"/>
    <n v="0"/>
    <n v="1"/>
    <n v="1"/>
    <n v="1"/>
    <n v="1"/>
    <s v="NO"/>
    <s v="NO"/>
    <s v="SI"/>
    <s v="SI"/>
    <s v="NO"/>
    <s v="CUNA MAS"/>
    <s v="CYNTHIA VARGAS PAJARES"/>
    <s v="44826996"/>
    <s v="948281616"/>
    <s v="cvargasp@cunamas.gob.pe"/>
    <n v="0"/>
    <n v="0"/>
    <m/>
    <m/>
    <n v="0"/>
    <n v="0"/>
    <m/>
    <m/>
    <n v="0"/>
    <n v="0"/>
    <m/>
    <m/>
  </r>
  <r>
    <s v="130702"/>
    <x v="12"/>
    <s v="PACASMAYO"/>
    <s v="GUADALUPE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703"/>
    <x v="12"/>
    <s v="PACASMAYO"/>
    <s v="JEQUETEPEQU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704"/>
    <x v="12"/>
    <s v="PACASMAYO"/>
    <s v="PACASMAYO"/>
    <s v="NO"/>
    <s v="NO"/>
    <s v="SI"/>
    <n v="0"/>
    <s v="NO"/>
    <n v="0"/>
    <n v="0"/>
    <n v="0"/>
    <n v="2"/>
    <m/>
    <m/>
    <m/>
    <s v="SI"/>
    <s v="NO"/>
    <s v="SI"/>
    <s v="SI"/>
    <s v="NO"/>
    <s v="CUNA MAS"/>
    <s v="CYNTHIA VARGAS PAJARES"/>
    <s v="44826996"/>
    <s v="948281616"/>
    <s v="cvargasp@cunamas.gob.pe"/>
    <n v="0"/>
    <n v="0"/>
    <m/>
    <m/>
    <n v="0"/>
    <n v="0"/>
    <m/>
    <m/>
    <n v="0"/>
    <n v="1"/>
    <s v="CUNA MAS"/>
    <s v="Presencial"/>
  </r>
  <r>
    <s v="130705"/>
    <x v="12"/>
    <s v="PACASMAYO"/>
    <s v="SAN JOS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801"/>
    <x v="12"/>
    <s v="PATAZ"/>
    <s v="TAYABAMBA"/>
    <s v="NO"/>
    <s v="NO"/>
    <s v="SI"/>
    <n v="0"/>
    <s v="SI"/>
    <n v="0"/>
    <n v="0"/>
    <n v="0"/>
    <n v="2"/>
    <m/>
    <m/>
    <m/>
    <s v="NO"/>
    <s v="NO"/>
    <s v="NO"/>
    <s v="SI"/>
    <s v="SI"/>
    <s v="JUNTOS"/>
    <s v="SANDRA CECILIA JANET SANTISTEBAN VASQUEZ"/>
    <s v="70370118"/>
    <s v="988638129"/>
    <s v="ssantisteban@juntos.gob.pe"/>
    <n v="0"/>
    <n v="0"/>
    <m/>
    <m/>
    <n v="0"/>
    <n v="0"/>
    <m/>
    <m/>
    <n v="0"/>
    <n v="0"/>
    <m/>
    <m/>
  </r>
  <r>
    <s v="130802"/>
    <x v="12"/>
    <s v="PATAZ"/>
    <s v="BULDIBUY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0803"/>
    <x v="12"/>
    <s v="PATAZ"/>
    <s v="CHILLI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0804"/>
    <x v="12"/>
    <s v="PATAZ"/>
    <s v="HUANCASPAT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130805"/>
    <x v="12"/>
    <s v="PATAZ"/>
    <s v="HUAYLILLA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806"/>
    <x v="12"/>
    <s v="PATAZ"/>
    <s v="HUAY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0807"/>
    <x v="12"/>
    <s v="PATAZ"/>
    <s v="ONGO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808"/>
    <x v="12"/>
    <s v="PATAZ"/>
    <s v="PARCOY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0809"/>
    <x v="12"/>
    <s v="PATAZ"/>
    <s v="PATAZ"/>
    <s v="NO"/>
    <s v="NO"/>
    <s v="SI"/>
    <n v="0"/>
    <s v="SI"/>
    <n v="0"/>
    <n v="0"/>
    <n v="0"/>
    <n v="2"/>
    <m/>
    <m/>
    <m/>
    <s v="SI"/>
    <s v="NO"/>
    <s v="NO"/>
    <s v="SI"/>
    <s v="NO"/>
    <s v="JUNTOS"/>
    <s v="MARTIN ALEJANDRO REYES CONTRERAS"/>
    <s v="41764942"/>
    <s v="945889542"/>
    <s v="mreyes@juntos.gob.pe"/>
    <n v="0"/>
    <n v="0"/>
    <m/>
    <m/>
    <n v="0"/>
    <n v="0"/>
    <m/>
    <m/>
    <n v="0"/>
    <n v="0"/>
    <m/>
    <m/>
  </r>
  <r>
    <s v="130810"/>
    <x v="12"/>
    <s v="PATAZ"/>
    <s v="PIA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811"/>
    <x v="12"/>
    <s v="PATAZ"/>
    <s v="SANTIAGO DE CHALLAS"/>
    <s v="NO"/>
    <s v="NO"/>
    <s v="SI"/>
    <n v="0"/>
    <s v="SI"/>
    <n v="0"/>
    <n v="0"/>
    <n v="0"/>
    <n v="2"/>
    <m/>
    <m/>
    <m/>
    <s v="NO"/>
    <s v="NO"/>
    <s v="NO"/>
    <s v="SI"/>
    <s v="NO"/>
    <s v="JUNTOS"/>
    <s v="DOMINGO REINERIO TANTAPOMA QUISPE"/>
    <s v="46190609"/>
    <s v="947707634"/>
    <s v="dtantapoma@juntos.gob.pe"/>
    <n v="0"/>
    <n v="0"/>
    <m/>
    <m/>
    <n v="0"/>
    <n v="0"/>
    <m/>
    <m/>
    <n v="0"/>
    <n v="0"/>
    <m/>
    <m/>
  </r>
  <r>
    <s v="130812"/>
    <x v="12"/>
    <s v="PATAZ"/>
    <s v="TAURIJ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0813"/>
    <x v="12"/>
    <s v="PATAZ"/>
    <s v="URPAY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0901"/>
    <x v="12"/>
    <s v="SANCHEZ CARRION"/>
    <s v="HUAMACHUCO"/>
    <s v="NO"/>
    <s v="SI"/>
    <s v="SI"/>
    <n v="1"/>
    <s v="SI"/>
    <n v="1"/>
    <n v="0"/>
    <n v="1"/>
    <n v="1"/>
    <n v="1"/>
    <n v="1"/>
    <n v="1"/>
    <s v="SI"/>
    <s v="SI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0"/>
    <n v="0"/>
    <m/>
    <m/>
  </r>
  <r>
    <s v="130902"/>
    <x v="12"/>
    <s v="SANCHEZ CARRION"/>
    <s v="CHUGAY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YANELLY JIOVANA CHAVEZ SALINAS"/>
    <s v="46441535"/>
    <s v="953121437"/>
    <s v="yjchavez@cunamas.gob.pe"/>
    <n v="1"/>
    <n v="0"/>
    <m/>
    <s v="Virtual"/>
    <n v="1"/>
    <n v="1"/>
    <s v="CUNA MAS"/>
    <s v="Presencial y Virtual"/>
    <n v="0"/>
    <n v="1"/>
    <s v="CUNA MAS"/>
    <s v="Presencial"/>
  </r>
  <r>
    <s v="130903"/>
    <x v="12"/>
    <s v="SANCHEZ CARRION"/>
    <s v="COCHORCO"/>
    <s v="NO"/>
    <s v="SI"/>
    <s v="SI"/>
    <n v="0"/>
    <s v="SI"/>
    <n v="1"/>
    <n v="0"/>
    <n v="0"/>
    <n v="1"/>
    <n v="1"/>
    <n v="1"/>
    <n v="1"/>
    <s v="SI"/>
    <s v="SI"/>
    <s v="NO"/>
    <s v="SI"/>
    <s v="SI"/>
    <s v="CUNA MAS"/>
    <s v="GRICELDA BRICEÑO VELA"/>
    <s v="40125517"/>
    <s v="973767947"/>
    <s v="gbricenov@cunamas.gob.pe"/>
    <n v="1"/>
    <n v="0"/>
    <m/>
    <s v="Virtual"/>
    <n v="0"/>
    <n v="1"/>
    <s v="CUNA MAS"/>
    <s v="Presencial"/>
    <n v="0"/>
    <n v="1"/>
    <s v="CUNA MAS"/>
    <s v="Presencial"/>
  </r>
  <r>
    <s v="130904"/>
    <x v="12"/>
    <s v="SANCHEZ CARRION"/>
    <s v="CURGOS"/>
    <s v="NO"/>
    <s v="SI"/>
    <s v="SI"/>
    <n v="1"/>
    <s v="SI"/>
    <n v="1"/>
    <n v="0"/>
    <n v="0"/>
    <n v="1"/>
    <n v="1"/>
    <n v="1"/>
    <n v="1"/>
    <s v="SI"/>
    <s v="SI"/>
    <s v="NO"/>
    <s v="SI"/>
    <s v="NO"/>
    <s v="CUNA MAS"/>
    <s v="EDITA VANESSA BURGOS VALDERRAMA"/>
    <s v="46718346"/>
    <s v="986665126"/>
    <s v="eburgos@cunamas.gob.pe"/>
    <n v="1"/>
    <n v="0"/>
    <m/>
    <s v="Virtual"/>
    <n v="0"/>
    <n v="1"/>
    <s v="CUNA MAS"/>
    <s v="Virtual"/>
    <n v="0"/>
    <n v="1"/>
    <s v="CUNA MAS"/>
    <s v="Virtual"/>
  </r>
  <r>
    <s v="130905"/>
    <x v="12"/>
    <s v="SANCHEZ CARRION"/>
    <s v="MARCABAL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SHIRLAY MERYL SANDOVAL PEREZ"/>
    <s v="43223533"/>
    <s v="998085892"/>
    <s v="smsandoval@cunamas.gob.pe"/>
    <n v="0"/>
    <n v="1"/>
    <s v="CUNA MAS"/>
    <s v="Presencial"/>
    <n v="0"/>
    <n v="0"/>
    <m/>
    <m/>
    <n v="1"/>
    <n v="1"/>
    <s v="CUNA MAS"/>
    <s v="Virtual"/>
  </r>
  <r>
    <s v="130906"/>
    <x v="12"/>
    <s v="SANCHEZ CARRION"/>
    <s v="SANAGORAN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LOUI ESTHER HILARIO BENITES"/>
    <s v="18133939"/>
    <s v="949170317"/>
    <s v="lhilario@cunamas.gob.pe"/>
    <n v="1"/>
    <n v="0"/>
    <m/>
    <s v="Virtual"/>
    <n v="1"/>
    <n v="0"/>
    <m/>
    <s v="Virtual"/>
    <n v="0"/>
    <n v="0"/>
    <m/>
    <m/>
  </r>
  <r>
    <s v="130907"/>
    <x v="12"/>
    <s v="SANCHEZ CARRION"/>
    <s v="SARIN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130908"/>
    <x v="12"/>
    <s v="SANCHEZ CARRION"/>
    <s v="SARTIMBAMBA"/>
    <s v="NO"/>
    <s v="NO"/>
    <s v="SI"/>
    <n v="0"/>
    <s v="SI"/>
    <n v="1"/>
    <n v="0"/>
    <n v="1"/>
    <n v="1"/>
    <m/>
    <n v="1"/>
    <n v="1"/>
    <s v="SI"/>
    <s v="SI"/>
    <s v="NO"/>
    <s v="SI"/>
    <s v="SI"/>
    <s v="CUNA MAS"/>
    <s v="MERLY BETZABE FERNANDEZ VILLANUEVA"/>
    <s v="18164135"/>
    <s v="974889481"/>
    <s v="mbfernandez@cunamas.gob.pe"/>
    <n v="0"/>
    <n v="1"/>
    <s v="CUNA MAS"/>
    <s v="Presencial"/>
    <n v="1"/>
    <n v="1"/>
    <s v="CUNA MAS"/>
    <s v="Presencial y Virtual"/>
    <n v="0"/>
    <n v="1"/>
    <s v="CUNA MAS"/>
    <s v="Virtual"/>
  </r>
  <r>
    <s v="131001"/>
    <x v="12"/>
    <s v="SANTIAGO DE CHUCO"/>
    <s v="SANTIAGO DE CHUC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DEYSI KAREN IDROGO RAMOS"/>
    <s v="46364728"/>
    <s v="951696798"/>
    <s v="didrogo@cunamas.gob.pe"/>
    <n v="0"/>
    <n v="1"/>
    <s v="CUNA MAS"/>
    <s v="Presencial"/>
    <n v="1"/>
    <n v="0"/>
    <m/>
    <s v="Virtual"/>
    <n v="0"/>
    <n v="1"/>
    <s v="CUNA MAS"/>
    <s v="Presencial"/>
  </r>
  <r>
    <s v="131002"/>
    <x v="12"/>
    <s v="SANTIAGO DE CHUCO"/>
    <s v="ANGASMARCA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1003"/>
    <x v="12"/>
    <s v="SANTIAGO DE CHUCO"/>
    <s v="CACHICADAN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1004"/>
    <x v="12"/>
    <s v="SANTIAGO DE CHUCO"/>
    <s v="MOLLEBAMB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1005"/>
    <x v="12"/>
    <s v="SANTIAGO DE CHUCO"/>
    <s v="MOLLEPAT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1006"/>
    <x v="12"/>
    <s v="SANTIAGO DE CHUCO"/>
    <s v="QUIRUVILCA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JOSE FRANCISCO VALDIVIEZO GARCIA"/>
    <s v="19089223"/>
    <s v="948549883"/>
    <s v="jfvaldiviezo@cunamas.gob.pe"/>
    <n v="0"/>
    <n v="1"/>
    <s v="CUNA MAS"/>
    <s v="Presencial"/>
    <n v="0"/>
    <n v="1"/>
    <s v="CUNA MAS"/>
    <s v="Presencial"/>
    <n v="0"/>
    <n v="1"/>
    <s v="CUNA MAS"/>
    <s v="Presencial"/>
  </r>
  <r>
    <s v="131007"/>
    <x v="12"/>
    <s v="SANTIAGO DE CHUCO"/>
    <s v="SANTA CRUZ DE CHU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1008"/>
    <x v="12"/>
    <s v="SANTIAGO DE CHUCO"/>
    <s v="SITA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1101"/>
    <x v="12"/>
    <s v="GRAN CHIMU"/>
    <s v="CASCA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1102"/>
    <x v="12"/>
    <s v="GRAN CHIMU"/>
    <s v="LUCMA"/>
    <s v="NO"/>
    <s v="NO"/>
    <s v="SI"/>
    <n v="0"/>
    <s v="SI"/>
    <n v="0"/>
    <n v="0"/>
    <n v="0"/>
    <n v="2"/>
    <m/>
    <m/>
    <m/>
    <s v="SI"/>
    <s v="NO"/>
    <s v="NO"/>
    <s v="SI"/>
    <s v="SI"/>
    <s v="JUNTOS"/>
    <s v="RODRIGUEZ AGUILAR JAKY CAROLINE"/>
    <s v="40582829"/>
    <s v="952646995"/>
    <s v="jrodrigueza@juntos.gob.pe"/>
    <n v="0"/>
    <n v="0"/>
    <m/>
    <m/>
    <n v="0"/>
    <n v="0"/>
    <m/>
    <m/>
    <n v="0"/>
    <n v="0"/>
    <m/>
    <m/>
  </r>
  <r>
    <s v="131103"/>
    <x v="12"/>
    <s v="GRAN CHIMU"/>
    <s v="MARMOT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1104"/>
    <x v="12"/>
    <s v="GRAN CHIMU"/>
    <s v="SAYAPULLO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JULCA VILLENA ROGER JEINER"/>
    <s v="44556311"/>
    <s v="915060605"/>
    <s v="rjulca@juntos.gob.pe"/>
    <n v="0"/>
    <n v="0"/>
    <m/>
    <m/>
    <n v="0"/>
    <n v="0"/>
    <m/>
    <m/>
    <n v="0"/>
    <n v="0"/>
    <m/>
    <m/>
  </r>
  <r>
    <s v="131201"/>
    <x v="12"/>
    <s v="VIRU"/>
    <s v="VIRU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INDIRA MEREJILDO ZAVALETA"/>
    <s v="18138661"/>
    <s v="968085597"/>
    <s v="os_imerejildoz@cunamas.gob.pe"/>
    <n v="1"/>
    <n v="0"/>
    <m/>
    <s v="Virtual"/>
    <n v="1"/>
    <n v="1"/>
    <s v="CUNA MAS"/>
    <s v="Presencial y Virtual"/>
    <n v="0"/>
    <n v="1"/>
    <s v="CUNA MAS"/>
    <s v="Presencial"/>
  </r>
  <r>
    <s v="131202"/>
    <x v="12"/>
    <s v="VIRU"/>
    <s v="CHAO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ULLILEN MIRANDA JULIO CESAR"/>
    <s v="18155929"/>
    <s v="986945070J"/>
    <s v="jullilen@juntos.gob.pe"/>
    <n v="1"/>
    <n v="0"/>
    <m/>
    <s v="Virtual"/>
    <n v="0"/>
    <n v="0"/>
    <m/>
    <m/>
    <n v="1"/>
    <n v="0"/>
    <m/>
    <s v="Virtual"/>
  </r>
  <r>
    <s v="131203"/>
    <x v="12"/>
    <s v="VIRU"/>
    <s v="GUADALUPITO"/>
    <s v="NO"/>
    <s v="NO"/>
    <s v="SI"/>
    <n v="0"/>
    <s v="NO"/>
    <n v="1"/>
    <n v="0"/>
    <n v="0"/>
    <n v="1"/>
    <n v="1"/>
    <n v="1"/>
    <n v="1"/>
    <s v="NO"/>
    <s v="NO"/>
    <s v="NO"/>
    <s v="SI"/>
    <s v="NO"/>
    <s v="JUNTOS"/>
    <s v="LOUIS FEGNIVET GILIAN REVILLA"/>
    <s v="41832894"/>
    <s v="920298051"/>
    <s v="lgilian@juntos.gob.pe"/>
    <n v="0"/>
    <n v="0"/>
    <m/>
    <m/>
    <n v="0"/>
    <n v="0"/>
    <m/>
    <m/>
    <n v="0"/>
    <n v="0"/>
    <m/>
    <m/>
  </r>
  <r>
    <s v="140101"/>
    <x v="13"/>
    <s v="CHICLAYO"/>
    <s v="CHICLAYO"/>
    <s v="NO"/>
    <s v="NO"/>
    <s v="SI"/>
    <n v="0"/>
    <s v="NO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1"/>
    <n v="0"/>
    <m/>
    <s v="Presencial"/>
  </r>
  <r>
    <s v="140102"/>
    <x v="13"/>
    <s v="CHICLAYO"/>
    <s v="CHONGOYAPE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RODOLFO IGNACIO GARCIA GARCIA"/>
    <n v="41023156"/>
    <n v="941433544"/>
    <s v="igarcia@cunamas.gob.pe"/>
    <n v="0"/>
    <n v="1"/>
    <s v="CUNA MAS"/>
    <s v="Presencial"/>
    <n v="1"/>
    <n v="0"/>
    <m/>
    <s v="Virtual"/>
    <n v="1"/>
    <n v="1"/>
    <s v="JUNTOS"/>
    <s v="Presencial y Virtual"/>
  </r>
  <r>
    <s v="140103"/>
    <x v="13"/>
    <s v="CHICLAYO"/>
    <s v="ETEN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DIANA GRACIELA PANTA IBAÑEZ"/>
    <n v="44429179"/>
    <n v="945884292"/>
    <s v="dpanta@juntos.gob.pe"/>
    <n v="0"/>
    <n v="1"/>
    <s v="JUNTOS"/>
    <s v="Virtual"/>
    <n v="1"/>
    <n v="0"/>
    <m/>
    <s v="Presencial y Virtual"/>
    <n v="1"/>
    <n v="1"/>
    <s v="JUNTOS"/>
    <s v="Presencial y Virtual"/>
  </r>
  <r>
    <s v="140104"/>
    <x v="13"/>
    <s v="CHICLAYO"/>
    <s v="ETEN PUERTO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40105"/>
    <x v="13"/>
    <s v="CHICLAYO"/>
    <s v="JOSE LEONARDO ORTIZ"/>
    <s v="NO"/>
    <s v="SI"/>
    <s v="SI"/>
    <n v="0"/>
    <s v="NO"/>
    <n v="1"/>
    <n v="0"/>
    <n v="0"/>
    <n v="1"/>
    <n v="1"/>
    <n v="1"/>
    <n v="1"/>
    <s v="SI"/>
    <s v="NO"/>
    <s v="SI"/>
    <s v="SI"/>
    <s v="NO"/>
    <s v="JUNTOS"/>
    <s v="Diana Graciela Panta Ybañez"/>
    <n v="44429179"/>
    <s v="945 884 292"/>
    <s v="dpanta@juntos.gob.pe"/>
    <n v="0"/>
    <n v="1"/>
    <s v="JUNTOS"/>
    <s v="Presencial"/>
    <n v="1"/>
    <n v="1"/>
    <s v="JUNTOS"/>
    <s v="Presencial"/>
    <n v="1"/>
    <n v="0"/>
    <m/>
    <s v="Presencial"/>
  </r>
  <r>
    <s v="140106"/>
    <x v="13"/>
    <s v="CHICLAYO"/>
    <s v="LA VICTORI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1"/>
    <n v="0"/>
    <m/>
    <s v="Presencial y Virtual"/>
  </r>
  <r>
    <s v="140107"/>
    <x v="13"/>
    <s v="CHICLAYO"/>
    <s v="LAGUNAS"/>
    <s v="NO"/>
    <s v="NO"/>
    <s v="NO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40108"/>
    <x v="13"/>
    <s v="CHICLAYO"/>
    <s v="MONSEFU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ROSA ANGELA SALAZAR ODAR"/>
    <s v="46851898"/>
    <s v="956543175"/>
    <s v="rsalazar@cunamas.gob.pe"/>
    <n v="0"/>
    <n v="1"/>
    <s v="JUNTOS"/>
    <s v="Virtual"/>
    <n v="1"/>
    <n v="1"/>
    <s v="CUNA MAS"/>
    <s v="Presencial y Virtual"/>
    <n v="1"/>
    <n v="1"/>
    <s v="CUNA MAS"/>
    <s v="Virtual"/>
  </r>
  <r>
    <s v="140109"/>
    <x v="13"/>
    <s v="CHICLAYO"/>
    <s v="NUEVA ARIC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Virtual"/>
    <n v="0"/>
    <n v="1"/>
    <s v="JUNTOS"/>
    <s v="Presencial"/>
    <n v="1"/>
    <n v="1"/>
    <s v="JUNTOS"/>
    <s v="Presencial y Virtual"/>
  </r>
  <r>
    <s v="140110"/>
    <x v="13"/>
    <s v="CHICLAYO"/>
    <s v="OYOTUN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RINA TAKAYAMA URIARTE"/>
    <s v="44118479"/>
    <s v="961591649"/>
    <s v="rtakayamau@cunamas.gob.pe"/>
    <n v="0"/>
    <n v="1"/>
    <s v="CUNA MAS"/>
    <s v="Virtual"/>
    <n v="0"/>
    <n v="1"/>
    <s v="CUNA MAS"/>
    <s v="Presencial"/>
    <n v="1"/>
    <n v="1"/>
    <s v="CUNA MAS"/>
    <s v="Presencial y Virtual"/>
  </r>
  <r>
    <s v="140111"/>
    <x v="13"/>
    <s v="CHICLAYO"/>
    <s v="PICSI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0"/>
    <m/>
    <m/>
    <n v="0"/>
    <n v="0"/>
    <m/>
    <m/>
  </r>
  <r>
    <s v="140112"/>
    <x v="13"/>
    <s v="CHICLAYO"/>
    <s v="PIMENTEL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DIANA GRACIELA PANTA IBAÑEZ"/>
    <n v="44429179"/>
    <n v="945884292"/>
    <s v="dpanta@juntos.gob.pe"/>
    <n v="0"/>
    <n v="1"/>
    <s v="JUNTOS"/>
    <s v="Virtual"/>
    <n v="1"/>
    <n v="1"/>
    <s v="JUNTOS"/>
    <s v="Presencial y Virtual"/>
    <n v="0"/>
    <n v="1"/>
    <s v="JUNTOS"/>
    <s v="Presencial"/>
  </r>
  <r>
    <s v="140113"/>
    <x v="13"/>
    <s v="CHICLAYO"/>
    <s v="REQUE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ELVIA CECILIA SEGURA MUÑOZ"/>
    <n v="16748776"/>
    <n v="983624180"/>
    <s v="eseguram@cunamas.gob.pe"/>
    <n v="0"/>
    <n v="0"/>
    <m/>
    <m/>
    <n v="0"/>
    <n v="1"/>
    <s v="CUNA MAS"/>
    <s v="Presencial"/>
    <n v="1"/>
    <n v="1"/>
    <s v="CUNA MAS"/>
    <s v="Presencial y Virtual"/>
  </r>
  <r>
    <s v="140114"/>
    <x v="13"/>
    <s v="CHICLAYO"/>
    <s v="SANTA ROS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DIANA GRACIELA PANTA IBAÑEZ"/>
    <n v="44429179"/>
    <n v="945884292"/>
    <s v="dpanta@juntos.gob.pe"/>
    <n v="0"/>
    <n v="1"/>
    <s v="JUNTOS"/>
    <s v="Presencial"/>
    <n v="1"/>
    <n v="1"/>
    <s v="JUNTOS"/>
    <s v="Presencial"/>
    <n v="1"/>
    <n v="1"/>
    <s v="JUNTOS"/>
    <s v="Presencial y Virtual"/>
  </r>
  <r>
    <s v="140115"/>
    <x v="13"/>
    <s v="CHICLAYO"/>
    <s v="SAÑA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JORGE VICENTE LLONTOP CASTILLO"/>
    <n v="41023156"/>
    <n v="979838977"/>
    <s v="jllontop@juntos.gob.pe"/>
    <n v="0"/>
    <n v="1"/>
    <s v="JUNTOS"/>
    <s v="Virtual"/>
    <n v="0"/>
    <n v="1"/>
    <s v="JUNTOS"/>
    <s v="Virtual"/>
    <n v="0"/>
    <n v="0"/>
    <m/>
    <m/>
  </r>
  <r>
    <s v="140116"/>
    <x v="13"/>
    <s v="CHICLAYO"/>
    <s v="CAYALTI"/>
    <s v="NO"/>
    <s v="NO"/>
    <s v="NO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40117"/>
    <x v="13"/>
    <s v="CHICLAYO"/>
    <s v="PATAPO"/>
    <s v="NO"/>
    <s v="NO"/>
    <s v="SI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1"/>
    <s v="JUNTOS"/>
    <s v="Virtual"/>
  </r>
  <r>
    <s v="140118"/>
    <x v="13"/>
    <s v="CHICLAYO"/>
    <s v="POMALCA"/>
    <s v="NO"/>
    <s v="NO"/>
    <s v="SI"/>
    <n v="0"/>
    <s v="NO"/>
    <n v="1"/>
    <n v="0"/>
    <n v="0"/>
    <n v="1"/>
    <m/>
    <n v="1"/>
    <n v="1"/>
    <s v="SI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1"/>
    <s v="JUNTOS"/>
    <s v="Presencial"/>
    <n v="0"/>
    <n v="1"/>
    <s v="JUNTOS"/>
    <s v="Presencial"/>
  </r>
  <r>
    <s v="140119"/>
    <x v="13"/>
    <s v="CHICLAYO"/>
    <s v="PUCAL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1"/>
    <s v="JUNTOS"/>
    <s v="Virtual"/>
    <n v="0"/>
    <n v="1"/>
    <s v="JUNTOS"/>
    <s v="Virtual"/>
  </r>
  <r>
    <s v="140120"/>
    <x v="13"/>
    <s v="CHICLAYO"/>
    <s v="TUMAN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JORGE VICENTE LLONTOP CASTILLO"/>
    <n v="41023156"/>
    <n v="979838977"/>
    <s v="jllontop@juntos.gob.pe"/>
    <n v="1"/>
    <n v="1"/>
    <s v="JUNTOS"/>
    <s v="Presencial y Virtual"/>
    <n v="1"/>
    <n v="1"/>
    <s v="JUNTOS"/>
    <s v="Presencial y Virtual"/>
    <n v="0"/>
    <n v="1"/>
    <s v="JUNTOS"/>
    <s v="Presencial y Virtual"/>
  </r>
  <r>
    <s v="140201"/>
    <x v="13"/>
    <s v="FERREÑAFE"/>
    <s v="FERREÑAFE"/>
    <s v="NO"/>
    <s v="NO"/>
    <s v="SI"/>
    <n v="0"/>
    <s v="SI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40202"/>
    <x v="13"/>
    <s v="FERREÑAFE"/>
    <s v="CAÑARIS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GUSTAVO RINZA MENDOZA"/>
    <n v="42623274"/>
    <n v="945879552"/>
    <s v="grinza@juntos.gob.pe"/>
    <n v="1"/>
    <n v="1"/>
    <s v="JUNTOS"/>
    <s v="Virtual"/>
    <n v="0"/>
    <n v="1"/>
    <s v="JUNTOS"/>
    <s v="Presencial"/>
    <n v="1"/>
    <n v="1"/>
    <s v="JUNTOS"/>
    <s v="Presencial y Virtual"/>
  </r>
  <r>
    <s v="140203"/>
    <x v="13"/>
    <s v="FERREÑAFE"/>
    <s v="INCAHUASI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GILBERTO PURIHUAMAN CALDERON"/>
    <n v="17439384"/>
    <n v="920125790"/>
    <s v="gpurihuamanc@juntos.gob.pe"/>
    <n v="1"/>
    <n v="1"/>
    <s v="JUNTOS"/>
    <s v="Presencial y Virtual"/>
    <n v="1"/>
    <n v="1"/>
    <s v="JUNTOS"/>
    <s v="Presencial y Virtual"/>
    <n v="1"/>
    <n v="1"/>
    <s v="JUNTOS"/>
    <s v="Virtual"/>
  </r>
  <r>
    <s v="140204"/>
    <x v="13"/>
    <s v="FERREÑAFE"/>
    <s v="MANUEL ANTONIO MESONES MUR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40205"/>
    <x v="13"/>
    <s v="FERREÑAFE"/>
    <s v="PITIPO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KATTY MILAGROS VALDERRAMA MONTEZA"/>
    <n v="43039759"/>
    <n v="945878969"/>
    <s v="kvalderrama@juntos.gob.pe"/>
    <n v="0"/>
    <n v="1"/>
    <s v="JUNTOS"/>
    <s v="Virtual"/>
    <n v="0"/>
    <n v="1"/>
    <s v="JUNTOS"/>
    <s v="Presencial"/>
    <n v="0"/>
    <n v="0"/>
    <m/>
    <m/>
  </r>
  <r>
    <s v="140206"/>
    <x v="13"/>
    <s v="FERREÑAFE"/>
    <s v="PUEBLO NUEV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JORGE VICENTE LLONTOP CASTILLO"/>
    <n v="41023156"/>
    <n v="979838977"/>
    <s v="jllontop@juntos.gob.pe"/>
    <n v="1"/>
    <n v="0"/>
    <m/>
    <s v="Virtual"/>
    <n v="1"/>
    <n v="1"/>
    <s v="JUNTOS"/>
    <s v="Presencial"/>
    <n v="1"/>
    <n v="1"/>
    <s v="JUNTOS"/>
    <s v="Virtual"/>
  </r>
  <r>
    <s v="140301"/>
    <x v="13"/>
    <s v="LAMBAYEQUE"/>
    <s v="LAMBAYEQU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VIVIANA VELASQUEZ NUE"/>
    <s v="16748776"/>
    <s v="949369395"/>
    <s v="os_vvelasquez@cunamas.gob.pe"/>
    <n v="1"/>
    <n v="1"/>
    <s v="CUNA MAS"/>
    <s v="Virtual"/>
    <n v="0"/>
    <n v="0"/>
    <m/>
    <m/>
    <n v="1"/>
    <n v="0"/>
    <m/>
    <s v="Presencial y Virtual"/>
  </r>
  <r>
    <s v="140302"/>
    <x v="13"/>
    <s v="LAMBAYEQUE"/>
    <s v="CHOCHOPE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1"/>
    <s v="CUNA MAS"/>
    <s v="Virtual"/>
  </r>
  <r>
    <s v="140303"/>
    <x v="13"/>
    <s v="LAMBAYEQUE"/>
    <s v="ILLIMO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KARINA ELIZABETH BRAVO GONZALES"/>
    <n v="42993333"/>
    <n v="949388660"/>
    <s v="kbravo@cunamas.gob.pe"/>
    <n v="0"/>
    <n v="1"/>
    <s v="CUNA MAS"/>
    <s v="Presencial"/>
    <n v="0"/>
    <n v="1"/>
    <s v="CUNA MAS"/>
    <s v="Virtual"/>
    <n v="0"/>
    <n v="1"/>
    <s v="CUNA MAS"/>
    <s v="Presencial"/>
  </r>
  <r>
    <s v="140304"/>
    <x v="13"/>
    <s v="LAMBAYEQUE"/>
    <s v="JAYANC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CARMEN JULIA REYES INOÑAN"/>
    <n v="16741407"/>
    <n v="945101218"/>
    <s v="cjreyes@cunamas.gob.pe"/>
    <n v="0"/>
    <n v="1"/>
    <s v="CUNA MAS"/>
    <s v="Virtual"/>
    <n v="1"/>
    <n v="1"/>
    <s v="CUNA MAS"/>
    <s v="Presencial y Virtual"/>
    <n v="0"/>
    <n v="0"/>
    <m/>
    <m/>
  </r>
  <r>
    <s v="140305"/>
    <x v="13"/>
    <s v="LAMBAYEQUE"/>
    <s v="MOCHUM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40306"/>
    <x v="13"/>
    <s v="LAMBAYEQUE"/>
    <s v="MORROPE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KATTY MILAGROS VALDERRAMA MONTEZA"/>
    <n v="43039759"/>
    <n v="945878969"/>
    <s v="kvalderrama@juntos.gob.pe"/>
    <n v="0"/>
    <n v="1"/>
    <s v="JUNTOS"/>
    <s v="Presencial"/>
    <n v="1"/>
    <n v="1"/>
    <s v="JUNTOS"/>
    <s v="Presencial y Virtual"/>
    <n v="1"/>
    <n v="1"/>
    <s v="JUNTOS"/>
    <s v="Presencial"/>
  </r>
  <r>
    <s v="140307"/>
    <x v="13"/>
    <s v="LAMBAYEQUE"/>
    <s v="MOTUPE"/>
    <s v="NO"/>
    <s v="NO"/>
    <s v="NO"/>
    <n v="0"/>
    <s v="SI"/>
    <n v="0"/>
    <n v="0"/>
    <n v="0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40308"/>
    <x v="13"/>
    <s v="LAMBAYEQUE"/>
    <s v="OLMOS"/>
    <s v="NO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KATHERINE SAAVEDRA PINO"/>
    <s v="70245384"/>
    <s v="934021217"/>
    <s v="ksaavedra@cunamas.gob.pe"/>
    <n v="0"/>
    <n v="1"/>
    <s v="CUNA MAS"/>
    <s v="Presencial"/>
    <n v="1"/>
    <n v="1"/>
    <s v="CUNA MAS"/>
    <s v="Presencial"/>
    <n v="1"/>
    <n v="1"/>
    <s v="CUNA MAS"/>
    <s v="Presencial y Virtual"/>
  </r>
  <r>
    <s v="140309"/>
    <x v="13"/>
    <s v="LAMBAYEQUE"/>
    <s v="PACOR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ERICSSON GASTELO ARBAÑIL"/>
    <n v="41130499"/>
    <n v="945879280"/>
    <s v="egastelo@juntos.gob.pe"/>
    <n v="0"/>
    <n v="1"/>
    <s v="JUNTOS"/>
    <s v="Presencial"/>
    <n v="1"/>
    <n v="1"/>
    <s v="JUNTOS"/>
    <s v="Presencial"/>
    <n v="0"/>
    <n v="1"/>
    <s v="JUNTOS"/>
    <s v="Presencial"/>
  </r>
  <r>
    <s v="140310"/>
    <x v="13"/>
    <s v="LAMBAYEQUE"/>
    <s v="SALAS"/>
    <s v="NO"/>
    <s v="SI"/>
    <s v="SI"/>
    <n v="1"/>
    <s v="SI"/>
    <n v="1"/>
    <n v="0"/>
    <n v="0"/>
    <n v="1"/>
    <n v="1"/>
    <n v="1"/>
    <n v="1"/>
    <s v="SI"/>
    <s v="SI"/>
    <s v="NO"/>
    <s v="SI"/>
    <s v="NO"/>
    <s v="CUNA MAS"/>
    <s v="JOSÉ ALONSO CARRANZA MENDOZA"/>
    <n v="42696492"/>
    <n v="995163191"/>
    <s v="jcarranza@cunamas.gob.pe"/>
    <n v="1"/>
    <n v="1"/>
    <s v="CUNA MAS"/>
    <s v="Presencial y Virtual"/>
    <n v="1"/>
    <n v="0"/>
    <m/>
    <s v="Virtual"/>
    <n v="0"/>
    <n v="1"/>
    <s v="CUNA MAS"/>
    <s v="Presencial"/>
  </r>
  <r>
    <s v="140311"/>
    <x v="13"/>
    <s v="LAMBAYEQUE"/>
    <s v="SAN JOSE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40312"/>
    <x v="13"/>
    <s v="LAMBAYEQUE"/>
    <s v="TUCUME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ANGGELLA SAYHURY SALAZAR LLONTOP"/>
    <n v="47017257"/>
    <n v="987304466"/>
    <s v="asalazarl@cunamas.gob.pe"/>
    <n v="0"/>
    <n v="1"/>
    <s v="CUNA MAS"/>
    <s v="Virtual"/>
    <n v="1"/>
    <n v="1"/>
    <s v="CUNA MAS"/>
    <s v="Virtual"/>
    <n v="0"/>
    <n v="1"/>
    <s v="CUNA MAS"/>
    <s v="Virtual"/>
  </r>
  <r>
    <s v="150101"/>
    <x v="14"/>
    <s v="LIMA"/>
    <s v="LIMA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MONICA MEZA VÉLIZ"/>
    <n v="41175035"/>
    <n v="945735442"/>
    <s v="mmezav@juntos.gob.pe"/>
    <n v="0"/>
    <n v="0"/>
    <m/>
    <m/>
    <n v="0"/>
    <n v="0"/>
    <m/>
    <m/>
    <n v="0"/>
    <n v="0"/>
    <m/>
    <m/>
  </r>
  <r>
    <s v="150102"/>
    <x v="14"/>
    <s v="LIMA"/>
    <s v="ANCON"/>
    <s v="NO"/>
    <s v="NO"/>
    <s v="SI"/>
    <n v="0"/>
    <s v="SI"/>
    <n v="0"/>
    <n v="1"/>
    <n v="1"/>
    <n v="2"/>
    <m/>
    <m/>
    <m/>
    <s v="SI"/>
    <s v="NO"/>
    <s v="SI"/>
    <s v="SI"/>
    <s v="NO"/>
    <s v="CUNA MAS"/>
    <s v="LAURA"/>
    <m/>
    <m/>
    <m/>
    <n v="0"/>
    <n v="0"/>
    <m/>
    <m/>
    <n v="0"/>
    <n v="1"/>
    <s v="JUNTOS"/>
    <s v="Virtual"/>
    <n v="0"/>
    <n v="1"/>
    <s v="JUNTOS"/>
    <s v="Virtual"/>
  </r>
  <r>
    <s v="150103"/>
    <x v="14"/>
    <s v="LIMA"/>
    <s v="ATE"/>
    <s v="NO"/>
    <s v="NO"/>
    <s v="SI"/>
    <n v="0"/>
    <s v="NO"/>
    <n v="0"/>
    <n v="1"/>
    <n v="1"/>
    <n v="2"/>
    <m/>
    <m/>
    <m/>
    <s v="SI"/>
    <s v="NO"/>
    <s v="SI"/>
    <s v="SI"/>
    <s v="NO"/>
    <s v="CUNA MAS"/>
    <s v="LAURA"/>
    <m/>
    <m/>
    <m/>
    <n v="0"/>
    <n v="0"/>
    <m/>
    <m/>
    <n v="0"/>
    <n v="0"/>
    <m/>
    <m/>
    <n v="0"/>
    <n v="0"/>
    <m/>
    <m/>
  </r>
  <r>
    <s v="150104"/>
    <x v="14"/>
    <s v="LIMA"/>
    <s v="BARRANCO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05"/>
    <x v="14"/>
    <s v="LIMA"/>
    <s v="BREÑA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</r>
  <r>
    <s v="150106"/>
    <x v="14"/>
    <s v="LIMA"/>
    <s v="CARABAYLLO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NOELIA MEMBRILLO"/>
    <n v="70434008"/>
    <n v="945860094"/>
    <s v="marceg@juntos.gob.pe"/>
    <n v="0"/>
    <n v="0"/>
    <m/>
    <m/>
    <n v="0"/>
    <n v="1"/>
    <s v="JUNTOS"/>
    <s v="Presencial"/>
    <n v="0"/>
    <n v="0"/>
    <m/>
    <m/>
  </r>
  <r>
    <s v="150107"/>
    <x v="14"/>
    <s v="LIMA"/>
    <s v="CHACLACAYO"/>
    <s v="NO"/>
    <s v="NO"/>
    <s v="SI"/>
    <n v="0"/>
    <s v="NO"/>
    <n v="0"/>
    <n v="0"/>
    <n v="0"/>
    <n v="2"/>
    <m/>
    <m/>
    <m/>
    <s v="SI"/>
    <s v="NO"/>
    <s v="SI"/>
    <s v="NO"/>
    <s v="NO"/>
    <s v="-"/>
    <m/>
    <m/>
    <m/>
    <m/>
    <n v="0"/>
    <n v="0"/>
    <m/>
    <m/>
    <n v="0"/>
    <n v="0"/>
    <m/>
    <m/>
    <n v="0"/>
    <n v="0"/>
    <m/>
    <m/>
  </r>
  <r>
    <s v="150108"/>
    <x v="14"/>
    <s v="LIMA"/>
    <s v="CHORRILLOS"/>
    <s v="NO"/>
    <s v="NO"/>
    <s v="SI"/>
    <n v="0"/>
    <s v="NO"/>
    <n v="0"/>
    <n v="1"/>
    <n v="1"/>
    <n v="2"/>
    <m/>
    <m/>
    <m/>
    <s v="SI"/>
    <s v="NO"/>
    <s v="SI"/>
    <s v="NO"/>
    <s v="NO"/>
    <s v="JUNTOS"/>
    <s v="KAREN FRANCIA ESPE"/>
    <m/>
    <m/>
    <m/>
    <n v="0"/>
    <n v="0"/>
    <m/>
    <m/>
    <n v="0"/>
    <n v="0"/>
    <m/>
    <m/>
    <n v="0"/>
    <n v="0"/>
    <m/>
    <m/>
  </r>
  <r>
    <s v="150109"/>
    <x v="14"/>
    <s v="LIMA"/>
    <s v="CIENEGUILLA"/>
    <s v="NO"/>
    <s v="NO"/>
    <s v="SI"/>
    <n v="0"/>
    <s v="SI"/>
    <n v="0"/>
    <n v="0"/>
    <n v="0"/>
    <n v="2"/>
    <m/>
    <m/>
    <m/>
    <s v="SI"/>
    <s v="NO"/>
    <s v="SI"/>
    <s v="NO"/>
    <s v="NO"/>
    <s v="-"/>
    <m/>
    <m/>
    <m/>
    <m/>
    <n v="0"/>
    <n v="0"/>
    <m/>
    <m/>
    <n v="0"/>
    <n v="0"/>
    <m/>
    <m/>
    <n v="0"/>
    <n v="0"/>
    <m/>
    <m/>
  </r>
  <r>
    <s v="150110"/>
    <x v="14"/>
    <s v="LIMA"/>
    <s v="COMAS"/>
    <s v="NO"/>
    <s v="NO"/>
    <s v="SI"/>
    <n v="0"/>
    <s v="NO"/>
    <n v="0"/>
    <n v="1"/>
    <n v="1"/>
    <n v="2"/>
    <m/>
    <m/>
    <m/>
    <s v="SI"/>
    <s v="NO"/>
    <s v="SI"/>
    <s v="SI"/>
    <s v="NO"/>
    <s v="JUNTOS"/>
    <s v="KAREN FRANCIA ESPE"/>
    <m/>
    <m/>
    <m/>
    <n v="0"/>
    <n v="0"/>
    <m/>
    <m/>
    <n v="0"/>
    <n v="0"/>
    <m/>
    <m/>
    <n v="0"/>
    <n v="0"/>
    <m/>
    <m/>
  </r>
  <r>
    <s v="150111"/>
    <x v="14"/>
    <s v="LIMA"/>
    <s v="EL AGUSTINO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50112"/>
    <x v="14"/>
    <s v="LIMA"/>
    <s v="INDEPENDENCIA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113"/>
    <x v="14"/>
    <s v="LIMA"/>
    <s v="JESUS MARIA"/>
    <s v="NO"/>
    <s v="SI"/>
    <s v="SI"/>
    <n v="1"/>
    <s v="NO"/>
    <n v="1"/>
    <n v="0"/>
    <n v="1"/>
    <n v="1"/>
    <n v="1"/>
    <n v="1"/>
    <n v="0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</r>
  <r>
    <s v="150114"/>
    <x v="14"/>
    <s v="LIMA"/>
    <s v="LA MOLINA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1"/>
    <s v="JUNTOS"/>
    <s v="Presencial"/>
    <n v="0"/>
    <n v="0"/>
    <m/>
    <m/>
  </r>
  <r>
    <s v="150115"/>
    <x v="14"/>
    <s v="LIMA"/>
    <s v="LA VICTORI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VANESA MEZA ROMERO"/>
    <n v="47184416"/>
    <n v="945858170"/>
    <s v="vmezar@juntos.gob.pe"/>
    <n v="0"/>
    <n v="0"/>
    <m/>
    <m/>
    <n v="0"/>
    <n v="0"/>
    <m/>
    <m/>
    <n v="0"/>
    <n v="1"/>
    <s v="JUNTOS"/>
    <s v="Virtual"/>
  </r>
  <r>
    <s v="150116"/>
    <x v="14"/>
    <s v="LIMA"/>
    <s v="LINCE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17"/>
    <x v="14"/>
    <s v="LIMA"/>
    <s v="LOS OLIVOS"/>
    <s v="NO"/>
    <s v="NO"/>
    <s v="SI"/>
    <n v="0"/>
    <s v="NO"/>
    <n v="0"/>
    <n v="0"/>
    <n v="0"/>
    <n v="2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18"/>
    <x v="14"/>
    <s v="LIMA"/>
    <s v="LURIGANCHO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1"/>
    <s v="JUNTOS"/>
    <s v="Virtual"/>
  </r>
  <r>
    <s v="150119"/>
    <x v="14"/>
    <s v="LIMA"/>
    <s v="LURIN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MILTON CHULLUNCUY VILLALBA"/>
    <s v="'01100914"/>
    <n v="945855740"/>
    <s v="mchulluncuy@juntos.gob.pe"/>
    <n v="0"/>
    <n v="0"/>
    <m/>
    <m/>
    <n v="0"/>
    <n v="1"/>
    <s v="JUNTOS"/>
    <s v="Presencial"/>
    <n v="0"/>
    <n v="0"/>
    <m/>
    <m/>
  </r>
  <r>
    <s v="150120"/>
    <x v="14"/>
    <s v="LIMA"/>
    <s v="MAGDALENA DEL MAR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</r>
  <r>
    <s v="150121"/>
    <x v="14"/>
    <s v="LIMA"/>
    <s v="PUEBLO LIBRE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</r>
  <r>
    <s v="150122"/>
    <x v="14"/>
    <s v="LIMA"/>
    <s v="MIRAFLORES"/>
    <s v="NO"/>
    <s v="NO"/>
    <s v="SI"/>
    <n v="0"/>
    <s v="NO"/>
    <n v="0"/>
    <n v="0"/>
    <n v="0"/>
    <n v="2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23"/>
    <x v="14"/>
    <s v="LIMA"/>
    <s v="PACHACAMAC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MILTON CHULLUNCUY VILLALBA"/>
    <s v="'01100914"/>
    <n v="945855740"/>
    <s v="mchulluncuy@juntos.gob.pe"/>
    <n v="0"/>
    <n v="0"/>
    <m/>
    <m/>
    <n v="0"/>
    <n v="0"/>
    <m/>
    <m/>
    <n v="0"/>
    <n v="1"/>
    <s v="JUNTOS"/>
    <s v="Virtual"/>
  </r>
  <r>
    <s v="150124"/>
    <x v="14"/>
    <s v="LIMA"/>
    <s v="PUCUSANA"/>
    <s v="NO"/>
    <s v="NO"/>
    <s v="SI"/>
    <n v="0"/>
    <s v="SI"/>
    <n v="0"/>
    <n v="1"/>
    <n v="1"/>
    <n v="2"/>
    <m/>
    <m/>
    <m/>
    <s v="SI"/>
    <s v="NO"/>
    <s v="SI"/>
    <s v="NO"/>
    <s v="NO"/>
    <s v="CE"/>
    <s v="YELY PALOMINO FLORES"/>
    <n v="41244744"/>
    <n v="964896282"/>
    <s v="alainalexishuanca@gmail.com"/>
    <n v="0"/>
    <n v="0"/>
    <m/>
    <m/>
    <n v="0"/>
    <n v="0"/>
    <m/>
    <m/>
    <n v="0"/>
    <n v="0"/>
    <m/>
    <m/>
  </r>
  <r>
    <s v="150125"/>
    <x v="14"/>
    <s v="LIMA"/>
    <s v="PUENTE PIEDRA"/>
    <s v="NO"/>
    <s v="NO"/>
    <s v="SI"/>
    <n v="0"/>
    <s v="SI"/>
    <n v="0"/>
    <n v="1"/>
    <n v="1"/>
    <n v="2"/>
    <m/>
    <n v="1"/>
    <n v="1"/>
    <s v="SI"/>
    <s v="NO"/>
    <s v="SI"/>
    <s v="SI"/>
    <s v="NO"/>
    <s v="JUNTOS"/>
    <s v="MARIA LUISA ARCE GONZALES"/>
    <m/>
    <m/>
    <m/>
    <n v="0"/>
    <n v="0"/>
    <m/>
    <m/>
    <n v="0"/>
    <n v="0"/>
    <m/>
    <m/>
    <n v="0"/>
    <n v="0"/>
    <m/>
    <m/>
  </r>
  <r>
    <s v="150126"/>
    <x v="14"/>
    <s v="LIMA"/>
    <s v="PUNTA HERMOSA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27"/>
    <x v="14"/>
    <s v="LIMA"/>
    <s v="PUNTA NEGRA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28"/>
    <x v="14"/>
    <s v="LIMA"/>
    <s v="RIMAC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129"/>
    <x v="14"/>
    <s v="LIMA"/>
    <s v="SAN BARTOLO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30"/>
    <x v="14"/>
    <s v="LIMA"/>
    <s v="SAN BORJA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</r>
  <r>
    <s v="150131"/>
    <x v="14"/>
    <s v="LIMA"/>
    <s v="SAN ISIDRO"/>
    <s v="NO"/>
    <s v="NO"/>
    <s v="SI"/>
    <n v="0"/>
    <s v="NO"/>
    <n v="0"/>
    <n v="0"/>
    <n v="0"/>
    <n v="2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32"/>
    <x v="14"/>
    <s v="LIMA"/>
    <s v="SAN JUAN DE LURIGANCHO"/>
    <s v="NO"/>
    <s v="NO"/>
    <s v="SI"/>
    <n v="0"/>
    <s v="SI"/>
    <n v="0"/>
    <n v="1"/>
    <n v="1"/>
    <n v="2"/>
    <m/>
    <m/>
    <m/>
    <s v="SI"/>
    <s v="NO"/>
    <s v="SI"/>
    <s v="SI"/>
    <s v="NO"/>
    <s v="JUNTOS"/>
    <s v="VANESA MEZA ROMERO"/>
    <m/>
    <n v="959493970"/>
    <s v="gzavala@cunamas.gob.pe"/>
    <n v="0"/>
    <n v="0"/>
    <m/>
    <m/>
    <n v="0"/>
    <n v="0"/>
    <m/>
    <m/>
    <n v="0"/>
    <n v="0"/>
    <m/>
    <m/>
  </r>
  <r>
    <s v="150133"/>
    <x v="14"/>
    <s v="LIMA"/>
    <s v="SAN JUAN DE MIRAFLORES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JUAN ALVA RODRIGUEZ"/>
    <n v="70438100"/>
    <n v="953106271"/>
    <s v="jalvar@juntos.gob.pe"/>
    <n v="0"/>
    <n v="0"/>
    <m/>
    <m/>
    <n v="0"/>
    <n v="0"/>
    <m/>
    <m/>
    <n v="0"/>
    <n v="0"/>
    <m/>
    <m/>
  </r>
  <r>
    <s v="150134"/>
    <x v="14"/>
    <s v="LIMA"/>
    <s v="SAN LUIS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35"/>
    <x v="14"/>
    <s v="LIMA"/>
    <s v="SAN MARTIN DE PORRES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136"/>
    <x v="14"/>
    <s v="LIMA"/>
    <s v="SAN MIGUEL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37"/>
    <x v="14"/>
    <s v="LIMA"/>
    <s v="SANTA ANIT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50138"/>
    <x v="14"/>
    <s v="LIMA"/>
    <s v="SANTA MARIA DEL MAR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39"/>
    <x v="14"/>
    <s v="LIMA"/>
    <s v="SANTA ROSA"/>
    <s v="NO"/>
    <s v="SI"/>
    <s v="SI"/>
    <n v="0"/>
    <s v="SI"/>
    <n v="1"/>
    <n v="0"/>
    <n v="1"/>
    <n v="1"/>
    <n v="1"/>
    <n v="1"/>
    <n v="0"/>
    <s v="SI"/>
    <s v="NO"/>
    <s v="NO"/>
    <s v="SI"/>
    <s v="NO"/>
    <s v="JUNTOS"/>
    <s v="CRISTIAN NEVES LAYCHE"/>
    <n v="75420619"/>
    <n v="968830213"/>
    <s v="cnevesl@juntos.gob.pe"/>
    <n v="0"/>
    <n v="0"/>
    <m/>
    <m/>
    <n v="0"/>
    <n v="0"/>
    <m/>
    <m/>
    <n v="0"/>
    <n v="0"/>
    <m/>
    <m/>
  </r>
  <r>
    <s v="150140"/>
    <x v="14"/>
    <s v="LIMA"/>
    <s v="SANTIAGO DE SURCO"/>
    <s v="NO"/>
    <s v="SI"/>
    <s v="SI"/>
    <n v="1"/>
    <s v="NO"/>
    <n v="1"/>
    <n v="0"/>
    <n v="1"/>
    <n v="1"/>
    <n v="0"/>
    <n v="0"/>
    <n v="0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</r>
  <r>
    <s v="150141"/>
    <x v="14"/>
    <s v="LIMA"/>
    <s v="SURQUILLO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</r>
  <r>
    <s v="150142"/>
    <x v="14"/>
    <s v="LIMA"/>
    <s v="VILLA EL SALVADOR"/>
    <s v="NO"/>
    <s v="NO"/>
    <s v="SI"/>
    <n v="0"/>
    <s v="SI"/>
    <n v="0"/>
    <n v="1"/>
    <n v="1"/>
    <n v="2"/>
    <m/>
    <n v="1"/>
    <n v="1"/>
    <s v="SI"/>
    <s v="NO"/>
    <s v="SI"/>
    <s v="SI"/>
    <s v="NO"/>
    <s v="CUNA MAS"/>
    <s v="BETSABE "/>
    <m/>
    <m/>
    <m/>
    <n v="0"/>
    <n v="0"/>
    <m/>
    <m/>
    <n v="0"/>
    <n v="0"/>
    <m/>
    <m/>
    <n v="0"/>
    <n v="0"/>
    <m/>
    <m/>
  </r>
  <r>
    <s v="150143"/>
    <x v="14"/>
    <s v="LIMA"/>
    <s v="VILLA MARIA DEL TRIUNFO"/>
    <s v="NO"/>
    <s v="NO"/>
    <s v="SI"/>
    <n v="0"/>
    <s v="SI"/>
    <n v="0"/>
    <n v="1"/>
    <n v="1"/>
    <n v="2"/>
    <m/>
    <m/>
    <m/>
    <s v="SI"/>
    <s v="NO"/>
    <s v="SI"/>
    <s v="SI"/>
    <s v="NO"/>
    <s v="CUNA MAS"/>
    <s v="KAREN FRANCIA ESPE"/>
    <m/>
    <m/>
    <m/>
    <n v="0"/>
    <n v="0"/>
    <m/>
    <m/>
    <n v="0"/>
    <n v="0"/>
    <m/>
    <m/>
    <n v="0"/>
    <n v="0"/>
    <m/>
    <m/>
  </r>
  <r>
    <s v="150201"/>
    <x v="15"/>
    <s v="BARRANCA"/>
    <s v="BARRAN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WENDY GIOCONDA INES  PAICO FALERO/JULIA VEGA BEDON"/>
    <s v="47687220"/>
    <s v="934359080"/>
    <s v="jcvega@cunamas.gob.pe"/>
    <n v="0"/>
    <n v="0"/>
    <m/>
    <m/>
    <n v="1"/>
    <n v="0"/>
    <m/>
    <s v="Virtual"/>
    <n v="0"/>
    <n v="0"/>
    <m/>
    <m/>
  </r>
  <r>
    <s v="150202"/>
    <x v="15"/>
    <s v="BARRANCA"/>
    <s v="PARAMONGA"/>
    <s v="NO"/>
    <s v="NO"/>
    <s v="SI"/>
    <n v="0"/>
    <s v="NO"/>
    <n v="1"/>
    <n v="0"/>
    <n v="0"/>
    <n v="1"/>
    <m/>
    <n v="1"/>
    <n v="1"/>
    <s v="SI"/>
    <s v="NO"/>
    <s v="NO"/>
    <s v="SI"/>
    <s v="NO"/>
    <m/>
    <s v="NO TIENE PERSONAL ASIGNADO"/>
    <m/>
    <m/>
    <m/>
    <n v="0"/>
    <n v="0"/>
    <m/>
    <m/>
    <n v="0"/>
    <n v="0"/>
    <m/>
    <m/>
    <n v="0"/>
    <n v="0"/>
    <m/>
    <m/>
  </r>
  <r>
    <s v="150203"/>
    <x v="15"/>
    <s v="BARRANCA"/>
    <s v="PATIVILCA"/>
    <s v="NO"/>
    <s v="SI"/>
    <s v="SI"/>
    <n v="0"/>
    <s v="SI"/>
    <n v="1"/>
    <n v="0"/>
    <n v="1"/>
    <n v="1"/>
    <n v="1"/>
    <n v="1"/>
    <n v="1"/>
    <s v="NO"/>
    <s v="NO"/>
    <s v="SI"/>
    <s v="SI"/>
    <s v="NO"/>
    <s v="CUNA MAS"/>
    <s v="DANIEL FLORES ROJAS"/>
    <s v="42924757"/>
    <s v="964580804"/>
    <s v="dflores@cunamas.gob.pe"/>
    <n v="0"/>
    <n v="0"/>
    <m/>
    <m/>
    <n v="0"/>
    <n v="0"/>
    <m/>
    <m/>
    <n v="0"/>
    <n v="0"/>
    <m/>
    <m/>
  </r>
  <r>
    <s v="150204"/>
    <x v="15"/>
    <s v="BARRANCA"/>
    <s v="SUPE"/>
    <s v="NO"/>
    <s v="NO"/>
    <s v="SI"/>
    <n v="0"/>
    <s v="SI"/>
    <n v="1"/>
    <n v="0"/>
    <n v="1"/>
    <n v="1"/>
    <m/>
    <n v="0"/>
    <n v="0"/>
    <s v="SI"/>
    <s v="NO"/>
    <s v="SI"/>
    <s v="SI"/>
    <s v="NO"/>
    <s v="CUNA MAS"/>
    <s v="GABY HUERTAS BRONCANO"/>
    <s v="47298396"/>
    <s v="947405299"/>
    <s v="ghuertas@cunamas.gob.pe"/>
    <n v="0"/>
    <n v="1"/>
    <s v="CUNA MAS"/>
    <s v="Presencial"/>
    <n v="0"/>
    <n v="0"/>
    <m/>
    <m/>
    <n v="0"/>
    <n v="0"/>
    <m/>
    <m/>
  </r>
  <r>
    <s v="150205"/>
    <x v="15"/>
    <s v="BARRANCA"/>
    <s v="SUPE PUERT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SAIRA FLORES ALVA"/>
    <s v="43457494"/>
    <s v="977944118"/>
    <s v="sfloresa@cunamas.gob.pe"/>
    <n v="0"/>
    <n v="0"/>
    <m/>
    <m/>
    <n v="0"/>
    <n v="0"/>
    <m/>
    <m/>
    <n v="0"/>
    <n v="0"/>
    <m/>
    <m/>
  </r>
  <r>
    <s v="150301"/>
    <x v="15"/>
    <s v="CAJATAMBO"/>
    <s v="CAJATAMBO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</r>
  <r>
    <s v="150302"/>
    <x v="15"/>
    <s v="CAJATAMBO"/>
    <s v="COP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303"/>
    <x v="15"/>
    <s v="CAJATAMBO"/>
    <s v="GORGOR"/>
    <s v="NO"/>
    <s v="NO"/>
    <s v="SI"/>
    <n v="0"/>
    <s v="SI"/>
    <n v="1"/>
    <n v="0"/>
    <n v="1"/>
    <n v="1"/>
    <m/>
    <n v="1"/>
    <n v="1"/>
    <s v="SI"/>
    <s v="NO"/>
    <s v="NO"/>
    <s v="SI"/>
    <s v="SI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</r>
  <r>
    <s v="150304"/>
    <x v="15"/>
    <s v="CAJATAMBO"/>
    <s v="HUANCAPON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</r>
  <r>
    <s v="150305"/>
    <x v="15"/>
    <s v="CAJATAMBO"/>
    <s v="MANA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401"/>
    <x v="15"/>
    <s v="CANTA"/>
    <s v="CANT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402"/>
    <x v="15"/>
    <s v="CANTA"/>
    <s v="ARAHUAY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403"/>
    <x v="15"/>
    <s v="CANTA"/>
    <s v="HUAMANTANG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404"/>
    <x v="15"/>
    <s v="CANTA"/>
    <s v="HUARO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405"/>
    <x v="15"/>
    <s v="CANTA"/>
    <s v="LACHAQUI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406"/>
    <x v="15"/>
    <s v="CANTA"/>
    <s v="SAN BUENAVENTUR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407"/>
    <x v="15"/>
    <s v="CANTA"/>
    <s v="SANTA ROSA DE QUIVES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501"/>
    <x v="15"/>
    <s v="CAÑETE"/>
    <s v="SAN VICENTE DE CAÑET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lyn Yactayo Perez"/>
    <s v="41612397"/>
    <s v="957185913"/>
    <s v="myactayop@cunamas.gob.pe"/>
    <n v="1"/>
    <n v="0"/>
    <m/>
    <s v="Virtual"/>
    <n v="0"/>
    <n v="0"/>
    <m/>
    <m/>
    <n v="1"/>
    <n v="0"/>
    <m/>
    <s v="Virtual"/>
  </r>
  <r>
    <s v="150502"/>
    <x v="15"/>
    <s v="CAÑETE"/>
    <s v="ASIA"/>
    <s v="NO"/>
    <s v="NO"/>
    <s v="SI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50503"/>
    <x v="15"/>
    <s v="CAÑETE"/>
    <s v="CALANGO"/>
    <s v="NO"/>
    <s v="SI"/>
    <s v="SI"/>
    <n v="0"/>
    <s v="NO"/>
    <n v="1"/>
    <n v="0"/>
    <n v="0"/>
    <n v="1"/>
    <n v="1"/>
    <n v="1"/>
    <n v="1"/>
    <s v="NO"/>
    <s v="NO"/>
    <s v="SI"/>
    <s v="SI"/>
    <s v="NO"/>
    <s v="CUNA MAS"/>
    <s v="Maria Isabel Suarez Avalos"/>
    <s v="15394032"/>
    <s v="950482396"/>
    <s v="msuarez@cunamas.gob.pe"/>
    <n v="0"/>
    <n v="0"/>
    <m/>
    <m/>
    <n v="0"/>
    <n v="0"/>
    <m/>
    <m/>
    <n v="0"/>
    <n v="0"/>
    <m/>
    <m/>
  </r>
  <r>
    <s v="150504"/>
    <x v="15"/>
    <s v="CAÑETE"/>
    <s v="CERRO AZUL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Willian Cardenas Vicente"/>
    <s v="72290095"/>
    <s v="955566074"/>
    <s v="os_wcardenasv@cunamas.gob.pe"/>
    <n v="0"/>
    <n v="0"/>
    <m/>
    <m/>
    <n v="1"/>
    <n v="0"/>
    <m/>
    <s v="Virtual"/>
    <n v="1"/>
    <n v="0"/>
    <m/>
    <s v="Virtual"/>
  </r>
  <r>
    <s v="150505"/>
    <x v="15"/>
    <s v="CAÑETE"/>
    <s v="CHILCA"/>
    <s v="NO"/>
    <s v="NO"/>
    <s v="NO"/>
    <n v="0"/>
    <s v="NO"/>
    <n v="1"/>
    <n v="0"/>
    <n v="0"/>
    <n v="1"/>
    <m/>
    <n v="1"/>
    <n v="1"/>
    <s v="NO"/>
    <s v="NO"/>
    <s v="NO"/>
    <s v="SI"/>
    <s v="NO"/>
    <s v="JUNTOS"/>
    <s v="CONCEPCION CCORAHUA ANGELES"/>
    <s v="42190931"/>
    <s v="920028904"/>
    <s v="aconcepcionc@juntos.gob.pe"/>
    <n v="0"/>
    <n v="0"/>
    <m/>
    <m/>
    <n v="0"/>
    <n v="0"/>
    <m/>
    <m/>
    <n v="0"/>
    <n v="0"/>
    <m/>
    <m/>
  </r>
  <r>
    <s v="150506"/>
    <x v="15"/>
    <s v="CAÑETE"/>
    <s v="COAYLLO"/>
    <s v="NO"/>
    <s v="NO"/>
    <s v="SI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507"/>
    <x v="15"/>
    <s v="CAÑETE"/>
    <s v="IMPERIAL"/>
    <s v="NO"/>
    <s v="SI"/>
    <s v="SI"/>
    <n v="1"/>
    <s v="NO"/>
    <n v="1"/>
    <n v="0"/>
    <n v="0"/>
    <n v="1"/>
    <n v="1"/>
    <n v="1"/>
    <n v="1"/>
    <s v="SI"/>
    <s v="NO"/>
    <s v="SI"/>
    <s v="SI"/>
    <s v="NO"/>
    <s v="CUNA MAS"/>
    <s v="Maria Eugenia Sing Ore"/>
    <s v="41007657"/>
    <s v="949421833"/>
    <s v="msing@cunamas.gob.pe"/>
    <n v="0"/>
    <n v="0"/>
    <m/>
    <m/>
    <n v="0"/>
    <n v="0"/>
    <m/>
    <m/>
    <n v="0"/>
    <n v="0"/>
    <m/>
    <m/>
  </r>
  <r>
    <s v="150508"/>
    <x v="15"/>
    <s v="CAÑETE"/>
    <s v="LUNAHUANA"/>
    <s v="NO"/>
    <s v="SI"/>
    <s v="SI"/>
    <n v="1"/>
    <s v="SI"/>
    <n v="1"/>
    <n v="0"/>
    <n v="0"/>
    <n v="1"/>
    <n v="1"/>
    <n v="1"/>
    <n v="1"/>
    <s v="NO"/>
    <s v="NO"/>
    <s v="NO"/>
    <s v="SI"/>
    <s v="NO"/>
    <s v="JUNTOS"/>
    <s v="ANGELES CONCEPCION CCORAHUA"/>
    <n v="48132105"/>
    <s v="920028904/945448433"/>
    <s v="Aconcepcionc@juntos.gob.pe"/>
    <n v="0"/>
    <n v="0"/>
    <m/>
    <m/>
    <n v="0"/>
    <n v="0"/>
    <m/>
    <m/>
    <n v="1"/>
    <n v="0"/>
    <m/>
    <s v="Virtual"/>
  </r>
  <r>
    <s v="150509"/>
    <x v="15"/>
    <s v="CAÑETE"/>
    <s v="MAL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a Isabel Suarez Avalos"/>
    <s v="15394032"/>
    <s v="950482396"/>
    <s v="msuarez@cunamas.gob.pe"/>
    <n v="0"/>
    <n v="0"/>
    <m/>
    <m/>
    <n v="1"/>
    <n v="0"/>
    <m/>
    <s v="Virtual"/>
    <n v="1"/>
    <n v="0"/>
    <m/>
    <s v="Virtual"/>
  </r>
  <r>
    <s v="150510"/>
    <x v="15"/>
    <s v="CAÑETE"/>
    <s v="NUEVO IMPERIAL"/>
    <s v="NO"/>
    <s v="NO"/>
    <s v="SI"/>
    <n v="0"/>
    <s v="SI"/>
    <n v="1"/>
    <n v="0"/>
    <n v="1"/>
    <n v="1"/>
    <m/>
    <n v="0"/>
    <n v="0"/>
    <s v="NO"/>
    <s v="NO"/>
    <s v="SI"/>
    <s v="SI"/>
    <s v="NO"/>
    <s v="CUNA MAS"/>
    <s v="Mirian Huallamares Aulla"/>
    <s v="43087519"/>
    <s v="923938239"/>
    <s v="mhuallamares@cunamas.gob.pe"/>
    <n v="0"/>
    <n v="0"/>
    <m/>
    <m/>
    <n v="0"/>
    <n v="0"/>
    <m/>
    <m/>
    <n v="0"/>
    <n v="0"/>
    <m/>
    <m/>
  </r>
  <r>
    <s v="150511"/>
    <x v="15"/>
    <s v="CAÑETE"/>
    <s v="PACARAN"/>
    <s v="NO"/>
    <s v="NO"/>
    <s v="SI"/>
    <n v="0"/>
    <s v="SI"/>
    <n v="1"/>
    <n v="0"/>
    <n v="0"/>
    <n v="1"/>
    <m/>
    <n v="0"/>
    <n v="0"/>
    <s v="NO"/>
    <s v="NO"/>
    <s v="SI"/>
    <s v="SI"/>
    <s v="NO"/>
    <s v="CUNA MAS"/>
    <s v="Pedro Matias Almeyda"/>
    <s v="21884496"/>
    <s v="924027331"/>
    <s v="pmatias@cunamas.gob.pe"/>
    <n v="0"/>
    <n v="0"/>
    <m/>
    <m/>
    <n v="0"/>
    <n v="0"/>
    <m/>
    <m/>
    <n v="0"/>
    <n v="0"/>
    <m/>
    <m/>
  </r>
  <r>
    <s v="150512"/>
    <x v="15"/>
    <s v="CAÑETE"/>
    <s v="QUILMAN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Renzo Alarcon Huamachuco"/>
    <s v="30856242"/>
    <s v="972110266"/>
    <s v="ralarcon@cunamas.gob.pe"/>
    <n v="0"/>
    <n v="0"/>
    <m/>
    <m/>
    <n v="0"/>
    <n v="0"/>
    <m/>
    <m/>
    <n v="0"/>
    <n v="0"/>
    <m/>
    <m/>
  </r>
  <r>
    <s v="150513"/>
    <x v="15"/>
    <s v="CAÑETE"/>
    <s v="SAN ANTONIO"/>
    <s v="NO"/>
    <s v="SI"/>
    <s v="SI"/>
    <n v="1"/>
    <s v="NO"/>
    <n v="1"/>
    <n v="0"/>
    <n v="1"/>
    <n v="1"/>
    <n v="1"/>
    <n v="1"/>
    <n v="1"/>
    <s v="NO"/>
    <s v="NO"/>
    <s v="NO"/>
    <s v="SI"/>
    <s v="NO"/>
    <s v="CUNA MAS"/>
    <s v="Javier  Peve"/>
    <s v="41703961"/>
    <s v="971596846"/>
    <s v="javier_aedo2@hotmail.com"/>
    <n v="0"/>
    <n v="0"/>
    <m/>
    <m/>
    <n v="1"/>
    <n v="0"/>
    <m/>
    <s v="Virtual"/>
    <n v="0"/>
    <n v="0"/>
    <m/>
    <m/>
  </r>
  <r>
    <s v="150514"/>
    <x v="15"/>
    <s v="CAÑETE"/>
    <s v="SAN LUIS"/>
    <s v="NO"/>
    <s v="SI"/>
    <s v="SI"/>
    <n v="0"/>
    <s v="SI"/>
    <n v="1"/>
    <n v="0"/>
    <n v="0"/>
    <n v="1"/>
    <n v="1"/>
    <n v="1"/>
    <n v="1"/>
    <s v="NO"/>
    <s v="NO"/>
    <s v="SI"/>
    <s v="SI"/>
    <s v="NO"/>
    <s v="CUNA MAS"/>
    <s v="Hector Zavala"/>
    <s v="10171960"/>
    <s v="940149264"/>
    <s v="os_hzavalac@cunamas.gob.pe"/>
    <n v="0"/>
    <n v="0"/>
    <m/>
    <m/>
    <n v="1"/>
    <n v="0"/>
    <m/>
    <s v="Virtual"/>
    <n v="1"/>
    <n v="0"/>
    <m/>
    <s v="Virtual"/>
  </r>
  <r>
    <s v="150515"/>
    <x v="15"/>
    <s v="CAÑETE"/>
    <s v="SANTA CRUZ DE FLORES"/>
    <s v="NO"/>
    <s v="NO"/>
    <s v="SI"/>
    <n v="0"/>
    <s v="NO"/>
    <n v="1"/>
    <n v="0"/>
    <n v="0"/>
    <n v="1"/>
    <m/>
    <n v="0"/>
    <n v="0"/>
    <s v="NO"/>
    <s v="NO"/>
    <s v="NO"/>
    <s v="SI"/>
    <s v="NO"/>
    <s v="CUNA MAS"/>
    <s v="Javier  Peve"/>
    <s v="41703961"/>
    <s v="971596846"/>
    <s v="javier_aedo2@hotmail.com"/>
    <n v="0"/>
    <n v="0"/>
    <m/>
    <m/>
    <n v="0"/>
    <n v="0"/>
    <m/>
    <m/>
    <n v="0"/>
    <n v="0"/>
    <m/>
    <m/>
  </r>
  <r>
    <s v="150516"/>
    <x v="15"/>
    <s v="CAÑETE"/>
    <s v="ZUÑIGA"/>
    <s v="NO"/>
    <s v="NO"/>
    <s v="SI"/>
    <n v="0"/>
    <s v="SI"/>
    <n v="1"/>
    <n v="0"/>
    <n v="0"/>
    <n v="1"/>
    <m/>
    <n v="0"/>
    <n v="0"/>
    <s v="NO"/>
    <s v="NO"/>
    <s v="SI"/>
    <s v="SI"/>
    <s v="NO"/>
    <s v="CUNA MAS"/>
    <s v="Pedro Matias Almeyda"/>
    <s v="21884496"/>
    <s v="924027331"/>
    <s v="pmatias@cunamas.gob.pe"/>
    <n v="0"/>
    <n v="0"/>
    <m/>
    <m/>
    <n v="0"/>
    <n v="0"/>
    <m/>
    <m/>
    <n v="0"/>
    <n v="0"/>
    <m/>
    <m/>
  </r>
  <r>
    <s v="150601"/>
    <x v="15"/>
    <s v="HUARAL"/>
    <s v="HUARAL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ELBA MUÑOZ PRADA"/>
    <s v="45221279"/>
    <s v="951187594"/>
    <s v="emunozp@cunamas.gob.pe"/>
    <n v="0"/>
    <n v="0"/>
    <m/>
    <m/>
    <n v="0"/>
    <n v="0"/>
    <m/>
    <m/>
    <n v="1"/>
    <n v="0"/>
    <m/>
    <s v="Virtual"/>
  </r>
  <r>
    <s v="150602"/>
    <x v="15"/>
    <s v="HUARAL"/>
    <s v="ATAVILLOS ALTO"/>
    <s v="NO"/>
    <s v="NO"/>
    <s v="SI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603"/>
    <x v="15"/>
    <s v="HUARAL"/>
    <s v="ATAVILLOS BAJ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604"/>
    <x v="15"/>
    <s v="HUARAL"/>
    <s v="AUCALLAM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MARGARET MUCHA CASTRO"/>
    <s v="41455797"/>
    <s v="915961868"/>
    <s v="mmucha@cunamas.gob.pe"/>
    <n v="0"/>
    <n v="0"/>
    <m/>
    <m/>
    <n v="0"/>
    <n v="0"/>
    <m/>
    <m/>
    <n v="0"/>
    <n v="0"/>
    <m/>
    <m/>
  </r>
  <r>
    <s v="150605"/>
    <x v="15"/>
    <s v="HUARAL"/>
    <s v="CHANCAY"/>
    <s v="NO"/>
    <s v="NO"/>
    <s v="SI"/>
    <n v="0"/>
    <s v="NO"/>
    <n v="1"/>
    <n v="0"/>
    <n v="0"/>
    <n v="1"/>
    <m/>
    <n v="1"/>
    <n v="1"/>
    <s v="SI"/>
    <s v="NO"/>
    <s v="SI"/>
    <s v="SI"/>
    <s v="NO"/>
    <s v="CUNA MAS"/>
    <s v="PASTOR LEYVA NELIDA DELIA"/>
    <s v="15746232"/>
    <s v="931096215"/>
    <s v="npastor@cunamas.gob.pe"/>
    <n v="0"/>
    <n v="1"/>
    <s v="CUNA MAS"/>
    <s v="Presencial"/>
    <n v="0"/>
    <n v="0"/>
    <m/>
    <m/>
    <n v="0"/>
    <n v="0"/>
    <m/>
    <m/>
  </r>
  <r>
    <s v="150606"/>
    <x v="15"/>
    <s v="HUARAL"/>
    <s v="IHUAR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607"/>
    <x v="15"/>
    <s v="HUARAL"/>
    <s v="LAMPIAN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608"/>
    <x v="15"/>
    <s v="HUARAL"/>
    <s v="PACARAOS"/>
    <s v="NO"/>
    <s v="NO"/>
    <s v="SI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609"/>
    <x v="15"/>
    <s v="HUARAL"/>
    <s v="SAN MIGUEL DE ACO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610"/>
    <x v="15"/>
    <s v="HUARAL"/>
    <s v="SANTA CRUZ DE ANDAMARC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611"/>
    <x v="15"/>
    <s v="HUARAL"/>
    <s v="SUMBILC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612"/>
    <x v="15"/>
    <s v="HUARAL"/>
    <s v="VEINTISIETE DE NOVIEMBRE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01"/>
    <x v="15"/>
    <s v="HUAROCHIRI"/>
    <s v="MATUCAN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Joselyn Machuca San Martin"/>
    <m/>
    <m/>
    <m/>
    <n v="0"/>
    <n v="0"/>
    <m/>
    <m/>
    <n v="1"/>
    <n v="0"/>
    <m/>
    <s v="Virtual"/>
    <n v="1"/>
    <n v="0"/>
    <m/>
    <s v="Virtual"/>
  </r>
  <r>
    <s v="150702"/>
    <x v="15"/>
    <s v="HUAROCHIRI"/>
    <s v="ANTIOQUIA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03"/>
    <x v="15"/>
    <s v="HUAROCHIRI"/>
    <s v="CALLAHUANCA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04"/>
    <x v="15"/>
    <s v="HUAROCHIRI"/>
    <s v="CARAMPOMA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1"/>
    <n v="0"/>
    <m/>
    <s v="Virtual"/>
  </r>
  <r>
    <s v="150705"/>
    <x v="15"/>
    <s v="HUAROCHIRI"/>
    <s v="CHICLA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06"/>
    <x v="15"/>
    <s v="HUAROCHIRI"/>
    <s v="CUENC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07"/>
    <x v="15"/>
    <s v="HUAROCHIRI"/>
    <s v="HUACHUPAMP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08"/>
    <x v="15"/>
    <s v="HUAROCHIRI"/>
    <s v="HUANZ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09"/>
    <x v="15"/>
    <s v="HUAROCHIRI"/>
    <s v="HUAROCHIRI"/>
    <s v="NO"/>
    <s v="SI"/>
    <s v="SI"/>
    <n v="0"/>
    <s v="SI"/>
    <n v="1"/>
    <n v="0"/>
    <n v="0"/>
    <n v="1"/>
    <n v="1"/>
    <n v="1"/>
    <n v="1"/>
    <s v="NO"/>
    <s v="NO"/>
    <s v="SI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</r>
  <r>
    <s v="150710"/>
    <x v="15"/>
    <s v="HUAROCHIRI"/>
    <s v="LAHUAYTAMBO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11"/>
    <x v="15"/>
    <s v="HUAROCHIRI"/>
    <s v="LANG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12"/>
    <x v="15"/>
    <s v="HUAROCHIRI"/>
    <s v="LARAOS"/>
    <s v="NO"/>
    <s v="NO"/>
    <s v="SI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13"/>
    <x v="15"/>
    <s v="HUAROCHIRI"/>
    <s v="MARIATAN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14"/>
    <x v="15"/>
    <s v="HUAROCHIRI"/>
    <s v="RICARDO PALM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15"/>
    <x v="15"/>
    <s v="HUAROCHIRI"/>
    <s v="SAN ANDRES DE TUPICOCHA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Sandy Mauricio calderon"/>
    <s v="72385382"/>
    <s v="941430299"/>
    <s v="smauricio@juntos.gob.pe"/>
    <n v="0"/>
    <n v="0"/>
    <m/>
    <m/>
    <n v="0"/>
    <n v="0"/>
    <m/>
    <m/>
    <n v="0"/>
    <n v="0"/>
    <m/>
    <m/>
  </r>
  <r>
    <s v="150716"/>
    <x v="15"/>
    <s v="HUAROCHIRI"/>
    <s v="SAN ANTONIO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50717"/>
    <x v="15"/>
    <s v="HUAROCHIRI"/>
    <s v="SAN BARTOLOM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18"/>
    <x v="15"/>
    <s v="HUAROCHIRI"/>
    <s v="SAN DAMIAN"/>
    <s v="NO"/>
    <s v="SI"/>
    <s v="SI"/>
    <n v="1"/>
    <s v="SI"/>
    <n v="1"/>
    <n v="0"/>
    <n v="0"/>
    <n v="1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</r>
  <r>
    <s v="150719"/>
    <x v="15"/>
    <s v="HUAROCHIRI"/>
    <s v="SAN JUAN DE IRI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20"/>
    <x v="15"/>
    <s v="HUAROCHIRI"/>
    <s v="SAN JUAN DE TANTARANCHE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21"/>
    <x v="15"/>
    <s v="HUAROCHIRI"/>
    <s v="SAN LORENZO DE QUINT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22"/>
    <x v="15"/>
    <s v="HUAROCHIRI"/>
    <s v="SAN MATE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23"/>
    <x v="15"/>
    <s v="HUAROCHIRI"/>
    <s v="SAN MATEO DE OTAO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24"/>
    <x v="15"/>
    <s v="HUAROCHIRI"/>
    <s v="SAN PEDRO DE CAST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25"/>
    <x v="15"/>
    <s v="HUAROCHIRI"/>
    <s v="SAN PEDRO DE HUANCAYR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26"/>
    <x v="15"/>
    <s v="HUAROCHIRI"/>
    <s v="SANGALLAYA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Joselyn Machuca San Martin"/>
    <m/>
    <m/>
    <m/>
    <n v="0"/>
    <n v="0"/>
    <m/>
    <m/>
    <n v="0"/>
    <n v="0"/>
    <m/>
    <m/>
    <n v="1"/>
    <n v="0"/>
    <m/>
    <s v="Virtual"/>
  </r>
  <r>
    <s v="150727"/>
    <x v="15"/>
    <s v="HUAROCHIRI"/>
    <s v="SANTA CRUZ DE COCACHACRA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28"/>
    <x v="15"/>
    <s v="HUAROCHIRI"/>
    <s v="SANTA EULALIA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29"/>
    <x v="15"/>
    <s v="HUAROCHIRI"/>
    <s v="SANTIAGO DE ANCHUCAY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30"/>
    <x v="15"/>
    <s v="HUAROCHIRI"/>
    <s v="SANTIAGO DE TUNA"/>
    <s v="NO"/>
    <s v="SI"/>
    <s v="SI"/>
    <n v="1"/>
    <s v="SI"/>
    <n v="1"/>
    <n v="0"/>
    <n v="0"/>
    <n v="1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</r>
  <r>
    <s v="150731"/>
    <x v="15"/>
    <s v="HUAROCHIRI"/>
    <s v="SANTO DOMINGO DE LOS OLLER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32"/>
    <x v="15"/>
    <s v="HUAROCHIRI"/>
    <s v="SURC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801"/>
    <x v="15"/>
    <s v="HUAURA"/>
    <s v="HUACHO"/>
    <s v="NO"/>
    <s v="NO"/>
    <s v="SI"/>
    <n v="0"/>
    <s v="NO"/>
    <n v="1"/>
    <n v="0"/>
    <n v="1"/>
    <n v="1"/>
    <m/>
    <n v="1"/>
    <n v="1"/>
    <s v="SI"/>
    <s v="NO"/>
    <s v="SI"/>
    <s v="SI"/>
    <s v="NO"/>
    <s v="CUNA MAS"/>
    <s v="Alina Saavedra Alva"/>
    <m/>
    <m/>
    <m/>
    <n v="0"/>
    <n v="1"/>
    <s v="CUNA MAS"/>
    <s v="Presencial"/>
    <n v="0"/>
    <n v="0"/>
    <m/>
    <m/>
    <n v="0"/>
    <n v="0"/>
    <m/>
    <m/>
  </r>
  <r>
    <s v="150802"/>
    <x v="15"/>
    <s v="HUAURA"/>
    <s v="AMBAR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RUIZ FERNANDEZ NORVIL"/>
    <s v="47360887"/>
    <s v="945854452"/>
    <s v="norvilruiz24@gmail.com"/>
    <n v="0"/>
    <n v="0"/>
    <m/>
    <m/>
    <n v="0"/>
    <n v="0"/>
    <m/>
    <m/>
    <n v="0"/>
    <n v="0"/>
    <m/>
    <m/>
  </r>
  <r>
    <s v="150803"/>
    <x v="15"/>
    <s v="HUAURA"/>
    <s v="CALETA DE CARQUIN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anela Castillo Cayllagua"/>
    <m/>
    <m/>
    <m/>
    <n v="0"/>
    <n v="0"/>
    <m/>
    <m/>
    <n v="0"/>
    <n v="0"/>
    <m/>
    <m/>
    <n v="0"/>
    <n v="0"/>
    <m/>
    <m/>
  </r>
  <r>
    <s v="150804"/>
    <x v="15"/>
    <s v="HUAURA"/>
    <s v="CHECRAS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RUIZ FERNANDEZ NORVIL"/>
    <s v="47360887"/>
    <s v="945854452"/>
    <s v="norvilruiz24@gmail.com"/>
    <n v="0"/>
    <n v="0"/>
    <m/>
    <m/>
    <n v="0"/>
    <n v="0"/>
    <m/>
    <m/>
    <n v="0"/>
    <n v="0"/>
    <m/>
    <m/>
  </r>
  <r>
    <s v="150805"/>
    <x v="15"/>
    <s v="HUAURA"/>
    <s v="HUALMAY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ANELA CASTILLO CAYLLAGUA"/>
    <s v="44902114"/>
    <s v="962322553"/>
    <s v="mcastilloc@cunamas.gob.pe"/>
    <n v="0"/>
    <n v="0"/>
    <m/>
    <m/>
    <n v="0"/>
    <n v="0"/>
    <m/>
    <m/>
    <n v="0"/>
    <n v="0"/>
    <m/>
    <m/>
  </r>
  <r>
    <s v="150806"/>
    <x v="15"/>
    <s v="HUAURA"/>
    <s v="HUAURA"/>
    <s v="NO"/>
    <s v="NO"/>
    <s v="SI"/>
    <n v="0"/>
    <s v="SI"/>
    <n v="1"/>
    <n v="0"/>
    <n v="1"/>
    <n v="1"/>
    <m/>
    <n v="1"/>
    <n v="1"/>
    <s v="SI"/>
    <s v="NO"/>
    <s v="SI"/>
    <s v="SI"/>
    <s v="NO"/>
    <s v="CUNA MAS"/>
    <s v="JOSE FLORES PEREZ"/>
    <s v="41102567"/>
    <s v="997812088"/>
    <s v="Jflores@cunamas.gob.pe"/>
    <n v="0"/>
    <n v="0"/>
    <m/>
    <m/>
    <n v="0"/>
    <n v="0"/>
    <m/>
    <m/>
    <n v="0"/>
    <n v="0"/>
    <m/>
    <m/>
  </r>
  <r>
    <s v="150807"/>
    <x v="15"/>
    <s v="HUAURA"/>
    <s v="LEONCIO PRAD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808"/>
    <x v="15"/>
    <s v="HUAURA"/>
    <s v="PACCHO"/>
    <s v="NO"/>
    <s v="NO"/>
    <s v="SI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809"/>
    <x v="15"/>
    <s v="HUAURA"/>
    <s v="SANTA LEONOR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810"/>
    <x v="15"/>
    <s v="HUAURA"/>
    <s v="SANTA MARI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50811"/>
    <x v="15"/>
    <s v="HUAURA"/>
    <s v="SAYAN"/>
    <s v="NO"/>
    <s v="NO"/>
    <s v="SI"/>
    <n v="0"/>
    <s v="SI"/>
    <n v="1"/>
    <n v="0"/>
    <n v="0"/>
    <n v="1"/>
    <m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</r>
  <r>
    <s v="150812"/>
    <x v="15"/>
    <s v="HUAURA"/>
    <s v="VEGUET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Lisset Fernández Figueroa/Antonieta Ramírez Gutiérrez"/>
    <s v="44559296"/>
    <s v="94168178"/>
    <s v="lfernadeza@cunamas.gob.pe"/>
    <n v="0"/>
    <n v="0"/>
    <m/>
    <m/>
    <n v="0"/>
    <n v="0"/>
    <m/>
    <m/>
    <n v="0"/>
    <n v="0"/>
    <m/>
    <m/>
  </r>
  <r>
    <s v="150901"/>
    <x v="15"/>
    <s v="OYON"/>
    <s v="OYON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</r>
  <r>
    <s v="150902"/>
    <x v="15"/>
    <s v="OYON"/>
    <s v="ANDAJE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903"/>
    <x v="15"/>
    <s v="OYON"/>
    <s v="CAUJUL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904"/>
    <x v="15"/>
    <s v="OYON"/>
    <s v="COCHAMARCA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905"/>
    <x v="15"/>
    <s v="OYON"/>
    <s v="NAV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906"/>
    <x v="15"/>
    <s v="OYON"/>
    <s v="PACHANGAR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01"/>
    <x v="15"/>
    <s v="YAUYOS"/>
    <s v="YAUYOS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51002"/>
    <x v="15"/>
    <s v="YAUYOS"/>
    <s v="ALIS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03"/>
    <x v="15"/>
    <s v="YAUYOS"/>
    <s v="ALLAUC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04"/>
    <x v="15"/>
    <s v="YAUYOS"/>
    <s v="AYAVIRI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05"/>
    <x v="15"/>
    <s v="YAUYOS"/>
    <s v="AZANGARO"/>
    <s v="NO"/>
    <s v="NO"/>
    <s v="SI"/>
    <n v="0"/>
    <s v="SI"/>
    <n v="0"/>
    <n v="1"/>
    <n v="1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06"/>
    <x v="15"/>
    <s v="YAUYOS"/>
    <s v="CACR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07"/>
    <x v="15"/>
    <s v="YAUYOS"/>
    <s v="CARANI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08"/>
    <x v="15"/>
    <s v="YAUYOS"/>
    <s v="CATAHUAS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09"/>
    <x v="15"/>
    <s v="YAUYOS"/>
    <s v="CHOC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10"/>
    <x v="15"/>
    <s v="YAUYOS"/>
    <s v="COCHA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11"/>
    <x v="15"/>
    <s v="YAUYOS"/>
    <s v="COLONI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GONZALES URETA RAUL"/>
    <s v="43342604"/>
    <s v="945542184"/>
    <s v="rgonzalesu@juntos.gob.pe"/>
    <n v="0"/>
    <n v="0"/>
    <m/>
    <m/>
    <n v="0"/>
    <n v="0"/>
    <m/>
    <m/>
    <n v="0"/>
    <n v="0"/>
    <m/>
    <m/>
  </r>
  <r>
    <s v="151012"/>
    <x v="15"/>
    <s v="YAUYOS"/>
    <s v="HONGOS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13"/>
    <x v="15"/>
    <s v="YAUYOS"/>
    <s v="HUAMPAR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14"/>
    <x v="15"/>
    <s v="YAUYOS"/>
    <s v="HUANCAY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15"/>
    <x v="15"/>
    <s v="YAUYOS"/>
    <s v="HUANGASCAR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16"/>
    <x v="15"/>
    <s v="YAUYOS"/>
    <s v="HUANTAN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17"/>
    <x v="15"/>
    <s v="YAUYOS"/>
    <s v="HUAÑEC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18"/>
    <x v="15"/>
    <s v="YAUYOS"/>
    <s v="LARAO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19"/>
    <x v="15"/>
    <s v="YAUYOS"/>
    <s v="LINCH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20"/>
    <x v="15"/>
    <s v="YAUYOS"/>
    <s v="MADEAN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HUGO RAFAEL SILVA ARICOCHE"/>
    <s v="45454885"/>
    <s v="978723534"/>
    <s v="hsilva@juntos.gob.pe"/>
    <n v="0"/>
    <n v="0"/>
    <m/>
    <m/>
    <n v="0"/>
    <n v="0"/>
    <m/>
    <m/>
    <n v="0"/>
    <n v="0"/>
    <m/>
    <m/>
  </r>
  <r>
    <s v="151021"/>
    <x v="15"/>
    <s v="YAUYOS"/>
    <s v="MIRAFLORE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22"/>
    <x v="15"/>
    <s v="YAUYOS"/>
    <s v="OMAS"/>
    <s v="NO"/>
    <s v="NO"/>
    <s v="NO"/>
    <n v="0"/>
    <s v="SI"/>
    <n v="0"/>
    <n v="0"/>
    <n v="0"/>
    <n v="2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23"/>
    <x v="15"/>
    <s v="YAUYOS"/>
    <s v="PUTINZ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24"/>
    <x v="15"/>
    <s v="YAUYOS"/>
    <s v="QUINCHES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HUGO RAFAEL SILVA ARICOCHE"/>
    <s v="45454885"/>
    <s v="978723534"/>
    <s v="hsilva@juntos.gob.pe"/>
    <n v="0"/>
    <n v="0"/>
    <m/>
    <m/>
    <n v="0"/>
    <n v="0"/>
    <m/>
    <m/>
    <n v="0"/>
    <n v="0"/>
    <m/>
    <m/>
  </r>
  <r>
    <s v="151025"/>
    <x v="15"/>
    <s v="YAUYOS"/>
    <s v="QUINOCAY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26"/>
    <x v="15"/>
    <s v="YAUYOS"/>
    <s v="SAN JOAQUIN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27"/>
    <x v="15"/>
    <s v="YAUYOS"/>
    <s v="SAN PEDRO DE PILA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28"/>
    <x v="15"/>
    <s v="YAUYOS"/>
    <s v="TANT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29"/>
    <x v="15"/>
    <s v="YAUYOS"/>
    <s v="TAURIPAMP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30"/>
    <x v="15"/>
    <s v="YAUYOS"/>
    <s v="TOMAS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FREDY ADRIAN TORRES CASTRO"/>
    <m/>
    <n v="943885748"/>
    <s v="ftorres@midis.gob.pe"/>
    <n v="0"/>
    <n v="0"/>
    <m/>
    <m/>
    <n v="0"/>
    <n v="0"/>
    <m/>
    <m/>
    <n v="0"/>
    <n v="0"/>
    <m/>
    <m/>
  </r>
  <r>
    <s v="151031"/>
    <x v="15"/>
    <s v="YAUYOS"/>
    <s v="TUP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32"/>
    <x v="15"/>
    <s v="YAUYOS"/>
    <s v="VIÑAC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33"/>
    <x v="15"/>
    <s v="YAUYOS"/>
    <s v="VITIS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GONZALES URETA RAUL"/>
    <s v="43342604"/>
    <s v="945542184"/>
    <s v="rgonzalesu@juntos.gob.pe"/>
    <n v="0"/>
    <n v="0"/>
    <m/>
    <m/>
    <n v="0"/>
    <n v="0"/>
    <m/>
    <m/>
    <n v="0"/>
    <n v="0"/>
    <m/>
    <m/>
  </r>
  <r>
    <s v="160101"/>
    <x v="16"/>
    <s v="MAYNAS"/>
    <s v="IQUITOS"/>
    <s v="NO"/>
    <s v="SI"/>
    <s v="SI"/>
    <n v="1"/>
    <s v="NO"/>
    <n v="1"/>
    <n v="0"/>
    <n v="1"/>
    <n v="1"/>
    <n v="1"/>
    <n v="1"/>
    <n v="1"/>
    <s v="SI"/>
    <s v="NO"/>
    <s v="SI"/>
    <s v="SI"/>
    <s v="NO"/>
    <s v="PAIS"/>
    <s v="ANDY PÉREZ VÁSQUEZ"/>
    <n v="44524389"/>
    <n v="985334956"/>
    <s v="aperez@pais.gob.pe"/>
    <n v="1"/>
    <n v="0"/>
    <m/>
    <s v="Presencial"/>
    <n v="0"/>
    <n v="0"/>
    <m/>
    <m/>
    <n v="0"/>
    <n v="0"/>
    <m/>
    <m/>
  </r>
  <r>
    <s v="160102"/>
    <x v="16"/>
    <s v="MAYNAS"/>
    <s v="ALTO NANAY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KYKO FLORES SATALAYA"/>
    <s v="05383610"/>
    <n v="968752117"/>
    <s v="kflores@cunamas.gob.pe"/>
    <n v="0"/>
    <n v="0"/>
    <m/>
    <m/>
    <n v="0"/>
    <n v="0"/>
    <m/>
    <m/>
    <n v="0"/>
    <n v="0"/>
    <m/>
    <m/>
  </r>
  <r>
    <s v="160103"/>
    <x v="16"/>
    <s v="MAYNAS"/>
    <s v="FERNANDO LORES"/>
    <s v="NO"/>
    <s v="NO"/>
    <s v="SI"/>
    <n v="0"/>
    <s v="SI"/>
    <n v="1"/>
    <n v="0"/>
    <n v="0"/>
    <n v="1"/>
    <n v="1"/>
    <n v="1"/>
    <n v="1"/>
    <s v="NO"/>
    <s v="SI"/>
    <s v="SI"/>
    <s v="SI"/>
    <s v="SI"/>
    <s v="JUNTOS"/>
    <s v="LUIS CACIQUE DE LA CRUZ"/>
    <n v="46958193"/>
    <n v="945885450"/>
    <s v="lcasique@juntos.gob.pe"/>
    <n v="0"/>
    <n v="0"/>
    <m/>
    <m/>
    <n v="0"/>
    <n v="0"/>
    <m/>
    <m/>
    <n v="0"/>
    <n v="0"/>
    <m/>
    <m/>
  </r>
  <r>
    <s v="160104"/>
    <x v="16"/>
    <s v="MAYNAS"/>
    <s v="INDIANA"/>
    <s v="NO"/>
    <s v="SI"/>
    <s v="SI"/>
    <n v="1"/>
    <s v="SI"/>
    <n v="1"/>
    <n v="0"/>
    <n v="1"/>
    <n v="1"/>
    <n v="1"/>
    <n v="1"/>
    <n v="1"/>
    <s v="NO"/>
    <s v="SI"/>
    <s v="SI"/>
    <s v="SI"/>
    <s v="NO"/>
    <s v="JUNTOS"/>
    <s v="SANCHEZ ALVARADO AURI MARGARET"/>
    <n v="41232737"/>
    <n v="945885325"/>
    <s v="asancheza@juntos.gob.pe"/>
    <n v="1"/>
    <n v="0"/>
    <m/>
    <s v="Presencial"/>
    <n v="0"/>
    <n v="0"/>
    <m/>
    <m/>
    <n v="1"/>
    <n v="0"/>
    <m/>
    <s v="Presencial"/>
  </r>
  <r>
    <s v="160105"/>
    <x v="16"/>
    <s v="MAYNAS"/>
    <s v="LAS AMAZONA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60106"/>
    <x v="16"/>
    <s v="MAYNAS"/>
    <s v="MAZAN"/>
    <s v="NO"/>
    <s v="NO"/>
    <s v="SI"/>
    <n v="0"/>
    <s v="SI"/>
    <n v="1"/>
    <n v="0"/>
    <n v="0"/>
    <n v="1"/>
    <n v="1"/>
    <n v="1"/>
    <n v="1"/>
    <s v="NO"/>
    <s v="SI"/>
    <s v="SI"/>
    <s v="SI"/>
    <s v="SI"/>
    <s v="JUNTOS"/>
    <s v="RENZO RIOS RENGIFO"/>
    <n v="44618117"/>
    <n v="945886009"/>
    <s v="rrengifor@juntos.gob.pe"/>
    <n v="0"/>
    <n v="0"/>
    <m/>
    <m/>
    <n v="0"/>
    <n v="0"/>
    <m/>
    <m/>
    <n v="0"/>
    <n v="1"/>
    <s v="CUNA MAS"/>
    <s v="Presencial y Virtual"/>
  </r>
  <r>
    <s v="160107"/>
    <x v="16"/>
    <s v="MAYNAS"/>
    <s v="NAPO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160108"/>
    <x v="16"/>
    <s v="MAYNAS"/>
    <s v="PUNCHANA"/>
    <s v="NO"/>
    <s v="NO"/>
    <s v="SI"/>
    <n v="0"/>
    <s v="NO"/>
    <n v="1"/>
    <n v="0"/>
    <n v="1"/>
    <n v="1"/>
    <m/>
    <n v="1"/>
    <n v="1"/>
    <s v="SI"/>
    <s v="SI"/>
    <s v="SI"/>
    <s v="SI"/>
    <s v="NO"/>
    <s v="JUNTOS"/>
    <s v="JUAN JESUS DEL AGUILA OLIVERA"/>
    <n v="45407504"/>
    <n v="945885388"/>
    <s v="jdelaguilao@juntos.gob.pe"/>
    <n v="0"/>
    <n v="0"/>
    <m/>
    <m/>
    <n v="0"/>
    <n v="0"/>
    <m/>
    <m/>
    <n v="0"/>
    <n v="1"/>
    <s v="JUNTOS"/>
    <s v="Presencial"/>
  </r>
  <r>
    <s v="160110"/>
    <x v="16"/>
    <s v="MAYNAS"/>
    <s v="TORRES CAUSAN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160112"/>
    <x v="16"/>
    <s v="MAYNAS"/>
    <s v="BELEN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HERBERT PUGA CASTRO"/>
    <n v="42450055"/>
    <n v="948511893"/>
    <s v="hpuga@cunamas.gob.pe"/>
    <n v="1"/>
    <n v="0"/>
    <m/>
    <s v="Presencial"/>
    <n v="0"/>
    <n v="0"/>
    <m/>
    <m/>
    <n v="0"/>
    <n v="1"/>
    <s v="CUNA MAS"/>
    <s v="Presencial"/>
  </r>
  <r>
    <s v="160113"/>
    <x v="16"/>
    <s v="MAYNAS"/>
    <s v="SAN JUAN BAUTISTA"/>
    <s v="NO"/>
    <s v="NO"/>
    <s v="SI"/>
    <n v="0"/>
    <s v="NO"/>
    <n v="1"/>
    <n v="0"/>
    <n v="1"/>
    <n v="1"/>
    <m/>
    <n v="1"/>
    <n v="1"/>
    <s v="SI"/>
    <s v="NO"/>
    <s v="SI"/>
    <s v="SI"/>
    <s v="NO"/>
    <s v="JUNTOS"/>
    <s v="GERARDO HIDALGO MELÉNDEZ"/>
    <n v="70160521"/>
    <n v="969993623"/>
    <s v="ghidalgo@juntos.gob.pe"/>
    <n v="0"/>
    <n v="0"/>
    <m/>
    <m/>
    <n v="0"/>
    <n v="0"/>
    <m/>
    <m/>
    <n v="0"/>
    <n v="1"/>
    <s v="JUNTOS"/>
    <s v="Presencial"/>
  </r>
  <r>
    <s v="160201"/>
    <x v="16"/>
    <s v="ALTO AMAZONAS"/>
    <s v="YURIMAGUAS"/>
    <s v="NO"/>
    <s v="NO"/>
    <s v="SI"/>
    <n v="0"/>
    <s v="NO"/>
    <n v="0"/>
    <n v="0"/>
    <n v="0"/>
    <n v="2"/>
    <m/>
    <n v="1"/>
    <n v="1"/>
    <s v="SI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160202"/>
    <x v="16"/>
    <s v="ALTO AMAZONAS"/>
    <s v="BALSAPUERTO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HECTOR AQUILES GARDINI GONZALES"/>
    <s v="05630378"/>
    <n v="945735231"/>
    <s v="hgardini@juntos.gob.pe"/>
    <n v="0"/>
    <n v="0"/>
    <m/>
    <m/>
    <n v="0"/>
    <n v="1"/>
    <s v="JUNTOS"/>
    <s v="Presencial"/>
    <n v="0"/>
    <n v="0"/>
    <m/>
    <m/>
  </r>
  <r>
    <s v="160205"/>
    <x v="16"/>
    <s v="ALTO AMAZONAS"/>
    <s v="JEBER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ROSA AMANDA PAIMA PASHANACE"/>
    <s v="05411930"/>
    <n v="947938820"/>
    <s v="rpaima@cunamas.gob.pe "/>
    <n v="0"/>
    <n v="0"/>
    <m/>
    <m/>
    <n v="0"/>
    <n v="1"/>
    <s v="CUNA MAS"/>
    <s v="Presencial"/>
    <n v="1"/>
    <n v="0"/>
    <m/>
    <s v="Presencial"/>
  </r>
  <r>
    <s v="160206"/>
    <x v="16"/>
    <s v="ALTO AMAZONAS"/>
    <s v="LAGUNAS"/>
    <s v="NO"/>
    <s v="NO"/>
    <s v="SI"/>
    <n v="1"/>
    <s v="SI"/>
    <n v="1"/>
    <n v="0"/>
    <n v="1"/>
    <n v="1"/>
    <m/>
    <n v="1"/>
    <n v="1"/>
    <s v="NO"/>
    <s v="SI"/>
    <s v="NO"/>
    <s v="SI"/>
    <s v="NO"/>
    <s v="JUNTOS"/>
    <s v="ALEX PEREIRA ARIRAMA"/>
    <n v="45460661"/>
    <n v="945734989"/>
    <s v="apereira@juntos.gob.pe"/>
    <n v="0"/>
    <n v="0"/>
    <m/>
    <m/>
    <n v="0"/>
    <n v="0"/>
    <m/>
    <m/>
    <n v="0"/>
    <n v="0"/>
    <m/>
    <m/>
  </r>
  <r>
    <s v="160210"/>
    <x v="16"/>
    <s v="ALTO AMAZONAS"/>
    <s v="SANTA CRUZ"/>
    <s v="NO"/>
    <s v="SI"/>
    <s v="SI"/>
    <n v="0"/>
    <s v="SI"/>
    <n v="1"/>
    <n v="0"/>
    <n v="1"/>
    <n v="1"/>
    <n v="1"/>
    <n v="1"/>
    <n v="1"/>
    <s v="SI"/>
    <s v="NO"/>
    <s v="NO"/>
    <s v="SI"/>
    <s v="NO"/>
    <s v="JUNTOS"/>
    <s v="ENZO ROY HUAYCAMA PINEDO"/>
    <s v="05388357"/>
    <n v="945735135"/>
    <s v="ehuaicama@juntos.gob.pe"/>
    <n v="0"/>
    <n v="0"/>
    <m/>
    <m/>
    <n v="0"/>
    <n v="0"/>
    <m/>
    <m/>
    <n v="0"/>
    <n v="0"/>
    <m/>
    <m/>
  </r>
  <r>
    <s v="160211"/>
    <x v="16"/>
    <s v="ALTO AMAZONAS"/>
    <s v="TENIENTE CESAR LOPEZ ROJAS"/>
    <s v="NO"/>
    <s v="NO"/>
    <s v="SI"/>
    <n v="0"/>
    <s v="SI"/>
    <n v="1"/>
    <n v="0"/>
    <n v="0"/>
    <n v="1"/>
    <n v="1"/>
    <n v="1"/>
    <n v="1"/>
    <s v="NO"/>
    <s v="SI"/>
    <s v="NO"/>
    <s v="SI"/>
    <s v="NO"/>
    <s v="CUNA MAS"/>
    <s v="NIEVES MENDOZA SILVA"/>
    <n v="44995443"/>
    <s v="921 457 101"/>
    <s v="nmendozas@cunamas.gob.pe "/>
    <n v="0"/>
    <n v="0"/>
    <m/>
    <m/>
    <n v="0"/>
    <n v="1"/>
    <s v="CUNA MAS"/>
    <s v="Presencial"/>
    <n v="1"/>
    <n v="0"/>
    <m/>
    <s v="Presencial"/>
  </r>
  <r>
    <s v="160301"/>
    <x v="16"/>
    <s v="LORETO"/>
    <s v="NAUTA"/>
    <s v="NO"/>
    <s v="NO"/>
    <s v="SI"/>
    <n v="0"/>
    <s v="SI"/>
    <n v="1"/>
    <n v="0"/>
    <n v="0"/>
    <n v="1"/>
    <m/>
    <n v="1"/>
    <n v="1"/>
    <s v="NO"/>
    <s v="SI"/>
    <s v="SI"/>
    <s v="SI"/>
    <s v="SI"/>
    <s v="CUNA MAS"/>
    <s v="ELIZABETH MAJIPO CUISIMA"/>
    <n v="46455428"/>
    <n v="941431033"/>
    <s v="emagipo@cunamas.gob.pe"/>
    <n v="0"/>
    <n v="0"/>
    <m/>
    <m/>
    <n v="0"/>
    <n v="0"/>
    <m/>
    <m/>
    <n v="0"/>
    <n v="1"/>
    <s v="CUNA MAS"/>
    <s v="Presencial"/>
  </r>
  <r>
    <s v="160302"/>
    <x v="16"/>
    <s v="LORETO"/>
    <s v="PARINARI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160303"/>
    <x v="16"/>
    <s v="LORETO"/>
    <s v="TIGRE"/>
    <s v="NO"/>
    <s v="NO"/>
    <s v="SI"/>
    <n v="0"/>
    <s v="SI"/>
    <n v="1"/>
    <n v="0"/>
    <n v="0"/>
    <n v="1"/>
    <m/>
    <n v="1"/>
    <n v="1"/>
    <s v="SI"/>
    <s v="SI"/>
    <s v="NO"/>
    <s v="SI"/>
    <s v="SI"/>
    <s v="PAIS"/>
    <s v="SEGUNDO AUGUSTO ARÉVALO PÉREZ"/>
    <n v="5593959"/>
    <n v="965611301"/>
    <s v="utloreto.monitor02@pais.gob.pe"/>
    <n v="0"/>
    <n v="0"/>
    <m/>
    <m/>
    <n v="0"/>
    <n v="0"/>
    <m/>
    <m/>
    <n v="0"/>
    <n v="0"/>
    <m/>
    <m/>
  </r>
  <r>
    <s v="160304"/>
    <x v="16"/>
    <s v="LORETO"/>
    <s v="TROMPETEROS"/>
    <s v="NO"/>
    <s v="NO"/>
    <s v="SI"/>
    <n v="0"/>
    <s v="SI"/>
    <n v="1"/>
    <n v="0"/>
    <n v="1"/>
    <n v="1"/>
    <m/>
    <n v="1"/>
    <n v="1"/>
    <s v="SI"/>
    <s v="SI"/>
    <s v="NO"/>
    <s v="SI"/>
    <s v="SI"/>
    <s v="CUNA MAS"/>
    <s v="RONY GOMEZ RIMACHI"/>
    <n v="41076643"/>
    <n v="968977747"/>
    <s v="rgomez@cunamas.gob.pe"/>
    <n v="0"/>
    <n v="0"/>
    <m/>
    <m/>
    <n v="0"/>
    <n v="0"/>
    <m/>
    <m/>
    <n v="0"/>
    <n v="0"/>
    <m/>
    <m/>
  </r>
  <r>
    <s v="160305"/>
    <x v="16"/>
    <s v="LORETO"/>
    <s v="URARINAS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LUIS ANTONIO TAVARES ROJAS"/>
    <s v="05402349"/>
    <n v="945885523"/>
    <s v="ltavares@juntos.gob.pe"/>
    <n v="0"/>
    <n v="0"/>
    <m/>
    <m/>
    <n v="0"/>
    <n v="0"/>
    <m/>
    <m/>
    <n v="0"/>
    <n v="1"/>
    <s v="JUNTOS"/>
    <s v="Presencial"/>
  </r>
  <r>
    <s v="160401"/>
    <x v="16"/>
    <s v="MARISCAL RAMON CASTILLA"/>
    <s v="RAMON CASTILLA"/>
    <s v="NO"/>
    <s v="NO"/>
    <s v="SI"/>
    <n v="0"/>
    <s v="SI"/>
    <n v="1"/>
    <n v="0"/>
    <n v="0"/>
    <n v="1"/>
    <n v="1"/>
    <n v="1"/>
    <n v="1"/>
    <s v="NO"/>
    <s v="SI"/>
    <s v="SI"/>
    <s v="SI"/>
    <s v="NO"/>
    <s v="CUNA MAS"/>
    <s v="DAVID ESTEBAN ROSAS PAIMA"/>
    <n v="80327149"/>
    <n v="945160280"/>
    <s v="drosas@cunamas.gob.pe"/>
    <n v="0"/>
    <n v="0"/>
    <m/>
    <m/>
    <n v="0"/>
    <n v="0"/>
    <m/>
    <m/>
    <n v="0"/>
    <n v="0"/>
    <m/>
    <m/>
  </r>
  <r>
    <s v="160402"/>
    <x v="16"/>
    <s v="MARISCAL RAMON CASTILLA"/>
    <s v="PEBAS"/>
    <s v="NO"/>
    <s v="NO"/>
    <s v="SI"/>
    <n v="0"/>
    <s v="SI"/>
    <n v="1"/>
    <n v="0"/>
    <n v="1"/>
    <n v="1"/>
    <n v="1"/>
    <n v="1"/>
    <n v="1"/>
    <s v="SI"/>
    <s v="SI"/>
    <s v="NO"/>
    <s v="SI"/>
    <s v="SI"/>
    <s v="JUNTOS"/>
    <s v="EDWAR ARMAS MARIN"/>
    <n v="42969785"/>
    <n v="945885459"/>
    <s v="earmas@juntos.gob.pe"/>
    <n v="0"/>
    <n v="0"/>
    <m/>
    <m/>
    <n v="0"/>
    <n v="0"/>
    <m/>
    <m/>
    <n v="0"/>
    <n v="1"/>
    <s v="JUNTOS"/>
    <s v="Presencial"/>
  </r>
  <r>
    <s v="160403"/>
    <x v="16"/>
    <s v="MARISCAL RAMON CASTILLA"/>
    <s v="YAVARI"/>
    <s v="NO"/>
    <s v="SI"/>
    <s v="SI"/>
    <n v="0"/>
    <s v="NO"/>
    <n v="1"/>
    <n v="0"/>
    <n v="1"/>
    <n v="1"/>
    <n v="1"/>
    <n v="1"/>
    <n v="1"/>
    <s v="SI"/>
    <s v="SI"/>
    <s v="NO"/>
    <s v="SI"/>
    <s v="SI"/>
    <s v="JUNTOS"/>
    <s v="RAFAEL SALOMON SANCHEZ SILVA"/>
    <s v="05212238"/>
    <n v="963500768"/>
    <s v="rsanchezs@juntos.gob.pe"/>
    <n v="1"/>
    <n v="0"/>
    <m/>
    <s v="Presencial"/>
    <n v="0"/>
    <n v="0"/>
    <m/>
    <m/>
    <n v="0"/>
    <n v="1"/>
    <s v="CUNA MAS"/>
    <s v="Presencial"/>
  </r>
  <r>
    <s v="160404"/>
    <x v="16"/>
    <s v="MARISCAL RAMON CASTILLA"/>
    <s v="SAN PABL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60501"/>
    <x v="16"/>
    <s v="REQUENA"/>
    <s v="REQUENA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VANESSA DÍAZ CALAMPA"/>
    <s v="70370783"/>
    <n v="938290027"/>
    <s v="ldiazc@juntos.gob.pe"/>
    <n v="0"/>
    <n v="0"/>
    <m/>
    <m/>
    <n v="0"/>
    <n v="0"/>
    <m/>
    <m/>
    <n v="0"/>
    <n v="1"/>
    <s v="JUNTOS"/>
    <s v="Presencial"/>
  </r>
  <r>
    <s v="160502"/>
    <x v="16"/>
    <s v="REQUENA"/>
    <s v="ALTO TAPICH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60503"/>
    <x v="16"/>
    <s v="REQUENA"/>
    <s v="CAPELO"/>
    <s v="NO"/>
    <s v="NO"/>
    <s v="NO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60504"/>
    <x v="16"/>
    <s v="REQUENA"/>
    <s v="EMILIO SAN MARTIN"/>
    <s v="NO"/>
    <s v="SI"/>
    <s v="SI"/>
    <n v="0"/>
    <s v="SI"/>
    <n v="1"/>
    <n v="0"/>
    <n v="1"/>
    <n v="1"/>
    <n v="1"/>
    <n v="1"/>
    <n v="1"/>
    <s v="NO"/>
    <s v="SI"/>
    <s v="NO"/>
    <s v="SI"/>
    <s v="NO"/>
    <s v="JUNTOS"/>
    <s v="LOPEZ GADEA  WALTER ERNESTO"/>
    <n v="5416113"/>
    <n v="945881027"/>
    <s v="wlopezg@juntos.gob.pe"/>
    <n v="0"/>
    <n v="0"/>
    <m/>
    <m/>
    <n v="0"/>
    <n v="0"/>
    <m/>
    <m/>
    <n v="0"/>
    <n v="1"/>
    <s v="JUNTOS"/>
    <s v="Presencial"/>
  </r>
  <r>
    <s v="160505"/>
    <x v="16"/>
    <s v="REQUENA"/>
    <s v="MAQUIA"/>
    <s v="NO"/>
    <s v="NO"/>
    <s v="SI"/>
    <n v="1"/>
    <s v="SI"/>
    <n v="1"/>
    <n v="0"/>
    <n v="1"/>
    <n v="1"/>
    <m/>
    <n v="1"/>
    <n v="1"/>
    <s v="SI"/>
    <s v="SI"/>
    <s v="NO"/>
    <s v="SI"/>
    <s v="NO"/>
    <s v="CUNA MAS"/>
    <s v="JESSICA LISTANIA NOLORVE VASQUEZ"/>
    <n v="40714583"/>
    <n v="900986618"/>
    <s v="jnolorve@cunamas.gob.pe"/>
    <n v="0"/>
    <n v="1"/>
    <s v="CUNA MAS"/>
    <s v="Presencial"/>
    <n v="0"/>
    <n v="0"/>
    <m/>
    <m/>
    <n v="0"/>
    <n v="1"/>
    <s v="CUNA MAS"/>
    <s v="Presencial"/>
  </r>
  <r>
    <s v="160506"/>
    <x v="16"/>
    <s v="REQUENA"/>
    <s v="PUINAHUA"/>
    <s v="NO"/>
    <s v="NO"/>
    <s v="SI"/>
    <n v="0"/>
    <s v="SI"/>
    <n v="0"/>
    <n v="0"/>
    <n v="0"/>
    <n v="2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160507"/>
    <x v="16"/>
    <s v="REQUENA"/>
    <s v="SAQUEN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60508"/>
    <x v="16"/>
    <s v="REQUENA"/>
    <s v="SOPLIN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60509"/>
    <x v="16"/>
    <s v="REQUENA"/>
    <s v="TAPICH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60510"/>
    <x v="16"/>
    <s v="REQUENA"/>
    <s v="JENARO HERRERA"/>
    <s v="NO"/>
    <s v="NO"/>
    <s v="SI"/>
    <n v="0"/>
    <s v="SI"/>
    <n v="1"/>
    <n v="0"/>
    <n v="0"/>
    <n v="1"/>
    <n v="1"/>
    <n v="1"/>
    <n v="1"/>
    <s v="NO"/>
    <s v="SI"/>
    <s v="NO"/>
    <s v="SI"/>
    <s v="NO"/>
    <s v="JUNTOS"/>
    <s v="TERRY GARCIA RIOS"/>
    <s v="70424846"/>
    <n v="945880796"/>
    <s v="tgarciad@juntos.gob.pe"/>
    <n v="0"/>
    <n v="0"/>
    <m/>
    <m/>
    <n v="0"/>
    <n v="0"/>
    <m/>
    <m/>
    <n v="0"/>
    <n v="0"/>
    <m/>
    <m/>
  </r>
  <r>
    <s v="160511"/>
    <x v="16"/>
    <s v="REQUENA"/>
    <s v="YAQUERANA"/>
    <s v="NO"/>
    <s v="NO"/>
    <s v="NO"/>
    <n v="0"/>
    <s v="SI"/>
    <n v="0"/>
    <n v="0"/>
    <n v="0"/>
    <n v="2"/>
    <m/>
    <m/>
    <m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160601"/>
    <x v="16"/>
    <s v="UCAYALI"/>
    <s v="CONTAMANA"/>
    <s v="NO"/>
    <s v="NO"/>
    <s v="SI"/>
    <n v="0"/>
    <s v="NO"/>
    <n v="0"/>
    <n v="0"/>
    <n v="0"/>
    <n v="2"/>
    <m/>
    <n v="1"/>
    <n v="1"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160602"/>
    <x v="16"/>
    <s v="UCAYALI"/>
    <s v="INAHUAYA"/>
    <s v="NO"/>
    <s v="NO"/>
    <s v="NO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60603"/>
    <x v="16"/>
    <s v="UCAYALI"/>
    <s v="PADRE MARQUEZ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60604"/>
    <x v="16"/>
    <s v="UCAYALI"/>
    <s v="PAMPA HERMOSA"/>
    <s v="NO"/>
    <s v="NO"/>
    <s v="SI"/>
    <n v="0"/>
    <s v="SI"/>
    <n v="1"/>
    <n v="0"/>
    <n v="1"/>
    <n v="1"/>
    <m/>
    <n v="1"/>
    <n v="1"/>
    <s v="SI"/>
    <s v="SI"/>
    <s v="NO"/>
    <s v="SI"/>
    <s v="NO"/>
    <s v="JUNTOS"/>
    <s v="STALIN VARGAS PIÑA"/>
    <n v="45970737"/>
    <n v="945804339"/>
    <s v="svargas@juntos.gob.pe"/>
    <n v="0"/>
    <n v="0"/>
    <m/>
    <m/>
    <n v="0"/>
    <n v="0"/>
    <m/>
    <m/>
    <n v="0"/>
    <n v="0"/>
    <m/>
    <m/>
  </r>
  <r>
    <s v="160605"/>
    <x v="16"/>
    <s v="UCAYALI"/>
    <s v="SARAYACU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60606"/>
    <x v="16"/>
    <s v="UCAYALI"/>
    <s v="VARGAS GUERRA"/>
    <s v="NO"/>
    <s v="NO"/>
    <s v="NO"/>
    <n v="0"/>
    <s v="SI"/>
    <n v="1"/>
    <n v="0"/>
    <n v="0"/>
    <n v="1"/>
    <m/>
    <n v="1"/>
    <n v="1"/>
    <s v="NO"/>
    <s v="NO"/>
    <s v="SI"/>
    <s v="SI"/>
    <s v="NO"/>
    <s v="JUNTOS"/>
    <s v="AUGUSTO VILLACORTA CHOTA"/>
    <n v="42540097"/>
    <n v="987303110"/>
    <s v="avillacorta@juntos.gob.pe"/>
    <n v="0"/>
    <n v="0"/>
    <m/>
    <m/>
    <n v="0"/>
    <n v="0"/>
    <m/>
    <m/>
    <n v="0"/>
    <n v="0"/>
    <m/>
    <m/>
  </r>
  <r>
    <s v="160701"/>
    <x v="16"/>
    <s v="DATEM DEL MARAÑON"/>
    <s v="BARRANCA"/>
    <s v="NO"/>
    <s v="SI"/>
    <s v="SI"/>
    <n v="0"/>
    <s v="SI"/>
    <n v="1"/>
    <n v="0"/>
    <n v="1"/>
    <n v="1"/>
    <n v="1"/>
    <n v="1"/>
    <n v="1"/>
    <s v="NO"/>
    <s v="SI"/>
    <s v="NO"/>
    <s v="SI"/>
    <s v="SI"/>
    <s v="JUNTOS"/>
    <s v="KEYFFER TORRES SILVA"/>
    <n v="42640614"/>
    <n v="945735506"/>
    <s v="ktorres@juntos.gob.pe"/>
    <n v="0"/>
    <n v="0"/>
    <m/>
    <m/>
    <n v="0"/>
    <n v="0"/>
    <m/>
    <m/>
    <n v="0"/>
    <n v="0"/>
    <m/>
    <m/>
  </r>
  <r>
    <s v="160702"/>
    <x v="16"/>
    <s v="DATEM DEL MARAÑON"/>
    <s v="CAHUAPANAS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CESAR ORLANDO PEREZ URACO"/>
    <n v="46202160"/>
    <s v="916 604 782"/>
    <s v="cperezu@cunamas.gob.pe "/>
    <n v="0"/>
    <n v="0"/>
    <m/>
    <m/>
    <n v="0"/>
    <n v="1"/>
    <s v="CUNA MAS"/>
    <s v="Presencial"/>
    <n v="0"/>
    <n v="0"/>
    <m/>
    <m/>
  </r>
  <r>
    <s v="160703"/>
    <x v="16"/>
    <s v="DATEM DEL MARAÑON"/>
    <s v="MANSERICHE"/>
    <s v="NO"/>
    <s v="NO"/>
    <s v="SI"/>
    <n v="0"/>
    <s v="SI"/>
    <n v="0"/>
    <n v="0"/>
    <n v="0"/>
    <n v="2"/>
    <m/>
    <m/>
    <m/>
    <s v="SI"/>
    <s v="SI"/>
    <s v="SI"/>
    <s v="SI"/>
    <s v="SI"/>
    <s v="-"/>
    <m/>
    <m/>
    <m/>
    <m/>
    <n v="0"/>
    <n v="0"/>
    <m/>
    <m/>
    <n v="0"/>
    <n v="0"/>
    <m/>
    <m/>
    <n v="0"/>
    <n v="0"/>
    <m/>
    <m/>
  </r>
  <r>
    <s v="160704"/>
    <x v="16"/>
    <s v="DATEM DEL MARAÑON"/>
    <s v="MORONA"/>
    <s v="NO"/>
    <s v="SI"/>
    <s v="SI"/>
    <n v="0"/>
    <s v="SI"/>
    <n v="1"/>
    <n v="0"/>
    <n v="1"/>
    <n v="1"/>
    <n v="1"/>
    <n v="1"/>
    <n v="1"/>
    <s v="NO"/>
    <s v="SI"/>
    <s v="NO"/>
    <s v="SI"/>
    <s v="NO"/>
    <s v="CUNA MAS"/>
    <s v="JAIME MARCELO RODRIGUEZ ARBLIDO"/>
    <n v="46315915"/>
    <n v="952224954"/>
    <s v="seguimiento_monitoreo3@cunamas.gob.pe"/>
    <n v="0"/>
    <n v="0"/>
    <m/>
    <m/>
    <n v="0"/>
    <n v="1"/>
    <s v="CUNA MAS"/>
    <s v="Presencial"/>
    <n v="0"/>
    <n v="0"/>
    <m/>
    <m/>
  </r>
  <r>
    <s v="160705"/>
    <x v="16"/>
    <s v="DATEM DEL MARAÑON"/>
    <s v="PASTAZA"/>
    <s v="NO"/>
    <s v="NO"/>
    <s v="SI"/>
    <n v="0"/>
    <s v="SI"/>
    <n v="1"/>
    <n v="0"/>
    <n v="1"/>
    <n v="1"/>
    <n v="1"/>
    <n v="1"/>
    <n v="1"/>
    <s v="NO"/>
    <s v="SI"/>
    <s v="NO"/>
    <s v="SI"/>
    <s v="SI"/>
    <s v="JUNTOS"/>
    <s v="JUAN ISRAEL LOPEZ CANAQUIRI"/>
    <n v="47038010"/>
    <n v="945887290"/>
    <s v="jlopezc@juntos.gob.pe"/>
    <n v="0"/>
    <n v="0"/>
    <m/>
    <m/>
    <n v="0"/>
    <n v="0"/>
    <m/>
    <m/>
    <n v="0"/>
    <n v="0"/>
    <m/>
    <m/>
  </r>
  <r>
    <s v="160706"/>
    <x v="16"/>
    <s v="DATEM DEL MARAÑON"/>
    <s v="ANDOAS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160801"/>
    <x v="16"/>
    <s v="PUTUMAYO"/>
    <s v="PUTUMAYO"/>
    <s v="NO"/>
    <s v="NO"/>
    <s v="SI"/>
    <n v="0"/>
    <s v="SI"/>
    <n v="1"/>
    <n v="0"/>
    <n v="0"/>
    <n v="1"/>
    <m/>
    <n v="1"/>
    <n v="1"/>
    <s v="NO"/>
    <s v="SI"/>
    <s v="NO"/>
    <s v="SI"/>
    <s v="SI"/>
    <s v="JUNTOS"/>
    <s v="CINTHYA CUARAN RISCO"/>
    <s v="45880779"/>
    <n v="962804353"/>
    <s v="ccuaran@juntos.gob.pe"/>
    <n v="0"/>
    <n v="0"/>
    <m/>
    <m/>
    <n v="0"/>
    <n v="0"/>
    <m/>
    <m/>
    <n v="0"/>
    <n v="0"/>
    <m/>
    <m/>
  </r>
  <r>
    <s v="160802"/>
    <x v="16"/>
    <s v="PUTUMAYO"/>
    <s v="ROSA PANDUR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60803"/>
    <x v="16"/>
    <s v="PUTUMAYO"/>
    <s v="TENIENTE MANUEL CLAVERO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160804"/>
    <x v="16"/>
    <s v="PUTUMAYO"/>
    <s v="YAGUAS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170101"/>
    <x v="17"/>
    <s v="TAMBOPATA"/>
    <s v="TAMBOPATA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PAOLA ISABEL FERNANDEZ ORTEGA"/>
    <n v="73146020"/>
    <n v="940248115"/>
    <s v="os_pfernandezo@cunamas.gob.pe"/>
    <n v="0"/>
    <n v="0"/>
    <m/>
    <m/>
    <n v="0"/>
    <n v="0"/>
    <m/>
    <m/>
    <n v="0"/>
    <n v="1"/>
    <s v="CUNA MAS"/>
    <s v="Presencial"/>
  </r>
  <r>
    <s v="170102"/>
    <x v="17"/>
    <s v="TAMBOPATA"/>
    <s v="INAMBARI"/>
    <s v="NO"/>
    <s v="SI"/>
    <s v="SI"/>
    <n v="1"/>
    <s v="SI"/>
    <n v="1"/>
    <n v="0"/>
    <n v="1"/>
    <n v="1"/>
    <n v="1"/>
    <n v="1"/>
    <n v="1"/>
    <s v="NO"/>
    <s v="SI"/>
    <s v="SI"/>
    <s v="SI"/>
    <s v="NO"/>
    <s v="CUNA MAS"/>
    <s v="LOUDA REBECA MENDOZA HUALLPA"/>
    <n v="73790960"/>
    <n v="982314965"/>
    <s v="mrhas1321@gmail.com"/>
    <n v="1"/>
    <n v="1"/>
    <s v="CUNA MAS"/>
    <s v="Presencial y Virtual"/>
    <n v="0"/>
    <n v="0"/>
    <m/>
    <m/>
    <n v="1"/>
    <n v="0"/>
    <m/>
    <s v="Presencial"/>
  </r>
  <r>
    <s v="170103"/>
    <x v="17"/>
    <s v="TAMBOPATA"/>
    <s v="LAS PIEDRAS"/>
    <s v="NO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CARMEN RITA HUILLCAHUAMAN CHAETA "/>
    <n v="44344123"/>
    <n v="979385755"/>
    <s v="chuillcahuaman@cunamas.gob.pe"/>
    <n v="1"/>
    <n v="0"/>
    <m/>
    <s v="Virtual"/>
    <n v="0"/>
    <n v="0"/>
    <m/>
    <m/>
    <n v="0"/>
    <n v="0"/>
    <m/>
    <m/>
  </r>
  <r>
    <s v="170104"/>
    <x v="17"/>
    <s v="TAMBOPATA"/>
    <s v="LABERINTO"/>
    <s v="NO"/>
    <s v="NO"/>
    <s v="SI"/>
    <n v="0"/>
    <s v="SI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170201"/>
    <x v="17"/>
    <s v="MANU"/>
    <s v="MANU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70202"/>
    <x v="17"/>
    <s v="MANU"/>
    <s v="FITZCARRALD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1"/>
    <s v="CUNA MAS"/>
    <s v="Presencial"/>
  </r>
  <r>
    <s v="170203"/>
    <x v="17"/>
    <s v="MANU"/>
    <s v="MADRE DE DIOS"/>
    <s v="NO"/>
    <s v="NO"/>
    <s v="SI"/>
    <n v="0"/>
    <s v="NO"/>
    <n v="0"/>
    <n v="0"/>
    <n v="0"/>
    <n v="2"/>
    <m/>
    <m/>
    <m/>
    <s v="NO"/>
    <s v="SI"/>
    <s v="NO"/>
    <s v="SI"/>
    <s v="NO"/>
    <s v="CUNA MAS"/>
    <s v="WILLIAM OSCAR APAZA MAMAN"/>
    <s v="45880914"/>
    <s v="949595997"/>
    <s v="oscar_10_1712@hotmail.com"/>
    <n v="0"/>
    <n v="0"/>
    <m/>
    <m/>
    <n v="0"/>
    <n v="0"/>
    <m/>
    <m/>
    <n v="0"/>
    <n v="0"/>
    <m/>
    <m/>
  </r>
  <r>
    <s v="170204"/>
    <x v="17"/>
    <s v="MANU"/>
    <s v="HUEPETUHE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OMAR GIOVANNY GOMEZ GUTIERREZ"/>
    <s v="45629736"/>
    <n v="994423998"/>
    <s v="ogomez@midis.gob.pe"/>
    <n v="1"/>
    <n v="0"/>
    <m/>
    <s v="Virtual"/>
    <n v="1"/>
    <n v="0"/>
    <m/>
    <s v="Virtual"/>
    <n v="1"/>
    <n v="0"/>
    <m/>
    <s v="Virtual"/>
  </r>
  <r>
    <s v="170301"/>
    <x v="17"/>
    <s v="TAHUAMANU"/>
    <s v="IÑAPARI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DAISY MARIELA PACO LAURA"/>
    <n v="70117754"/>
    <n v="950951002"/>
    <s v="dpacol@cunamas.gob.pe"/>
    <n v="1"/>
    <n v="0"/>
    <m/>
    <s v="Virtual"/>
    <n v="0"/>
    <n v="0"/>
    <m/>
    <m/>
    <n v="0"/>
    <n v="0"/>
    <m/>
    <m/>
  </r>
  <r>
    <s v="170302"/>
    <x v="17"/>
    <s v="TAHUAMANU"/>
    <s v="IBERIA"/>
    <s v="NO"/>
    <s v="SI"/>
    <s v="SI"/>
    <n v="1"/>
    <s v="SI"/>
    <n v="1"/>
    <n v="0"/>
    <n v="1"/>
    <n v="1"/>
    <n v="1"/>
    <n v="1"/>
    <n v="1"/>
    <s v="NO"/>
    <s v="NO"/>
    <s v="SI"/>
    <s v="SI"/>
    <s v="SI"/>
    <s v="CUNA MAS"/>
    <s v="WILLIAM ARTHUR RAMOS CONDORI"/>
    <n v="75093393"/>
    <n v="986288039"/>
    <s v="os_wramosc@cunamas.gob.pe"/>
    <n v="0"/>
    <n v="0"/>
    <m/>
    <m/>
    <n v="0"/>
    <n v="0"/>
    <m/>
    <m/>
    <n v="0"/>
    <n v="0"/>
    <m/>
    <m/>
  </r>
  <r>
    <s v="170303"/>
    <x v="17"/>
    <s v="TAHUAMANU"/>
    <s v="TAHUAMANU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OMAR GIOVANNY GOMEZ GUTIERREZ"/>
    <s v="45629736"/>
    <n v="994423998"/>
    <s v="ogomez@midis.gob.pe"/>
    <n v="1"/>
    <n v="0"/>
    <m/>
    <s v="Presencial"/>
    <n v="1"/>
    <n v="0"/>
    <m/>
    <s v="Presencial"/>
    <n v="1"/>
    <n v="0"/>
    <m/>
    <s v="Virtual"/>
  </r>
  <r>
    <s v="180101"/>
    <x v="18"/>
    <s v="MARISCAL NIETO"/>
    <s v="MOQUEGU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OSCAR REYMUNDO CUSACANI CRUZ"/>
    <s v="40635430"/>
    <s v="968803939"/>
    <s v="ocusacani@cunamas.gob.pe"/>
    <n v="1"/>
    <n v="0"/>
    <m/>
    <s v="Virtual"/>
    <n v="1"/>
    <n v="0"/>
    <m/>
    <s v="Presencial"/>
    <n v="1"/>
    <n v="0"/>
    <m/>
    <s v="Presencial"/>
  </r>
  <r>
    <s v="180102"/>
    <x v="18"/>
    <s v="MARISCAL NIETO"/>
    <s v="CARUMAS"/>
    <s v="NO"/>
    <s v="SI"/>
    <s v="NO"/>
    <n v="0"/>
    <s v="SI"/>
    <n v="1"/>
    <n v="0"/>
    <n v="0"/>
    <n v="1"/>
    <n v="1"/>
    <n v="1"/>
    <n v="0"/>
    <s v="NO"/>
    <s v="NO"/>
    <s v="NO"/>
    <s v="SI"/>
    <s v="NO"/>
    <s v="JUNTOS"/>
    <s v="YENNI CHARO BUIZA SILCAHUI"/>
    <m/>
    <n v="945854705"/>
    <s v="ybuiza@juntos.gob.pe"/>
    <n v="0"/>
    <n v="0"/>
    <m/>
    <m/>
    <n v="0"/>
    <n v="0"/>
    <m/>
    <m/>
    <n v="0"/>
    <n v="0"/>
    <m/>
    <m/>
  </r>
  <r>
    <s v="180103"/>
    <x v="18"/>
    <s v="MARISCAL NIETO"/>
    <s v="CUCHUMBAY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80104"/>
    <x v="18"/>
    <s v="MARISCAL NIETO"/>
    <s v="SAMEGUA"/>
    <s v="NO"/>
    <s v="SI"/>
    <s v="SI"/>
    <n v="1"/>
    <s v="NO"/>
    <n v="1"/>
    <n v="0"/>
    <n v="1"/>
    <n v="1"/>
    <n v="1"/>
    <n v="1"/>
    <n v="1"/>
    <s v="SI"/>
    <s v="NO"/>
    <s v="NO"/>
    <s v="SI"/>
    <s v="NO"/>
    <s v="CUNA MAS"/>
    <s v="JENNY MERCEDES QUISPE TALA"/>
    <s v=".04647662"/>
    <s v="953632446"/>
    <s v="jquispe@cunamas.gob.pe"/>
    <n v="0"/>
    <n v="1"/>
    <s v="PENSION 65"/>
    <s v="Presencial"/>
    <n v="0"/>
    <n v="1"/>
    <s v="PENSION 65"/>
    <s v="Presencial"/>
    <n v="0"/>
    <n v="1"/>
    <s v="PENSION 65"/>
    <s v="Presencial"/>
  </r>
  <r>
    <s v="180105"/>
    <x v="18"/>
    <s v="MARISCAL NIETO"/>
    <s v="SAN CRISTOBAL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80106"/>
    <x v="18"/>
    <s v="MARISCAL NIETO"/>
    <s v="TORATA"/>
    <s v="NO"/>
    <s v="SI"/>
    <s v="SI"/>
    <n v="1"/>
    <s v="SI"/>
    <n v="1"/>
    <n v="0"/>
    <n v="0"/>
    <n v="1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</r>
  <r>
    <s v="180201"/>
    <x v="18"/>
    <s v="GENERAL SANCHEZ CERRO"/>
    <s v="OMATE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1"/>
    <n v="0"/>
    <m/>
    <s v="Virtual"/>
    <n v="1"/>
    <n v="0"/>
    <m/>
    <s v="Virtual"/>
  </r>
  <r>
    <s v="180202"/>
    <x v="18"/>
    <s v="GENERAL SANCHEZ CERRO"/>
    <s v="CHOJATA"/>
    <s v="NO"/>
    <s v="SI"/>
    <s v="SI"/>
    <n v="1"/>
    <s v="SI"/>
    <n v="1"/>
    <n v="0"/>
    <n v="1"/>
    <n v="1"/>
    <n v="1"/>
    <n v="1"/>
    <n v="1"/>
    <s v="NO"/>
    <s v="NO"/>
    <s v="NO"/>
    <s v="SI"/>
    <s v="SI"/>
    <s v="PAIS"/>
    <s v="JESUS PAURO MAMANI"/>
    <s v="0"/>
    <s v="0"/>
    <s v="0"/>
    <n v="1"/>
    <n v="0"/>
    <m/>
    <s v="Virtual"/>
    <n v="0"/>
    <n v="0"/>
    <m/>
    <m/>
    <n v="0"/>
    <n v="0"/>
    <m/>
    <m/>
  </r>
  <r>
    <s v="180203"/>
    <x v="18"/>
    <s v="GENERAL SANCHEZ CERRO"/>
    <s v="COALAQUE"/>
    <s v="NO"/>
    <s v="SI"/>
    <s v="SI"/>
    <n v="0"/>
    <s v="SI"/>
    <n v="1"/>
    <n v="0"/>
    <n v="0"/>
    <n v="1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</r>
  <r>
    <s v="180204"/>
    <x v="18"/>
    <s v="GENERAL SANCHEZ CERRO"/>
    <s v="ICHUÑA"/>
    <s v="NO"/>
    <s v="SI"/>
    <s v="SI"/>
    <n v="1"/>
    <s v="SI"/>
    <n v="1"/>
    <n v="0"/>
    <n v="1"/>
    <n v="1"/>
    <n v="1"/>
    <n v="1"/>
    <n v="1"/>
    <s v="SI"/>
    <s v="NO"/>
    <s v="NO"/>
    <s v="SI"/>
    <s v="NO"/>
    <s v="COORD. DE ENLACE"/>
    <s v="OSCAR GAMEZ RODRIGUEZ"/>
    <s v="04431173"/>
    <s v="9944 21981"/>
    <s v="ogamez@midis.gob.pe"/>
    <n v="1"/>
    <n v="0"/>
    <m/>
    <s v="Virtual"/>
    <n v="1"/>
    <n v="0"/>
    <m/>
    <s v="Virtual"/>
    <n v="1"/>
    <n v="0"/>
    <m/>
    <s v="Virtual"/>
  </r>
  <r>
    <s v="180205"/>
    <x v="18"/>
    <s v="GENERAL SANCHEZ CERRO"/>
    <s v="LA CAPILLA"/>
    <s v="NO"/>
    <s v="SI"/>
    <s v="SI"/>
    <n v="0"/>
    <s v="SI"/>
    <n v="1"/>
    <n v="0"/>
    <n v="0"/>
    <n v="1"/>
    <n v="0"/>
    <n v="0"/>
    <n v="0"/>
    <s v="SI"/>
    <s v="NO"/>
    <s v="NO"/>
    <s v="NO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</r>
  <r>
    <s v="180206"/>
    <x v="18"/>
    <s v="GENERAL SANCHEZ CERRO"/>
    <s v="LLOQUE"/>
    <s v="NO"/>
    <s v="SI"/>
    <s v="SI"/>
    <n v="0"/>
    <s v="SI"/>
    <n v="1"/>
    <n v="0"/>
    <n v="0"/>
    <n v="1"/>
    <n v="1"/>
    <n v="1"/>
    <n v="0"/>
    <s v="NO"/>
    <s v="NO"/>
    <s v="NO"/>
    <s v="NO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</r>
  <r>
    <s v="180207"/>
    <x v="18"/>
    <s v="GENERAL SANCHEZ CERRO"/>
    <s v="MATALAQUE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80208"/>
    <x v="18"/>
    <s v="GENERAL SANCHEZ CERRO"/>
    <s v="PUQUINA"/>
    <s v="NO"/>
    <s v="SI"/>
    <s v="SI"/>
    <n v="1"/>
    <s v="SI"/>
    <n v="1"/>
    <n v="0"/>
    <n v="0"/>
    <n v="1"/>
    <n v="1"/>
    <n v="1"/>
    <n v="1"/>
    <s v="NO"/>
    <s v="NO"/>
    <s v="NO"/>
    <s v="SI"/>
    <s v="NO"/>
    <s v="JUNTOS"/>
    <s v="YENNI CHARO BUIZA SILCAHUI"/>
    <m/>
    <n v="945854705"/>
    <s v="ybuiza@juntos.gob.pe"/>
    <n v="1"/>
    <n v="0"/>
    <m/>
    <s v="Virtual"/>
    <n v="0"/>
    <n v="0"/>
    <m/>
    <m/>
    <n v="1"/>
    <n v="0"/>
    <m/>
    <s v="Virtual"/>
  </r>
  <r>
    <s v="180209"/>
    <x v="18"/>
    <s v="GENERAL SANCHEZ CERRO"/>
    <s v="QUINISTAQUILLAS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80210"/>
    <x v="18"/>
    <s v="GENERAL SANCHEZ CERRO"/>
    <s v="UBINAS"/>
    <s v="NO"/>
    <s v="SI"/>
    <s v="SI"/>
    <n v="1"/>
    <s v="SI"/>
    <n v="1"/>
    <n v="0"/>
    <n v="1"/>
    <n v="1"/>
    <n v="1"/>
    <n v="1"/>
    <n v="0"/>
    <s v="NO"/>
    <s v="NO"/>
    <s v="NO"/>
    <s v="SI"/>
    <s v="SI"/>
    <s v="PAIS"/>
    <s v="NANCY CELMIRA CHURA CONDORI"/>
    <s v="0"/>
    <s v="0"/>
    <s v="0"/>
    <n v="1"/>
    <n v="0"/>
    <m/>
    <s v="Virtual"/>
    <n v="0"/>
    <n v="0"/>
    <m/>
    <m/>
    <n v="1"/>
    <n v="0"/>
    <m/>
    <s v="Virtual"/>
  </r>
  <r>
    <s v="180211"/>
    <x v="18"/>
    <s v="GENERAL SANCHEZ CERRO"/>
    <s v="YUNG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80301"/>
    <x v="18"/>
    <s v="ILO"/>
    <s v="IL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UTH CARMEN TAPIA ILLA"/>
    <s v=".04647662"/>
    <s v="957724235"/>
    <s v="rtapia@cunamas.gob.pe"/>
    <n v="1"/>
    <n v="0"/>
    <m/>
    <s v="Virtual"/>
    <n v="0"/>
    <n v="1"/>
    <s v="CUNA MAS"/>
    <s v="Presencial"/>
    <n v="0"/>
    <n v="1"/>
    <s v="CUNA MAS"/>
    <s v="Presencial"/>
  </r>
  <r>
    <s v="180302"/>
    <x v="18"/>
    <s v="ILO"/>
    <s v="EL ALGARROBAL"/>
    <s v="NO"/>
    <s v="SI"/>
    <s v="SI"/>
    <n v="1"/>
    <s v="SI"/>
    <n v="1"/>
    <n v="0"/>
    <n v="0"/>
    <n v="1"/>
    <n v="0"/>
    <n v="0"/>
    <n v="0"/>
    <s v="SI"/>
    <s v="NO"/>
    <s v="SI"/>
    <s v="SI"/>
    <s v="NO"/>
    <s v="CUNA MAS"/>
    <s v="JUDITH JOVANA ARANGOITIA CARDENAS"/>
    <s v="21546671"/>
    <s v="956576095"/>
    <s v="jarangoitia@cunamas.gob.pe"/>
    <n v="1"/>
    <n v="0"/>
    <m/>
    <s v="Virtual"/>
    <n v="0"/>
    <n v="0"/>
    <m/>
    <m/>
    <n v="0"/>
    <n v="0"/>
    <m/>
    <m/>
  </r>
  <r>
    <s v="180303"/>
    <x v="18"/>
    <s v="ILO"/>
    <s v="PACOCHA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90101"/>
    <x v="19"/>
    <s v="PASCO"/>
    <s v="CHAUPIMAR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Egma Estefania Campos Castro"/>
    <s v="40735880"/>
    <s v="945887528"/>
    <s v="ecampos@juntos.gob.pe"/>
    <n v="0"/>
    <n v="1"/>
    <s v="JUNTOS"/>
    <s v="Virtual"/>
    <n v="0"/>
    <n v="1"/>
    <s v="CUNA MAS"/>
    <s v="Presencial"/>
    <n v="1"/>
    <n v="1"/>
    <s v="JUNTOS"/>
    <s v="Virtual"/>
  </r>
  <r>
    <s v="190102"/>
    <x v="19"/>
    <s v="PASCO"/>
    <s v="HUACHON"/>
    <s v="NO"/>
    <s v="SI"/>
    <s v="SI"/>
    <n v="1"/>
    <s v="SI"/>
    <n v="1"/>
    <n v="0"/>
    <n v="1"/>
    <n v="1"/>
    <n v="1"/>
    <n v="1"/>
    <n v="1"/>
    <s v="NO"/>
    <s v="NO"/>
    <s v="SI"/>
    <s v="SI"/>
    <s v="NO"/>
    <s v="PNCM"/>
    <s v="Gaby Vara Mendoza"/>
    <s v="47600597"/>
    <s v="932871028"/>
    <s v="gvaram@cunamas.gop.pe"/>
    <n v="0"/>
    <n v="0"/>
    <m/>
    <m/>
    <n v="0"/>
    <n v="0"/>
    <m/>
    <m/>
    <n v="0"/>
    <n v="0"/>
    <m/>
    <m/>
  </r>
  <r>
    <s v="190103"/>
    <x v="19"/>
    <s v="PASCO"/>
    <s v="HUARIACA"/>
    <s v="NO"/>
    <s v="SI"/>
    <s v="SI"/>
    <n v="0"/>
    <s v="NO"/>
    <n v="1"/>
    <n v="0"/>
    <n v="1"/>
    <n v="1"/>
    <n v="1"/>
    <n v="1"/>
    <n v="1"/>
    <s v="NO"/>
    <s v="NO"/>
    <s v="SI"/>
    <s v="SI"/>
    <s v="NO"/>
    <s v="PNCM"/>
    <s v="Rene Berrospi Falcon"/>
    <s v="41113284"/>
    <s v="945537768"/>
    <s v="rberrospi@cunamas.gop.pe"/>
    <n v="0"/>
    <n v="1"/>
    <s v="CUNA MAS"/>
    <s v="Presencial"/>
    <n v="0"/>
    <n v="1"/>
    <s v="CUNA MAS"/>
    <s v="Presencial"/>
    <n v="1"/>
    <n v="0"/>
    <m/>
    <s v="Virtual"/>
  </r>
  <r>
    <s v="190104"/>
    <x v="19"/>
    <s v="PASCO"/>
    <s v="HUAYLLAY"/>
    <s v="NO"/>
    <s v="SI"/>
    <s v="SI"/>
    <n v="1"/>
    <s v="NO"/>
    <n v="1"/>
    <n v="0"/>
    <n v="1"/>
    <n v="1"/>
    <n v="1"/>
    <n v="1"/>
    <n v="1"/>
    <s v="NO"/>
    <s v="NO"/>
    <s v="SI"/>
    <s v="SI"/>
    <s v="NO"/>
    <s v="SISFOH"/>
    <s v="Percy Marcos Soto Medrano"/>
    <s v="09726376"/>
    <n v="999130356"/>
    <s v="psoto@midis.gob.pe"/>
    <n v="0"/>
    <n v="0"/>
    <m/>
    <m/>
    <n v="0"/>
    <n v="0"/>
    <m/>
    <m/>
    <n v="0"/>
    <n v="0"/>
    <m/>
    <m/>
  </r>
  <r>
    <s v="190105"/>
    <x v="19"/>
    <s v="PASCO"/>
    <s v="NINACAC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Hans Alcides Panez Marcelo/Klifor Leoncio Fernandez Evangelista"/>
    <s v="47539048; 43715555"/>
    <s v="920204704"/>
    <s v="hpanez@juntos.gob.pe"/>
    <n v="1"/>
    <n v="0"/>
    <m/>
    <s v="Virtual"/>
    <n v="0"/>
    <n v="0"/>
    <m/>
    <m/>
    <n v="0"/>
    <n v="0"/>
    <m/>
    <m/>
  </r>
  <r>
    <s v="190106"/>
    <x v="19"/>
    <s v="PASCO"/>
    <s v="PALLANCHACR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,FONCODES"/>
    <s v="Jhon Ronald Anastares Robles; YAMELI TECHI, VALERIO MILLA"/>
    <s v="70182347; 71076464"/>
    <s v="945887422;921180268"/>
    <s v="janastares@juntos.gob.pe; yavami.29@gmail.com"/>
    <n v="0"/>
    <n v="0"/>
    <m/>
    <m/>
    <n v="0"/>
    <n v="0"/>
    <m/>
    <m/>
    <n v="0"/>
    <n v="0"/>
    <m/>
    <m/>
  </r>
  <r>
    <s v="190107"/>
    <x v="19"/>
    <s v="PASCO"/>
    <s v="PAUCARTAMBO"/>
    <s v="NO"/>
    <s v="SI"/>
    <s v="SI"/>
    <n v="0"/>
    <s v="NO"/>
    <n v="1"/>
    <n v="0"/>
    <n v="0"/>
    <n v="1"/>
    <n v="1"/>
    <n v="1"/>
    <n v="1"/>
    <s v="NO"/>
    <s v="NO"/>
    <s v="SI"/>
    <s v="SI"/>
    <s v="NO"/>
    <s v="PNCM"/>
    <s v="Blanca Elizabeth Chamorro Palma"/>
    <s v="40790529"/>
    <s v="916469527"/>
    <s v="bchamorro@cunamas.gob.pe"/>
    <n v="0"/>
    <n v="1"/>
    <s v="CUNA MAS"/>
    <s v="Virtual"/>
    <n v="0"/>
    <n v="0"/>
    <m/>
    <m/>
    <n v="0"/>
    <n v="0"/>
    <m/>
    <m/>
  </r>
  <r>
    <s v="190108"/>
    <x v="19"/>
    <s v="PASCO"/>
    <s v="SAN FRANCISCO DE ASIS DE YARUSYACAN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Jhon Ronald Anastares Robles"/>
    <s v="70182347"/>
    <s v="945887422"/>
    <s v="janastares@juntos.gob.pe"/>
    <n v="0"/>
    <n v="0"/>
    <m/>
    <m/>
    <n v="0"/>
    <n v="0"/>
    <m/>
    <m/>
    <n v="0"/>
    <n v="0"/>
    <m/>
    <m/>
  </r>
  <r>
    <s v="190109"/>
    <x v="19"/>
    <s v="PASCO"/>
    <s v="SIMON BOLIVAR"/>
    <s v="NO"/>
    <s v="SI"/>
    <s v="SI"/>
    <n v="1"/>
    <s v="NO"/>
    <n v="1"/>
    <n v="0"/>
    <n v="1"/>
    <n v="1"/>
    <n v="1"/>
    <n v="1"/>
    <n v="1"/>
    <s v="SI"/>
    <s v="NO"/>
    <s v="SI"/>
    <s v="SI"/>
    <s v="NO"/>
    <s v="PENSION65; JUNTOS"/>
    <s v="Yunior Reyes Huaricapcha; Egma Estefania Campos Castro"/>
    <s v="46028345; 40735880"/>
    <s v="964907857; 945887528"/>
    <s v="yreyes@pension65.gob.pe; ecampos@juntos.gob.pe"/>
    <n v="0"/>
    <n v="1"/>
    <s v="PENSION 65"/>
    <s v="Presencial y Virtual"/>
    <n v="0"/>
    <n v="1"/>
    <s v="PENSION 65"/>
    <s v="Virtual"/>
    <n v="0"/>
    <n v="1"/>
    <s v="PENSION 65"/>
    <s v="Presencial"/>
  </r>
  <r>
    <s v="190110"/>
    <x v="19"/>
    <s v="PASCO"/>
    <s v="TICLACAYAN"/>
    <s v="NO"/>
    <s v="SI"/>
    <s v="SI"/>
    <n v="1"/>
    <s v="SI"/>
    <n v="1"/>
    <n v="0"/>
    <n v="1"/>
    <n v="1"/>
    <n v="1"/>
    <n v="1"/>
    <n v="1"/>
    <s v="NO"/>
    <s v="NO"/>
    <s v="SI"/>
    <s v="SI"/>
    <s v="SI"/>
    <s v="JUNTOS"/>
    <s v="JHON RONAL ANASTARES ROBLES"/>
    <n v="70182347"/>
    <n v="945887528"/>
    <s v="janastares@juntos.gob.pe"/>
    <n v="0"/>
    <n v="0"/>
    <m/>
    <m/>
    <n v="0"/>
    <n v="0"/>
    <m/>
    <m/>
    <n v="1"/>
    <n v="0"/>
    <m/>
    <s v="Virtual"/>
  </r>
  <r>
    <s v="190111"/>
    <x v="19"/>
    <s v="PASCO"/>
    <s v="TINYAHUARCO"/>
    <s v="NO"/>
    <s v="NO"/>
    <s v="SI"/>
    <n v="0"/>
    <s v="NO"/>
    <n v="1"/>
    <n v="0"/>
    <n v="0"/>
    <n v="1"/>
    <m/>
    <n v="1"/>
    <n v="1"/>
    <s v="NO"/>
    <s v="NO"/>
    <s v="SI"/>
    <s v="SI"/>
    <s v="NO"/>
    <s v="PCA; CUNA MAS"/>
    <s v="Darwín Rivas alarcón; Klifor Leoncio Fernandez Evangelista"/>
    <s v="31180497; 43715555"/>
    <s v="950571965; 945243277"/>
    <s v="drivas@midis.gob.pe; leoncio601@gmail.com "/>
    <n v="0"/>
    <n v="0"/>
    <m/>
    <m/>
    <n v="0"/>
    <n v="0"/>
    <m/>
    <m/>
    <n v="1"/>
    <n v="0"/>
    <m/>
    <s v="Virtual"/>
  </r>
  <r>
    <s v="190112"/>
    <x v="19"/>
    <s v="PASCO"/>
    <s v="VICCO"/>
    <s v="NO"/>
    <s v="NO"/>
    <s v="SI"/>
    <n v="0"/>
    <s v="NO"/>
    <n v="0"/>
    <n v="0"/>
    <n v="0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90113"/>
    <x v="19"/>
    <s v="PASCO"/>
    <s v="YANACANCHA"/>
    <s v="NO"/>
    <s v="SI"/>
    <s v="SI"/>
    <n v="1"/>
    <s v="NO"/>
    <n v="1"/>
    <n v="0"/>
    <n v="1"/>
    <n v="1"/>
    <n v="1"/>
    <n v="1"/>
    <n v="1"/>
    <s v="SI"/>
    <s v="SI"/>
    <s v="SI"/>
    <s v="SI"/>
    <s v="NO"/>
    <s v="PNCM"/>
    <s v="Edith Monica Gonzales Huanca"/>
    <s v="40806644"/>
    <s v="963510075"/>
    <s v="emgonzales@cunamas.gop.pe"/>
    <n v="0"/>
    <n v="1"/>
    <s v="CUNA MAS"/>
    <s v="Presencial"/>
    <n v="0"/>
    <n v="1"/>
    <s v="CUNA MAS"/>
    <s v="Presencial"/>
    <n v="0"/>
    <n v="1"/>
    <s v="CUNA MAS"/>
    <s v="Presencial"/>
  </r>
  <r>
    <s v="190201"/>
    <x v="19"/>
    <s v="DANIEL ALCIDES CARRION"/>
    <s v="YANAHUANCA"/>
    <s v="NO"/>
    <s v="SI"/>
    <s v="SI"/>
    <n v="1"/>
    <s v="SI"/>
    <n v="1"/>
    <n v="0"/>
    <n v="1"/>
    <n v="1"/>
    <n v="1"/>
    <n v="1"/>
    <n v="1"/>
    <s v="NO"/>
    <s v="SI"/>
    <s v="SI"/>
    <s v="SI"/>
    <s v="SI"/>
    <s v="PN PAIS"/>
    <s v="Joel Morales Lobaton/Lorena Fernández Vargas"/>
    <s v="44544988"/>
    <s v="968417148"/>
    <s v="jmorales@pais.gob.pe"/>
    <n v="0"/>
    <n v="1"/>
    <s v="PAIS"/>
    <s v="Presencial"/>
    <n v="0"/>
    <n v="0"/>
    <m/>
    <m/>
    <n v="0"/>
    <n v="0"/>
    <m/>
    <m/>
  </r>
  <r>
    <s v="190202"/>
    <x v="19"/>
    <s v="DANIEL ALCIDES CARRION"/>
    <s v="CHACAYAN"/>
    <s v="NO"/>
    <s v="SI"/>
    <s v="SI"/>
    <n v="1"/>
    <s v="SI"/>
    <n v="1"/>
    <n v="0"/>
    <n v="0"/>
    <n v="1"/>
    <n v="1"/>
    <n v="1"/>
    <n v="1"/>
    <s v="NO"/>
    <s v="NO"/>
    <s v="SI"/>
    <s v="SI"/>
    <s v="NO"/>
    <s v="JUNTOS"/>
    <s v="Abel Nilton Martínez Hurtado"/>
    <s v="80064675"/>
    <s v="920200791"/>
    <s v="amartinezh@juntos.gob.pe"/>
    <n v="0"/>
    <n v="1"/>
    <s v="JUNTOS"/>
    <s v="Presencial"/>
    <n v="0"/>
    <n v="0"/>
    <m/>
    <m/>
    <n v="0"/>
    <n v="1"/>
    <s v="JUNTOS"/>
    <s v="Presencial"/>
  </r>
  <r>
    <s v="190203"/>
    <x v="19"/>
    <s v="DANIEL ALCIDES CARRION"/>
    <s v="GOYLLARISQUIZGA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Elmer Sinche Basilio"/>
    <s v="04218156"/>
    <n v="920211187"/>
    <s v="esinche@juntos.gob.pe"/>
    <n v="0"/>
    <n v="1"/>
    <s v="JUNTOS"/>
    <s v="Presencial"/>
    <n v="0"/>
    <n v="0"/>
    <m/>
    <m/>
    <n v="0"/>
    <n v="0"/>
    <m/>
    <m/>
  </r>
  <r>
    <s v="190204"/>
    <x v="19"/>
    <s v="DANIEL ALCIDES CARRION"/>
    <s v="PAUCAR"/>
    <s v="NO"/>
    <s v="SI"/>
    <s v="SI"/>
    <n v="1"/>
    <s v="SI"/>
    <n v="1"/>
    <n v="0"/>
    <n v="1"/>
    <n v="1"/>
    <n v="1"/>
    <n v="1"/>
    <n v="1"/>
    <s v="NO"/>
    <s v="NO"/>
    <s v="NO"/>
    <s v="SI"/>
    <s v="SI"/>
    <s v="PN PAIS"/>
    <s v="Miguel Atencio Paucar"/>
    <n v="42033006"/>
    <n v="975471153"/>
    <s v="matencio@pais.gob.pe"/>
    <n v="1"/>
    <n v="1"/>
    <s v="JUNTOS"/>
    <s v="Presencial y Virtual"/>
    <n v="0"/>
    <n v="0"/>
    <m/>
    <m/>
    <n v="0"/>
    <n v="0"/>
    <m/>
    <m/>
  </r>
  <r>
    <s v="190205"/>
    <x v="19"/>
    <s v="DANIEL ALCIDES CARRION"/>
    <s v="SAN PEDRO DE PILLAO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Jhony Richer Rivas Carlos"/>
    <s v="40851640"/>
    <s v="920209178"/>
    <s v="jrivas@juntos.gob.pe"/>
    <n v="0"/>
    <n v="1"/>
    <s v="JUNTOS"/>
    <s v="Presencial"/>
    <n v="0"/>
    <n v="0"/>
    <m/>
    <m/>
    <n v="0"/>
    <n v="0"/>
    <m/>
    <m/>
  </r>
  <r>
    <s v="190206"/>
    <x v="19"/>
    <s v="DANIEL ALCIDES CARRION"/>
    <s v="SANTA ANA DE TUSI"/>
    <s v="NO"/>
    <s v="NO"/>
    <s v="SI"/>
    <n v="1"/>
    <s v="SI"/>
    <n v="1"/>
    <n v="0"/>
    <n v="1"/>
    <n v="1"/>
    <m/>
    <n v="1"/>
    <n v="1"/>
    <s v="SI"/>
    <s v="SI"/>
    <s v="SI"/>
    <s v="SI"/>
    <s v="SI"/>
    <s v="PN PAIS"/>
    <s v="Alam Calzada Nieto/Nilton Aliaga Armas"/>
    <s v="42217874"/>
    <s v="932749343"/>
    <s v="jcalzada@pais.gob.pe"/>
    <n v="0"/>
    <n v="1"/>
    <s v="PAIS"/>
    <s v="Presencial"/>
    <n v="0"/>
    <n v="1"/>
    <s v="PAIS"/>
    <s v="Presencial"/>
    <n v="0"/>
    <n v="0"/>
    <m/>
    <m/>
  </r>
  <r>
    <s v="190207"/>
    <x v="19"/>
    <s v="DANIEL ALCIDES CARRION"/>
    <s v="TAPUC"/>
    <s v="NO"/>
    <s v="SI"/>
    <s v="SI"/>
    <n v="1"/>
    <s v="SI"/>
    <n v="1"/>
    <n v="0"/>
    <n v="0"/>
    <n v="1"/>
    <n v="1"/>
    <n v="1"/>
    <n v="1"/>
    <s v="NO"/>
    <s v="SI"/>
    <s v="SI"/>
    <s v="SI"/>
    <s v="NO"/>
    <s v="PNCM"/>
    <s v="JIMMY NICOLAS MALLQUI POZO"/>
    <s v="405111832"/>
    <n v="987339941"/>
    <s v="jimmy1556@hotmail.com"/>
    <n v="0"/>
    <n v="0"/>
    <m/>
    <m/>
    <n v="0"/>
    <n v="0"/>
    <m/>
    <m/>
    <n v="0"/>
    <n v="0"/>
    <m/>
    <m/>
  </r>
  <r>
    <s v="190208"/>
    <x v="19"/>
    <s v="DANIEL ALCIDES CARRION"/>
    <s v="VILCABAMBA"/>
    <s v="NO"/>
    <s v="SI"/>
    <s v="SI"/>
    <n v="0"/>
    <s v="SI"/>
    <n v="1"/>
    <n v="0"/>
    <n v="1"/>
    <n v="1"/>
    <n v="1"/>
    <n v="1"/>
    <n v="1"/>
    <s v="NO"/>
    <s v="NO"/>
    <s v="SI"/>
    <s v="SI"/>
    <s v="NO"/>
    <s v="JUNTOS"/>
    <s v="Abel Nilton Martínez Hurtado"/>
    <s v="80064675"/>
    <s v="920200791"/>
    <s v="amartinezh@juntos.gob.pe"/>
    <n v="0"/>
    <n v="0"/>
    <m/>
    <m/>
    <n v="0"/>
    <n v="0"/>
    <m/>
    <m/>
    <n v="0"/>
    <n v="0"/>
    <m/>
    <m/>
  </r>
  <r>
    <s v="190301"/>
    <x v="19"/>
    <s v="OXAPAMPA"/>
    <s v="OXAPAMPA"/>
    <s v="NO"/>
    <s v="SI"/>
    <s v="SI"/>
    <n v="1"/>
    <s v="NO"/>
    <n v="1"/>
    <n v="0"/>
    <n v="1"/>
    <n v="1"/>
    <n v="1"/>
    <n v="1"/>
    <n v="1"/>
    <s v="NO"/>
    <s v="SI"/>
    <s v="SI"/>
    <s v="SI"/>
    <s v="NO"/>
    <s v="PNCM"/>
    <s v="Diana Ormachea Genovez"/>
    <s v="70990136"/>
    <s v="992213228"/>
    <s v="dormacheag@cunamas.gob.pe"/>
    <n v="0"/>
    <n v="1"/>
    <s v="CUNA MAS"/>
    <s v="Virtual"/>
    <n v="0"/>
    <n v="0"/>
    <m/>
    <m/>
    <n v="0"/>
    <n v="0"/>
    <m/>
    <m/>
  </r>
  <r>
    <s v="190302"/>
    <x v="19"/>
    <s v="OXAPAMPA"/>
    <s v="CHONTABAMBA"/>
    <s v="NO"/>
    <s v="NO"/>
    <s v="SI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90303"/>
    <x v="19"/>
    <s v="OXAPAMPA"/>
    <s v="HUANCABAMBA"/>
    <s v="NO"/>
    <s v="SI"/>
    <s v="SI"/>
    <n v="1"/>
    <s v="NO"/>
    <n v="1"/>
    <n v="0"/>
    <n v="1"/>
    <n v="1"/>
    <n v="1"/>
    <n v="1"/>
    <n v="1"/>
    <s v="NO"/>
    <s v="SI"/>
    <s v="NO"/>
    <s v="SI"/>
    <s v="SI"/>
    <s v="PN PAIS"/>
    <s v="Eber Cordova Contreras"/>
    <s v="20894216"/>
    <s v="980755755"/>
    <s v="ecordova@pais.gob.pe"/>
    <n v="0"/>
    <n v="0"/>
    <m/>
    <m/>
    <n v="0"/>
    <n v="0"/>
    <m/>
    <m/>
    <n v="0"/>
    <n v="0"/>
    <m/>
    <m/>
  </r>
  <r>
    <s v="190304"/>
    <x v="19"/>
    <s v="OXAPAMPA"/>
    <s v="PALCAZU"/>
    <s v="NO"/>
    <s v="SI"/>
    <s v="SI"/>
    <n v="0"/>
    <s v="SI"/>
    <n v="1"/>
    <n v="0"/>
    <n v="0"/>
    <n v="1"/>
    <n v="1"/>
    <n v="1"/>
    <n v="1"/>
    <s v="SI"/>
    <s v="SI"/>
    <s v="NO"/>
    <s v="SI"/>
    <s v="NO"/>
    <s v="PNCM"/>
    <s v="Aldritt Villegas Aguirre"/>
    <n v="43266368"/>
    <n v="980895432"/>
    <s v="isa.chahuaya@gmail.com"/>
    <n v="0"/>
    <n v="0"/>
    <m/>
    <m/>
    <n v="0"/>
    <n v="0"/>
    <m/>
    <m/>
    <n v="0"/>
    <n v="0"/>
    <m/>
    <m/>
  </r>
  <r>
    <s v="190305"/>
    <x v="19"/>
    <s v="OXAPAMPA"/>
    <s v="POZUZO"/>
    <s v="NO"/>
    <s v="SI"/>
    <s v="SI"/>
    <n v="0"/>
    <s v="SI"/>
    <n v="1"/>
    <n v="0"/>
    <n v="1"/>
    <n v="1"/>
    <n v="1"/>
    <n v="1"/>
    <n v="1"/>
    <s v="SI"/>
    <s v="NO"/>
    <s v="NO"/>
    <s v="SI"/>
    <s v="NO"/>
    <s v="JUNTOS"/>
    <s v="GAYOSO PLEJO JUAN ARTURO"/>
    <n v="22424192"/>
    <n v="945887556"/>
    <s v="jgayoso@juntos.gob.pe"/>
    <n v="1"/>
    <n v="0"/>
    <m/>
    <s v="Virtual"/>
    <n v="0"/>
    <n v="0"/>
    <m/>
    <m/>
    <n v="0"/>
    <n v="0"/>
    <m/>
    <m/>
  </r>
  <r>
    <s v="190306"/>
    <x v="19"/>
    <s v="OXAPAMPA"/>
    <s v="PUERTO BERMUDEZ"/>
    <s v="NO"/>
    <s v="SI"/>
    <s v="SI"/>
    <n v="1"/>
    <s v="SI"/>
    <n v="1"/>
    <n v="0"/>
    <n v="1"/>
    <n v="1"/>
    <n v="1"/>
    <n v="1"/>
    <n v="1"/>
    <s v="NO"/>
    <s v="SI"/>
    <s v="NO"/>
    <s v="SI"/>
    <s v="SI"/>
    <s v="JUNTOS"/>
    <s v="QUISPE SANCHEZ DANIEL"/>
    <n v="46106016"/>
    <n v="920207243"/>
    <s v="dquispes@juntos.gob.pe"/>
    <n v="0"/>
    <n v="0"/>
    <m/>
    <m/>
    <n v="0"/>
    <n v="0"/>
    <m/>
    <m/>
    <n v="0"/>
    <n v="0"/>
    <m/>
    <m/>
  </r>
  <r>
    <s v="190307"/>
    <x v="19"/>
    <s v="OXAPAMPA"/>
    <s v="VILLA RICA"/>
    <s v="NO"/>
    <s v="NO"/>
    <s v="SI"/>
    <n v="0"/>
    <s v="NO"/>
    <n v="1"/>
    <n v="0"/>
    <n v="0"/>
    <n v="1"/>
    <m/>
    <n v="1"/>
    <n v="1"/>
    <s v="NO"/>
    <s v="SI"/>
    <s v="SI"/>
    <s v="SI"/>
    <s v="NO"/>
    <s v="JUNTOS"/>
    <s v="Yúber Ángel Laura Martínez"/>
    <s v="73708785"/>
    <s v="963660640"/>
    <s v="ylaura@juntos.gob.pe"/>
    <n v="0"/>
    <n v="0"/>
    <m/>
    <m/>
    <n v="0"/>
    <n v="0"/>
    <m/>
    <m/>
    <n v="0"/>
    <n v="0"/>
    <m/>
    <m/>
  </r>
  <r>
    <s v="190308"/>
    <x v="19"/>
    <s v="OXAPAMPA"/>
    <s v="CONSTITUCION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Noemi Casilda Ardiles Hinostroza"/>
    <s v="20079269"/>
    <s v="945887442"/>
    <s v="nardiles@juntos.gob.pe"/>
    <n v="0"/>
    <n v="1"/>
    <s v="JUNTOS"/>
    <s v="Presencial"/>
    <n v="0"/>
    <n v="0"/>
    <m/>
    <m/>
    <n v="0"/>
    <n v="1"/>
    <s v="JUNTOS"/>
    <s v="Presencial"/>
  </r>
  <r>
    <s v="200101"/>
    <x v="20"/>
    <s v="PIURA"/>
    <s v="PIURA"/>
    <s v="NO"/>
    <s v="SI"/>
    <s v="SI"/>
    <n v="1"/>
    <s v="NO"/>
    <n v="1"/>
    <n v="0"/>
    <n v="1"/>
    <n v="1"/>
    <n v="1"/>
    <n v="1"/>
    <n v="1"/>
    <s v="SI"/>
    <s v="NO"/>
    <s v="SI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</r>
  <r>
    <s v="200104"/>
    <x v="20"/>
    <s v="PIURA"/>
    <s v="CASTILLA"/>
    <s v="NO"/>
    <s v="SI"/>
    <s v="SI"/>
    <n v="1"/>
    <s v="NO"/>
    <n v="1"/>
    <n v="0"/>
    <n v="1"/>
    <n v="1"/>
    <n v="1"/>
    <n v="1"/>
    <n v="1"/>
    <s v="SI"/>
    <s v="NO"/>
    <s v="SI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</r>
  <r>
    <s v="200105"/>
    <x v="20"/>
    <s v="PIURA"/>
    <s v="CATACAOS"/>
    <s v="NO"/>
    <s v="NO"/>
    <s v="SI"/>
    <n v="0"/>
    <s v="NO"/>
    <n v="1"/>
    <n v="0"/>
    <n v="1"/>
    <n v="1"/>
    <m/>
    <n v="1"/>
    <n v="1"/>
    <s v="SI"/>
    <s v="NO"/>
    <s v="SI"/>
    <s v="SI"/>
    <s v="NO"/>
    <s v="JUNTOS"/>
    <s v="CESAR AUGUSTO GUTIERREZ RAMIREZ"/>
    <s v="02833888"/>
    <s v="945806419"/>
    <s v="cgutierrez@juntos.gob.pe"/>
    <n v="0"/>
    <n v="0"/>
    <m/>
    <m/>
    <n v="0"/>
    <n v="0"/>
    <m/>
    <m/>
    <n v="0"/>
    <n v="0"/>
    <m/>
    <m/>
  </r>
  <r>
    <s v="200107"/>
    <x v="20"/>
    <s v="PIURA"/>
    <s v="CURA MORI"/>
    <s v="NO"/>
    <s v="NO"/>
    <s v="SI"/>
    <n v="0"/>
    <s v="SI"/>
    <n v="1"/>
    <n v="0"/>
    <n v="1"/>
    <n v="1"/>
    <n v="1"/>
    <n v="1"/>
    <n v="1"/>
    <s v="NO"/>
    <s v="NO"/>
    <s v="SI"/>
    <s v="SI"/>
    <s v="NO"/>
    <s v="JUNTOS"/>
    <s v="TOMAS ENRIQUE CASTRO RIOS"/>
    <s v="02850555"/>
    <s v="94588763"/>
    <s v="tcastro@juntos.gob.pe"/>
    <n v="0"/>
    <n v="0"/>
    <m/>
    <m/>
    <n v="0"/>
    <n v="0"/>
    <m/>
    <m/>
    <n v="0"/>
    <n v="0"/>
    <m/>
    <m/>
  </r>
  <r>
    <s v="200108"/>
    <x v="20"/>
    <s v="PIURA"/>
    <s v="EL TALLAN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PEDRO ZETA CHULLE"/>
    <s v="02877441"/>
    <s v="945806942"/>
    <s v="pzeta@juntos.gob.pe"/>
    <n v="1"/>
    <n v="0"/>
    <m/>
    <s v="Virtual"/>
    <n v="1"/>
    <n v="0"/>
    <m/>
    <s v="Virtual"/>
    <n v="0"/>
    <n v="0"/>
    <m/>
    <m/>
  </r>
  <r>
    <s v="200109"/>
    <x v="20"/>
    <s v="PIURA"/>
    <s v="LA ARENA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PATIÑO GAONA YELMI JOHANY"/>
    <s v="42329761"/>
    <s v="945806376"/>
    <s v="ypatino@juntos.gob.pe"/>
    <n v="0"/>
    <n v="0"/>
    <m/>
    <m/>
    <n v="1"/>
    <n v="0"/>
    <m/>
    <s v="Virtual"/>
    <n v="0"/>
    <n v="0"/>
    <m/>
    <m/>
  </r>
  <r>
    <s v="200110"/>
    <x v="20"/>
    <s v="PIURA"/>
    <s v="LA UNION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YONY PORFIRIO MONTERO MADRID"/>
    <s v="41226827"/>
    <s v="945807031"/>
    <s v="ymontero@juntos.gob.pe"/>
    <n v="0"/>
    <n v="0"/>
    <m/>
    <m/>
    <n v="0"/>
    <n v="0"/>
    <m/>
    <m/>
    <n v="0"/>
    <n v="0"/>
    <m/>
    <m/>
  </r>
  <r>
    <s v="200111"/>
    <x v="20"/>
    <s v="PIURA"/>
    <s v="LAS LOMA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PRECIADO JIMENEZ LEONEL GERARDO"/>
    <s v="42176936"/>
    <s v="945806973"/>
    <s v="lpreciado@juntos.gob.pe"/>
    <n v="1"/>
    <n v="0"/>
    <m/>
    <s v="Virtual"/>
    <n v="1"/>
    <n v="0"/>
    <m/>
    <s v="Virtual"/>
    <n v="0"/>
    <n v="0"/>
    <m/>
    <m/>
  </r>
  <r>
    <s v="200114"/>
    <x v="20"/>
    <s v="PIURA"/>
    <s v="TAMBO GRANDE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CARLOS ALBERTO SANDOVAL TORRES"/>
    <s v="42936036"/>
    <s v="945805047"/>
    <s v="csandoval@juntos.gob.pe"/>
    <n v="0"/>
    <n v="0"/>
    <m/>
    <m/>
    <n v="0"/>
    <n v="0"/>
    <m/>
    <m/>
    <n v="0"/>
    <n v="0"/>
    <m/>
    <m/>
  </r>
  <r>
    <s v="200115"/>
    <x v="20"/>
    <s v="PIURA"/>
    <s v="VEINTISEIS DE OCTUBRE"/>
    <s v="NO"/>
    <s v="SI"/>
    <s v="SI"/>
    <n v="1"/>
    <s v="NO"/>
    <n v="1"/>
    <n v="0"/>
    <n v="1"/>
    <n v="1"/>
    <n v="1"/>
    <n v="1"/>
    <n v="1"/>
    <s v="SI"/>
    <s v="NO"/>
    <s v="NO"/>
    <s v="SI"/>
    <s v="NO"/>
    <s v="META 4"/>
    <s v="DELSY MIRELLA CARRION CORDOVA"/>
    <s v="47069283"/>
    <s v="942106387"/>
    <s v="delcy14_53@hotmail.com"/>
    <n v="1"/>
    <n v="0"/>
    <m/>
    <s v="Virtual"/>
    <n v="0"/>
    <n v="0"/>
    <m/>
    <m/>
    <n v="0"/>
    <n v="0"/>
    <m/>
    <m/>
  </r>
  <r>
    <s v="200201"/>
    <x v="20"/>
    <s v="AYABACA"/>
    <s v="AYABAC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DUARD HARDY REYNA SANCHEZ_x000d__x000a_"/>
    <s v="45940552"/>
    <s v="962977613"/>
    <s v="ereyna@pais.gob.pe"/>
    <n v="1"/>
    <n v="0"/>
    <m/>
    <s v="Virtual"/>
    <n v="0"/>
    <n v="0"/>
    <m/>
    <m/>
    <n v="0"/>
    <n v="0"/>
    <m/>
    <m/>
  </r>
  <r>
    <s v="200202"/>
    <x v="20"/>
    <s v="AYABACA"/>
    <s v="FRIAS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JANET  LOPEZ CORDOVA"/>
    <s v="47145347"/>
    <s v="945805642"/>
    <s v="jlopezc@juntos.gob.pe"/>
    <n v="0"/>
    <n v="0"/>
    <m/>
    <m/>
    <n v="0"/>
    <n v="0"/>
    <m/>
    <m/>
    <n v="1"/>
    <n v="0"/>
    <m/>
    <s v="Virtual"/>
  </r>
  <r>
    <s v="200203"/>
    <x v="20"/>
    <s v="AYABACA"/>
    <s v="JILILI"/>
    <s v="NO"/>
    <s v="NO"/>
    <s v="SI"/>
    <n v="0"/>
    <s v="SI"/>
    <n v="1"/>
    <n v="0"/>
    <n v="1"/>
    <n v="1"/>
    <n v="1"/>
    <n v="1"/>
    <n v="1"/>
    <s v="SI"/>
    <s v="NO"/>
    <s v="NO"/>
    <s v="SI"/>
    <s v="NO"/>
    <s v="JUNTOS"/>
    <s v="ROBERT SAGUMA HUANCA"/>
    <s v="40445901"/>
    <s v="945806171"/>
    <s v="rsaguma@juntos.gob.pe"/>
    <n v="0"/>
    <n v="0"/>
    <m/>
    <m/>
    <n v="0"/>
    <n v="0"/>
    <m/>
    <m/>
    <n v="0"/>
    <n v="0"/>
    <m/>
    <m/>
  </r>
  <r>
    <s v="200204"/>
    <x v="20"/>
    <s v="AYABACA"/>
    <s v="LAGUNAS"/>
    <s v="NO"/>
    <s v="NO"/>
    <s v="SI"/>
    <n v="0"/>
    <s v="SI"/>
    <n v="1"/>
    <n v="0"/>
    <n v="1"/>
    <n v="1"/>
    <n v="1"/>
    <n v="1"/>
    <n v="1"/>
    <s v="SI"/>
    <s v="SI"/>
    <s v="NO"/>
    <s v="SI"/>
    <s v="SI"/>
    <s v="PAIS"/>
    <s v="ESTHER SOFIA EGOAVIL CUEVA GIL"/>
    <s v="44148754"/>
    <s v="976238231"/>
    <s v="eegoavil-cueva@pais.gob.pe"/>
    <n v="0"/>
    <n v="0"/>
    <m/>
    <m/>
    <n v="0"/>
    <n v="0"/>
    <m/>
    <m/>
    <n v="0"/>
    <n v="0"/>
    <m/>
    <m/>
  </r>
  <r>
    <s v="200205"/>
    <x v="20"/>
    <s v="AYABACA"/>
    <s v="MONTERO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IDELSA BERNARDINA PEÑA CLEMENTE"/>
    <s v="45282936"/>
    <s v="970965733"/>
    <s v="idelsa1513@gmail.com"/>
    <n v="0"/>
    <n v="0"/>
    <m/>
    <m/>
    <n v="1"/>
    <n v="0"/>
    <m/>
    <s v="Virtual"/>
    <n v="0"/>
    <n v="0"/>
    <m/>
    <m/>
  </r>
  <r>
    <s v="200206"/>
    <x v="20"/>
    <s v="AYABACA"/>
    <s v="PACAIPAMPA"/>
    <s v="NO"/>
    <s v="NO"/>
    <s v="SI"/>
    <n v="0"/>
    <s v="SI"/>
    <n v="1"/>
    <n v="0"/>
    <n v="1"/>
    <n v="1"/>
    <m/>
    <n v="1"/>
    <n v="1"/>
    <s v="SI"/>
    <s v="SI"/>
    <s v="NO"/>
    <s v="SI"/>
    <s v="SI"/>
    <s v="PAIS"/>
    <s v="MIGDONIO SANCHEZ VILLARREAL"/>
    <s v="02665811"/>
    <s v="987816181"/>
    <s v="msanchez@pais.gob.pe"/>
    <n v="0"/>
    <n v="0"/>
    <m/>
    <m/>
    <n v="0"/>
    <n v="0"/>
    <m/>
    <m/>
    <n v="0"/>
    <n v="0"/>
    <m/>
    <m/>
  </r>
  <r>
    <s v="200207"/>
    <x v="20"/>
    <s v="AYABACA"/>
    <s v="PAIMAS"/>
    <s v="NO"/>
    <s v="NO"/>
    <s v="SI"/>
    <n v="0"/>
    <s v="SI"/>
    <n v="1"/>
    <n v="0"/>
    <n v="1"/>
    <n v="1"/>
    <n v="1"/>
    <n v="1"/>
    <n v="1"/>
    <s v="SI"/>
    <s v="SI"/>
    <s v="NO"/>
    <s v="SI"/>
    <s v="NO"/>
    <s v="CUNA MAS"/>
    <s v="JAVIER LOPEZ HELGUERO"/>
    <m/>
    <s v="901156972"/>
    <s v="jneyra1992@gmail.com"/>
    <n v="0"/>
    <n v="0"/>
    <m/>
    <m/>
    <n v="0"/>
    <n v="0"/>
    <m/>
    <m/>
    <n v="0"/>
    <n v="0"/>
    <m/>
    <m/>
  </r>
  <r>
    <s v="200208"/>
    <x v="20"/>
    <s v="AYABACA"/>
    <s v="SAPILLIC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CESAR MANUEL CARHUATOCTO VERA"/>
    <s v="45235912"/>
    <s v="974161686"/>
    <s v="cesarcarvera@hotmail.com"/>
    <n v="1"/>
    <n v="0"/>
    <m/>
    <s v="Virtual"/>
    <n v="0"/>
    <n v="0"/>
    <m/>
    <m/>
    <n v="0"/>
    <n v="0"/>
    <m/>
    <m/>
  </r>
  <r>
    <s v="200209"/>
    <x v="20"/>
    <s v="AYABACA"/>
    <s v="SICCHEZ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ROBERT  SAGUMA HUANCA"/>
    <s v="40445901"/>
    <s v="945806171"/>
    <s v="rsaguma@juntos.gob.pe"/>
    <n v="0"/>
    <n v="0"/>
    <m/>
    <m/>
    <n v="0"/>
    <n v="0"/>
    <m/>
    <m/>
    <n v="0"/>
    <n v="0"/>
    <m/>
    <m/>
  </r>
  <r>
    <s v="200210"/>
    <x v="20"/>
    <s v="AYABACA"/>
    <s v="SUYO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IVAN  CASTILLO LOPEZ"/>
    <s v="42398588"/>
    <s v="945806966"/>
    <s v="icastillo@juntos.gob.pe"/>
    <n v="0"/>
    <n v="0"/>
    <m/>
    <m/>
    <n v="0"/>
    <n v="0"/>
    <m/>
    <m/>
    <n v="0"/>
    <n v="0"/>
    <m/>
    <m/>
  </r>
  <r>
    <s v="200301"/>
    <x v="20"/>
    <s v="HUANCABAMBA"/>
    <s v="HUANCABAMBA"/>
    <s v="NO"/>
    <s v="NO"/>
    <s v="SI"/>
    <n v="1"/>
    <s v="SI"/>
    <n v="1"/>
    <n v="0"/>
    <n v="1"/>
    <n v="1"/>
    <n v="1"/>
    <n v="1"/>
    <n v="1"/>
    <s v="NO"/>
    <s v="SI"/>
    <s v="NO"/>
    <s v="SI"/>
    <s v="NO"/>
    <s v="JUNTOS"/>
    <s v="SHEYLAN YESSICA FACUNDO CHUMACERO"/>
    <s v="41964653"/>
    <s v="945805789"/>
    <s v="sfacundo@juntos.gob.pe"/>
    <n v="0"/>
    <n v="0"/>
    <m/>
    <m/>
    <n v="0"/>
    <n v="0"/>
    <m/>
    <m/>
    <n v="0"/>
    <n v="0"/>
    <m/>
    <m/>
  </r>
  <r>
    <s v="200302"/>
    <x v="20"/>
    <s v="HUANCABAMBA"/>
    <s v="CANCHAQUE"/>
    <s v="NO"/>
    <s v="NO"/>
    <s v="SI"/>
    <n v="0"/>
    <s v="SI"/>
    <n v="1"/>
    <n v="0"/>
    <n v="1"/>
    <n v="1"/>
    <n v="1"/>
    <n v="1"/>
    <n v="1"/>
    <s v="SI"/>
    <s v="SI"/>
    <s v="NO"/>
    <s v="SI"/>
    <s v="SI"/>
    <s v="PAIS"/>
    <s v="EDUARDO JEFFERSON CUSTODIO JIMENEZ"/>
    <s v="42316579"/>
    <s v="97333908"/>
    <s v="ecustodio@pais.gob.pe"/>
    <n v="0"/>
    <n v="0"/>
    <m/>
    <m/>
    <n v="0"/>
    <n v="0"/>
    <m/>
    <m/>
    <n v="0"/>
    <n v="0"/>
    <m/>
    <m/>
  </r>
  <r>
    <s v="200303"/>
    <x v="20"/>
    <s v="HUANCABAMBA"/>
    <s v="EL CARMEN DE LA FRONTERA"/>
    <s v="NO"/>
    <s v="NO"/>
    <s v="SI"/>
    <n v="0"/>
    <s v="SI"/>
    <n v="0"/>
    <n v="0"/>
    <n v="0"/>
    <n v="2"/>
    <m/>
    <m/>
    <m/>
    <s v="SI"/>
    <s v="SI"/>
    <s v="NO"/>
    <s v="SI"/>
    <s v="NO"/>
    <s v="JUNTOS"/>
    <s v="ELIES  YAJAHUANCA TINEO"/>
    <s v="45687239"/>
    <s v="945805027"/>
    <s v="eyajahuanca@juntos.gob.pe"/>
    <n v="0"/>
    <n v="0"/>
    <m/>
    <m/>
    <n v="0"/>
    <n v="0"/>
    <m/>
    <m/>
    <n v="0"/>
    <n v="0"/>
    <m/>
    <m/>
  </r>
  <r>
    <s v="200304"/>
    <x v="20"/>
    <s v="HUANCABAMBA"/>
    <s v="HUARMACA"/>
    <s v="NO"/>
    <s v="NO"/>
    <s v="SI"/>
    <n v="0"/>
    <s v="SI"/>
    <n v="1"/>
    <n v="0"/>
    <n v="1"/>
    <n v="1"/>
    <n v="1"/>
    <n v="1"/>
    <n v="1"/>
    <s v="SI"/>
    <s v="NO"/>
    <s v="NO"/>
    <s v="SI"/>
    <s v="SI"/>
    <s v="PAIS"/>
    <s v="ELFERES BERASTIGUE SOLANO"/>
    <s v="44904601"/>
    <s v="966660465"/>
    <s v="eberastigue@pais.gob.pe"/>
    <n v="0"/>
    <n v="0"/>
    <m/>
    <m/>
    <n v="0"/>
    <n v="0"/>
    <m/>
    <m/>
    <n v="0"/>
    <n v="0"/>
    <m/>
    <m/>
  </r>
  <r>
    <s v="200305"/>
    <x v="20"/>
    <s v="HUANCABAMBA"/>
    <s v="LALAQUIZ"/>
    <s v="NO"/>
    <s v="NO"/>
    <s v="SI"/>
    <n v="0"/>
    <s v="SI"/>
    <n v="1"/>
    <n v="0"/>
    <n v="1"/>
    <n v="1"/>
    <n v="1"/>
    <n v="1"/>
    <n v="1"/>
    <s v="SI"/>
    <s v="SI"/>
    <s v="NO"/>
    <s v="SI"/>
    <s v="NO"/>
    <s v="CUNA MAS"/>
    <s v="SAMUEL TABOADA RAMON"/>
    <m/>
    <m/>
    <m/>
    <n v="0"/>
    <n v="0"/>
    <m/>
    <m/>
    <n v="0"/>
    <n v="0"/>
    <m/>
    <m/>
    <n v="0"/>
    <n v="0"/>
    <m/>
    <m/>
  </r>
  <r>
    <s v="200306"/>
    <x v="20"/>
    <s v="HUANCABAMBA"/>
    <s v="SAN MIGUEL DE EL FAIQUE"/>
    <s v="NO"/>
    <s v="SI"/>
    <s v="SI"/>
    <n v="0"/>
    <s v="SI"/>
    <n v="1"/>
    <n v="0"/>
    <n v="1"/>
    <n v="1"/>
    <n v="1"/>
    <n v="1"/>
    <n v="1"/>
    <s v="SI"/>
    <s v="SI"/>
    <s v="NO"/>
    <s v="SI"/>
    <s v="NO"/>
    <s v="CUNA MAS"/>
    <s v="LUIS CLEDER LABAN CHOQUEHUANCA"/>
    <m/>
    <m/>
    <m/>
    <n v="0"/>
    <n v="0"/>
    <m/>
    <m/>
    <n v="0"/>
    <n v="0"/>
    <m/>
    <m/>
    <n v="0"/>
    <n v="0"/>
    <m/>
    <m/>
  </r>
  <r>
    <s v="200307"/>
    <x v="20"/>
    <s v="HUANCABAMBA"/>
    <s v="SONDOR"/>
    <s v="NO"/>
    <s v="NO"/>
    <s v="SI"/>
    <n v="0"/>
    <s v="SI"/>
    <n v="1"/>
    <n v="0"/>
    <n v="1"/>
    <n v="1"/>
    <n v="1"/>
    <n v="1"/>
    <n v="1"/>
    <s v="SI"/>
    <s v="NO"/>
    <s v="NO"/>
    <s v="SI"/>
    <s v="NO"/>
    <s v="JUNTOS"/>
    <s v="JESÚS  MANCHAY GARCIA"/>
    <s v="46096531"/>
    <s v="945793769"/>
    <s v="jmanchayg@juntos.gob.pe"/>
    <n v="0"/>
    <n v="0"/>
    <m/>
    <m/>
    <n v="0"/>
    <n v="0"/>
    <m/>
    <m/>
    <n v="0"/>
    <n v="0"/>
    <m/>
    <m/>
  </r>
  <r>
    <s v="200308"/>
    <x v="20"/>
    <s v="HUANCABAMBA"/>
    <s v="SONDORILLO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GERONIMO  BRUNO SILVA"/>
    <s v="41279177"/>
    <s v="945805643"/>
    <s v="gbruno@juntos.gob.pe"/>
    <n v="0"/>
    <n v="0"/>
    <m/>
    <m/>
    <n v="0"/>
    <n v="0"/>
    <m/>
    <m/>
    <n v="0"/>
    <n v="0"/>
    <m/>
    <m/>
  </r>
  <r>
    <s v="200401"/>
    <x v="20"/>
    <s v="MORROPON"/>
    <s v="CHULUCANAS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JHONATAN MARTIN CHERO CHAVEZ"/>
    <s v="4402905"/>
    <s v="945804958"/>
    <s v="jchero@juntos.gob.pe"/>
    <n v="1"/>
    <n v="0"/>
    <m/>
    <s v="Virtual"/>
    <n v="0"/>
    <n v="0"/>
    <m/>
    <m/>
    <n v="0"/>
    <n v="0"/>
    <m/>
    <m/>
  </r>
  <r>
    <s v="200402"/>
    <x v="20"/>
    <s v="MORROPON"/>
    <s v="BUENOS AIRES"/>
    <s v="NO"/>
    <s v="NO"/>
    <s v="SI"/>
    <n v="0"/>
    <s v="SI"/>
    <n v="1"/>
    <n v="0"/>
    <n v="1"/>
    <n v="1"/>
    <n v="1"/>
    <n v="1"/>
    <n v="1"/>
    <s v="NO"/>
    <s v="NO"/>
    <s v="NO"/>
    <s v="SI"/>
    <s v="NO"/>
    <s v="JUNTOS"/>
    <s v="ELISEO  ROMERO RAMIREZ"/>
    <s v="03241667"/>
    <s v="945887673"/>
    <s v="eromeror@juntos.gob.pe"/>
    <n v="0"/>
    <n v="0"/>
    <m/>
    <m/>
    <n v="0"/>
    <n v="0"/>
    <m/>
    <m/>
    <n v="0"/>
    <n v="0"/>
    <m/>
    <m/>
  </r>
  <r>
    <s v="200403"/>
    <x v="20"/>
    <s v="MORROPON"/>
    <s v="CHALACO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LUIS EDUARDO CORDOVA DOMINGUEZ"/>
    <m/>
    <m/>
    <m/>
    <n v="0"/>
    <n v="0"/>
    <m/>
    <m/>
    <n v="0"/>
    <n v="0"/>
    <m/>
    <m/>
    <n v="0"/>
    <n v="0"/>
    <m/>
    <m/>
  </r>
  <r>
    <s v="200404"/>
    <x v="20"/>
    <s v="MORROPON"/>
    <s v="LA MATANZA"/>
    <s v="NO"/>
    <s v="NO"/>
    <s v="SI"/>
    <n v="0"/>
    <s v="SI"/>
    <n v="1"/>
    <n v="0"/>
    <n v="1"/>
    <n v="1"/>
    <n v="1"/>
    <n v="1"/>
    <n v="1"/>
    <s v="NO"/>
    <s v="SI"/>
    <s v="SI"/>
    <s v="SI"/>
    <s v="NO"/>
    <s v="CUNA MAS"/>
    <s v="FANNI DINELSI GARCIA FLORES"/>
    <m/>
    <m/>
    <m/>
    <n v="0"/>
    <n v="0"/>
    <m/>
    <m/>
    <n v="0"/>
    <n v="0"/>
    <m/>
    <m/>
    <n v="0"/>
    <n v="0"/>
    <m/>
    <m/>
  </r>
  <r>
    <s v="200405"/>
    <x v="20"/>
    <s v="MORROPON"/>
    <s v="MORROPON"/>
    <s v="NO"/>
    <s v="SI"/>
    <s v="SI"/>
    <n v="1"/>
    <s v="NO"/>
    <n v="1"/>
    <n v="0"/>
    <n v="1"/>
    <n v="1"/>
    <n v="1"/>
    <n v="1"/>
    <n v="1"/>
    <s v="NO"/>
    <s v="SI"/>
    <s v="SI"/>
    <s v="SI"/>
    <s v="NO"/>
    <s v="JUNTOS"/>
    <s v="JACKS MARIO GINO CALLE CHUNGA"/>
    <s v="41269003"/>
    <s v="945805068"/>
    <s v="jcalle@juntos.gob.pe"/>
    <n v="1"/>
    <n v="0"/>
    <m/>
    <s v="Virtual"/>
    <n v="1"/>
    <n v="0"/>
    <m/>
    <s v="Virtual"/>
    <n v="0"/>
    <n v="0"/>
    <m/>
    <m/>
  </r>
  <r>
    <s v="200406"/>
    <x v="20"/>
    <s v="MORROPON"/>
    <s v="SALITRAL"/>
    <s v="NO"/>
    <s v="NO"/>
    <s v="SI"/>
    <n v="0"/>
    <s v="SI"/>
    <n v="1"/>
    <n v="0"/>
    <n v="1"/>
    <n v="1"/>
    <n v="1"/>
    <n v="1"/>
    <n v="1"/>
    <s v="NO"/>
    <s v="NO"/>
    <s v="NO"/>
    <s v="SI"/>
    <s v="NO"/>
    <s v="JUNTOS"/>
    <s v="JOALAM LORET ORDINOLA ANCAJIMA"/>
    <s v="47153411"/>
    <s v="94580659"/>
    <s v="jordinolaa@juntos.gob.pe"/>
    <n v="0"/>
    <n v="0"/>
    <m/>
    <m/>
    <n v="0"/>
    <n v="0"/>
    <m/>
    <m/>
    <n v="0"/>
    <n v="0"/>
    <m/>
    <m/>
  </r>
  <r>
    <s v="200407"/>
    <x v="20"/>
    <s v="MORROPON"/>
    <s v="SAN JUAN DE BIGOTE"/>
    <s v="NO"/>
    <s v="NO"/>
    <s v="SI"/>
    <n v="0"/>
    <s v="SI"/>
    <n v="1"/>
    <n v="0"/>
    <n v="1"/>
    <n v="1"/>
    <n v="1"/>
    <n v="1"/>
    <n v="1"/>
    <s v="NO"/>
    <s v="NO"/>
    <s v="NO"/>
    <s v="SI"/>
    <s v="NO"/>
    <s v="JUNTOS"/>
    <s v="JAIME YOEL JIMENEZ HUAMAN"/>
    <s v="42648764"/>
    <s v="945806344"/>
    <s v="jjimenezh@juntos.gob.pe"/>
    <n v="0"/>
    <n v="0"/>
    <m/>
    <m/>
    <n v="0"/>
    <n v="0"/>
    <m/>
    <m/>
    <n v="0"/>
    <n v="0"/>
    <m/>
    <m/>
  </r>
  <r>
    <s v="200408"/>
    <x v="20"/>
    <s v="MORROPON"/>
    <s v="SANTA CATALINA DE MOSSA"/>
    <s v="NO"/>
    <s v="NO"/>
    <s v="SI"/>
    <n v="0"/>
    <s v="NO"/>
    <n v="1"/>
    <n v="0"/>
    <n v="1"/>
    <n v="1"/>
    <n v="1"/>
    <n v="1"/>
    <n v="1"/>
    <s v="NO"/>
    <s v="NO"/>
    <s v="NO"/>
    <s v="SI"/>
    <s v="NO"/>
    <s v="JUNTOS"/>
    <s v="HEGARTY WALDIR CORDOVA ROMAN"/>
    <s v="72099532"/>
    <s v="945806131"/>
    <s v="hcordovar@juntos.gob.pe"/>
    <n v="0"/>
    <n v="0"/>
    <m/>
    <m/>
    <n v="0"/>
    <n v="0"/>
    <m/>
    <m/>
    <n v="0"/>
    <n v="0"/>
    <m/>
    <m/>
  </r>
  <r>
    <s v="200409"/>
    <x v="20"/>
    <s v="MORROPON"/>
    <s v="SANTO DOMINGO"/>
    <s v="NO"/>
    <s v="NO"/>
    <s v="SI"/>
    <n v="0"/>
    <s v="SI"/>
    <n v="1"/>
    <n v="0"/>
    <n v="1"/>
    <n v="1"/>
    <n v="1"/>
    <n v="1"/>
    <n v="1"/>
    <s v="SI"/>
    <s v="SI"/>
    <s v="NO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</r>
  <r>
    <s v="200410"/>
    <x v="20"/>
    <s v="MORROPON"/>
    <s v="YAMANGO"/>
    <s v="NO"/>
    <s v="NO"/>
    <s v="SI"/>
    <n v="0"/>
    <s v="SI"/>
    <n v="1"/>
    <n v="0"/>
    <n v="1"/>
    <n v="1"/>
    <m/>
    <n v="1"/>
    <n v="1"/>
    <s v="SI"/>
    <s v="SI"/>
    <s v="NO"/>
    <s v="SI"/>
    <s v="NO"/>
    <s v="JUNTOS"/>
    <s v="PEÑA NEIRA"/>
    <s v="4187812"/>
    <s v="945805096"/>
    <s v="fpenan@juntos.gob.pe"/>
    <n v="0"/>
    <n v="0"/>
    <m/>
    <m/>
    <n v="0"/>
    <n v="0"/>
    <m/>
    <m/>
    <n v="0"/>
    <n v="0"/>
    <m/>
    <m/>
  </r>
  <r>
    <s v="200501"/>
    <x v="20"/>
    <s v="PAITA"/>
    <s v="PAIT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200502"/>
    <x v="20"/>
    <s v="PAITA"/>
    <s v="AMOTAPE"/>
    <s v="NO"/>
    <s v="NO"/>
    <s v="SI"/>
    <n v="0"/>
    <s v="NO"/>
    <n v="1"/>
    <n v="0"/>
    <n v="1"/>
    <n v="1"/>
    <n v="1"/>
    <n v="1"/>
    <n v="1"/>
    <s v="NO"/>
    <s v="NO"/>
    <s v="NO"/>
    <s v="SI"/>
    <s v="NO"/>
    <s v="JUNTOS"/>
    <s v="JOHN MANUEL CHUNGA CHUNGA"/>
    <s v="71453788"/>
    <s v="945806227"/>
    <s v="jchunga@juntos.gob.pe"/>
    <n v="0"/>
    <n v="0"/>
    <m/>
    <m/>
    <n v="0"/>
    <n v="0"/>
    <m/>
    <m/>
    <n v="0"/>
    <n v="0"/>
    <m/>
    <m/>
  </r>
  <r>
    <s v="200503"/>
    <x v="20"/>
    <s v="PAITA"/>
    <s v="ARENAL"/>
    <s v="NO"/>
    <s v="NO"/>
    <s v="SI"/>
    <n v="0"/>
    <s v="NO"/>
    <n v="1"/>
    <n v="0"/>
    <n v="1"/>
    <n v="1"/>
    <n v="1"/>
    <n v="1"/>
    <n v="1"/>
    <s v="NO"/>
    <s v="NO"/>
    <s v="NO"/>
    <s v="SI"/>
    <s v="NO"/>
    <s v="JUNTOS"/>
    <s v="JOHN MANUEL CHUNGA CHUNGA"/>
    <s v="71453788"/>
    <s v="945806227"/>
    <s v="jchunga@juntos.gob.pe"/>
    <n v="0"/>
    <n v="0"/>
    <m/>
    <m/>
    <n v="0"/>
    <n v="0"/>
    <m/>
    <m/>
    <n v="0"/>
    <n v="0"/>
    <m/>
    <m/>
  </r>
  <r>
    <s v="200504"/>
    <x v="20"/>
    <s v="PAITA"/>
    <s v="COLAN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LISSETT ERI  SOLANO ANTOS"/>
    <s v="41441181"/>
    <s v="945806217"/>
    <s v="lsolanos@juntos.gob.pe"/>
    <n v="1"/>
    <n v="0"/>
    <m/>
    <s v="Virtual"/>
    <n v="0"/>
    <n v="0"/>
    <m/>
    <m/>
    <n v="0"/>
    <n v="0"/>
    <m/>
    <m/>
  </r>
  <r>
    <s v="200505"/>
    <x v="20"/>
    <s v="PAITA"/>
    <s v="LA HUACA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1"/>
    <n v="0"/>
    <m/>
    <s v="Virtual"/>
  </r>
  <r>
    <s v="200506"/>
    <x v="20"/>
    <s v="PAITA"/>
    <s v="TAMARINDO"/>
    <s v="NO"/>
    <s v="NO"/>
    <s v="SI"/>
    <n v="0"/>
    <s v="SI"/>
    <n v="1"/>
    <n v="0"/>
    <n v="1"/>
    <n v="1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</r>
  <r>
    <s v="200507"/>
    <x v="20"/>
    <s v="PAITA"/>
    <s v="VICHAYAL"/>
    <s v="NO"/>
    <s v="NO"/>
    <s v="SI"/>
    <n v="0"/>
    <s v="SI"/>
    <n v="1"/>
    <n v="0"/>
    <n v="1"/>
    <n v="1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</r>
  <r>
    <s v="200601"/>
    <x v="20"/>
    <s v="SULLANA"/>
    <s v="SULLAN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200602"/>
    <x v="20"/>
    <s v="SULLANA"/>
    <s v="BELLAVIST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200603"/>
    <x v="20"/>
    <s v="SULLANA"/>
    <s v="IGNACIO ESCUDERO"/>
    <s v="NO"/>
    <s v="NO"/>
    <s v="SI"/>
    <n v="0"/>
    <s v="NO"/>
    <n v="1"/>
    <n v="0"/>
    <n v="1"/>
    <n v="1"/>
    <n v="1"/>
    <n v="1"/>
    <n v="1"/>
    <s v="NO"/>
    <s v="NO"/>
    <s v="SI"/>
    <s v="SI"/>
    <s v="NO"/>
    <s v="JUNTOS"/>
    <s v="DIKI GARCES COLUPU"/>
    <s v="42435698"/>
    <s v="945806623"/>
    <s v="dgarces@juntos.gob.pe"/>
    <n v="0"/>
    <n v="0"/>
    <m/>
    <m/>
    <n v="0"/>
    <n v="0"/>
    <m/>
    <m/>
    <n v="0"/>
    <n v="0"/>
    <m/>
    <m/>
  </r>
  <r>
    <s v="200604"/>
    <x v="20"/>
    <s v="SULLANA"/>
    <s v="LANCONES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JOHN EDWIN JIMENEZ LOPEZ"/>
    <s v="44115418"/>
    <s v="94588765"/>
    <s v="jjimenezl@juntos.gob.pe"/>
    <n v="0"/>
    <n v="0"/>
    <m/>
    <m/>
    <n v="0"/>
    <n v="0"/>
    <m/>
    <m/>
    <n v="0"/>
    <n v="0"/>
    <m/>
    <m/>
  </r>
  <r>
    <s v="200605"/>
    <x v="20"/>
    <s v="SULLANA"/>
    <s v="MARCAVELIC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00606"/>
    <x v="20"/>
    <s v="SULLANA"/>
    <s v="MIGUEL CHECA"/>
    <s v="NO"/>
    <s v="NO"/>
    <s v="SI"/>
    <n v="0"/>
    <s v="SI"/>
    <n v="1"/>
    <n v="0"/>
    <n v="1"/>
    <n v="1"/>
    <n v="1"/>
    <n v="1"/>
    <n v="1"/>
    <s v="NO"/>
    <s v="NO"/>
    <s v="NO"/>
    <s v="SI"/>
    <s v="NO"/>
    <s v="JUNTOS"/>
    <s v="SEGUNDO MANUEL CONTRERAS ADRIANO"/>
    <s v="4351024"/>
    <s v="945887614"/>
    <s v="ycontreras@juntos.gob.pe"/>
    <n v="0"/>
    <n v="0"/>
    <m/>
    <m/>
    <n v="0"/>
    <n v="0"/>
    <m/>
    <m/>
    <n v="0"/>
    <n v="0"/>
    <m/>
    <m/>
  </r>
  <r>
    <s v="200607"/>
    <x v="20"/>
    <s v="SULLANA"/>
    <s v="QUERECOTILLO"/>
    <s v="NO"/>
    <s v="NO"/>
    <s v="SI"/>
    <n v="1"/>
    <s v="NO"/>
    <n v="1"/>
    <n v="0"/>
    <n v="1"/>
    <n v="1"/>
    <m/>
    <n v="1"/>
    <n v="1"/>
    <s v="NO"/>
    <s v="NO"/>
    <s v="NO"/>
    <s v="SI"/>
    <s v="NO"/>
    <s v="JUNTOS"/>
    <s v="ROSA ASUNCIÓN TAVARA SERNAQUE"/>
    <s v="03588861"/>
    <s v="945806702"/>
    <s v="rtavara@juntos.gob.pe"/>
    <n v="0"/>
    <n v="0"/>
    <m/>
    <m/>
    <n v="0"/>
    <n v="0"/>
    <m/>
    <m/>
    <n v="0"/>
    <n v="0"/>
    <m/>
    <m/>
  </r>
  <r>
    <s v="200608"/>
    <x v="20"/>
    <s v="SULLANA"/>
    <s v="SALITRAL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00701"/>
    <x v="20"/>
    <s v="TALARA"/>
    <s v="PARIÑAS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00702"/>
    <x v="20"/>
    <s v="TALARA"/>
    <s v="EL ALTO"/>
    <s v="NO"/>
    <s v="NO"/>
    <s v="SI"/>
    <n v="0"/>
    <s v="NO"/>
    <n v="1"/>
    <n v="0"/>
    <n v="1"/>
    <n v="1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</r>
  <r>
    <s v="200703"/>
    <x v="20"/>
    <s v="TALARA"/>
    <s v="LA BREA"/>
    <s v="NO"/>
    <s v="NO"/>
    <s v="SI"/>
    <n v="0"/>
    <s v="NO"/>
    <n v="1"/>
    <n v="0"/>
    <n v="1"/>
    <n v="1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</r>
  <r>
    <s v="200704"/>
    <x v="20"/>
    <s v="TALARA"/>
    <s v="LOBITOS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00705"/>
    <x v="20"/>
    <s v="TALARA"/>
    <s v="LOS ORGANOS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00706"/>
    <x v="20"/>
    <s v="TALARA"/>
    <s v="MANCORA"/>
    <s v="NO"/>
    <s v="NO"/>
    <s v="SI"/>
    <n v="0"/>
    <s v="NO"/>
    <n v="1"/>
    <n v="0"/>
    <n v="1"/>
    <n v="1"/>
    <n v="1"/>
    <n v="1"/>
    <n v="1"/>
    <s v="NO"/>
    <s v="NO"/>
    <s v="NO"/>
    <s v="SI"/>
    <s v="NO"/>
    <s v="JUNTOS"/>
    <s v="LITANO RUIZ JULIO CESAR"/>
    <s v="43129748"/>
    <s v="94588761"/>
    <s v="jlitano@juntos.gob.pe"/>
    <n v="0"/>
    <n v="0"/>
    <m/>
    <m/>
    <n v="0"/>
    <n v="0"/>
    <m/>
    <m/>
    <n v="0"/>
    <n v="0"/>
    <m/>
    <m/>
  </r>
  <r>
    <s v="200801"/>
    <x v="20"/>
    <s v="SECHURA"/>
    <s v="SECHUR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PEDRO ZETA CHULLE"/>
    <s v="02877441"/>
    <n v="968895602"/>
    <s v="pzeta@juntos.gob.pe"/>
    <n v="0"/>
    <n v="0"/>
    <m/>
    <m/>
    <n v="0"/>
    <n v="0"/>
    <m/>
    <m/>
    <n v="0"/>
    <n v="0"/>
    <m/>
    <m/>
  </r>
  <r>
    <s v="200802"/>
    <x v="20"/>
    <s v="SECHURA"/>
    <s v="BELLAVISTA DE LA UNION"/>
    <s v="NO"/>
    <s v="NO"/>
    <s v="SI"/>
    <n v="0"/>
    <s v="NO"/>
    <n v="1"/>
    <n v="0"/>
    <n v="1"/>
    <n v="1"/>
    <n v="1"/>
    <n v="1"/>
    <n v="1"/>
    <s v="NO"/>
    <s v="NO"/>
    <s v="SI"/>
    <s v="SI"/>
    <s v="NO"/>
    <s v="JUNTOS"/>
    <s v="BERTHA YTALA CORDOVA SAAVEDRA"/>
    <s v="03128199"/>
    <s v="945807075"/>
    <s v="bcordovas@juntos.gob.pe"/>
    <n v="0"/>
    <n v="0"/>
    <m/>
    <m/>
    <n v="0"/>
    <n v="0"/>
    <m/>
    <m/>
    <n v="0"/>
    <n v="0"/>
    <m/>
    <m/>
  </r>
  <r>
    <s v="200803"/>
    <x v="20"/>
    <s v="SECHURA"/>
    <s v="BERNAL"/>
    <s v="NO"/>
    <s v="NO"/>
    <s v="SI"/>
    <n v="1"/>
    <s v="SI"/>
    <n v="1"/>
    <n v="0"/>
    <n v="1"/>
    <n v="1"/>
    <n v="1"/>
    <n v="1"/>
    <n v="1"/>
    <s v="NO"/>
    <s v="NO"/>
    <s v="SI"/>
    <s v="SI"/>
    <s v="NO"/>
    <s v="JUNTOS"/>
    <s v="BERTHA YTALA CORDOVA SAAVEDRA"/>
    <s v="03128199"/>
    <s v="945807075"/>
    <s v="bcordovas@juntos.gob.pe"/>
    <n v="0"/>
    <n v="0"/>
    <m/>
    <m/>
    <n v="0"/>
    <n v="0"/>
    <m/>
    <m/>
    <n v="0"/>
    <n v="0"/>
    <m/>
    <m/>
  </r>
  <r>
    <s v="200804"/>
    <x v="20"/>
    <s v="SECHURA"/>
    <s v="CRISTO NOS VALGA"/>
    <s v="NO"/>
    <s v="NO"/>
    <s v="SI"/>
    <n v="0"/>
    <s v="NO"/>
    <n v="1"/>
    <n v="0"/>
    <n v="1"/>
    <n v="1"/>
    <m/>
    <n v="1"/>
    <n v="1"/>
    <s v="NO"/>
    <s v="NO"/>
    <s v="NO"/>
    <s v="SI"/>
    <s v="NO"/>
    <s v="JUNTOS"/>
    <s v="PEDRO ZETA CHULLE"/>
    <s v="02877441"/>
    <s v="945806942"/>
    <s v="pzeta@juntos.gob.pe"/>
    <n v="0"/>
    <n v="0"/>
    <m/>
    <m/>
    <n v="0"/>
    <n v="0"/>
    <m/>
    <m/>
    <n v="0"/>
    <n v="0"/>
    <m/>
    <m/>
  </r>
  <r>
    <s v="200805"/>
    <x v="20"/>
    <s v="SECHURA"/>
    <s v="VICE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ELMER EDUARDO AMAYA CASTRO"/>
    <s v="02897944"/>
    <s v="945807128"/>
    <s v="eamaya@juntos.gob.pe"/>
    <n v="1"/>
    <n v="0"/>
    <m/>
    <s v="Virtual"/>
    <n v="1"/>
    <n v="0"/>
    <m/>
    <s v="Virtual"/>
    <n v="0"/>
    <n v="0"/>
    <m/>
    <m/>
  </r>
  <r>
    <s v="200806"/>
    <x v="20"/>
    <s v="SECHURA"/>
    <s v="RINCONADA LLICUAR"/>
    <s v="NO"/>
    <s v="NO"/>
    <s v="SI"/>
    <n v="0"/>
    <s v="NO"/>
    <n v="0"/>
    <n v="0"/>
    <n v="0"/>
    <n v="2"/>
    <m/>
    <m/>
    <m/>
    <s v="NO"/>
    <s v="NO"/>
    <s v="NO"/>
    <s v="SI"/>
    <s v="NO"/>
    <s v="PROGRAMA MUNDIAL DE ALIMENTOS"/>
    <s v="TANIA RODRIGUEZ VALVERDE_x000d__x000a_ JOSEFINA ALVARADO MOLERO"/>
    <s v="32913655"/>
    <s v="979455503_x000d__x000a_ 968229523"/>
    <s v="tania.rodriguez@wfp.org_x000d__x000a_ josefina.alvarado@wfp.org"/>
    <n v="0"/>
    <n v="0"/>
    <m/>
    <m/>
    <n v="0"/>
    <n v="0"/>
    <m/>
    <m/>
    <n v="0"/>
    <n v="0"/>
    <m/>
    <m/>
  </r>
  <r>
    <s v="210101"/>
    <x v="21"/>
    <s v="PUNO"/>
    <s v="PUN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OSA MILAGROS CALSIN CALSIN"/>
    <s v="43318201"/>
    <s v="95833114"/>
    <s v="rcalsin@cunamas.gob.pe"/>
    <n v="0"/>
    <n v="1"/>
    <s v="CUNA MAS"/>
    <s v="Presencial"/>
    <n v="0"/>
    <n v="0"/>
    <m/>
    <m/>
    <n v="0"/>
    <n v="0"/>
    <m/>
    <m/>
  </r>
  <r>
    <s v="210102"/>
    <x v="21"/>
    <s v="PUNO"/>
    <s v="ACORA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Roxana Puma Mendoza"/>
    <s v="46102969"/>
    <s v="950034753"/>
    <s v="rpuma@cunamas.gob.pe"/>
    <n v="1"/>
    <n v="0"/>
    <m/>
    <s v="Virtual"/>
    <n v="0"/>
    <n v="0"/>
    <m/>
    <m/>
    <n v="0"/>
    <n v="0"/>
    <m/>
    <m/>
  </r>
  <r>
    <s v="210103"/>
    <x v="21"/>
    <s v="PUNO"/>
    <s v="AMANTANI"/>
    <s v="NO"/>
    <s v="NO"/>
    <s v="SI"/>
    <n v="0"/>
    <s v="SI"/>
    <n v="0"/>
    <n v="0"/>
    <n v="0"/>
    <n v="2"/>
    <m/>
    <m/>
    <m/>
    <s v="SI"/>
    <s v="NO"/>
    <s v="NO"/>
    <s v="SI"/>
    <s v="NO"/>
    <s v="JUNTOS"/>
    <s v="ESPINOZA RAMOS MARTIN GILBER"/>
    <s v="13104690"/>
    <s v="945889293"/>
    <s v="mespinoza@juntos.gob.pe"/>
    <n v="0"/>
    <n v="0"/>
    <m/>
    <m/>
    <n v="0"/>
    <n v="0"/>
    <m/>
    <m/>
    <n v="0"/>
    <n v="0"/>
    <m/>
    <m/>
  </r>
  <r>
    <s v="210104"/>
    <x v="21"/>
    <s v="PUNO"/>
    <s v="ATUNCOLLA"/>
    <s v="NO"/>
    <s v="NO"/>
    <s v="SI"/>
    <n v="0"/>
    <s v="SI"/>
    <n v="0"/>
    <n v="1"/>
    <n v="1"/>
    <n v="2"/>
    <m/>
    <m/>
    <m/>
    <s v="SI"/>
    <s v="SI"/>
    <s v="NO"/>
    <s v="SI"/>
    <s v="NO"/>
    <s v="CUNA MAS"/>
    <s v="Gladys Olga Quispe Mamani"/>
    <s v="4557194"/>
    <s v="94662912"/>
    <s v="gquispema@gmail.com"/>
    <n v="0"/>
    <n v="0"/>
    <m/>
    <m/>
    <n v="0"/>
    <n v="0"/>
    <m/>
    <m/>
    <n v="0"/>
    <n v="0"/>
    <m/>
    <m/>
  </r>
  <r>
    <s v="210105"/>
    <x v="21"/>
    <s v="PUNO"/>
    <s v="CAPACHICA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QUISPE QUISPE FLAVIA DIONISIA"/>
    <s v="13181550"/>
    <s v="945888247"/>
    <s v="fquispe@juntos.gob.pe"/>
    <n v="0"/>
    <n v="0"/>
    <m/>
    <m/>
    <n v="0"/>
    <n v="0"/>
    <m/>
    <m/>
    <n v="0"/>
    <n v="0"/>
    <m/>
    <m/>
  </r>
  <r>
    <s v="210106"/>
    <x v="21"/>
    <s v="PUNO"/>
    <s v="CHUCUITO"/>
    <s v="NO"/>
    <s v="SI"/>
    <s v="SI"/>
    <n v="1"/>
    <s v="NO"/>
    <n v="1"/>
    <n v="0"/>
    <n v="1"/>
    <n v="1"/>
    <n v="1"/>
    <n v="1"/>
    <n v="1"/>
    <s v="SI"/>
    <s v="NO"/>
    <s v="NO"/>
    <s v="SI"/>
    <s v="SI"/>
    <s v="JUNTOS"/>
    <s v="CHAIÑA LOPEZ JENNY"/>
    <s v="12720040"/>
    <s v="945888668"/>
    <s v="jchaina@juntos.gob.pe"/>
    <n v="0"/>
    <n v="0"/>
    <m/>
    <m/>
    <n v="0"/>
    <n v="0"/>
    <m/>
    <m/>
    <n v="0"/>
    <n v="0"/>
    <m/>
    <m/>
  </r>
  <r>
    <s v="210107"/>
    <x v="21"/>
    <s v="PUNO"/>
    <s v="COATA"/>
    <s v="NO"/>
    <s v="NO"/>
    <s v="SI"/>
    <n v="0"/>
    <s v="SI"/>
    <n v="0"/>
    <n v="1"/>
    <n v="1"/>
    <n v="2"/>
    <m/>
    <n v="1"/>
    <n v="1"/>
    <s v="SI"/>
    <s v="NO"/>
    <s v="NO"/>
    <s v="SI"/>
    <s v="NO"/>
    <s v="JUNTOS"/>
    <s v="SANCHEZ QUITO DOMITILA"/>
    <n v="2381515"/>
    <n v="945887906"/>
    <s v="dsanchez@juntos.gob.pe"/>
    <n v="0"/>
    <n v="0"/>
    <m/>
    <m/>
    <n v="0"/>
    <n v="0"/>
    <m/>
    <m/>
    <n v="0"/>
    <n v="0"/>
    <m/>
    <m/>
  </r>
  <r>
    <s v="210108"/>
    <x v="21"/>
    <s v="PUNO"/>
    <s v="HUAT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PEREZ CHAMBI MEDY RHOXANA"/>
    <s v="41718094"/>
    <s v="945889297"/>
    <s v="mperezc@juntos.gob.pe"/>
    <n v="0"/>
    <n v="0"/>
    <m/>
    <m/>
    <n v="0"/>
    <n v="0"/>
    <m/>
    <m/>
    <n v="0"/>
    <n v="0"/>
    <m/>
    <m/>
  </r>
  <r>
    <s v="210109"/>
    <x v="21"/>
    <s v="PUNO"/>
    <s v="MAÑAZO"/>
    <s v="NO"/>
    <s v="SI"/>
    <s v="SI"/>
    <n v="1"/>
    <s v="SI"/>
    <n v="1"/>
    <n v="0"/>
    <n v="1"/>
    <n v="1"/>
    <n v="1"/>
    <n v="1"/>
    <n v="1"/>
    <s v="NO"/>
    <s v="NO"/>
    <s v="NO"/>
    <s v="SI"/>
    <s v="SI"/>
    <s v="JUNTOS"/>
    <s v="MAMANI QUISPE JORGE ROLANDO"/>
    <s v="15349310"/>
    <s v="945888775"/>
    <s v="jmamaniq@juntos.gob.pe"/>
    <n v="1"/>
    <n v="0"/>
    <m/>
    <s v="Virtual"/>
    <n v="0"/>
    <n v="0"/>
    <m/>
    <m/>
    <n v="0"/>
    <n v="0"/>
    <m/>
    <m/>
  </r>
  <r>
    <s v="210110"/>
    <x v="21"/>
    <s v="PUNO"/>
    <s v="PAUCARCOLLA"/>
    <s v="NO"/>
    <s v="NO"/>
    <s v="SI"/>
    <n v="0"/>
    <s v="SI"/>
    <n v="0"/>
    <n v="1"/>
    <n v="1"/>
    <n v="2"/>
    <m/>
    <m/>
    <m/>
    <s v="SI"/>
    <s v="SI"/>
    <s v="NO"/>
    <s v="SI"/>
    <s v="NO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</r>
  <r>
    <s v="210111"/>
    <x v="21"/>
    <s v="PUNO"/>
    <s v="PICHACANI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Nylda Astete Teves"/>
    <s v="42472689"/>
    <s v="961500449"/>
    <s v="nastete@pais.gob.pe"/>
    <n v="0"/>
    <n v="1"/>
    <s v="PAIS"/>
    <s v="Virtual"/>
    <n v="0"/>
    <n v="0"/>
    <m/>
    <m/>
    <n v="0"/>
    <n v="0"/>
    <m/>
    <m/>
  </r>
  <r>
    <s v="210112"/>
    <x v="21"/>
    <s v="PUNO"/>
    <s v="PLATERIA"/>
    <s v="NO"/>
    <s v="NO"/>
    <s v="SI"/>
    <n v="0"/>
    <s v="SI"/>
    <n v="0"/>
    <n v="0"/>
    <n v="0"/>
    <n v="2"/>
    <m/>
    <m/>
    <m/>
    <s v="SI"/>
    <s v="SI"/>
    <s v="SI"/>
    <s v="SI"/>
    <s v="NO"/>
    <s v="JUNTOS"/>
    <s v="MAMANI APARICIO NILDA"/>
    <s v="40268058"/>
    <s v="920375769"/>
    <s v="nmamani@juntos.gob.pe"/>
    <n v="0"/>
    <n v="0"/>
    <m/>
    <m/>
    <n v="0"/>
    <n v="0"/>
    <m/>
    <m/>
    <n v="0"/>
    <n v="0"/>
    <m/>
    <m/>
  </r>
  <r>
    <s v="210113"/>
    <x v="21"/>
    <s v="PUNO"/>
    <s v="SAN ANTONIO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210114"/>
    <x v="21"/>
    <s v="PUNO"/>
    <s v="TIQUILLACA"/>
    <s v="NO"/>
    <s v="NO"/>
    <s v="SI"/>
    <n v="0"/>
    <s v="SI"/>
    <n v="1"/>
    <n v="0"/>
    <n v="0"/>
    <n v="1"/>
    <m/>
    <n v="0"/>
    <n v="0"/>
    <s v="SI"/>
    <s v="NO"/>
    <s v="NO"/>
    <s v="SI"/>
    <s v="NO"/>
    <s v="JUNTOS"/>
    <s v="CARI ALEJO BERNARDINO BASILIO"/>
    <s v="12203560"/>
    <s v="945887743"/>
    <s v="bcari@juntos.gob.pe"/>
    <n v="0"/>
    <n v="0"/>
    <m/>
    <m/>
    <n v="0"/>
    <n v="0"/>
    <m/>
    <m/>
    <n v="0"/>
    <n v="0"/>
    <m/>
    <m/>
  </r>
  <r>
    <s v="210115"/>
    <x v="21"/>
    <s v="PUNO"/>
    <s v="VILQUE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Rosario Yuditt Tiznado Luque"/>
    <s v="45057603"/>
    <s v="916183338"/>
    <s v="rtiznado@cunamas.gob.pe"/>
    <n v="1"/>
    <n v="0"/>
    <m/>
    <s v="Virtual"/>
    <n v="0"/>
    <n v="0"/>
    <m/>
    <m/>
    <n v="0"/>
    <n v="0"/>
    <m/>
    <m/>
  </r>
  <r>
    <s v="210201"/>
    <x v="21"/>
    <s v="AZANGARO"/>
    <s v="AZANGARO"/>
    <s v="NO"/>
    <s v="NO"/>
    <s v="SI"/>
    <n v="0"/>
    <s v="SI"/>
    <n v="0"/>
    <n v="1"/>
    <n v="1"/>
    <n v="2"/>
    <m/>
    <m/>
    <m/>
    <s v="SI"/>
    <s v="SI"/>
    <s v="SI"/>
    <s v="SI"/>
    <s v="NO"/>
    <s v="FED"/>
    <s v="Nancy Cruz Ascencio"/>
    <s v="01289531"/>
    <n v="950306915"/>
    <s v="ncruz@midis.gob.pe"/>
    <n v="0"/>
    <n v="0"/>
    <m/>
    <m/>
    <n v="0"/>
    <n v="0"/>
    <m/>
    <m/>
    <n v="0"/>
    <n v="0"/>
    <m/>
    <m/>
  </r>
  <r>
    <s v="210202"/>
    <x v="21"/>
    <s v="AZANGARO"/>
    <s v="ACHAYA"/>
    <s v="NO"/>
    <s v="NO"/>
    <s v="SI"/>
    <n v="0"/>
    <s v="SI"/>
    <n v="1"/>
    <n v="0"/>
    <n v="1"/>
    <n v="1"/>
    <m/>
    <n v="0"/>
    <n v="0"/>
    <s v="SI"/>
    <s v="SI"/>
    <s v="NO"/>
    <s v="SI"/>
    <s v="NO"/>
    <s v="CUNA MAS"/>
    <s v="GRISEL NIEVES TUMI MIRANDA"/>
    <s v="43301938"/>
    <s v="96561518"/>
    <s v="GREISTUMI21@GMAIL.COM"/>
    <n v="0"/>
    <n v="0"/>
    <m/>
    <m/>
    <n v="0"/>
    <n v="0"/>
    <m/>
    <m/>
    <n v="0"/>
    <n v="0"/>
    <m/>
    <m/>
  </r>
  <r>
    <s v="210203"/>
    <x v="21"/>
    <s v="AZANGARO"/>
    <s v="ARAP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0204"/>
    <x v="21"/>
    <s v="AZANGARO"/>
    <s v="ASILLO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Yaneth Marisol Benavente Quispe"/>
    <s v="43677509"/>
    <s v="990910908"/>
    <s v="yani.marycita@gmail.com"/>
    <n v="0"/>
    <n v="0"/>
    <m/>
    <m/>
    <n v="0"/>
    <n v="1"/>
    <s v="PAIS"/>
    <s v="Presencial"/>
    <n v="0"/>
    <n v="0"/>
    <m/>
    <m/>
  </r>
  <r>
    <s v="210205"/>
    <x v="21"/>
    <s v="AZANGARO"/>
    <s v="CAMINA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0206"/>
    <x v="21"/>
    <s v="AZANGARO"/>
    <s v="CHUP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0207"/>
    <x v="21"/>
    <s v="AZANGARO"/>
    <s v="JOSE DOMINGO CHOQUEHUANCA"/>
    <s v="NO"/>
    <s v="NO"/>
    <s v="SI"/>
    <n v="1"/>
    <s v="SI"/>
    <n v="1"/>
    <n v="0"/>
    <n v="1"/>
    <n v="1"/>
    <m/>
    <n v="1"/>
    <n v="1"/>
    <s v="NO"/>
    <s v="SI"/>
    <s v="NO"/>
    <s v="SI"/>
    <s v="NO"/>
    <s v="CUNA MAS"/>
    <s v="GLADYS YUCRA HUAMAN"/>
    <s v="42107785"/>
    <s v="999886705"/>
    <s v="Gladysyhdr@gmail.com"/>
    <n v="0"/>
    <n v="0"/>
    <m/>
    <m/>
    <n v="0"/>
    <n v="0"/>
    <m/>
    <m/>
    <n v="0"/>
    <n v="0"/>
    <m/>
    <m/>
  </r>
  <r>
    <s v="210208"/>
    <x v="21"/>
    <s v="AZANGARO"/>
    <s v="MUÑANI"/>
    <s v="NO"/>
    <s v="NO"/>
    <s v="SI"/>
    <n v="0"/>
    <s v="SI"/>
    <n v="0"/>
    <n v="1"/>
    <n v="1"/>
    <n v="2"/>
    <m/>
    <m/>
    <m/>
    <s v="SI"/>
    <s v="SI"/>
    <s v="NO"/>
    <s v="SI"/>
    <s v="SI"/>
    <s v="PAIS"/>
    <s v="Jesus Walter Mamani Bellido"/>
    <n v="44769740"/>
    <n v="958648920"/>
    <s v="jleeidea@gmail.com"/>
    <n v="0"/>
    <n v="0"/>
    <m/>
    <m/>
    <n v="0"/>
    <n v="0"/>
    <m/>
    <m/>
    <n v="0"/>
    <n v="0"/>
    <m/>
    <m/>
  </r>
  <r>
    <s v="210209"/>
    <x v="21"/>
    <s v="AZANGARO"/>
    <s v="POTONI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0210"/>
    <x v="21"/>
    <s v="AZANGARO"/>
    <s v="SAMAN"/>
    <s v="NO"/>
    <s v="SI"/>
    <s v="SI"/>
    <n v="0"/>
    <s v="SI"/>
    <n v="1"/>
    <n v="0"/>
    <n v="1"/>
    <n v="1"/>
    <n v="1"/>
    <n v="1"/>
    <n v="1"/>
    <s v="SI"/>
    <s v="SI"/>
    <s v="NO"/>
    <s v="SI"/>
    <s v="SI"/>
    <s v="CUNA MAS"/>
    <s v="RUTH YUDY PINEDA NEIRA"/>
    <s v="44235785"/>
    <s v="982723242"/>
    <s v="rpneda@cunamas.gob.pe"/>
    <n v="0"/>
    <n v="0"/>
    <m/>
    <m/>
    <n v="0"/>
    <n v="0"/>
    <m/>
    <m/>
    <n v="0"/>
    <n v="0"/>
    <m/>
    <m/>
  </r>
  <r>
    <s v="210211"/>
    <x v="21"/>
    <s v="AZANGARO"/>
    <s v="SAN ANTON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0212"/>
    <x v="21"/>
    <s v="AZANGARO"/>
    <s v="SAN JOSE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0213"/>
    <x v="21"/>
    <s v="AZANGARO"/>
    <s v="SAN JUAN DE SALINA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0214"/>
    <x v="21"/>
    <s v="AZANGARO"/>
    <s v="SANTIAGO DE PUPUJ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0215"/>
    <x v="21"/>
    <s v="AZANGARO"/>
    <s v="TIRAPATA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210301"/>
    <x v="21"/>
    <s v="CARABAYA"/>
    <s v="MACUSANI"/>
    <s v="NO"/>
    <s v="NO"/>
    <s v="SI"/>
    <n v="0"/>
    <s v="NO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210302"/>
    <x v="21"/>
    <s v="CARABAYA"/>
    <s v="AJOYANI"/>
    <s v="NO"/>
    <s v="NO"/>
    <s v="NO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210303"/>
    <x v="21"/>
    <s v="CARABAYA"/>
    <s v="AYAPATA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NOEMI HERMOZA QUISPE"/>
    <s v="41553131"/>
    <s v="950300439"/>
    <s v="NHERMOZA@CUNAMAS.GOB.PE"/>
    <n v="1"/>
    <n v="1"/>
    <s v="CUNA MAS"/>
    <s v="Presencial y Virtual"/>
    <n v="0"/>
    <n v="0"/>
    <m/>
    <m/>
    <n v="0"/>
    <n v="0"/>
    <m/>
    <m/>
  </r>
  <r>
    <s v="210304"/>
    <x v="21"/>
    <s v="CARABAYA"/>
    <s v="COASA"/>
    <s v="NO"/>
    <s v="NO"/>
    <s v="SI"/>
    <n v="0"/>
    <s v="SI"/>
    <n v="0"/>
    <n v="0"/>
    <n v="0"/>
    <n v="2"/>
    <m/>
    <m/>
    <m/>
    <s v="NO"/>
    <s v="SI"/>
    <s v="NO"/>
    <s v="SI"/>
    <s v="NO"/>
    <s v="JUNTOS"/>
    <s v="LARICO QUISPE FROILAN"/>
    <s v="47427323"/>
    <s v="945888223"/>
    <s v="flarico@juntos.gob.pe"/>
    <n v="0"/>
    <n v="0"/>
    <m/>
    <m/>
    <n v="0"/>
    <n v="0"/>
    <m/>
    <m/>
    <n v="0"/>
    <n v="0"/>
    <m/>
    <m/>
  </r>
  <r>
    <s v="210305"/>
    <x v="21"/>
    <s v="CARABAYA"/>
    <s v="CORANI"/>
    <s v="NO"/>
    <s v="NO"/>
    <s v="NO"/>
    <n v="0"/>
    <s v="SI"/>
    <n v="0"/>
    <n v="0"/>
    <n v="0"/>
    <n v="2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210306"/>
    <x v="21"/>
    <s v="CARABAYA"/>
    <s v="CRUCERO"/>
    <s v="NO"/>
    <s v="SI"/>
    <s v="SI"/>
    <n v="1"/>
    <s v="SI"/>
    <n v="1"/>
    <n v="0"/>
    <n v="1"/>
    <n v="1"/>
    <n v="1"/>
    <n v="1"/>
    <n v="1"/>
    <s v="NO"/>
    <s v="NO"/>
    <s v="SI"/>
    <s v="SI"/>
    <s v="SI"/>
    <s v="PAIS"/>
    <s v="Jhon Kelver Centeno Quispe"/>
    <s v="41860446"/>
    <s v="900991863"/>
    <s v="kelverbravo2@gmail.com"/>
    <n v="1"/>
    <n v="0"/>
    <m/>
    <s v="Virtual"/>
    <n v="0"/>
    <n v="0"/>
    <m/>
    <m/>
    <n v="0"/>
    <n v="0"/>
    <m/>
    <m/>
  </r>
  <r>
    <s v="210307"/>
    <x v="21"/>
    <s v="CARABAYA"/>
    <s v="ITUAT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210308"/>
    <x v="21"/>
    <s v="CARABAYA"/>
    <s v="OLLACHEA"/>
    <s v="NO"/>
    <s v="NO"/>
    <s v="NO"/>
    <n v="0"/>
    <s v="SI"/>
    <n v="0"/>
    <n v="0"/>
    <n v="0"/>
    <n v="2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210309"/>
    <x v="21"/>
    <s v="CARABAYA"/>
    <s v="SAN GABAN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CHUMBILLA CUBA EDILBERTO"/>
    <s v="47393355"/>
    <s v="945887923"/>
    <s v="echumbilla@juntos.gob.pe"/>
    <n v="0"/>
    <n v="0"/>
    <m/>
    <m/>
    <n v="0"/>
    <n v="0"/>
    <m/>
    <m/>
    <n v="0"/>
    <n v="0"/>
    <m/>
    <m/>
  </r>
  <r>
    <s v="210310"/>
    <x v="21"/>
    <s v="CARABAYA"/>
    <s v="USICAYOS"/>
    <s v="NO"/>
    <s v="NO"/>
    <s v="SI"/>
    <n v="0"/>
    <s v="NO"/>
    <n v="1"/>
    <n v="0"/>
    <n v="1"/>
    <n v="1"/>
    <m/>
    <n v="1"/>
    <n v="1"/>
    <s v="NO"/>
    <s v="SI"/>
    <s v="NO"/>
    <s v="SI"/>
    <s v="NO"/>
    <s v="CUNA MAS"/>
    <s v="JUSTINO FABIAN BERMUDEZ"/>
    <s v="44749948"/>
    <s v="990565616"/>
    <s v="JFABIAN@CUNAMAS.GOB.PE"/>
    <n v="0"/>
    <n v="0"/>
    <m/>
    <m/>
    <n v="0"/>
    <n v="0"/>
    <m/>
    <m/>
    <n v="0"/>
    <n v="0"/>
    <m/>
    <m/>
  </r>
  <r>
    <s v="210401"/>
    <x v="21"/>
    <s v="CHUCUITO"/>
    <s v="JULI"/>
    <s v="NO"/>
    <s v="NO"/>
    <s v="SI"/>
    <n v="0"/>
    <s v="NO"/>
    <n v="0"/>
    <n v="1"/>
    <n v="1"/>
    <n v="2"/>
    <m/>
    <m/>
    <m/>
    <s v="NO"/>
    <s v="NO"/>
    <s v="SI"/>
    <s v="SI"/>
    <s v="NO"/>
    <s v="FED"/>
    <s v="Nancy Cruz Ascencio"/>
    <s v="01289531"/>
    <n v="950306915"/>
    <s v="ncruz@midis.gob.pe"/>
    <n v="0"/>
    <n v="0"/>
    <m/>
    <m/>
    <n v="0"/>
    <n v="0"/>
    <m/>
    <m/>
    <n v="0"/>
    <n v="0"/>
    <m/>
    <m/>
  </r>
  <r>
    <s v="210402"/>
    <x v="21"/>
    <s v="CHUCUITO"/>
    <s v="DESAGUADERO"/>
    <s v="NO"/>
    <s v="SI"/>
    <s v="SI"/>
    <n v="0"/>
    <s v="NO"/>
    <n v="1"/>
    <n v="0"/>
    <n v="1"/>
    <n v="1"/>
    <n v="1"/>
    <n v="1"/>
    <n v="1"/>
    <s v="NO"/>
    <s v="NO"/>
    <s v="SI"/>
    <s v="SI"/>
    <s v="NO"/>
    <s v="CUNA MAS"/>
    <s v="FLORES CHIPANA ANGEL"/>
    <s v="46711999"/>
    <s v="918408124"/>
    <s v="aflores@cunamas.gob.pe"/>
    <n v="0"/>
    <n v="1"/>
    <s v="CUNA MAS"/>
    <s v="Presencial"/>
    <n v="0"/>
    <n v="0"/>
    <m/>
    <m/>
    <n v="0"/>
    <n v="0"/>
    <m/>
    <m/>
  </r>
  <r>
    <s v="210403"/>
    <x v="21"/>
    <s v="CHUCUITO"/>
    <s v="HUACULLANI"/>
    <s v="NO"/>
    <s v="NO"/>
    <s v="SI"/>
    <n v="1"/>
    <s v="SI"/>
    <n v="0"/>
    <n v="0"/>
    <n v="0"/>
    <n v="2"/>
    <m/>
    <m/>
    <m/>
    <s v="SI"/>
    <s v="NO"/>
    <s v="NO"/>
    <s v="SI"/>
    <s v="SI"/>
    <s v="JUNTOS"/>
    <s v="CHIPANA CHOQUE RENE CRISTIAN"/>
    <s v="42164433"/>
    <s v="920382513"/>
    <s v="rchipana@juntos.gob.pe"/>
    <n v="0"/>
    <n v="0"/>
    <m/>
    <m/>
    <n v="0"/>
    <n v="0"/>
    <m/>
    <m/>
    <n v="0"/>
    <n v="0"/>
    <m/>
    <m/>
  </r>
  <r>
    <s v="210404"/>
    <x v="21"/>
    <s v="CHUCUITO"/>
    <s v="KELLUYO"/>
    <s v="NO"/>
    <s v="NO"/>
    <s v="SI"/>
    <n v="0"/>
    <s v="SI"/>
    <n v="0"/>
    <n v="1"/>
    <n v="1"/>
    <n v="2"/>
    <m/>
    <m/>
    <m/>
    <s v="SI"/>
    <s v="SI"/>
    <s v="NO"/>
    <s v="SI"/>
    <s v="SI"/>
    <s v="PAIS"/>
    <s v="Alonso Vigil Ayala"/>
    <n v="42056181"/>
    <n v="998986869"/>
    <s v="aayala@pais.gob.pe"/>
    <n v="0"/>
    <n v="0"/>
    <m/>
    <m/>
    <n v="0"/>
    <n v="0"/>
    <m/>
    <m/>
    <n v="0"/>
    <n v="1"/>
    <s v="PAIS"/>
    <s v="Presencial"/>
  </r>
  <r>
    <s v="210405"/>
    <x v="21"/>
    <s v="CHUCUITO"/>
    <s v="PISACOMA"/>
    <s v="NO"/>
    <s v="NO"/>
    <s v="SI"/>
    <n v="0"/>
    <s v="NO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210406"/>
    <x v="21"/>
    <s v="CHUCUITO"/>
    <s v="POMAT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INDIRA DIANA VILCA CASTILLO"/>
    <s v="43838141"/>
    <s v="951070893"/>
    <s v="ivilca@cunamas.gob.pe"/>
    <n v="1"/>
    <n v="0"/>
    <m/>
    <s v="Virtual"/>
    <n v="0"/>
    <n v="0"/>
    <m/>
    <m/>
    <n v="0"/>
    <n v="0"/>
    <m/>
    <m/>
  </r>
  <r>
    <s v="210407"/>
    <x v="21"/>
    <s v="CHUCUITO"/>
    <s v="ZEPITA"/>
    <s v="NO"/>
    <s v="SI"/>
    <s v="SI"/>
    <n v="1"/>
    <s v="SI"/>
    <n v="1"/>
    <n v="0"/>
    <n v="1"/>
    <n v="1"/>
    <n v="1"/>
    <n v="1"/>
    <n v="1"/>
    <s v="SI"/>
    <s v="NO"/>
    <s v="SI"/>
    <s v="SI"/>
    <s v="SI"/>
    <s v="PAIS"/>
    <s v="Holiber Montufar Chata"/>
    <s v="70098332"/>
    <s v="951828563_x000d__x000d__x000a_978730059"/>
    <s v="hmontufar@pais.gob.pe"/>
    <n v="0"/>
    <n v="1"/>
    <s v="PAIS"/>
    <s v="Presencial"/>
    <n v="0"/>
    <n v="1"/>
    <s v="PAIS"/>
    <s v="Presencial"/>
    <n v="0"/>
    <n v="1"/>
    <s v="PAIS"/>
    <s v="Presencial"/>
  </r>
  <r>
    <s v="210501"/>
    <x v="21"/>
    <s v="EL COLLAO"/>
    <s v="ILAVE"/>
    <s v="NO"/>
    <s v="NO"/>
    <s v="SI"/>
    <n v="0"/>
    <s v="NO"/>
    <n v="0"/>
    <n v="1"/>
    <n v="1"/>
    <n v="2"/>
    <m/>
    <n v="1"/>
    <n v="1"/>
    <s v="SI"/>
    <s v="NO"/>
    <s v="SI"/>
    <s v="SI"/>
    <s v="SI"/>
    <s v="FED"/>
    <s v="Nancy Cruz Ascencio"/>
    <s v="01289531"/>
    <n v="950306915"/>
    <s v="ncruz@midis.gob.pe"/>
    <n v="0"/>
    <n v="0"/>
    <m/>
    <m/>
    <n v="0"/>
    <n v="0"/>
    <m/>
    <m/>
    <n v="0"/>
    <n v="0"/>
    <m/>
    <m/>
  </r>
  <r>
    <s v="210502"/>
    <x v="21"/>
    <s v="EL COLLAO"/>
    <s v="CAPAZO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210503"/>
    <x v="21"/>
    <s v="EL COLLAO"/>
    <s v="PILCUYO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210504"/>
    <x v="21"/>
    <s v="EL COLLAO"/>
    <s v="SANTA ROSA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210505"/>
    <x v="21"/>
    <s v="EL COLLAO"/>
    <s v="CONDURIRI"/>
    <s v="NO"/>
    <s v="NO"/>
    <s v="SI"/>
    <n v="0"/>
    <s v="SI"/>
    <n v="0"/>
    <n v="1"/>
    <n v="1"/>
    <n v="2"/>
    <m/>
    <n v="1"/>
    <n v="1"/>
    <s v="SI"/>
    <s v="NO"/>
    <s v="NO"/>
    <s v="SI"/>
    <s v="SI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</r>
  <r>
    <s v="210601"/>
    <x v="21"/>
    <s v="HUANCANE"/>
    <s v="HUANCANE"/>
    <s v="NO"/>
    <s v="NO"/>
    <s v="SI"/>
    <n v="0"/>
    <s v="NO"/>
    <n v="0"/>
    <n v="1"/>
    <n v="1"/>
    <n v="2"/>
    <m/>
    <m/>
    <m/>
    <s v="NO"/>
    <s v="NO"/>
    <s v="SI"/>
    <s v="SI"/>
    <s v="SI"/>
    <s v="JUNTOS"/>
    <s v="APARICIO HUISA NEGDY JUDITH"/>
    <n v="1335661"/>
    <n v="920369356"/>
    <s v="naparicio@juntos.gob.pe"/>
    <n v="0"/>
    <n v="0"/>
    <m/>
    <m/>
    <n v="0"/>
    <n v="0"/>
    <m/>
    <m/>
    <n v="0"/>
    <n v="0"/>
    <m/>
    <m/>
  </r>
  <r>
    <s v="210602"/>
    <x v="21"/>
    <s v="HUANCANE"/>
    <s v="COJATA"/>
    <s v="NO"/>
    <s v="NO"/>
    <s v="NO"/>
    <n v="0"/>
    <s v="SI"/>
    <n v="0"/>
    <n v="1"/>
    <n v="1"/>
    <n v="2"/>
    <m/>
    <m/>
    <m/>
    <s v="NO"/>
    <s v="NO"/>
    <s v="NO"/>
    <s v="SI"/>
    <s v="SI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</r>
  <r>
    <s v="210603"/>
    <x v="21"/>
    <s v="HUANCANE"/>
    <s v="HUATASANI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CASTRO HUANCA ISMAEL"/>
    <s v="42724716"/>
    <s v="945888446"/>
    <s v="icastro@juntos.gob.pe"/>
    <n v="0"/>
    <n v="0"/>
    <m/>
    <m/>
    <n v="0"/>
    <n v="0"/>
    <m/>
    <m/>
    <n v="0"/>
    <n v="0"/>
    <m/>
    <m/>
  </r>
  <r>
    <s v="210604"/>
    <x v="21"/>
    <s v="HUANCANE"/>
    <s v="INCHUPALLA"/>
    <s v="NO"/>
    <s v="NO"/>
    <s v="SI"/>
    <n v="0"/>
    <s v="SI"/>
    <n v="0"/>
    <n v="1"/>
    <n v="1"/>
    <n v="2"/>
    <m/>
    <m/>
    <m/>
    <s v="SI"/>
    <s v="NO"/>
    <s v="NO"/>
    <s v="SI"/>
    <s v="NO"/>
    <s v="JUNTOS"/>
    <s v="CASTRO HUANCA ISMAEL"/>
    <n v="42724716"/>
    <n v="945888446"/>
    <s v="icastro@juntos.gob.pe"/>
    <n v="0"/>
    <n v="0"/>
    <m/>
    <m/>
    <n v="0"/>
    <n v="0"/>
    <m/>
    <m/>
    <n v="0"/>
    <n v="0"/>
    <m/>
    <m/>
  </r>
  <r>
    <s v="210605"/>
    <x v="21"/>
    <s v="HUANCANE"/>
    <s v="PUSI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0606"/>
    <x v="21"/>
    <s v="HUANCANE"/>
    <s v="ROSASPATA"/>
    <s v="NO"/>
    <s v="SI"/>
    <s v="SI"/>
    <n v="0"/>
    <s v="SI"/>
    <n v="1"/>
    <n v="0"/>
    <n v="1"/>
    <n v="1"/>
    <n v="1"/>
    <n v="1"/>
    <n v="0"/>
    <s v="SI"/>
    <s v="SI"/>
    <s v="NO"/>
    <s v="SI"/>
    <s v="SI"/>
    <s v="JUNTOS"/>
    <s v="MAMANI MAMANI DENNIS HUGO"/>
    <s v="44125967"/>
    <s v="945887824"/>
    <s v="dmamanima@juntos.gob.pe"/>
    <n v="0"/>
    <n v="0"/>
    <m/>
    <m/>
    <n v="0"/>
    <n v="0"/>
    <m/>
    <m/>
    <n v="0"/>
    <n v="0"/>
    <m/>
    <m/>
  </r>
  <r>
    <s v="210607"/>
    <x v="21"/>
    <s v="HUANCANE"/>
    <s v="TARACO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YANE MAMANI MALAGA"/>
    <s v="4098547"/>
    <s v="966227139"/>
    <s v="ymamani@cunamas.gob.pe"/>
    <n v="1"/>
    <n v="1"/>
    <s v="CUNA MAS"/>
    <s v="Presencial y Virtual"/>
    <n v="0"/>
    <n v="0"/>
    <m/>
    <m/>
    <n v="0"/>
    <n v="0"/>
    <m/>
    <m/>
  </r>
  <r>
    <s v="210608"/>
    <x v="21"/>
    <s v="HUANCANE"/>
    <s v="VILQUE CHICO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GLADYS MARILUZ MENESES APAZA"/>
    <s v="45325442"/>
    <s v="961766692"/>
    <s v="gmeneses@cunmas.gob.pe"/>
    <n v="0"/>
    <n v="1"/>
    <s v="CUNA MAS"/>
    <s v="Presencial"/>
    <n v="0"/>
    <n v="0"/>
    <m/>
    <m/>
    <n v="0"/>
    <n v="0"/>
    <m/>
    <m/>
  </r>
  <r>
    <s v="210701"/>
    <x v="21"/>
    <s v="LAMPA"/>
    <s v="LAMP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HUARZAYA QUISPE ELDIFONSA"/>
    <s v="24376240"/>
    <s v="950023505"/>
    <s v="ehuarzaya@cunamas.gob.pe"/>
    <n v="0"/>
    <n v="0"/>
    <m/>
    <m/>
    <n v="0"/>
    <n v="0"/>
    <m/>
    <m/>
    <n v="0"/>
    <n v="0"/>
    <m/>
    <m/>
  </r>
  <r>
    <s v="210702"/>
    <x v="21"/>
    <s v="LAMPA"/>
    <s v="CABANILLA"/>
    <s v="NO"/>
    <s v="NO"/>
    <s v="SI"/>
    <n v="1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0703"/>
    <x v="21"/>
    <s v="LAMPA"/>
    <s v="CALAPUJ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0704"/>
    <x v="21"/>
    <s v="LAMPA"/>
    <s v="NICASIO"/>
    <s v="NO"/>
    <s v="NO"/>
    <s v="SI"/>
    <n v="0"/>
    <s v="SI"/>
    <n v="0"/>
    <n v="1"/>
    <n v="1"/>
    <n v="2"/>
    <m/>
    <m/>
    <m/>
    <s v="SI"/>
    <s v="NO"/>
    <s v="NO"/>
    <s v="SI"/>
    <s v="SI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</r>
  <r>
    <s v="210705"/>
    <x v="21"/>
    <s v="LAMPA"/>
    <s v="OCUVIRI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210706"/>
    <x v="21"/>
    <s v="LAMPA"/>
    <s v="PALCA"/>
    <s v="NO"/>
    <s v="NO"/>
    <s v="NO"/>
    <n v="0"/>
    <s v="SI"/>
    <n v="0"/>
    <n v="1"/>
    <n v="1"/>
    <n v="2"/>
    <m/>
    <m/>
    <m/>
    <s v="NO"/>
    <s v="NO"/>
    <s v="NO"/>
    <s v="SI"/>
    <s v="SI"/>
    <s v="JUNTOS"/>
    <s v="TITO VILCA RUFO WALTER"/>
    <n v="1281962"/>
    <n v="920397268"/>
    <s v="rtito@juntos.gob.pe"/>
    <n v="0"/>
    <n v="0"/>
    <m/>
    <m/>
    <n v="0"/>
    <n v="0"/>
    <m/>
    <m/>
    <n v="0"/>
    <n v="0"/>
    <m/>
    <m/>
  </r>
  <r>
    <s v="210707"/>
    <x v="21"/>
    <s v="LAMPA"/>
    <s v="PARATIA"/>
    <s v="NO"/>
    <s v="NO"/>
    <s v="NO"/>
    <n v="0"/>
    <s v="SI"/>
    <n v="0"/>
    <n v="0"/>
    <n v="0"/>
    <n v="2"/>
    <m/>
    <n v="1"/>
    <n v="1"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210708"/>
    <x v="21"/>
    <s v="LAMPA"/>
    <s v="PUCARA"/>
    <s v="NO"/>
    <s v="SI"/>
    <s v="SI"/>
    <n v="0"/>
    <s v="NO"/>
    <n v="1"/>
    <n v="0"/>
    <n v="0"/>
    <n v="1"/>
    <n v="1"/>
    <n v="1"/>
    <n v="1"/>
    <s v="NO"/>
    <s v="SI"/>
    <s v="NO"/>
    <s v="SI"/>
    <s v="SI"/>
    <s v="JUNTOS"/>
    <s v="TICONA ALTAMIRANO ROXANA"/>
    <s v="21473090"/>
    <s v="974521811"/>
    <s v="rticonaa@juntos.gob.pe"/>
    <n v="0"/>
    <n v="0"/>
    <m/>
    <m/>
    <n v="0"/>
    <n v="0"/>
    <m/>
    <m/>
    <n v="0"/>
    <n v="0"/>
    <m/>
    <m/>
  </r>
  <r>
    <s v="210709"/>
    <x v="21"/>
    <s v="LAMPA"/>
    <s v="SANTA LUCIA"/>
    <s v="NO"/>
    <s v="NO"/>
    <s v="NO"/>
    <n v="0"/>
    <s v="SI"/>
    <n v="0"/>
    <n v="1"/>
    <n v="1"/>
    <n v="2"/>
    <m/>
    <m/>
    <m/>
    <s v="NO"/>
    <s v="NO"/>
    <s v="SI"/>
    <s v="SI"/>
    <s v="SI"/>
    <s v="JUNTOS"/>
    <s v="MIRANDA MAMANI MARITZA"/>
    <n v="1333867"/>
    <n v="945889233"/>
    <s v="mmiranda@juntos.gob.pe"/>
    <n v="0"/>
    <n v="0"/>
    <m/>
    <m/>
    <n v="0"/>
    <n v="0"/>
    <m/>
    <m/>
    <n v="0"/>
    <n v="0"/>
    <m/>
    <m/>
  </r>
  <r>
    <s v="210710"/>
    <x v="21"/>
    <s v="LAMPA"/>
    <s v="VILAVILA"/>
    <s v="NO"/>
    <s v="NO"/>
    <s v="NO"/>
    <n v="0"/>
    <s v="NO"/>
    <n v="0"/>
    <n v="1"/>
    <n v="1"/>
    <n v="2"/>
    <m/>
    <m/>
    <m/>
    <s v="NO"/>
    <s v="NO"/>
    <s v="NO"/>
    <s v="SI"/>
    <s v="NO"/>
    <s v="JUNTOS"/>
    <s v="TITO VILCA RUFO WALTER"/>
    <n v="1281962"/>
    <n v="920397268"/>
    <s v="rtito@juntos.gob.pe"/>
    <n v="0"/>
    <n v="0"/>
    <m/>
    <m/>
    <n v="0"/>
    <n v="0"/>
    <m/>
    <m/>
    <n v="0"/>
    <n v="0"/>
    <m/>
    <m/>
  </r>
  <r>
    <s v="210801"/>
    <x v="21"/>
    <s v="MELGAR"/>
    <s v="AYAVIRI"/>
    <s v="NO"/>
    <s v="SI"/>
    <s v="SI"/>
    <n v="1"/>
    <s v="NO"/>
    <n v="1"/>
    <n v="0"/>
    <n v="1"/>
    <n v="1"/>
    <n v="1"/>
    <n v="1"/>
    <n v="1"/>
    <s v="SI"/>
    <s v="NO"/>
    <s v="SI"/>
    <s v="SI"/>
    <s v="SI"/>
    <s v="JUNTOS"/>
    <s v="ESPINOZA RAMOS MARIO"/>
    <s v="13229900"/>
    <s v="945889232"/>
    <s v="mespinozar@juntos.gob.pe"/>
    <n v="1"/>
    <n v="0"/>
    <m/>
    <s v="Virtual"/>
    <n v="0"/>
    <n v="0"/>
    <m/>
    <m/>
    <n v="0"/>
    <n v="0"/>
    <m/>
    <m/>
  </r>
  <r>
    <s v="210802"/>
    <x v="21"/>
    <s v="MELGAR"/>
    <s v="ANTAUTA"/>
    <s v="NO"/>
    <s v="NO"/>
    <s v="SI"/>
    <n v="0"/>
    <s v="SI"/>
    <n v="1"/>
    <n v="0"/>
    <n v="1"/>
    <n v="1"/>
    <m/>
    <n v="1"/>
    <n v="1"/>
    <s v="NO"/>
    <s v="SI"/>
    <s v="SI"/>
    <s v="SI"/>
    <s v="SI"/>
    <s v="CUNA MAS"/>
    <s v="ANA DOLORES PARI CCOYA"/>
    <s v="46426512"/>
    <s v="948027347"/>
    <s v="apariccoya@gmail.com"/>
    <n v="0"/>
    <n v="1"/>
    <s v="CUNA MAS"/>
    <s v="Presencial"/>
    <n v="0"/>
    <n v="0"/>
    <m/>
    <m/>
    <n v="0"/>
    <n v="0"/>
    <m/>
    <m/>
  </r>
  <r>
    <s v="210803"/>
    <x v="21"/>
    <s v="MELGAR"/>
    <s v="CUPI"/>
    <s v="NO"/>
    <s v="NO"/>
    <s v="SI"/>
    <n v="0"/>
    <s v="NO"/>
    <n v="0"/>
    <n v="0"/>
    <n v="0"/>
    <n v="2"/>
    <m/>
    <m/>
    <m/>
    <s v="SI"/>
    <s v="SI"/>
    <s v="NO"/>
    <s v="SI"/>
    <s v="SI"/>
    <s v="JUNTOS"/>
    <s v="CHULLO MORALES ENEYDE ESTHER"/>
    <s v="73809764"/>
    <s v="94588809"/>
    <s v="echullo@juntos.gob.pe"/>
    <n v="0"/>
    <n v="0"/>
    <m/>
    <m/>
    <n v="0"/>
    <n v="0"/>
    <m/>
    <m/>
    <n v="0"/>
    <n v="0"/>
    <m/>
    <m/>
  </r>
  <r>
    <s v="210804"/>
    <x v="21"/>
    <s v="MELGAR"/>
    <s v="LLALLI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MENDOZA COARI FERNANDO"/>
    <s v="12157460"/>
    <s v="945888231"/>
    <s v="fmendoza@juntos.gob.pe"/>
    <n v="0"/>
    <n v="0"/>
    <m/>
    <m/>
    <n v="0"/>
    <n v="0"/>
    <m/>
    <m/>
    <n v="0"/>
    <n v="0"/>
    <m/>
    <m/>
  </r>
  <r>
    <s v="210805"/>
    <x v="21"/>
    <s v="MELGAR"/>
    <s v="MACARI"/>
    <s v="NO"/>
    <s v="NO"/>
    <s v="SI"/>
    <n v="0"/>
    <s v="SI"/>
    <n v="1"/>
    <n v="0"/>
    <n v="1"/>
    <n v="1"/>
    <m/>
    <n v="1"/>
    <n v="1"/>
    <s v="NO"/>
    <s v="SI"/>
    <s v="NO"/>
    <s v="SI"/>
    <s v="SI"/>
    <s v="CUNA MAS"/>
    <s v="ALVINO CRUZ SONCCO"/>
    <s v="80042694"/>
    <s v="935574942"/>
    <s v="acruz@cunamas.gob.pe"/>
    <n v="0"/>
    <n v="0"/>
    <m/>
    <m/>
    <n v="0"/>
    <n v="0"/>
    <m/>
    <m/>
    <n v="0"/>
    <n v="0"/>
    <m/>
    <m/>
  </r>
  <r>
    <s v="210806"/>
    <x v="21"/>
    <s v="MELGAR"/>
    <s v="NUÑOA"/>
    <s v="NO"/>
    <s v="SI"/>
    <s v="SI"/>
    <n v="1"/>
    <s v="SI"/>
    <n v="1"/>
    <n v="0"/>
    <n v="1"/>
    <n v="1"/>
    <n v="1"/>
    <n v="1"/>
    <n v="1"/>
    <s v="NO"/>
    <s v="NO"/>
    <s v="SI"/>
    <s v="SI"/>
    <s v="SI"/>
    <s v="PAIS"/>
    <s v="Quispe Colquehuanca Wilmer Edy"/>
    <s v="45013661"/>
    <s v="953283714"/>
    <s v="wilmeredy041@gmailcom"/>
    <n v="0"/>
    <n v="1"/>
    <s v="PAIS"/>
    <s v="Presencial y Virtual"/>
    <n v="0"/>
    <n v="0"/>
    <m/>
    <m/>
    <n v="0"/>
    <n v="0"/>
    <m/>
    <m/>
  </r>
  <r>
    <s v="210807"/>
    <x v="21"/>
    <s v="MELGAR"/>
    <s v="ORURILLO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Ponce Alvarez Franck Rosvelt"/>
    <s v="41641457"/>
    <s v="952569599"/>
    <s v="fponce@pais.gob.pe"/>
    <n v="1"/>
    <n v="1"/>
    <s v="PAIS"/>
    <s v="Presencial y Virtual"/>
    <n v="0"/>
    <n v="1"/>
    <s v="PAIS"/>
    <s v="Presencial"/>
    <n v="0"/>
    <n v="1"/>
    <s v="PAIS"/>
    <s v="Presencial"/>
  </r>
  <r>
    <s v="210808"/>
    <x v="21"/>
    <s v="MELGAR"/>
    <s v="SANTA ROSA"/>
    <s v="NO"/>
    <s v="NO"/>
    <s v="SI"/>
    <n v="1"/>
    <s v="SI"/>
    <n v="1"/>
    <n v="0"/>
    <n v="1"/>
    <n v="1"/>
    <m/>
    <n v="1"/>
    <n v="1"/>
    <s v="NO"/>
    <s v="SI"/>
    <s v="NO"/>
    <s v="SI"/>
    <s v="SI"/>
    <s v="JUNTOS"/>
    <s v="CCOSI YUCRA ROSENDO"/>
    <s v="13012910"/>
    <s v="945888363"/>
    <s v="rccosi@juntos.gob.pe"/>
    <n v="0"/>
    <n v="0"/>
    <m/>
    <m/>
    <n v="0"/>
    <n v="0"/>
    <m/>
    <m/>
    <n v="0"/>
    <n v="0"/>
    <m/>
    <m/>
  </r>
  <r>
    <s v="210809"/>
    <x v="21"/>
    <s v="MELGAR"/>
    <s v="UMACHIRI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gabriela leidy pari calderon"/>
    <s v="45928515"/>
    <s v="984405569"/>
    <s v="tk_gabriela@hotmail.com"/>
    <n v="1"/>
    <n v="1"/>
    <s v="CUNA MAS"/>
    <s v="Presencial y Virtual"/>
    <n v="0"/>
    <n v="0"/>
    <m/>
    <m/>
    <n v="0"/>
    <n v="0"/>
    <m/>
    <m/>
  </r>
  <r>
    <s v="210901"/>
    <x v="21"/>
    <s v="MOHO"/>
    <s v="MOHO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ROJAS MAMANI RUBEN"/>
    <s v="12850770"/>
    <s v="920389003"/>
    <s v="rurojas@juntos.gob.pe"/>
    <n v="1"/>
    <n v="0"/>
    <m/>
    <s v="Virtual"/>
    <n v="0"/>
    <n v="0"/>
    <m/>
    <m/>
    <n v="0"/>
    <n v="0"/>
    <m/>
    <m/>
  </r>
  <r>
    <s v="210902"/>
    <x v="21"/>
    <s v="MOHO"/>
    <s v="CONIM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SALAMANCA PINO MARTHA"/>
    <s v="12855450"/>
    <s v="945874112"/>
    <s v="msalamanca@juntos.gob.pe"/>
    <n v="0"/>
    <n v="0"/>
    <m/>
    <m/>
    <n v="0"/>
    <n v="0"/>
    <m/>
    <m/>
    <n v="0"/>
    <n v="0"/>
    <m/>
    <m/>
  </r>
  <r>
    <s v="210903"/>
    <x v="21"/>
    <s v="MOHO"/>
    <s v="HUAYRAPATA"/>
    <s v="NO"/>
    <s v="SI"/>
    <s v="SI"/>
    <n v="1"/>
    <s v="SI"/>
    <n v="1"/>
    <n v="0"/>
    <n v="1"/>
    <n v="1"/>
    <n v="1"/>
    <n v="1"/>
    <n v="1"/>
    <s v="NO"/>
    <s v="SI"/>
    <s v="NO"/>
    <s v="SI"/>
    <s v="SI"/>
    <s v="JUNTOS"/>
    <s v="MAMANI MAMANI DENNIS HUGO"/>
    <s v="44125967"/>
    <s v="945887824"/>
    <s v="dmamanima@juntos.gob.pe"/>
    <n v="1"/>
    <n v="0"/>
    <m/>
    <s v="Virtual"/>
    <n v="1"/>
    <n v="0"/>
    <m/>
    <s v="Virtual"/>
    <n v="0"/>
    <n v="0"/>
    <m/>
    <m/>
  </r>
  <r>
    <s v="210904"/>
    <x v="21"/>
    <s v="MOHO"/>
    <s v="TILALI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1001"/>
    <x v="21"/>
    <s v="SAN ANTONIO DE PUTINA"/>
    <s v="PUTINA"/>
    <s v="NO"/>
    <s v="NO"/>
    <s v="SI"/>
    <n v="0"/>
    <s v="NO"/>
    <n v="1"/>
    <n v="0"/>
    <n v="0"/>
    <n v="1"/>
    <m/>
    <n v="0"/>
    <n v="0"/>
    <s v="NO"/>
    <s v="NO"/>
    <s v="SI"/>
    <s v="SI"/>
    <s v="SI"/>
    <s v="JUNTOS"/>
    <s v="RAMOS HUANCOLLO SENOVIO"/>
    <s v="42994204"/>
    <s v="920389376"/>
    <s v="sramosh@juntos.gob.pe"/>
    <n v="0"/>
    <n v="0"/>
    <m/>
    <m/>
    <n v="0"/>
    <n v="0"/>
    <m/>
    <m/>
    <n v="0"/>
    <n v="0"/>
    <m/>
    <m/>
  </r>
  <r>
    <s v="211002"/>
    <x v="21"/>
    <s v="SAN ANTONIO DE PUTINA"/>
    <s v="ANANE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1003"/>
    <x v="21"/>
    <s v="SAN ANTONIO DE PUTINA"/>
    <s v="PEDRO VILCA APAZA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211004"/>
    <x v="21"/>
    <s v="SAN ANTONIO DE PUTINA"/>
    <s v="QUILCAPUNCU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QUISPE LARICO NELLY ROSA"/>
    <s v="13342750"/>
    <s v="920369456"/>
    <s v="nquispel@juntos.gob.pe"/>
    <n v="0"/>
    <n v="0"/>
    <m/>
    <m/>
    <n v="0"/>
    <n v="0"/>
    <m/>
    <m/>
    <n v="0"/>
    <n v="0"/>
    <m/>
    <m/>
  </r>
  <r>
    <s v="211005"/>
    <x v="21"/>
    <s v="SAN ANTONIO DE PUTINA"/>
    <s v="SIN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1101"/>
    <x v="21"/>
    <s v="SAN ROMAN"/>
    <s v="JULIACA"/>
    <s v="NO"/>
    <s v="NO"/>
    <s v="SI"/>
    <n v="0"/>
    <s v="NO"/>
    <n v="0"/>
    <n v="1"/>
    <n v="1"/>
    <n v="2"/>
    <m/>
    <m/>
    <m/>
    <s v="SI"/>
    <s v="NO"/>
    <s v="SI"/>
    <s v="SI"/>
    <s v="NO"/>
    <s v="FED"/>
    <s v="Sandra Vizcarra Rios"/>
    <n v="45890042"/>
    <n v="942746076"/>
    <s v="svizcarra@midis.gob.pe"/>
    <n v="0"/>
    <n v="0"/>
    <m/>
    <m/>
    <n v="0"/>
    <n v="0"/>
    <m/>
    <m/>
    <n v="0"/>
    <n v="0"/>
    <m/>
    <m/>
  </r>
  <r>
    <s v="211102"/>
    <x v="21"/>
    <s v="SAN ROMAN"/>
    <s v="CABANA"/>
    <s v="NO"/>
    <s v="NO"/>
    <s v="SI"/>
    <n v="0"/>
    <s v="NO"/>
    <n v="1"/>
    <n v="0"/>
    <n v="1"/>
    <n v="1"/>
    <m/>
    <n v="1"/>
    <n v="1"/>
    <s v="SI"/>
    <s v="NO"/>
    <s v="NO"/>
    <s v="SI"/>
    <s v="NO"/>
    <s v="JUNTOS"/>
    <s v="TICONA CONDORI ISABEL REYNA"/>
    <s v="12234600"/>
    <s v="945888443"/>
    <s v="iticona@juntos.gob.pe"/>
    <n v="0"/>
    <n v="0"/>
    <m/>
    <m/>
    <n v="0"/>
    <n v="0"/>
    <m/>
    <m/>
    <n v="0"/>
    <n v="0"/>
    <m/>
    <m/>
  </r>
  <r>
    <s v="211103"/>
    <x v="21"/>
    <s v="SAN ROMAN"/>
    <s v="CABANILLAS"/>
    <s v="NO"/>
    <s v="NO"/>
    <s v="SI"/>
    <n v="0"/>
    <s v="NO"/>
    <n v="1"/>
    <n v="0"/>
    <n v="1"/>
    <n v="1"/>
    <m/>
    <n v="1"/>
    <n v="1"/>
    <s v="NO"/>
    <s v="SI"/>
    <s v="SI"/>
    <s v="SI"/>
    <s v="NO"/>
    <s v="JUNTOS"/>
    <s v="TICONA CONDORI ISABEL REYNA"/>
    <s v="12234600"/>
    <s v="945888443"/>
    <s v="iticona@juntos.gob.pe"/>
    <n v="0"/>
    <n v="0"/>
    <m/>
    <m/>
    <n v="0"/>
    <n v="0"/>
    <m/>
    <m/>
    <n v="0"/>
    <n v="0"/>
    <m/>
    <m/>
  </r>
  <r>
    <s v="211104"/>
    <x v="21"/>
    <s v="SAN ROMAN"/>
    <s v="CARACOTO"/>
    <s v="NO"/>
    <s v="NO"/>
    <s v="SI"/>
    <n v="0"/>
    <s v="SI"/>
    <n v="0"/>
    <n v="1"/>
    <n v="1"/>
    <n v="2"/>
    <m/>
    <m/>
    <m/>
    <s v="SI"/>
    <s v="SI"/>
    <s v="NO"/>
    <s v="SI"/>
    <s v="SI"/>
    <s v="FED"/>
    <s v="Sandra Vizcarra Rios"/>
    <n v="45890042"/>
    <n v="942746076"/>
    <s v="svizcarra@midis.gob.pe"/>
    <n v="0"/>
    <n v="0"/>
    <m/>
    <m/>
    <n v="0"/>
    <n v="0"/>
    <m/>
    <m/>
    <n v="0"/>
    <n v="0"/>
    <m/>
    <m/>
  </r>
  <r>
    <s v="211105"/>
    <x v="21"/>
    <s v="SAN ROMAN"/>
    <s v="SAN MIGUEL"/>
    <s v="NO"/>
    <s v="NO"/>
    <s v="SI"/>
    <n v="0"/>
    <s v="NO"/>
    <n v="0"/>
    <n v="1"/>
    <n v="1"/>
    <n v="2"/>
    <m/>
    <m/>
    <m/>
    <s v="SI"/>
    <s v="NO"/>
    <s v="NO"/>
    <s v="SI"/>
    <s v="NO"/>
    <s v="FED"/>
    <s v="Sandra Vizcarra Rios"/>
    <n v="45890042"/>
    <n v="942746076"/>
    <s v="svizcarra@midis.gob.pe"/>
    <n v="0"/>
    <n v="0"/>
    <m/>
    <m/>
    <n v="0"/>
    <n v="0"/>
    <m/>
    <m/>
    <n v="0"/>
    <n v="0"/>
    <m/>
    <m/>
  </r>
  <r>
    <s v="211201"/>
    <x v="21"/>
    <s v="SANDIA"/>
    <s v="SANDIA"/>
    <s v="NO"/>
    <s v="SI"/>
    <s v="SI"/>
    <n v="1"/>
    <s v="NO"/>
    <n v="1"/>
    <n v="0"/>
    <n v="1"/>
    <n v="1"/>
    <n v="1"/>
    <n v="1"/>
    <n v="1"/>
    <s v="NO"/>
    <s v="SI"/>
    <s v="NO"/>
    <s v="SI"/>
    <s v="NO"/>
    <s v="CUNA MAS"/>
    <s v="ROSA PATRICIA VILLAHERMOSA QUISPE"/>
    <s v="70547928"/>
    <s v="951678193"/>
    <s v="rvillahermosa@cunamas.gob.pe"/>
    <n v="0"/>
    <n v="1"/>
    <s v="CUNA MAS"/>
    <s v="Presencial"/>
    <n v="0"/>
    <n v="0"/>
    <m/>
    <m/>
    <n v="0"/>
    <n v="0"/>
    <m/>
    <m/>
  </r>
  <r>
    <s v="211202"/>
    <x v="21"/>
    <s v="SANDIA"/>
    <s v="CUYOCUYO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Vilca Justo Ricardo  Edson"/>
    <s v="13442450"/>
    <s v="957577723"/>
    <s v="rvilca@pais.gob.pe"/>
    <n v="0"/>
    <n v="1"/>
    <s v="PAIS"/>
    <s v="Presencial"/>
    <n v="0"/>
    <n v="1"/>
    <s v="PAIS"/>
    <s v="Presencial"/>
    <n v="0"/>
    <n v="0"/>
    <m/>
    <m/>
  </r>
  <r>
    <s v="211203"/>
    <x v="21"/>
    <s v="SANDIA"/>
    <s v="LIMBANI"/>
    <s v="NO"/>
    <s v="SI"/>
    <s v="NO"/>
    <n v="0"/>
    <s v="NO"/>
    <n v="1"/>
    <n v="0"/>
    <n v="0"/>
    <n v="1"/>
    <n v="1"/>
    <n v="1"/>
    <n v="1"/>
    <s v="NO"/>
    <s v="SI"/>
    <s v="NO"/>
    <s v="SI"/>
    <s v="NO"/>
    <s v="JUNTOS"/>
    <s v="CHAMBI SALCESO SILVIA"/>
    <s v="44820924"/>
    <s v="951784458"/>
    <s v="schambis@juntos.gob.pe"/>
    <n v="0"/>
    <n v="0"/>
    <m/>
    <m/>
    <n v="0"/>
    <n v="0"/>
    <m/>
    <m/>
    <n v="0"/>
    <n v="0"/>
    <m/>
    <m/>
  </r>
  <r>
    <s v="211204"/>
    <x v="21"/>
    <s v="SANDIA"/>
    <s v="PATAMBUCO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Mamani Yapo Luzmila Noemi"/>
    <s v="45152089"/>
    <s v="980032499"/>
    <s v="lmamani@pais.gob.pe"/>
    <n v="0"/>
    <n v="0"/>
    <m/>
    <m/>
    <n v="0"/>
    <n v="1"/>
    <s v="PAIS"/>
    <s v="Presencial"/>
    <n v="0"/>
    <n v="0"/>
    <m/>
    <m/>
  </r>
  <r>
    <s v="211205"/>
    <x v="21"/>
    <s v="SANDIA"/>
    <s v="PHARA"/>
    <s v="NO"/>
    <s v="NO"/>
    <s v="SI"/>
    <n v="0"/>
    <s v="NO"/>
    <n v="1"/>
    <n v="0"/>
    <n v="1"/>
    <n v="1"/>
    <m/>
    <n v="1"/>
    <n v="1"/>
    <s v="SI"/>
    <s v="SI"/>
    <s v="NO"/>
    <s v="SI"/>
    <s v="NO"/>
    <s v="CUNA MAS"/>
    <s v="LUCIO LUIS QUISPE YNCA"/>
    <s v="40709198"/>
    <s v="99966262"/>
    <s v="lquispe@cunamas.gob.pe"/>
    <n v="0"/>
    <n v="0"/>
    <m/>
    <m/>
    <n v="0"/>
    <n v="0"/>
    <m/>
    <m/>
    <n v="0"/>
    <n v="0"/>
    <m/>
    <m/>
  </r>
  <r>
    <s v="211206"/>
    <x v="21"/>
    <s v="SANDIA"/>
    <s v="QUIACA"/>
    <s v="NO"/>
    <s v="NO"/>
    <s v="SI"/>
    <n v="0"/>
    <s v="SI"/>
    <n v="1"/>
    <n v="0"/>
    <n v="0"/>
    <n v="1"/>
    <m/>
    <n v="1"/>
    <n v="1"/>
    <s v="SI"/>
    <s v="NO"/>
    <s v="NO"/>
    <s v="SI"/>
    <s v="SI"/>
    <s v="PAIS"/>
    <s v="Chambi Grande Henry Fernando"/>
    <s v="80417162"/>
    <s v="957831972"/>
    <s v="hchambi@pais.gob.pe"/>
    <n v="0"/>
    <n v="0"/>
    <m/>
    <m/>
    <n v="0"/>
    <n v="1"/>
    <s v="JUNTOS"/>
    <s v="Presencial"/>
    <n v="0"/>
    <n v="0"/>
    <m/>
    <m/>
  </r>
  <r>
    <s v="211207"/>
    <x v="21"/>
    <s v="SANDIA"/>
    <s v="SAN JUAN DEL ORO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ANCCASI HUAYLLAPUMA LEOPOLDO"/>
    <s v="22758880"/>
    <s v="945888978"/>
    <s v="lanccasi@juntos.gob.pe"/>
    <n v="0"/>
    <n v="0"/>
    <m/>
    <m/>
    <n v="0"/>
    <n v="0"/>
    <m/>
    <m/>
    <n v="0"/>
    <n v="0"/>
    <m/>
    <m/>
  </r>
  <r>
    <s v="211208"/>
    <x v="21"/>
    <s v="SANDIA"/>
    <s v="YANAHUAY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1209"/>
    <x v="21"/>
    <s v="SANDIA"/>
    <s v="ALTO INAMBARI"/>
    <s v="NO"/>
    <s v="NO"/>
    <s v="SI"/>
    <n v="0"/>
    <s v="NO"/>
    <n v="1"/>
    <n v="0"/>
    <n v="0"/>
    <n v="1"/>
    <m/>
    <n v="0"/>
    <n v="0"/>
    <s v="SI"/>
    <s v="NO"/>
    <s v="NO"/>
    <s v="SI"/>
    <s v="NO"/>
    <s v="JUNTOS"/>
    <s v="ARQQUE ARIZACA HUMBERTO"/>
    <s v="47720211"/>
    <s v="945888293"/>
    <s v="harqque@juntos.gob.pe"/>
    <n v="0"/>
    <n v="0"/>
    <m/>
    <m/>
    <n v="0"/>
    <n v="0"/>
    <m/>
    <m/>
    <n v="0"/>
    <n v="0"/>
    <m/>
    <m/>
  </r>
  <r>
    <s v="211210"/>
    <x v="21"/>
    <s v="SANDIA"/>
    <s v="SAN PEDRO DE PUTINA PUNCO"/>
    <s v="NO"/>
    <s v="NO"/>
    <s v="SI"/>
    <n v="0"/>
    <s v="NO"/>
    <n v="0"/>
    <n v="0"/>
    <n v="0"/>
    <n v="2"/>
    <m/>
    <m/>
    <m/>
    <s v="SI"/>
    <s v="NO"/>
    <s v="NO"/>
    <s v="SI"/>
    <s v="NO"/>
    <s v="JUNTOS"/>
    <s v="QUISPE QUISPE JUAN CARLOS"/>
    <s v="00"/>
    <s v="00"/>
    <s v="0.0"/>
    <n v="0"/>
    <n v="0"/>
    <m/>
    <m/>
    <n v="0"/>
    <n v="0"/>
    <m/>
    <m/>
    <n v="0"/>
    <n v="0"/>
    <m/>
    <m/>
  </r>
  <r>
    <s v="211301"/>
    <x v="21"/>
    <s v="YUNGUYO"/>
    <s v="YUNGUYO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APAZA MAMANI WILFREDO"/>
    <s v="18504570"/>
    <s v="920401752"/>
    <s v="wapaza@juntos.gob.pe"/>
    <n v="1"/>
    <n v="0"/>
    <m/>
    <s v="Virtual"/>
    <n v="0"/>
    <n v="0"/>
    <m/>
    <m/>
    <n v="0"/>
    <n v="0"/>
    <m/>
    <m/>
  </r>
  <r>
    <s v="211302"/>
    <x v="21"/>
    <s v="YUNGUYO"/>
    <s v="ANAPI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1303"/>
    <x v="21"/>
    <s v="YUNGUYO"/>
    <s v="COPANI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1304"/>
    <x v="21"/>
    <s v="YUNGUYO"/>
    <s v="CUTURAPI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1305"/>
    <x v="21"/>
    <s v="YUNGUYO"/>
    <s v="OLLARAYA"/>
    <s v="NO"/>
    <s v="NO"/>
    <s v="SI"/>
    <n v="0"/>
    <s v="SI"/>
    <n v="1"/>
    <n v="0"/>
    <n v="0"/>
    <n v="1"/>
    <m/>
    <n v="0"/>
    <n v="0"/>
    <s v="SI"/>
    <s v="NO"/>
    <s v="NO"/>
    <s v="SI"/>
    <s v="NO"/>
    <s v="JUNTOS"/>
    <s v="LUNA TOMA VENECIA"/>
    <s v="17795660"/>
    <s v="920396464"/>
    <s v="vluna@juntos.gob.pe"/>
    <n v="0"/>
    <n v="0"/>
    <m/>
    <m/>
    <n v="0"/>
    <n v="0"/>
    <m/>
    <m/>
    <n v="0"/>
    <n v="0"/>
    <m/>
    <m/>
  </r>
  <r>
    <s v="211306"/>
    <x v="21"/>
    <s v="YUNGUYO"/>
    <s v="TINICACH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1307"/>
    <x v="21"/>
    <s v="YUNGUYO"/>
    <s v="UNICACH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20101"/>
    <x v="22"/>
    <s v="MOYOBAMBA"/>
    <s v="MOYOBAMBA"/>
    <s v="NO"/>
    <s v="SI"/>
    <s v="SI"/>
    <n v="1"/>
    <s v="NO"/>
    <n v="1"/>
    <n v="0"/>
    <n v="1"/>
    <n v="1"/>
    <n v="1"/>
    <n v="1"/>
    <n v="1"/>
    <s v="SI"/>
    <s v="SI"/>
    <s v="SI"/>
    <s v="SI"/>
    <s v="NO"/>
    <s v="CUNA MAS"/>
    <s v="ERLITA DEINI CUEVA TOCTO "/>
    <n v="44270490"/>
    <n v="956511964"/>
    <s v="ecueva@cunamas.gob.pe"/>
    <n v="0"/>
    <n v="0"/>
    <m/>
    <m/>
    <n v="1"/>
    <n v="1"/>
    <s v="CUNA MAS"/>
    <s v="Presencial y Virtual"/>
    <n v="1"/>
    <n v="1"/>
    <s v="CUNA MAS"/>
    <s v="Virtual"/>
  </r>
  <r>
    <s v="220102"/>
    <x v="22"/>
    <s v="MOYOBAMBA"/>
    <s v="CALZAD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INTHYA MILAGRON ARRUNÁTEGUI ÁLVAREZ"/>
    <m/>
    <n v="945448674"/>
    <s v="carrunategui@juntos.gob.pe"/>
    <n v="0"/>
    <n v="0"/>
    <m/>
    <m/>
    <n v="1"/>
    <n v="0"/>
    <m/>
    <s v="Virtual"/>
    <n v="1"/>
    <n v="0"/>
    <m/>
    <s v="Virtual"/>
  </r>
  <r>
    <s v="220103"/>
    <x v="22"/>
    <s v="MOYOBAMBA"/>
    <s v="HABAN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VÍCTOR LUIS CHOY HIDALGO"/>
    <n v="42141928"/>
    <n v="949964345"/>
    <s v="vchoyh@juntos.gob.pe"/>
    <n v="0"/>
    <n v="1"/>
    <s v="JUNTOS"/>
    <s v="Presencial"/>
    <n v="0"/>
    <n v="1"/>
    <s v="JUNTOS"/>
    <s v="Virtual"/>
    <n v="1"/>
    <n v="1"/>
    <s v="JUNTOS"/>
    <s v="Virtual"/>
  </r>
  <r>
    <s v="220104"/>
    <x v="22"/>
    <s v="MOYOBAMBA"/>
    <s v="JEPELACI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ARMEN ROSA MARINA PANDURO ALIAGA"/>
    <n v="45271817"/>
    <n v="945736795"/>
    <s v="cpanduro@juntos.gob.pe"/>
    <n v="0"/>
    <n v="1"/>
    <s v="JUNTOS"/>
    <s v="Presencial"/>
    <n v="1"/>
    <n v="1"/>
    <s v="JUNTOS"/>
    <s v="Presencial y Virtual"/>
    <n v="1"/>
    <n v="1"/>
    <s v="JUNTOS"/>
    <s v="Presencial y Virtual"/>
  </r>
  <r>
    <s v="220105"/>
    <x v="22"/>
    <s v="MOYOBAMBA"/>
    <s v="SORITOR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LIZBETH CARLA ECHEVARRIA MEJIA "/>
    <n v="43711808"/>
    <s v="993038789"/>
    <s v="lechevarria@cunamas.gob.pe"/>
    <n v="1"/>
    <n v="0"/>
    <m/>
    <s v="Presencial"/>
    <n v="1"/>
    <n v="0"/>
    <m/>
    <s v="Virtual"/>
    <n v="1"/>
    <n v="1"/>
    <s v="CUNA MAS"/>
    <s v="Presencial y Virtual"/>
  </r>
  <r>
    <s v="220106"/>
    <x v="22"/>
    <s v="MOYOBAMBA"/>
    <s v="YANTALO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ALEX  JAVIER MILLAN PEZO"/>
    <s v="46061871"/>
    <n v="945736680"/>
    <s v="amillanp@juntos.gob.pe"/>
    <n v="0"/>
    <n v="1"/>
    <s v="JUNTOS"/>
    <s v="Presencial"/>
    <n v="0"/>
    <n v="1"/>
    <s v="JUNTOS"/>
    <s v="Presencial"/>
    <n v="0"/>
    <n v="1"/>
    <s v="JUNTOS"/>
    <s v="Virtual"/>
  </r>
  <r>
    <s v="220201"/>
    <x v="22"/>
    <s v="BELLAVISTA"/>
    <s v="BELLAVISTA"/>
    <s v="NO"/>
    <s v="SI"/>
    <s v="SI"/>
    <n v="1"/>
    <s v="NO"/>
    <n v="1"/>
    <n v="0"/>
    <n v="0"/>
    <n v="1"/>
    <n v="1"/>
    <n v="1"/>
    <n v="1"/>
    <s v="NO"/>
    <s v="NO"/>
    <s v="SI"/>
    <s v="SI"/>
    <s v="NO"/>
    <s v="JUNTOS"/>
    <s v="DALTON VIENA SHCRADER"/>
    <n v="71020195"/>
    <n v="945736011"/>
    <s v="dviena@juntos.gob.pe"/>
    <n v="0"/>
    <n v="1"/>
    <s v="JUNTOS"/>
    <s v="Presencial"/>
    <n v="0"/>
    <n v="1"/>
    <s v="JUNTOS"/>
    <s v="Presencial"/>
    <n v="0"/>
    <n v="1"/>
    <s v="JUNTOS"/>
    <s v="Presencial"/>
  </r>
  <r>
    <s v="220202"/>
    <x v="22"/>
    <s v="BELLAVISTA"/>
    <s v="ALTO BIAVO"/>
    <s v="NO"/>
    <s v="NO"/>
    <s v="NO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220203"/>
    <x v="22"/>
    <s v="BELLAVISTA"/>
    <s v="BAJO BIAVO"/>
    <s v="NO"/>
    <s v="SI"/>
    <s v="SI"/>
    <n v="1"/>
    <s v="SI"/>
    <n v="1"/>
    <n v="0"/>
    <n v="0"/>
    <n v="1"/>
    <n v="1"/>
    <n v="1"/>
    <n v="1"/>
    <s v="SI"/>
    <s v="NO"/>
    <s v="NO"/>
    <s v="SI"/>
    <s v="NO"/>
    <s v="PNAEQW"/>
    <s v="OSCAR OMAR PIZARRO TRIGOZO"/>
    <n v="43450069"/>
    <n v="949378749"/>
    <s v="oscar.pizarro@qw.gob.pe"/>
    <n v="0"/>
    <n v="1"/>
    <s v="QALI WARMA"/>
    <s v="Presencial"/>
    <n v="0"/>
    <n v="1"/>
    <s v="QALI WARMA"/>
    <s v="Presencial"/>
    <n v="0"/>
    <n v="1"/>
    <s v="QALI WARMA"/>
    <s v="Presencial"/>
  </r>
  <r>
    <s v="220204"/>
    <x v="22"/>
    <s v="BELLAVISTA"/>
    <s v="HUALLAGA"/>
    <s v="NO"/>
    <s v="NO"/>
    <s v="NO"/>
    <n v="0"/>
    <s v="SI"/>
    <n v="1"/>
    <n v="0"/>
    <n v="1"/>
    <n v="1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</r>
  <r>
    <s v="220205"/>
    <x v="22"/>
    <s v="BELLAVISTA"/>
    <s v="SAN PABL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HARLY SHUÑA ISMINIO"/>
    <s v="60349725"/>
    <n v="925057718"/>
    <s v="cshuna@juntos.gob.pe"/>
    <n v="0"/>
    <n v="1"/>
    <s v="JUNTOS"/>
    <s v="Presencial"/>
    <n v="0"/>
    <n v="1"/>
    <s v="JUNTOS"/>
    <s v="Presencial"/>
    <n v="1"/>
    <n v="1"/>
    <s v="JUNTOS"/>
    <s v="Presencial y Virtual"/>
  </r>
  <r>
    <s v="220206"/>
    <x v="22"/>
    <s v="BELLAVISTA"/>
    <s v="SAN RAFAEL"/>
    <s v="NO"/>
    <s v="NO"/>
    <s v="SI"/>
    <n v="1"/>
    <s v="NO"/>
    <n v="1"/>
    <n v="0"/>
    <n v="1"/>
    <n v="1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1"/>
    <n v="0"/>
    <m/>
    <s v="Virtual"/>
    <n v="1"/>
    <n v="0"/>
    <m/>
    <s v="Virtual"/>
  </r>
  <r>
    <s v="220301"/>
    <x v="22"/>
    <s v="EL DORADO"/>
    <s v="SAN JOSE DE SISA"/>
    <s v="NO"/>
    <s v="SI"/>
    <s v="SI"/>
    <n v="1"/>
    <s v="SI"/>
    <n v="1"/>
    <n v="0"/>
    <n v="1"/>
    <n v="1"/>
    <n v="1"/>
    <n v="1"/>
    <n v="1"/>
    <s v="NO"/>
    <s v="SI"/>
    <s v="SI"/>
    <s v="SI"/>
    <s v="NO"/>
    <s v="PNAEQW"/>
    <s v="GRETTY GERMAN GONZLES"/>
    <n v="42179112"/>
    <n v="945226813"/>
    <s v="gretty.german@qw.gob.pe"/>
    <n v="0"/>
    <n v="1"/>
    <s v="QALI WARMA"/>
    <s v="Presencial"/>
    <n v="0"/>
    <n v="1"/>
    <s v="QALI WARMA"/>
    <s v="Presencial"/>
    <n v="1"/>
    <n v="0"/>
    <m/>
    <s v="Virtual"/>
  </r>
  <r>
    <s v="220302"/>
    <x v="22"/>
    <s v="EL DORADO"/>
    <s v="AGUA BLANCA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EWER BONTINI GUERRA PINCHI"/>
    <s v="46564605"/>
    <n v="945736102"/>
    <s v="eguerrap@juntos.gob.pe"/>
    <n v="0"/>
    <n v="0"/>
    <m/>
    <m/>
    <n v="0"/>
    <n v="0"/>
    <m/>
    <m/>
    <n v="0"/>
    <n v="0"/>
    <m/>
    <m/>
  </r>
  <r>
    <s v="220303"/>
    <x v="22"/>
    <s v="EL DORADO"/>
    <s v="SAN MARTIN"/>
    <s v="NO"/>
    <s v="NO"/>
    <s v="SI"/>
    <n v="0"/>
    <s v="SI"/>
    <n v="0"/>
    <n v="0"/>
    <n v="0"/>
    <n v="2"/>
    <m/>
    <m/>
    <m/>
    <s v="SI"/>
    <s v="SI"/>
    <s v="NO"/>
    <s v="SI"/>
    <s v="NO"/>
    <m/>
    <m/>
    <m/>
    <m/>
    <m/>
    <n v="0"/>
    <n v="0"/>
    <m/>
    <m/>
    <n v="0"/>
    <n v="0"/>
    <m/>
    <m/>
    <n v="0"/>
    <n v="0"/>
    <m/>
    <m/>
  </r>
  <r>
    <s v="220304"/>
    <x v="22"/>
    <s v="EL DORADO"/>
    <s v="SANTA ROSA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CARMEN ROSA MECHAN TULLUME"/>
    <n v="46416471"/>
    <n v="943570639"/>
    <s v="cmechant@cunamas.gob.pe"/>
    <n v="0"/>
    <n v="1"/>
    <s v="CUNA MAS"/>
    <s v="Presencial"/>
    <n v="0"/>
    <n v="0"/>
    <m/>
    <m/>
    <n v="0"/>
    <n v="1"/>
    <s v="CUNA MAS"/>
    <s v="Presencial"/>
  </r>
  <r>
    <s v="220305"/>
    <x v="22"/>
    <s v="EL DORADO"/>
    <s v="SHATOJA"/>
    <s v="NO"/>
    <s v="NO"/>
    <s v="SI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220401"/>
    <x v="22"/>
    <s v="HUALLAGA"/>
    <s v="SAPOSOA"/>
    <s v="NO"/>
    <s v="NO"/>
    <s v="SI"/>
    <n v="1"/>
    <s v="SI"/>
    <n v="1"/>
    <n v="0"/>
    <n v="0"/>
    <n v="1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1"/>
    <n v="1"/>
    <s v="JUNTOS"/>
    <s v="Presencial y Virtual"/>
    <n v="0"/>
    <n v="0"/>
    <m/>
    <m/>
  </r>
  <r>
    <s v="220402"/>
    <x v="22"/>
    <s v="HUALLAGA"/>
    <s v="ALTO SAPOSO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GENY FLOR CARDENAS PANDURO"/>
    <s v="40803162"/>
    <n v="945736060"/>
    <s v="gcardenasp@juntos.gob.pe"/>
    <n v="0"/>
    <n v="0"/>
    <m/>
    <m/>
    <n v="0"/>
    <n v="0"/>
    <m/>
    <m/>
    <n v="1"/>
    <n v="1"/>
    <s v="JUNTOS"/>
    <s v="Presencial y Virtual"/>
  </r>
  <r>
    <s v="220403"/>
    <x v="22"/>
    <s v="HUALLAGA"/>
    <s v="EL ESLABON"/>
    <s v="NO"/>
    <s v="NO"/>
    <s v="SI"/>
    <n v="1"/>
    <s v="SI"/>
    <n v="1"/>
    <n v="0"/>
    <n v="1"/>
    <n v="1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0"/>
    <n v="0"/>
    <m/>
    <m/>
    <n v="0"/>
    <n v="0"/>
    <m/>
    <m/>
  </r>
  <r>
    <s v="220404"/>
    <x v="22"/>
    <s v="HUALLAGA"/>
    <s v="PISCOYACU"/>
    <s v="NO"/>
    <s v="NO"/>
    <s v="SI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220405"/>
    <x v="22"/>
    <s v="HUALLAGA"/>
    <s v="SACANCHE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JHONLEY LOZANO DIAZ"/>
    <s v="42075942"/>
    <n v="938108396"/>
    <s v="jlozanod@juntos.gob.pe"/>
    <n v="1"/>
    <n v="1"/>
    <s v="JUNTOS"/>
    <s v="Presencial"/>
    <n v="0"/>
    <n v="1"/>
    <s v="JUNTOS"/>
    <s v="Presencial"/>
    <n v="1"/>
    <n v="1"/>
    <s v="JUNTOS"/>
    <s v="Virtual"/>
  </r>
  <r>
    <s v="220406"/>
    <x v="22"/>
    <s v="HUALLAGA"/>
    <s v="TINGO DE SAPOSOA"/>
    <s v="NO"/>
    <s v="SI"/>
    <s v="SI"/>
    <n v="1"/>
    <s v="SI"/>
    <n v="1"/>
    <n v="0"/>
    <n v="0"/>
    <n v="1"/>
    <n v="1"/>
    <n v="1"/>
    <n v="1"/>
    <s v="NO"/>
    <s v="NO"/>
    <s v="NO"/>
    <s v="SI"/>
    <s v="NO"/>
    <s v="PNAEQW"/>
    <s v="ALEJANDRO SAAVEDRA GRANDEZ"/>
    <n v="44337540"/>
    <n v="920098802"/>
    <s v="edwin.saavedra@qaliwarma.gob.pe"/>
    <n v="0"/>
    <n v="0"/>
    <m/>
    <m/>
    <n v="0"/>
    <n v="0"/>
    <m/>
    <m/>
    <n v="0"/>
    <n v="0"/>
    <m/>
    <m/>
  </r>
  <r>
    <s v="220501"/>
    <x v="22"/>
    <s v="LAMAS"/>
    <s v="LAMAS"/>
    <s v="NO"/>
    <s v="SI"/>
    <s v="SI"/>
    <n v="1"/>
    <s v="SI"/>
    <n v="1"/>
    <n v="0"/>
    <n v="0"/>
    <n v="1"/>
    <n v="1"/>
    <n v="1"/>
    <n v="1"/>
    <s v="NO"/>
    <s v="SI"/>
    <s v="SI"/>
    <s v="SI"/>
    <s v="NO"/>
    <s v="CUNA MAS"/>
    <s v="LISETTE KAREM CASAVERDE CARMONA "/>
    <s v="06803701"/>
    <n v="948664760"/>
    <s v="lcasaverde@cunamas.gob.pe"/>
    <n v="0"/>
    <n v="0"/>
    <m/>
    <m/>
    <n v="0"/>
    <n v="0"/>
    <m/>
    <m/>
    <n v="0"/>
    <n v="0"/>
    <m/>
    <m/>
  </r>
  <r>
    <s v="220502"/>
    <x v="22"/>
    <s v="LAMAS"/>
    <s v="ALONSO DE ALVARAD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RAUL CUMAPA FASABI"/>
    <n v="45965555"/>
    <n v="932060226"/>
    <s v="rcumapa@juntos.gob.pe"/>
    <n v="0"/>
    <n v="1"/>
    <s v="JUNTOS"/>
    <s v="Presencial"/>
    <n v="0"/>
    <n v="0"/>
    <m/>
    <m/>
    <n v="1"/>
    <n v="0"/>
    <m/>
    <s v="Virtual"/>
  </r>
  <r>
    <s v="220503"/>
    <x v="22"/>
    <s v="LAMAS"/>
    <s v="BARRANQUITA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ELIAS TORRES DAVILA"/>
    <s v="01134597"/>
    <n v="945738033"/>
    <s v="etorresd@juntos.gob.pe"/>
    <n v="0"/>
    <n v="0"/>
    <m/>
    <m/>
    <n v="0"/>
    <n v="0"/>
    <m/>
    <m/>
    <n v="0"/>
    <n v="0"/>
    <m/>
    <m/>
  </r>
  <r>
    <s v="220504"/>
    <x v="22"/>
    <s v="LAMAS"/>
    <s v="CAYNARACHI"/>
    <s v="NO"/>
    <s v="NO"/>
    <s v="SI"/>
    <n v="0"/>
    <s v="SI"/>
    <n v="0"/>
    <n v="0"/>
    <n v="0"/>
    <n v="2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</r>
  <r>
    <s v="220505"/>
    <x v="22"/>
    <s v="LAMAS"/>
    <s v="CUÑUMBUQUI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YANILU LAZO SAMBRANO"/>
    <n v="44342234"/>
    <n v="910273662"/>
    <s v="ylazo@cunamas.gob.pe"/>
    <n v="0"/>
    <n v="1"/>
    <s v="CUNA MAS"/>
    <s v="Presencial"/>
    <n v="0"/>
    <n v="1"/>
    <s v="CUNA MAS"/>
    <s v="Presencial"/>
    <n v="1"/>
    <n v="1"/>
    <s v="CUNA MAS"/>
    <s v="Presencial y Virtual"/>
  </r>
  <r>
    <s v="220506"/>
    <x v="22"/>
    <s v="LAMAS"/>
    <s v="PINTO RECODO"/>
    <s v="NO"/>
    <s v="SI"/>
    <s v="SI"/>
    <n v="1"/>
    <s v="SI"/>
    <n v="1"/>
    <n v="0"/>
    <n v="0"/>
    <n v="1"/>
    <n v="1"/>
    <n v="1"/>
    <n v="1"/>
    <s v="SI"/>
    <s v="SI"/>
    <s v="NO"/>
    <s v="SI"/>
    <s v="NO"/>
    <s v="JUNTOS"/>
    <s v="AMILTON ALVAREZ FLORES"/>
    <s v="41792015"/>
    <n v="958872653"/>
    <s v="aalvarez@juntos.gob.pe"/>
    <n v="0"/>
    <n v="1"/>
    <s v="JUNTOS"/>
    <s v="Presencial"/>
    <n v="0"/>
    <n v="1"/>
    <s v="JUNTOS"/>
    <s v="Presencial"/>
    <n v="0"/>
    <n v="1"/>
    <s v="JUNTOS"/>
    <s v="Presencial"/>
  </r>
  <r>
    <s v="220507"/>
    <x v="22"/>
    <s v="LAMAS"/>
    <s v="RUMISAPA"/>
    <s v="NO"/>
    <s v="NO"/>
    <s v="SI"/>
    <n v="0"/>
    <s v="SI"/>
    <n v="0"/>
    <n v="0"/>
    <n v="0"/>
    <n v="2"/>
    <m/>
    <m/>
    <m/>
    <s v="NO"/>
    <s v="SI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</r>
  <r>
    <s v="220508"/>
    <x v="22"/>
    <s v="LAMAS"/>
    <s v="SAN ROQUE DE CUMBAZA"/>
    <s v="NO"/>
    <s v="SI"/>
    <s v="SI"/>
    <n v="1"/>
    <s v="SI"/>
    <n v="1"/>
    <n v="0"/>
    <n v="0"/>
    <n v="1"/>
    <n v="1"/>
    <n v="1"/>
    <n v="1"/>
    <s v="NO"/>
    <s v="SI"/>
    <s v="NO"/>
    <s v="SI"/>
    <s v="NO"/>
    <s v="CUNA MAS"/>
    <s v="MILTON MELITON PANDURO SOLOM"/>
    <n v="80394376"/>
    <n v="998781882"/>
    <s v="mpanduro@cunamas.gob.pe"/>
    <n v="1"/>
    <n v="0"/>
    <m/>
    <s v="Presencial"/>
    <n v="0"/>
    <n v="0"/>
    <m/>
    <m/>
    <n v="1"/>
    <n v="1"/>
    <s v="CUNA MAS"/>
    <s v="Presencial y Virtual"/>
  </r>
  <r>
    <s v="220509"/>
    <x v="22"/>
    <s v="LAMAS"/>
    <s v="SHANA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KAREM DELINA RAMIREZ RAMIREZ"/>
    <s v="41048717"/>
    <n v="952917125"/>
    <s v="kramirez@juntos.gob.pe"/>
    <n v="1"/>
    <n v="0"/>
    <m/>
    <s v="Presencial"/>
    <n v="0"/>
    <n v="0"/>
    <m/>
    <m/>
    <n v="1"/>
    <n v="1"/>
    <s v="JUNTOS"/>
    <s v="Presencial y Virtual"/>
  </r>
  <r>
    <s v="220510"/>
    <x v="22"/>
    <s v="LAMAS"/>
    <s v="TABALOS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CARLOS FERNANDO GARCIA CORDOVA"/>
    <s v="43174597"/>
    <n v="945738288"/>
    <s v="cgarciac@juntos.gob.pe"/>
    <n v="1"/>
    <n v="1"/>
    <s v="JUNTOS"/>
    <s v="Presencial"/>
    <n v="0"/>
    <n v="1"/>
    <s v="JUNTOS"/>
    <s v="Virtual"/>
    <n v="1"/>
    <n v="1"/>
    <s v="JUNTOS"/>
    <s v="Presencial y Virtual"/>
  </r>
  <r>
    <s v="220511"/>
    <x v="22"/>
    <s v="LAMAS"/>
    <s v="ZAPATERO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CÉSAR CAMILO CARRASCO SILVA"/>
    <n v="44086945"/>
    <n v="945736071"/>
    <s v="ccarrasco@jutnos.gob.pe"/>
    <n v="0"/>
    <n v="1"/>
    <s v="JUNTOS"/>
    <s v="Presencial"/>
    <n v="0"/>
    <n v="0"/>
    <m/>
    <m/>
    <n v="1"/>
    <n v="0"/>
    <m/>
    <s v="Virtual"/>
  </r>
  <r>
    <s v="220601"/>
    <x v="22"/>
    <s v="MARISCAL CACERES"/>
    <s v="JUANJUI"/>
    <s v="NO"/>
    <s v="SI"/>
    <s v="SI"/>
    <n v="1"/>
    <s v="NO"/>
    <n v="1"/>
    <n v="0"/>
    <n v="1"/>
    <n v="1"/>
    <n v="1"/>
    <n v="1"/>
    <n v="1"/>
    <s v="SI"/>
    <s v="NO"/>
    <s v="SI"/>
    <s v="SI"/>
    <s v="NO"/>
    <s v="PNAEQW"/>
    <s v="NILDA MARLENI VASQUEZ QUISPE"/>
    <n v="44829552"/>
    <n v="964996994"/>
    <s v="nilda.vasquez@qaliwarma.gob.pe"/>
    <n v="1"/>
    <n v="1"/>
    <s v="QALI WARMA"/>
    <s v="Presencial"/>
    <n v="0"/>
    <n v="1"/>
    <s v="QALI WARMA"/>
    <s v="Presencial"/>
    <n v="1"/>
    <n v="1"/>
    <s v="QALI WARMA"/>
    <s v="Virtual"/>
  </r>
  <r>
    <s v="220602"/>
    <x v="22"/>
    <s v="MARISCAL CACERES"/>
    <s v="CAMPANILLA"/>
    <s v="NO"/>
    <s v="SI"/>
    <s v="SI"/>
    <n v="1"/>
    <s v="SI"/>
    <n v="1"/>
    <n v="0"/>
    <n v="1"/>
    <n v="1"/>
    <n v="1"/>
    <n v="1"/>
    <n v="1"/>
    <s v="SI"/>
    <s v="NO"/>
    <s v="NO"/>
    <s v="SI"/>
    <s v="NO"/>
    <s v="PNAEQW"/>
    <s v="EDGAR AREVALO PINCHI"/>
    <n v="45658873"/>
    <n v="958955061"/>
    <s v="edgar.arevalo@qaliwarma.gob.pe"/>
    <n v="0"/>
    <n v="1"/>
    <s v="QALI WARMA"/>
    <s v="Presencial"/>
    <n v="0"/>
    <n v="1"/>
    <s v="QALI WARMA"/>
    <s v="Presencial"/>
    <n v="1"/>
    <n v="1"/>
    <s v="QALI WARMA"/>
    <s v="Presencial y Virtual"/>
  </r>
  <r>
    <s v="220603"/>
    <x v="22"/>
    <s v="MARISCAL CACERES"/>
    <s v="HUICUNGO"/>
    <s v="NO"/>
    <s v="SI"/>
    <s v="SI"/>
    <n v="1"/>
    <s v="NO"/>
    <n v="1"/>
    <n v="0"/>
    <n v="0"/>
    <n v="1"/>
    <n v="1"/>
    <n v="1"/>
    <n v="1"/>
    <s v="NO"/>
    <s v="NO"/>
    <s v="NO"/>
    <s v="SI"/>
    <s v="SI"/>
    <s v="JUNTOS"/>
    <s v="NELSON ULISES GUERRA REATEGUI"/>
    <n v="43885851"/>
    <n v="942196046"/>
    <s v="nguerra@juntos.gob.pe"/>
    <n v="0"/>
    <n v="1"/>
    <s v="JUNTOS"/>
    <s v="Presencial"/>
    <n v="0"/>
    <n v="1"/>
    <s v="JUNTOS"/>
    <s v="Virtual"/>
    <n v="0"/>
    <n v="1"/>
    <s v="JUNTOS"/>
    <s v="Virtual"/>
  </r>
  <r>
    <s v="220604"/>
    <x v="22"/>
    <s v="MARISCAL CACERES"/>
    <s v="PACHIZA"/>
    <s v="NO"/>
    <s v="SI"/>
    <s v="SI"/>
    <n v="1"/>
    <s v="NO"/>
    <n v="1"/>
    <n v="0"/>
    <n v="1"/>
    <n v="1"/>
    <n v="1"/>
    <n v="1"/>
    <n v="1"/>
    <s v="NO"/>
    <s v="NO"/>
    <s v="NO"/>
    <s v="SI"/>
    <s v="NO"/>
    <s v="PNAEQW"/>
    <s v="ALEX TUANAMA MONTERO"/>
    <n v="40924830"/>
    <n v="961750152"/>
    <s v="alex.tuanama@qaliwarma.gob.pe"/>
    <n v="0"/>
    <n v="1"/>
    <s v="JUNTOS"/>
    <s v="Presencial"/>
    <n v="0"/>
    <n v="1"/>
    <s v="QALI WARMA"/>
    <s v="Virtual"/>
    <n v="1"/>
    <n v="1"/>
    <s v="QALI WARMA"/>
    <s v="Virtual"/>
  </r>
  <r>
    <s v="220605"/>
    <x v="22"/>
    <s v="MARISCAL CACERES"/>
    <s v="PAJARILLO"/>
    <s v="NO"/>
    <s v="SI"/>
    <s v="SI"/>
    <n v="1"/>
    <s v="NO"/>
    <n v="1"/>
    <n v="0"/>
    <n v="0"/>
    <n v="1"/>
    <n v="1"/>
    <n v="1"/>
    <n v="1"/>
    <s v="SI"/>
    <s v="NO"/>
    <s v="NO"/>
    <s v="SI"/>
    <s v="SI"/>
    <s v="PAIS"/>
    <s v="JHON ELVIS GRANDEZ TANANTA"/>
    <n v="43316246"/>
    <s v="968 956 753"/>
    <s v="jhonil007008@gmail.com"/>
    <n v="0"/>
    <n v="1"/>
    <s v="PAIS"/>
    <s v="Presencial"/>
    <n v="0"/>
    <n v="1"/>
    <s v="PAIS"/>
    <s v="Presencial"/>
    <n v="0"/>
    <n v="0"/>
    <m/>
    <m/>
  </r>
  <r>
    <s v="220701"/>
    <x v="22"/>
    <s v="PICOTA"/>
    <s v="PICOT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DIK MARTIN RENGIFO PINCHI"/>
    <s v="45598386"/>
    <n v="945736214"/>
    <s v="drengifop@juntos.gob.pe"/>
    <n v="0"/>
    <n v="1"/>
    <s v="JUNTOS"/>
    <s v="Presencial"/>
    <n v="0"/>
    <n v="1"/>
    <s v="JUNTOS"/>
    <s v="Presencial"/>
    <n v="1"/>
    <n v="1"/>
    <s v="JUNTOS"/>
    <s v="Presencial y Virtual"/>
  </r>
  <r>
    <s v="220702"/>
    <x v="22"/>
    <s v="PICOTA"/>
    <s v="BUENOS AIRE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MANUEL TORRES DIAZ"/>
    <s v="42445420"/>
    <n v="945738066"/>
    <s v="mtorresd@juntos.gob.pe"/>
    <n v="0"/>
    <n v="1"/>
    <s v="JUNTOS"/>
    <s v="Presencial"/>
    <n v="0"/>
    <n v="0"/>
    <m/>
    <m/>
    <n v="0"/>
    <n v="0"/>
    <m/>
    <m/>
  </r>
  <r>
    <s v="220703"/>
    <x v="22"/>
    <s v="PICOTA"/>
    <s v="CASPISAPA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1"/>
    <n v="1"/>
    <s v="JUNTOS"/>
    <s v="Presencial y Virtual"/>
  </r>
  <r>
    <s v="220704"/>
    <x v="22"/>
    <s v="PICOTA"/>
    <s v="PILLUANA"/>
    <s v="NO"/>
    <s v="NO"/>
    <s v="SI"/>
    <n v="0"/>
    <s v="SI"/>
    <n v="0"/>
    <n v="0"/>
    <n v="0"/>
    <n v="2"/>
    <m/>
    <m/>
    <m/>
    <s v="NO"/>
    <s v="NO"/>
    <s v="NO"/>
    <s v="SI"/>
    <s v="NO"/>
    <s v="JUNTOS"/>
    <s v="RAUL GONZALES ALEGRIA"/>
    <n v="41557625"/>
    <n v="988797318"/>
    <s v="rgonzalesa@juntos.gob.pe"/>
    <n v="0"/>
    <n v="0"/>
    <m/>
    <m/>
    <n v="0"/>
    <n v="0"/>
    <m/>
    <m/>
    <n v="0"/>
    <n v="0"/>
    <m/>
    <m/>
  </r>
  <r>
    <s v="220705"/>
    <x v="22"/>
    <s v="PICOTA"/>
    <s v="PUCACACA"/>
    <s v="NO"/>
    <s v="SI"/>
    <s v="SI"/>
    <n v="1"/>
    <s v="NO"/>
    <n v="1"/>
    <n v="0"/>
    <n v="0"/>
    <n v="1"/>
    <n v="1"/>
    <n v="1"/>
    <n v="1"/>
    <s v="NO"/>
    <s v="NO"/>
    <s v="NO"/>
    <s v="SI"/>
    <s v="NO"/>
    <s v="PNAEQW"/>
    <s v="MIRIAM OFELIA APONTE PEREZ"/>
    <s v="01111380"/>
    <n v="997918372"/>
    <s v="miriam.aponte@qaliwarma.gob.pe"/>
    <n v="0"/>
    <n v="0"/>
    <m/>
    <m/>
    <n v="0"/>
    <n v="1"/>
    <s v="QALI WARMA"/>
    <s v="Presencial"/>
    <n v="0"/>
    <n v="0"/>
    <m/>
    <m/>
  </r>
  <r>
    <s v="220706"/>
    <x v="22"/>
    <s v="PICOTA"/>
    <s v="SAN CRISTOBAL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Virtual"/>
    <n v="1"/>
    <n v="0"/>
    <m/>
    <s v="Virtual"/>
    <n v="1"/>
    <n v="0"/>
    <m/>
    <s v="Virtual"/>
  </r>
  <r>
    <s v="220707"/>
    <x v="22"/>
    <s v="PICOTA"/>
    <s v="SAN HILARION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Virtual"/>
    <n v="1"/>
    <n v="0"/>
    <m/>
    <s v="Virtual"/>
    <n v="1"/>
    <n v="0"/>
    <m/>
    <s v="Virtual"/>
  </r>
  <r>
    <s v="220708"/>
    <x v="22"/>
    <s v="PICOTA"/>
    <s v="SHAMBOYACU"/>
    <s v="NO"/>
    <s v="SI"/>
    <s v="SI"/>
    <n v="1"/>
    <s v="SI"/>
    <n v="1"/>
    <n v="0"/>
    <n v="0"/>
    <n v="1"/>
    <n v="1"/>
    <n v="1"/>
    <n v="1"/>
    <s v="SI"/>
    <s v="NO"/>
    <s v="NO"/>
    <s v="SI"/>
    <s v="NO"/>
    <s v="JUNTOS"/>
    <s v="CRISTIAN MORI SANCHEZ"/>
    <s v="46670555"/>
    <n v="945736733"/>
    <s v="cmori@juntos.gob.pe"/>
    <n v="0"/>
    <n v="1"/>
    <s v="JUNTOS"/>
    <s v="Presencial"/>
    <n v="0"/>
    <n v="1"/>
    <s v="JUNTOS"/>
    <s v="Virtual"/>
    <n v="0"/>
    <n v="1"/>
    <s v="JUNTOS"/>
    <s v="Virtual"/>
  </r>
  <r>
    <s v="220709"/>
    <x v="22"/>
    <s v="PICOTA"/>
    <s v="TINGO DE PONASA"/>
    <s v="NO"/>
    <s v="SI"/>
    <s v="SI"/>
    <n v="1"/>
    <s v="SI"/>
    <n v="1"/>
    <n v="0"/>
    <n v="0"/>
    <n v="1"/>
    <n v="1"/>
    <n v="1"/>
    <n v="1"/>
    <s v="NO"/>
    <s v="NO"/>
    <s v="NO"/>
    <s v="SI"/>
    <s v="NO"/>
    <s v="PNAEQW"/>
    <s v="SINTIA KAREN RIOS CARDENAS"/>
    <n v="45225595"/>
    <n v="969643809"/>
    <s v="xintiakaren@gmail.com"/>
    <n v="0"/>
    <n v="1"/>
    <s v="QALI WARMA"/>
    <s v="Presencial"/>
    <n v="0"/>
    <n v="1"/>
    <s v="QALI WARMA"/>
    <s v="Virtual"/>
    <n v="0"/>
    <n v="1"/>
    <s v="QALI WARMA"/>
    <s v="Virtual"/>
  </r>
  <r>
    <s v="220710"/>
    <x v="22"/>
    <s v="PICOTA"/>
    <s v="TRES UNIDO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ROBERTO GRANDEZ PAREDES"/>
    <s v="01131449"/>
    <n v="945736220"/>
    <s v="rgrandez@juntos.gob.pe"/>
    <n v="0"/>
    <n v="0"/>
    <m/>
    <m/>
    <n v="0"/>
    <n v="0"/>
    <m/>
    <m/>
    <n v="1"/>
    <n v="0"/>
    <m/>
    <s v="Virtual"/>
  </r>
  <r>
    <s v="220801"/>
    <x v="22"/>
    <s v="RIOJA"/>
    <s v="RIOJA"/>
    <s v="NO"/>
    <s v="SI"/>
    <s v="SI"/>
    <n v="1"/>
    <s v="NO"/>
    <n v="1"/>
    <n v="0"/>
    <n v="1"/>
    <n v="1"/>
    <n v="1"/>
    <n v="1"/>
    <n v="1"/>
    <s v="SI"/>
    <s v="NO"/>
    <s v="SI"/>
    <s v="SI"/>
    <s v="NO"/>
    <s v="PNAEQW"/>
    <s v="MARILU ZAVALETA SANDOVAL"/>
    <n v="42924861"/>
    <n v="915961181"/>
    <s v="marilu.zavaleta@qaliwarma.gob.pe"/>
    <n v="1"/>
    <n v="0"/>
    <m/>
    <s v="Presencial"/>
    <n v="0"/>
    <n v="1"/>
    <s v="QALI WARMA"/>
    <s v="Presencial"/>
    <n v="1"/>
    <n v="1"/>
    <s v="QALI WARMA"/>
    <s v="Presencial y Virtual"/>
  </r>
  <r>
    <s v="220802"/>
    <x v="22"/>
    <s v="RIOJA"/>
    <s v="AWAJUN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RONALD MARLO SILVA FERNANDEZ"/>
    <n v="46595071"/>
    <n v="945735920"/>
    <s v="rsilvaf@juntos.gob.pe"/>
    <n v="1"/>
    <n v="1"/>
    <s v="CUNA MAS"/>
    <s v="Presencial y Virtual"/>
    <n v="0"/>
    <n v="0"/>
    <m/>
    <m/>
    <n v="1"/>
    <n v="1"/>
    <s v="JUNTOS"/>
    <s v="Presencial y Virtual"/>
  </r>
  <r>
    <s v="220803"/>
    <x v="22"/>
    <s v="RIOJA"/>
    <s v="ELIAS SOPLIN VARGAS"/>
    <s v="NO"/>
    <s v="NO"/>
    <s v="SI"/>
    <n v="1"/>
    <s v="SI"/>
    <n v="1"/>
    <n v="0"/>
    <n v="0"/>
    <n v="1"/>
    <m/>
    <n v="1"/>
    <n v="1"/>
    <s v="NO"/>
    <s v="NO"/>
    <s v="SI"/>
    <s v="SI"/>
    <s v="NO"/>
    <s v="CUNA MAS"/>
    <s v="DEYSI REGALADO DELGADO"/>
    <n v="71068105"/>
    <n v="948015191"/>
    <s v="os_dregaladod@cunamas.gob.pe"/>
    <n v="0"/>
    <n v="0"/>
    <m/>
    <m/>
    <n v="0"/>
    <n v="0"/>
    <m/>
    <m/>
    <n v="0"/>
    <n v="1"/>
    <s v="CUNA MAS"/>
    <s v="Presencial"/>
  </r>
  <r>
    <s v="220804"/>
    <x v="22"/>
    <s v="RIOJA"/>
    <s v="NUEVA CAJAMARCA"/>
    <s v="NO"/>
    <s v="SI"/>
    <s v="SI"/>
    <n v="1"/>
    <s v="SI"/>
    <n v="1"/>
    <n v="0"/>
    <n v="1"/>
    <n v="1"/>
    <n v="1"/>
    <n v="1"/>
    <n v="1"/>
    <s v="SI"/>
    <s v="NO"/>
    <s v="SI"/>
    <s v="SI"/>
    <s v="NO"/>
    <s v="FONCODES"/>
    <s v="VICTOR ALMIR GAMARRA MARTÍNEZ"/>
    <n v="29327352"/>
    <n v="966933655"/>
    <s v="vgamarra@foncodes.gob.pe"/>
    <n v="1"/>
    <n v="0"/>
    <m/>
    <s v="Presencial"/>
    <n v="0"/>
    <n v="0"/>
    <m/>
    <m/>
    <n v="1"/>
    <n v="0"/>
    <m/>
    <s v="Virtual"/>
  </r>
  <r>
    <s v="220805"/>
    <x v="22"/>
    <s v="RIOJA"/>
    <s v="PARDO MIGUEL"/>
    <s v="NO"/>
    <s v="NO"/>
    <s v="SI"/>
    <n v="0"/>
    <s v="NO"/>
    <n v="1"/>
    <n v="0"/>
    <n v="0"/>
    <n v="1"/>
    <m/>
    <n v="1"/>
    <n v="1"/>
    <s v="NO"/>
    <s v="NO"/>
    <s v="SI"/>
    <s v="SI"/>
    <s v="NO"/>
    <s v="PNAEQW"/>
    <s v="OSCAR VEGA SANCHEZ"/>
    <n v="44936217"/>
    <n v="966676174"/>
    <s v="oscar.vega@qaliwarma.gob.pe"/>
    <n v="0"/>
    <n v="1"/>
    <s v="QALI WARMA"/>
    <s v="Presencial y Virtual"/>
    <n v="0"/>
    <n v="0"/>
    <m/>
    <m/>
    <n v="0"/>
    <n v="0"/>
    <m/>
    <m/>
  </r>
  <r>
    <s v="220806"/>
    <x v="22"/>
    <s v="RIOJA"/>
    <s v="POSIC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ROXANA GARCIA VILLEGAS"/>
    <n v="71776115"/>
    <n v="945449230"/>
    <s v="rgarciav@juntos.gob.pe"/>
    <n v="1"/>
    <n v="1"/>
    <s v="JUNTOS"/>
    <s v="Presencial y Virtual"/>
    <n v="0"/>
    <n v="1"/>
    <s v="JUNTOS"/>
    <s v="Virtual"/>
    <n v="0"/>
    <n v="1"/>
    <s v="JUNTOS"/>
    <s v="Presencial"/>
  </r>
  <r>
    <s v="220807"/>
    <x v="22"/>
    <s v="RIOJA"/>
    <s v="SAN FERNANDO"/>
    <s v="NO"/>
    <s v="SI"/>
    <s v="SI"/>
    <n v="1"/>
    <s v="SI"/>
    <n v="1"/>
    <n v="0"/>
    <n v="0"/>
    <n v="1"/>
    <n v="1"/>
    <n v="1"/>
    <n v="1"/>
    <s v="NO"/>
    <s v="NO"/>
    <s v="NO"/>
    <s v="SI"/>
    <s v="NO"/>
    <s v="PNAEQW"/>
    <s v="GEINER ISUIZA PAREDES"/>
    <s v="01157756"/>
    <n v="964119699"/>
    <s v="geiner.isuiza@qaliwarma.gob.pe"/>
    <n v="1"/>
    <n v="0"/>
    <m/>
    <s v="Presencial"/>
    <n v="0"/>
    <n v="1"/>
    <s v="QALI WARMA"/>
    <s v="Presencial"/>
    <n v="0"/>
    <n v="0"/>
    <m/>
    <m/>
  </r>
  <r>
    <s v="220808"/>
    <x v="22"/>
    <s v="RIOJA"/>
    <s v="YORONGOS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DANIEL BARRIENTOS MARCHÁN"/>
    <n v="42737060"/>
    <n v="957449674"/>
    <s v="os_dbarrientosm@cunamas.gob.pe"/>
    <n v="0"/>
    <n v="0"/>
    <m/>
    <m/>
    <n v="0"/>
    <n v="0"/>
    <m/>
    <m/>
    <n v="1"/>
    <n v="1"/>
    <s v="CUNA MAS"/>
    <s v="Virtual"/>
  </r>
  <r>
    <s v="220809"/>
    <x v="22"/>
    <s v="RIOJA"/>
    <s v="YURACYACU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FILOMENO ALIAGA SEDANO"/>
    <n v="41974071"/>
    <n v="988799198"/>
    <s v="faliaga@juntos.gob.pe"/>
    <n v="0"/>
    <n v="1"/>
    <s v="JUNTOS"/>
    <s v="Virtual"/>
    <n v="0"/>
    <n v="1"/>
    <s v="JUNTOS"/>
    <s v="Virtual"/>
    <n v="1"/>
    <n v="0"/>
    <m/>
    <s v="Virtual"/>
  </r>
  <r>
    <s v="220901"/>
    <x v="22"/>
    <s v="SAN MARTIN"/>
    <s v="TARAPOTO"/>
    <s v="NO"/>
    <s v="SI"/>
    <s v="SI"/>
    <n v="1"/>
    <s v="NO"/>
    <n v="1"/>
    <n v="0"/>
    <n v="1"/>
    <n v="1"/>
    <n v="1"/>
    <n v="1"/>
    <n v="1"/>
    <s v="SI"/>
    <s v="NO"/>
    <s v="SI"/>
    <s v="SI"/>
    <s v="NO"/>
    <s v="PNAEQW"/>
    <s v="ZOILA ISABEL VILLACORTA CHAVEZ"/>
    <n v="41567784"/>
    <n v="997922564"/>
    <s v="zoila.villacorta@qaliwarma.gob.pe"/>
    <n v="0"/>
    <n v="1"/>
    <s v="QALI WARMA"/>
    <s v="Presencial"/>
    <n v="0"/>
    <n v="1"/>
    <s v="QALI WARMA"/>
    <s v="Virtual"/>
    <n v="1"/>
    <n v="0"/>
    <m/>
    <s v="Virtual"/>
  </r>
  <r>
    <s v="220902"/>
    <x v="22"/>
    <s v="SAN MARTIN"/>
    <s v="ALBERTO LEVEAU"/>
    <s v="NO"/>
    <s v="SI"/>
    <s v="SI"/>
    <n v="1"/>
    <s v="SI"/>
    <n v="1"/>
    <n v="0"/>
    <n v="0"/>
    <n v="1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</r>
  <r>
    <s v="220903"/>
    <x v="22"/>
    <s v="SAN MARTIN"/>
    <s v="CACATACHI"/>
    <s v="NO"/>
    <s v="NO"/>
    <s v="NO"/>
    <n v="0"/>
    <s v="NO"/>
    <n v="0"/>
    <n v="0"/>
    <n v="0"/>
    <n v="2"/>
    <m/>
    <m/>
    <m/>
    <s v="NO"/>
    <s v="NO"/>
    <s v="SI"/>
    <s v="SI"/>
    <s v="NO"/>
    <m/>
    <m/>
    <m/>
    <m/>
    <m/>
    <n v="0"/>
    <n v="0"/>
    <m/>
    <m/>
    <n v="0"/>
    <n v="0"/>
    <m/>
    <m/>
    <n v="0"/>
    <n v="0"/>
    <m/>
    <m/>
  </r>
  <r>
    <s v="220904"/>
    <x v="22"/>
    <s v="SAN MARTIN"/>
    <s v="CHAZUT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JORGE OSWALDO AREVALO REATEGUI"/>
    <n v="44392276"/>
    <n v="977420300"/>
    <s v="jarevalor@juntos.gob.pe"/>
    <n v="0"/>
    <n v="1"/>
    <s v="JUNTOS"/>
    <s v="Presencial"/>
    <n v="0"/>
    <n v="1"/>
    <s v="JUNTOS"/>
    <s v="Presencial"/>
    <n v="0"/>
    <n v="1"/>
    <s v="JUNTOS"/>
    <s v="Presencial"/>
  </r>
  <r>
    <s v="220905"/>
    <x v="22"/>
    <s v="SAN MARTIN"/>
    <s v="CHIPURANA"/>
    <s v="NO"/>
    <s v="NO"/>
    <s v="SI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220906"/>
    <x v="22"/>
    <s v="SAN MARTIN"/>
    <s v="EL PORVENIR"/>
    <s v="NO"/>
    <s v="NO"/>
    <s v="SI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220907"/>
    <x v="22"/>
    <s v="SAN MARTIN"/>
    <s v="HUIMBAYOC"/>
    <s v="NO"/>
    <s v="SI"/>
    <s v="SI"/>
    <n v="1"/>
    <s v="SI"/>
    <n v="1"/>
    <n v="0"/>
    <n v="0"/>
    <n v="1"/>
    <n v="1"/>
    <n v="1"/>
    <n v="1"/>
    <s v="NO"/>
    <s v="NO"/>
    <s v="NO"/>
    <s v="SI"/>
    <s v="NO"/>
    <s v="JUNTOS"/>
    <s v="JUAN JOSE HURTADO MANUYAMA"/>
    <n v="42036363"/>
    <n v="945736440"/>
    <s v="jhurtadom@juntos.gob.pe"/>
    <n v="0"/>
    <n v="0"/>
    <m/>
    <m/>
    <n v="0"/>
    <n v="0"/>
    <m/>
    <m/>
    <n v="0"/>
    <n v="0"/>
    <m/>
    <m/>
  </r>
  <r>
    <s v="220908"/>
    <x v="22"/>
    <s v="SAN MARTIN"/>
    <s v="JUAN GUERRA"/>
    <s v="NO"/>
    <s v="NO"/>
    <s v="SI"/>
    <n v="1"/>
    <s v="SI"/>
    <n v="1"/>
    <n v="0"/>
    <n v="1"/>
    <n v="1"/>
    <m/>
    <n v="1"/>
    <n v="1"/>
    <s v="NO"/>
    <s v="NO"/>
    <s v="NO"/>
    <s v="SI"/>
    <s v="NO"/>
    <s v="JUNTOS"/>
    <s v="DANITZA ANDREA GATICA VILLAVICENCIO"/>
    <s v="71887227"/>
    <n v="956939034"/>
    <s v="dgatica@juntos.gob.pe"/>
    <n v="0"/>
    <n v="0"/>
    <m/>
    <m/>
    <n v="0"/>
    <n v="0"/>
    <m/>
    <m/>
    <n v="1"/>
    <n v="0"/>
    <m/>
    <s v="Presencial"/>
  </r>
  <r>
    <s v="220909"/>
    <x v="22"/>
    <s v="SAN MARTIN"/>
    <s v="LA BANDA DE SHILCAY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CLAUDIA LEONOR LEIVA GONZALES"/>
    <n v="47359457"/>
    <n v="931792605"/>
    <s v="cleivag@cunamas.gob.pe"/>
    <n v="0"/>
    <n v="0"/>
    <m/>
    <m/>
    <n v="0"/>
    <n v="1"/>
    <s v="CUNA MAS"/>
    <s v="Virtual"/>
    <n v="1"/>
    <n v="1"/>
    <s v="CUNA MAS"/>
    <s v="Virtual"/>
  </r>
  <r>
    <s v="220910"/>
    <x v="22"/>
    <s v="SAN MARTIN"/>
    <s v="MORALES"/>
    <s v="NO"/>
    <s v="SI"/>
    <s v="SI"/>
    <n v="1"/>
    <s v="NO"/>
    <n v="1"/>
    <n v="0"/>
    <n v="1"/>
    <n v="1"/>
    <n v="1"/>
    <n v="1"/>
    <n v="1"/>
    <s v="SI"/>
    <s v="NO"/>
    <s v="NO"/>
    <s v="SI"/>
    <s v="NO"/>
    <s v="PNAEQW"/>
    <s v="MARCO ANTONIO NAVARRETE YABAR"/>
    <n v="6780487"/>
    <n v="949377169"/>
    <s v="marco.navarrete@qaliwarma.gob.pe"/>
    <n v="0"/>
    <n v="1"/>
    <s v="QALI WARMA"/>
    <s v="Virtual"/>
    <n v="0"/>
    <n v="1"/>
    <s v="QALI WARMA"/>
    <s v="Presencial"/>
    <n v="1"/>
    <n v="1"/>
    <s v="QALI WARMA"/>
    <s v="Virtual"/>
  </r>
  <r>
    <s v="220911"/>
    <x v="22"/>
    <s v="SAN MARTIN"/>
    <s v="PAPAPLAYA"/>
    <s v="NO"/>
    <s v="NO"/>
    <s v="SI"/>
    <n v="0"/>
    <s v="SI"/>
    <n v="0"/>
    <n v="0"/>
    <n v="0"/>
    <n v="2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</r>
  <r>
    <s v="220912"/>
    <x v="22"/>
    <s v="SAN MARTIN"/>
    <s v="SAN ANTONI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LLINA PAOLA SANCHEZ VARGAS"/>
    <s v="80672416"/>
    <n v="949575532"/>
    <s v="lsanchezv@juntos.gob.pe"/>
    <n v="0"/>
    <n v="1"/>
    <s v="JUNTOS"/>
    <s v="Presencial"/>
    <n v="0"/>
    <n v="1"/>
    <s v="JUNTOS"/>
    <s v="Presencial"/>
    <n v="1"/>
    <n v="1"/>
    <s v="JUNTOS"/>
    <s v="Presencial y Virtual"/>
  </r>
  <r>
    <s v="220913"/>
    <x v="22"/>
    <s v="SAN MARTIN"/>
    <s v="SAUCE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ZONIA SANCHEZ PEREZ"/>
    <s v="01073479"/>
    <n v="945736971"/>
    <s v="zsanchezp@juntos.gob.pe"/>
    <n v="0"/>
    <n v="0"/>
    <m/>
    <m/>
    <n v="0"/>
    <n v="0"/>
    <m/>
    <m/>
    <n v="1"/>
    <n v="1"/>
    <s v="JUNTOS"/>
    <s v="Presencial y Virtual"/>
  </r>
  <r>
    <s v="220914"/>
    <x v="22"/>
    <s v="SAN MARTIN"/>
    <s v="SHAPAJA"/>
    <s v="NO"/>
    <s v="SI"/>
    <s v="SI"/>
    <n v="1"/>
    <s v="SI"/>
    <n v="1"/>
    <n v="0"/>
    <n v="0"/>
    <n v="1"/>
    <n v="1"/>
    <n v="1"/>
    <n v="1"/>
    <s v="NO"/>
    <s v="NO"/>
    <s v="NO"/>
    <s v="SI"/>
    <s v="NO"/>
    <s v="PNAEQW"/>
    <s v="PATRICK SIMON GARCIA SAAVEDRA"/>
    <n v="46397644"/>
    <n v="942680113"/>
    <s v="patrick.garcia@qw.gob.pe"/>
    <n v="0"/>
    <n v="0"/>
    <m/>
    <m/>
    <n v="0"/>
    <n v="0"/>
    <m/>
    <m/>
    <n v="0"/>
    <n v="0"/>
    <m/>
    <m/>
  </r>
  <r>
    <s v="221001"/>
    <x v="22"/>
    <s v="TOCACHE"/>
    <s v="TOCACHE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CRSTHIAN JENRRY CORDOVA ÑAUPARI"/>
    <n v="46734497"/>
    <n v="962448133"/>
    <s v="ccordova@juntos.gob.pe"/>
    <n v="0"/>
    <n v="1"/>
    <s v="JUNTOS"/>
    <s v="Presencial"/>
    <n v="0"/>
    <n v="1"/>
    <s v="JUNTOS"/>
    <s v="Virtual"/>
    <n v="1"/>
    <n v="1"/>
    <s v="JUNTOS"/>
    <s v="Virtual"/>
  </r>
  <r>
    <s v="221002"/>
    <x v="22"/>
    <s v="TOCACHE"/>
    <s v="NUEVO PROGRESO"/>
    <s v="NO"/>
    <s v="NO"/>
    <s v="NO"/>
    <n v="0"/>
    <s v="SI"/>
    <n v="0"/>
    <n v="0"/>
    <n v="0"/>
    <n v="2"/>
    <m/>
    <m/>
    <m/>
    <s v="NO"/>
    <s v="NO"/>
    <s v="SI"/>
    <s v="SI"/>
    <s v="NO"/>
    <m/>
    <m/>
    <m/>
    <m/>
    <m/>
    <n v="0"/>
    <n v="0"/>
    <m/>
    <m/>
    <n v="0"/>
    <n v="0"/>
    <m/>
    <m/>
    <n v="0"/>
    <n v="0"/>
    <m/>
    <m/>
  </r>
  <r>
    <s v="221003"/>
    <x v="22"/>
    <s v="TOCACHE"/>
    <s v="POLVORA"/>
    <s v="NO"/>
    <s v="SI"/>
    <s v="SI"/>
    <n v="0"/>
    <s v="SI"/>
    <n v="1"/>
    <n v="0"/>
    <n v="0"/>
    <n v="1"/>
    <n v="1"/>
    <n v="1"/>
    <n v="1"/>
    <s v="SI"/>
    <s v="NO"/>
    <s v="NO"/>
    <s v="SI"/>
    <s v="SI"/>
    <s v="PAIS"/>
    <s v="DAN NEFEG DURAN RETIS"/>
    <n v="74703375"/>
    <n v="962081012"/>
    <s v="dannefeg95@gmail.com"/>
    <n v="0"/>
    <n v="0"/>
    <m/>
    <m/>
    <n v="0"/>
    <n v="0"/>
    <m/>
    <m/>
    <n v="0"/>
    <n v="0"/>
    <m/>
    <m/>
  </r>
  <r>
    <s v="221004"/>
    <x v="22"/>
    <s v="TOCACHE"/>
    <s v="SHUNTE"/>
    <s v="NO"/>
    <s v="SI"/>
    <s v="SI"/>
    <n v="1"/>
    <s v="SI"/>
    <n v="1"/>
    <n v="0"/>
    <n v="0"/>
    <n v="1"/>
    <n v="1"/>
    <n v="1"/>
    <n v="1"/>
    <s v="SI"/>
    <s v="NO"/>
    <s v="NO"/>
    <s v="SI"/>
    <s v="NO"/>
    <s v="PNAEQW"/>
    <s v="CHABELY CAMACHO SERRANO"/>
    <n v="45442071"/>
    <n v="961750148"/>
    <s v="chabely.camacho@qaliwarma.gob.pe"/>
    <n v="0"/>
    <n v="1"/>
    <s v="QALI WARMA"/>
    <s v="Virtual"/>
    <n v="0"/>
    <n v="1"/>
    <s v="QALI WARMA"/>
    <s v="Presencial"/>
    <n v="0"/>
    <n v="1"/>
    <s v="QALI WARMA"/>
    <s v="Presencial"/>
  </r>
  <r>
    <s v="221005"/>
    <x v="22"/>
    <s v="TOCACHE"/>
    <s v="UCHIZ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ALBERTO CABRERA CANDIOTE"/>
    <n v="80136052"/>
    <n v="992113391"/>
    <s v="acabrera@juntos.gob.pe"/>
    <n v="0"/>
    <n v="1"/>
    <s v="JUNTOS"/>
    <s v="Presencial"/>
    <n v="0"/>
    <n v="1"/>
    <s v="JUNTOS"/>
    <s v="Presencial"/>
    <n v="1"/>
    <n v="1"/>
    <s v="JUNTOS"/>
    <s v="Presencial y Virtual"/>
  </r>
  <r>
    <s v="221006"/>
    <x v="22"/>
    <s v="TOCACHE"/>
    <s v="SANTA LUCIA"/>
    <s v="NO"/>
    <s v="SI"/>
    <s v="SI"/>
    <n v="1"/>
    <s v="SI"/>
    <n v="1"/>
    <n v="0"/>
    <n v="1"/>
    <n v="1"/>
    <n v="1"/>
    <n v="1"/>
    <n v="1"/>
    <s v="SI"/>
    <s v="NO"/>
    <s v="NO"/>
    <s v="NO"/>
    <s v="NO"/>
    <s v="PNAEQW"/>
    <s v="BETZABÉ CARTAGENA ARMAS"/>
    <n v="44964480"/>
    <n v="961751088"/>
    <s v="betzabe.cartagena@qaliwarma.gob.pe"/>
    <n v="0"/>
    <n v="0"/>
    <m/>
    <m/>
    <n v="0"/>
    <n v="1"/>
    <s v="QALI WARMA"/>
    <s v="Virtual"/>
    <n v="1"/>
    <n v="0"/>
    <m/>
    <s v="Virtual"/>
  </r>
  <r>
    <s v="230101"/>
    <x v="23"/>
    <s v="TACNA"/>
    <s v="TACN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MILAGROS ALEXANDRA QUILCA CAÑI"/>
    <n v="71699696"/>
    <n v="900394569"/>
    <s v="externo.mquilca@juntos.gob.pe"/>
    <n v="1"/>
    <n v="0"/>
    <m/>
    <s v="Virtual"/>
    <n v="0"/>
    <n v="1"/>
    <s v="JUNTOS"/>
    <s v="Virtual"/>
    <n v="0"/>
    <n v="1"/>
    <s v="JUNTOS"/>
    <s v="Virtual"/>
  </r>
  <r>
    <s v="230102"/>
    <x v="23"/>
    <s v="TACNA"/>
    <s v="ALTO DE LA ALIANZ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VIRGINIA EUDOCIA YSASI JIMENEZ/ROXANA VANESSA PAUCA TELLO"/>
    <s v="08163977/43486186"/>
    <s v="984031030/986770642"/>
    <s v="vysasi@cunamas.gob.pe/rpauca@cunamas.gob.pe"/>
    <n v="1"/>
    <n v="0"/>
    <m/>
    <s v="Virtual"/>
    <n v="0"/>
    <n v="1"/>
    <s v="CUNA MAS"/>
    <s v="Presencial"/>
    <n v="1"/>
    <n v="1"/>
    <s v="CUNA MAS"/>
    <s v="Presencial"/>
  </r>
  <r>
    <s v="230103"/>
    <x v="23"/>
    <s v="TACNA"/>
    <s v="CALAN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WALTER FRANKLIN MORA MARTINEZ"/>
    <s v="42681031"/>
    <s v="921170435"/>
    <s v="wmora@cunamas.gob.pe"/>
    <n v="1"/>
    <n v="0"/>
    <m/>
    <s v="Virtual"/>
    <n v="0"/>
    <n v="0"/>
    <m/>
    <m/>
    <n v="1"/>
    <n v="0"/>
    <m/>
    <s v="Presencial"/>
  </r>
  <r>
    <s v="230104"/>
    <x v="23"/>
    <s v="TACNA"/>
    <s v="CIUDAD NUEVA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YUDITH BRIGIDA MAMANI CABANA( Resp.)/ NOELIA SARA MOGROVEJO CHIRI"/>
    <s v="45369680/00517891"/>
    <s v="952260185/982025283"/>
    <s v="ybmamani@cunamas.gob.pe/nmogrovejo@cunamas.gob.pe"/>
    <n v="1"/>
    <n v="0"/>
    <m/>
    <s v="Virtual"/>
    <n v="0"/>
    <n v="0"/>
    <m/>
    <m/>
    <n v="1"/>
    <n v="0"/>
    <m/>
    <s v="Virtual"/>
  </r>
  <r>
    <s v="230105"/>
    <x v="23"/>
    <s v="TACNA"/>
    <s v="INCLAN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Virtual"/>
    <n v="0"/>
    <n v="0"/>
    <m/>
    <m/>
  </r>
  <r>
    <s v="230106"/>
    <x v="23"/>
    <s v="TACNA"/>
    <s v="PACHIA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Presencial"/>
    <n v="0"/>
    <n v="0"/>
    <m/>
    <m/>
  </r>
  <r>
    <s v="230107"/>
    <x v="23"/>
    <s v="TACNA"/>
    <s v="PALCA"/>
    <s v="NO"/>
    <s v="SI"/>
    <s v="SI"/>
    <n v="1"/>
    <s v="SI"/>
    <n v="1"/>
    <n v="0"/>
    <n v="1"/>
    <n v="1"/>
    <n v="1"/>
    <n v="1"/>
    <n v="1"/>
    <s v="SI"/>
    <s v="NO"/>
    <s v="SI"/>
    <s v="SI"/>
    <s v="SI"/>
    <s v="PAIS"/>
    <s v="CARMEN LUQUE OEREZ"/>
    <s v="00514790"/>
    <s v="950651734"/>
    <s v="cluque@pais.gob.pe"/>
    <n v="1"/>
    <n v="0"/>
    <m/>
    <s v="Virtual"/>
    <n v="0"/>
    <n v="0"/>
    <m/>
    <m/>
    <n v="0"/>
    <n v="0"/>
    <m/>
    <m/>
  </r>
  <r>
    <s v="230108"/>
    <x v="23"/>
    <s v="TACNA"/>
    <s v="POCOLLAY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ELA URETA ADRIANZEN (Resp.)/ LID MARISELA FERREYRA CANALES"/>
    <s v="20122679/40692447"/>
    <s v="952219888/943452263"/>
    <s v="mureta@cunamas.gob.pe/ lferreyrac@cunamas.gob.pe"/>
    <n v="1"/>
    <n v="0"/>
    <m/>
    <s v="Virtual"/>
    <n v="0"/>
    <n v="0"/>
    <m/>
    <m/>
    <n v="0"/>
    <n v="0"/>
    <m/>
    <m/>
  </r>
  <r>
    <s v="230109"/>
    <x v="23"/>
    <s v="TACNA"/>
    <s v="SAMA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Presencial"/>
    <n v="1"/>
    <n v="0"/>
    <m/>
    <s v="Virtual"/>
  </r>
  <r>
    <s v="230110"/>
    <x v="23"/>
    <s v="TACNA"/>
    <s v="CORONEL GREGORIO ALBARRACIN LANCHIPA"/>
    <s v="NO"/>
    <s v="NO"/>
    <s v="SI"/>
    <n v="0"/>
    <s v="NO"/>
    <n v="1"/>
    <n v="0"/>
    <n v="1"/>
    <n v="1"/>
    <m/>
    <n v="1"/>
    <n v="1"/>
    <s v="SI"/>
    <s v="NO"/>
    <s v="SI"/>
    <s v="SI"/>
    <s v="NO"/>
    <s v="CUNA MAS"/>
    <s v="NARELA  VIRGINIA SILVA BARRIOS/ROBALÍ KARINA INCACUTIPA QUISPE "/>
    <s v="29567218/45807547"/>
    <s v="998446655/952219888"/>
    <s v="nsilva@cunamas.gob.pe/rincacutipa@cunamas.gob.pe"/>
    <n v="0"/>
    <n v="0"/>
    <m/>
    <m/>
    <n v="0"/>
    <n v="1"/>
    <s v="CUNA MAS"/>
    <s v="Presencial"/>
    <n v="0"/>
    <n v="0"/>
    <m/>
    <m/>
  </r>
  <r>
    <s v="230111"/>
    <x v="23"/>
    <s v="TACNA"/>
    <s v="LA YARADA LOS PALOS"/>
    <s v="NO"/>
    <s v="NO"/>
    <s v="SI"/>
    <n v="0"/>
    <s v="NO"/>
    <n v="0"/>
    <n v="1"/>
    <n v="1"/>
    <n v="2"/>
    <m/>
    <m/>
    <m/>
    <s v="SI"/>
    <s v="NO"/>
    <s v="SI"/>
    <s v="SI"/>
    <s v="NO"/>
    <s v="JUNTOS"/>
    <s v="MILAGROS ALEXANDRA QUILCA CAÑI"/>
    <n v="71699696"/>
    <n v="900394569"/>
    <s v="externo.mquilca@juntos.gob.pe"/>
    <n v="0"/>
    <n v="0"/>
    <m/>
    <m/>
    <n v="0"/>
    <n v="0"/>
    <m/>
    <m/>
    <n v="0"/>
    <n v="0"/>
    <m/>
    <m/>
  </r>
  <r>
    <s v="230201"/>
    <x v="23"/>
    <s v="CANDARAVE"/>
    <s v="CANDARAVE"/>
    <s v="NO"/>
    <s v="NO"/>
    <s v="NO"/>
    <n v="0"/>
    <s v="SI"/>
    <n v="0"/>
    <n v="1"/>
    <n v="1"/>
    <n v="2"/>
    <m/>
    <m/>
    <m/>
    <s v="NO"/>
    <s v="NO"/>
    <s v="SI"/>
    <s v="SI"/>
    <s v="SI"/>
    <s v="PAIS"/>
    <s v="JHUNIOR JEFFERSON VARGAS MAQUERA"/>
    <n v="44747065"/>
    <n v="975866674"/>
    <s v="jvargasm@pais.gob.pe"/>
    <n v="0"/>
    <n v="0"/>
    <m/>
    <m/>
    <n v="0"/>
    <n v="0"/>
    <m/>
    <m/>
    <n v="0"/>
    <n v="0"/>
    <m/>
    <m/>
  </r>
  <r>
    <s v="230202"/>
    <x v="23"/>
    <s v="CANDARAVE"/>
    <s v="CAIRANI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MIGUEL ANGEL RAMOS MAMANI"/>
    <s v="46355028"/>
    <s v="920308293"/>
    <s v="mramosm@juntos.gob.pe"/>
    <n v="1"/>
    <n v="0"/>
    <m/>
    <s v="Virtual"/>
    <n v="0"/>
    <n v="1"/>
    <s v="JUNTOS"/>
    <s v="Virtual"/>
    <n v="0"/>
    <n v="0"/>
    <m/>
    <m/>
  </r>
  <r>
    <s v="230203"/>
    <x v="23"/>
    <s v="CANDARAVE"/>
    <s v="CAMILACA"/>
    <s v="NO"/>
    <s v="NO"/>
    <s v="NO"/>
    <n v="0"/>
    <s v="SI"/>
    <n v="0"/>
    <n v="1"/>
    <n v="1"/>
    <n v="2"/>
    <m/>
    <m/>
    <m/>
    <s v="NO"/>
    <s v="NO"/>
    <s v="SI"/>
    <s v="SI"/>
    <s v="NO"/>
    <s v="CUNAMAS"/>
    <s v="MATTEO ANTONIO CHAVEZ HERRERA (resp.)"/>
    <s v="40692447"/>
    <n v="954552156"/>
    <s v="os_mchavezh@cunamas.gob.pe"/>
    <n v="0"/>
    <n v="0"/>
    <m/>
    <m/>
    <n v="0"/>
    <n v="0"/>
    <m/>
    <m/>
    <n v="0"/>
    <n v="0"/>
    <m/>
    <m/>
  </r>
  <r>
    <s v="230204"/>
    <x v="23"/>
    <s v="CANDARAVE"/>
    <s v="CURIBAYA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230205"/>
    <x v="23"/>
    <s v="CANDARAVE"/>
    <s v="HUANUARA"/>
    <s v="NO"/>
    <s v="NO"/>
    <s v="NO"/>
    <n v="0"/>
    <s v="SI"/>
    <n v="0"/>
    <n v="1"/>
    <n v="1"/>
    <n v="2"/>
    <m/>
    <n v="1"/>
    <n v="1"/>
    <s v="NO"/>
    <s v="NO"/>
    <s v="SI"/>
    <s v="SI"/>
    <s v="NO"/>
    <s v="CUNAMAS"/>
    <s v="MATTEO ANTONIO CHAVEZ HERRERA (resp.)"/>
    <s v="40692447"/>
    <n v="954552156"/>
    <s v="os_mchavezh@cunamas.gob.pe"/>
    <n v="0"/>
    <n v="0"/>
    <m/>
    <m/>
    <n v="0"/>
    <n v="0"/>
    <m/>
    <m/>
    <n v="0"/>
    <n v="1"/>
    <s v="CUNA MAS"/>
    <s v="Presencial"/>
  </r>
  <r>
    <s v="230206"/>
    <x v="23"/>
    <s v="CANDARAVE"/>
    <s v="QUILAHUANI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MATTEO ANTONIO CHAVEZ HERRERA (resp.)/GUIDO RODRIGUEZ ALVAREZ"/>
    <s v="40692447/42626901"/>
    <s v="954552156/931892498"/>
    <s v="os_mchavezh@cunamas.gob.pe/os_grodriguez@cunamas.gob.pe"/>
    <n v="1"/>
    <n v="0"/>
    <m/>
    <s v="Virtual"/>
    <n v="0"/>
    <n v="0"/>
    <m/>
    <m/>
    <n v="1"/>
    <n v="0"/>
    <m/>
    <s v="Virtual"/>
  </r>
  <r>
    <s v="230301"/>
    <x v="23"/>
    <s v="JORGE BASADRE"/>
    <s v="LOCUMBA"/>
    <s v="NO"/>
    <s v="NO"/>
    <s v="SI"/>
    <n v="0"/>
    <s v="NO"/>
    <n v="0"/>
    <n v="1"/>
    <n v="1"/>
    <n v="2"/>
    <m/>
    <m/>
    <m/>
    <s v="NO"/>
    <s v="NO"/>
    <s v="NO"/>
    <s v="SI"/>
    <s v="NO"/>
    <s v="JUNTOS"/>
    <s v="MIGUEL ANGEL RAMOS MAMANI"/>
    <n v="46355028"/>
    <n v="920308293"/>
    <s v="mramosm@juntos.gob.pe"/>
    <n v="0"/>
    <n v="0"/>
    <m/>
    <m/>
    <n v="0"/>
    <n v="0"/>
    <m/>
    <m/>
    <n v="0"/>
    <n v="0"/>
    <m/>
    <m/>
  </r>
  <r>
    <s v="230302"/>
    <x v="23"/>
    <s v="JORGE BASADRE"/>
    <s v="ILABAYA"/>
    <s v="NO"/>
    <s v="NO"/>
    <s v="NO"/>
    <n v="0"/>
    <s v="NO"/>
    <n v="0"/>
    <n v="1"/>
    <n v="1"/>
    <n v="2"/>
    <m/>
    <m/>
    <m/>
    <s v="NO"/>
    <s v="NO"/>
    <s v="NO"/>
    <s v="SI"/>
    <s v="NO"/>
    <s v="CE"/>
    <s v="MARIBEL APAZA IQUIRA"/>
    <s v="29613807"/>
    <s v="952924708"/>
    <s v="mapaza@midis.gob.pe"/>
    <n v="0"/>
    <n v="0"/>
    <m/>
    <m/>
    <n v="0"/>
    <n v="0"/>
    <m/>
    <m/>
    <n v="0"/>
    <n v="0"/>
    <m/>
    <m/>
  </r>
  <r>
    <s v="230303"/>
    <x v="23"/>
    <s v="JORGE BASADRE"/>
    <s v="ITE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0"/>
    <n v="0"/>
    <m/>
    <m/>
    <n v="1"/>
    <n v="0"/>
    <m/>
    <s v="Virtual"/>
  </r>
  <r>
    <s v="230401"/>
    <x v="23"/>
    <s v="TARATA"/>
    <s v="TARATA"/>
    <s v="NO"/>
    <s v="SI"/>
    <s v="SI"/>
    <n v="1"/>
    <s v="SI"/>
    <n v="1"/>
    <n v="0"/>
    <n v="1"/>
    <n v="1"/>
    <n v="1"/>
    <n v="1"/>
    <n v="1"/>
    <s v="NO"/>
    <s v="NO"/>
    <s v="SI"/>
    <s v="SI"/>
    <s v="SI"/>
    <s v="CUNA MAS"/>
    <s v="JUAN DE DIOS ZAPANA ANCOTA"/>
    <s v="00512273"/>
    <s v="900551461"/>
    <s v="jzapana@cunamas.gob.pe"/>
    <n v="0"/>
    <n v="0"/>
    <m/>
    <m/>
    <n v="0"/>
    <n v="0"/>
    <m/>
    <m/>
    <n v="0"/>
    <n v="0"/>
    <m/>
    <m/>
  </r>
  <r>
    <s v="230402"/>
    <x v="23"/>
    <s v="TARATA"/>
    <s v="HEROES ALBARRACIN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ARLOS ANTONIO INCACUTIPA MAMANI"/>
    <s v="45928530"/>
    <s v="945878760"/>
    <s v="cincacutipa@juntos.gob.pe"/>
    <n v="1"/>
    <n v="1"/>
    <s v="JUNTOS"/>
    <s v="Virtual"/>
    <n v="0"/>
    <n v="1"/>
    <s v="JUNTOS"/>
    <s v="Virtual"/>
    <n v="0"/>
    <n v="0"/>
    <m/>
    <m/>
  </r>
  <r>
    <s v="230403"/>
    <x v="23"/>
    <s v="TARATA"/>
    <s v="ESTIQUE"/>
    <s v="NO"/>
    <s v="NO"/>
    <s v="NO"/>
    <n v="0"/>
    <s v="SI"/>
    <n v="0"/>
    <n v="1"/>
    <n v="1"/>
    <n v="2"/>
    <m/>
    <m/>
    <m/>
    <s v="NO"/>
    <s v="NO"/>
    <s v="NO"/>
    <s v="SI"/>
    <s v="NO"/>
    <s v="-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</r>
  <r>
    <s v="230404"/>
    <x v="23"/>
    <s v="TARATA"/>
    <s v="ESTIQUE-PAMPA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230405"/>
    <x v="23"/>
    <s v="TARATA"/>
    <s v="SITAJAR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30406"/>
    <x v="23"/>
    <s v="TARATA"/>
    <s v="SUSAPAYA"/>
    <s v="NO"/>
    <s v="NO"/>
    <s v="NO"/>
    <n v="0"/>
    <s v="SI"/>
    <n v="0"/>
    <n v="1"/>
    <n v="1"/>
    <n v="2"/>
    <m/>
    <m/>
    <m/>
    <s v="NO"/>
    <s v="NO"/>
    <s v="NO"/>
    <s v="SI"/>
    <s v="NO"/>
    <s v="-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</r>
  <r>
    <s v="230407"/>
    <x v="23"/>
    <s v="TARATA"/>
    <s v="TARUCACHI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MARIBEL APAZA IQUIRA"/>
    <s v="29613807"/>
    <s v="952924708"/>
    <s v="mapaza@midis.gob.pe"/>
    <n v="1"/>
    <n v="0"/>
    <m/>
    <s v="Virtual"/>
    <n v="0"/>
    <n v="0"/>
    <m/>
    <m/>
    <n v="0"/>
    <n v="0"/>
    <m/>
    <m/>
  </r>
  <r>
    <s v="230408"/>
    <x v="23"/>
    <s v="TARATA"/>
    <s v="TICACO"/>
    <s v="NO"/>
    <s v="SI"/>
    <s v="SI"/>
    <n v="0"/>
    <s v="SI"/>
    <n v="1"/>
    <n v="0"/>
    <n v="1"/>
    <n v="1"/>
    <n v="1"/>
    <n v="1"/>
    <n v="1"/>
    <s v="NO"/>
    <s v="NO"/>
    <s v="NO"/>
    <s v="SI"/>
    <s v="NO"/>
    <s v="JUNTOS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</r>
  <r>
    <s v="240101"/>
    <x v="24"/>
    <s v="TUMBES"/>
    <s v="TUMBES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Fernando Peña"/>
    <n v="80607861"/>
    <n v="947668876"/>
    <s v="fpenai@juntos.gob.pe"/>
    <n v="1"/>
    <n v="0"/>
    <m/>
    <s v="Virtual"/>
    <n v="1"/>
    <n v="0"/>
    <m/>
    <s v="Virtual"/>
    <n v="1"/>
    <n v="0"/>
    <m/>
    <s v="Presencial"/>
  </r>
  <r>
    <s v="240102"/>
    <x v="24"/>
    <s v="TUMBES"/>
    <s v="CORRALES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Virtual"/>
    <n v="1"/>
    <n v="0"/>
    <m/>
    <s v="Presencial"/>
    <n v="1"/>
    <n v="0"/>
    <m/>
    <s v="Presencial"/>
  </r>
  <r>
    <s v="240103"/>
    <x v="24"/>
    <s v="TUMBES"/>
    <s v="LA CRUZ"/>
    <s v="NO"/>
    <s v="SI"/>
    <s v="SI"/>
    <n v="1"/>
    <s v="NO"/>
    <n v="1"/>
    <n v="0"/>
    <n v="0"/>
    <n v="1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</r>
  <r>
    <s v="240104"/>
    <x v="24"/>
    <s v="TUMBES"/>
    <s v="PAMPAS DE HOSPITAL"/>
    <s v="NO"/>
    <s v="SI"/>
    <s v="SI"/>
    <n v="0"/>
    <s v="SI"/>
    <n v="1"/>
    <n v="0"/>
    <n v="0"/>
    <n v="1"/>
    <n v="1"/>
    <n v="1"/>
    <n v="1"/>
    <s v="NO"/>
    <s v="NO"/>
    <s v="SI"/>
    <s v="SI"/>
    <s v="NO"/>
    <s v="JUNTOS"/>
    <s v="Fernando Peña"/>
    <n v="80607861"/>
    <n v="947668876"/>
    <s v="fpenai@juntos.gob.pe"/>
    <n v="0"/>
    <n v="0"/>
    <m/>
    <m/>
    <n v="0"/>
    <n v="0"/>
    <m/>
    <m/>
    <n v="0"/>
    <n v="0"/>
    <m/>
    <m/>
  </r>
  <r>
    <s v="240105"/>
    <x v="24"/>
    <s v="TUMBES"/>
    <s v="SAN JACINTO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Fernando Peña"/>
    <n v="80607861"/>
    <n v="947668876"/>
    <s v="fpenai@juntos.gob.pe"/>
    <n v="0"/>
    <n v="0"/>
    <m/>
    <m/>
    <n v="0"/>
    <n v="0"/>
    <m/>
    <m/>
    <n v="0"/>
    <n v="0"/>
    <m/>
    <m/>
  </r>
  <r>
    <s v="240106"/>
    <x v="24"/>
    <s v="TUMBES"/>
    <s v="SAN JUAN DE LA VIRGEN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Fernando Peña"/>
    <n v="80607861"/>
    <n v="947668876"/>
    <s v="fpenai@juntos.gob.pe"/>
    <n v="1"/>
    <n v="0"/>
    <m/>
    <s v="Presencial y Virtual"/>
    <n v="0"/>
    <n v="0"/>
    <m/>
    <m/>
    <n v="0"/>
    <n v="0"/>
    <m/>
    <m/>
  </r>
  <r>
    <s v="240201"/>
    <x v="24"/>
    <s v="CONTRALMIRANTE VILLAR"/>
    <s v="ZORRITOS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</r>
  <r>
    <s v="240202"/>
    <x v="24"/>
    <s v="CONTRALMIRANTE VILLAR"/>
    <s v="CASITAS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</r>
  <r>
    <s v="240203"/>
    <x v="24"/>
    <s v="CONTRALMIRANTE VILLAR"/>
    <s v="CANOAS DE PUNTA SAL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Presencial"/>
    <n v="0"/>
    <n v="0"/>
    <m/>
    <m/>
    <n v="0"/>
    <n v="0"/>
    <m/>
    <m/>
  </r>
  <r>
    <s v="240301"/>
    <x v="24"/>
    <s v="ZARUMILLA"/>
    <s v="ZARUMILLA"/>
    <s v="NO"/>
    <s v="NO"/>
    <s v="SI"/>
    <n v="0"/>
    <s v="SI"/>
    <n v="0"/>
    <n v="0"/>
    <n v="0"/>
    <n v="2"/>
    <m/>
    <m/>
    <m/>
    <s v="SI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</r>
  <r>
    <s v="240302"/>
    <x v="24"/>
    <s v="ZARUMILLA"/>
    <s v="AGUAS VERDES"/>
    <s v="NO"/>
    <s v="NO"/>
    <s v="SI"/>
    <n v="0"/>
    <s v="SI"/>
    <n v="0"/>
    <n v="0"/>
    <n v="0"/>
    <n v="2"/>
    <m/>
    <m/>
    <m/>
    <s v="SI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</r>
  <r>
    <s v="240303"/>
    <x v="24"/>
    <s v="ZARUMILLA"/>
    <s v="MATAPALO"/>
    <s v="NO"/>
    <s v="NO"/>
    <s v="SI"/>
    <n v="1"/>
    <s v="SI"/>
    <n v="0"/>
    <n v="0"/>
    <n v="0"/>
    <n v="2"/>
    <m/>
    <n v="1"/>
    <n v="1"/>
    <s v="NO"/>
    <s v="NO"/>
    <s v="SI"/>
    <s v="SI"/>
    <s v="NO"/>
    <s v="CUNA MAS"/>
    <s v="Neyra Arana Alex Benito"/>
    <n v="47066467"/>
    <n v="40166729"/>
    <s v="aneyraa@cunamas.gob.pe"/>
    <n v="0"/>
    <n v="0"/>
    <m/>
    <m/>
    <n v="0"/>
    <n v="0"/>
    <m/>
    <m/>
    <n v="0"/>
    <n v="0"/>
    <m/>
    <m/>
  </r>
  <r>
    <s v="240304"/>
    <x v="24"/>
    <s v="ZARUMILLA"/>
    <s v="PAPAYAL"/>
    <s v="NO"/>
    <s v="NO"/>
    <s v="SI"/>
    <n v="0"/>
    <s v="SI"/>
    <n v="0"/>
    <n v="0"/>
    <n v="0"/>
    <n v="2"/>
    <m/>
    <n v="1"/>
    <n v="1"/>
    <s v="NO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</r>
  <r>
    <s v="250101"/>
    <x v="25"/>
    <s v="CORONEL PORTILLO"/>
    <s v="CALLERI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ISIDRO JAIMES CARMEN"/>
    <s v="47417262"/>
    <s v="9860516"/>
    <s v="cisidroj@juntos.gob.pe"/>
    <n v="0"/>
    <n v="0"/>
    <m/>
    <m/>
    <n v="0"/>
    <n v="0"/>
    <m/>
    <m/>
    <n v="1"/>
    <n v="1"/>
    <s v="JUNTOS"/>
    <s v="Presencial"/>
  </r>
  <r>
    <s v="250102"/>
    <x v="25"/>
    <s v="CORONEL PORTILLO"/>
    <s v="CAMPOVERDE"/>
    <s v="NO"/>
    <s v="NO"/>
    <s v="SI"/>
    <n v="0"/>
    <s v="NO"/>
    <n v="1"/>
    <n v="0"/>
    <n v="0"/>
    <n v="1"/>
    <m/>
    <n v="1"/>
    <n v="1"/>
    <s v="NO"/>
    <s v="NO"/>
    <s v="SI"/>
    <s v="SI"/>
    <s v="NO"/>
    <s v="CUNA MAS"/>
    <s v="Linda Jesús de María Ramírez Díaz de Hinostroza"/>
    <s v="47028586"/>
    <n v="944858161"/>
    <s v="Lramirez@cunamas.gob.pe"/>
    <n v="0"/>
    <n v="1"/>
    <s v="CUNA MAS"/>
    <s v="Presencial"/>
    <n v="0"/>
    <n v="0"/>
    <m/>
    <m/>
    <n v="0"/>
    <n v="1"/>
    <s v="CUNA MAS"/>
    <s v="Presencial"/>
  </r>
  <r>
    <s v="250103"/>
    <x v="25"/>
    <s v="CORONEL PORTILLO"/>
    <s v="IPARI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VICTORIA RIVERA QUICAÑA"/>
    <n v="70873309"/>
    <n v="960760800"/>
    <s v="victoriarq156@gmail.com"/>
    <n v="1"/>
    <n v="1"/>
    <s v="PAIS"/>
    <s v="Presencial y Virtual"/>
    <n v="0"/>
    <n v="1"/>
    <s v="PAIS"/>
    <s v="Presencial"/>
    <n v="0"/>
    <n v="1"/>
    <s v="PAIS"/>
    <s v="Virtual"/>
  </r>
  <r>
    <s v="250104"/>
    <x v="25"/>
    <s v="CORONEL PORTILLO"/>
    <s v="MASISEA"/>
    <s v="NO"/>
    <s v="SI"/>
    <s v="SI"/>
    <n v="1"/>
    <s v="SI"/>
    <n v="1"/>
    <n v="0"/>
    <n v="1"/>
    <n v="1"/>
    <n v="1"/>
    <n v="1"/>
    <n v="1"/>
    <s v="SI"/>
    <s v="SI"/>
    <s v="SI"/>
    <s v="SI"/>
    <s v="SI"/>
    <s v="JUNTOS"/>
    <s v="KAREN LLANINA AREVALO SANCHEZ"/>
    <s v="04733417"/>
    <s v="956615234"/>
    <s v="karevalo@juntos.gob.pe"/>
    <n v="0"/>
    <n v="0"/>
    <m/>
    <m/>
    <n v="0"/>
    <n v="1"/>
    <s v="JUNTOS"/>
    <s v="Presencial"/>
    <n v="0"/>
    <n v="0"/>
    <m/>
    <m/>
  </r>
  <r>
    <s v="250105"/>
    <x v="25"/>
    <s v="CORONEL PORTILLO"/>
    <s v="YARINACOCH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STALIN VARGAS PIÑA "/>
    <n v="45970737"/>
    <n v="9860516"/>
    <s v="cisidroj@juntos.gob.pe"/>
    <n v="0"/>
    <n v="0"/>
    <m/>
    <m/>
    <n v="0"/>
    <n v="1"/>
    <s v="JUNTOS"/>
    <s v="Presencial"/>
    <n v="0"/>
    <n v="0"/>
    <m/>
    <m/>
  </r>
  <r>
    <s v="250106"/>
    <x v="25"/>
    <s v="CORONEL PORTILLO"/>
    <s v="NUEVA REQUENA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ELI ARAUJO LOPEZ"/>
    <s v="00127527"/>
    <n v="961962766"/>
    <s v="earaujol@juntos.gob.pe"/>
    <n v="0"/>
    <n v="0"/>
    <m/>
    <m/>
    <n v="0"/>
    <n v="0"/>
    <m/>
    <m/>
    <n v="0"/>
    <n v="0"/>
    <m/>
    <m/>
  </r>
  <r>
    <s v="250107"/>
    <x v="25"/>
    <s v="CORONEL PORTILLO"/>
    <s v="MANANTAY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GUILLERMO  ARIMUYA CHAVEZ "/>
    <n v="42150168"/>
    <n v="945738419"/>
    <s v="earimuya@juntos.gob.pe"/>
    <n v="0"/>
    <n v="0"/>
    <m/>
    <m/>
    <n v="0"/>
    <n v="0"/>
    <m/>
    <m/>
    <n v="0"/>
    <n v="0"/>
    <m/>
    <m/>
  </r>
  <r>
    <s v="250201"/>
    <x v="25"/>
    <s v="ATALAYA"/>
    <s v="RAIMONDI"/>
    <s v="NO"/>
    <s v="SI"/>
    <s v="SI"/>
    <n v="1"/>
    <s v="SI"/>
    <n v="1"/>
    <n v="0"/>
    <n v="1"/>
    <n v="1"/>
    <n v="1"/>
    <n v="1"/>
    <n v="1"/>
    <s v="NO"/>
    <s v="SI"/>
    <s v="SI"/>
    <s v="SI"/>
    <s v="SI"/>
    <s v="JUNTOS"/>
    <s v="BERNARDO BARDALES RENGIFO "/>
    <s v="00071555"/>
    <n v="961073487"/>
    <s v="bbardales@juntos.gob.pe"/>
    <n v="0"/>
    <n v="0"/>
    <m/>
    <m/>
    <n v="0"/>
    <n v="0"/>
    <m/>
    <m/>
    <n v="0"/>
    <n v="0"/>
    <m/>
    <m/>
  </r>
  <r>
    <s v="250202"/>
    <x v="25"/>
    <s v="ATALAYA"/>
    <s v="SEPAHUA"/>
    <s v="NO"/>
    <s v="SI"/>
    <s v="SI"/>
    <n v="1"/>
    <s v="SI"/>
    <n v="1"/>
    <n v="0"/>
    <n v="0"/>
    <n v="1"/>
    <n v="1"/>
    <n v="1"/>
    <n v="1"/>
    <s v="NO"/>
    <s v="SI"/>
    <s v="SI"/>
    <s v="SI"/>
    <s v="NO"/>
    <s v="JUNTOS"/>
    <s v="WAGNER SANCHEZ PINEDO DELCIO "/>
    <s v="00099397"/>
    <n v="993308599"/>
    <s v="dsanchezp@juntos.gob.pe"/>
    <n v="1"/>
    <n v="1"/>
    <s v="JUNTOS"/>
    <s v="Presencial y Virtual"/>
    <n v="0"/>
    <n v="0"/>
    <m/>
    <m/>
    <n v="1"/>
    <n v="1"/>
    <s v="JUNTOS"/>
    <s v="Presencial"/>
  </r>
  <r>
    <s v="250203"/>
    <x v="25"/>
    <s v="ATALAYA"/>
    <s v="TAHUANIA"/>
    <s v="NO"/>
    <s v="SI"/>
    <s v="SI"/>
    <n v="1"/>
    <s v="SI"/>
    <n v="1"/>
    <n v="0"/>
    <n v="0"/>
    <n v="1"/>
    <n v="1"/>
    <n v="1"/>
    <n v="1"/>
    <s v="SI"/>
    <s v="SI"/>
    <s v="NO"/>
    <s v="SI"/>
    <s v="SI"/>
    <s v="PAIS"/>
    <s v="LLIMER SANCHEZ PIZANGO"/>
    <s v="44082429"/>
    <s v="996503732"/>
    <s v="llimersanchezp@gmail.com"/>
    <n v="0"/>
    <n v="0"/>
    <m/>
    <m/>
    <n v="0"/>
    <n v="1"/>
    <s v="PAIS"/>
    <s v="Virtual"/>
    <n v="0"/>
    <n v="1"/>
    <s v="PAIS"/>
    <s v="Virtual"/>
  </r>
  <r>
    <s v="250204"/>
    <x v="25"/>
    <s v="ATALAYA"/>
    <s v="YURUA"/>
    <s v="NO"/>
    <s v="NO"/>
    <s v="SI"/>
    <n v="0"/>
    <s v="SI"/>
    <n v="0"/>
    <n v="0"/>
    <n v="0"/>
    <n v="2"/>
    <m/>
    <m/>
    <m/>
    <s v="SI"/>
    <s v="SI"/>
    <s v="NO"/>
    <s v="SI"/>
    <s v="NO"/>
    <s v="JUNTOS"/>
    <s v="RUDIT ELEN CHAVEZ SOTO "/>
    <n v="42871525"/>
    <n v="912077300"/>
    <s v="externo.rchavez@juntos.gob.pe"/>
    <n v="0"/>
    <n v="0"/>
    <m/>
    <m/>
    <n v="0"/>
    <n v="0"/>
    <m/>
    <m/>
    <n v="1"/>
    <n v="0"/>
    <m/>
    <s v="Presencial"/>
  </r>
  <r>
    <s v="250301"/>
    <x v="25"/>
    <s v="PADRE ABAD"/>
    <s v="PADRE ABAD"/>
    <s v="NO"/>
    <s v="SI"/>
    <s v="SI"/>
    <n v="1"/>
    <s v="SI"/>
    <n v="1"/>
    <n v="0"/>
    <n v="0"/>
    <n v="1"/>
    <n v="1"/>
    <n v="1"/>
    <n v="1"/>
    <s v="NO"/>
    <s v="SI"/>
    <s v="SI"/>
    <s v="SI"/>
    <s v="NO"/>
    <s v="JUNTOS"/>
    <s v="REDER CARLOS IZQUIERDO GRATTELLI "/>
    <n v="43561434"/>
    <n v="93158947"/>
    <s v="rizquierdo@juntos.gob.pe"/>
    <n v="0"/>
    <n v="1"/>
    <s v="JUNTOS"/>
    <s v="Presencial"/>
    <n v="0"/>
    <n v="1"/>
    <s v="CUNA MAS"/>
    <s v="Presencial"/>
    <n v="0"/>
    <n v="1"/>
    <s v="CUNA MAS"/>
    <s v="Presencial"/>
  </r>
  <r>
    <s v="250302"/>
    <x v="25"/>
    <s v="PADRE ABAD"/>
    <s v="IRAZOLA"/>
    <s v="NO"/>
    <s v="NO"/>
    <s v="SI"/>
    <n v="0"/>
    <s v="SI"/>
    <n v="0"/>
    <n v="0"/>
    <n v="0"/>
    <n v="2"/>
    <m/>
    <m/>
    <m/>
    <s v="NO"/>
    <s v="SI"/>
    <s v="SI"/>
    <s v="SI"/>
    <s v="NO"/>
    <s v="JUNTOS"/>
    <s v="ROXANA MARCHELINI PERALTA DELGADO"/>
    <n v="48184458"/>
    <n v="959376298"/>
    <s v="rperalta@cunamas.gob.pe"/>
    <n v="0"/>
    <n v="0"/>
    <m/>
    <m/>
    <n v="0"/>
    <n v="0"/>
    <m/>
    <m/>
    <n v="0"/>
    <n v="0"/>
    <m/>
    <m/>
  </r>
  <r>
    <s v="250303"/>
    <x v="25"/>
    <s v="PADRE ABAD"/>
    <s v="CURIMAN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OORD. DE ENLACE"/>
    <s v="MARTHA GARCÍA PAREDES"/>
    <s v="00080946"/>
    <n v="994423422"/>
    <s v="mgarciap@midis.gob.pe"/>
    <n v="1"/>
    <n v="0"/>
    <m/>
    <s v="Virtual"/>
    <n v="0"/>
    <n v="0"/>
    <m/>
    <m/>
    <n v="0"/>
    <n v="0"/>
    <m/>
    <m/>
  </r>
  <r>
    <s v="250304"/>
    <x v="25"/>
    <s v="PADRE ABAD"/>
    <s v="NESHUYA"/>
    <s v="NO"/>
    <s v="NO"/>
    <s v="NO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250305"/>
    <x v="25"/>
    <s v="PADRE ABAD"/>
    <s v="ALEXANDER VON HUMBOLDT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MARTHA GARCÍA PAREDES"/>
    <s v="00080946"/>
    <n v="994423422"/>
    <s v="mgarciap@midis.gob.pe"/>
    <n v="1"/>
    <n v="0"/>
    <m/>
    <s v="Virtual"/>
    <n v="0"/>
    <n v="0"/>
    <m/>
    <m/>
    <n v="0"/>
    <n v="0"/>
    <m/>
    <m/>
  </r>
  <r>
    <s v="250401"/>
    <x v="25"/>
    <s v="PURUS"/>
    <s v="PURUS"/>
    <s v="NO"/>
    <s v="SI"/>
    <s v="SI"/>
    <n v="0"/>
    <s v="SI"/>
    <n v="1"/>
    <n v="0"/>
    <n v="0"/>
    <n v="1"/>
    <n v="1"/>
    <n v="1"/>
    <n v="1"/>
    <s v="NO"/>
    <s v="SI"/>
    <s v="NO"/>
    <s v="SI"/>
    <s v="NO"/>
    <s v="CUNA MAS"/>
    <s v="JENNY YNELA MUGURUZA PANDURO "/>
    <s v="00109874"/>
    <n v="937654462"/>
    <s v="jmuguruza@cunamas.gob.pe"/>
    <n v="0"/>
    <n v="0"/>
    <m/>
    <m/>
    <n v="0"/>
    <n v="0"/>
    <m/>
    <m/>
    <n v="0"/>
    <n v="0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5">
  <r>
    <s v="010101"/>
    <x v="0"/>
    <s v="CHACHAPOYAS"/>
    <s v="CHACHAPOYAS"/>
    <s v="NO"/>
    <s v="NO"/>
    <s v="SI"/>
    <n v="0"/>
    <s v="NO"/>
    <n v="1"/>
    <n v="0"/>
    <x v="0"/>
    <x v="0"/>
    <m/>
    <n v="1"/>
    <n v="1"/>
    <s v="SI"/>
    <s v="NO"/>
    <s v="SI"/>
    <s v="SI"/>
    <s v="NO"/>
    <s v="COORD. DE ENLACE"/>
    <s v="DELIA ALBERCA CORDOVA"/>
    <s v="27727705"/>
    <s v="994432682/964142029"/>
    <s v="dalberca@midis.gob.pe"/>
    <n v="0"/>
    <n v="0"/>
    <m/>
    <m/>
    <n v="0"/>
    <n v="0"/>
    <m/>
    <m/>
    <n v="1"/>
    <n v="0"/>
    <m/>
    <s v="Presencial"/>
    <n v="0"/>
    <n v="0"/>
    <m/>
    <m/>
    <x v="0"/>
    <n v="1"/>
    <n v="0"/>
    <n v="0"/>
    <n v="0"/>
    <n v="0"/>
    <n v="0"/>
  </r>
  <r>
    <s v="010102"/>
    <x v="0"/>
    <s v="CHACHAPOYAS"/>
    <s v="ASUNCION"/>
    <s v="NO"/>
    <s v="NO"/>
    <s v="SI"/>
    <n v="0"/>
    <s v="SI"/>
    <n v="1"/>
    <n v="0"/>
    <x v="1"/>
    <x v="0"/>
    <m/>
    <n v="0"/>
    <n v="0"/>
    <s v="NO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03"/>
    <x v="0"/>
    <s v="CHACHAPOYAS"/>
    <s v="BALSAS"/>
    <s v="NO"/>
    <s v="NO"/>
    <s v="SI"/>
    <n v="0"/>
    <s v="SI"/>
    <n v="1"/>
    <n v="0"/>
    <x v="0"/>
    <x v="0"/>
    <m/>
    <n v="0"/>
    <n v="0"/>
    <s v="SI"/>
    <s v="NO"/>
    <s v="NO"/>
    <s v="SI"/>
    <s v="NO"/>
    <s v="JUNTOS"/>
    <s v="Rodriguez Collantes Milton Ceaar"/>
    <s v="45460382"/>
    <s v="945855044"/>
    <s v="mrodrigue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04"/>
    <x v="0"/>
    <s v="CHACHAPOYAS"/>
    <s v="CHETO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05"/>
    <x v="0"/>
    <s v="CHACHAPOYAS"/>
    <s v="CHILIQUIN"/>
    <s v="NO"/>
    <s v="NO"/>
    <s v="SI"/>
    <n v="0"/>
    <s v="SI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06"/>
    <x v="0"/>
    <s v="CHACHAPOYAS"/>
    <s v="CHUQUIBAMBA"/>
    <s v="NO"/>
    <s v="NO"/>
    <s v="SI"/>
    <n v="0"/>
    <s v="SI"/>
    <n v="0"/>
    <n v="1"/>
    <x v="0"/>
    <x v="1"/>
    <m/>
    <n v="1"/>
    <n v="1"/>
    <s v="SI"/>
    <s v="SI"/>
    <s v="NO"/>
    <s v="SI"/>
    <s v="NO"/>
    <s v="CUNA MAS"/>
    <s v="SANTILLAN QUINTANA RONALD"/>
    <n v="45853152"/>
    <n v="983307385"/>
    <s v="rsantillanq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07"/>
    <x v="0"/>
    <s v="CHACHAPOYAS"/>
    <s v="GRANADA"/>
    <s v="NO"/>
    <s v="NO"/>
    <s v="SI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08"/>
    <x v="0"/>
    <s v="CHACHAPOYAS"/>
    <s v="HUANCAS"/>
    <s v="NO"/>
    <s v="NO"/>
    <s v="NO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09"/>
    <x v="0"/>
    <s v="CHACHAPOYAS"/>
    <s v="LA JALCA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CHAVEZ TORREJON MARICELA"/>
    <s v="44568871"/>
    <s v="94597107"/>
    <s v="mchavez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10"/>
    <x v="0"/>
    <s v="CHACHAPOYAS"/>
    <s v="LEIMEBAMBA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11"/>
    <x v="0"/>
    <s v="CHACHAPOYAS"/>
    <s v="LEVANTO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12"/>
    <x v="0"/>
    <s v="CHACHAPOYAS"/>
    <s v="MAGDALENA"/>
    <s v="NO"/>
    <s v="NO"/>
    <s v="SI"/>
    <n v="0"/>
    <s v="SI"/>
    <n v="1"/>
    <n v="0"/>
    <x v="1"/>
    <x v="0"/>
    <m/>
    <n v="0"/>
    <n v="1"/>
    <s v="NO"/>
    <s v="NO"/>
    <s v="NO"/>
    <s v="SI"/>
    <s v="NO"/>
    <s v="JUNTOS"/>
    <s v="Calderon Servan Milagritos Soledad"/>
    <s v="44858245"/>
    <s v="920196817"/>
    <s v="mcaldero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13"/>
    <x v="0"/>
    <s v="CHACHAPOYAS"/>
    <s v="MARISCAL CASTILLA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Rodriguez Collantes Milton Ceaar"/>
    <s v="45460382"/>
    <s v="945855044"/>
    <s v="mrodriguez@junto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010114"/>
    <x v="0"/>
    <s v="CHACHAPOYAS"/>
    <s v="MOLINOPAMPA"/>
    <s v="NO"/>
    <s v="NO"/>
    <s v="SI"/>
    <n v="0"/>
    <s v="NO"/>
    <n v="1"/>
    <n v="0"/>
    <x v="1"/>
    <x v="0"/>
    <m/>
    <n v="1"/>
    <n v="1"/>
    <s v="SI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15"/>
    <x v="0"/>
    <s v="CHACHAPOYAS"/>
    <s v="MONTEVIDEO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16"/>
    <x v="0"/>
    <s v="CHACHAPOYAS"/>
    <s v="OLLEROS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17"/>
    <x v="0"/>
    <s v="CHACHAPOYAS"/>
    <s v="QUINJALCA"/>
    <s v="NO"/>
    <s v="NO"/>
    <s v="SI"/>
    <n v="0"/>
    <s v="SI"/>
    <n v="0"/>
    <n v="0"/>
    <x v="1"/>
    <x v="1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18"/>
    <x v="0"/>
    <s v="CHACHAPOYAS"/>
    <s v="SAN FRANCISCO DE DAGUAS"/>
    <s v="NO"/>
    <s v="NO"/>
    <s v="NO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19"/>
    <x v="0"/>
    <s v="CHACHAPOYAS"/>
    <s v="SAN ISIDRO DE MAINO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20"/>
    <x v="0"/>
    <s v="CHACHAPOYAS"/>
    <s v="SOLOCO"/>
    <s v="NO"/>
    <s v="NO"/>
    <s v="SI"/>
    <n v="0"/>
    <s v="SI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21"/>
    <x v="0"/>
    <s v="CHACHAPOYAS"/>
    <s v="SONCHE"/>
    <s v="NO"/>
    <s v="NO"/>
    <s v="SI"/>
    <n v="0"/>
    <s v="SI"/>
    <n v="1"/>
    <n v="0"/>
    <x v="1"/>
    <x v="0"/>
    <m/>
    <n v="0"/>
    <n v="1"/>
    <s v="NO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201"/>
    <x v="0"/>
    <s v="BAGUA"/>
    <s v="BAGU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OORD. DE ENLACE"/>
    <s v="DELIA ALBERCA CORDOVA"/>
    <n v="27727705"/>
    <n v="994432682"/>
    <s v="dalberca@midis.gob.pe"/>
    <n v="1"/>
    <n v="0"/>
    <m/>
    <s v="Presencial"/>
    <n v="0"/>
    <n v="0"/>
    <m/>
    <m/>
    <n v="0"/>
    <n v="0"/>
    <m/>
    <m/>
    <n v="0"/>
    <n v="0"/>
    <m/>
    <m/>
    <x v="0"/>
    <n v="1"/>
    <n v="0"/>
    <n v="0"/>
    <n v="0"/>
    <n v="0"/>
    <n v="0"/>
  </r>
  <r>
    <s v="010202"/>
    <x v="0"/>
    <s v="BAGUA"/>
    <s v="ARAMANGO"/>
    <s v="NO"/>
    <s v="NO"/>
    <s v="SI"/>
    <n v="0"/>
    <s v="NO"/>
    <n v="1"/>
    <n v="0"/>
    <x v="0"/>
    <x v="0"/>
    <m/>
    <n v="1"/>
    <n v="1"/>
    <s v="SI"/>
    <s v="SI"/>
    <s v="NO"/>
    <s v="SI"/>
    <s v="SI"/>
    <s v="JUNTOS"/>
    <s v="ITAMAR MOTEZA ROJAS"/>
    <n v="48410041"/>
    <n v="955627719"/>
    <s v="imontez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203"/>
    <x v="0"/>
    <s v="BAGUA"/>
    <s v="COPALLIN"/>
    <s v="NO"/>
    <s v="SI"/>
    <s v="SI"/>
    <n v="0"/>
    <s v="NO"/>
    <n v="1"/>
    <n v="0"/>
    <x v="1"/>
    <x v="0"/>
    <n v="1"/>
    <n v="1"/>
    <n v="1"/>
    <s v="NO"/>
    <s v="NO"/>
    <s v="NO"/>
    <s v="SI"/>
    <s v="NO"/>
    <s v="JUNTOS"/>
    <s v="ADELY MERATORRES "/>
    <n v="42246417"/>
    <n v="969316809"/>
    <s v="amera@juntos.gob.pe"/>
    <n v="0"/>
    <n v="0"/>
    <m/>
    <m/>
    <n v="0"/>
    <n v="0"/>
    <m/>
    <m/>
    <n v="0"/>
    <n v="0"/>
    <m/>
    <m/>
    <n v="0"/>
    <n v="1"/>
    <s v="JUNTOS"/>
    <s v="Presencial"/>
    <x v="0"/>
    <n v="0"/>
    <n v="1"/>
    <n v="0"/>
    <n v="0"/>
    <n v="0"/>
    <n v="0"/>
  </r>
  <r>
    <s v="010204"/>
    <x v="0"/>
    <s v="BAGUA"/>
    <s v="EL PARCO"/>
    <s v="NO"/>
    <s v="NO"/>
    <s v="SI"/>
    <n v="0"/>
    <s v="NO"/>
    <n v="0"/>
    <n v="0"/>
    <x v="1"/>
    <x v="1"/>
    <m/>
    <n v="1"/>
    <n v="1"/>
    <s v="NO"/>
    <s v="NO"/>
    <s v="NO"/>
    <s v="SI"/>
    <s v="NO"/>
    <s v="CUNA MAS"/>
    <s v="CARDOZO MERA MARIA FANNY"/>
    <n v="41658606"/>
    <n v="957544720"/>
    <s v="mfcardozo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205"/>
    <x v="0"/>
    <s v="BAGUA"/>
    <s v="IMAZA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VERA MOROCHO, Robinson "/>
    <n v="4212933"/>
    <n v="929289278"/>
    <s v="rvera@pais.gob.pe"/>
    <n v="1"/>
    <n v="1"/>
    <s v="JUNTOS"/>
    <s v="Presencial y Virtual"/>
    <n v="0"/>
    <n v="0"/>
    <m/>
    <m/>
    <n v="0"/>
    <n v="0"/>
    <m/>
    <m/>
    <n v="0"/>
    <n v="0"/>
    <m/>
    <m/>
    <x v="2"/>
    <n v="1"/>
    <n v="1"/>
    <n v="0"/>
    <n v="0"/>
    <n v="0"/>
    <n v="0"/>
  </r>
  <r>
    <s v="010206"/>
    <x v="0"/>
    <s v="BAGUA"/>
    <s v="LA PECA"/>
    <s v="NO"/>
    <s v="SI"/>
    <s v="SI"/>
    <n v="1"/>
    <s v="SI"/>
    <n v="1"/>
    <n v="0"/>
    <x v="0"/>
    <x v="0"/>
    <n v="1"/>
    <n v="1"/>
    <n v="1"/>
    <s v="NO"/>
    <s v="NO"/>
    <s v="SI"/>
    <s v="SI"/>
    <s v="NO"/>
    <s v="COORD. DE ENLACE"/>
    <s v="DELIA ALBERCA CORDOVA"/>
    <n v="27727705"/>
    <n v="994432682"/>
    <s v="dalberca@midis.gob.pe"/>
    <n v="0"/>
    <n v="0"/>
    <m/>
    <m/>
    <n v="0"/>
    <n v="1"/>
    <s v="JUNTOS"/>
    <s v="Presencial"/>
    <n v="1"/>
    <n v="1"/>
    <s v="JUNTOS"/>
    <s v="Presencial"/>
    <n v="0"/>
    <n v="0"/>
    <m/>
    <m/>
    <x v="3"/>
    <n v="1"/>
    <n v="1"/>
    <n v="0"/>
    <n v="0"/>
    <n v="0"/>
    <n v="0"/>
  </r>
  <r>
    <s v="010301"/>
    <x v="0"/>
    <s v="BONGARA"/>
    <s v="JUMBILLA"/>
    <s v="NO"/>
    <s v="NO"/>
    <s v="SI"/>
    <n v="0"/>
    <s v="NO"/>
    <n v="1"/>
    <n v="0"/>
    <x v="1"/>
    <x v="0"/>
    <m/>
    <n v="0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302"/>
    <x v="0"/>
    <s v="BONGARA"/>
    <s v="CHISQUILLA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303"/>
    <x v="0"/>
    <s v="BONGARA"/>
    <s v="CHURUJA"/>
    <s v="NO"/>
    <s v="NO"/>
    <s v="SI"/>
    <n v="0"/>
    <s v="NO"/>
    <n v="0"/>
    <n v="0"/>
    <x v="1"/>
    <x v="1"/>
    <m/>
    <n v="1"/>
    <n v="1"/>
    <s v="NO"/>
    <s v="NO"/>
    <s v="NO"/>
    <s v="SI"/>
    <s v="NO"/>
    <s v="JUNTOS"/>
    <s v="JOSE LUIS SANCHEZ SANCHEZ"/>
    <n v="26620699"/>
    <n v="985468702"/>
    <s v="jlsanchezs@juntos.gob,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304"/>
    <x v="0"/>
    <s v="BONGARA"/>
    <s v="COROSHA"/>
    <s v="NO"/>
    <s v="NO"/>
    <s v="SI"/>
    <n v="0"/>
    <s v="SI"/>
    <n v="1"/>
    <n v="0"/>
    <x v="1"/>
    <x v="0"/>
    <m/>
    <n v="0"/>
    <n v="1"/>
    <s v="SI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305"/>
    <x v="0"/>
    <s v="BONGARA"/>
    <s v="CUISPES"/>
    <s v="NO"/>
    <s v="SI"/>
    <s v="SI"/>
    <n v="0"/>
    <s v="NO"/>
    <n v="1"/>
    <n v="0"/>
    <x v="1"/>
    <x v="0"/>
    <n v="1"/>
    <n v="1"/>
    <n v="1"/>
    <s v="NO"/>
    <s v="NO"/>
    <s v="NO"/>
    <s v="SI"/>
    <s v="NO"/>
    <s v="COORD. DE ENLACE"/>
    <s v="DELIA ALBERCA CORDOVA"/>
    <s v="27727705"/>
    <n v="994432682"/>
    <s v="dalberc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306"/>
    <x v="0"/>
    <s v="BONGARA"/>
    <s v="FLORIDA"/>
    <s v="NO"/>
    <s v="NO"/>
    <s v="SI"/>
    <n v="0"/>
    <s v="SI"/>
    <n v="1"/>
    <n v="0"/>
    <x v="1"/>
    <x v="0"/>
    <m/>
    <n v="1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307"/>
    <x v="0"/>
    <s v="BONGARA"/>
    <s v="JAZAN"/>
    <s v="NO"/>
    <s v="NO"/>
    <s v="NO"/>
    <n v="0"/>
    <s v="NO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308"/>
    <x v="0"/>
    <s v="BONGARA"/>
    <s v="RECTA"/>
    <s v="NO"/>
    <s v="NO"/>
    <s v="SI"/>
    <n v="0"/>
    <s v="SI"/>
    <n v="0"/>
    <n v="0"/>
    <x v="1"/>
    <x v="1"/>
    <m/>
    <m/>
    <n v="0"/>
    <s v="SI"/>
    <s v="NO"/>
    <s v="NO"/>
    <s v="SI"/>
    <s v="NO"/>
    <s v="JUNTOS"/>
    <s v="JOSE LUIS SANCHEZ SANCHEZ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309"/>
    <x v="0"/>
    <s v="BONGARA"/>
    <s v="SAN CARLOS"/>
    <s v="NO"/>
    <s v="NO"/>
    <s v="NO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310"/>
    <x v="0"/>
    <s v="BONGARA"/>
    <s v="SHIPASBAMBA"/>
    <s v="NO"/>
    <s v="SI"/>
    <s v="SI"/>
    <n v="0"/>
    <s v="NO"/>
    <n v="1"/>
    <n v="0"/>
    <x v="0"/>
    <x v="0"/>
    <n v="1"/>
    <n v="1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1"/>
    <n v="0"/>
    <m/>
    <s v="Presencial"/>
    <n v="0"/>
    <n v="0"/>
    <m/>
    <m/>
    <n v="0"/>
    <n v="0"/>
    <m/>
    <m/>
    <x v="0"/>
    <n v="1"/>
    <n v="0"/>
    <n v="0"/>
    <n v="0"/>
    <n v="0"/>
    <n v="0"/>
  </r>
  <r>
    <s v="010311"/>
    <x v="0"/>
    <s v="BONGARA"/>
    <s v="VALERA"/>
    <s v="NO"/>
    <s v="SI"/>
    <s v="SI"/>
    <n v="0"/>
    <s v="SI"/>
    <n v="1"/>
    <n v="0"/>
    <x v="1"/>
    <x v="0"/>
    <n v="1"/>
    <n v="0"/>
    <n v="1"/>
    <s v="SI"/>
    <s v="NO"/>
    <s v="NO"/>
    <s v="SI"/>
    <s v="NO"/>
    <s v="COORD. DE ENLACE"/>
    <s v="DELIA ALBERCA CORDOVA"/>
    <s v="27727705"/>
    <s v="994432682/964142029"/>
    <s v="dalberc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312"/>
    <x v="0"/>
    <s v="BONGARA"/>
    <s v="YAMBRASBAMBA"/>
    <s v="NO"/>
    <s v="NO"/>
    <s v="SI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401"/>
    <x v="0"/>
    <s v="CONDORCANQUI"/>
    <s v="NIEVA"/>
    <s v="NO"/>
    <s v="SI"/>
    <s v="SI"/>
    <n v="1"/>
    <s v="SI"/>
    <n v="1"/>
    <n v="0"/>
    <x v="0"/>
    <x v="0"/>
    <n v="1"/>
    <n v="1"/>
    <n v="1"/>
    <s v="NO"/>
    <s v="SI"/>
    <s v="SI"/>
    <s v="SI"/>
    <s v="SI"/>
    <s v="COORD. DE ENLACE"/>
    <s v="ISAIAS PINTADO ESTELA"/>
    <n v="42138339"/>
    <n v="994423781"/>
    <s v="ipintado@midis.gob.pe"/>
    <n v="1"/>
    <n v="0"/>
    <m/>
    <s v="Virtual"/>
    <n v="0"/>
    <n v="0"/>
    <m/>
    <m/>
    <n v="1"/>
    <n v="0"/>
    <m/>
    <s v="Presencial"/>
    <n v="0"/>
    <n v="0"/>
    <m/>
    <m/>
    <x v="2"/>
    <n v="1"/>
    <n v="0"/>
    <n v="0"/>
    <n v="0"/>
    <n v="0"/>
    <n v="0"/>
  </r>
  <r>
    <s v="010402"/>
    <x v="0"/>
    <s v="CONDORCANQUI"/>
    <s v="EL CENEPA"/>
    <s v="NO"/>
    <s v="SI"/>
    <s v="SI"/>
    <n v="1"/>
    <s v="SI"/>
    <n v="1"/>
    <n v="0"/>
    <x v="0"/>
    <x v="0"/>
    <n v="1"/>
    <n v="1"/>
    <n v="1"/>
    <s v="SI"/>
    <s v="SI"/>
    <s v="NO"/>
    <s v="SI"/>
    <s v="SI"/>
    <s v="JUNTOS"/>
    <s v="EDGAR MEJÍA DOROTEO"/>
    <n v="41229306"/>
    <n v="945734236"/>
    <s v="emejiad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403"/>
    <x v="0"/>
    <s v="CONDORCANQUI"/>
    <s v="RIO SANTIAGO"/>
    <s v="NO"/>
    <s v="SI"/>
    <s v="SI"/>
    <n v="1"/>
    <s v="SI"/>
    <n v="1"/>
    <n v="0"/>
    <x v="0"/>
    <x v="0"/>
    <n v="1"/>
    <n v="1"/>
    <n v="1"/>
    <s v="SI"/>
    <s v="SI"/>
    <s v="NO"/>
    <s v="SI"/>
    <s v="SI"/>
    <s v="JUNTOS"/>
    <s v="ELOY ISMIÑO MASHIANDA"/>
    <n v="33768658"/>
    <n v="945734138"/>
    <s v="eisminoma@juntos.gob.pe"/>
    <n v="1"/>
    <n v="0"/>
    <m/>
    <s v="Virtual"/>
    <n v="1"/>
    <n v="0"/>
    <m/>
    <s v="Presencial"/>
    <n v="0"/>
    <n v="0"/>
    <m/>
    <m/>
    <n v="0"/>
    <n v="0"/>
    <m/>
    <m/>
    <x v="2"/>
    <n v="1"/>
    <n v="0"/>
    <n v="0"/>
    <n v="0"/>
    <n v="0"/>
    <n v="0"/>
  </r>
  <r>
    <s v="010501"/>
    <x v="0"/>
    <s v="LUYA"/>
    <s v="LAMUD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02"/>
    <x v="0"/>
    <s v="LUYA"/>
    <s v="CAMPORREDONDO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03"/>
    <x v="0"/>
    <s v="LUYA"/>
    <s v="COCABAMBA"/>
    <s v="NO"/>
    <s v="NO"/>
    <s v="SI"/>
    <n v="0"/>
    <s v="SI"/>
    <n v="0"/>
    <n v="0"/>
    <x v="1"/>
    <x v="1"/>
    <m/>
    <n v="1"/>
    <n v="1"/>
    <s v="SI"/>
    <s v="SI"/>
    <s v="NO"/>
    <s v="SI"/>
    <s v="NO"/>
    <s v="CUNA MAS"/>
    <s v="RIVASPLATA MEJIA MANUEL AT"/>
    <n v="45483796"/>
    <n v="951431461"/>
    <s v="mrivasplata@cunamas.gob.pe"/>
    <n v="0"/>
    <n v="0"/>
    <m/>
    <m/>
    <n v="0"/>
    <n v="0"/>
    <m/>
    <m/>
    <n v="0"/>
    <n v="0"/>
    <m/>
    <m/>
    <n v="1"/>
    <n v="0"/>
    <m/>
    <s v="Presencial"/>
    <x v="0"/>
    <n v="1"/>
    <n v="0"/>
    <n v="0"/>
    <n v="0"/>
    <n v="0"/>
    <n v="0"/>
  </r>
  <r>
    <s v="010504"/>
    <x v="0"/>
    <s v="LUYA"/>
    <s v="COLCAMAR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05"/>
    <x v="0"/>
    <s v="LUYA"/>
    <s v="CONILA"/>
    <s v="NO"/>
    <s v="NO"/>
    <s v="SI"/>
    <n v="0"/>
    <s v="SI"/>
    <n v="1"/>
    <n v="0"/>
    <x v="1"/>
    <x v="0"/>
    <m/>
    <n v="0"/>
    <n v="1"/>
    <s v="NO"/>
    <s v="SI"/>
    <s v="NO"/>
    <s v="SI"/>
    <s v="NO"/>
    <s v="JUNTOS"/>
    <s v="Cachay Vela Nery Marlenita"/>
    <s v="33781322"/>
    <s v="959900354"/>
    <s v="ncachay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06"/>
    <x v="0"/>
    <s v="LUYA"/>
    <s v="INGUILPATA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07"/>
    <x v="0"/>
    <s v="LUYA"/>
    <s v="LONGUITA"/>
    <s v="NO"/>
    <s v="NO"/>
    <s v="SI"/>
    <n v="0"/>
    <s v="SI"/>
    <n v="1"/>
    <n v="0"/>
    <x v="1"/>
    <x v="0"/>
    <m/>
    <n v="0"/>
    <n v="1"/>
    <s v="SI"/>
    <s v="NO"/>
    <s v="NO"/>
    <s v="SI"/>
    <s v="NO"/>
    <s v="JUNTOS"/>
    <s v="Calderon Servan Milagritos Soledad"/>
    <s v="44858245"/>
    <s v="920196817"/>
    <s v="mcaldero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08"/>
    <x v="0"/>
    <s v="LUYA"/>
    <s v="LONYA CHICO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09"/>
    <x v="0"/>
    <s v="LUYA"/>
    <s v="LUYA"/>
    <s v="NO"/>
    <s v="NO"/>
    <s v="SI"/>
    <n v="0"/>
    <s v="SI"/>
    <n v="0"/>
    <n v="0"/>
    <x v="1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10"/>
    <x v="0"/>
    <s v="LUYA"/>
    <s v="LUYA VIEJO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11"/>
    <x v="0"/>
    <s v="LUYA"/>
    <s v="MARIA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12"/>
    <x v="0"/>
    <s v="LUYA"/>
    <s v="OCALLI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13"/>
    <x v="0"/>
    <s v="LUYA"/>
    <s v="OCUMAL"/>
    <s v="NO"/>
    <s v="NO"/>
    <s v="SI"/>
    <n v="0"/>
    <s v="SI"/>
    <n v="0"/>
    <n v="0"/>
    <x v="1"/>
    <x v="1"/>
    <m/>
    <n v="1"/>
    <n v="1"/>
    <s v="SI"/>
    <s v="SI"/>
    <s v="NO"/>
    <s v="SI"/>
    <s v="NO"/>
    <s v="CUNA MAS"/>
    <s v="BARBOZA SOTO ELVIA AT"/>
    <n v="42600062"/>
    <n v="942635820"/>
    <s v="ebarboz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14"/>
    <x v="0"/>
    <s v="LUYA"/>
    <s v="PISUQUIA"/>
    <s v="NO"/>
    <s v="NO"/>
    <s v="SI"/>
    <n v="0"/>
    <s v="SI"/>
    <n v="0"/>
    <n v="0"/>
    <x v="1"/>
    <x v="1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15"/>
    <x v="0"/>
    <s v="LUYA"/>
    <s v="PROVIDENCIA"/>
    <s v="NO"/>
    <s v="NO"/>
    <s v="SI"/>
    <n v="0"/>
    <s v="SI"/>
    <n v="0"/>
    <n v="0"/>
    <x v="1"/>
    <x v="1"/>
    <m/>
    <n v="1"/>
    <n v="1"/>
    <s v="SI"/>
    <s v="SI"/>
    <s v="NO"/>
    <s v="SI"/>
    <s v="NO"/>
    <s v="CUNA MAS"/>
    <s v="YNGA CACHAY DIOMER ELITO AT"/>
    <n v="43184843"/>
    <n v="951934626"/>
    <s v="dyng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16"/>
    <x v="0"/>
    <s v="LUYA"/>
    <s v="SAN CRISTOBAL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17"/>
    <x v="0"/>
    <s v="LUYA"/>
    <s v="SAN FRANCISCO DEL YESO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18"/>
    <x v="0"/>
    <s v="LUYA"/>
    <s v="SAN JERONIMO"/>
    <s v="NO"/>
    <s v="NO"/>
    <s v="SI"/>
    <n v="0"/>
    <s v="SI"/>
    <n v="0"/>
    <n v="0"/>
    <x v="1"/>
    <x v="1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19"/>
    <x v="0"/>
    <s v="LUYA"/>
    <s v="SAN JUAN DE LOPECANCHA"/>
    <s v="NO"/>
    <s v="NO"/>
    <s v="SI"/>
    <n v="0"/>
    <s v="SI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20"/>
    <x v="0"/>
    <s v="LUYA"/>
    <s v="SANTA CATALINA"/>
    <s v="NO"/>
    <s v="NO"/>
    <s v="SI"/>
    <n v="0"/>
    <s v="SI"/>
    <n v="0"/>
    <n v="0"/>
    <x v="1"/>
    <x v="1"/>
    <m/>
    <n v="1"/>
    <n v="1"/>
    <s v="SI"/>
    <s v="SI"/>
    <s v="NO"/>
    <s v="SI"/>
    <s v="NO"/>
    <s v="CUNA MAS"/>
    <s v="LEONARDO REYES WILIAN ROLANDO AT"/>
    <n v="43144488"/>
    <n v="959053263"/>
    <s v="wleonardo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21"/>
    <x v="0"/>
    <s v="LUYA"/>
    <s v="SANTO TOMAS"/>
    <s v="NO"/>
    <s v="NO"/>
    <s v="SI"/>
    <n v="0"/>
    <s v="SI"/>
    <n v="0"/>
    <n v="0"/>
    <x v="1"/>
    <x v="1"/>
    <m/>
    <m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22"/>
    <x v="0"/>
    <s v="LUYA"/>
    <s v="TINGO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23"/>
    <x v="0"/>
    <s v="LUYA"/>
    <s v="TRITA"/>
    <s v="NO"/>
    <s v="SI"/>
    <s v="SI"/>
    <n v="0"/>
    <s v="NO"/>
    <n v="1"/>
    <n v="0"/>
    <x v="1"/>
    <x v="0"/>
    <n v="1"/>
    <n v="1"/>
    <n v="1"/>
    <s v="NO"/>
    <s v="SI"/>
    <s v="NO"/>
    <s v="SI"/>
    <s v="NO"/>
    <s v="CUNA MAS"/>
    <s v="BARDALES DAVILA GLENY"/>
    <s v="44571244"/>
    <s v="920680881"/>
    <s v="gbardale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601"/>
    <x v="0"/>
    <s v="RODRIGUEZ DE MENDOZA"/>
    <s v="SAN NICOLAS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602"/>
    <x v="0"/>
    <s v="RODRIGUEZ DE MENDOZA"/>
    <s v="CHIRIMOTO"/>
    <s v="NO"/>
    <s v="NO"/>
    <s v="SI"/>
    <n v="0"/>
    <s v="SI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603"/>
    <x v="0"/>
    <s v="RODRIGUEZ DE MENDOZA"/>
    <s v="COCHAMAL"/>
    <s v="NO"/>
    <s v="NO"/>
    <s v="SI"/>
    <n v="0"/>
    <s v="NO"/>
    <n v="1"/>
    <n v="0"/>
    <x v="1"/>
    <x v="0"/>
    <m/>
    <n v="0"/>
    <n v="1"/>
    <s v="NO"/>
    <s v="NO"/>
    <s v="NO"/>
    <s v="SI"/>
    <s v="NO"/>
    <s v="JUNTOS"/>
    <s v="Alvarado Vigo Alan"/>
    <s v="46959863"/>
    <s v="920291641"/>
    <s v="aalvara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604"/>
    <x v="0"/>
    <s v="RODRIGUEZ DE MENDOZA"/>
    <s v="HUAMBO"/>
    <s v="NO"/>
    <s v="NO"/>
    <s v="SI"/>
    <n v="0"/>
    <s v="NO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605"/>
    <x v="0"/>
    <s v="RODRIGUEZ DE MENDOZA"/>
    <s v="LIMABAMBA"/>
    <s v="NO"/>
    <s v="NO"/>
    <s v="SI"/>
    <n v="0"/>
    <s v="NO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606"/>
    <x v="0"/>
    <s v="RODRIGUEZ DE MENDOZA"/>
    <s v="LONGAR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607"/>
    <x v="0"/>
    <s v="RODRIGUEZ DE MENDOZA"/>
    <s v="MARISCAL BENAVIDES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Alvarado Vigo Alan "/>
    <s v="46959863"/>
    <s v="920291641"/>
    <s v="aalvarado@junto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010608"/>
    <x v="0"/>
    <s v="RODRIGUEZ DE MENDOZA"/>
    <s v="MILPUC"/>
    <s v="NO"/>
    <s v="NO"/>
    <s v="NO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609"/>
    <x v="0"/>
    <s v="RODRIGUEZ DE MENDOZA"/>
    <s v="OMIA"/>
    <s v="NO"/>
    <s v="NO"/>
    <s v="SI"/>
    <n v="0"/>
    <s v="SI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610"/>
    <x v="0"/>
    <s v="RODRIGUEZ DE MENDOZA"/>
    <s v="SANTA ROSA"/>
    <s v="NO"/>
    <s v="NO"/>
    <s v="SI"/>
    <n v="0"/>
    <s v="NO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611"/>
    <x v="0"/>
    <s v="RODRIGUEZ DE MENDOZA"/>
    <s v="TOTORA"/>
    <s v="NO"/>
    <s v="NO"/>
    <s v="SI"/>
    <n v="0"/>
    <s v="NO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612"/>
    <x v="0"/>
    <s v="RODRIGUEZ DE MENDOZA"/>
    <s v="VISTA ALEGRE"/>
    <s v="NO"/>
    <s v="NO"/>
    <s v="SI"/>
    <n v="0"/>
    <s v="SI"/>
    <n v="1"/>
    <n v="0"/>
    <x v="1"/>
    <x v="0"/>
    <m/>
    <n v="0"/>
    <n v="1"/>
    <s v="SI"/>
    <s v="NO"/>
    <s v="NO"/>
    <s v="SI"/>
    <s v="NO"/>
    <s v="JUNTOS"/>
    <s v="Maong Ander Katip Shijap"/>
    <n v="44598541"/>
    <n v="979830285"/>
    <s v="mkatip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701"/>
    <x v="0"/>
    <s v="UTCUBAMBA"/>
    <s v="BAGUA GRANDE"/>
    <s v="NO"/>
    <s v="SI"/>
    <s v="SI"/>
    <n v="1"/>
    <s v="NO"/>
    <n v="1"/>
    <n v="0"/>
    <x v="0"/>
    <x v="0"/>
    <n v="1"/>
    <n v="1"/>
    <n v="1"/>
    <s v="SI"/>
    <s v="SI"/>
    <s v="SI"/>
    <s v="SI"/>
    <s v="NO"/>
    <s v="COORD. DE ENLACE"/>
    <s v="DELIA ALBERZA CÓRDOVA"/>
    <n v="27727705"/>
    <n v="994432682"/>
    <s v="dalverca@midis.gob.pe"/>
    <n v="1"/>
    <n v="0"/>
    <m/>
    <s v="Presencial y Virtual"/>
    <n v="0"/>
    <n v="0"/>
    <m/>
    <m/>
    <n v="1"/>
    <n v="0"/>
    <m/>
    <s v="Presencial"/>
    <n v="0"/>
    <n v="0"/>
    <m/>
    <m/>
    <x v="2"/>
    <n v="1"/>
    <n v="0"/>
    <n v="0"/>
    <n v="0"/>
    <n v="0"/>
    <n v="0"/>
  </r>
  <r>
    <s v="010702"/>
    <x v="0"/>
    <s v="UTCUBAMBA"/>
    <s v="CAJARURO"/>
    <s v="NO"/>
    <s v="SI"/>
    <s v="SI"/>
    <n v="1"/>
    <s v="SI"/>
    <n v="1"/>
    <n v="0"/>
    <x v="0"/>
    <x v="0"/>
    <n v="1"/>
    <n v="1"/>
    <n v="1"/>
    <s v="SI"/>
    <s v="SI"/>
    <s v="SI"/>
    <s v="SI"/>
    <s v="NO"/>
    <s v="CUNA MAS"/>
    <s v="CHANGANAQUI ARRIAGA ANGELA GIULIANA"/>
    <s v="44718639"/>
    <s v="961563546"/>
    <s v="achanganaqui@cunamas.gob.pe"/>
    <n v="1"/>
    <n v="0"/>
    <m/>
    <s v="Virtual"/>
    <n v="1"/>
    <n v="0"/>
    <m/>
    <s v="Virtual"/>
    <n v="1"/>
    <n v="1"/>
    <s v="CUNA MAS"/>
    <s v="Presencial"/>
    <n v="0"/>
    <n v="0"/>
    <m/>
    <m/>
    <x v="4"/>
    <n v="1"/>
    <n v="0"/>
    <n v="1"/>
    <n v="0"/>
    <n v="0"/>
    <n v="0"/>
  </r>
  <r>
    <s v="010703"/>
    <x v="0"/>
    <s v="UTCUBAMBA"/>
    <s v="CUMBA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Guevara Guevara Franco Napoleón"/>
    <n v="45328152"/>
    <n v="94585511"/>
    <s v="fguevarag@juntos.gob.pe"/>
    <n v="1"/>
    <n v="0"/>
    <m/>
    <s v="Virtual"/>
    <n v="1"/>
    <n v="0"/>
    <m/>
    <s v="Presencial y Virtual"/>
    <n v="0"/>
    <n v="1"/>
    <s v="JUNTOS"/>
    <s v="Presencial"/>
    <n v="0"/>
    <n v="0"/>
    <m/>
    <m/>
    <x v="3"/>
    <n v="1"/>
    <n v="1"/>
    <n v="0"/>
    <n v="0"/>
    <n v="0"/>
    <n v="0"/>
  </r>
  <r>
    <s v="010704"/>
    <x v="0"/>
    <s v="UTCUBAMBA"/>
    <s v="EL MILAGRO"/>
    <s v="NO"/>
    <s v="NO"/>
    <s v="SI"/>
    <n v="0"/>
    <s v="NO"/>
    <n v="1"/>
    <n v="0"/>
    <x v="1"/>
    <x v="0"/>
    <m/>
    <n v="1"/>
    <n v="1"/>
    <s v="NO"/>
    <s v="NO"/>
    <s v="NO"/>
    <s v="SI"/>
    <s v="NO"/>
    <s v="JUNTOS"/>
    <s v="Monsalve Sandoval Maria Lastenia"/>
    <n v="41395226"/>
    <n v="945856443"/>
    <s v="mmonsalve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10705"/>
    <x v="0"/>
    <s v="UTCUBAMBA"/>
    <s v="JAMALCA"/>
    <s v="NO"/>
    <s v="SI"/>
    <s v="SI"/>
    <n v="0"/>
    <s v="NO"/>
    <n v="1"/>
    <n v="0"/>
    <x v="0"/>
    <x v="0"/>
    <n v="1"/>
    <n v="1"/>
    <n v="1"/>
    <s v="SI"/>
    <s v="NO"/>
    <s v="NO"/>
    <s v="SI"/>
    <s v="NO"/>
    <s v="JUNTOS"/>
    <s v="WILLIAM LEVY LEON CAMPOS"/>
    <n v="46402465"/>
    <n v="978782873"/>
    <s v="wleonc@junto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706"/>
    <x v="0"/>
    <s v="UTCUBAMBA"/>
    <s v="LONYA GRANDE"/>
    <s v="NO"/>
    <s v="SI"/>
    <s v="SI"/>
    <n v="1"/>
    <s v="SI"/>
    <n v="1"/>
    <n v="0"/>
    <x v="0"/>
    <x v="0"/>
    <n v="1"/>
    <n v="1"/>
    <n v="1"/>
    <s v="NO"/>
    <s v="SI"/>
    <s v="SI"/>
    <s v="SI"/>
    <s v="NO"/>
    <s v="JUNTOS"/>
    <s v="Acha Guerrero David Deniss"/>
    <s v="70080622"/>
    <s v="945853944"/>
    <s v="dachag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10707"/>
    <x v="0"/>
    <s v="UTCUBAMBA"/>
    <s v="YAMON"/>
    <s v="NO"/>
    <s v="NO"/>
    <s v="SI"/>
    <n v="0"/>
    <s v="SI"/>
    <n v="0"/>
    <n v="1"/>
    <x v="0"/>
    <x v="1"/>
    <m/>
    <m/>
    <n v="0"/>
    <s v="SI"/>
    <s v="NO"/>
    <s v="NO"/>
    <s v="SI"/>
    <s v="NO"/>
    <s v="JUNTOS"/>
    <s v="EDWIN RAMIRO VÁSQUEZ PAISIG"/>
    <n v="44613215"/>
    <n v="945856962"/>
    <s v="evasquezp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101"/>
    <x v="1"/>
    <s v="HUARAZ"/>
    <s v="HUARAZ"/>
    <s v="NO"/>
    <s v="SI"/>
    <s v="SI"/>
    <n v="1"/>
    <s v="NO"/>
    <n v="1"/>
    <n v="0"/>
    <x v="0"/>
    <x v="0"/>
    <n v="1"/>
    <n v="1"/>
    <n v="1"/>
    <s v="SI"/>
    <s v="NO"/>
    <s v="SI"/>
    <s v="SI"/>
    <s v="NO"/>
    <s v="CE"/>
    <s v="ERIKA GLADYS ALEGRE QUITO"/>
    <n v="41451828"/>
    <n v="976076782"/>
    <s v="ealegre@midis.gob.pe"/>
    <n v="1"/>
    <n v="0"/>
    <m/>
    <s v="Virtual"/>
    <n v="1"/>
    <n v="0"/>
    <m/>
    <s v="Presencial"/>
    <n v="1"/>
    <n v="0"/>
    <m/>
    <s v="Presencial"/>
    <n v="0"/>
    <n v="0"/>
    <m/>
    <m/>
    <x v="3"/>
    <n v="1"/>
    <n v="0"/>
    <n v="0"/>
    <n v="0"/>
    <n v="0"/>
    <n v="0"/>
  </r>
  <r>
    <s v="020102"/>
    <x v="1"/>
    <s v="HUARAZ"/>
    <s v="COCHABAMBA"/>
    <s v="NO"/>
    <s v="NO"/>
    <s v="SI"/>
    <n v="0"/>
    <s v="SI"/>
    <n v="0"/>
    <n v="0"/>
    <x v="1"/>
    <x v="1"/>
    <m/>
    <m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103"/>
    <x v="1"/>
    <s v="HUARAZ"/>
    <s v="COLCABAMBA"/>
    <s v="NO"/>
    <s v="NO"/>
    <s v="SI"/>
    <n v="0"/>
    <s v="SI"/>
    <n v="1"/>
    <n v="0"/>
    <x v="1"/>
    <x v="0"/>
    <m/>
    <n v="0"/>
    <n v="1"/>
    <s v="NO"/>
    <s v="NO"/>
    <s v="NO"/>
    <s v="NO"/>
    <s v="NO"/>
    <s v="JUNTOS"/>
    <s v="Cuando designen Gestor"/>
    <s v="00"/>
    <s v="00"/>
    <s v="0.0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104"/>
    <x v="1"/>
    <s v="HUARAZ"/>
    <s v="HUANCHAY"/>
    <s v="NO"/>
    <s v="NO"/>
    <s v="SI"/>
    <n v="0"/>
    <s v="SI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105"/>
    <x v="1"/>
    <s v="HUARAZ"/>
    <s v="INDEPENDENCIA"/>
    <s v="NO"/>
    <s v="SI"/>
    <s v="SI"/>
    <n v="1"/>
    <s v="NO"/>
    <n v="1"/>
    <n v="0"/>
    <x v="0"/>
    <x v="0"/>
    <n v="1"/>
    <n v="1"/>
    <n v="1"/>
    <s v="SI"/>
    <s v="NO"/>
    <s v="SI"/>
    <s v="SI"/>
    <s v="NO"/>
    <s v="FED"/>
    <s v="LORENA RONCAL OCAS"/>
    <m/>
    <m/>
    <m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20106"/>
    <x v="1"/>
    <s v="HUARAZ"/>
    <s v="JANGAS"/>
    <s v="NO"/>
    <s v="NO"/>
    <s v="SI"/>
    <n v="0"/>
    <s v="SI"/>
    <n v="1"/>
    <n v="0"/>
    <x v="0"/>
    <x v="0"/>
    <m/>
    <n v="0"/>
    <n v="1"/>
    <s v="NO"/>
    <s v="NO"/>
    <s v="NO"/>
    <s v="SI"/>
    <s v="NO"/>
    <s v="JUNTOS"/>
    <s v="NORKA LUZMILA LUGO CAMACHO"/>
    <s v="31664771"/>
    <s v="945857639"/>
    <s v="nlug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107"/>
    <x v="1"/>
    <s v="HUARAZ"/>
    <s v="LA LIBERTAD"/>
    <s v="NO"/>
    <s v="NO"/>
    <s v="SI"/>
    <n v="0"/>
    <s v="SI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108"/>
    <x v="1"/>
    <s v="HUARAZ"/>
    <s v="OLLEROS"/>
    <s v="NO"/>
    <s v="NO"/>
    <s v="SI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109"/>
    <x v="1"/>
    <s v="HUARAZ"/>
    <s v="PAMPAS GRANDE"/>
    <s v="NO"/>
    <s v="NO"/>
    <s v="SI"/>
    <n v="0"/>
    <s v="SI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110"/>
    <x v="1"/>
    <s v="HUARAZ"/>
    <s v="PARIACOTO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FLORES SANCHEZ FLOR NIDY"/>
    <n v="31666189"/>
    <n v="945857538"/>
    <s v="ffloress@junto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020111"/>
    <x v="1"/>
    <s v="HUARAZ"/>
    <s v="PIRA"/>
    <s v="NO"/>
    <s v="SI"/>
    <s v="SI"/>
    <n v="0"/>
    <s v="SI"/>
    <n v="1"/>
    <n v="0"/>
    <x v="0"/>
    <x v="0"/>
    <n v="1"/>
    <n v="1"/>
    <n v="1"/>
    <s v="SI"/>
    <s v="NO"/>
    <s v="NO"/>
    <s v="SI"/>
    <s v="NO"/>
    <s v="JUNTOS"/>
    <s v="SARMIENTO LAZARO MARGUET LILIANA"/>
    <n v="31664918"/>
    <n v="920219135"/>
    <s v="msarmiento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20112"/>
    <x v="1"/>
    <s v="HUARAZ"/>
    <s v="TARICA"/>
    <s v="NO"/>
    <s v="NO"/>
    <s v="SI"/>
    <n v="0"/>
    <s v="SI"/>
    <n v="0"/>
    <n v="0"/>
    <x v="1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201"/>
    <x v="1"/>
    <s v="AIJA"/>
    <s v="AIJA"/>
    <s v="NO"/>
    <s v="NO"/>
    <s v="SI"/>
    <n v="0"/>
    <s v="NO"/>
    <n v="0"/>
    <n v="1"/>
    <x v="0"/>
    <x v="1"/>
    <m/>
    <n v="1"/>
    <n v="1"/>
    <s v="NO"/>
    <s v="NO"/>
    <s v="SI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202"/>
    <x v="1"/>
    <s v="AIJA"/>
    <s v="CORIS"/>
    <s v="NO"/>
    <s v="NO"/>
    <s v="SI"/>
    <n v="0"/>
    <s v="SI"/>
    <n v="0"/>
    <n v="1"/>
    <x v="0"/>
    <x v="1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203"/>
    <x v="1"/>
    <s v="AIJA"/>
    <s v="HUACLLAN"/>
    <s v="NO"/>
    <s v="NO"/>
    <s v="SI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204"/>
    <x v="1"/>
    <s v="AIJA"/>
    <s v="LA MERCED"/>
    <s v="NO"/>
    <s v="SI"/>
    <s v="SI"/>
    <n v="0"/>
    <s v="SI"/>
    <n v="1"/>
    <n v="0"/>
    <x v="1"/>
    <x v="0"/>
    <n v="1"/>
    <n v="1"/>
    <n v="1"/>
    <s v="SI"/>
    <s v="SI"/>
    <s v="NO"/>
    <s v="SI"/>
    <s v="NO"/>
    <s v="PAIS"/>
    <s v="LEOVEGILDO GIL ORELLANO PALACIOS"/>
    <n v="33348003"/>
    <n v="942953138"/>
    <s v="lorellano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205"/>
    <x v="1"/>
    <s v="AIJA"/>
    <s v="SUCCHA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301"/>
    <x v="1"/>
    <s v="ANTONIO RAIMONDI"/>
    <s v="LLAMELLIN"/>
    <s v="NO"/>
    <s v="SI"/>
    <s v="SI"/>
    <n v="1"/>
    <s v="SI"/>
    <n v="1"/>
    <n v="0"/>
    <x v="0"/>
    <x v="0"/>
    <n v="1"/>
    <n v="1"/>
    <n v="1"/>
    <s v="NO"/>
    <s v="NO"/>
    <s v="NO"/>
    <s v="SI"/>
    <s v="NO"/>
    <s v="PAIS"/>
    <s v="YVY YANEL ACUÑA HUERTA"/>
    <n v="42932709"/>
    <n v="954066777"/>
    <s v="yacuna@pais.gob.pe"/>
    <n v="1"/>
    <n v="1"/>
    <s v="PAIS"/>
    <s v="Presencial y Virtual"/>
    <n v="0"/>
    <n v="0"/>
    <m/>
    <m/>
    <n v="0"/>
    <n v="1"/>
    <s v="JUNTOS"/>
    <s v="Presencial"/>
    <n v="0"/>
    <n v="0"/>
    <m/>
    <m/>
    <x v="3"/>
    <n v="1"/>
    <n v="1"/>
    <n v="0"/>
    <n v="1"/>
    <n v="0"/>
    <n v="0"/>
  </r>
  <r>
    <s v="020302"/>
    <x v="1"/>
    <s v="ANTONIO RAIMONDI"/>
    <s v="ACZO"/>
    <s v="NO"/>
    <s v="NO"/>
    <s v="SI"/>
    <n v="0"/>
    <s v="SI"/>
    <n v="0"/>
    <n v="0"/>
    <x v="1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303"/>
    <x v="1"/>
    <s v="ANTONIO RAIMONDI"/>
    <s v="CHACCHO"/>
    <s v="NO"/>
    <s v="NO"/>
    <s v="SI"/>
    <n v="0"/>
    <s v="SI"/>
    <n v="0"/>
    <n v="0"/>
    <x v="1"/>
    <x v="1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304"/>
    <x v="1"/>
    <s v="ANTONIO RAIMONDI"/>
    <s v="CHINGAS"/>
    <s v="NO"/>
    <s v="NO"/>
    <s v="SI"/>
    <n v="0"/>
    <s v="SI"/>
    <n v="0"/>
    <n v="0"/>
    <x v="1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305"/>
    <x v="1"/>
    <s v="ANTONIO RAIMONDI"/>
    <s v="MIRGAS"/>
    <s v="NO"/>
    <s v="NO"/>
    <s v="SI"/>
    <n v="0"/>
    <s v="SI"/>
    <n v="0"/>
    <n v="0"/>
    <x v="1"/>
    <x v="1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306"/>
    <x v="1"/>
    <s v="ANTONIO RAIMONDI"/>
    <s v="SAN JUAN DE RONTOY"/>
    <s v="NO"/>
    <s v="NO"/>
    <s v="SI"/>
    <n v="0"/>
    <s v="SI"/>
    <n v="0"/>
    <n v="0"/>
    <x v="1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401"/>
    <x v="1"/>
    <s v="ASUNCION"/>
    <s v="CHACAS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402"/>
    <x v="1"/>
    <s v="ASUNCION"/>
    <s v="ACOCHACA"/>
    <s v="NO"/>
    <s v="NO"/>
    <s v="SI"/>
    <n v="0"/>
    <s v="SI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01"/>
    <x v="1"/>
    <s v="BOLOGNESI"/>
    <s v="CHIQUIAN"/>
    <s v="NO"/>
    <s v="SI"/>
    <s v="SI"/>
    <n v="0"/>
    <s v="NO"/>
    <n v="1"/>
    <n v="0"/>
    <x v="1"/>
    <x v="0"/>
    <n v="1"/>
    <n v="1"/>
    <n v="1"/>
    <s v="NO"/>
    <s v="NO"/>
    <s v="SI"/>
    <s v="SI"/>
    <s v="NO"/>
    <s v="JUNTOS"/>
    <s v="AGUIRRE FERNANDEZ JUSCELYNO"/>
    <n v="46134332"/>
    <n v="945858571"/>
    <s v="jaguirref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02"/>
    <x v="1"/>
    <s v="BOLOGNESI"/>
    <s v="ABELARDO PARDO"/>
    <s v="NO"/>
    <s v="NO"/>
    <s v="SI"/>
    <n v="0"/>
    <s v="NO"/>
    <n v="0"/>
    <n v="0"/>
    <x v="1"/>
    <x v="1"/>
    <m/>
    <n v="1"/>
    <n v="1"/>
    <s v="NO"/>
    <s v="NO"/>
    <s v="NO"/>
    <s v="NO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03"/>
    <x v="1"/>
    <s v="BOLOGNESI"/>
    <s v="ANTONIO RAIMONDI"/>
    <s v="NO"/>
    <s v="NO"/>
    <s v="SI"/>
    <n v="0"/>
    <s v="SI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04"/>
    <x v="1"/>
    <s v="BOLOGNESI"/>
    <s v="AQUIA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05"/>
    <x v="1"/>
    <s v="BOLOGNESI"/>
    <s v="CAJACAY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20506"/>
    <x v="1"/>
    <s v="BOLOGNESI"/>
    <s v="CANIS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07"/>
    <x v="1"/>
    <s v="BOLOGNESI"/>
    <s v="COLQUIOC"/>
    <s v="NO"/>
    <s v="SI"/>
    <s v="SI"/>
    <n v="0"/>
    <s v="NO"/>
    <n v="1"/>
    <n v="0"/>
    <x v="1"/>
    <x v="0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08"/>
    <x v="1"/>
    <s v="BOLOGNESI"/>
    <s v="HUALLANCA"/>
    <s v="NO"/>
    <s v="SI"/>
    <s v="SI"/>
    <n v="1"/>
    <s v="NO"/>
    <n v="1"/>
    <n v="0"/>
    <x v="0"/>
    <x v="0"/>
    <n v="1"/>
    <n v="1"/>
    <n v="1"/>
    <s v="NO"/>
    <s v="NO"/>
    <s v="SI"/>
    <s v="SI"/>
    <s v="NO"/>
    <s v="CUNA MAS"/>
    <s v="SANTILLAN PALACIOS MARITZA ELVIRA"/>
    <n v="10511585"/>
    <n v="986834753"/>
    <s v="msantillan@cunamas.gob.pe "/>
    <n v="1"/>
    <n v="1"/>
    <s v="CUNA MAS"/>
    <s v="Presencial y Virtual"/>
    <n v="0"/>
    <n v="0"/>
    <m/>
    <m/>
    <n v="0"/>
    <n v="1"/>
    <s v="JUNTOS"/>
    <s v="Presencial"/>
    <n v="0"/>
    <n v="1"/>
    <s v="CUNA MAS"/>
    <s v="Presencial"/>
    <x v="4"/>
    <n v="1"/>
    <n v="1"/>
    <n v="1"/>
    <n v="0"/>
    <n v="0"/>
    <n v="0"/>
  </r>
  <r>
    <s v="020509"/>
    <x v="1"/>
    <s v="BOLOGNESI"/>
    <s v="HUASTA"/>
    <s v="NO"/>
    <s v="NO"/>
    <s v="SI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10"/>
    <x v="1"/>
    <s v="BOLOGNESI"/>
    <s v="HUAYLLACAYAN"/>
    <s v="NO"/>
    <s v="NO"/>
    <s v="SI"/>
    <n v="0"/>
    <s v="SI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11"/>
    <x v="1"/>
    <s v="BOLOGNESI"/>
    <s v="LA PRIMAVERA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12"/>
    <x v="1"/>
    <s v="BOLOGNESI"/>
    <s v="MANGAS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13"/>
    <x v="1"/>
    <s v="BOLOGNESI"/>
    <s v="PACLLON"/>
    <s v="NO"/>
    <s v="NO"/>
    <s v="NO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14"/>
    <x v="1"/>
    <s v="BOLOGNESI"/>
    <s v="SAN MIGUEL DE CORPANQUI"/>
    <s v="NO"/>
    <s v="NO"/>
    <s v="SI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15"/>
    <x v="1"/>
    <s v="BOLOGNESI"/>
    <s v="TICLLOS"/>
    <s v="NO"/>
    <s v="SI"/>
    <s v="SI"/>
    <n v="0"/>
    <s v="SI"/>
    <n v="1"/>
    <n v="0"/>
    <x v="0"/>
    <x v="0"/>
    <n v="1"/>
    <n v="1"/>
    <n v="1"/>
    <s v="NO"/>
    <s v="NO"/>
    <s v="NO"/>
    <s v="SI"/>
    <s v="SI"/>
    <s v="PAIS"/>
    <s v="MIGUEL ARCANGEL BLANCO VALENTIN"/>
    <n v="46502860"/>
    <n v="969666409"/>
    <s v="mblancov18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601"/>
    <x v="1"/>
    <s v="CARHUAZ"/>
    <s v="CARHUAZ"/>
    <s v="NO"/>
    <s v="NO"/>
    <s v="NO"/>
    <n v="0"/>
    <s v="SI"/>
    <n v="0"/>
    <n v="0"/>
    <x v="1"/>
    <x v="1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602"/>
    <x v="1"/>
    <s v="CARHUAZ"/>
    <s v="ACOPAMPA"/>
    <s v="NO"/>
    <s v="NO"/>
    <s v="SI"/>
    <n v="0"/>
    <s v="NO"/>
    <n v="1"/>
    <n v="0"/>
    <x v="0"/>
    <x v="0"/>
    <m/>
    <n v="0"/>
    <n v="1"/>
    <s v="NO"/>
    <s v="NO"/>
    <s v="NO"/>
    <s v="SI"/>
    <s v="NO"/>
    <s v="JUNTOS"/>
    <s v="ANGELICA FABIOLA TRUJILLO OLIVEROS"/>
    <s v="31649513"/>
    <s v="920285542"/>
    <s v="atrujill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603"/>
    <x v="1"/>
    <s v="CARHUAZ"/>
    <s v="AMASHCA"/>
    <s v="NO"/>
    <s v="NO"/>
    <s v="SI"/>
    <n v="0"/>
    <s v="SI"/>
    <n v="0"/>
    <n v="0"/>
    <x v="1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604"/>
    <x v="1"/>
    <s v="CARHUAZ"/>
    <s v="ANTA"/>
    <s v="NO"/>
    <s v="NO"/>
    <s v="SI"/>
    <n v="0"/>
    <s v="SI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605"/>
    <x v="1"/>
    <s v="CARHUAZ"/>
    <s v="ATAQUERO"/>
    <s v="NO"/>
    <s v="NO"/>
    <s v="SI"/>
    <n v="0"/>
    <s v="SI"/>
    <n v="0"/>
    <n v="0"/>
    <x v="1"/>
    <x v="1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606"/>
    <x v="1"/>
    <s v="CARHUAZ"/>
    <s v="MARCARA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SILVIA PAJUELO RURUSH"/>
    <n v="41696674"/>
    <n v="955680794"/>
    <s v="os_spajuelo@cunamas.gob.pe"/>
    <n v="1"/>
    <n v="0"/>
    <m/>
    <s v="Virtual"/>
    <n v="0"/>
    <n v="0"/>
    <m/>
    <m/>
    <n v="0"/>
    <n v="1"/>
    <s v="JUNTOS"/>
    <s v="Presencial"/>
    <n v="0"/>
    <n v="0"/>
    <m/>
    <m/>
    <x v="2"/>
    <n v="1"/>
    <n v="1"/>
    <n v="0"/>
    <n v="0"/>
    <n v="0"/>
    <n v="0"/>
  </r>
  <r>
    <s v="020607"/>
    <x v="1"/>
    <s v="CARHUAZ"/>
    <s v="PARIAHUANCA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VERA MEJÍA RUTH MARÍA"/>
    <n v="46675465"/>
    <n v="945859076"/>
    <s v="rverame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20608"/>
    <x v="1"/>
    <s v="CARHUAZ"/>
    <s v="SAN MIGUEL DE ACO"/>
    <s v="NO"/>
    <s v="NO"/>
    <s v="SI"/>
    <n v="0"/>
    <s v="SI"/>
    <n v="0"/>
    <n v="0"/>
    <x v="1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609"/>
    <x v="1"/>
    <s v="CARHUAZ"/>
    <s v="SHILLA"/>
    <s v="NO"/>
    <s v="NO"/>
    <s v="SI"/>
    <n v="0"/>
    <s v="SI"/>
    <n v="1"/>
    <n v="0"/>
    <x v="1"/>
    <x v="0"/>
    <m/>
    <n v="0"/>
    <n v="1"/>
    <s v="SI"/>
    <s v="SI"/>
    <s v="NO"/>
    <s v="SI"/>
    <s v="NO"/>
    <s v="CUNA MAS"/>
    <s v="COPERTINO ORTIZ ROMELIA MINELA"/>
    <n v="42024786"/>
    <n v="949513159"/>
    <s v="rcopertinoo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610"/>
    <x v="1"/>
    <s v="CARHUAZ"/>
    <s v="TINCO"/>
    <s v="NO"/>
    <s v="NO"/>
    <s v="SI"/>
    <n v="0"/>
    <s v="SI"/>
    <n v="0"/>
    <n v="0"/>
    <x v="1"/>
    <x v="1"/>
    <m/>
    <n v="1"/>
    <n v="1"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611"/>
    <x v="1"/>
    <s v="CARHUAZ"/>
    <s v="YUNGAR"/>
    <s v="NO"/>
    <s v="NO"/>
    <s v="SI"/>
    <n v="0"/>
    <s v="SI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701"/>
    <x v="1"/>
    <s v="CARLOS FERMIN FITZCARRALD"/>
    <s v="SAN LUIS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702"/>
    <x v="1"/>
    <s v="CARLOS FERMIN FITZCARRALD"/>
    <s v="SAN NICOLAS"/>
    <s v="NO"/>
    <s v="SI"/>
    <s v="SI"/>
    <n v="0"/>
    <s v="SI"/>
    <n v="1"/>
    <n v="0"/>
    <x v="0"/>
    <x v="0"/>
    <n v="1"/>
    <n v="1"/>
    <n v="1"/>
    <s v="SI"/>
    <s v="NO"/>
    <s v="NO"/>
    <s v="SI"/>
    <s v="NO"/>
    <s v="JUNTOS"/>
    <s v="BLAS VALLADARES JAIME DANTE"/>
    <n v="42495339"/>
    <n v="945858031"/>
    <s v="jblasv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703"/>
    <x v="1"/>
    <s v="CARLOS FERMIN FITZCARRALD"/>
    <s v="YAUYA"/>
    <s v="NO"/>
    <s v="NO"/>
    <s v="SI"/>
    <n v="0"/>
    <s v="SI"/>
    <n v="0"/>
    <n v="0"/>
    <x v="1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801"/>
    <x v="1"/>
    <s v="CASMA"/>
    <s v="CASM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E"/>
    <s v="ERIKA GLADYS ALEGRE QUITO"/>
    <n v="41451828"/>
    <n v="976076782"/>
    <s v="ealegre@midis.gob.pe"/>
    <n v="1"/>
    <n v="0"/>
    <m/>
    <s v="Virtual"/>
    <n v="1"/>
    <n v="0"/>
    <m/>
    <s v="Virtual"/>
    <n v="1"/>
    <n v="0"/>
    <m/>
    <s v="Presencial"/>
    <n v="0"/>
    <n v="0"/>
    <m/>
    <m/>
    <x v="3"/>
    <n v="1"/>
    <n v="0"/>
    <n v="0"/>
    <n v="0"/>
    <n v="0"/>
    <n v="0"/>
  </r>
  <r>
    <s v="020802"/>
    <x v="1"/>
    <s v="CASMA"/>
    <s v="BUENAVISTA ALTA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EDGAR CONSTANTINO LOPEZ CRUZ"/>
    <s v="4150093"/>
    <s v="945859204"/>
    <s v="elopezc@juntos.gob.pe"/>
    <n v="1"/>
    <n v="0"/>
    <m/>
    <s v="Virtual"/>
    <n v="0"/>
    <n v="0"/>
    <m/>
    <m/>
    <n v="1"/>
    <n v="0"/>
    <m/>
    <s v="Presencial"/>
    <n v="0"/>
    <n v="0"/>
    <m/>
    <m/>
    <x v="2"/>
    <n v="1"/>
    <n v="0"/>
    <n v="0"/>
    <n v="0"/>
    <n v="0"/>
    <n v="0"/>
  </r>
  <r>
    <s v="020803"/>
    <x v="1"/>
    <s v="CASMA"/>
    <s v="COMANDANTE NOEL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804"/>
    <x v="1"/>
    <s v="CASMA"/>
    <s v="YAUTAN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NATALY KARINA ALVARADO VARA"/>
    <s v="71586742"/>
    <s v="920291641"/>
    <s v="nalvaradov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901"/>
    <x v="1"/>
    <s v="CORONGO"/>
    <s v="CORONGO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902"/>
    <x v="1"/>
    <s v="CORONGO"/>
    <s v="ACO"/>
    <s v="NO"/>
    <s v="NO"/>
    <s v="SI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903"/>
    <x v="1"/>
    <s v="CORONGO"/>
    <s v="BAMBAS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904"/>
    <x v="1"/>
    <s v="CORONGO"/>
    <s v="CUSCA"/>
    <s v="NO"/>
    <s v="SI"/>
    <s v="NO"/>
    <n v="0"/>
    <s v="SI"/>
    <n v="1"/>
    <n v="0"/>
    <x v="1"/>
    <x v="0"/>
    <n v="1"/>
    <n v="1"/>
    <n v="1"/>
    <s v="NO"/>
    <s v="NO"/>
    <s v="NO"/>
    <s v="SI"/>
    <s v="NO"/>
    <s v="JUNTOS"/>
    <s v="DOROTEO CAQUI GERCO GONZALO"/>
    <n v="44811607"/>
    <n v="945857484"/>
    <s v="gdoroteo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020905"/>
    <x v="1"/>
    <s v="CORONGO"/>
    <s v="LA PAMPA"/>
    <s v="NO"/>
    <s v="SI"/>
    <s v="SI"/>
    <n v="0"/>
    <s v="NO"/>
    <n v="1"/>
    <n v="0"/>
    <x v="1"/>
    <x v="0"/>
    <n v="1"/>
    <n v="1"/>
    <n v="1"/>
    <s v="NO"/>
    <s v="NO"/>
    <s v="NO"/>
    <s v="SI"/>
    <s v="NO"/>
    <s v="JUNTOS"/>
    <s v="DOROTEO CAQUI GERCO GONZALO"/>
    <n v="44811607"/>
    <n v="945857484"/>
    <s v="gdoroteo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020906"/>
    <x v="1"/>
    <s v="CORONGO"/>
    <s v="YANAC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907"/>
    <x v="1"/>
    <s v="CORONGO"/>
    <s v="YUPAN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001"/>
    <x v="1"/>
    <s v="HUARI"/>
    <s v="HUARI"/>
    <s v="NO"/>
    <s v="NO"/>
    <s v="SI"/>
    <n v="0"/>
    <s v="NO"/>
    <n v="0"/>
    <n v="0"/>
    <x v="1"/>
    <x v="1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002"/>
    <x v="1"/>
    <s v="HUARI"/>
    <s v="ANRA"/>
    <s v="NO"/>
    <s v="SI"/>
    <s v="SI"/>
    <n v="0"/>
    <s v="SI"/>
    <n v="1"/>
    <n v="0"/>
    <x v="1"/>
    <x v="0"/>
    <n v="1"/>
    <n v="1"/>
    <n v="1"/>
    <s v="SI"/>
    <s v="SI"/>
    <s v="NO"/>
    <s v="SI"/>
    <s v="NO"/>
    <s v="CUNA MAS"/>
    <s v="GELACIO SOSA BRONCANO"/>
    <s v="33348017"/>
    <n v="956095664"/>
    <s v="gsosa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003"/>
    <x v="1"/>
    <s v="HUARI"/>
    <s v="CAJAY"/>
    <s v="NO"/>
    <s v="NO"/>
    <s v="SI"/>
    <n v="0"/>
    <s v="SI"/>
    <n v="0"/>
    <n v="0"/>
    <x v="1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004"/>
    <x v="1"/>
    <s v="HUARI"/>
    <s v="CHAVIN DE HUANTAR"/>
    <s v="NO"/>
    <s v="SI"/>
    <s v="SI"/>
    <n v="1"/>
    <s v="SI"/>
    <n v="1"/>
    <n v="0"/>
    <x v="0"/>
    <x v="0"/>
    <n v="1"/>
    <n v="1"/>
    <n v="1"/>
    <s v="SI"/>
    <s v="SI"/>
    <s v="SI"/>
    <s v="SI"/>
    <s v="NO"/>
    <s v="CUNA MAS"/>
    <s v="DEMETRIO YANAC JAVIER"/>
    <n v="42111360"/>
    <n v="943254689"/>
    <s v="dyanac@cunamas.gob.pe "/>
    <n v="1"/>
    <n v="0"/>
    <m/>
    <s v="Presencial"/>
    <n v="0"/>
    <n v="0"/>
    <m/>
    <m/>
    <n v="0"/>
    <n v="0"/>
    <m/>
    <m/>
    <n v="0"/>
    <n v="0"/>
    <m/>
    <m/>
    <x v="0"/>
    <n v="1"/>
    <n v="0"/>
    <n v="0"/>
    <n v="0"/>
    <n v="0"/>
    <n v="0"/>
  </r>
  <r>
    <s v="021005"/>
    <x v="1"/>
    <s v="HUARI"/>
    <s v="HUACACHI"/>
    <s v="NO"/>
    <s v="NO"/>
    <s v="SI"/>
    <n v="0"/>
    <s v="SI"/>
    <n v="0"/>
    <n v="0"/>
    <x v="1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006"/>
    <x v="1"/>
    <s v="HUARI"/>
    <s v="HUACCHIS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ASENCIOS REQUEZ JHOEL JHEFERSON"/>
    <n v="46921722"/>
    <n v="945853255"/>
    <s v="jasencios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21007"/>
    <x v="1"/>
    <s v="HUARI"/>
    <s v="HUACHIS"/>
    <s v="NO"/>
    <s v="SI"/>
    <s v="SI"/>
    <n v="0"/>
    <s v="SI"/>
    <n v="1"/>
    <n v="0"/>
    <x v="0"/>
    <x v="0"/>
    <n v="1"/>
    <n v="1"/>
    <n v="1"/>
    <s v="NO"/>
    <s v="SI"/>
    <s v="NO"/>
    <s v="SI"/>
    <s v="NO"/>
    <s v="JUNTOS"/>
    <s v="PANTOJA TRUJILLO NELSON ADAN"/>
    <n v="46524912"/>
    <n v="945858223"/>
    <s v="npantoja@juntos.gob.pe"/>
    <n v="0"/>
    <n v="1"/>
    <s v="JUNTOS"/>
    <s v="Virtual"/>
    <n v="0"/>
    <n v="0"/>
    <m/>
    <m/>
    <n v="0"/>
    <n v="0"/>
    <m/>
    <m/>
    <n v="0"/>
    <n v="0"/>
    <m/>
    <m/>
    <x v="0"/>
    <n v="0"/>
    <n v="1"/>
    <n v="0"/>
    <n v="0"/>
    <n v="0"/>
    <n v="0"/>
  </r>
  <r>
    <s v="021008"/>
    <x v="1"/>
    <s v="HUARI"/>
    <s v="HUANTAR"/>
    <s v="NO"/>
    <s v="NO"/>
    <s v="SI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009"/>
    <x v="1"/>
    <s v="HUARI"/>
    <s v="MASIN"/>
    <s v="NO"/>
    <s v="NO"/>
    <s v="SI"/>
    <n v="0"/>
    <s v="SI"/>
    <n v="0"/>
    <n v="0"/>
    <x v="1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021010"/>
    <x v="1"/>
    <s v="HUARI"/>
    <s v="PAUCAS"/>
    <s v="NO"/>
    <s v="NO"/>
    <s v="SI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011"/>
    <x v="1"/>
    <s v="HUARI"/>
    <s v="PONTO"/>
    <s v="NO"/>
    <s v="SI"/>
    <s v="SI"/>
    <n v="0"/>
    <s v="SI"/>
    <n v="1"/>
    <n v="0"/>
    <x v="0"/>
    <x v="0"/>
    <n v="1"/>
    <n v="1"/>
    <n v="1"/>
    <s v="SI"/>
    <s v="SI"/>
    <s v="NO"/>
    <s v="SI"/>
    <s v="NO"/>
    <s v="JUNTOS"/>
    <s v="VILLAJUAN MORALES WILFREDO HERNESTO"/>
    <n v="46667181"/>
    <n v="945853417"/>
    <s v="wvillajua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012"/>
    <x v="1"/>
    <s v="HUARI"/>
    <s v="RAHUAPAMPA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013"/>
    <x v="1"/>
    <s v="HUARI"/>
    <s v="RAPAYAN"/>
    <s v="NO"/>
    <s v="NO"/>
    <s v="SI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014"/>
    <x v="1"/>
    <s v="HUARI"/>
    <s v="SAN MARCOS"/>
    <s v="NO"/>
    <s v="SI"/>
    <s v="SI"/>
    <n v="1"/>
    <s v="SI"/>
    <n v="1"/>
    <n v="0"/>
    <x v="0"/>
    <x v="0"/>
    <n v="1"/>
    <n v="1"/>
    <n v="1"/>
    <s v="SI"/>
    <s v="SI"/>
    <s v="SI"/>
    <s v="SI"/>
    <s v="NO"/>
    <s v="JUNTOS"/>
    <s v="GONZALES RONDAN FLAVIA TARCILA"/>
    <n v="32642259"/>
    <n v="920297218"/>
    <s v="fgonsales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21015"/>
    <x v="1"/>
    <s v="HUARI"/>
    <s v="SAN PEDRO DE CHANA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PANTOJA TRUJILLO NELSON ADAN"/>
    <n v="46524912"/>
    <n v="945858223"/>
    <s v="npantoja@juntos.gob.pe"/>
    <n v="0"/>
    <n v="1"/>
    <s v="JUNTOS"/>
    <s v="Virtual"/>
    <n v="0"/>
    <n v="1"/>
    <s v="JUNTOS"/>
    <s v="Presencial"/>
    <n v="0"/>
    <n v="0"/>
    <m/>
    <m/>
    <n v="0"/>
    <n v="0"/>
    <m/>
    <m/>
    <x v="2"/>
    <n v="0"/>
    <n v="1"/>
    <n v="0"/>
    <n v="0"/>
    <n v="0"/>
    <n v="0"/>
  </r>
  <r>
    <s v="021016"/>
    <x v="1"/>
    <s v="HUARI"/>
    <s v="UCO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101"/>
    <x v="1"/>
    <s v="HUARMEY"/>
    <s v="HUARMEY"/>
    <s v="NO"/>
    <s v="NO"/>
    <s v="SI"/>
    <n v="0"/>
    <s v="NO"/>
    <n v="1"/>
    <n v="0"/>
    <x v="1"/>
    <x v="0"/>
    <m/>
    <n v="1"/>
    <n v="1"/>
    <s v="SI"/>
    <s v="NO"/>
    <s v="SI"/>
    <s v="SI"/>
    <s v="NO"/>
    <s v="CUNA MAS"/>
    <s v="ALICIA MARISOL RONDO ZELADA"/>
    <n v="46318833"/>
    <n v="956159609"/>
    <s v="arondo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102"/>
    <x v="1"/>
    <s v="HUARMEY"/>
    <s v="COCHAPETI"/>
    <s v="NO"/>
    <s v="NO"/>
    <s v="SI"/>
    <n v="0"/>
    <s v="SI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103"/>
    <x v="1"/>
    <s v="HUARMEY"/>
    <s v="CULEBRAS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104"/>
    <x v="1"/>
    <s v="HUARMEY"/>
    <s v="HUAYAN"/>
    <s v="NO"/>
    <s v="NO"/>
    <s v="SI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105"/>
    <x v="1"/>
    <s v="HUARMEY"/>
    <s v="MALVAS"/>
    <s v="NO"/>
    <s v="NO"/>
    <s v="SI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201"/>
    <x v="1"/>
    <s v="HUAYLAS"/>
    <s v="CARAZ"/>
    <s v="NO"/>
    <s v="NO"/>
    <s v="SI"/>
    <n v="0"/>
    <s v="SI"/>
    <n v="0"/>
    <n v="1"/>
    <x v="0"/>
    <x v="1"/>
    <m/>
    <m/>
    <n v="0"/>
    <s v="NO"/>
    <s v="NO"/>
    <s v="SI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202"/>
    <x v="1"/>
    <s v="HUAYLAS"/>
    <s v="HUALLANCA"/>
    <s v="NO"/>
    <s v="NO"/>
    <s v="SI"/>
    <n v="0"/>
    <s v="NO"/>
    <n v="0"/>
    <n v="0"/>
    <x v="1"/>
    <x v="1"/>
    <m/>
    <m/>
    <n v="0"/>
    <s v="NO"/>
    <s v="NO"/>
    <s v="NO"/>
    <s v="SI"/>
    <s v="NO"/>
    <s v="JUNTOS"/>
    <s v="RAUL FELIX CHARQUI CACHA"/>
    <s v="40788229"/>
    <s v="94585776"/>
    <s v="rcharqui@junto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021203"/>
    <x v="1"/>
    <s v="HUAYLAS"/>
    <s v="HUATA"/>
    <s v="NO"/>
    <s v="NO"/>
    <s v="SI"/>
    <n v="0"/>
    <s v="SI"/>
    <n v="0"/>
    <n v="0"/>
    <x v="1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204"/>
    <x v="1"/>
    <s v="HUAYLAS"/>
    <s v="HUAYLAS"/>
    <s v="NO"/>
    <s v="NO"/>
    <s v="SI"/>
    <n v="0"/>
    <s v="SI"/>
    <n v="1"/>
    <n v="0"/>
    <x v="0"/>
    <x v="0"/>
    <m/>
    <n v="0"/>
    <n v="1"/>
    <s v="SI"/>
    <s v="NO"/>
    <s v="NO"/>
    <s v="SI"/>
    <s v="NO"/>
    <s v="JUNTOS"/>
    <s v="EDGAR RICHER APOLINARIO BERNARDO"/>
    <s v="41083987"/>
    <s v="94586015"/>
    <s v="eapolinari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205"/>
    <x v="1"/>
    <s v="HUAYLAS"/>
    <s v="MATO"/>
    <s v="NO"/>
    <s v="NO"/>
    <s v="SI"/>
    <n v="0"/>
    <s v="SI"/>
    <n v="0"/>
    <n v="0"/>
    <x v="1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206"/>
    <x v="1"/>
    <s v="HUAYLAS"/>
    <s v="PAMPAROMAS"/>
    <s v="NO"/>
    <s v="NO"/>
    <s v="SI"/>
    <n v="0"/>
    <s v="SI"/>
    <n v="1"/>
    <n v="0"/>
    <x v="1"/>
    <x v="0"/>
    <m/>
    <n v="0"/>
    <n v="1"/>
    <s v="SI"/>
    <s v="SI"/>
    <s v="NO"/>
    <s v="SI"/>
    <s v="SI"/>
    <s v="PAIS"/>
    <s v="DAVID JAVIER GARCIA SILVESTRE"/>
    <s v="4459402"/>
    <s v="978102871"/>
    <s v="garciajavier61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207"/>
    <x v="1"/>
    <s v="HUAYLAS"/>
    <s v="PUEBLO LIBRE"/>
    <s v="NO"/>
    <s v="NO"/>
    <s v="SI"/>
    <n v="0"/>
    <s v="SI"/>
    <n v="0"/>
    <n v="0"/>
    <x v="1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208"/>
    <x v="1"/>
    <s v="HUAYLAS"/>
    <s v="SANTA CRUZ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JARVY TANNER ROMERO ANTUNEZ"/>
    <s v="70460495"/>
    <s v="935852386"/>
    <s v="jromero@pais.gob.pe"/>
    <n v="1"/>
    <n v="1"/>
    <s v="PAIS"/>
    <s v="Presencial y Virtual"/>
    <n v="0"/>
    <n v="0"/>
    <m/>
    <m/>
    <n v="0"/>
    <n v="1"/>
    <s v="PAIS"/>
    <s v="Presencial"/>
    <n v="0"/>
    <n v="0"/>
    <m/>
    <m/>
    <x v="3"/>
    <n v="1"/>
    <n v="0"/>
    <n v="0"/>
    <n v="1"/>
    <n v="0"/>
    <n v="0"/>
  </r>
  <r>
    <s v="021209"/>
    <x v="1"/>
    <s v="HUAYLAS"/>
    <s v="SANTO TORIBIO"/>
    <s v="NO"/>
    <s v="NO"/>
    <s v="SI"/>
    <n v="0"/>
    <s v="SI"/>
    <n v="0"/>
    <n v="0"/>
    <x v="1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210"/>
    <x v="1"/>
    <s v="HUAYLAS"/>
    <s v="YURACMARCA"/>
    <s v="NO"/>
    <s v="NO"/>
    <s v="SI"/>
    <n v="0"/>
    <s v="SI"/>
    <n v="0"/>
    <n v="0"/>
    <x v="1"/>
    <x v="1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21301"/>
    <x v="1"/>
    <s v="MARISCAL LUZURIAGA"/>
    <s v="PISCOBAMBA"/>
    <s v="NO"/>
    <s v="NO"/>
    <s v="NO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302"/>
    <x v="1"/>
    <s v="MARISCAL LUZURIAGA"/>
    <s v="CASCA"/>
    <s v="NO"/>
    <s v="NO"/>
    <s v="SI"/>
    <n v="0"/>
    <s v="SI"/>
    <n v="0"/>
    <n v="0"/>
    <x v="1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303"/>
    <x v="1"/>
    <s v="MARISCAL LUZURIAGA"/>
    <s v="ELEAZAR GUZMAN BARRON"/>
    <s v="NO"/>
    <s v="NO"/>
    <s v="SI"/>
    <n v="0"/>
    <s v="SI"/>
    <n v="0"/>
    <n v="0"/>
    <x v="1"/>
    <x v="1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304"/>
    <x v="1"/>
    <s v="MARISCAL LUZURIAGA"/>
    <s v="FIDEL OIIVAS ESCUDERO"/>
    <s v="NO"/>
    <s v="NO"/>
    <s v="SI"/>
    <n v="0"/>
    <s v="SI"/>
    <n v="0"/>
    <n v="0"/>
    <x v="1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305"/>
    <x v="1"/>
    <s v="MARISCAL LUZURIAGA"/>
    <s v="LLAMA"/>
    <s v="NO"/>
    <s v="NO"/>
    <s v="SI"/>
    <n v="0"/>
    <s v="SI"/>
    <n v="0"/>
    <n v="1"/>
    <x v="0"/>
    <x v="1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306"/>
    <x v="1"/>
    <s v="MARISCAL LUZURIAGA"/>
    <s v="LLUMPA"/>
    <s v="NO"/>
    <s v="NO"/>
    <s v="SI"/>
    <n v="0"/>
    <s v="SI"/>
    <n v="0"/>
    <n v="0"/>
    <x v="1"/>
    <x v="1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1"/>
    <s v="JUNTOS"/>
    <s v="Presencial"/>
    <n v="0"/>
    <n v="0"/>
    <m/>
    <m/>
    <x v="2"/>
    <n v="0"/>
    <n v="1"/>
    <n v="0"/>
    <n v="0"/>
    <n v="0"/>
    <n v="0"/>
  </r>
  <r>
    <s v="021307"/>
    <x v="1"/>
    <s v="MARISCAL LUZURIAGA"/>
    <s v="LUCMA"/>
    <s v="NO"/>
    <s v="NO"/>
    <s v="SI"/>
    <n v="0"/>
    <s v="SI"/>
    <n v="0"/>
    <n v="0"/>
    <x v="1"/>
    <x v="1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308"/>
    <x v="1"/>
    <s v="MARISCAL LUZURIAGA"/>
    <s v="MUSGA"/>
    <s v="NO"/>
    <s v="NO"/>
    <s v="SI"/>
    <n v="0"/>
    <s v="SI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401"/>
    <x v="1"/>
    <s v="OCROS"/>
    <s v="OCROS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402"/>
    <x v="1"/>
    <s v="OCROS"/>
    <s v="ACAS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403"/>
    <x v="1"/>
    <s v="OCROS"/>
    <s v="CAJAMARQUILLA"/>
    <s v="NO"/>
    <s v="NO"/>
    <s v="NO"/>
    <n v="0"/>
    <s v="NO"/>
    <n v="0"/>
    <n v="0"/>
    <x v="1"/>
    <x v="1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404"/>
    <x v="1"/>
    <s v="OCROS"/>
    <s v="CARHUAPAMPA"/>
    <s v="NO"/>
    <s v="NO"/>
    <s v="NO"/>
    <n v="0"/>
    <s v="SI"/>
    <n v="0"/>
    <n v="0"/>
    <x v="1"/>
    <x v="1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405"/>
    <x v="1"/>
    <s v="OCROS"/>
    <s v="COCHAS"/>
    <s v="NO"/>
    <s v="NO"/>
    <s v="SI"/>
    <n v="0"/>
    <s v="SI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406"/>
    <x v="1"/>
    <s v="OCROS"/>
    <s v="CONGAS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407"/>
    <x v="1"/>
    <s v="OCROS"/>
    <s v="LLIPA"/>
    <s v="NO"/>
    <s v="NO"/>
    <s v="NO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408"/>
    <x v="1"/>
    <s v="OCROS"/>
    <s v="SAN CRISTOBAL DE RAJAN"/>
    <s v="NO"/>
    <s v="SI"/>
    <s v="NO"/>
    <n v="0"/>
    <s v="NO"/>
    <n v="1"/>
    <n v="0"/>
    <x v="1"/>
    <x v="0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409"/>
    <x v="1"/>
    <s v="OCROS"/>
    <s v="SAN PEDRO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410"/>
    <x v="1"/>
    <s v="OCROS"/>
    <s v="SANTIAGO DE CHILCAS"/>
    <s v="NO"/>
    <s v="NO"/>
    <s v="SI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501"/>
    <x v="1"/>
    <s v="PALLASCA"/>
    <s v="CABANA"/>
    <s v="NO"/>
    <s v="NO"/>
    <s v="SI"/>
    <n v="0"/>
    <s v="NO"/>
    <n v="0"/>
    <n v="0"/>
    <x v="1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502"/>
    <x v="1"/>
    <s v="PALLASCA"/>
    <s v="BOLOGNESI"/>
    <s v="NO"/>
    <s v="NO"/>
    <s v="SI"/>
    <n v="0"/>
    <s v="NO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503"/>
    <x v="1"/>
    <s v="PALLASCA"/>
    <s v="CONCHUCOS"/>
    <s v="NO"/>
    <s v="NO"/>
    <s v="SI"/>
    <n v="0"/>
    <s v="SI"/>
    <n v="0"/>
    <n v="0"/>
    <x v="1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504"/>
    <x v="1"/>
    <s v="PALLASCA"/>
    <s v="HUACASCHUQUE"/>
    <s v="NO"/>
    <s v="SI"/>
    <s v="SI"/>
    <n v="0"/>
    <s v="NO"/>
    <n v="1"/>
    <n v="0"/>
    <x v="1"/>
    <x v="0"/>
    <n v="1"/>
    <n v="1"/>
    <n v="1"/>
    <s v="NO"/>
    <s v="SI"/>
    <s v="NO"/>
    <s v="SI"/>
    <s v="NO"/>
    <s v="CUNA MAS"/>
    <s v="YANIRA JOSEFA  GAVIDIA SAMANÉS"/>
    <n v="46896293"/>
    <n v="927220857"/>
    <s v="os_ygavidias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505"/>
    <x v="1"/>
    <s v="PALLASCA"/>
    <s v="HUANDOVAL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506"/>
    <x v="1"/>
    <s v="PALLASCA"/>
    <s v="LACABAMBA"/>
    <s v="NO"/>
    <s v="SI"/>
    <s v="SI"/>
    <n v="0"/>
    <s v="SI"/>
    <n v="1"/>
    <n v="0"/>
    <x v="1"/>
    <x v="0"/>
    <n v="1"/>
    <n v="1"/>
    <n v="1"/>
    <s v="NO"/>
    <s v="NO"/>
    <s v="NO"/>
    <s v="SI"/>
    <s v="NO"/>
    <s v="JUNTOS"/>
    <s v="por definir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507"/>
    <x v="1"/>
    <s v="PALLASCA"/>
    <s v="LLAPO"/>
    <s v="NO"/>
    <s v="SI"/>
    <s v="SI"/>
    <n v="0"/>
    <s v="NO"/>
    <n v="1"/>
    <n v="0"/>
    <x v="1"/>
    <x v="0"/>
    <n v="1"/>
    <n v="1"/>
    <n v="1"/>
    <s v="NO"/>
    <s v="NO"/>
    <s v="NO"/>
    <s v="SI"/>
    <s v="NO"/>
    <s v="JUNTOS"/>
    <s v="ESPINOZA MILLA FRANK URIEL"/>
    <n v="41263945"/>
    <n v="945857115"/>
    <s v="fespinoz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508"/>
    <x v="1"/>
    <s v="PALLASCA"/>
    <s v="PALLASCA"/>
    <s v="NO"/>
    <s v="NO"/>
    <s v="SI"/>
    <n v="0"/>
    <s v="SI"/>
    <n v="0"/>
    <n v="0"/>
    <x v="1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509"/>
    <x v="1"/>
    <s v="PALLASCA"/>
    <s v="PAMPAS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CARLOS MENDOZA REBAZA"/>
    <n v="42165329"/>
    <n v="916142353"/>
    <s v="cmendoza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510"/>
    <x v="1"/>
    <s v="PALLASCA"/>
    <s v="SANTA ROSA"/>
    <s v="NO"/>
    <s v="NO"/>
    <s v="SI"/>
    <n v="0"/>
    <s v="NO"/>
    <n v="0"/>
    <n v="0"/>
    <x v="1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511"/>
    <x v="1"/>
    <s v="PALLASCA"/>
    <s v="TAUCA"/>
    <s v="NO"/>
    <s v="NO"/>
    <s v="SI"/>
    <n v="0"/>
    <s v="SI"/>
    <n v="0"/>
    <n v="0"/>
    <x v="1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601"/>
    <x v="1"/>
    <s v="POMABAMBA"/>
    <s v="POMABAMBA"/>
    <s v="NO"/>
    <s v="NO"/>
    <s v="SI"/>
    <n v="0"/>
    <s v="SI"/>
    <n v="0"/>
    <n v="0"/>
    <x v="1"/>
    <x v="1"/>
    <m/>
    <n v="1"/>
    <n v="1"/>
    <s v="NO"/>
    <s v="SI"/>
    <s v="SI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602"/>
    <x v="1"/>
    <s v="POMABAMBA"/>
    <s v="HUAYLLAN"/>
    <s v="NO"/>
    <s v="SI"/>
    <s v="SI"/>
    <n v="0"/>
    <s v="SI"/>
    <n v="1"/>
    <n v="0"/>
    <x v="1"/>
    <x v="0"/>
    <n v="1"/>
    <n v="1"/>
    <n v="1"/>
    <s v="SI"/>
    <s v="SI"/>
    <s v="SI"/>
    <s v="SI"/>
    <s v="NO"/>
    <s v="PAIS"/>
    <s v="CARLOS IVAN LOZADA RODRIGUEZ"/>
    <n v="40963309"/>
    <n v="957419252"/>
    <s v="carlivan80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603"/>
    <x v="1"/>
    <s v="POMABAMBA"/>
    <s v="PAROBAMBA"/>
    <s v="NO"/>
    <s v="NO"/>
    <s v="SI"/>
    <n v="0"/>
    <s v="SI"/>
    <n v="1"/>
    <n v="0"/>
    <x v="1"/>
    <x v="0"/>
    <m/>
    <n v="0"/>
    <n v="1"/>
    <s v="SI"/>
    <s v="SI"/>
    <s v="NO"/>
    <s v="SI"/>
    <s v="SI"/>
    <s v="CUNA MAS"/>
    <s v="RUBEN ARCADIO  MORI AYALA "/>
    <n v="41528214"/>
    <n v="920183290"/>
    <s v="rmori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604"/>
    <x v="1"/>
    <s v="POMABAMBA"/>
    <s v="QUINUABAMBA"/>
    <s v="NO"/>
    <s v="NO"/>
    <s v="SI"/>
    <n v="0"/>
    <s v="SI"/>
    <n v="0"/>
    <n v="0"/>
    <x v="1"/>
    <x v="1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701"/>
    <x v="1"/>
    <s v="RECUAY"/>
    <s v="RECUAY"/>
    <s v="NO"/>
    <s v="NO"/>
    <s v="SI"/>
    <n v="0"/>
    <s v="NO"/>
    <n v="1"/>
    <n v="0"/>
    <x v="0"/>
    <x v="0"/>
    <m/>
    <n v="0"/>
    <n v="1"/>
    <s v="NO"/>
    <s v="NO"/>
    <s v="SI"/>
    <s v="SI"/>
    <s v="SI"/>
    <s v="PAIS"/>
    <s v="EDWIN MAURICIO AGUILAR BERNUY"/>
    <s v="4317012"/>
    <s v="990011223"/>
    <s v="eaguilar@pais.gob.pe"/>
    <n v="0"/>
    <n v="1"/>
    <s v="PAIS"/>
    <s v="Presencial"/>
    <n v="0"/>
    <n v="0"/>
    <m/>
    <m/>
    <n v="0"/>
    <n v="0"/>
    <m/>
    <m/>
    <n v="0"/>
    <n v="0"/>
    <m/>
    <m/>
    <x v="0"/>
    <n v="0"/>
    <n v="0"/>
    <n v="0"/>
    <n v="1"/>
    <n v="0"/>
    <n v="0"/>
  </r>
  <r>
    <s v="021702"/>
    <x v="1"/>
    <s v="RECUAY"/>
    <s v="CATAC"/>
    <s v="NO"/>
    <s v="SI"/>
    <s v="SI"/>
    <n v="1"/>
    <s v="SI"/>
    <n v="1"/>
    <n v="0"/>
    <x v="0"/>
    <x v="0"/>
    <n v="1"/>
    <n v="1"/>
    <n v="1"/>
    <s v="NO"/>
    <s v="SI"/>
    <s v="SI"/>
    <s v="SI"/>
    <s v="NO"/>
    <s v="CUNA MAS"/>
    <s v="DIEZ PALACIOS EDSON MARTIN "/>
    <n v="70550423"/>
    <n v="948904651"/>
    <s v="ediez@cunamas.gob.pe 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21703"/>
    <x v="1"/>
    <s v="RECUAY"/>
    <s v="COTAPARACO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704"/>
    <x v="1"/>
    <s v="RECUAY"/>
    <s v="HUAYLLAPAMPA"/>
    <s v="NO"/>
    <s v="SI"/>
    <s v="SI"/>
    <n v="1"/>
    <s v="SI"/>
    <n v="1"/>
    <n v="0"/>
    <x v="0"/>
    <x v="0"/>
    <n v="1"/>
    <n v="1"/>
    <n v="1"/>
    <s v="NO"/>
    <s v="NO"/>
    <s v="NO"/>
    <s v="SI"/>
    <s v="SI"/>
    <s v="PAIS"/>
    <s v="JHON DENIS ROMERO RODRIGUEZ"/>
    <s v="43763235"/>
    <s v="968326421"/>
    <s v="leo176r@gmail.com"/>
    <n v="1"/>
    <n v="1"/>
    <s v="PAIS"/>
    <s v="Presencial y Virtual"/>
    <n v="0"/>
    <n v="0"/>
    <m/>
    <m/>
    <n v="0"/>
    <n v="1"/>
    <s v="PAIS"/>
    <s v="Presencial"/>
    <n v="0"/>
    <n v="0"/>
    <m/>
    <m/>
    <x v="3"/>
    <n v="1"/>
    <n v="0"/>
    <n v="0"/>
    <n v="1"/>
    <n v="0"/>
    <n v="0"/>
  </r>
  <r>
    <s v="021705"/>
    <x v="1"/>
    <s v="RECUAY"/>
    <s v="LLACLLIN"/>
    <s v="NO"/>
    <s v="NO"/>
    <s v="SI"/>
    <n v="0"/>
    <s v="SI"/>
    <n v="0"/>
    <n v="0"/>
    <x v="1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706"/>
    <x v="1"/>
    <s v="RECUAY"/>
    <s v="MARCA"/>
    <s v="NO"/>
    <s v="NO"/>
    <s v="SI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707"/>
    <x v="1"/>
    <s v="RECUAY"/>
    <s v="PAMPAS CHICO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CASTILLO ORTIZ BELISARIO ANTERO"/>
    <n v="32647936"/>
    <n v="920275842"/>
    <s v="bcastill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708"/>
    <x v="1"/>
    <s v="RECUAY"/>
    <s v="PARARIN"/>
    <s v="NO"/>
    <s v="SI"/>
    <s v="SI"/>
    <n v="0"/>
    <s v="SI"/>
    <n v="1"/>
    <n v="0"/>
    <x v="1"/>
    <x v="0"/>
    <n v="1"/>
    <n v="1"/>
    <n v="1"/>
    <s v="SI"/>
    <s v="SI"/>
    <s v="NO"/>
    <s v="SI"/>
    <s v="SI"/>
    <s v="PAIS"/>
    <s v="JORGE LUIS INOCENTE PANTOJA"/>
    <n v="43286769"/>
    <n v="987776481"/>
    <s v="jinocente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709"/>
    <x v="1"/>
    <s v="RECUAY"/>
    <s v="TAPACOCHA"/>
    <s v="NO"/>
    <s v="SI"/>
    <s v="SI"/>
    <n v="0"/>
    <s v="SI"/>
    <n v="1"/>
    <n v="0"/>
    <x v="1"/>
    <x v="0"/>
    <n v="1"/>
    <n v="1"/>
    <n v="1"/>
    <s v="NO"/>
    <s v="NO"/>
    <s v="NO"/>
    <s v="SI"/>
    <s v="NO"/>
    <s v="PAIS"/>
    <s v="JORGE LUIS INOCENTE PANTOJA"/>
    <n v="43286769"/>
    <n v="987776481"/>
    <s v="jinocente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710"/>
    <x v="1"/>
    <s v="RECUAY"/>
    <s v="TICAPAMPA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CRISPIN TARAZONA FANNY CAROLINA"/>
    <n v="32658301"/>
    <n v="945857417"/>
    <s v="fcrispi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801"/>
    <x v="1"/>
    <s v="SANTA"/>
    <s v="CHIMBOTE"/>
    <s v="NO"/>
    <s v="SI"/>
    <s v="SI"/>
    <n v="1"/>
    <s v="NO"/>
    <n v="1"/>
    <n v="0"/>
    <x v="0"/>
    <x v="0"/>
    <n v="1"/>
    <n v="1"/>
    <n v="1"/>
    <s v="SI"/>
    <s v="NO"/>
    <s v="SI"/>
    <s v="SI"/>
    <s v="NO"/>
    <s v="FED"/>
    <s v="NELIDA MAXIMINA DEPAZ PEREZ"/>
    <s v="32916498"/>
    <s v="921299648"/>
    <s v="ndepaz@cunamas.gob.pe"/>
    <n v="1"/>
    <n v="0"/>
    <m/>
    <s v="Virtual"/>
    <n v="0"/>
    <n v="0"/>
    <m/>
    <m/>
    <n v="1"/>
    <n v="1"/>
    <s v="JUNTOS"/>
    <s v="Presencial"/>
    <n v="0"/>
    <n v="0"/>
    <m/>
    <m/>
    <x v="3"/>
    <n v="1"/>
    <n v="1"/>
    <n v="0"/>
    <n v="0"/>
    <n v="0"/>
    <n v="0"/>
  </r>
  <r>
    <s v="021802"/>
    <x v="1"/>
    <s v="SANTA"/>
    <s v="CACERES DEL PERU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JESUS ILDEFONZO EUMELIO ALIPIO"/>
    <n v="31674235"/>
    <n v="945858372"/>
    <s v="ejesus@junto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021803"/>
    <x v="1"/>
    <s v="SANTA"/>
    <s v="COISHCO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LISBETH CAROLINA MENDEZ ORELLANA"/>
    <n v="70553946"/>
    <n v="960131764"/>
    <s v="lcmendez@cunamas.gob.pe"/>
    <n v="1"/>
    <n v="1"/>
    <s v="CUNA MAS"/>
    <s v="Virtual"/>
    <n v="0"/>
    <n v="0"/>
    <m/>
    <m/>
    <n v="1"/>
    <n v="0"/>
    <m/>
    <s v="Presencial"/>
    <n v="0"/>
    <n v="0"/>
    <m/>
    <m/>
    <x v="3"/>
    <n v="1"/>
    <n v="0"/>
    <n v="1"/>
    <n v="0"/>
    <n v="0"/>
    <n v="0"/>
  </r>
  <r>
    <s v="021804"/>
    <x v="1"/>
    <s v="SANTA"/>
    <s v="MACATE"/>
    <s v="NO"/>
    <s v="SI"/>
    <s v="SI"/>
    <n v="0"/>
    <s v="SI"/>
    <n v="1"/>
    <n v="0"/>
    <x v="1"/>
    <x v="0"/>
    <n v="1"/>
    <n v="1"/>
    <n v="1"/>
    <s v="SI"/>
    <s v="SI"/>
    <s v="NO"/>
    <s v="SI"/>
    <s v="NO"/>
    <s v="CUNA MAS"/>
    <s v="EVA NOEMI MENDEZ CHÁVEZ"/>
    <n v="45468317"/>
    <n v="944856217"/>
    <s v="evamendez191088@gmail.com "/>
    <n v="1"/>
    <n v="1"/>
    <s v="CUNA MAS"/>
    <s v="Presencial y Virtual"/>
    <n v="0"/>
    <n v="1"/>
    <s v="CUNA MAS"/>
    <s v="Presencial"/>
    <n v="0"/>
    <n v="1"/>
    <s v="CUNA MAS"/>
    <s v="Presencial"/>
    <n v="0"/>
    <n v="1"/>
    <s v="CUNA MAS"/>
    <s v="Virtual"/>
    <x v="5"/>
    <n v="1"/>
    <n v="0"/>
    <n v="1"/>
    <n v="0"/>
    <n v="0"/>
    <n v="0"/>
  </r>
  <r>
    <s v="021805"/>
    <x v="1"/>
    <s v="SANTA"/>
    <s v="MORO"/>
    <s v="NO"/>
    <s v="SI"/>
    <s v="SI"/>
    <n v="1"/>
    <s v="NO"/>
    <n v="1"/>
    <n v="0"/>
    <x v="0"/>
    <x v="0"/>
    <n v="1"/>
    <n v="1"/>
    <n v="1"/>
    <s v="NO"/>
    <s v="NO"/>
    <s v="SI"/>
    <s v="SI"/>
    <s v="NO"/>
    <s v="CUNA MAS"/>
    <s v="ZAIDA TATIANA JARAMILLO TORREALVA"/>
    <n v="44362693"/>
    <n v="930417266"/>
    <s v="zjaramillot@cunamas.gob.pe"/>
    <n v="0"/>
    <n v="0"/>
    <m/>
    <m/>
    <n v="1"/>
    <n v="0"/>
    <m/>
    <s v="Virtual"/>
    <n v="1"/>
    <n v="0"/>
    <m/>
    <s v="Presencial"/>
    <n v="0"/>
    <n v="0"/>
    <m/>
    <m/>
    <x v="2"/>
    <n v="1"/>
    <n v="0"/>
    <n v="0"/>
    <n v="0"/>
    <n v="0"/>
    <n v="0"/>
  </r>
  <r>
    <s v="021806"/>
    <x v="1"/>
    <s v="SANTA"/>
    <s v="NEPEÑA"/>
    <s v="NO"/>
    <s v="SI"/>
    <s v="SI"/>
    <n v="1"/>
    <s v="NO"/>
    <n v="1"/>
    <n v="0"/>
    <x v="0"/>
    <x v="0"/>
    <n v="1"/>
    <n v="1"/>
    <n v="1"/>
    <s v="NO"/>
    <s v="NO"/>
    <s v="SI"/>
    <s v="SI"/>
    <s v="NO"/>
    <s v="CUNA MAS"/>
    <s v="ELSY MARILIA MORE SEMINARIO"/>
    <n v="46199672"/>
    <n v="994194179"/>
    <s v="emmore@cunamas.gob.pe"/>
    <n v="0"/>
    <n v="0"/>
    <m/>
    <m/>
    <n v="0"/>
    <n v="0"/>
    <m/>
    <m/>
    <n v="1"/>
    <n v="0"/>
    <m/>
    <s v="Presencial"/>
    <n v="0"/>
    <n v="0"/>
    <m/>
    <m/>
    <x v="0"/>
    <n v="1"/>
    <n v="0"/>
    <n v="0"/>
    <n v="0"/>
    <n v="0"/>
    <n v="0"/>
  </r>
  <r>
    <s v="021807"/>
    <x v="1"/>
    <s v="SANTA"/>
    <s v="SAMANCO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808"/>
    <x v="1"/>
    <s v="SANTA"/>
    <s v="SANTA"/>
    <s v="NO"/>
    <s v="SI"/>
    <s v="SI"/>
    <n v="0"/>
    <s v="NO"/>
    <n v="1"/>
    <n v="0"/>
    <x v="1"/>
    <x v="0"/>
    <n v="1"/>
    <n v="1"/>
    <n v="1"/>
    <s v="NO"/>
    <s v="NO"/>
    <s v="SI"/>
    <s v="SI"/>
    <s v="NO"/>
    <s v="CUNA MAS"/>
    <s v="NELIDA MAXIMINA DEPAZ PEREZ"/>
    <n v="32916498"/>
    <n v="921299648"/>
    <s v="ndepaz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21809"/>
    <x v="1"/>
    <s v="SANTA"/>
    <s v="NUEVO CHIMBOTE"/>
    <s v="NO"/>
    <s v="NO"/>
    <s v="SI"/>
    <n v="0"/>
    <s v="NO"/>
    <n v="0"/>
    <n v="0"/>
    <x v="1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901"/>
    <x v="1"/>
    <s v="SIHUAS"/>
    <s v="SIHUAS"/>
    <s v="NO"/>
    <s v="NO"/>
    <s v="NO"/>
    <n v="0"/>
    <s v="NO"/>
    <n v="0"/>
    <n v="0"/>
    <x v="1"/>
    <x v="1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902"/>
    <x v="1"/>
    <s v="SIHUAS"/>
    <s v="ACOBAMBA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1"/>
    <s v="JUNTOS"/>
    <s v="Presencial"/>
    <n v="0"/>
    <n v="0"/>
    <m/>
    <m/>
    <n v="0"/>
    <n v="1"/>
    <s v="JUNTOS"/>
    <s v="Presencial"/>
    <x v="2"/>
    <n v="0"/>
    <n v="1"/>
    <n v="0"/>
    <n v="0"/>
    <n v="0"/>
    <n v="0"/>
  </r>
  <r>
    <s v="021903"/>
    <x v="1"/>
    <s v="SIHUAS"/>
    <s v="ALFONSO UGARTE"/>
    <s v="NO"/>
    <s v="NO"/>
    <s v="NO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904"/>
    <x v="1"/>
    <s v="SIHUAS"/>
    <s v="CASHAPAMPA"/>
    <s v="NO"/>
    <s v="NO"/>
    <s v="SI"/>
    <n v="0"/>
    <s v="SI"/>
    <n v="0"/>
    <n v="0"/>
    <x v="1"/>
    <x v="1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905"/>
    <x v="1"/>
    <s v="SIHUAS"/>
    <s v="CHINGALPO"/>
    <s v="NO"/>
    <s v="NO"/>
    <s v="SI"/>
    <n v="0"/>
    <s v="SI"/>
    <n v="0"/>
    <n v="0"/>
    <x v="1"/>
    <x v="1"/>
    <m/>
    <m/>
    <n v="0"/>
    <s v="NO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  <n v="0"/>
    <n v="1"/>
    <s v="JUNTOS"/>
    <s v="Presencial"/>
    <x v="2"/>
    <n v="0"/>
    <n v="1"/>
    <n v="0"/>
    <n v="0"/>
    <n v="0"/>
    <n v="0"/>
  </r>
  <r>
    <s v="021906"/>
    <x v="1"/>
    <s v="SIHUAS"/>
    <s v="HUAYLLABAMBA"/>
    <s v="NO"/>
    <s v="NO"/>
    <s v="SI"/>
    <n v="0"/>
    <s v="SI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1"/>
    <s v="JUNTOS"/>
    <s v="Presencial"/>
    <n v="0"/>
    <n v="1"/>
    <s v="JUNTOS"/>
    <s v="Presencial"/>
    <n v="0"/>
    <n v="0"/>
    <m/>
    <m/>
    <x v="2"/>
    <n v="0"/>
    <n v="1"/>
    <n v="0"/>
    <n v="0"/>
    <n v="0"/>
    <n v="0"/>
  </r>
  <r>
    <s v="021907"/>
    <x v="1"/>
    <s v="SIHUAS"/>
    <s v="QUICHES"/>
    <s v="NO"/>
    <s v="NO"/>
    <s v="SI"/>
    <n v="0"/>
    <s v="SI"/>
    <n v="0"/>
    <n v="0"/>
    <x v="1"/>
    <x v="1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21908"/>
    <x v="1"/>
    <s v="SIHUAS"/>
    <s v="RAGASH"/>
    <s v="NO"/>
    <s v="NO"/>
    <s v="SI"/>
    <n v="0"/>
    <s v="NO"/>
    <n v="0"/>
    <n v="0"/>
    <x v="1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1"/>
    <s v="JUNTOS"/>
    <s v="Presencial"/>
    <n v="0"/>
    <n v="1"/>
    <s v="JUNTOS"/>
    <s v="Presencial"/>
    <x v="2"/>
    <n v="0"/>
    <n v="1"/>
    <n v="0"/>
    <n v="0"/>
    <n v="0"/>
    <n v="0"/>
  </r>
  <r>
    <s v="021909"/>
    <x v="1"/>
    <s v="SIHUAS"/>
    <s v="SAN JUAN"/>
    <s v="NO"/>
    <s v="SI"/>
    <s v="SI"/>
    <n v="0"/>
    <s v="SI"/>
    <n v="1"/>
    <n v="0"/>
    <x v="1"/>
    <x v="0"/>
    <n v="1"/>
    <n v="1"/>
    <n v="1"/>
    <s v="SI"/>
    <s v="SI"/>
    <s v="SI"/>
    <s v="SI"/>
    <s v="NO"/>
    <s v="CUNA MAS"/>
    <s v="YHANN JONATHAN MORILLO CASTILLO"/>
    <n v="44072609"/>
    <n v="939392378"/>
    <s v="ymorillo@cunamas.gob.pe "/>
    <n v="0"/>
    <n v="0"/>
    <m/>
    <m/>
    <n v="0"/>
    <n v="1"/>
    <s v="JUNTOS"/>
    <s v="Presencial"/>
    <n v="0"/>
    <n v="1"/>
    <s v="JUNTOS"/>
    <s v="Presencial"/>
    <n v="0"/>
    <n v="0"/>
    <m/>
    <m/>
    <x v="2"/>
    <n v="0"/>
    <n v="1"/>
    <n v="0"/>
    <n v="0"/>
    <n v="0"/>
    <n v="0"/>
  </r>
  <r>
    <s v="021910"/>
    <x v="1"/>
    <s v="SIHUAS"/>
    <s v="SICSIBAMBA"/>
    <s v="NO"/>
    <s v="NO"/>
    <s v="SI"/>
    <n v="0"/>
    <s v="SI"/>
    <n v="0"/>
    <n v="0"/>
    <x v="1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2001"/>
    <x v="1"/>
    <s v="YUNGAY"/>
    <s v="YUNGAY"/>
    <s v="NO"/>
    <s v="NO"/>
    <s v="NO"/>
    <n v="0"/>
    <s v="SI"/>
    <n v="0"/>
    <n v="0"/>
    <x v="1"/>
    <x v="1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2002"/>
    <x v="1"/>
    <s v="YUNGAY"/>
    <s v="CASCAPARA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GALAN GARCIA RONAL MARIO"/>
    <n v="45966615"/>
    <n v="945858075"/>
    <s v="rgalan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22003"/>
    <x v="1"/>
    <s v="YUNGAY"/>
    <s v="MANCOS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LUGO CAMACHO NORKA LUZMILA"/>
    <n v="31664771"/>
    <n v="945857639"/>
    <s v="nlugo@juntos.gob.pe"/>
    <n v="0"/>
    <n v="0"/>
    <m/>
    <m/>
    <n v="0"/>
    <n v="0"/>
    <m/>
    <m/>
    <n v="1"/>
    <n v="0"/>
    <m/>
    <s v="Presencial"/>
    <n v="0"/>
    <n v="0"/>
    <m/>
    <m/>
    <x v="0"/>
    <n v="1"/>
    <n v="0"/>
    <n v="0"/>
    <n v="0"/>
    <n v="0"/>
    <n v="0"/>
  </r>
  <r>
    <s v="022004"/>
    <x v="1"/>
    <s v="YUNGAY"/>
    <s v="MATACOTO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LUGO CAMACHO NORKA LUZMILA"/>
    <n v="31664771"/>
    <n v="945857639"/>
    <s v="nlugo@juntos.gob.pe"/>
    <n v="1"/>
    <n v="0"/>
    <m/>
    <s v="Virtual"/>
    <n v="0"/>
    <n v="0"/>
    <m/>
    <m/>
    <n v="1"/>
    <n v="0"/>
    <m/>
    <s v="Presencial"/>
    <n v="0"/>
    <n v="0"/>
    <m/>
    <m/>
    <x v="2"/>
    <n v="1"/>
    <n v="0"/>
    <n v="0"/>
    <n v="0"/>
    <n v="0"/>
    <n v="0"/>
  </r>
  <r>
    <s v="022005"/>
    <x v="1"/>
    <s v="YUNGAY"/>
    <s v="QUILLO"/>
    <s v="NO"/>
    <s v="NO"/>
    <s v="SI"/>
    <n v="0"/>
    <s v="SI"/>
    <n v="1"/>
    <n v="0"/>
    <x v="0"/>
    <x v="0"/>
    <m/>
    <n v="1"/>
    <n v="1"/>
    <s v="SI"/>
    <s v="NO"/>
    <s v="NO"/>
    <s v="SI"/>
    <s v="NO"/>
    <s v="JUNTOS"/>
    <s v="VICENTE VICTOR DEXTRE URBANO"/>
    <s v="32045223"/>
    <s v="945857012"/>
    <s v="vdextr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2006"/>
    <x v="1"/>
    <s v="YUNGAY"/>
    <s v="RANRAHIRCA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2007"/>
    <x v="1"/>
    <s v="YUNGAY"/>
    <s v="SHUPLUY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GALAN GARCIA RONAL MARIO"/>
    <n v="45966615"/>
    <n v="945858075"/>
    <s v="rgalan@junto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022008"/>
    <x v="1"/>
    <s v="YUNGAY"/>
    <s v="YANAMA"/>
    <s v="NO"/>
    <s v="NO"/>
    <s v="SI"/>
    <n v="0"/>
    <s v="SI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101"/>
    <x v="2"/>
    <s v="ABANCAY"/>
    <s v="ABANCAY"/>
    <s v="NO"/>
    <s v="SI"/>
    <s v="SI"/>
    <n v="1"/>
    <s v="NO"/>
    <n v="1"/>
    <n v="0"/>
    <x v="0"/>
    <x v="0"/>
    <n v="1"/>
    <n v="1"/>
    <n v="1"/>
    <s v="SI"/>
    <s v="SI"/>
    <s v="SI"/>
    <s v="SI"/>
    <s v="SI"/>
    <s v="CUNA MAS"/>
    <s v="MERY FERNANDEZ ROJAS"/>
    <s v="44512209"/>
    <s v="992743291"/>
    <s v="mfernandezr@cunamas.gob.pe"/>
    <n v="1"/>
    <n v="0"/>
    <m/>
    <s v="Virtual"/>
    <n v="0"/>
    <n v="0"/>
    <m/>
    <m/>
    <n v="0"/>
    <n v="1"/>
    <s v="CUNA MAS"/>
    <s v="Virtual"/>
    <n v="1"/>
    <n v="0"/>
    <m/>
    <s v="Virtual"/>
    <x v="3"/>
    <n v="1"/>
    <n v="0"/>
    <n v="1"/>
    <n v="0"/>
    <n v="0"/>
    <n v="0"/>
  </r>
  <r>
    <s v="030102"/>
    <x v="2"/>
    <s v="ABANCAY"/>
    <s v="CHACOCHE"/>
    <s v="NO"/>
    <s v="SI"/>
    <s v="SI"/>
    <n v="1"/>
    <s v="NO"/>
    <n v="1"/>
    <n v="0"/>
    <x v="0"/>
    <x v="0"/>
    <n v="1"/>
    <n v="1"/>
    <n v="1"/>
    <s v="NO"/>
    <s v="NO"/>
    <s v="SI"/>
    <s v="SI"/>
    <s v="NO"/>
    <s v="CUNA MAS"/>
    <s v="JULIAN CHIPANI QUISPE"/>
    <s v="44221287"/>
    <s v="984004299"/>
    <s v="Jchipani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30103"/>
    <x v="2"/>
    <s v="ABANCAY"/>
    <s v="CIRCA"/>
    <s v="NO"/>
    <s v="SI"/>
    <s v="SI"/>
    <n v="1"/>
    <s v="NO"/>
    <n v="1"/>
    <n v="0"/>
    <x v="0"/>
    <x v="0"/>
    <n v="1"/>
    <n v="1"/>
    <n v="1"/>
    <s v="SI"/>
    <s v="SI"/>
    <s v="NO"/>
    <s v="SI"/>
    <s v="SI"/>
    <s v="PAIS"/>
    <s v="CANDY SALAS CERVANTES"/>
    <s v="70073082"/>
    <s v="983151615"/>
    <s v="csalas@pais.gob.pe"/>
    <n v="1"/>
    <n v="0"/>
    <m/>
    <s v="Virtual"/>
    <n v="0"/>
    <n v="1"/>
    <s v="PAIS"/>
    <s v="Presencial"/>
    <n v="0"/>
    <n v="1"/>
    <s v="PAIS"/>
    <s v="Presencial"/>
    <n v="0"/>
    <n v="0"/>
    <m/>
    <m/>
    <x v="3"/>
    <n v="1"/>
    <n v="0"/>
    <n v="0"/>
    <n v="1"/>
    <n v="0"/>
    <n v="0"/>
  </r>
  <r>
    <s v="030104"/>
    <x v="2"/>
    <s v="ABANCAY"/>
    <s v="CURAHUASI"/>
    <s v="NO"/>
    <s v="SI"/>
    <s v="SI"/>
    <n v="1"/>
    <s v="NO"/>
    <n v="1"/>
    <n v="0"/>
    <x v="0"/>
    <x v="0"/>
    <n v="1"/>
    <n v="1"/>
    <n v="1"/>
    <s v="NO"/>
    <s v="NO"/>
    <s v="SI"/>
    <s v="SI"/>
    <s v="SI"/>
    <s v="CUNA MAS"/>
    <s v="VERONICA MENDOZA"/>
    <s v="29660034"/>
    <s v="959290188"/>
    <s v="vmendozac@cunama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030105"/>
    <x v="2"/>
    <s v="ABANCAY"/>
    <s v="HUANIPACA"/>
    <s v="NO"/>
    <s v="SI"/>
    <s v="SI"/>
    <n v="1"/>
    <s v="NO"/>
    <n v="1"/>
    <n v="0"/>
    <x v="0"/>
    <x v="0"/>
    <n v="1"/>
    <n v="1"/>
    <n v="1"/>
    <s v="SI"/>
    <s v="SI"/>
    <s v="NO"/>
    <s v="SI"/>
    <s v="SI"/>
    <s v="CUNA MAS"/>
    <s v="FLORENTINA AYBAR TAPIA"/>
    <s v="42665054"/>
    <s v="918147065"/>
    <s v="FAYBAR@cunamas.gob.pe"/>
    <n v="1"/>
    <n v="0"/>
    <m/>
    <s v="Virtual"/>
    <n v="0"/>
    <n v="1"/>
    <s v="PAIS"/>
    <s v="Presencial"/>
    <n v="0"/>
    <n v="0"/>
    <m/>
    <m/>
    <n v="0"/>
    <n v="0"/>
    <m/>
    <m/>
    <x v="2"/>
    <n v="1"/>
    <n v="0"/>
    <n v="0"/>
    <n v="1"/>
    <n v="0"/>
    <n v="0"/>
  </r>
  <r>
    <s v="030106"/>
    <x v="2"/>
    <s v="ABANCAY"/>
    <s v="LAMBRAMA"/>
    <s v="NO"/>
    <s v="NO"/>
    <s v="SI"/>
    <n v="1"/>
    <s v="SI"/>
    <n v="1"/>
    <n v="0"/>
    <x v="0"/>
    <x v="0"/>
    <m/>
    <n v="1"/>
    <n v="1"/>
    <s v="NO"/>
    <s v="SI"/>
    <s v="NO"/>
    <s v="SI"/>
    <s v="SI"/>
    <s v="PAIS"/>
    <s v="WAGNER GAMARRA NAVEDA"/>
    <s v="42406234"/>
    <s v="987355728"/>
    <s v="wgamarr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107"/>
    <x v="2"/>
    <s v="ABANCAY"/>
    <s v="PICHIRHUA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ISAAC MINA SALAS"/>
    <s v="45433978"/>
    <s v="945816428"/>
    <s v="imina@juntos.gob.pe"/>
    <n v="1"/>
    <n v="0"/>
    <m/>
    <s v="Virtual"/>
    <n v="0"/>
    <n v="1"/>
    <s v="JUNTOS"/>
    <s v="Presencial"/>
    <n v="0"/>
    <n v="0"/>
    <m/>
    <m/>
    <n v="1"/>
    <n v="0"/>
    <m/>
    <s v="Virtual"/>
    <x v="3"/>
    <n v="1"/>
    <n v="1"/>
    <n v="0"/>
    <n v="0"/>
    <n v="0"/>
    <n v="0"/>
  </r>
  <r>
    <s v="030108"/>
    <x v="2"/>
    <s v="ABANCAY"/>
    <s v="SAN PEDRO DE CACHOR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OORD. DE ENLACE"/>
    <s v="Ascencio Paniura Vega"/>
    <s v="44347414"/>
    <s v="983900180"/>
    <s v="apaniura@gmail.com"/>
    <n v="1"/>
    <n v="0"/>
    <m/>
    <s v="Virtual"/>
    <n v="1"/>
    <n v="1"/>
    <s v="PAIS"/>
    <s v="Presencial"/>
    <n v="1"/>
    <n v="1"/>
    <s v="PAIS"/>
    <s v="Presencial y Virtual"/>
    <n v="1"/>
    <n v="0"/>
    <m/>
    <s v="Virtual"/>
    <x v="6"/>
    <n v="1"/>
    <n v="0"/>
    <n v="0"/>
    <n v="1"/>
    <n v="0"/>
    <n v="0"/>
  </r>
  <r>
    <s v="030109"/>
    <x v="2"/>
    <s v="ABANCAY"/>
    <s v="TAMBURCO"/>
    <s v="NO"/>
    <s v="SI"/>
    <s v="SI"/>
    <n v="1"/>
    <s v="NO"/>
    <n v="1"/>
    <n v="0"/>
    <x v="0"/>
    <x v="0"/>
    <n v="1"/>
    <n v="1"/>
    <n v="1"/>
    <s v="SI"/>
    <s v="SI"/>
    <s v="SI"/>
    <s v="SI"/>
    <s v="NO"/>
    <s v="CUNA MAS"/>
    <s v="MARIA LUISA MOREANO CRUZ"/>
    <s v="43606336"/>
    <s v="988303313"/>
    <s v="MMOREANO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30201"/>
    <x v="2"/>
    <s v="ANDAHUAYLAS"/>
    <s v="ANDAHUAYLAS"/>
    <s v="NO"/>
    <s v="SI"/>
    <s v="SI"/>
    <n v="1"/>
    <s v="NO"/>
    <n v="1"/>
    <n v="0"/>
    <x v="0"/>
    <x v="0"/>
    <n v="1"/>
    <n v="1"/>
    <n v="1"/>
    <s v="SI"/>
    <s v="SI"/>
    <s v="SI"/>
    <s v="SI"/>
    <s v="NO"/>
    <s v="JUNTOS"/>
    <s v="YONY RIOS CALLE - LOURDES DOMINGUEZ ATAHUI - DINA SARMIENTO ALTAMIRANO"/>
    <s v="31031634 - 31033885 - 31045215"/>
    <s v="94822326-945815469-945822668"/>
    <s v="yrios@juntos.gob.pe, ldominguez@juntos.gob.pe, dsarmiento@juntos.gob.pe"/>
    <n v="0"/>
    <n v="0"/>
    <m/>
    <m/>
    <n v="0"/>
    <n v="0"/>
    <m/>
    <m/>
    <n v="1"/>
    <n v="0"/>
    <m/>
    <s v="Presencial"/>
    <n v="0"/>
    <n v="0"/>
    <m/>
    <m/>
    <x v="0"/>
    <n v="1"/>
    <n v="0"/>
    <n v="0"/>
    <n v="0"/>
    <n v="0"/>
    <n v="0"/>
  </r>
  <r>
    <s v="030202"/>
    <x v="2"/>
    <s v="ANDAHUAYLAS"/>
    <s v="ANDARAPA"/>
    <s v="SI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MIGUEL BAUTISTA OCHOA - LINO BORDA ORIHUELA"/>
    <s v="31033729- 31036921"/>
    <s v="945853719-945853829"/>
    <s v="mbautista@juntos.gob.pe, lborda@juntos.gob.pe"/>
    <n v="1"/>
    <n v="0"/>
    <m/>
    <s v="Virtual"/>
    <n v="0"/>
    <n v="0"/>
    <m/>
    <m/>
    <n v="0"/>
    <n v="0"/>
    <m/>
    <m/>
    <n v="1"/>
    <n v="0"/>
    <m/>
    <s v="Virtual"/>
    <x v="2"/>
    <n v="1"/>
    <n v="0"/>
    <n v="0"/>
    <n v="0"/>
    <n v="0"/>
    <n v="0"/>
  </r>
  <r>
    <s v="030203"/>
    <x v="2"/>
    <s v="ANDAHUAYLAS"/>
    <s v="CHIARA"/>
    <s v="NO"/>
    <s v="NO"/>
    <s v="SI"/>
    <n v="0"/>
    <s v="NO"/>
    <n v="0"/>
    <n v="0"/>
    <x v="1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204"/>
    <x v="2"/>
    <s v="ANDAHUAYLAS"/>
    <s v="HUANCARAMA"/>
    <s v="NO"/>
    <s v="SI"/>
    <s v="SI"/>
    <n v="1"/>
    <s v="NO"/>
    <n v="1"/>
    <n v="0"/>
    <x v="0"/>
    <x v="0"/>
    <n v="1"/>
    <n v="1"/>
    <n v="1"/>
    <s v="NO"/>
    <s v="SI"/>
    <s v="SI"/>
    <s v="SI"/>
    <s v="NO"/>
    <s v="CUNA MAS"/>
    <s v="ROSA HELENA CORDOVA DE LA CRUZ"/>
    <s v="46537992"/>
    <s v="960473288"/>
    <s v="rcordova@cunamas.gob.pe"/>
    <n v="1"/>
    <n v="0"/>
    <m/>
    <s v="Virtual"/>
    <n v="0"/>
    <n v="0"/>
    <m/>
    <m/>
    <n v="0"/>
    <n v="0"/>
    <m/>
    <m/>
    <n v="1"/>
    <n v="0"/>
    <m/>
    <s v="Virtual"/>
    <x v="2"/>
    <n v="1"/>
    <n v="0"/>
    <n v="0"/>
    <n v="0"/>
    <n v="0"/>
    <n v="0"/>
  </r>
  <r>
    <s v="030205"/>
    <x v="2"/>
    <s v="ANDAHUAYLAS"/>
    <s v="HUANCARAY"/>
    <s v="NO"/>
    <s v="SI"/>
    <s v="SI"/>
    <n v="1"/>
    <s v="SI"/>
    <n v="1"/>
    <n v="0"/>
    <x v="0"/>
    <x v="0"/>
    <n v="1"/>
    <n v="1"/>
    <n v="1"/>
    <s v="SI"/>
    <s v="SI"/>
    <s v="SI"/>
    <s v="SI"/>
    <s v="SI"/>
    <s v="COORD. DE ENLACE"/>
    <s v="Ascencio Paniura Vega"/>
    <s v="44347414"/>
    <s v="983900180"/>
    <s v="apaniura@midis.gob.pe"/>
    <n v="1"/>
    <n v="0"/>
    <m/>
    <s v="Virtual"/>
    <n v="1"/>
    <n v="1"/>
    <s v="PAIS"/>
    <s v="Presencial y Virtual"/>
    <n v="1"/>
    <n v="0"/>
    <m/>
    <s v="Virtual"/>
    <n v="1"/>
    <n v="0"/>
    <m/>
    <s v="Virtual"/>
    <x v="5"/>
    <n v="1"/>
    <n v="0"/>
    <n v="0"/>
    <n v="1"/>
    <n v="0"/>
    <n v="0"/>
  </r>
  <r>
    <s v="030206"/>
    <x v="2"/>
    <s v="ANDAHUAYLAS"/>
    <s v="HUAYANA"/>
    <s v="NO"/>
    <s v="SI"/>
    <s v="SI"/>
    <n v="1"/>
    <s v="SI"/>
    <n v="1"/>
    <n v="0"/>
    <x v="0"/>
    <x v="0"/>
    <n v="1"/>
    <n v="1"/>
    <n v="1"/>
    <s v="NO"/>
    <s v="SI"/>
    <s v="NO"/>
    <s v="SI"/>
    <s v="NO"/>
    <s v="COORD. DE ENLACE"/>
    <s v="Ascencio Paniura Vega"/>
    <s v="44347414"/>
    <s v="983900180"/>
    <s v="apaniura@gmail.com"/>
    <n v="0"/>
    <n v="0"/>
    <m/>
    <m/>
    <n v="0"/>
    <n v="0"/>
    <m/>
    <m/>
    <n v="1"/>
    <n v="0"/>
    <m/>
    <s v="Presencial"/>
    <n v="1"/>
    <n v="0"/>
    <m/>
    <s v="Virtual"/>
    <x v="2"/>
    <n v="1"/>
    <n v="0"/>
    <n v="0"/>
    <n v="0"/>
    <n v="0"/>
    <n v="0"/>
  </r>
  <r>
    <s v="030207"/>
    <x v="2"/>
    <s v="ANDAHUAYLAS"/>
    <s v="KISHUARA"/>
    <s v="NO"/>
    <s v="SI"/>
    <s v="SI"/>
    <n v="1"/>
    <s v="SI"/>
    <n v="1"/>
    <n v="0"/>
    <x v="0"/>
    <x v="0"/>
    <n v="1"/>
    <n v="1"/>
    <n v="1"/>
    <s v="SI"/>
    <s v="SI"/>
    <s v="SI"/>
    <s v="SI"/>
    <s v="SI"/>
    <s v="PAIS"/>
    <s v="RONALD MANUEL BASTIDAS PIMENTEL"/>
    <s v="42743995"/>
    <s v="973127404"/>
    <s v="rbastidas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208"/>
    <x v="2"/>
    <s v="ANDAHUAYLAS"/>
    <s v="PACOBAMBA"/>
    <s v="SI"/>
    <s v="SI"/>
    <s v="SI"/>
    <n v="1"/>
    <s v="SI"/>
    <n v="1"/>
    <n v="0"/>
    <x v="0"/>
    <x v="0"/>
    <n v="1"/>
    <n v="1"/>
    <n v="1"/>
    <s v="SI"/>
    <s v="SI"/>
    <s v="SI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1"/>
    <n v="0"/>
    <m/>
    <s v="Virtual"/>
    <x v="0"/>
    <n v="1"/>
    <n v="0"/>
    <n v="0"/>
    <n v="0"/>
    <n v="0"/>
    <n v="0"/>
  </r>
  <r>
    <s v="030209"/>
    <x v="2"/>
    <s v="ANDAHUAYLAS"/>
    <s v="PACUCHA"/>
    <s v="NO"/>
    <s v="SI"/>
    <s v="SI"/>
    <n v="1"/>
    <s v="NO"/>
    <n v="1"/>
    <n v="0"/>
    <x v="0"/>
    <x v="0"/>
    <n v="1"/>
    <n v="1"/>
    <n v="1"/>
    <s v="SI"/>
    <s v="SI"/>
    <s v="SI"/>
    <s v="SI"/>
    <s v="NO"/>
    <s v="JUNTOS"/>
    <s v="ALFREDO HUASCO HUARACA - BEATRIZ LEGUIA MEDINA"/>
    <s v="42204373 -31171226"/>
    <s v="945815763 - 945816196"/>
    <s v="ahuasco@juntos.gob.pe, bleguia@juntos.gob.pe"/>
    <n v="0"/>
    <n v="0"/>
    <m/>
    <m/>
    <n v="0"/>
    <n v="0"/>
    <m/>
    <m/>
    <n v="0"/>
    <n v="0"/>
    <m/>
    <m/>
    <n v="1"/>
    <n v="0"/>
    <m/>
    <s v="Virtual"/>
    <x v="0"/>
    <n v="1"/>
    <n v="0"/>
    <n v="0"/>
    <n v="0"/>
    <n v="0"/>
    <n v="0"/>
  </r>
  <r>
    <s v="030210"/>
    <x v="2"/>
    <s v="ANDAHUAYLAS"/>
    <s v="PAMPACHIRI"/>
    <s v="NO"/>
    <s v="SI"/>
    <s v="SI"/>
    <n v="1"/>
    <s v="SI"/>
    <n v="1"/>
    <n v="0"/>
    <x v="0"/>
    <x v="0"/>
    <n v="1"/>
    <n v="1"/>
    <n v="1"/>
    <s v="SI"/>
    <s v="SI"/>
    <s v="NO"/>
    <s v="SI"/>
    <s v="NO"/>
    <s v="CUNA MAS"/>
    <s v="MAXIMO GARFIAS MEJIA"/>
    <s v="31176125"/>
    <s v="968888003"/>
    <s v="mgarfia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211"/>
    <x v="2"/>
    <s v="ANDAHUAYLAS"/>
    <s v="POMACOCHA"/>
    <s v="NO"/>
    <s v="SI"/>
    <s v="SI"/>
    <n v="0"/>
    <s v="NO"/>
    <n v="1"/>
    <n v="0"/>
    <x v="1"/>
    <x v="0"/>
    <n v="1"/>
    <n v="1"/>
    <n v="1"/>
    <s v="NO"/>
    <s v="SI"/>
    <s v="NO"/>
    <s v="SI"/>
    <s v="NO"/>
    <s v="JUNTOS"/>
    <s v="RICARDO ILLACONZA SANCHEZ"/>
    <s v="40235279"/>
    <s v="989387486"/>
    <s v="rillaconza@junto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030212"/>
    <x v="2"/>
    <s v="ANDAHUAYLAS"/>
    <s v="SAN ANTONIO DE CACHI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ELDER ROGER INCA VASQUEZ"/>
    <s v="42288034"/>
    <s v="986869917"/>
    <s v="einca@pais.gob.pe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030213"/>
    <x v="2"/>
    <s v="ANDAHUAYLAS"/>
    <s v="SAN JERONIMO"/>
    <s v="NO"/>
    <s v="SI"/>
    <s v="SI"/>
    <n v="1"/>
    <s v="NO"/>
    <n v="1"/>
    <n v="0"/>
    <x v="0"/>
    <x v="0"/>
    <n v="1"/>
    <n v="1"/>
    <n v="1"/>
    <s v="SI"/>
    <s v="SI"/>
    <s v="SI"/>
    <s v="SI"/>
    <s v="NO"/>
    <s v="JUNTOS"/>
    <s v="RUBI ZUÑIGA SOTO - DAVID OLARTE BULEJE"/>
    <s v="46449440 -31186341"/>
    <s v="945822973-945816480"/>
    <s v="rzuñiga@juntos.gob.pe, dolarte@juntos.gob.pe"/>
    <n v="0"/>
    <n v="0"/>
    <m/>
    <m/>
    <n v="0"/>
    <n v="0"/>
    <m/>
    <m/>
    <n v="0"/>
    <n v="1"/>
    <s v="CUNA MAS"/>
    <s v="Presencial"/>
    <n v="1"/>
    <n v="0"/>
    <m/>
    <s v="Presencial"/>
    <x v="2"/>
    <n v="1"/>
    <n v="0"/>
    <n v="1"/>
    <n v="0"/>
    <n v="0"/>
    <n v="0"/>
  </r>
  <r>
    <s v="030214"/>
    <x v="2"/>
    <s v="ANDAHUAYLAS"/>
    <s v="SAN MIGUEL DE CHACCRAPAMPA"/>
    <s v="NO"/>
    <s v="SI"/>
    <s v="SI"/>
    <n v="1"/>
    <s v="SI"/>
    <n v="1"/>
    <n v="0"/>
    <x v="1"/>
    <x v="0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215"/>
    <x v="2"/>
    <s v="ANDAHUAYLAS"/>
    <s v="SANTA MARIA DE CHICMO"/>
    <s v="NO"/>
    <s v="SI"/>
    <s v="SI"/>
    <n v="1"/>
    <s v="NO"/>
    <n v="1"/>
    <n v="0"/>
    <x v="0"/>
    <x v="0"/>
    <n v="1"/>
    <n v="1"/>
    <n v="1"/>
    <s v="NO"/>
    <s v="SI"/>
    <s v="SI"/>
    <s v="SI"/>
    <s v="NO"/>
    <s v="CUNA MAS"/>
    <s v="ZULIDAD VIVANCO ALTAMIRANO"/>
    <s v="31186167"/>
    <s v="961530454"/>
    <s v="zvivanco@cunamas.gob.pe"/>
    <n v="0"/>
    <n v="0"/>
    <m/>
    <m/>
    <n v="0"/>
    <n v="0"/>
    <m/>
    <m/>
    <n v="0"/>
    <n v="0"/>
    <m/>
    <m/>
    <n v="1"/>
    <n v="0"/>
    <m/>
    <s v="Virtual"/>
    <x v="0"/>
    <n v="1"/>
    <n v="0"/>
    <n v="0"/>
    <n v="0"/>
    <n v="0"/>
    <n v="0"/>
  </r>
  <r>
    <s v="030216"/>
    <x v="2"/>
    <s v="ANDAHUAYLAS"/>
    <s v="TALAVERA DE LA REYNA"/>
    <s v="NO"/>
    <s v="SI"/>
    <s v="SI"/>
    <n v="1"/>
    <s v="NO"/>
    <n v="1"/>
    <n v="0"/>
    <x v="0"/>
    <x v="0"/>
    <n v="1"/>
    <n v="1"/>
    <n v="1"/>
    <s v="SI"/>
    <s v="SI"/>
    <s v="SI"/>
    <s v="SI"/>
    <s v="NO"/>
    <s v="JUNTOS"/>
    <s v="ALCIDES CARDENAS ARENAS"/>
    <s v="40649717"/>
    <s v="954868578"/>
    <s v="acardenas@juntos.gob.pe"/>
    <n v="0"/>
    <n v="0"/>
    <m/>
    <m/>
    <n v="0"/>
    <n v="0"/>
    <m/>
    <m/>
    <n v="0"/>
    <n v="0"/>
    <m/>
    <m/>
    <n v="1"/>
    <n v="0"/>
    <m/>
    <s v="Virtual"/>
    <x v="0"/>
    <n v="1"/>
    <n v="0"/>
    <n v="0"/>
    <n v="0"/>
    <n v="0"/>
    <n v="0"/>
  </r>
  <r>
    <s v="030217"/>
    <x v="2"/>
    <s v="ANDAHUAYLAS"/>
    <s v="TUMAY HUARACA"/>
    <s v="NO"/>
    <s v="NO"/>
    <s v="SI"/>
    <n v="0"/>
    <s v="SI"/>
    <n v="0"/>
    <n v="0"/>
    <x v="1"/>
    <x v="1"/>
    <m/>
    <n v="1"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218"/>
    <x v="2"/>
    <s v="ANDAHUAYLAS"/>
    <s v="TURPO"/>
    <s v="NO"/>
    <s v="SI"/>
    <s v="SI"/>
    <n v="1"/>
    <s v="SI"/>
    <n v="1"/>
    <n v="0"/>
    <x v="0"/>
    <x v="0"/>
    <n v="1"/>
    <n v="1"/>
    <n v="1"/>
    <s v="SI"/>
    <s v="SI"/>
    <s v="SI"/>
    <s v="SI"/>
    <s v="NO"/>
    <s v="JUNTOS"/>
    <s v="AMERICO BERROCAL ALLCCA"/>
    <s v="40677732"/>
    <s v="950490692"/>
    <s v="aberroca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219"/>
    <x v="2"/>
    <s v="ANDAHUAYLAS"/>
    <s v="KAQUIABAMBA"/>
    <s v="SI"/>
    <s v="SI"/>
    <s v="SI"/>
    <n v="1"/>
    <s v="NO"/>
    <n v="1"/>
    <n v="0"/>
    <x v="0"/>
    <x v="0"/>
    <n v="1"/>
    <n v="1"/>
    <n v="1"/>
    <s v="NO"/>
    <s v="SI"/>
    <s v="NO"/>
    <s v="SI"/>
    <s v="NO"/>
    <s v="JUNTOS"/>
    <s v="BEATRIZ LEGUIA MEDINA"/>
    <s v="31171226"/>
    <s v="945816196"/>
    <s v="blegui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220"/>
    <x v="2"/>
    <s v="ANDAHUAYLAS"/>
    <s v="JOSE MARIA ARGUEDAS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LUIS LLASACCE AYQUIPA"/>
    <s v="44201864"/>
    <s v="939710542"/>
    <s v="lllasacce@juntos.gob.pe"/>
    <n v="1"/>
    <n v="0"/>
    <m/>
    <s v="Virtual"/>
    <n v="0"/>
    <n v="0"/>
    <m/>
    <m/>
    <n v="0"/>
    <n v="0"/>
    <m/>
    <m/>
    <n v="1"/>
    <n v="0"/>
    <m/>
    <s v="Virtual"/>
    <x v="2"/>
    <n v="1"/>
    <n v="0"/>
    <n v="0"/>
    <n v="0"/>
    <n v="0"/>
    <n v="0"/>
  </r>
  <r>
    <s v="030301"/>
    <x v="2"/>
    <s v="ANTABAMBA"/>
    <s v="ANTABAMBA"/>
    <s v="NO"/>
    <s v="SI"/>
    <s v="SI"/>
    <n v="1"/>
    <s v="SI"/>
    <n v="1"/>
    <n v="0"/>
    <x v="0"/>
    <x v="0"/>
    <n v="1"/>
    <n v="1"/>
    <n v="1"/>
    <s v="NO"/>
    <s v="NO"/>
    <s v="SI"/>
    <s v="SI"/>
    <s v="SI"/>
    <s v="CUNA MAS"/>
    <s v="JOVITA BARRIOS"/>
    <s v="45033906"/>
    <s v="983653892"/>
    <s v="jbarrios@cunamas.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302"/>
    <x v="2"/>
    <s v="ANTABAMBA"/>
    <s v="EL ORO"/>
    <s v="NO"/>
    <s v="NO"/>
    <s v="SI"/>
    <n v="0"/>
    <s v="NO"/>
    <n v="0"/>
    <n v="0"/>
    <x v="1"/>
    <x v="1"/>
    <m/>
    <n v="1"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303"/>
    <x v="2"/>
    <s v="ANTABAMBA"/>
    <s v="HUAQUIRCA"/>
    <s v="NO"/>
    <s v="SI"/>
    <s v="SI"/>
    <n v="1"/>
    <s v="SI"/>
    <n v="1"/>
    <n v="0"/>
    <x v="0"/>
    <x v="0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1"/>
    <n v="0"/>
    <m/>
    <s v="Virtual"/>
    <x v="0"/>
    <n v="1"/>
    <n v="0"/>
    <n v="0"/>
    <n v="0"/>
    <n v="0"/>
    <n v="0"/>
  </r>
  <r>
    <s v="030304"/>
    <x v="2"/>
    <s v="ANTABAMBA"/>
    <s v="JUAN ESPINOZA MEDRANO"/>
    <s v="NO"/>
    <s v="SI"/>
    <s v="SI"/>
    <n v="1"/>
    <s v="SI"/>
    <n v="1"/>
    <n v="0"/>
    <x v="0"/>
    <x v="0"/>
    <n v="1"/>
    <n v="1"/>
    <n v="1"/>
    <s v="NO"/>
    <s v="SI"/>
    <s v="NO"/>
    <s v="SI"/>
    <s v="SI"/>
    <s v="JUNTOS"/>
    <s v="YHONEL JORGE ANGELINO LOPEZ"/>
    <s v="43316832"/>
    <s v="0"/>
    <s v="yangelino@juntos.gob.pe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030305"/>
    <x v="2"/>
    <s v="ANTABAMBA"/>
    <s v="OROPESA"/>
    <s v="NO"/>
    <s v="NO"/>
    <s v="SI"/>
    <n v="1"/>
    <s v="SI"/>
    <n v="1"/>
    <n v="0"/>
    <x v="0"/>
    <x v="0"/>
    <m/>
    <n v="1"/>
    <n v="1"/>
    <s v="NO"/>
    <s v="NO"/>
    <s v="SI"/>
    <s v="SI"/>
    <s v="NO"/>
    <s v="JUNTOS"/>
    <s v="CHARLES MAYHUIRE FERREL"/>
    <s v="42787366"/>
    <s v="945816424"/>
    <s v="cmayhuir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306"/>
    <x v="2"/>
    <s v="ANTABAMBA"/>
    <s v="PACHACONAS"/>
    <s v="NO"/>
    <s v="SI"/>
    <s v="SI"/>
    <n v="1"/>
    <s v="NO"/>
    <n v="1"/>
    <n v="0"/>
    <x v="0"/>
    <x v="0"/>
    <n v="1"/>
    <n v="1"/>
    <n v="1"/>
    <s v="NO"/>
    <s v="SI"/>
    <s v="NO"/>
    <s v="SI"/>
    <s v="NO"/>
    <s v="JUNTOS"/>
    <s v="VERA HUAMANI PABLO"/>
    <s v="31551413"/>
    <n v="645822896"/>
    <s v="pvera@juntos.gob.pe"/>
    <n v="0"/>
    <n v="0"/>
    <m/>
    <m/>
    <n v="0"/>
    <n v="0"/>
    <m/>
    <m/>
    <n v="0"/>
    <n v="0"/>
    <m/>
    <m/>
    <n v="1"/>
    <n v="0"/>
    <m/>
    <s v="Virtual"/>
    <x v="0"/>
    <n v="1"/>
    <n v="0"/>
    <n v="0"/>
    <n v="0"/>
    <n v="0"/>
    <n v="0"/>
  </r>
  <r>
    <s v="030307"/>
    <x v="2"/>
    <s v="ANTABAMBA"/>
    <s v="SABAINO"/>
    <s v="NO"/>
    <s v="SI"/>
    <s v="SI"/>
    <n v="1"/>
    <s v="SI"/>
    <n v="1"/>
    <n v="0"/>
    <x v="1"/>
    <x v="0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401"/>
    <x v="2"/>
    <s v="AYMARAES"/>
    <s v="CHALHUANCA"/>
    <s v="NO"/>
    <s v="SI"/>
    <s v="SI"/>
    <n v="1"/>
    <s v="NO"/>
    <n v="1"/>
    <n v="0"/>
    <x v="0"/>
    <x v="0"/>
    <n v="1"/>
    <n v="1"/>
    <n v="1"/>
    <s v="NO"/>
    <s v="NO"/>
    <s v="SI"/>
    <s v="SI"/>
    <s v="NO"/>
    <s v="CUNA MAS"/>
    <s v="LUZ MARINA ROMAN HUARANCCA"/>
    <s v="47138378"/>
    <s v="952498651"/>
    <s v="LROMAN@CUNAMAS.GOB.PE"/>
    <n v="1"/>
    <n v="0"/>
    <m/>
    <s v="Virtual"/>
    <n v="0"/>
    <n v="0"/>
    <m/>
    <m/>
    <n v="0"/>
    <n v="0"/>
    <m/>
    <m/>
    <n v="1"/>
    <n v="0"/>
    <m/>
    <s v="Virtual"/>
    <x v="2"/>
    <n v="1"/>
    <n v="0"/>
    <n v="0"/>
    <n v="0"/>
    <n v="0"/>
    <n v="0"/>
  </r>
  <r>
    <s v="030402"/>
    <x v="2"/>
    <s v="AYMARAES"/>
    <s v="CAPAYA"/>
    <s v="NO"/>
    <s v="NO"/>
    <s v="SI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403"/>
    <x v="2"/>
    <s v="AYMARAES"/>
    <s v="CARAYBAMBA"/>
    <s v="NO"/>
    <s v="SI"/>
    <s v="SI"/>
    <n v="0"/>
    <s v="NO"/>
    <n v="1"/>
    <n v="0"/>
    <x v="1"/>
    <x v="0"/>
    <n v="1"/>
    <n v="1"/>
    <n v="1"/>
    <s v="NO"/>
    <s v="SI"/>
    <s v="NO"/>
    <s v="SI"/>
    <s v="NO"/>
    <s v="JUNTOS"/>
    <s v="PAOLA SALINAS QUISPE"/>
    <s v="47744011"/>
    <s v="0"/>
    <s v="psalina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404"/>
    <x v="2"/>
    <s v="AYMARAES"/>
    <s v="CHAPIMARCA"/>
    <s v="NO"/>
    <s v="NO"/>
    <s v="SI"/>
    <n v="0"/>
    <s v="SI"/>
    <n v="0"/>
    <n v="0"/>
    <x v="1"/>
    <x v="1"/>
    <m/>
    <n v="1"/>
    <n v="1"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405"/>
    <x v="2"/>
    <s v="AYMARAES"/>
    <s v="COLCABAMBA"/>
    <s v="NO"/>
    <s v="SI"/>
    <s v="SI"/>
    <n v="1"/>
    <s v="NO"/>
    <n v="1"/>
    <n v="0"/>
    <x v="0"/>
    <x v="0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1"/>
    <n v="0"/>
    <m/>
    <s v="Virtual"/>
    <n v="1"/>
    <n v="0"/>
    <m/>
    <s v="Virtual"/>
    <x v="2"/>
    <n v="1"/>
    <n v="0"/>
    <n v="0"/>
    <n v="0"/>
    <n v="0"/>
    <n v="0"/>
  </r>
  <r>
    <s v="030406"/>
    <x v="2"/>
    <s v="AYMARAES"/>
    <s v="COTARUSE"/>
    <s v="NO"/>
    <s v="SI"/>
    <s v="SI"/>
    <n v="1"/>
    <s v="NO"/>
    <n v="1"/>
    <n v="0"/>
    <x v="0"/>
    <x v="0"/>
    <n v="1"/>
    <n v="1"/>
    <n v="1"/>
    <s v="SI"/>
    <s v="SI"/>
    <s v="NO"/>
    <s v="SI"/>
    <s v="NO"/>
    <s v="JUNTOS"/>
    <s v="DANIEL QUISPE TAIPE"/>
    <s v="44077082"/>
    <s v="0"/>
    <s v="dtaipe@juntos.gob.pe"/>
    <n v="1"/>
    <n v="0"/>
    <m/>
    <s v="Virtual"/>
    <n v="0"/>
    <n v="0"/>
    <m/>
    <m/>
    <n v="0"/>
    <n v="0"/>
    <m/>
    <m/>
    <n v="1"/>
    <n v="0"/>
    <m/>
    <s v="Virtual"/>
    <x v="2"/>
    <n v="1"/>
    <n v="0"/>
    <n v="0"/>
    <n v="0"/>
    <n v="0"/>
    <n v="0"/>
  </r>
  <r>
    <s v="030407"/>
    <x v="2"/>
    <s v="AYMARAES"/>
    <s v="IHUAYLLO"/>
    <s v="NO"/>
    <s v="SI"/>
    <s v="SI"/>
    <n v="0"/>
    <s v="NO"/>
    <n v="1"/>
    <n v="0"/>
    <x v="1"/>
    <x v="0"/>
    <n v="1"/>
    <n v="1"/>
    <n v="1"/>
    <s v="SI"/>
    <s v="SI"/>
    <s v="NO"/>
    <s v="SI"/>
    <s v="NO"/>
    <s v="JUNTOS"/>
    <s v="FERREL SARMIENTO ALICIA"/>
    <s v="31543074"/>
    <n v="945815490"/>
    <s v="aferre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408"/>
    <x v="2"/>
    <s v="AYMARAES"/>
    <s v="JUSTO APU SAHUARAURA"/>
    <s v="NO"/>
    <s v="NO"/>
    <s v="SI"/>
    <n v="0"/>
    <s v="SI"/>
    <n v="1"/>
    <n v="0"/>
    <x v="0"/>
    <x v="0"/>
    <m/>
    <n v="1"/>
    <n v="1"/>
    <s v="SI"/>
    <s v="SI"/>
    <s v="NO"/>
    <s v="SI"/>
    <s v="NO"/>
    <s v="JUNTOS"/>
    <s v="HOLGER JURO VILLEGAS"/>
    <s v="40811315"/>
    <s v="985452711/945815997"/>
    <s v="hjur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409"/>
    <x v="2"/>
    <s v="AYMARAES"/>
    <s v="LUCRE"/>
    <s v="NO"/>
    <s v="NO"/>
    <s v="SI"/>
    <n v="0"/>
    <s v="SI"/>
    <n v="1"/>
    <n v="0"/>
    <x v="0"/>
    <x v="0"/>
    <m/>
    <n v="1"/>
    <n v="1"/>
    <s v="SI"/>
    <s v="SI"/>
    <s v="NO"/>
    <s v="SI"/>
    <s v="NO"/>
    <s v="CUNA MAS"/>
    <s v="TERESA ESPINOZA BORDA"/>
    <s v="41484264"/>
    <s v="952697000"/>
    <s v="TESPINOZ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410"/>
    <x v="2"/>
    <s v="AYMARAES"/>
    <s v="POCOHUANCA"/>
    <s v="NO"/>
    <s v="SI"/>
    <s v="SI"/>
    <n v="1"/>
    <s v="SI"/>
    <n v="1"/>
    <n v="0"/>
    <x v="0"/>
    <x v="0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1"/>
    <n v="0"/>
    <m/>
    <s v="Virtual"/>
    <n v="1"/>
    <n v="0"/>
    <m/>
    <s v="Virtual"/>
    <x v="2"/>
    <n v="1"/>
    <n v="0"/>
    <n v="0"/>
    <n v="0"/>
    <n v="0"/>
    <n v="0"/>
  </r>
  <r>
    <s v="030411"/>
    <x v="2"/>
    <s v="AYMARAES"/>
    <s v="SAN JUAN DE CHACÑA"/>
    <s v="NO"/>
    <s v="NO"/>
    <s v="SI"/>
    <n v="0"/>
    <s v="NO"/>
    <n v="0"/>
    <n v="0"/>
    <x v="1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412"/>
    <x v="2"/>
    <s v="AYMARAES"/>
    <s v="SAÑAYCA"/>
    <s v="NO"/>
    <s v="SI"/>
    <s v="SI"/>
    <n v="1"/>
    <s v="SI"/>
    <n v="1"/>
    <n v="0"/>
    <x v="0"/>
    <x v="0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413"/>
    <x v="2"/>
    <s v="AYMARAES"/>
    <s v="SORAYA"/>
    <s v="NO"/>
    <s v="SI"/>
    <s v="SI"/>
    <n v="0"/>
    <s v="NO"/>
    <n v="1"/>
    <n v="0"/>
    <x v="1"/>
    <x v="0"/>
    <n v="1"/>
    <n v="1"/>
    <n v="1"/>
    <s v="SI"/>
    <s v="NO"/>
    <s v="NO"/>
    <s v="SI"/>
    <s v="SI"/>
    <s v="JUNTOS"/>
    <s v="OCHOA QUISPE RUBALY"/>
    <s v="44503719"/>
    <s v="945816465"/>
    <s v="rocho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414"/>
    <x v="2"/>
    <s v="AYMARAES"/>
    <s v="TAPAIRIHUA"/>
    <s v="NO"/>
    <s v="SI"/>
    <s v="SI"/>
    <n v="0"/>
    <s v="NO"/>
    <n v="1"/>
    <n v="0"/>
    <x v="0"/>
    <x v="0"/>
    <n v="1"/>
    <n v="1"/>
    <n v="1"/>
    <s v="SI"/>
    <s v="SI"/>
    <s v="NO"/>
    <s v="SI"/>
    <s v="SI"/>
    <s v="JUNTOS"/>
    <s v="JURO VILLEGAS HOLGER"/>
    <s v="40811315"/>
    <n v="945815997"/>
    <s v="hjuro@juntos.gob.pe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030415"/>
    <x v="2"/>
    <s v="AYMARAES"/>
    <s v="TINTAY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CARRASCO_x0009__x0009_ FLORES ALICIA"/>
    <s v="31037765"/>
    <n v="945815207"/>
    <s v="acarrascof@juntos.gob.pe"/>
    <n v="1"/>
    <n v="0"/>
    <m/>
    <s v="Virtual"/>
    <n v="0"/>
    <n v="0"/>
    <m/>
    <m/>
    <n v="1"/>
    <n v="0"/>
    <m/>
    <s v="Virtual"/>
    <n v="1"/>
    <n v="0"/>
    <m/>
    <s v="Virtual"/>
    <x v="3"/>
    <n v="1"/>
    <n v="0"/>
    <n v="0"/>
    <n v="0"/>
    <n v="0"/>
    <n v="0"/>
  </r>
  <r>
    <s v="030416"/>
    <x v="2"/>
    <s v="AYMARAES"/>
    <s v="TORAYA"/>
    <s v="NO"/>
    <s v="SI"/>
    <s v="SI"/>
    <n v="1"/>
    <s v="NO"/>
    <n v="1"/>
    <n v="0"/>
    <x v="0"/>
    <x v="0"/>
    <n v="1"/>
    <n v="1"/>
    <n v="1"/>
    <s v="SI"/>
    <s v="SI"/>
    <s v="NO"/>
    <s v="SI"/>
    <s v="NO"/>
    <s v="JUNTOS"/>
    <s v="DORIS MARTHA TORRES VALDEZ"/>
    <s v="31038252"/>
    <s v="0"/>
    <s v="dtorres@juntos.gob.pe"/>
    <n v="0"/>
    <n v="0"/>
    <m/>
    <m/>
    <n v="0"/>
    <n v="0"/>
    <m/>
    <m/>
    <n v="0"/>
    <n v="0"/>
    <m/>
    <m/>
    <n v="1"/>
    <n v="0"/>
    <m/>
    <s v="Virtual"/>
    <x v="0"/>
    <n v="1"/>
    <n v="0"/>
    <n v="0"/>
    <n v="0"/>
    <n v="0"/>
    <n v="0"/>
  </r>
  <r>
    <s v="030417"/>
    <x v="2"/>
    <s v="AYMARAES"/>
    <s v="YANACA"/>
    <s v="NO"/>
    <s v="SI"/>
    <s v="SI"/>
    <n v="1"/>
    <s v="NO"/>
    <n v="1"/>
    <n v="0"/>
    <x v="0"/>
    <x v="0"/>
    <n v="1"/>
    <n v="1"/>
    <n v="1"/>
    <s v="NO"/>
    <s v="SI"/>
    <s v="NO"/>
    <s v="SI"/>
    <s v="SI"/>
    <s v="JUNTOS"/>
    <s v="FERREL SARMIENTO ALICIA"/>
    <s v="31543074"/>
    <n v="945815490"/>
    <s v="aferrel@juntos.gob.pe"/>
    <n v="0"/>
    <n v="0"/>
    <m/>
    <m/>
    <n v="0"/>
    <n v="0"/>
    <m/>
    <m/>
    <n v="0"/>
    <n v="1"/>
    <s v="PAIS"/>
    <s v="Presencial"/>
    <n v="0"/>
    <n v="0"/>
    <m/>
    <m/>
    <x v="0"/>
    <n v="0"/>
    <n v="0"/>
    <n v="0"/>
    <n v="1"/>
    <n v="0"/>
    <n v="0"/>
  </r>
  <r>
    <s v="030501"/>
    <x v="2"/>
    <s v="COTABAMBAS"/>
    <s v="TAMBOBAMBA"/>
    <s v="NO"/>
    <s v="SI"/>
    <s v="SI"/>
    <n v="1"/>
    <s v="SI"/>
    <n v="1"/>
    <n v="0"/>
    <x v="0"/>
    <x v="0"/>
    <n v="1"/>
    <n v="1"/>
    <n v="1"/>
    <s v="NO"/>
    <s v="SI"/>
    <s v="NO"/>
    <s v="SI"/>
    <s v="SI"/>
    <s v="CUNA MAS"/>
    <s v="FANNY RIMAYHUAMAN QUISPE"/>
    <s v="46133297"/>
    <s v="935915123"/>
    <s v="frimayhuaman@cunamas.com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502"/>
    <x v="2"/>
    <s v="COTABAMBAS"/>
    <s v="COTABAMBAS"/>
    <s v="NO"/>
    <s v="SI"/>
    <s v="SI"/>
    <n v="1"/>
    <s v="NO"/>
    <n v="1"/>
    <n v="0"/>
    <x v="0"/>
    <x v="0"/>
    <n v="1"/>
    <n v="1"/>
    <n v="1"/>
    <s v="NO"/>
    <s v="SI"/>
    <s v="NO"/>
    <s v="SI"/>
    <s v="SI"/>
    <s v="PAIS"/>
    <s v="DILMER OTAZU CAHUANA"/>
    <s v="46148961"/>
    <s v="942904451"/>
    <s v="dotazu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503"/>
    <x v="2"/>
    <s v="COTABAMBAS"/>
    <s v="COYLLURQUI"/>
    <s v="NO"/>
    <s v="SI"/>
    <s v="SI"/>
    <n v="1"/>
    <s v="SI"/>
    <n v="1"/>
    <n v="0"/>
    <x v="0"/>
    <x v="0"/>
    <n v="1"/>
    <n v="1"/>
    <n v="1"/>
    <s v="SI"/>
    <s v="SI"/>
    <s v="NO"/>
    <s v="SI"/>
    <s v="SI"/>
    <s v="JUNTOS"/>
    <s v="Amilcar Juro Aguilar"/>
    <s v="46307303"/>
    <s v="945815899"/>
    <s v="ajuro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30504"/>
    <x v="2"/>
    <s v="COTABAMBAS"/>
    <s v="HAQUIRA"/>
    <s v="NO"/>
    <s v="SI"/>
    <s v="SI"/>
    <n v="1"/>
    <s v="SI"/>
    <n v="1"/>
    <n v="0"/>
    <x v="0"/>
    <x v="0"/>
    <n v="1"/>
    <n v="1"/>
    <n v="1"/>
    <s v="NO"/>
    <s v="SI"/>
    <s v="NO"/>
    <s v="SI"/>
    <s v="SI"/>
    <s v="CUNA MAS"/>
    <s v="CLAUDIA SEQUIEROS ARONE"/>
    <s v="72318999"/>
    <s v="974219373"/>
    <s v="csequeiros@cunamas.gob.pe"/>
    <n v="0"/>
    <n v="0"/>
    <m/>
    <m/>
    <n v="0"/>
    <n v="0"/>
    <m/>
    <m/>
    <n v="0"/>
    <n v="1"/>
    <s v="CUNA MAS"/>
    <s v="Presencial"/>
    <n v="1"/>
    <n v="0"/>
    <m/>
    <s v="Virtual"/>
    <x v="2"/>
    <n v="1"/>
    <n v="0"/>
    <n v="1"/>
    <n v="0"/>
    <n v="0"/>
    <n v="0"/>
  </r>
  <r>
    <s v="030505"/>
    <x v="2"/>
    <s v="COTABAMBAS"/>
    <s v="MARA"/>
    <s v="NO"/>
    <s v="SI"/>
    <s v="SI"/>
    <n v="1"/>
    <s v="SI"/>
    <n v="1"/>
    <n v="0"/>
    <x v="0"/>
    <x v="0"/>
    <n v="1"/>
    <n v="1"/>
    <n v="1"/>
    <s v="SI"/>
    <s v="SI"/>
    <s v="NO"/>
    <s v="SI"/>
    <s v="SI"/>
    <s v="CUNA MAS"/>
    <s v="EDITH VANESSA PINTO VALER"/>
    <s v="425O2360"/>
    <s v="927154163"/>
    <s v="epinto@cunamas.gob.pe"/>
    <n v="1"/>
    <n v="0"/>
    <m/>
    <s v="Virtual"/>
    <n v="1"/>
    <n v="0"/>
    <m/>
    <s v="Virtual"/>
    <n v="0"/>
    <n v="1"/>
    <s v="PAIS"/>
    <s v="Presencial"/>
    <n v="0"/>
    <n v="0"/>
    <m/>
    <m/>
    <x v="3"/>
    <n v="1"/>
    <n v="0"/>
    <n v="0"/>
    <n v="1"/>
    <n v="0"/>
    <n v="0"/>
  </r>
  <r>
    <s v="030506"/>
    <x v="2"/>
    <s v="COTABAMBAS"/>
    <s v="CHALLHUAHUACHO"/>
    <s v="NO"/>
    <s v="SI"/>
    <s v="SI"/>
    <n v="1"/>
    <s v="SI"/>
    <n v="1"/>
    <n v="0"/>
    <x v="0"/>
    <x v="0"/>
    <n v="1"/>
    <n v="1"/>
    <n v="1"/>
    <s v="NO"/>
    <s v="SI"/>
    <s v="SI"/>
    <s v="SI"/>
    <s v="SI"/>
    <s v="CUNA MAS"/>
    <s v="WILINTON FLOREZ MENDOZA"/>
    <s v="40293537"/>
    <s v="979544244"/>
    <s v="floresmendozawillington@gmail.com"/>
    <n v="0"/>
    <n v="0"/>
    <m/>
    <m/>
    <n v="0"/>
    <n v="1"/>
    <s v="PAIS"/>
    <s v="Presencial"/>
    <n v="0"/>
    <n v="0"/>
    <m/>
    <m/>
    <n v="1"/>
    <n v="0"/>
    <m/>
    <s v="Virtual"/>
    <x v="2"/>
    <n v="1"/>
    <n v="0"/>
    <n v="0"/>
    <n v="1"/>
    <n v="0"/>
    <n v="0"/>
  </r>
  <r>
    <s v="030601"/>
    <x v="2"/>
    <s v="CHINCHEROS"/>
    <s v="CHINCHEROS"/>
    <s v="NO"/>
    <s v="SI"/>
    <s v="SI"/>
    <n v="1"/>
    <s v="NO"/>
    <n v="1"/>
    <n v="0"/>
    <x v="0"/>
    <x v="0"/>
    <n v="1"/>
    <n v="1"/>
    <n v="1"/>
    <s v="NO"/>
    <s v="SI"/>
    <s v="SI"/>
    <s v="SI"/>
    <s v="SI"/>
    <s v="CUNA MAS"/>
    <s v="NANCY BALDEON CCELLCCASCCA"/>
    <s v="42161220"/>
    <s v="989855697"/>
    <s v="nbaldeon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602"/>
    <x v="2"/>
    <s v="CHINCHEROS"/>
    <s v="ANCO_HUALLO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MARCELINO QUISPE YAURIS"/>
    <s v="41894778"/>
    <s v="985105005"/>
    <s v="mquispeya@juntos.gob.pe"/>
    <n v="1"/>
    <n v="0"/>
    <m/>
    <s v="Virtual"/>
    <n v="0"/>
    <n v="0"/>
    <m/>
    <m/>
    <n v="0"/>
    <n v="0"/>
    <m/>
    <m/>
    <n v="1"/>
    <n v="0"/>
    <m/>
    <s v="Virtual"/>
    <x v="2"/>
    <n v="1"/>
    <n v="0"/>
    <n v="0"/>
    <n v="0"/>
    <n v="0"/>
    <n v="0"/>
  </r>
  <r>
    <s v="030603"/>
    <x v="2"/>
    <s v="CHINCHEROS"/>
    <s v="COCHARCAS"/>
    <s v="NO"/>
    <s v="SI"/>
    <s v="SI"/>
    <n v="1"/>
    <s v="SI"/>
    <n v="1"/>
    <n v="0"/>
    <x v="0"/>
    <x v="0"/>
    <n v="1"/>
    <n v="1"/>
    <n v="1"/>
    <s v="SI"/>
    <s v="SI"/>
    <s v="NO"/>
    <s v="SI"/>
    <s v="NO"/>
    <s v="COORD. DE ENLACE"/>
    <s v="Ascencio Paniura Vega"/>
    <s v="44347414"/>
    <s v="983900180"/>
    <s v="apaniura@midis.gob.pe"/>
    <n v="1"/>
    <n v="0"/>
    <m/>
    <s v="Virtual"/>
    <n v="1"/>
    <n v="0"/>
    <m/>
    <s v="Virtual"/>
    <n v="1"/>
    <n v="0"/>
    <m/>
    <s v="Virtual"/>
    <n v="1"/>
    <n v="0"/>
    <m/>
    <s v="Virtual"/>
    <x v="4"/>
    <n v="1"/>
    <n v="0"/>
    <n v="0"/>
    <n v="0"/>
    <n v="0"/>
    <n v="0"/>
  </r>
  <r>
    <s v="030604"/>
    <x v="2"/>
    <s v="CHINCHEROS"/>
    <s v="HUACCANA"/>
    <s v="SI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JOSE ANTONIO VASQUEZ NOLASCO"/>
    <s v="44201922"/>
    <s v="942182600"/>
    <s v="jvasquez@pai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30605"/>
    <x v="2"/>
    <s v="CHINCHEROS"/>
    <s v="OCOBAMBA"/>
    <s v="SI"/>
    <s v="NO"/>
    <s v="SI"/>
    <n v="0"/>
    <s v="NO"/>
    <n v="1"/>
    <n v="0"/>
    <x v="0"/>
    <x v="0"/>
    <m/>
    <n v="1"/>
    <n v="1"/>
    <s v="SI"/>
    <s v="SI"/>
    <s v="NO"/>
    <s v="SI"/>
    <s v="SI"/>
    <s v="PAIS"/>
    <s v="YULISSA DIAZ ALCARRAZ"/>
    <s v="70854749"/>
    <s v="916724682"/>
    <s v="ydiaz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606"/>
    <x v="2"/>
    <s v="CHINCHEROS"/>
    <s v="ONGOY"/>
    <s v="SI"/>
    <s v="SI"/>
    <s v="SI"/>
    <n v="1"/>
    <s v="SI"/>
    <n v="1"/>
    <n v="0"/>
    <x v="0"/>
    <x v="0"/>
    <n v="1"/>
    <n v="1"/>
    <n v="1"/>
    <s v="SI"/>
    <s v="SI"/>
    <s v="SI"/>
    <s v="SI"/>
    <s v="NO"/>
    <s v="JUNTOS"/>
    <s v="ELDER LAURENTE CASTRO"/>
    <s v="70938289"/>
    <s v="964267116 , 945816103"/>
    <s v="elaurente@juntos.gob.pe"/>
    <n v="0"/>
    <n v="0"/>
    <m/>
    <m/>
    <n v="0"/>
    <n v="0"/>
    <m/>
    <m/>
    <n v="0"/>
    <n v="0"/>
    <m/>
    <m/>
    <n v="1"/>
    <n v="0"/>
    <m/>
    <s v="Virtual"/>
    <x v="0"/>
    <n v="1"/>
    <n v="0"/>
    <n v="0"/>
    <n v="0"/>
    <n v="0"/>
    <n v="0"/>
  </r>
  <r>
    <s v="030607"/>
    <x v="2"/>
    <s v="CHINCHEROS"/>
    <s v="URANMARCA"/>
    <s v="NO"/>
    <s v="SI"/>
    <s v="SI"/>
    <n v="1"/>
    <s v="SI"/>
    <n v="1"/>
    <n v="0"/>
    <x v="1"/>
    <x v="0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608"/>
    <x v="2"/>
    <s v="CHINCHEROS"/>
    <s v="RANRACANCHA"/>
    <s v="NO"/>
    <s v="SI"/>
    <s v="SI"/>
    <n v="1"/>
    <s v="SI"/>
    <n v="1"/>
    <n v="0"/>
    <x v="0"/>
    <x v="0"/>
    <n v="1"/>
    <n v="1"/>
    <n v="1"/>
    <s v="SI"/>
    <s v="SI"/>
    <s v="NO"/>
    <s v="SI"/>
    <s v="NO"/>
    <s v="CUNA MAS"/>
    <s v="ELMER PAUL QUISPE BEDRILLANA"/>
    <s v="42877988"/>
    <s v="966910425"/>
    <s v="equispeb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609"/>
    <x v="2"/>
    <s v="CHINCHEROS"/>
    <s v="ROCCHACC"/>
    <s v="SI"/>
    <s v="NO"/>
    <s v="SI"/>
    <n v="0"/>
    <s v="SI"/>
    <n v="1"/>
    <n v="0"/>
    <x v="1"/>
    <x v="0"/>
    <m/>
    <n v="1"/>
    <n v="1"/>
    <s v="SI"/>
    <s v="NO"/>
    <s v="NO"/>
    <s v="SI"/>
    <s v="SI"/>
    <s v="PAIS"/>
    <s v="SONIA GARFIAS CONTRERAS"/>
    <s v="43592680"/>
    <s v="951333311"/>
    <s v="sgarfias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610"/>
    <x v="2"/>
    <s v="CHINCHEROS"/>
    <s v="EL PORVENIR"/>
    <s v="SI"/>
    <s v="SI"/>
    <s v="SI"/>
    <n v="0"/>
    <s v="SI"/>
    <n v="1"/>
    <n v="0"/>
    <x v="1"/>
    <x v="0"/>
    <n v="1"/>
    <n v="1"/>
    <n v="1"/>
    <s v="NO"/>
    <s v="NO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611"/>
    <x v="2"/>
    <s v="CHINCHEROS"/>
    <s v="LOS CHANKAS"/>
    <s v="SI"/>
    <s v="SI"/>
    <s v="SI"/>
    <n v="0"/>
    <s v="SI"/>
    <n v="1"/>
    <n v="0"/>
    <x v="1"/>
    <x v="0"/>
    <n v="1"/>
    <n v="1"/>
    <n v="1"/>
    <s v="SI"/>
    <s v="SI"/>
    <s v="NO"/>
    <s v="SI"/>
    <s v="NO"/>
    <s v="CUNA MAS"/>
    <s v="FIORELA ROJAS ORTEGA"/>
    <s v="46038694"/>
    <s v="0"/>
    <s v="lforteg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701"/>
    <x v="2"/>
    <s v="GRAU"/>
    <s v="CHUQUIBAMBILLA"/>
    <s v="NO"/>
    <s v="SI"/>
    <s v="SI"/>
    <n v="1"/>
    <s v="NO"/>
    <n v="1"/>
    <n v="0"/>
    <x v="0"/>
    <x v="0"/>
    <n v="1"/>
    <n v="1"/>
    <n v="1"/>
    <s v="NO"/>
    <s v="SI"/>
    <s v="SI"/>
    <s v="SI"/>
    <s v="SI"/>
    <s v="PAIS"/>
    <s v="SONIA FERREL HURTADO"/>
    <s v="43979289"/>
    <s v="958108610"/>
    <s v="sferrel@pai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30702"/>
    <x v="2"/>
    <s v="GRAU"/>
    <s v="CURPAHUASI"/>
    <s v="NO"/>
    <s v="SI"/>
    <s v="SI"/>
    <n v="1"/>
    <s v="NO"/>
    <n v="1"/>
    <n v="0"/>
    <x v="0"/>
    <x v="0"/>
    <n v="1"/>
    <n v="1"/>
    <n v="1"/>
    <s v="SI"/>
    <s v="SI"/>
    <s v="NO"/>
    <s v="SI"/>
    <s v="SI"/>
    <s v="JUNTOS"/>
    <s v="GUSTAVO DE LA VEGA CAMERO"/>
    <s v="31544135"/>
    <s v="945815445"/>
    <s v="gdelavega@juntos.gob.pe"/>
    <n v="0"/>
    <n v="0"/>
    <m/>
    <m/>
    <n v="0"/>
    <n v="0"/>
    <m/>
    <m/>
    <n v="1"/>
    <n v="0"/>
    <m/>
    <s v="Presencial"/>
    <n v="0"/>
    <n v="0"/>
    <m/>
    <m/>
    <x v="0"/>
    <n v="1"/>
    <n v="0"/>
    <n v="0"/>
    <n v="0"/>
    <n v="0"/>
    <n v="0"/>
  </r>
  <r>
    <s v="030703"/>
    <x v="2"/>
    <s v="GRAU"/>
    <s v="GAMARRA"/>
    <s v="NO"/>
    <s v="SI"/>
    <s v="SI"/>
    <n v="1"/>
    <s v="SI"/>
    <n v="1"/>
    <n v="0"/>
    <x v="0"/>
    <x v="0"/>
    <n v="1"/>
    <n v="1"/>
    <n v="1"/>
    <s v="SI"/>
    <s v="SI"/>
    <s v="NO"/>
    <s v="SI"/>
    <s v="SI"/>
    <s v="JUNTOS"/>
    <s v="ALEXANDER CACERES JUAREZ"/>
    <s v="46091872"/>
    <s v="945853895"/>
    <s v="acaceres@juntos.gob.pe"/>
    <n v="0"/>
    <n v="0"/>
    <m/>
    <m/>
    <n v="0"/>
    <n v="0"/>
    <m/>
    <m/>
    <n v="0"/>
    <n v="1"/>
    <s v="PAIS"/>
    <s v="Virtual"/>
    <n v="0"/>
    <n v="0"/>
    <m/>
    <m/>
    <x v="0"/>
    <n v="0"/>
    <n v="0"/>
    <n v="0"/>
    <n v="1"/>
    <n v="0"/>
    <n v="0"/>
  </r>
  <r>
    <s v="030704"/>
    <x v="2"/>
    <s v="GRAU"/>
    <s v="HUAYLLATI"/>
    <s v="NO"/>
    <s v="SI"/>
    <s v="SI"/>
    <n v="0"/>
    <s v="SI"/>
    <n v="1"/>
    <n v="0"/>
    <x v="1"/>
    <x v="0"/>
    <n v="1"/>
    <n v="1"/>
    <n v="1"/>
    <s v="SI"/>
    <s v="SI"/>
    <s v="NO"/>
    <s v="SI"/>
    <s v="NO"/>
    <s v="JUNTOS"/>
    <s v="RENE LEO PORTILLA"/>
    <s v="46549374"/>
    <s v="945432589"/>
    <s v="rle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705"/>
    <x v="2"/>
    <s v="GRAU"/>
    <s v="MAMARA"/>
    <s v="NO"/>
    <s v="SI"/>
    <s v="SI"/>
    <n v="1"/>
    <s v="NO"/>
    <n v="1"/>
    <n v="0"/>
    <x v="0"/>
    <x v="0"/>
    <n v="1"/>
    <n v="1"/>
    <n v="1"/>
    <s v="NO"/>
    <s v="NO"/>
    <s v="NO"/>
    <s v="SI"/>
    <s v="SI"/>
    <s v="JUNTOS"/>
    <s v="CHARLES MAYHUEIRE FERREL"/>
    <s v="42787366"/>
    <s v="945816424"/>
    <s v="cmayhuire@junto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030706"/>
    <x v="2"/>
    <s v="GRAU"/>
    <s v="MICAELA BASTIDAS"/>
    <s v="NO"/>
    <s v="SI"/>
    <s v="SI"/>
    <n v="0"/>
    <s v="SI"/>
    <n v="1"/>
    <n v="0"/>
    <x v="1"/>
    <x v="0"/>
    <n v="1"/>
    <n v="1"/>
    <n v="1"/>
    <s v="NO"/>
    <s v="SI"/>
    <s v="NO"/>
    <s v="SI"/>
    <s v="NO"/>
    <s v="JUNTOS"/>
    <s v="QUISPE BARRIOS ARMANDO"/>
    <s v="47677867"/>
    <n v="945821865"/>
    <s v="aquispeb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707"/>
    <x v="2"/>
    <s v="GRAU"/>
    <s v="PATAYPAMPA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RICHARD TUERO SERRANO"/>
    <s v="0"/>
    <s v="0"/>
    <s v="0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708"/>
    <x v="2"/>
    <s v="GRAU"/>
    <s v="PROGRESO"/>
    <s v="NO"/>
    <s v="SI"/>
    <s v="SI"/>
    <n v="0"/>
    <s v="SI"/>
    <n v="1"/>
    <n v="0"/>
    <x v="1"/>
    <x v="0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709"/>
    <x v="2"/>
    <s v="GRAU"/>
    <s v="SAN ANTONIO"/>
    <s v="NO"/>
    <s v="SI"/>
    <s v="SI"/>
    <n v="1"/>
    <s v="NO"/>
    <n v="1"/>
    <n v="0"/>
    <x v="0"/>
    <x v="0"/>
    <n v="1"/>
    <n v="1"/>
    <n v="1"/>
    <s v="NO"/>
    <s v="NO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30710"/>
    <x v="2"/>
    <s v="GRAU"/>
    <s v="SANTA ROSA"/>
    <s v="NO"/>
    <s v="SI"/>
    <s v="SI"/>
    <n v="1"/>
    <s v="NO"/>
    <n v="1"/>
    <n v="0"/>
    <x v="0"/>
    <x v="0"/>
    <n v="1"/>
    <n v="1"/>
    <n v="1"/>
    <s v="NO"/>
    <s v="SI"/>
    <s v="NO"/>
    <s v="SI"/>
    <s v="NO"/>
    <s v="JUNTOS"/>
    <s v="RICHARD TUERO SERRANO"/>
    <s v="0"/>
    <s v="0"/>
    <s v="0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711"/>
    <x v="2"/>
    <s v="GRAU"/>
    <s v="TURPAY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RICHARD TUERO SERRANO"/>
    <s v="47567467"/>
    <s v="945822854"/>
    <s v="rtuer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712"/>
    <x v="2"/>
    <s v="GRAU"/>
    <s v="VILCABAMBA"/>
    <s v="NO"/>
    <s v="SI"/>
    <s v="SI"/>
    <n v="0"/>
    <s v="NO"/>
    <n v="1"/>
    <n v="0"/>
    <x v="1"/>
    <x v="0"/>
    <n v="1"/>
    <n v="1"/>
    <n v="1"/>
    <s v="NO"/>
    <s v="NO"/>
    <s v="SI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713"/>
    <x v="2"/>
    <s v="GRAU"/>
    <s v="VIRUNDO"/>
    <s v="NO"/>
    <s v="SI"/>
    <s v="SI"/>
    <n v="1"/>
    <s v="SI"/>
    <n v="1"/>
    <n v="0"/>
    <x v="0"/>
    <x v="0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1"/>
    <n v="0"/>
    <m/>
    <s v="Virtual"/>
    <n v="0"/>
    <n v="0"/>
    <m/>
    <m/>
    <n v="1"/>
    <n v="0"/>
    <m/>
    <s v="Virtual"/>
    <n v="1"/>
    <n v="0"/>
    <m/>
    <s v="Virtual"/>
    <x v="3"/>
    <n v="1"/>
    <n v="0"/>
    <n v="0"/>
    <n v="0"/>
    <n v="0"/>
    <n v="0"/>
  </r>
  <r>
    <s v="030714"/>
    <x v="2"/>
    <s v="GRAU"/>
    <s v="CURASCO"/>
    <s v="NO"/>
    <s v="NO"/>
    <s v="SI"/>
    <n v="0"/>
    <s v="SI"/>
    <n v="0"/>
    <n v="0"/>
    <x v="1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101"/>
    <x v="3"/>
    <s v="AREQUIPA"/>
    <s v="AREQUIP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1"/>
    <n v="1"/>
    <s v="JUNTOS"/>
    <s v="Presencial y Virtual"/>
    <n v="0"/>
    <n v="0"/>
    <m/>
    <m/>
    <n v="0"/>
    <n v="0"/>
    <m/>
    <m/>
    <x v="2"/>
    <n v="1"/>
    <n v="1"/>
    <n v="0"/>
    <n v="0"/>
    <n v="0"/>
    <n v="0"/>
  </r>
  <r>
    <s v="040102"/>
    <x v="3"/>
    <s v="AREQUIPA"/>
    <s v="ALTO SELVA ALEGRE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CCAMA TICONA, MARLENE JESSICA"/>
    <s v="41328412"/>
    <s v="959930939"/>
    <s v="mccama@cunama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040103"/>
    <x v="3"/>
    <s v="AREQUIPA"/>
    <s v="CAYMA"/>
    <s v="NO"/>
    <s v="NO"/>
    <s v="SI"/>
    <n v="0"/>
    <s v="NO"/>
    <n v="1"/>
    <n v="0"/>
    <x v="0"/>
    <x v="0"/>
    <m/>
    <n v="1"/>
    <n v="1"/>
    <s v="SI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40104"/>
    <x v="3"/>
    <s v="AREQUIPA"/>
    <s v="CERRO COLORADO"/>
    <s v="NO"/>
    <s v="SI"/>
    <s v="SI"/>
    <n v="1"/>
    <s v="NO"/>
    <n v="1"/>
    <n v="0"/>
    <x v="0"/>
    <x v="0"/>
    <n v="1"/>
    <n v="1"/>
    <n v="1"/>
    <s v="SI"/>
    <s v="NO"/>
    <s v="SI"/>
    <s v="SI"/>
    <s v="NO"/>
    <s v="JUNTOS"/>
    <s v="ARTURO CORNEJO FLORES"/>
    <s v="71918939"/>
    <s v="941907914"/>
    <s v="acornejo@juntos.gob.pe"/>
    <n v="1"/>
    <n v="0"/>
    <m/>
    <s v="Virtual"/>
    <n v="0"/>
    <n v="1"/>
    <s v="JUNTOS"/>
    <s v="Presencial"/>
    <n v="0"/>
    <n v="0"/>
    <m/>
    <m/>
    <n v="0"/>
    <n v="0"/>
    <m/>
    <m/>
    <x v="2"/>
    <n v="1"/>
    <n v="1"/>
    <n v="0"/>
    <n v="0"/>
    <n v="0"/>
    <n v="0"/>
  </r>
  <r>
    <s v="040105"/>
    <x v="3"/>
    <s v="AREQUIPA"/>
    <s v="CHARACATO"/>
    <s v="NO"/>
    <s v="NO"/>
    <s v="SI"/>
    <n v="0"/>
    <s v="SI"/>
    <n v="0"/>
    <n v="1"/>
    <x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106"/>
    <x v="3"/>
    <s v="AREQUIPA"/>
    <s v="CHIGUATA"/>
    <s v="NO"/>
    <s v="NO"/>
    <s v="SI"/>
    <n v="0"/>
    <s v="SI"/>
    <n v="0"/>
    <n v="1"/>
    <x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107"/>
    <x v="3"/>
    <s v="AREQUIPA"/>
    <s v="JACOBO HUNTER"/>
    <s v="NO"/>
    <s v="SI"/>
    <s v="SI"/>
    <n v="1"/>
    <s v="SI"/>
    <n v="1"/>
    <n v="0"/>
    <x v="0"/>
    <x v="0"/>
    <n v="1"/>
    <n v="1"/>
    <n v="1"/>
    <s v="SI"/>
    <s v="NO"/>
    <s v="SI"/>
    <s v="SI"/>
    <s v="NO"/>
    <s v="CUNA MAS"/>
    <s v="CURIMAYHUA PACO, REYMUNDA SOLEDAD"/>
    <s v="29380523"/>
    <s v="958919934"/>
    <s v="rcurimayhua@cunamas.gob.pe"/>
    <n v="1"/>
    <n v="0"/>
    <m/>
    <s v="Virtual"/>
    <n v="1"/>
    <n v="1"/>
    <s v="CUNA MAS"/>
    <s v="Presencial y Virtual"/>
    <n v="0"/>
    <n v="1"/>
    <s v="CUNA MAS"/>
    <s v="Presencial"/>
    <n v="0"/>
    <n v="0"/>
    <m/>
    <m/>
    <x v="4"/>
    <n v="1"/>
    <n v="0"/>
    <n v="1"/>
    <n v="0"/>
    <n v="0"/>
    <n v="0"/>
  </r>
  <r>
    <s v="040108"/>
    <x v="3"/>
    <s v="AREQUIPA"/>
    <s v="LA JOYA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CASTRO FUENTES, KAREM VERONICA"/>
    <s v="43280444"/>
    <s v="938246074"/>
    <s v="kvcastro@cunamas.gob.pe"/>
    <n v="1"/>
    <n v="1"/>
    <s v="CUNA MAS"/>
    <s v="Virtual"/>
    <n v="1"/>
    <n v="0"/>
    <m/>
    <s v="Virtual"/>
    <n v="0"/>
    <n v="0"/>
    <m/>
    <m/>
    <n v="0"/>
    <n v="0"/>
    <m/>
    <m/>
    <x v="3"/>
    <n v="1"/>
    <n v="0"/>
    <n v="1"/>
    <n v="0"/>
    <n v="0"/>
    <n v="0"/>
  </r>
  <r>
    <s v="040109"/>
    <x v="3"/>
    <s v="AREQUIPA"/>
    <s v="MARIANO MELGAR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DIAZ NAIZA CECILIA ELIDA"/>
    <s v="29648282"/>
    <s v="981622710"/>
    <s v="cediaz@cunamas.gob.pe"/>
    <n v="1"/>
    <n v="1"/>
    <s v="CUNA MAS"/>
    <s v="Presencial y Virtual"/>
    <n v="1"/>
    <n v="1"/>
    <s v="CUNA MAS"/>
    <s v="Presencial y Virtual"/>
    <n v="0"/>
    <n v="1"/>
    <s v="CUNA MAS"/>
    <s v="Presencial"/>
    <n v="0"/>
    <n v="0"/>
    <m/>
    <m/>
    <x v="5"/>
    <n v="1"/>
    <n v="0"/>
    <n v="1"/>
    <n v="0"/>
    <n v="0"/>
    <n v="0"/>
  </r>
  <r>
    <s v="040110"/>
    <x v="3"/>
    <s v="AREQUIPA"/>
    <s v="MIRAFLORES"/>
    <s v="NO"/>
    <s v="NO"/>
    <s v="SI"/>
    <n v="0"/>
    <s v="NO"/>
    <n v="1"/>
    <n v="0"/>
    <x v="1"/>
    <x v="0"/>
    <m/>
    <n v="1"/>
    <n v="1"/>
    <s v="SI"/>
    <s v="NO"/>
    <s v="SI"/>
    <s v="SI"/>
    <s v="NO"/>
    <s v="CUNA MAS"/>
    <s v="HANCCO POCCOHUANCA FELIPA"/>
    <s v="29690836"/>
    <s v="970943737"/>
    <s v="fhancco@cunama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040111"/>
    <x v="3"/>
    <s v="AREQUIPA"/>
    <s v="MOLLEBAYA"/>
    <s v="NO"/>
    <s v="SI"/>
    <s v="SI"/>
    <n v="1"/>
    <s v="SI"/>
    <n v="1"/>
    <n v="0"/>
    <x v="0"/>
    <x v="0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40112"/>
    <x v="3"/>
    <s v="AREQUIPA"/>
    <s v="PAUCARPATA"/>
    <s v="NO"/>
    <s v="NO"/>
    <s v="SI"/>
    <n v="0"/>
    <s v="NO"/>
    <n v="1"/>
    <n v="0"/>
    <x v="1"/>
    <x v="0"/>
    <m/>
    <n v="1"/>
    <n v="1"/>
    <s v="SI"/>
    <s v="NO"/>
    <s v="SI"/>
    <s v="SI"/>
    <s v="NO"/>
    <s v="CUNA MAS"/>
    <s v="ROJAS VARGAS, INDIRA"/>
    <s v="41187108"/>
    <s v="971942266"/>
    <s v="iroja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113"/>
    <x v="3"/>
    <s v="AREQUIPA"/>
    <s v="POCSI"/>
    <s v="NO"/>
    <s v="SI"/>
    <s v="SI"/>
    <n v="1"/>
    <s v="SI"/>
    <n v="1"/>
    <n v="0"/>
    <x v="0"/>
    <x v="0"/>
    <n v="1"/>
    <n v="1"/>
    <n v="1"/>
    <s v="NO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40114"/>
    <x v="3"/>
    <s v="AREQUIPA"/>
    <s v="POLOBAYA"/>
    <s v="NO"/>
    <s v="NO"/>
    <s v="NO"/>
    <n v="0"/>
    <s v="SI"/>
    <n v="0"/>
    <n v="0"/>
    <x v="1"/>
    <x v="1"/>
    <m/>
    <m/>
    <n v="0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115"/>
    <x v="3"/>
    <s v="AREQUIPA"/>
    <s v="QUEQUEÑA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40116"/>
    <x v="3"/>
    <s v="AREQUIPA"/>
    <s v="SABANDIA"/>
    <s v="NO"/>
    <s v="NO"/>
    <s v="SI"/>
    <n v="0"/>
    <s v="SI"/>
    <n v="1"/>
    <n v="0"/>
    <x v="0"/>
    <x v="0"/>
    <m/>
    <n v="1"/>
    <n v="1"/>
    <s v="SI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1"/>
    <n v="0"/>
    <m/>
    <s v="Virtual"/>
    <n v="1"/>
    <n v="0"/>
    <m/>
    <s v="Virtual"/>
    <n v="0"/>
    <n v="0"/>
    <m/>
    <m/>
    <x v="3"/>
    <n v="1"/>
    <n v="0"/>
    <n v="0"/>
    <n v="0"/>
    <n v="0"/>
    <n v="0"/>
  </r>
  <r>
    <s v="040117"/>
    <x v="3"/>
    <s v="AREQUIPA"/>
    <s v="SACHAC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MALAGA DIESTRO, BERTHA LUCIA"/>
    <s v="29260836"/>
    <s v="958570351"/>
    <s v="bmalaga@cunamas.gob.pe"/>
    <n v="1"/>
    <n v="1"/>
    <s v="CUNA MAS"/>
    <s v="Virtual"/>
    <n v="1"/>
    <n v="0"/>
    <m/>
    <s v="Virtual"/>
    <n v="0"/>
    <n v="0"/>
    <m/>
    <m/>
    <n v="0"/>
    <n v="0"/>
    <m/>
    <m/>
    <x v="3"/>
    <n v="1"/>
    <n v="0"/>
    <n v="1"/>
    <n v="0"/>
    <n v="0"/>
    <n v="0"/>
  </r>
  <r>
    <s v="040118"/>
    <x v="3"/>
    <s v="AREQUIPA"/>
    <s v="SAN JUAN DE SIGUAS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119"/>
    <x v="3"/>
    <s v="AREQUIPA"/>
    <s v="SAN JUAN DE TARUCANI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40120"/>
    <x v="3"/>
    <s v="AREQUIPA"/>
    <s v="SANTA ISABEL DE SIGUAS"/>
    <s v="NO"/>
    <s v="NO"/>
    <s v="SI"/>
    <n v="0"/>
    <s v="SI"/>
    <n v="0"/>
    <n v="0"/>
    <x v="1"/>
    <x v="1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121"/>
    <x v="3"/>
    <s v="AREQUIPA"/>
    <s v="SANTA RITA DE SIGUAS"/>
    <s v="NO"/>
    <s v="NO"/>
    <s v="NO"/>
    <n v="0"/>
    <s v="SI"/>
    <n v="0"/>
    <n v="1"/>
    <x v="0"/>
    <x v="1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122"/>
    <x v="3"/>
    <s v="AREQUIPA"/>
    <s v="SOCABAY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RODRIGUEZ RODRIGUEZ, GINA DELIA"/>
    <s v="29427093"/>
    <s v="992127429"/>
    <s v="gdrodriguez@cunamas.gob.pe"/>
    <n v="1"/>
    <n v="0"/>
    <m/>
    <s v="Virtual"/>
    <n v="1"/>
    <n v="1"/>
    <s v="JUNTOS"/>
    <s v="Presencial y Virtual"/>
    <n v="0"/>
    <n v="0"/>
    <m/>
    <m/>
    <n v="0"/>
    <n v="0"/>
    <m/>
    <m/>
    <x v="3"/>
    <n v="1"/>
    <n v="1"/>
    <n v="0"/>
    <n v="0"/>
    <n v="0"/>
    <n v="0"/>
  </r>
  <r>
    <s v="040123"/>
    <x v="3"/>
    <s v="AREQUIPA"/>
    <s v="TIABAYA"/>
    <s v="NO"/>
    <s v="NO"/>
    <s v="SI"/>
    <n v="0"/>
    <s v="SI"/>
    <n v="0"/>
    <n v="1"/>
    <x v="0"/>
    <x v="1"/>
    <m/>
    <m/>
    <n v="0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124"/>
    <x v="3"/>
    <s v="AREQUIPA"/>
    <s v="UCHUMAYO"/>
    <s v="NO"/>
    <s v="SI"/>
    <s v="SI"/>
    <n v="1"/>
    <s v="SI"/>
    <n v="1"/>
    <n v="0"/>
    <x v="0"/>
    <x v="0"/>
    <n v="1"/>
    <n v="1"/>
    <n v="1"/>
    <s v="NO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40125"/>
    <x v="3"/>
    <s v="AREQUIPA"/>
    <s v="VITOR"/>
    <s v="NO"/>
    <s v="SI"/>
    <s v="SI"/>
    <n v="1"/>
    <s v="SI"/>
    <n v="1"/>
    <n v="0"/>
    <x v="0"/>
    <x v="0"/>
    <n v="1"/>
    <n v="1"/>
    <n v="1"/>
    <s v="NO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40126"/>
    <x v="3"/>
    <s v="AREQUIPA"/>
    <s v="YANAHUARA"/>
    <s v="NO"/>
    <s v="SI"/>
    <s v="SI"/>
    <n v="1"/>
    <s v="NO"/>
    <n v="1"/>
    <n v="0"/>
    <x v="0"/>
    <x v="0"/>
    <n v="1"/>
    <n v="1"/>
    <n v="1"/>
    <s v="SI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040127"/>
    <x v="3"/>
    <s v="AREQUIPA"/>
    <s v="YARABAMBA"/>
    <s v="NO"/>
    <s v="NO"/>
    <s v="NO"/>
    <n v="0"/>
    <s v="SI"/>
    <n v="0"/>
    <n v="1"/>
    <x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128"/>
    <x v="3"/>
    <s v="AREQUIPA"/>
    <s v="YURA"/>
    <s v="NO"/>
    <s v="SI"/>
    <s v="SI"/>
    <n v="1"/>
    <s v="SI"/>
    <n v="1"/>
    <n v="0"/>
    <x v="0"/>
    <x v="0"/>
    <n v="1"/>
    <n v="1"/>
    <n v="1"/>
    <s v="SI"/>
    <s v="NO"/>
    <s v="SI"/>
    <s v="SI"/>
    <s v="NO"/>
    <s v="CUNA MAS"/>
    <s v="DIAZ BARRIONUEVO, CAROLINA MAGALY"/>
    <s v="43985378"/>
    <s v="985221293"/>
    <s v="cmdiaz@cunamas.gob.pe"/>
    <n v="1"/>
    <n v="1"/>
    <s v="CUNA MAS"/>
    <s v="Presencial y Virtual"/>
    <n v="1"/>
    <n v="0"/>
    <m/>
    <s v="Virtual"/>
    <n v="0"/>
    <n v="1"/>
    <s v="CUNA MAS"/>
    <s v="Virtual"/>
    <n v="0"/>
    <n v="0"/>
    <m/>
    <m/>
    <x v="4"/>
    <n v="1"/>
    <n v="0"/>
    <n v="1"/>
    <n v="0"/>
    <n v="0"/>
    <n v="0"/>
  </r>
  <r>
    <s v="040129"/>
    <x v="3"/>
    <s v="AREQUIPA"/>
    <s v="JOSE LUIS BUSTAMANTE Y RIVERO"/>
    <s v="NO"/>
    <s v="SI"/>
    <s v="SI"/>
    <n v="1"/>
    <s v="NO"/>
    <n v="1"/>
    <n v="0"/>
    <x v="0"/>
    <x v="0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040201"/>
    <x v="3"/>
    <s v="CAMANA"/>
    <s v="CAMANA"/>
    <s v="NO"/>
    <s v="NO"/>
    <s v="NO"/>
    <n v="0"/>
    <s v="NO"/>
    <n v="0"/>
    <n v="1"/>
    <x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202"/>
    <x v="3"/>
    <s v="CAMANA"/>
    <s v="JOSE MARIA QUIMPER"/>
    <s v="NO"/>
    <s v="NO"/>
    <s v="NO"/>
    <n v="0"/>
    <s v="SI"/>
    <n v="0"/>
    <n v="0"/>
    <x v="1"/>
    <x v="1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203"/>
    <x v="3"/>
    <s v="CAMANA"/>
    <s v="MARIANO NICOLAS VALCARCEL"/>
    <s v="NO"/>
    <s v="NO"/>
    <s v="SI"/>
    <n v="0"/>
    <s v="NO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204"/>
    <x v="3"/>
    <s v="CAMANA"/>
    <s v="MARISCAL CACERES"/>
    <s v="NO"/>
    <s v="NO"/>
    <s v="NO"/>
    <n v="0"/>
    <s v="SI"/>
    <n v="0"/>
    <n v="1"/>
    <x v="0"/>
    <x v="1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205"/>
    <x v="3"/>
    <s v="CAMANA"/>
    <s v="NICOLAS DE PIEROLA"/>
    <s v="NO"/>
    <s v="NO"/>
    <s v="NO"/>
    <n v="0"/>
    <s v="SI"/>
    <n v="0"/>
    <n v="0"/>
    <x v="1"/>
    <x v="1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206"/>
    <x v="3"/>
    <s v="CAMANA"/>
    <s v="OCOÑA"/>
    <s v="NO"/>
    <s v="NO"/>
    <s v="NO"/>
    <n v="0"/>
    <s v="SI"/>
    <n v="0"/>
    <n v="1"/>
    <x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207"/>
    <x v="3"/>
    <s v="CAMANA"/>
    <s v="QUILCA"/>
    <s v="NO"/>
    <s v="NO"/>
    <s v="SI"/>
    <n v="0"/>
    <s v="NO"/>
    <n v="0"/>
    <n v="1"/>
    <x v="0"/>
    <x v="1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208"/>
    <x v="3"/>
    <s v="CAMANA"/>
    <s v="SAMUEL PASTOR"/>
    <s v="NO"/>
    <s v="SI"/>
    <s v="NO"/>
    <n v="0"/>
    <s v="SI"/>
    <n v="1"/>
    <n v="0"/>
    <x v="0"/>
    <x v="0"/>
    <n v="1"/>
    <n v="1"/>
    <n v="1"/>
    <s v="NO"/>
    <s v="NO"/>
    <s v="SI"/>
    <s v="SI"/>
    <s v="NO"/>
    <s v="CUNA MAS"/>
    <s v="MACHADO RIVERA, KIMBERLY STEPHANIE"/>
    <s v="42204320"/>
    <s v="945138077"/>
    <s v="kmachado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301"/>
    <x v="3"/>
    <s v="CARAVELI"/>
    <s v="CARAVELI"/>
    <s v="NO"/>
    <s v="NO"/>
    <s v="NO"/>
    <n v="0"/>
    <s v="SI"/>
    <n v="0"/>
    <n v="1"/>
    <x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302"/>
    <x v="3"/>
    <s v="CARAVELI"/>
    <s v="ACARI"/>
    <s v="NO"/>
    <s v="SI"/>
    <s v="NO"/>
    <n v="0"/>
    <s v="SI"/>
    <n v="1"/>
    <n v="0"/>
    <x v="1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303"/>
    <x v="3"/>
    <s v="CARAVELI"/>
    <s v="ATICO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304"/>
    <x v="3"/>
    <s v="CARAVELI"/>
    <s v="ATIQUIPA"/>
    <s v="NO"/>
    <s v="NO"/>
    <s v="SI"/>
    <n v="0"/>
    <s v="SI"/>
    <n v="0"/>
    <n v="0"/>
    <x v="1"/>
    <x v="1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305"/>
    <x v="3"/>
    <s v="CARAVELI"/>
    <s v="BELLA UNION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40306"/>
    <x v="3"/>
    <s v="CARAVELI"/>
    <s v="CAHUACHO"/>
    <s v="NO"/>
    <s v="NO"/>
    <s v="SI"/>
    <n v="0"/>
    <s v="SI"/>
    <n v="1"/>
    <n v="0"/>
    <x v="1"/>
    <x v="0"/>
    <m/>
    <n v="1"/>
    <n v="1"/>
    <s v="SI"/>
    <s v="NO"/>
    <s v="NO"/>
    <s v="SI"/>
    <s v="SI"/>
    <s v="PAIS"/>
    <s v="THALIA ALEGRE GUERREROS"/>
    <s v="73346618"/>
    <s v="969 535 993"/>
    <s v="gitareq.tambo05@pais.gob.pe"/>
    <n v="0"/>
    <n v="0"/>
    <m/>
    <m/>
    <n v="0"/>
    <n v="0"/>
    <m/>
    <m/>
    <n v="0"/>
    <n v="1"/>
    <s v="PAIS"/>
    <s v="Virtual"/>
    <n v="0"/>
    <n v="0"/>
    <m/>
    <m/>
    <x v="0"/>
    <n v="0"/>
    <n v="0"/>
    <n v="0"/>
    <n v="1"/>
    <n v="0"/>
    <n v="0"/>
  </r>
  <r>
    <s v="040307"/>
    <x v="3"/>
    <s v="CARAVELI"/>
    <s v="CHALA"/>
    <s v="NO"/>
    <s v="NO"/>
    <s v="NO"/>
    <n v="0"/>
    <s v="SI"/>
    <n v="0"/>
    <n v="1"/>
    <x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308"/>
    <x v="3"/>
    <s v="CARAVELI"/>
    <s v="CHAPARRA"/>
    <s v="NO"/>
    <s v="NO"/>
    <s v="NO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309"/>
    <x v="3"/>
    <s v="CARAVELI"/>
    <s v="HUANUHUANU"/>
    <s v="NO"/>
    <s v="NO"/>
    <s v="SI"/>
    <n v="0"/>
    <s v="SI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310"/>
    <x v="3"/>
    <s v="CARAVELI"/>
    <s v="JAQUI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311"/>
    <x v="3"/>
    <s v="CARAVELI"/>
    <s v="LOMAS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312"/>
    <x v="3"/>
    <s v="CARAVELI"/>
    <s v="QUICACHA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313"/>
    <x v="3"/>
    <s v="CARAVELI"/>
    <s v="YAUCA"/>
    <s v="NO"/>
    <s v="NO"/>
    <s v="NO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01"/>
    <x v="3"/>
    <s v="CASTILLA"/>
    <s v="APLAO"/>
    <s v="NO"/>
    <s v="NO"/>
    <s v="NO"/>
    <n v="0"/>
    <s v="SI"/>
    <n v="1"/>
    <n v="0"/>
    <x v="1"/>
    <x v="0"/>
    <m/>
    <n v="1"/>
    <n v="1"/>
    <s v="NO"/>
    <s v="NO"/>
    <s v="SI"/>
    <s v="SI"/>
    <s v="NO"/>
    <s v="CUNA MAS"/>
    <s v="VALDEZ RAMIREZ, MARIELA MILKA"/>
    <s v="01323139"/>
    <s v="956060528"/>
    <s v="mvaldezr@cunamas.gob.pe"/>
    <n v="0"/>
    <n v="1"/>
    <s v="CUNA MAS"/>
    <s v="Virtual"/>
    <n v="0"/>
    <n v="0"/>
    <m/>
    <m/>
    <n v="0"/>
    <n v="0"/>
    <m/>
    <m/>
    <n v="0"/>
    <n v="0"/>
    <m/>
    <m/>
    <x v="0"/>
    <n v="0"/>
    <n v="0"/>
    <n v="1"/>
    <n v="0"/>
    <n v="0"/>
    <n v="0"/>
  </r>
  <r>
    <s v="040402"/>
    <x v="3"/>
    <s v="CASTILLA"/>
    <s v="ANDAGUA"/>
    <s v="NO"/>
    <s v="NO"/>
    <s v="SI"/>
    <n v="0"/>
    <s v="SI"/>
    <n v="0"/>
    <n v="1"/>
    <x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03"/>
    <x v="3"/>
    <s v="CASTILLA"/>
    <s v="AYO"/>
    <s v="NO"/>
    <s v="NO"/>
    <s v="NO"/>
    <n v="0"/>
    <s v="SI"/>
    <n v="0"/>
    <n v="0"/>
    <x v="1"/>
    <x v="1"/>
    <m/>
    <m/>
    <n v="0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04"/>
    <x v="3"/>
    <s v="CASTILLA"/>
    <s v="CHACHAS"/>
    <s v="NO"/>
    <s v="NO"/>
    <s v="SI"/>
    <n v="0"/>
    <s v="SI"/>
    <n v="1"/>
    <n v="0"/>
    <x v="1"/>
    <x v="0"/>
    <m/>
    <n v="0"/>
    <n v="0"/>
    <s v="NO"/>
    <s v="NO"/>
    <s v="NO"/>
    <s v="SI"/>
    <s v="SI"/>
    <s v="JUNTOS"/>
    <s v="NANCY MARLENE CAYO ADCO"/>
    <s v="42042636"/>
    <s v="945854352"/>
    <s v="ncayo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05"/>
    <x v="3"/>
    <s v="CASTILLA"/>
    <s v="CHILCAYMARCA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06"/>
    <x v="3"/>
    <s v="CASTILLA"/>
    <s v="CHOCO"/>
    <s v="NO"/>
    <s v="NO"/>
    <s v="NO"/>
    <n v="0"/>
    <s v="SI"/>
    <n v="0"/>
    <n v="1"/>
    <x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07"/>
    <x v="3"/>
    <s v="CASTILLA"/>
    <s v="HUANCARQUI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08"/>
    <x v="3"/>
    <s v="CASTILLA"/>
    <s v="MACHAGUAY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09"/>
    <x v="3"/>
    <s v="CASTILLA"/>
    <s v="ORCOPAMPA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NANCY MARLENE CAYO ADCO"/>
    <s v="42042636"/>
    <s v="945854352"/>
    <s v="ncayo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10"/>
    <x v="3"/>
    <s v="CASTILLA"/>
    <s v="PAMPACOLCA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11"/>
    <x v="3"/>
    <s v="CASTILLA"/>
    <s v="TIPAN"/>
    <s v="NO"/>
    <s v="NO"/>
    <s v="SI"/>
    <n v="0"/>
    <s v="SI"/>
    <n v="0"/>
    <n v="0"/>
    <x v="1"/>
    <x v="1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12"/>
    <x v="3"/>
    <s v="CASTILLA"/>
    <s v="UÑON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13"/>
    <x v="3"/>
    <s v="CASTILLA"/>
    <s v="URACA"/>
    <s v="NO"/>
    <s v="NO"/>
    <s v="NO"/>
    <n v="0"/>
    <s v="SI"/>
    <n v="0"/>
    <n v="1"/>
    <x v="0"/>
    <x v="1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14"/>
    <x v="3"/>
    <s v="CASTILLA"/>
    <s v="VIRACO"/>
    <s v="NO"/>
    <s v="NO"/>
    <s v="NO"/>
    <n v="0"/>
    <s v="SI"/>
    <n v="0"/>
    <n v="0"/>
    <x v="1"/>
    <x v="1"/>
    <m/>
    <m/>
    <n v="0"/>
    <s v="NO"/>
    <s v="NO"/>
    <s v="NO"/>
    <s v="NO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01"/>
    <x v="3"/>
    <s v="CAYLLOMA"/>
    <s v="CHIVAY"/>
    <s v="NO"/>
    <s v="NO"/>
    <s v="SI"/>
    <n v="0"/>
    <s v="SI"/>
    <n v="1"/>
    <n v="0"/>
    <x v="0"/>
    <x v="0"/>
    <m/>
    <n v="0"/>
    <n v="0"/>
    <s v="NO"/>
    <s v="NO"/>
    <s v="SI"/>
    <s v="SI"/>
    <s v="SI"/>
    <s v="CUNA MAS"/>
    <s v="BEGAZO PRIETO, DIANA MARGYT"/>
    <s v="41785692"/>
    <s v="972786927"/>
    <s v="dbegazo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02"/>
    <x v="3"/>
    <s v="CAYLLOMA"/>
    <s v="ACHOMA"/>
    <s v="NO"/>
    <s v="NO"/>
    <s v="NO"/>
    <n v="0"/>
    <s v="SI"/>
    <n v="0"/>
    <n v="1"/>
    <x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03"/>
    <x v="3"/>
    <s v="CAYLLOMA"/>
    <s v="CABANACONDE"/>
    <s v="NO"/>
    <s v="NO"/>
    <s v="NO"/>
    <n v="0"/>
    <s v="SI"/>
    <n v="0"/>
    <n v="1"/>
    <x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04"/>
    <x v="3"/>
    <s v="CAYLLOMA"/>
    <s v="CALLALLI"/>
    <s v="NO"/>
    <s v="SI"/>
    <s v="SI"/>
    <n v="1"/>
    <s v="SI"/>
    <n v="1"/>
    <n v="0"/>
    <x v="0"/>
    <x v="0"/>
    <n v="1"/>
    <n v="1"/>
    <n v="1"/>
    <s v="NO"/>
    <s v="NO"/>
    <s v="NO"/>
    <s v="SI"/>
    <s v="SI"/>
    <s v="JUNTOS"/>
    <s v="ALFREDO WILY BRAVO SUCAPUCA"/>
    <s v="29618213"/>
    <s v="945854086"/>
    <s v="abravo@juntos.gob.pe"/>
    <n v="1"/>
    <n v="0"/>
    <m/>
    <s v="Virtual"/>
    <n v="0"/>
    <n v="1"/>
    <s v="JUNTOS"/>
    <s v="Presencial"/>
    <n v="0"/>
    <n v="0"/>
    <m/>
    <m/>
    <n v="0"/>
    <n v="0"/>
    <m/>
    <m/>
    <x v="2"/>
    <n v="1"/>
    <n v="1"/>
    <n v="0"/>
    <n v="0"/>
    <n v="0"/>
    <n v="0"/>
  </r>
  <r>
    <s v="040505"/>
    <x v="3"/>
    <s v="CAYLLOMA"/>
    <s v="CAYLLOMA"/>
    <s v="NO"/>
    <s v="SI"/>
    <s v="SI"/>
    <n v="0"/>
    <s v="SI"/>
    <n v="1"/>
    <n v="0"/>
    <x v="1"/>
    <x v="0"/>
    <n v="1"/>
    <n v="1"/>
    <n v="1"/>
    <s v="NO"/>
    <s v="NO"/>
    <s v="NO"/>
    <s v="SI"/>
    <s v="SI"/>
    <s v="PAIS"/>
    <s v="VIRGILIO MAMANI ORDOÑEZ"/>
    <s v="42076880"/>
    <s v="973866324"/>
    <s v="vmamani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06"/>
    <x v="3"/>
    <s v="CAYLLOMA"/>
    <s v="COPORAQUE"/>
    <s v="NO"/>
    <s v="NO"/>
    <s v="NO"/>
    <n v="0"/>
    <s v="SI"/>
    <n v="0"/>
    <n v="1"/>
    <x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07"/>
    <x v="3"/>
    <s v="CAYLLOMA"/>
    <s v="HUAMBO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40508"/>
    <x v="3"/>
    <s v="CAYLLOMA"/>
    <s v="HUANCA"/>
    <s v="NO"/>
    <s v="SI"/>
    <s v="SI"/>
    <n v="0"/>
    <s v="SI"/>
    <n v="1"/>
    <n v="0"/>
    <x v="1"/>
    <x v="0"/>
    <n v="0"/>
    <n v="0"/>
    <n v="0"/>
    <s v="NO"/>
    <s v="NO"/>
    <s v="NO"/>
    <s v="SI"/>
    <s v="NO"/>
    <s v="JUNTOS"/>
    <s v="JULIO CESAR VASQUEZ ANCALLA"/>
    <s v="41546010"/>
    <s v="945874518"/>
    <s v="jcvasquez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040509"/>
    <x v="3"/>
    <s v="CAYLLOMA"/>
    <s v="ICHUPAMPA"/>
    <s v="NO"/>
    <s v="NO"/>
    <s v="NO"/>
    <n v="0"/>
    <s v="SI"/>
    <n v="0"/>
    <n v="1"/>
    <x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10"/>
    <x v="3"/>
    <s v="CAYLLOMA"/>
    <s v="LARI"/>
    <s v="NO"/>
    <s v="NO"/>
    <s v="NO"/>
    <n v="0"/>
    <s v="SI"/>
    <n v="1"/>
    <n v="0"/>
    <x v="1"/>
    <x v="0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11"/>
    <x v="3"/>
    <s v="CAYLLOMA"/>
    <s v="LLUTA"/>
    <s v="NO"/>
    <s v="SI"/>
    <s v="SI"/>
    <n v="0"/>
    <s v="SI"/>
    <n v="1"/>
    <n v="0"/>
    <x v="1"/>
    <x v="0"/>
    <n v="1"/>
    <n v="1"/>
    <n v="0"/>
    <s v="NO"/>
    <s v="NO"/>
    <s v="NO"/>
    <s v="SI"/>
    <s v="SI"/>
    <s v="JUNTOS"/>
    <s v="JULIO CESAR VASQUEZ ANCALLA"/>
    <s v="41546010"/>
    <s v="945874518"/>
    <s v="jcvasquez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040512"/>
    <x v="3"/>
    <s v="CAYLLOMA"/>
    <s v="MACA"/>
    <s v="NO"/>
    <s v="NO"/>
    <s v="NO"/>
    <n v="0"/>
    <s v="SI"/>
    <n v="1"/>
    <n v="0"/>
    <x v="1"/>
    <x v="0"/>
    <m/>
    <n v="0"/>
    <n v="0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13"/>
    <x v="3"/>
    <s v="CAYLLOMA"/>
    <s v="MADRIGAL"/>
    <s v="NO"/>
    <s v="NO"/>
    <s v="NO"/>
    <n v="0"/>
    <s v="SI"/>
    <n v="0"/>
    <n v="0"/>
    <x v="1"/>
    <x v="1"/>
    <m/>
    <m/>
    <m/>
    <s v="NO"/>
    <s v="NO"/>
    <s v="SI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14"/>
    <x v="3"/>
    <s v="CAYLLOMA"/>
    <s v="SAN ANTONIO DE CHUCA"/>
    <s v="NO"/>
    <s v="NO"/>
    <s v="SI"/>
    <n v="0"/>
    <s v="SI"/>
    <n v="1"/>
    <n v="0"/>
    <x v="0"/>
    <x v="0"/>
    <m/>
    <n v="0"/>
    <n v="0"/>
    <s v="NO"/>
    <s v="NO"/>
    <s v="NO"/>
    <s v="SI"/>
    <s v="SI"/>
    <s v="PAIS"/>
    <s v="JAZMINA VANESSA AGUILAR CALLA"/>
    <s v="40395925"/>
    <s v="958 261 760"/>
    <s v="jaguilar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15"/>
    <x v="3"/>
    <s v="CAYLLOMA"/>
    <s v="SIBAYO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40516"/>
    <x v="3"/>
    <s v="CAYLLOMA"/>
    <s v="TAPAY"/>
    <s v="NO"/>
    <s v="NO"/>
    <s v="SI"/>
    <n v="0"/>
    <s v="SI"/>
    <n v="1"/>
    <n v="0"/>
    <x v="1"/>
    <x v="0"/>
    <m/>
    <n v="0"/>
    <n v="0"/>
    <s v="SI"/>
    <s v="NO"/>
    <s v="NO"/>
    <s v="SI"/>
    <s v="SI"/>
    <s v="PAIS"/>
    <s v="FAUSTINO LUIS CRUZ SUCLLE"/>
    <s v="29727493"/>
    <s v="931423559/945035178"/>
    <s v="fcruz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17"/>
    <x v="3"/>
    <s v="CAYLLOMA"/>
    <s v="TISCO"/>
    <s v="NO"/>
    <s v="SI"/>
    <s v="SI"/>
    <n v="1"/>
    <s v="SI"/>
    <n v="1"/>
    <n v="0"/>
    <x v="0"/>
    <x v="0"/>
    <n v="1"/>
    <n v="1"/>
    <n v="1"/>
    <s v="NO"/>
    <s v="NO"/>
    <s v="NO"/>
    <s v="SI"/>
    <s v="SI"/>
    <s v="JUNTOS"/>
    <s v="RICARDO JUAN ARAPA CHOQUE"/>
    <s v="46140588"/>
    <s v="920307104"/>
    <s v="rarapa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40518"/>
    <x v="3"/>
    <s v="CAYLLOMA"/>
    <s v="TUTI"/>
    <s v="NO"/>
    <s v="SI"/>
    <s v="SI"/>
    <n v="0"/>
    <s v="SI"/>
    <n v="1"/>
    <n v="0"/>
    <x v="0"/>
    <x v="0"/>
    <n v="1"/>
    <n v="1"/>
    <n v="0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19"/>
    <x v="3"/>
    <s v="CAYLLOMA"/>
    <s v="YANQUE"/>
    <s v="NO"/>
    <s v="NO"/>
    <s v="NO"/>
    <n v="0"/>
    <s v="SI"/>
    <n v="0"/>
    <n v="0"/>
    <x v="1"/>
    <x v="1"/>
    <m/>
    <m/>
    <m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20"/>
    <x v="3"/>
    <s v="CAYLLOMA"/>
    <s v="MAJES"/>
    <s v="NO"/>
    <s v="SI"/>
    <s v="SI"/>
    <n v="1"/>
    <s v="SI"/>
    <n v="1"/>
    <n v="0"/>
    <x v="0"/>
    <x v="0"/>
    <n v="1"/>
    <n v="1"/>
    <n v="1"/>
    <s v="SI"/>
    <s v="NO"/>
    <s v="SI"/>
    <s v="SI"/>
    <s v="NO"/>
    <s v="CUNA MAS"/>
    <s v="CUTIPA NOA, EMILIO RENE"/>
    <s v="80160646"/>
    <s v="946427589"/>
    <s v="ecutipa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40601"/>
    <x v="3"/>
    <s v="CONDESUYOS"/>
    <s v="CHUQUIBAMBA"/>
    <s v="NO"/>
    <s v="NO"/>
    <s v="NO"/>
    <n v="0"/>
    <s v="SI"/>
    <n v="1"/>
    <n v="0"/>
    <x v="1"/>
    <x v="0"/>
    <m/>
    <n v="1"/>
    <n v="1"/>
    <s v="NO"/>
    <s v="NO"/>
    <s v="SI"/>
    <s v="SI"/>
    <s v="NO"/>
    <s v="CUNA MAS"/>
    <s v="MACEDO LLOSA, JESSICA MABEL"/>
    <s v="40477845"/>
    <s v="959144008"/>
    <s v="jmacedol@cunamas.gob.pe"/>
    <n v="0"/>
    <n v="1"/>
    <s v="CUNA MAS"/>
    <s v="Virtual"/>
    <n v="0"/>
    <n v="0"/>
    <m/>
    <m/>
    <n v="0"/>
    <n v="0"/>
    <m/>
    <m/>
    <n v="0"/>
    <n v="0"/>
    <m/>
    <m/>
    <x v="0"/>
    <n v="0"/>
    <n v="0"/>
    <n v="1"/>
    <n v="0"/>
    <n v="0"/>
    <n v="0"/>
  </r>
  <r>
    <s v="040602"/>
    <x v="3"/>
    <s v="CONDESUYOS"/>
    <s v="ANDARAY"/>
    <s v="NO"/>
    <s v="SI"/>
    <s v="SI"/>
    <n v="1"/>
    <s v="SI"/>
    <n v="1"/>
    <n v="0"/>
    <x v="0"/>
    <x v="0"/>
    <n v="1"/>
    <n v="1"/>
    <n v="1"/>
    <s v="SI"/>
    <s v="NO"/>
    <s v="NO"/>
    <s v="NO"/>
    <s v="SI"/>
    <s v="PAIS"/>
    <s v="MAGALI AGUILAR HUAYLLA"/>
    <s v="41092864"/>
    <s v="958 320 780"/>
    <s v="maguilar@pais.gob.pe"/>
    <n v="0"/>
    <n v="1"/>
    <s v="PAIS"/>
    <s v="Presencial"/>
    <n v="0"/>
    <n v="0"/>
    <m/>
    <m/>
    <n v="0"/>
    <n v="1"/>
    <s v="PAIS"/>
    <s v="Presencial"/>
    <n v="0"/>
    <n v="0"/>
    <m/>
    <m/>
    <x v="2"/>
    <n v="0"/>
    <n v="0"/>
    <n v="0"/>
    <n v="1"/>
    <n v="0"/>
    <n v="0"/>
  </r>
  <r>
    <s v="040603"/>
    <x v="3"/>
    <s v="CONDESUYOS"/>
    <s v="CAYARANI"/>
    <s v="NO"/>
    <s v="SI"/>
    <s v="SI"/>
    <n v="1"/>
    <s v="SI"/>
    <n v="1"/>
    <n v="0"/>
    <x v="0"/>
    <x v="0"/>
    <n v="1"/>
    <n v="1"/>
    <n v="1"/>
    <s v="SI"/>
    <s v="NO"/>
    <s v="NO"/>
    <s v="SI"/>
    <s v="SI"/>
    <s v="PAIS"/>
    <s v="JUAN FRANCISCO GONZALES VELASQUEZ"/>
    <s v="29660860"/>
    <s v="990925392"/>
    <s v="jgonzales@pais.gob.pe"/>
    <n v="1"/>
    <n v="1"/>
    <s v="PAIS"/>
    <s v="Presencial y Virtual"/>
    <n v="0"/>
    <n v="0"/>
    <m/>
    <m/>
    <n v="0"/>
    <n v="1"/>
    <s v="PAIS"/>
    <s v="Presencial"/>
    <n v="0"/>
    <n v="0"/>
    <m/>
    <m/>
    <x v="3"/>
    <n v="1"/>
    <n v="0"/>
    <n v="0"/>
    <n v="1"/>
    <n v="0"/>
    <n v="0"/>
  </r>
  <r>
    <s v="040604"/>
    <x v="3"/>
    <s v="CONDESUYOS"/>
    <s v="CHICHAS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605"/>
    <x v="3"/>
    <s v="CONDESUYOS"/>
    <s v="IRAY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606"/>
    <x v="3"/>
    <s v="CONDESUYOS"/>
    <s v="RIO GRANDE"/>
    <s v="NO"/>
    <s v="NO"/>
    <s v="NO"/>
    <n v="0"/>
    <s v="SI"/>
    <n v="0"/>
    <n v="1"/>
    <x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607"/>
    <x v="3"/>
    <s v="CONDESUYOS"/>
    <s v="SALAMANC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608"/>
    <x v="3"/>
    <s v="CONDESUYOS"/>
    <s v="YANAQUIHUA"/>
    <s v="NO"/>
    <s v="SI"/>
    <s v="SI"/>
    <n v="1"/>
    <s v="SI"/>
    <n v="1"/>
    <n v="0"/>
    <x v="0"/>
    <x v="0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701"/>
    <x v="3"/>
    <s v="ISLAY"/>
    <s v="MOLLENDO"/>
    <s v="NO"/>
    <s v="SI"/>
    <s v="SI"/>
    <n v="1"/>
    <s v="NO"/>
    <n v="1"/>
    <n v="0"/>
    <x v="0"/>
    <x v="0"/>
    <n v="1"/>
    <n v="1"/>
    <n v="1"/>
    <s v="SI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40702"/>
    <x v="3"/>
    <s v="ISLAY"/>
    <s v="COCACHACRA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ELGUERA RANILLA, GABRIELA ELIZABETH"/>
    <s v="47321427"/>
    <s v="922032774"/>
    <s v="gelguerar@cunamas.gob.pe"/>
    <n v="0"/>
    <n v="1"/>
    <s v="CUNA MAS"/>
    <s v="Presencial"/>
    <n v="0"/>
    <n v="0"/>
    <m/>
    <m/>
    <n v="0"/>
    <n v="0"/>
    <m/>
    <m/>
    <n v="0"/>
    <n v="0"/>
    <m/>
    <m/>
    <x v="0"/>
    <n v="0"/>
    <n v="0"/>
    <n v="1"/>
    <n v="0"/>
    <n v="0"/>
    <n v="0"/>
  </r>
  <r>
    <s v="040703"/>
    <x v="3"/>
    <s v="ISLAY"/>
    <s v="DEAN VALDIVIA"/>
    <s v="NO"/>
    <s v="NO"/>
    <s v="NO"/>
    <n v="0"/>
    <s v="SI"/>
    <n v="1"/>
    <n v="0"/>
    <x v="1"/>
    <x v="0"/>
    <m/>
    <n v="1"/>
    <n v="1"/>
    <s v="NO"/>
    <s v="NO"/>
    <s v="SI"/>
    <s v="SI"/>
    <s v="NO"/>
    <s v="CUNA MAS"/>
    <s v="VARGAS CORNEJO, XIOMARA ANA"/>
    <s v="40921106"/>
    <s v="985591659"/>
    <s v="xvarga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704"/>
    <x v="3"/>
    <s v="ISLAY"/>
    <s v="ISLAY"/>
    <s v="NO"/>
    <s v="NO"/>
    <s v="SI"/>
    <n v="0"/>
    <s v="SI"/>
    <n v="1"/>
    <n v="0"/>
    <x v="0"/>
    <x v="0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705"/>
    <x v="3"/>
    <s v="ISLAY"/>
    <s v="MEJIA"/>
    <s v="NO"/>
    <s v="SI"/>
    <s v="SI"/>
    <n v="1"/>
    <s v="SI"/>
    <n v="1"/>
    <n v="0"/>
    <x v="0"/>
    <x v="0"/>
    <n v="1"/>
    <n v="1"/>
    <n v="1"/>
    <s v="NO"/>
    <s v="NO"/>
    <s v="NO"/>
    <s v="NO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706"/>
    <x v="3"/>
    <s v="ISLAY"/>
    <s v="PUNTA DE BOMBON"/>
    <s v="NO"/>
    <s v="NO"/>
    <s v="SI"/>
    <n v="0"/>
    <s v="SI"/>
    <n v="1"/>
    <n v="0"/>
    <x v="0"/>
    <x v="0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801"/>
    <x v="3"/>
    <s v="LA UNION"/>
    <s v="COTAHUASI"/>
    <s v="NO"/>
    <s v="SI"/>
    <s v="SI"/>
    <n v="0"/>
    <s v="SI"/>
    <n v="1"/>
    <n v="0"/>
    <x v="1"/>
    <x v="0"/>
    <n v="1"/>
    <n v="1"/>
    <n v="1"/>
    <s v="NO"/>
    <s v="NO"/>
    <s v="NO"/>
    <s v="SI"/>
    <s v="NO"/>
    <s v="JUNTOS"/>
    <s v="SAUL ERNESTO CHALCO LOPEZ"/>
    <s v="46438625"/>
    <s v="945853937"/>
    <s v="schalco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40802"/>
    <x v="3"/>
    <s v="LA UNION"/>
    <s v="ALCA"/>
    <s v="NO"/>
    <s v="NO"/>
    <s v="SI"/>
    <n v="0"/>
    <s v="SI"/>
    <n v="0"/>
    <n v="1"/>
    <x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803"/>
    <x v="3"/>
    <s v="LA UNION"/>
    <s v="CHARCANA"/>
    <s v="NO"/>
    <s v="NO"/>
    <s v="NO"/>
    <n v="0"/>
    <s v="SI"/>
    <n v="0"/>
    <n v="1"/>
    <x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804"/>
    <x v="3"/>
    <s v="LA UNION"/>
    <s v="HUAYNACOTAS"/>
    <s v="NO"/>
    <s v="NO"/>
    <s v="SI"/>
    <n v="0"/>
    <s v="SI"/>
    <n v="1"/>
    <n v="0"/>
    <x v="1"/>
    <x v="0"/>
    <m/>
    <n v="1"/>
    <n v="1"/>
    <s v="NO"/>
    <s v="NO"/>
    <s v="NO"/>
    <s v="SI"/>
    <s v="NO"/>
    <s v="JUNTOS"/>
    <s v="KARIN ROSARIO CHLACO LOPEZ"/>
    <s v="74071886"/>
    <s v="945854239"/>
    <s v="ktac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805"/>
    <x v="3"/>
    <s v="LA UNION"/>
    <s v="PAMPAMARCA"/>
    <s v="NO"/>
    <s v="NO"/>
    <s v="SI"/>
    <n v="0"/>
    <s v="SI"/>
    <n v="1"/>
    <n v="0"/>
    <x v="1"/>
    <x v="0"/>
    <m/>
    <n v="1"/>
    <n v="1"/>
    <s v="NO"/>
    <s v="NO"/>
    <s v="NO"/>
    <s v="SI"/>
    <s v="NO"/>
    <s v="JUNTOS"/>
    <s v="KARIN ROSARIO CHLACO LOPEZ"/>
    <s v="74071886"/>
    <s v="945854239"/>
    <s v="ktac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806"/>
    <x v="3"/>
    <s v="LA UNION"/>
    <s v="PUYCA"/>
    <s v="NO"/>
    <s v="NO"/>
    <s v="SI"/>
    <n v="0"/>
    <s v="SI"/>
    <n v="1"/>
    <n v="0"/>
    <x v="0"/>
    <x v="0"/>
    <m/>
    <n v="1"/>
    <n v="1"/>
    <s v="NO"/>
    <s v="NO"/>
    <s v="NO"/>
    <s v="SI"/>
    <s v="NO"/>
    <s v="JUNTOS"/>
    <s v="SAUL ERNESTO CHALCO LOPEZ"/>
    <s v="46438625"/>
    <s v="945853937"/>
    <s v="schalc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807"/>
    <x v="3"/>
    <s v="LA UNION"/>
    <s v="QUECHUALLA"/>
    <s v="NO"/>
    <s v="NO"/>
    <s v="SI"/>
    <n v="0"/>
    <s v="SI"/>
    <n v="1"/>
    <n v="0"/>
    <x v="1"/>
    <x v="0"/>
    <m/>
    <n v="1"/>
    <n v="1"/>
    <s v="SI"/>
    <s v="NO"/>
    <s v="NO"/>
    <s v="SI"/>
    <s v="NO"/>
    <s v="JUNTOS"/>
    <s v="RODOLFO ITALO CHALCO LOPEZ"/>
    <s v="42805345"/>
    <s v="920308079"/>
    <s v="rchalc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808"/>
    <x v="3"/>
    <s v="LA UNION"/>
    <s v="SAYL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809"/>
    <x v="3"/>
    <s v="LA UNION"/>
    <s v="TAURIA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40810"/>
    <x v="3"/>
    <s v="LA UNION"/>
    <s v="TOMEPAMPA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40811"/>
    <x v="3"/>
    <s v="LA UNION"/>
    <s v="TORO"/>
    <s v="NO"/>
    <s v="SI"/>
    <s v="SI"/>
    <n v="0"/>
    <s v="SI"/>
    <n v="1"/>
    <n v="0"/>
    <x v="1"/>
    <x v="0"/>
    <n v="1"/>
    <n v="1"/>
    <n v="1"/>
    <s v="NO"/>
    <s v="NO"/>
    <s v="NO"/>
    <s v="SI"/>
    <s v="NO"/>
    <s v="JUNTOS"/>
    <s v="RODOLFO ITALO CHALCO LOPEZ"/>
    <s v="42805345"/>
    <s v="920308079"/>
    <s v="rchalc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101"/>
    <x v="4"/>
    <s v="HUAMANGA"/>
    <s v="AYACUCHO"/>
    <s v="NO"/>
    <s v="SI"/>
    <s v="SI"/>
    <n v="1"/>
    <s v="NO"/>
    <n v="1"/>
    <n v="0"/>
    <x v="0"/>
    <x v="0"/>
    <n v="1"/>
    <n v="1"/>
    <n v="1"/>
    <s v="SI"/>
    <s v="SI"/>
    <s v="SI"/>
    <s v="SI"/>
    <s v="SI"/>
    <s v="CUNA MAS"/>
    <s v="MIRIAM MORALES GUILLEN"/>
    <s v="41265245"/>
    <n v="975395468"/>
    <s v="mmorales@cunama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0102"/>
    <x v="4"/>
    <s v="HUAMANGA"/>
    <s v="ACOCRO"/>
    <s v="NO"/>
    <s v="SI"/>
    <s v="SI"/>
    <n v="0"/>
    <s v="SI"/>
    <n v="1"/>
    <n v="0"/>
    <x v="1"/>
    <x v="0"/>
    <n v="1"/>
    <n v="1"/>
    <n v="1"/>
    <s v="SI"/>
    <s v="SI"/>
    <s v="NO"/>
    <s v="SI"/>
    <s v="SI"/>
    <s v="CUNA MAS"/>
    <s v="NINFA ALANYA VILCHEZ"/>
    <s v="28274694"/>
    <s v="979908068"/>
    <s v="nalanya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50103"/>
    <x v="4"/>
    <s v="HUAMANGA"/>
    <s v="ACOS VINCHOS"/>
    <s v="NO"/>
    <s v="NO"/>
    <s v="SI"/>
    <n v="0"/>
    <s v="SI"/>
    <n v="1"/>
    <n v="0"/>
    <x v="1"/>
    <x v="0"/>
    <m/>
    <n v="1"/>
    <n v="0"/>
    <s v="SI"/>
    <s v="SI"/>
    <s v="SI"/>
    <s v="SI"/>
    <s v="SI"/>
    <s v="PAIS"/>
    <s v="RICHARD MENDOZA LLALLAHUI"/>
    <s v="45126441"/>
    <s v="998855257"/>
    <s v="rmendoza@pais.gob.pe"/>
    <n v="0"/>
    <n v="0"/>
    <m/>
    <m/>
    <n v="0"/>
    <n v="0"/>
    <m/>
    <m/>
    <n v="1"/>
    <n v="1"/>
    <s v="PAIS"/>
    <s v="Presencial y Virtual"/>
    <n v="0"/>
    <n v="0"/>
    <m/>
    <m/>
    <x v="2"/>
    <n v="1"/>
    <n v="0"/>
    <n v="0"/>
    <n v="1"/>
    <n v="0"/>
    <n v="0"/>
  </r>
  <r>
    <s v="050104"/>
    <x v="4"/>
    <s v="HUAMANGA"/>
    <s v="CARMEN ALTO"/>
    <s v="NO"/>
    <s v="SI"/>
    <s v="SI"/>
    <n v="1"/>
    <s v="NO"/>
    <n v="1"/>
    <n v="0"/>
    <x v="1"/>
    <x v="0"/>
    <n v="1"/>
    <n v="1"/>
    <n v="1"/>
    <s v="SI"/>
    <s v="NO"/>
    <s v="SI"/>
    <s v="SI"/>
    <s v="NO"/>
    <s v="CUNA MAS"/>
    <s v="LIDIA ALLCCA MARTÍNEZ"/>
    <s v="43524131"/>
    <s v="990911311"/>
    <s v="lallcca@cunama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0105"/>
    <x v="4"/>
    <s v="HUAMANGA"/>
    <s v="CHIARA"/>
    <s v="NO"/>
    <s v="NO"/>
    <s v="SI"/>
    <n v="0"/>
    <s v="NO"/>
    <n v="1"/>
    <n v="0"/>
    <x v="0"/>
    <x v="0"/>
    <m/>
    <n v="1"/>
    <n v="1"/>
    <s v="NO"/>
    <s v="SI"/>
    <s v="NO"/>
    <s v="SI"/>
    <s v="SI"/>
    <s v="CUNA MAS"/>
    <s v="THONY OMAR QUISPE DE LA CRUZ"/>
    <s v="41535018"/>
    <s v="999330122"/>
    <s v="tquispe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106"/>
    <x v="4"/>
    <s v="HUAMANGA"/>
    <s v="OCROS"/>
    <s v="NO"/>
    <s v="SI"/>
    <s v="SI"/>
    <n v="1"/>
    <s v="SI"/>
    <n v="1"/>
    <n v="0"/>
    <x v="0"/>
    <x v="0"/>
    <n v="1"/>
    <n v="1"/>
    <n v="1"/>
    <s v="SI"/>
    <s v="SI"/>
    <s v="NO"/>
    <s v="SI"/>
    <s v="SI"/>
    <s v="CUNA MAS"/>
    <s v="LUZMILA RAQUEL AGÜERO ESCALANTE"/>
    <s v="28276891"/>
    <s v="971979991"/>
    <s v="laguero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50107"/>
    <x v="4"/>
    <s v="HUAMANGA"/>
    <s v="PACAYCASA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TANIA GOMEZ MENDOZA"/>
    <s v="41878610"/>
    <s v="957346181"/>
    <s v="tgomez@cunama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0108"/>
    <x v="4"/>
    <s v="HUAMANGA"/>
    <s v="QUINUA"/>
    <s v="NO"/>
    <s v="SI"/>
    <s v="SI"/>
    <n v="1"/>
    <s v="NO"/>
    <n v="1"/>
    <n v="0"/>
    <x v="1"/>
    <x v="0"/>
    <n v="1"/>
    <n v="1"/>
    <n v="1"/>
    <s v="NO"/>
    <s v="SI"/>
    <s v="SI"/>
    <s v="SI"/>
    <s v="NO"/>
    <s v="CUNA MAS"/>
    <s v="CINTHIA CANCHARI ROJAS"/>
    <s v="47026193"/>
    <s v="921346022"/>
    <s v="ccancharir@cunama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0109"/>
    <x v="4"/>
    <s v="HUAMANGA"/>
    <s v="SAN JOSE DE TICLLAS"/>
    <s v="NO"/>
    <s v="NO"/>
    <s v="SI"/>
    <n v="0"/>
    <s v="SI"/>
    <n v="1"/>
    <n v="0"/>
    <x v="0"/>
    <x v="0"/>
    <m/>
    <n v="1"/>
    <n v="1"/>
    <s v="SI"/>
    <s v="SI"/>
    <s v="NO"/>
    <s v="SI"/>
    <s v="NO"/>
    <s v="CUNA MAS"/>
    <s v="ZORAIDA BREÑA NAVARRO"/>
    <s v="28298793"/>
    <s v="988886010"/>
    <s v="zbren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110"/>
    <x v="4"/>
    <s v="HUAMANGA"/>
    <s v="SAN JUAN BAUTIST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FRINÉ ROMANÍ PALOMINO"/>
    <s v="43073950"/>
    <s v="971781133"/>
    <s v="fnromani@cunama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0111"/>
    <x v="4"/>
    <s v="HUAMANGA"/>
    <s v="SANTIAGO DE PISCHA"/>
    <s v="NO"/>
    <s v="SI"/>
    <s v="SI"/>
    <n v="1"/>
    <s v="SI"/>
    <n v="1"/>
    <n v="0"/>
    <x v="1"/>
    <x v="0"/>
    <n v="1"/>
    <n v="1"/>
    <n v="1"/>
    <s v="NO"/>
    <s v="SI"/>
    <s v="NO"/>
    <s v="SI"/>
    <s v="SI"/>
    <s v="PAIS"/>
    <s v="CHACMANA MIGUEL SAYDEE"/>
    <s v="47737288"/>
    <s v="942206780"/>
    <s v="msayde@pais.gob.pe"/>
    <n v="0"/>
    <n v="0"/>
    <m/>
    <m/>
    <n v="0"/>
    <n v="0"/>
    <m/>
    <m/>
    <n v="0"/>
    <n v="1"/>
    <s v="PAIS"/>
    <s v="Presencial y Virtual"/>
    <n v="0"/>
    <n v="1"/>
    <s v="PAIS"/>
    <s v="Virtual"/>
    <x v="2"/>
    <n v="0"/>
    <n v="0"/>
    <n v="0"/>
    <n v="1"/>
    <n v="0"/>
    <n v="0"/>
  </r>
  <r>
    <s v="050112"/>
    <x v="4"/>
    <s v="HUAMANGA"/>
    <s v="SOCOS"/>
    <s v="NO"/>
    <s v="SI"/>
    <s v="SI"/>
    <n v="1"/>
    <s v="SI"/>
    <n v="1"/>
    <n v="0"/>
    <x v="0"/>
    <x v="0"/>
    <n v="1"/>
    <n v="1"/>
    <n v="1"/>
    <s v="SI"/>
    <s v="SI"/>
    <s v="SI"/>
    <s v="SI"/>
    <s v="SI"/>
    <s v="CUNA MAS"/>
    <s v="BERTHA ROSARIO GARRIAZO ROCA"/>
    <s v="28296997"/>
    <s v="939937018"/>
    <s v="bgarriazo@cunamas.gob.pe"/>
    <n v="1"/>
    <n v="0"/>
    <m/>
    <s v="Virtual"/>
    <n v="0"/>
    <n v="0"/>
    <m/>
    <m/>
    <n v="1"/>
    <n v="0"/>
    <m/>
    <s v="Presencial y Virtual"/>
    <n v="0"/>
    <n v="0"/>
    <m/>
    <m/>
    <x v="2"/>
    <n v="1"/>
    <n v="0"/>
    <n v="0"/>
    <n v="0"/>
    <n v="0"/>
    <n v="0"/>
  </r>
  <r>
    <s v="050113"/>
    <x v="4"/>
    <s v="HUAMANGA"/>
    <s v="TAMBILLO"/>
    <s v="NO"/>
    <s v="SI"/>
    <s v="SI"/>
    <n v="1"/>
    <s v="SI"/>
    <n v="1"/>
    <n v="0"/>
    <x v="1"/>
    <x v="0"/>
    <n v="1"/>
    <n v="1"/>
    <n v="1"/>
    <s v="SI"/>
    <s v="SI"/>
    <s v="NO"/>
    <s v="SI"/>
    <s v="NO"/>
    <s v="CUNA MAS"/>
    <s v="MATILDE MADELEINE PARIONA ONCEBAY"/>
    <s v="28244100"/>
    <s v="966111309"/>
    <s v="mparional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50114"/>
    <x v="4"/>
    <s v="HUAMANGA"/>
    <s v="VINCHOS"/>
    <s v="NO"/>
    <s v="SI"/>
    <s v="SI"/>
    <n v="1"/>
    <s v="SI"/>
    <n v="1"/>
    <n v="0"/>
    <x v="1"/>
    <x v="0"/>
    <n v="1"/>
    <n v="1"/>
    <n v="1"/>
    <s v="SI"/>
    <s v="SI"/>
    <s v="SI"/>
    <s v="SI"/>
    <s v="SI"/>
    <s v="CUNA MAS"/>
    <s v="FRITS ACOSTA GARCÍA"/>
    <s v="44287785"/>
    <s v="999909270"/>
    <s v="facostag@cunama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0115"/>
    <x v="4"/>
    <s v="HUAMANGA"/>
    <s v="JESUS NAZARENO"/>
    <s v="NO"/>
    <s v="SI"/>
    <s v="SI"/>
    <n v="1"/>
    <s v="NO"/>
    <n v="1"/>
    <n v="0"/>
    <x v="0"/>
    <x v="0"/>
    <n v="1"/>
    <n v="1"/>
    <n v="1"/>
    <s v="SI"/>
    <s v="SI"/>
    <s v="SI"/>
    <s v="SI"/>
    <s v="NO"/>
    <s v="CUNA MAS"/>
    <s v="FRANKLIN MONTERO HINOSTROZA"/>
    <s v="45242191"/>
    <s v="990301051"/>
    <s v="fmonteroh@cunama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0116"/>
    <x v="4"/>
    <s v="HUAMANGA"/>
    <s v="ANDRES AVELINO CACERES DORREGARAY"/>
    <s v="NO"/>
    <s v="SI"/>
    <s v="SI"/>
    <n v="1"/>
    <s v="NO"/>
    <n v="1"/>
    <n v="0"/>
    <x v="0"/>
    <x v="0"/>
    <n v="1"/>
    <n v="1"/>
    <n v="1"/>
    <s v="SI"/>
    <s v="NO"/>
    <s v="NO"/>
    <s v="SI"/>
    <s v="NO"/>
    <s v="CUNA MAS"/>
    <s v="ELVA ROSS MERY DE LA CRUZ BERROCAL"/>
    <s v="41945842"/>
    <s v="942066435"/>
    <s v="edelacruz@cunama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0201"/>
    <x v="4"/>
    <s v="CANGALLO"/>
    <s v="CANGALLO"/>
    <s v="NO"/>
    <s v="SI"/>
    <s v="SI"/>
    <n v="1"/>
    <s v="NO"/>
    <n v="1"/>
    <n v="0"/>
    <x v="1"/>
    <x v="0"/>
    <n v="1"/>
    <n v="1"/>
    <n v="1"/>
    <s v="NO"/>
    <s v="SI"/>
    <s v="SI"/>
    <s v="SI"/>
    <s v="NO"/>
    <s v="CUNA MAS"/>
    <s v="DORIS QUISPE BAUTISTA"/>
    <n v="70338940"/>
    <n v="921324072"/>
    <s v="os_dquispeb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202"/>
    <x v="4"/>
    <s v="CANGALLO"/>
    <s v="CHUSCHI"/>
    <s v="NO"/>
    <s v="SI"/>
    <s v="SI"/>
    <n v="1"/>
    <s v="SI"/>
    <n v="1"/>
    <n v="0"/>
    <x v="0"/>
    <x v="0"/>
    <n v="1"/>
    <n v="1"/>
    <n v="1"/>
    <s v="NO"/>
    <s v="SI"/>
    <s v="SI"/>
    <s v="SI"/>
    <s v="SI"/>
    <s v="PAIS"/>
    <s v="ROLANDO VEGA ALARCON"/>
    <s v="42935504"/>
    <s v="969637601"/>
    <s v="rveg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203"/>
    <x v="4"/>
    <s v="CANGALLO"/>
    <s v="LOS MOROCHUCOS"/>
    <s v="NO"/>
    <s v="SI"/>
    <s v="SI"/>
    <n v="1"/>
    <s v="NO"/>
    <n v="1"/>
    <n v="0"/>
    <x v="0"/>
    <x v="0"/>
    <n v="1"/>
    <n v="1"/>
    <n v="1"/>
    <s v="NO"/>
    <s v="SI"/>
    <s v="SI"/>
    <s v="SI"/>
    <s v="SI"/>
    <s v="PAIS"/>
    <s v="LIZBETH CARMEN MONGRUT YUPANQUI"/>
    <s v="28271625"/>
    <s v="921325487"/>
    <s v="lmongrut@pais.gob.pe"/>
    <n v="1"/>
    <n v="0"/>
    <m/>
    <s v="Virtual"/>
    <n v="0"/>
    <n v="0"/>
    <m/>
    <m/>
    <n v="1"/>
    <n v="1"/>
    <s v="PAIS"/>
    <s v="Presencial y Virtual"/>
    <n v="0"/>
    <n v="0"/>
    <m/>
    <m/>
    <x v="3"/>
    <n v="1"/>
    <n v="0"/>
    <n v="0"/>
    <n v="1"/>
    <n v="0"/>
    <n v="0"/>
  </r>
  <r>
    <s v="050204"/>
    <x v="4"/>
    <s v="CANGALLO"/>
    <s v="MARIA PARADO DE BELLIDO"/>
    <s v="NO"/>
    <s v="NO"/>
    <s v="SI"/>
    <n v="0"/>
    <s v="SI"/>
    <n v="1"/>
    <n v="0"/>
    <x v="1"/>
    <x v="0"/>
    <m/>
    <n v="1"/>
    <n v="1"/>
    <s v="SI"/>
    <s v="SI"/>
    <s v="NO"/>
    <s v="SI"/>
    <s v="NO"/>
    <s v="CUNA MAS"/>
    <s v="RUFINA RUTH LUNAZCO FERNANDEZ"/>
    <s v="28316539"/>
    <s v="958990224"/>
    <s v="os_rlunazco@cunama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0205"/>
    <x v="4"/>
    <s v="CANGALLO"/>
    <s v="PARAS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GABRIEL GUERRA ASCARZA"/>
    <s v="42941012"/>
    <s v="966834882"/>
    <s v="gguerra@pai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50206"/>
    <x v="4"/>
    <s v="CANGALLO"/>
    <s v="TOTOS"/>
    <s v="NO"/>
    <s v="SI"/>
    <s v="SI"/>
    <n v="1"/>
    <s v="SI"/>
    <n v="1"/>
    <n v="0"/>
    <x v="1"/>
    <x v="0"/>
    <n v="1"/>
    <n v="1"/>
    <n v="1"/>
    <s v="NO"/>
    <s v="SI"/>
    <s v="NO"/>
    <s v="SI"/>
    <s v="SI"/>
    <s v="PAIS"/>
    <s v="YOVANA BEATRIZ TENORIO MAMANI"/>
    <s v="10018502"/>
    <s v="923688886"/>
    <s v="ytenorio@pais.gob.pe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050301"/>
    <x v="4"/>
    <s v="HUANCA SANCOS"/>
    <s v="SANCOS"/>
    <s v="NO"/>
    <s v="NO"/>
    <s v="SI"/>
    <n v="0"/>
    <s v="NO"/>
    <n v="1"/>
    <n v="0"/>
    <x v="1"/>
    <x v="0"/>
    <m/>
    <n v="1"/>
    <n v="1"/>
    <s v="NO"/>
    <s v="NO"/>
    <s v="SI"/>
    <s v="SI"/>
    <s v="NO"/>
    <s v="CUNA MAS"/>
    <s v="NANCY GOMEZ SALVATIERRA"/>
    <s v="43998471"/>
    <s v="966828109"/>
    <s v="ngomezs@cunama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0302"/>
    <x v="4"/>
    <s v="HUANCA SANCOS"/>
    <s v="CARAPO"/>
    <s v="NO"/>
    <s v="SI"/>
    <s v="SI"/>
    <n v="0"/>
    <s v="SI"/>
    <n v="1"/>
    <n v="0"/>
    <x v="1"/>
    <x v="0"/>
    <n v="1"/>
    <n v="1"/>
    <n v="1"/>
    <s v="NO"/>
    <s v="SI"/>
    <s v="NO"/>
    <s v="SI"/>
    <s v="SI"/>
    <s v="PAIS"/>
    <s v="DAVID CHACMANA CUETO"/>
    <s v="44709541"/>
    <s v="910639702"/>
    <s v="dchacmana@pais.gob.pe"/>
    <n v="0"/>
    <n v="1"/>
    <s v="PAIS"/>
    <s v="Presencial"/>
    <n v="1"/>
    <n v="0"/>
    <m/>
    <s v="Virtual"/>
    <n v="0"/>
    <n v="0"/>
    <m/>
    <m/>
    <n v="0"/>
    <n v="0"/>
    <m/>
    <m/>
    <x v="2"/>
    <n v="1"/>
    <n v="0"/>
    <n v="0"/>
    <n v="1"/>
    <n v="0"/>
    <n v="0"/>
  </r>
  <r>
    <s v="050303"/>
    <x v="4"/>
    <s v="HUANCA SANCOS"/>
    <s v="SACSAMARCA"/>
    <s v="NO"/>
    <s v="NO"/>
    <s v="SI"/>
    <n v="0"/>
    <s v="NO"/>
    <n v="1"/>
    <n v="0"/>
    <x v="1"/>
    <x v="0"/>
    <m/>
    <n v="1"/>
    <n v="1"/>
    <s v="NO"/>
    <s v="SI"/>
    <s v="NO"/>
    <s v="SI"/>
    <s v="SI"/>
    <s v="JUNTOS"/>
    <s v="MENDOZA TRUCIOS FJAEN"/>
    <s v="40146175"/>
    <s v="920184551"/>
    <s v="fmendozat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304"/>
    <x v="4"/>
    <s v="HUANCA SANCOS"/>
    <s v="SANTIAGO DE LUCANAMARCA"/>
    <s v="NO"/>
    <s v="SI"/>
    <s v="SI"/>
    <n v="1"/>
    <s v="SI"/>
    <n v="1"/>
    <n v="0"/>
    <x v="1"/>
    <x v="0"/>
    <n v="1"/>
    <n v="1"/>
    <n v="1"/>
    <s v="NO"/>
    <s v="SI"/>
    <s v="NO"/>
    <s v="SI"/>
    <s v="SI"/>
    <s v="PAIS"/>
    <s v="WILLIAM TELLO BAUTISTA"/>
    <s v="70084020"/>
    <s v="929601615"/>
    <s v="wtello@pais.gob.pe"/>
    <n v="0"/>
    <n v="0"/>
    <m/>
    <m/>
    <n v="0"/>
    <n v="0"/>
    <m/>
    <m/>
    <n v="0"/>
    <n v="0"/>
    <m/>
    <m/>
    <n v="0"/>
    <n v="1"/>
    <s v="PAIS"/>
    <s v="Presencial"/>
    <x v="0"/>
    <n v="0"/>
    <n v="0"/>
    <n v="0"/>
    <n v="1"/>
    <n v="0"/>
    <n v="0"/>
  </r>
  <r>
    <s v="050401"/>
    <x v="4"/>
    <s v="HUANTA"/>
    <s v="HUANTA"/>
    <s v="SI"/>
    <s v="SI"/>
    <s v="SI"/>
    <n v="1"/>
    <s v="NO"/>
    <n v="1"/>
    <n v="0"/>
    <x v="0"/>
    <x v="0"/>
    <n v="1"/>
    <n v="1"/>
    <n v="1"/>
    <s v="SI"/>
    <s v="SI"/>
    <s v="SI"/>
    <s v="SI"/>
    <s v="NO"/>
    <s v="CUNA MAS"/>
    <s v="AMILCAR SACHA NALVARTE"/>
    <s v="43409535"/>
    <s v="910819070"/>
    <s v="os_asachan@cunama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050402"/>
    <x v="4"/>
    <s v="HUANTA"/>
    <s v="AYAHUANCO"/>
    <s v="SI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NANCY HUANACO RAMIREZ"/>
    <s v="42875574"/>
    <s v="990737309"/>
    <s v="nhuanaco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50403"/>
    <x v="4"/>
    <s v="HUANTA"/>
    <s v="HUAMANGUILLA"/>
    <s v="SI"/>
    <s v="SI"/>
    <s v="SI"/>
    <n v="1"/>
    <s v="SI"/>
    <n v="1"/>
    <n v="0"/>
    <x v="0"/>
    <x v="0"/>
    <n v="1"/>
    <n v="1"/>
    <n v="1"/>
    <s v="NO"/>
    <s v="SI"/>
    <s v="SI"/>
    <s v="SI"/>
    <s v="SI"/>
    <s v="PAIS"/>
    <s v="MAXIMO EVER JAYO MENDOZA"/>
    <s v="43134948"/>
    <s v="956776249"/>
    <s v="mjayo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404"/>
    <x v="4"/>
    <s v="HUANTA"/>
    <s v="IGUAIN"/>
    <s v="SI"/>
    <s v="NO"/>
    <s v="SI"/>
    <n v="0"/>
    <s v="SI"/>
    <n v="1"/>
    <n v="0"/>
    <x v="0"/>
    <x v="0"/>
    <m/>
    <n v="0"/>
    <n v="0"/>
    <s v="SI"/>
    <s v="SI"/>
    <s v="NO"/>
    <s v="SI"/>
    <s v="NO"/>
    <s v="CUNA MAS"/>
    <s v="NORA LIZ CONTRERAS VILLANUEVA"/>
    <s v="42833345"/>
    <s v="942359052"/>
    <s v="ncontreras@cunamas.gob.pe"/>
    <n v="0"/>
    <n v="0"/>
    <m/>
    <m/>
    <n v="0"/>
    <n v="0"/>
    <m/>
    <m/>
    <n v="0"/>
    <n v="1"/>
    <s v="CUNA MAS"/>
    <s v="Presencial"/>
    <n v="0"/>
    <n v="0"/>
    <m/>
    <m/>
    <x v="0"/>
    <n v="0"/>
    <n v="0"/>
    <n v="1"/>
    <n v="0"/>
    <n v="0"/>
    <n v="0"/>
  </r>
  <r>
    <s v="050405"/>
    <x v="4"/>
    <s v="HUANTA"/>
    <s v="LURICOCHA"/>
    <s v="SI"/>
    <s v="SI"/>
    <s v="SI"/>
    <n v="0"/>
    <s v="SI"/>
    <n v="1"/>
    <n v="0"/>
    <x v="1"/>
    <x v="0"/>
    <n v="1"/>
    <n v="1"/>
    <n v="1"/>
    <s v="NO"/>
    <s v="SI"/>
    <s v="NO"/>
    <s v="SI"/>
    <s v="NO"/>
    <s v="CUNA MAS"/>
    <s v="VILMA SERAS PALOMINO"/>
    <s v="40912886"/>
    <s v="990900528"/>
    <s v="vsera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406"/>
    <x v="4"/>
    <s v="HUANTA"/>
    <s v="SANTILLANA"/>
    <s v="SI"/>
    <s v="SI"/>
    <s v="SI"/>
    <n v="0"/>
    <s v="SI"/>
    <n v="1"/>
    <n v="0"/>
    <x v="0"/>
    <x v="0"/>
    <n v="1"/>
    <n v="1"/>
    <n v="1"/>
    <s v="SI"/>
    <s v="SI"/>
    <s v="NO"/>
    <s v="SI"/>
    <s v="SI"/>
    <s v="PAIS"/>
    <s v="TANIA ROSMERY SOLIER MINAYA"/>
    <s v="40270863"/>
    <s v="950507951 / 969225599"/>
    <s v="tsolier@pais.gob.pe"/>
    <n v="0"/>
    <n v="1"/>
    <s v="PAIS"/>
    <s v="Virtual"/>
    <n v="0"/>
    <n v="0"/>
    <m/>
    <m/>
    <n v="0"/>
    <n v="0"/>
    <m/>
    <m/>
    <n v="0"/>
    <n v="0"/>
    <m/>
    <m/>
    <x v="0"/>
    <n v="0"/>
    <n v="0"/>
    <n v="0"/>
    <n v="1"/>
    <n v="0"/>
    <n v="0"/>
  </r>
  <r>
    <s v="050407"/>
    <x v="4"/>
    <s v="HUANTA"/>
    <s v="SIVIA"/>
    <s v="SI"/>
    <s v="SI"/>
    <s v="SI"/>
    <n v="1"/>
    <s v="SI"/>
    <n v="1"/>
    <n v="0"/>
    <x v="1"/>
    <x v="0"/>
    <n v="1"/>
    <n v="1"/>
    <n v="1"/>
    <s v="NO"/>
    <s v="SI"/>
    <s v="SI"/>
    <s v="SI"/>
    <s v="NO"/>
    <s v="CUNA MAS"/>
    <s v="EDGAR QUISPE CÓRDOVA"/>
    <s v="41612981"/>
    <s v="951926147"/>
    <s v="crdva_4161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408"/>
    <x v="4"/>
    <s v="HUANTA"/>
    <s v="LLOCHEGUA"/>
    <s v="SI"/>
    <s v="SI"/>
    <s v="SI"/>
    <n v="0"/>
    <s v="NO"/>
    <n v="1"/>
    <n v="0"/>
    <x v="1"/>
    <x v="0"/>
    <n v="1"/>
    <n v="1"/>
    <n v="1"/>
    <s v="NO"/>
    <s v="SI"/>
    <s v="SI"/>
    <s v="SI"/>
    <s v="NO"/>
    <s v="CUNA MAS"/>
    <s v="MEDALY PINO VERAN"/>
    <s v="41419344"/>
    <s v="957852061"/>
    <s v="mdelpinov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50409"/>
    <x v="4"/>
    <s v="HUANTA"/>
    <s v="CANAYRE"/>
    <s v="SI"/>
    <s v="NO"/>
    <s v="SI"/>
    <n v="0"/>
    <s v="NO"/>
    <n v="1"/>
    <n v="0"/>
    <x v="1"/>
    <x v="0"/>
    <m/>
    <n v="0"/>
    <n v="0"/>
    <s v="NO"/>
    <s v="SI"/>
    <s v="NO"/>
    <s v="SI"/>
    <s v="NO"/>
    <s v="JUNTOS"/>
    <s v="CARLOS VEGA LOPEZ JUAN"/>
    <s v="40226982"/>
    <s v="945814228"/>
    <s v="jvega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410"/>
    <x v="4"/>
    <s v="HUANTA"/>
    <s v="UCHURACCAY"/>
    <s v="SI"/>
    <s v="SI"/>
    <s v="SI"/>
    <n v="0"/>
    <s v="SI"/>
    <n v="1"/>
    <n v="0"/>
    <x v="0"/>
    <x v="0"/>
    <n v="1"/>
    <n v="1"/>
    <n v="1"/>
    <s v="SI"/>
    <s v="SI"/>
    <s v="NO"/>
    <s v="SI"/>
    <s v="SI"/>
    <s v="JUNTOS"/>
    <s v="MANRIQUE CONDOR WALTHER"/>
    <s v="41092945"/>
    <s v="999008814"/>
    <s v="wmanriquec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411"/>
    <x v="4"/>
    <s v="HUANTA"/>
    <s v="PUCACOLPA"/>
    <s v="SI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WILSON TALAVERA URRIBURU"/>
    <s v="42679091"/>
    <s v="988624901"/>
    <s v="wtalavera@pais.gob.pe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050412"/>
    <x v="4"/>
    <s v="HUANTA"/>
    <s v="CHACA"/>
    <s v="SI"/>
    <s v="SI"/>
    <s v="SI"/>
    <n v="0"/>
    <s v="SI"/>
    <n v="1"/>
    <n v="0"/>
    <x v="1"/>
    <x v="0"/>
    <n v="1"/>
    <n v="1"/>
    <n v="1"/>
    <s v="NO"/>
    <s v="SI"/>
    <s v="NO"/>
    <s v="SI"/>
    <s v="NO"/>
    <s v="CUNA MAS"/>
    <s v="MARISABEL GARCÍA ARANGO"/>
    <s v="28286267"/>
    <s v="928949408"/>
    <s v="mgarci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501"/>
    <x v="4"/>
    <s v="LA MAR"/>
    <s v="SAN MIGUEL"/>
    <s v="SI"/>
    <s v="SI"/>
    <s v="SI"/>
    <n v="1"/>
    <s v="SI"/>
    <n v="1"/>
    <n v="0"/>
    <x v="0"/>
    <x v="0"/>
    <n v="1"/>
    <n v="1"/>
    <n v="1"/>
    <s v="NO"/>
    <s v="SI"/>
    <s v="NO"/>
    <s v="SI"/>
    <s v="SI"/>
    <s v="CUNA MAS"/>
    <s v="ZULMA PRADO SALVATIERA"/>
    <s v="45501377"/>
    <s v="998878224"/>
    <s v="zprado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502"/>
    <x v="4"/>
    <s v="LA MAR"/>
    <s v="ANCO"/>
    <s v="SI"/>
    <s v="SI"/>
    <s v="SI"/>
    <n v="1"/>
    <s v="SI"/>
    <n v="1"/>
    <n v="0"/>
    <x v="0"/>
    <x v="0"/>
    <n v="1"/>
    <n v="1"/>
    <n v="1"/>
    <s v="SI"/>
    <s v="SI"/>
    <s v="NO"/>
    <s v="SI"/>
    <s v="SI"/>
    <s v="CUNA MAS"/>
    <s v="CLEDINA FIGUEROA HUAMAN"/>
    <s v="70521865"/>
    <s v="979671131"/>
    <s v="cledinafh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503"/>
    <x v="4"/>
    <s v="LA MAR"/>
    <s v="AYNA"/>
    <s v="SI"/>
    <s v="SI"/>
    <s v="SI"/>
    <n v="1"/>
    <s v="NO"/>
    <n v="1"/>
    <n v="0"/>
    <x v="0"/>
    <x v="0"/>
    <n v="1"/>
    <n v="1"/>
    <n v="1"/>
    <s v="NO"/>
    <s v="SI"/>
    <s v="SI"/>
    <s v="SI"/>
    <s v="NO"/>
    <s v="CUNA MAS"/>
    <s v="DAVID LLIULLACC GAVILAN"/>
    <s v="46394399"/>
    <s v="975539250"/>
    <s v="davidllgavilan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504"/>
    <x v="4"/>
    <s v="LA MAR"/>
    <s v="CHILCAS"/>
    <s v="SI"/>
    <s v="SI"/>
    <s v="SI"/>
    <n v="1"/>
    <s v="SI"/>
    <n v="1"/>
    <n v="0"/>
    <x v="0"/>
    <x v="0"/>
    <n v="1"/>
    <n v="1"/>
    <n v="1"/>
    <s v="SI"/>
    <s v="SI"/>
    <s v="NO"/>
    <s v="SI"/>
    <s v="NO"/>
    <s v="CUNA MAS"/>
    <s v="JHITLER MARX SANCA MINAYA"/>
    <s v="70258659"/>
    <s v="993222980"/>
    <s v="os_jsancam@cunamas.gop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505"/>
    <x v="4"/>
    <s v="LA MAR"/>
    <s v="CHUNGUI"/>
    <s v="SI"/>
    <s v="NO"/>
    <s v="SI"/>
    <n v="0"/>
    <s v="SI"/>
    <n v="1"/>
    <n v="0"/>
    <x v="1"/>
    <x v="0"/>
    <m/>
    <n v="0"/>
    <n v="0"/>
    <s v="SI"/>
    <s v="SI"/>
    <s v="NO"/>
    <s v="SI"/>
    <s v="NO"/>
    <s v="CUNA MAS"/>
    <s v="WILLIAM CURI RIVEROS"/>
    <s v="28287431"/>
    <s v="952282727"/>
    <s v="wcuri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506"/>
    <x v="4"/>
    <s v="LA MAR"/>
    <s v="LUIS CARRANZA"/>
    <s v="SI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VICTOR RAUL DE LA CRUZ HUAMAN"/>
    <s v="40543321"/>
    <s v="945814568"/>
    <s v="vdelacru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507"/>
    <x v="4"/>
    <s v="LA MAR"/>
    <s v="SANTA ROSA"/>
    <s v="SI"/>
    <s v="SI"/>
    <s v="SI"/>
    <n v="1"/>
    <s v="NO"/>
    <n v="1"/>
    <n v="0"/>
    <x v="0"/>
    <x v="0"/>
    <n v="1"/>
    <n v="1"/>
    <n v="1"/>
    <s v="NO"/>
    <s v="SI"/>
    <s v="SI"/>
    <s v="SI"/>
    <s v="NO"/>
    <s v="CUNA MAS"/>
    <s v="ERSON VALLADOLID ESPINOZA"/>
    <s v="44714438"/>
    <s v="931276848"/>
    <s v="unsch-eve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508"/>
    <x v="4"/>
    <s v="LA MAR"/>
    <s v="TAMBO"/>
    <s v="SI"/>
    <s v="SI"/>
    <s v="SI"/>
    <n v="1"/>
    <s v="SI"/>
    <n v="1"/>
    <n v="0"/>
    <x v="0"/>
    <x v="0"/>
    <n v="1"/>
    <n v="1"/>
    <n v="1"/>
    <s v="NO"/>
    <s v="SI"/>
    <s v="SI"/>
    <s v="SI"/>
    <s v="NO"/>
    <s v="CUNA MAS"/>
    <s v="ZONIA LOURDES ALBERDI GUILLEN"/>
    <s v="28303741"/>
    <s v="999306009"/>
    <s v="zalberdi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509"/>
    <x v="4"/>
    <s v="LA MAR"/>
    <s v="SAMUGARI"/>
    <s v="SI"/>
    <s v="SI"/>
    <s v="SI"/>
    <n v="0"/>
    <s v="NO"/>
    <n v="1"/>
    <n v="0"/>
    <x v="1"/>
    <x v="0"/>
    <n v="1"/>
    <n v="1"/>
    <n v="1"/>
    <s v="NO"/>
    <s v="SI"/>
    <s v="SI"/>
    <s v="SI"/>
    <s v="SI"/>
    <s v="CUNA MAS"/>
    <s v="BRUNO ESCALANTE AGUILAR"/>
    <s v="44408607"/>
    <s v="990407004"/>
    <s v="bruesag_17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510"/>
    <x v="4"/>
    <s v="LA MAR"/>
    <s v="ANCHIHUAY"/>
    <s v="SI"/>
    <s v="SI"/>
    <s v="SI"/>
    <n v="1"/>
    <s v="SI"/>
    <n v="1"/>
    <n v="0"/>
    <x v="0"/>
    <x v="0"/>
    <n v="1"/>
    <n v="1"/>
    <n v="1"/>
    <s v="SI"/>
    <s v="SI"/>
    <s v="NO"/>
    <s v="SI"/>
    <s v="NO"/>
    <s v="CUNA MAS"/>
    <s v="KATHERINE TRINIDAD MELENDEZ LOAYZA"/>
    <s v="73984562"/>
    <s v="925215967"/>
    <s v="jwtcarbajal@gmail.com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50511"/>
    <x v="4"/>
    <s v="LA MAR"/>
    <s v="ORONCCOY"/>
    <s v="SI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EDGAR FREDY QUISPE CUBA"/>
    <s v="46378830"/>
    <s v="945814555"/>
    <s v="equispec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50601"/>
    <x v="4"/>
    <s v="LUCANAS"/>
    <s v="PUQUIO"/>
    <s v="NO"/>
    <s v="SI"/>
    <s v="SI"/>
    <n v="1"/>
    <s v="NO"/>
    <n v="1"/>
    <n v="0"/>
    <x v="0"/>
    <x v="0"/>
    <n v="1"/>
    <n v="1"/>
    <n v="1"/>
    <s v="NO"/>
    <s v="SI"/>
    <s v="SI"/>
    <s v="SI"/>
    <s v="NO"/>
    <s v="CUNA MAS"/>
    <s v="VIRGINIA PUMAYLLE CUADROS"/>
    <s v="28850734"/>
    <s v="940134471"/>
    <s v="vpumaylle@cunamas.gob.pe"/>
    <n v="1"/>
    <n v="0"/>
    <m/>
    <s v="Virtual"/>
    <n v="1"/>
    <n v="0"/>
    <m/>
    <s v="Presencial"/>
    <n v="0"/>
    <n v="0"/>
    <m/>
    <m/>
    <n v="0"/>
    <n v="0"/>
    <m/>
    <m/>
    <x v="2"/>
    <n v="1"/>
    <n v="0"/>
    <n v="0"/>
    <n v="0"/>
    <n v="0"/>
    <n v="0"/>
  </r>
  <r>
    <s v="050602"/>
    <x v="4"/>
    <s v="LUCANAS"/>
    <s v="AUCARA"/>
    <s v="NO"/>
    <s v="SI"/>
    <s v="SI"/>
    <n v="0"/>
    <s v="SI"/>
    <n v="1"/>
    <n v="0"/>
    <x v="1"/>
    <x v="0"/>
    <n v="1"/>
    <n v="1"/>
    <n v="1"/>
    <s v="NO"/>
    <s v="SI"/>
    <s v="NO"/>
    <s v="SI"/>
    <s v="SI"/>
    <s v="PAIS"/>
    <s v="VICTOR LORGIO CCENCHO FUENTES"/>
    <s v="21450641"/>
    <s v="959962855"/>
    <s v="vccencho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603"/>
    <x v="4"/>
    <s v="LUCANAS"/>
    <s v="CABANA"/>
    <s v="NO"/>
    <s v="NO"/>
    <s v="SI"/>
    <n v="0"/>
    <s v="NO"/>
    <n v="1"/>
    <n v="0"/>
    <x v="1"/>
    <x v="0"/>
    <m/>
    <n v="0"/>
    <n v="0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0604"/>
    <x v="4"/>
    <s v="LUCANAS"/>
    <s v="CARMEN SALCEDO"/>
    <s v="NO"/>
    <s v="SI"/>
    <s v="SI"/>
    <n v="1"/>
    <s v="NO"/>
    <n v="1"/>
    <n v="0"/>
    <x v="1"/>
    <x v="0"/>
    <n v="1"/>
    <n v="1"/>
    <n v="1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0605"/>
    <x v="4"/>
    <s v="LUCANAS"/>
    <s v="CHAVIÑA"/>
    <s v="NO"/>
    <s v="SI"/>
    <s v="SI"/>
    <n v="0"/>
    <s v="SI"/>
    <n v="1"/>
    <n v="0"/>
    <x v="1"/>
    <x v="0"/>
    <n v="1"/>
    <n v="1"/>
    <n v="1"/>
    <s v="NO"/>
    <s v="SI"/>
    <s v="NO"/>
    <s v="SI"/>
    <s v="NO"/>
    <s v="CUNA MAS"/>
    <s v="PEDRO EDGAR CRUCES BACA"/>
    <s v="29400592"/>
    <s v="968111455"/>
    <s v="pcruce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606"/>
    <x v="4"/>
    <s v="LUCANAS"/>
    <s v="CHIPAO"/>
    <s v="NO"/>
    <s v="SI"/>
    <s v="SI"/>
    <n v="0"/>
    <s v="SI"/>
    <n v="1"/>
    <n v="0"/>
    <x v="1"/>
    <x v="0"/>
    <n v="1"/>
    <n v="1"/>
    <n v="1"/>
    <s v="NO"/>
    <s v="SI"/>
    <s v="NO"/>
    <s v="SI"/>
    <s v="SI"/>
    <s v="PAIS"/>
    <s v="SIMEON FERNANDEZ VENTURA"/>
    <s v="42235237"/>
    <s v="999050352"/>
    <s v="sfernandezventura80@gmail.com"/>
    <n v="1"/>
    <n v="0"/>
    <m/>
    <s v="Virtual"/>
    <n v="1"/>
    <n v="0"/>
    <m/>
    <s v="Presencial"/>
    <n v="1"/>
    <n v="0"/>
    <m/>
    <s v="Virtual"/>
    <n v="0"/>
    <n v="0"/>
    <m/>
    <m/>
    <x v="3"/>
    <n v="1"/>
    <n v="0"/>
    <n v="0"/>
    <n v="0"/>
    <n v="0"/>
    <n v="0"/>
  </r>
  <r>
    <s v="050607"/>
    <x v="4"/>
    <s v="LUCANAS"/>
    <s v="HUAC-HUAS"/>
    <s v="NO"/>
    <s v="NO"/>
    <s v="SI"/>
    <n v="0"/>
    <s v="NO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0608"/>
    <x v="4"/>
    <s v="LUCANAS"/>
    <s v="LARAMATE"/>
    <s v="NO"/>
    <s v="SI"/>
    <s v="SI"/>
    <n v="1"/>
    <s v="NO"/>
    <n v="1"/>
    <n v="0"/>
    <x v="1"/>
    <x v="0"/>
    <n v="1"/>
    <n v="1"/>
    <n v="1"/>
    <s v="NO"/>
    <s v="NO"/>
    <s v="NO"/>
    <s v="SI"/>
    <s v="NO"/>
    <s v="JUNTOS"/>
    <s v="FLORES PARIONA RUBEN"/>
    <n v="41588202"/>
    <n v="945855744"/>
    <s v="rfloresp@junto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0609"/>
    <x v="4"/>
    <s v="LUCANAS"/>
    <s v="LEONCIO PRADO"/>
    <s v="NO"/>
    <s v="SI"/>
    <s v="SI"/>
    <n v="0"/>
    <s v="NO"/>
    <n v="1"/>
    <n v="0"/>
    <x v="1"/>
    <x v="0"/>
    <n v="1"/>
    <n v="1"/>
    <n v="1"/>
    <s v="NO"/>
    <s v="NO"/>
    <s v="NO"/>
    <s v="SI"/>
    <s v="NO"/>
    <s v="JUNTOS"/>
    <s v="WALTER QUISPE BERROCAL"/>
    <s v="70387607"/>
    <s v="945815081"/>
    <s v="wquispeb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610"/>
    <x v="4"/>
    <s v="LUCANAS"/>
    <s v="LLAUTA"/>
    <s v="NO"/>
    <s v="SI"/>
    <s v="SI"/>
    <n v="1"/>
    <s v="NO"/>
    <n v="1"/>
    <n v="0"/>
    <x v="1"/>
    <x v="0"/>
    <n v="1"/>
    <n v="1"/>
    <n v="1"/>
    <s v="NO"/>
    <s v="NO"/>
    <s v="NO"/>
    <s v="SI"/>
    <s v="NO"/>
    <s v="JUNTOS"/>
    <s v="FLORES PARIONA RUBEN"/>
    <n v="41588202"/>
    <n v="945855744"/>
    <s v="rfloresp@junto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0611"/>
    <x v="4"/>
    <s v="LUCANAS"/>
    <s v="LUCANAS"/>
    <s v="NO"/>
    <s v="NO"/>
    <s v="SI"/>
    <n v="0"/>
    <s v="NO"/>
    <n v="0"/>
    <n v="0"/>
    <x v="1"/>
    <x v="1"/>
    <m/>
    <n v="1"/>
    <n v="1"/>
    <s v="NO"/>
    <s v="SI"/>
    <s v="NO"/>
    <s v="SI"/>
    <s v="SI"/>
    <s v="-"/>
    <m/>
    <m/>
    <m/>
    <m/>
    <n v="0"/>
    <n v="0"/>
    <m/>
    <m/>
    <n v="1"/>
    <n v="0"/>
    <m/>
    <s v="Presencial"/>
    <n v="0"/>
    <n v="0"/>
    <m/>
    <m/>
    <n v="0"/>
    <n v="0"/>
    <m/>
    <m/>
    <x v="0"/>
    <n v="1"/>
    <n v="0"/>
    <n v="0"/>
    <n v="0"/>
    <n v="0"/>
    <n v="0"/>
  </r>
  <r>
    <s v="050612"/>
    <x v="4"/>
    <s v="LUCANAS"/>
    <s v="OCAÑA"/>
    <s v="NO"/>
    <s v="SI"/>
    <s v="SI"/>
    <n v="1"/>
    <s v="SI"/>
    <n v="1"/>
    <n v="0"/>
    <x v="1"/>
    <x v="0"/>
    <n v="1"/>
    <n v="1"/>
    <n v="1"/>
    <s v="NO"/>
    <s v="SI"/>
    <s v="NO"/>
    <s v="SI"/>
    <s v="NO"/>
    <s v="JUNTOS"/>
    <s v="ABRAHAM PEREZ CURO"/>
    <s v="41972612"/>
    <s v="945856347"/>
    <s v="aperez@pai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50613"/>
    <x v="4"/>
    <s v="LUCANAS"/>
    <s v="OTOCA"/>
    <s v="NO"/>
    <s v="SI"/>
    <s v="SI"/>
    <n v="1"/>
    <s v="NO"/>
    <n v="1"/>
    <n v="0"/>
    <x v="1"/>
    <x v="0"/>
    <n v="1"/>
    <n v="1"/>
    <n v="1"/>
    <s v="SI"/>
    <s v="NO"/>
    <s v="NO"/>
    <s v="SI"/>
    <s v="NO"/>
    <s v="JUNTOS"/>
    <s v="ABRAHAM PEREZ CURO"/>
    <s v="41972612"/>
    <s v="945856347"/>
    <s v="aperez@pai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0614"/>
    <x v="4"/>
    <s v="LUCANAS"/>
    <s v="SAISA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615"/>
    <x v="4"/>
    <s v="LUCANAS"/>
    <s v="SAN CRISTOBAL"/>
    <s v="NO"/>
    <s v="SI"/>
    <s v="SI"/>
    <n v="1"/>
    <s v="SI"/>
    <n v="1"/>
    <n v="0"/>
    <x v="1"/>
    <x v="0"/>
    <n v="1"/>
    <n v="1"/>
    <n v="1"/>
    <s v="NO"/>
    <s v="SI"/>
    <s v="NO"/>
    <s v="SI"/>
    <s v="SI"/>
    <s v="PAIS"/>
    <s v="ERASMA OBREGÓN RAMOS ELVA"/>
    <s v="21534036"/>
    <s v="985011597"/>
    <s v="elvitaramos_obregon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616"/>
    <x v="4"/>
    <s v="LUCANAS"/>
    <s v="SAN JUAN"/>
    <s v="NO"/>
    <s v="NO"/>
    <s v="SI"/>
    <n v="0"/>
    <s v="NO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617"/>
    <x v="4"/>
    <s v="LUCANAS"/>
    <s v="SAN PEDRO"/>
    <s v="NO"/>
    <s v="SI"/>
    <s v="SI"/>
    <n v="1"/>
    <s v="SI"/>
    <n v="1"/>
    <n v="0"/>
    <x v="0"/>
    <x v="0"/>
    <n v="1"/>
    <n v="1"/>
    <n v="1"/>
    <s v="NO"/>
    <s v="SI"/>
    <s v="NO"/>
    <s v="SI"/>
    <s v="NO"/>
    <s v="COORD. DE ENLACE"/>
    <s v="WILLIAM LLALLAHUI HUAMANÍ"/>
    <s v="28311173"/>
    <s v="984046186"/>
    <s v="wllallahui@midi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0618"/>
    <x v="4"/>
    <s v="LUCANAS"/>
    <s v="SAN PEDRO DE PALCO"/>
    <s v="NO"/>
    <s v="NO"/>
    <s v="SI"/>
    <n v="0"/>
    <s v="NO"/>
    <n v="0"/>
    <n v="0"/>
    <x v="1"/>
    <x v="1"/>
    <m/>
    <n v="1"/>
    <n v="1"/>
    <s v="NO"/>
    <s v="NO"/>
    <s v="NO"/>
    <s v="SI"/>
    <s v="SI"/>
    <s v="PAIS"/>
    <s v="TAMBO SIN GESTOR"/>
    <s v="0"/>
    <s v="0"/>
    <s v="0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619"/>
    <x v="4"/>
    <s v="LUCANAS"/>
    <s v="SANCOS"/>
    <s v="NO"/>
    <s v="NO"/>
    <s v="SI"/>
    <n v="0"/>
    <s v="NO"/>
    <n v="1"/>
    <n v="0"/>
    <x v="1"/>
    <x v="0"/>
    <m/>
    <n v="0"/>
    <n v="0"/>
    <s v="NO"/>
    <s v="NO"/>
    <s v="NO"/>
    <s v="SI"/>
    <s v="NO"/>
    <s v="JUNTOS"/>
    <s v="MELITZA YAMILETH BARRIENTOS ASTO"/>
    <s v="44772357"/>
    <s v="945856622"/>
    <s v="mbarrientos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620"/>
    <x v="4"/>
    <s v="LUCANAS"/>
    <s v="SANTA ANA DE HUAYCAHUACHO"/>
    <s v="NO"/>
    <s v="SI"/>
    <s v="SI"/>
    <n v="0"/>
    <s v="SI"/>
    <n v="1"/>
    <n v="0"/>
    <x v="1"/>
    <x v="0"/>
    <n v="1"/>
    <n v="1"/>
    <n v="1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621"/>
    <x v="4"/>
    <s v="LUCANAS"/>
    <s v="SANTA LUCIA"/>
    <s v="NO"/>
    <s v="SI"/>
    <s v="SI"/>
    <n v="0"/>
    <s v="NO"/>
    <n v="1"/>
    <n v="0"/>
    <x v="1"/>
    <x v="0"/>
    <n v="1"/>
    <n v="1"/>
    <n v="1"/>
    <s v="NO"/>
    <s v="NO"/>
    <s v="NO"/>
    <s v="SI"/>
    <s v="NO"/>
    <s v="JUNTOS"/>
    <s v="QUISPE BERROCAL WALTER"/>
    <n v="70387607"/>
    <n v="945815081"/>
    <s v="wquispeb@juntos.gob.pe"/>
    <n v="0"/>
    <n v="0"/>
    <m/>
    <m/>
    <n v="1"/>
    <n v="0"/>
    <m/>
    <s v="Presencial"/>
    <n v="0"/>
    <n v="0"/>
    <m/>
    <m/>
    <n v="0"/>
    <n v="0"/>
    <m/>
    <m/>
    <x v="0"/>
    <n v="1"/>
    <n v="0"/>
    <n v="0"/>
    <n v="0"/>
    <n v="0"/>
    <n v="0"/>
  </r>
  <r>
    <s v="050701"/>
    <x v="4"/>
    <s v="PARINACOCHAS"/>
    <s v="CORACORA"/>
    <s v="NO"/>
    <s v="SI"/>
    <s v="SI"/>
    <n v="0"/>
    <s v="NO"/>
    <n v="1"/>
    <n v="0"/>
    <x v="1"/>
    <x v="0"/>
    <n v="1"/>
    <n v="1"/>
    <n v="1"/>
    <s v="NO"/>
    <s v="SI"/>
    <s v="SI"/>
    <s v="SI"/>
    <s v="SI"/>
    <s v="PAIS"/>
    <s v="ESTEBAN PAUCCA GUTIÉRREZ"/>
    <s v="28301642"/>
    <s v="966192026"/>
    <s v="epaucc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702"/>
    <x v="4"/>
    <s v="PARINACOCHAS"/>
    <s v="CHUMPI"/>
    <s v="NO"/>
    <s v="NO"/>
    <s v="SI"/>
    <n v="0"/>
    <s v="SI"/>
    <n v="1"/>
    <n v="0"/>
    <x v="1"/>
    <x v="0"/>
    <m/>
    <n v="0"/>
    <n v="0"/>
    <s v="NO"/>
    <s v="SI"/>
    <s v="NO"/>
    <s v="SI"/>
    <s v="SI"/>
    <s v="PAIS"/>
    <s v="WILFREDO EDGAR HUAYNACCERO VARGAS"/>
    <s v="40683851"/>
    <s v="966515165"/>
    <s v="wilfredohv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703"/>
    <x v="4"/>
    <s v="PARINACOCHAS"/>
    <s v="CORONEL CASTAÑED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0704"/>
    <x v="4"/>
    <s v="PARINACOCHAS"/>
    <s v="PACAPAUSA"/>
    <s v="NO"/>
    <s v="SI"/>
    <s v="SI"/>
    <n v="0"/>
    <s v="NO"/>
    <n v="1"/>
    <n v="0"/>
    <x v="0"/>
    <x v="0"/>
    <n v="1"/>
    <n v="1"/>
    <n v="1"/>
    <s v="NO"/>
    <s v="SI"/>
    <s v="NO"/>
    <s v="SI"/>
    <s v="SI"/>
    <s v="PAIS"/>
    <s v="JOSÉ LUIS JIMENEZ ALVARADO"/>
    <s v="40592579"/>
    <s v="994433880/975695268"/>
    <s v="jjimenez@pais.gob.pe"/>
    <n v="0"/>
    <n v="1"/>
    <s v="PAIS"/>
    <s v="Presencial"/>
    <n v="0"/>
    <n v="0"/>
    <m/>
    <m/>
    <n v="0"/>
    <n v="0"/>
    <m/>
    <m/>
    <n v="0"/>
    <n v="0"/>
    <m/>
    <m/>
    <x v="0"/>
    <n v="0"/>
    <n v="0"/>
    <n v="0"/>
    <n v="1"/>
    <n v="0"/>
    <n v="0"/>
  </r>
  <r>
    <s v="050705"/>
    <x v="4"/>
    <s v="PARINACOCHAS"/>
    <s v="PULLO"/>
    <s v="NO"/>
    <s v="NO"/>
    <s v="NO"/>
    <n v="0"/>
    <s v="NO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706"/>
    <x v="4"/>
    <s v="PARINACOCHAS"/>
    <s v="PUYUSCA"/>
    <s v="NO"/>
    <s v="SI"/>
    <s v="SI"/>
    <n v="1"/>
    <s v="NO"/>
    <n v="1"/>
    <n v="0"/>
    <x v="0"/>
    <x v="0"/>
    <n v="1"/>
    <n v="1"/>
    <n v="1"/>
    <s v="NO"/>
    <s v="SI"/>
    <s v="NO"/>
    <s v="SI"/>
    <s v="NO"/>
    <s v="COORD. DE ENLACE"/>
    <s v="WILLIAM LLALLAHUI HUAMANÍ"/>
    <s v="28311173"/>
    <s v="984046186"/>
    <s v="wllallahui@midi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0707"/>
    <x v="4"/>
    <s v="PARINACOCHAS"/>
    <s v="SAN FRANCISCO DE RAVACAYCO"/>
    <s v="NO"/>
    <s v="NO"/>
    <s v="SI"/>
    <n v="0"/>
    <s v="SI"/>
    <n v="1"/>
    <n v="0"/>
    <x v="1"/>
    <x v="0"/>
    <m/>
    <n v="0"/>
    <n v="0"/>
    <s v="NO"/>
    <s v="SI"/>
    <s v="NO"/>
    <s v="SI"/>
    <s v="NO"/>
    <s v="CUNA MAS"/>
    <s v="GABY GANS VICENTE OCHOA"/>
    <s v="41422007"/>
    <s v="989717509"/>
    <s v="gvicente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708"/>
    <x v="4"/>
    <s v="PARINACOCHAS"/>
    <s v="UPAHUACHO"/>
    <s v="NO"/>
    <s v="SI"/>
    <s v="SI"/>
    <n v="0"/>
    <s v="SI"/>
    <n v="1"/>
    <n v="0"/>
    <x v="1"/>
    <x v="0"/>
    <n v="1"/>
    <n v="1"/>
    <n v="1"/>
    <s v="SI"/>
    <s v="SI"/>
    <s v="NO"/>
    <s v="SI"/>
    <s v="SI"/>
    <s v="PAIS"/>
    <s v="JERÓNIMO CCERHUAYO VERDI"/>
    <s v="41269348"/>
    <s v="942652376"/>
    <s v="jccerhuayo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801"/>
    <x v="4"/>
    <s v="PAUCAR DEL SARA SARA"/>
    <s v="PAUSA"/>
    <s v="NO"/>
    <s v="NO"/>
    <s v="SI"/>
    <n v="0"/>
    <s v="NO"/>
    <n v="1"/>
    <n v="0"/>
    <x v="1"/>
    <x v="0"/>
    <m/>
    <n v="0"/>
    <n v="0"/>
    <s v="NO"/>
    <s v="NO"/>
    <s v="NO"/>
    <s v="SI"/>
    <s v="NO"/>
    <s v="JUNTOS"/>
    <s v="NORMA CASTILLO OCHOA"/>
    <s v="28296027"/>
    <s v="945854840"/>
    <s v="ncastill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802"/>
    <x v="4"/>
    <s v="PAUCAR DEL SARA SARA"/>
    <s v="COLTA"/>
    <s v="NO"/>
    <s v="NO"/>
    <s v="NO"/>
    <n v="0"/>
    <s v="SI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803"/>
    <x v="4"/>
    <s v="PAUCAR DEL SARA SARA"/>
    <s v="CORCULLA"/>
    <s v="NO"/>
    <s v="NO"/>
    <s v="NO"/>
    <n v="0"/>
    <s v="NO"/>
    <n v="0"/>
    <n v="0"/>
    <x v="1"/>
    <x v="1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804"/>
    <x v="4"/>
    <s v="PAUCAR DEL SARA SARA"/>
    <s v="LAMPA"/>
    <s v="NO"/>
    <s v="SI"/>
    <s v="SI"/>
    <n v="0"/>
    <s v="NO"/>
    <n v="1"/>
    <n v="0"/>
    <x v="1"/>
    <x v="0"/>
    <n v="1"/>
    <n v="1"/>
    <n v="1"/>
    <s v="NO"/>
    <s v="NO"/>
    <s v="NO"/>
    <s v="SI"/>
    <s v="NO"/>
    <s v="JUNTOS"/>
    <s v="CASTILLO OCHOA NORMA"/>
    <n v="28296027"/>
    <n v="945854840"/>
    <s v="ncastillo@junto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0805"/>
    <x v="4"/>
    <s v="PAUCAR DEL SARA SARA"/>
    <s v="MARCABAMBA"/>
    <s v="NO"/>
    <s v="NO"/>
    <s v="SI"/>
    <n v="0"/>
    <s v="NO"/>
    <n v="1"/>
    <n v="0"/>
    <x v="1"/>
    <x v="0"/>
    <m/>
    <n v="1"/>
    <n v="1"/>
    <s v="NO"/>
    <s v="SI"/>
    <s v="NO"/>
    <s v="SI"/>
    <s v="SI"/>
    <s v="PAIS"/>
    <s v="RIVERA CASAPERALTA JHONATAN FRANK"/>
    <s v="44988229"/>
    <s v="962734916"/>
    <s v="jo_class_jfrc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806"/>
    <x v="4"/>
    <s v="PAUCAR DEL SARA SARA"/>
    <s v="OYOLO"/>
    <s v="NO"/>
    <s v="NO"/>
    <s v="SI"/>
    <n v="0"/>
    <s v="SI"/>
    <n v="1"/>
    <n v="0"/>
    <x v="1"/>
    <x v="0"/>
    <m/>
    <n v="1"/>
    <n v="1"/>
    <s v="NO"/>
    <s v="SI"/>
    <s v="NO"/>
    <s v="SI"/>
    <s v="SI"/>
    <s v="PAIS"/>
    <s v="PAUL SILLIRICO AYQUIPA"/>
    <s v="41334366"/>
    <s v="947436769"/>
    <s v="psillirico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807"/>
    <x v="4"/>
    <s v="PAUCAR DEL SARA SARA"/>
    <s v="PARARCA"/>
    <s v="NO"/>
    <s v="NO"/>
    <s v="SI"/>
    <n v="0"/>
    <s v="NO"/>
    <n v="1"/>
    <n v="0"/>
    <x v="1"/>
    <x v="0"/>
    <m/>
    <n v="1"/>
    <n v="1"/>
    <s v="NO"/>
    <s v="NO"/>
    <s v="NO"/>
    <s v="SI"/>
    <s v="SI"/>
    <s v="PAIS"/>
    <s v="VICTOR RAÚL TUMBALOBOS TUDELA"/>
    <s v="44853201"/>
    <s v="966001103"/>
    <s v="rault3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808"/>
    <x v="4"/>
    <s v="PAUCAR DEL SARA SARA"/>
    <s v="SAN JAVIER DE ALPABAMBA"/>
    <s v="NO"/>
    <s v="NO"/>
    <s v="SI"/>
    <n v="0"/>
    <s v="NO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809"/>
    <x v="4"/>
    <s v="PAUCAR DEL SARA SARA"/>
    <s v="SAN JOSE DE USHUA"/>
    <s v="NO"/>
    <s v="SI"/>
    <s v="SI"/>
    <n v="1"/>
    <s v="SI"/>
    <n v="1"/>
    <n v="0"/>
    <x v="1"/>
    <x v="0"/>
    <n v="1"/>
    <n v="1"/>
    <n v="1"/>
    <s v="NO"/>
    <s v="SI"/>
    <s v="NO"/>
    <s v="SI"/>
    <s v="NO"/>
    <s v="JUNTOS"/>
    <s v="GARCIA GALVEZ WILFREDO DAVID"/>
    <n v="42763765"/>
    <n v="945854666"/>
    <s v="wgarciag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810"/>
    <x v="4"/>
    <s v="PAUCAR DEL SARA SARA"/>
    <s v="SARA SARA"/>
    <s v="NO"/>
    <s v="NO"/>
    <s v="SI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0901"/>
    <x v="4"/>
    <s v="SUCRE"/>
    <s v="QUEROBAMBA"/>
    <s v="NO"/>
    <s v="SI"/>
    <s v="SI"/>
    <n v="1"/>
    <s v="NO"/>
    <n v="1"/>
    <n v="0"/>
    <x v="0"/>
    <x v="0"/>
    <n v="1"/>
    <n v="1"/>
    <n v="1"/>
    <s v="NO"/>
    <s v="NO"/>
    <s v="SI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902"/>
    <x v="4"/>
    <s v="SUCRE"/>
    <s v="BELEN"/>
    <s v="NO"/>
    <s v="SI"/>
    <s v="SI"/>
    <n v="1"/>
    <s v="NO"/>
    <n v="1"/>
    <n v="0"/>
    <x v="1"/>
    <x v="0"/>
    <n v="1"/>
    <n v="1"/>
    <n v="1"/>
    <s v="NO"/>
    <s v="NO"/>
    <s v="NO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903"/>
    <x v="4"/>
    <s v="SUCRE"/>
    <s v="CHALCOS"/>
    <s v="NO"/>
    <s v="SI"/>
    <s v="SI"/>
    <n v="0"/>
    <s v="SI"/>
    <n v="1"/>
    <n v="0"/>
    <x v="1"/>
    <x v="0"/>
    <n v="1"/>
    <n v="1"/>
    <n v="1"/>
    <s v="NO"/>
    <s v="SI"/>
    <s v="NO"/>
    <s v="SI"/>
    <s v="SI"/>
    <s v="PAIS"/>
    <s v="MELANIO QUISPE CARDENAS"/>
    <s v="42379632"/>
    <s v="966994427"/>
    <s v="mquispe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904"/>
    <x v="4"/>
    <s v="SUCRE"/>
    <s v="CHILCAYOC"/>
    <s v="NO"/>
    <s v="SI"/>
    <s v="SI"/>
    <n v="0"/>
    <s v="SI"/>
    <n v="1"/>
    <n v="0"/>
    <x v="1"/>
    <x v="0"/>
    <n v="1"/>
    <n v="1"/>
    <n v="1"/>
    <s v="NO"/>
    <s v="SI"/>
    <s v="NO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905"/>
    <x v="4"/>
    <s v="SUCRE"/>
    <s v="HUACAÑA"/>
    <s v="NO"/>
    <s v="SI"/>
    <s v="SI"/>
    <n v="1"/>
    <s v="SI"/>
    <n v="1"/>
    <n v="0"/>
    <x v="1"/>
    <x v="0"/>
    <n v="1"/>
    <n v="1"/>
    <n v="1"/>
    <s v="NO"/>
    <s v="NO"/>
    <s v="NO"/>
    <s v="SI"/>
    <s v="SI"/>
    <s v="PAIS"/>
    <s v="BENIGNO SAMMY CORDOVA HUAMANÍ"/>
    <s v="71775271"/>
    <s v="975698952"/>
    <s v="sammy-ch93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906"/>
    <x v="4"/>
    <s v="SUCRE"/>
    <s v="MORCOLLA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RUDY POCCORPACHI CORDERO"/>
    <s v="43338219"/>
    <s v="945856275"/>
    <s v="rpoccorpachi@junto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050907"/>
    <x v="4"/>
    <s v="SUCRE"/>
    <s v="PAICO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RUDY POCCORPACHI CORDERO"/>
    <s v="43338219"/>
    <s v="945856275"/>
    <s v="rpoccorpachi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50908"/>
    <x v="4"/>
    <s v="SUCRE"/>
    <s v="SAN PEDRO DE LARCAY"/>
    <s v="NO"/>
    <s v="SI"/>
    <s v="SI"/>
    <n v="0"/>
    <s v="SI"/>
    <n v="1"/>
    <n v="0"/>
    <x v="1"/>
    <x v="0"/>
    <n v="1"/>
    <n v="1"/>
    <n v="1"/>
    <s v="NO"/>
    <s v="SI"/>
    <s v="NO"/>
    <s v="SI"/>
    <s v="SI"/>
    <s v="PAIS"/>
    <s v="TAMBO SIN GESTOR"/>
    <s v="0"/>
    <s v="0"/>
    <s v="0"/>
    <n v="0"/>
    <n v="0"/>
    <m/>
    <m/>
    <n v="0"/>
    <n v="0"/>
    <m/>
    <m/>
    <n v="0"/>
    <n v="1"/>
    <s v="PAIS"/>
    <s v="Presencial"/>
    <n v="0"/>
    <n v="1"/>
    <s v="PAIS"/>
    <s v="Presencial"/>
    <x v="2"/>
    <n v="0"/>
    <n v="0"/>
    <n v="0"/>
    <n v="1"/>
    <n v="0"/>
    <n v="0"/>
  </r>
  <r>
    <s v="050909"/>
    <x v="4"/>
    <s v="SUCRE"/>
    <s v="SAN SALVADOR DE QUIJE"/>
    <s v="NO"/>
    <s v="NO"/>
    <s v="SI"/>
    <n v="0"/>
    <s v="SI"/>
    <n v="1"/>
    <n v="0"/>
    <x v="1"/>
    <x v="0"/>
    <m/>
    <n v="1"/>
    <n v="1"/>
    <s v="SI"/>
    <s v="SI"/>
    <s v="NO"/>
    <s v="SI"/>
    <s v="SI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910"/>
    <x v="4"/>
    <s v="SUCRE"/>
    <s v="SANTIAGO DE PAUCARAY"/>
    <s v="NO"/>
    <s v="NO"/>
    <s v="NO"/>
    <n v="0"/>
    <s v="SI"/>
    <n v="1"/>
    <n v="0"/>
    <x v="1"/>
    <x v="0"/>
    <m/>
    <n v="1"/>
    <n v="1"/>
    <s v="NO"/>
    <s v="SI"/>
    <s v="NO"/>
    <s v="SI"/>
    <s v="SI"/>
    <s v="JUNTOS"/>
    <s v="RUDY POCCORPACHI CORDERO"/>
    <s v="43338219"/>
    <s v="945856275"/>
    <s v="rpoccorpachi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911"/>
    <x v="4"/>
    <s v="SUCRE"/>
    <s v="SORAS"/>
    <s v="NO"/>
    <s v="SI"/>
    <s v="SI"/>
    <n v="0"/>
    <s v="SI"/>
    <n v="1"/>
    <n v="0"/>
    <x v="1"/>
    <x v="0"/>
    <n v="1"/>
    <n v="1"/>
    <n v="1"/>
    <s v="NO"/>
    <s v="SI"/>
    <s v="NO"/>
    <s v="SI"/>
    <s v="NO"/>
    <s v="JUNTOS"/>
    <s v="RUDY POCCORPACHI CORDERO"/>
    <s v="43338219"/>
    <s v="945856275"/>
    <s v="rpoccorpachi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1001"/>
    <x v="4"/>
    <s v="VICTOR FAJARDO"/>
    <s v="HUANCAPI"/>
    <s v="NO"/>
    <s v="SI"/>
    <s v="SI"/>
    <n v="1"/>
    <s v="NO"/>
    <n v="1"/>
    <n v="0"/>
    <x v="0"/>
    <x v="0"/>
    <n v="1"/>
    <n v="1"/>
    <n v="1"/>
    <s v="NO"/>
    <s v="NO"/>
    <s v="SI"/>
    <s v="SI"/>
    <s v="NO"/>
    <s v="CUNA MAS"/>
    <s v="YANETH CAVALCANTE QUISPE"/>
    <s v="70076641"/>
    <n v="999080180"/>
    <s v="os_galarconb@cunama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1002"/>
    <x v="4"/>
    <s v="VICTOR FAJARDO"/>
    <s v="ALCAMENCA"/>
    <s v="NO"/>
    <s v="NO"/>
    <s v="SI"/>
    <n v="0"/>
    <s v="SI"/>
    <n v="1"/>
    <n v="0"/>
    <x v="1"/>
    <x v="0"/>
    <m/>
    <n v="1"/>
    <n v="1"/>
    <s v="NO"/>
    <s v="SI"/>
    <s v="NO"/>
    <s v="SI"/>
    <s v="NO"/>
    <s v="JUNTOS"/>
    <s v="WILFREDO ESCALANTE ARROYO"/>
    <s v="10018119"/>
    <s v="945855722"/>
    <s v="wescalante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1003"/>
    <x v="4"/>
    <s v="VICTOR FAJARDO"/>
    <s v="APONGO"/>
    <s v="NO"/>
    <s v="SI"/>
    <s v="SI"/>
    <n v="1"/>
    <s v="NO"/>
    <n v="1"/>
    <n v="0"/>
    <x v="1"/>
    <x v="0"/>
    <n v="1"/>
    <n v="1"/>
    <n v="1"/>
    <s v="NO"/>
    <s v="SI"/>
    <s v="NO"/>
    <s v="SI"/>
    <s v="NO"/>
    <s v="JUNTOS"/>
    <s v="CCENTE GASPAR RAFAEL"/>
    <s v="40800098"/>
    <s v="947596033"/>
    <s v="rccent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1004"/>
    <x v="4"/>
    <s v="VICTOR FAJARDO"/>
    <s v="ASQUIPATA"/>
    <s v="NO"/>
    <s v="SI"/>
    <s v="SI"/>
    <n v="0"/>
    <s v="NO"/>
    <n v="1"/>
    <n v="0"/>
    <x v="1"/>
    <x v="0"/>
    <n v="1"/>
    <n v="1"/>
    <n v="1"/>
    <s v="SI"/>
    <s v="NO"/>
    <s v="NO"/>
    <s v="SI"/>
    <s v="NO"/>
    <s v="JUNTOS"/>
    <s v="RAFAEL CCENTE GASPAR"/>
    <s v="40800098"/>
    <s v="945854464"/>
    <s v="rccent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1005"/>
    <x v="4"/>
    <s v="VICTOR FAJARDO"/>
    <s v="CANARIA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ELIZABETH YUPA YUPANQUI"/>
    <s v="44970653"/>
    <s v="916 474 642"/>
    <s v="eyupa@pais.gob.pe"/>
    <n v="1"/>
    <n v="1"/>
    <s v="PAIS"/>
    <s v="Presencial y Virtual"/>
    <n v="0"/>
    <n v="0"/>
    <m/>
    <m/>
    <n v="0"/>
    <n v="0"/>
    <m/>
    <m/>
    <n v="0"/>
    <n v="1"/>
    <s v="PAIS"/>
    <s v="Presencial"/>
    <x v="3"/>
    <n v="1"/>
    <n v="0"/>
    <n v="0"/>
    <n v="1"/>
    <n v="0"/>
    <n v="0"/>
  </r>
  <r>
    <s v="051006"/>
    <x v="4"/>
    <s v="VICTOR FAJARDO"/>
    <s v="CAYARA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GUILIANA YAULI BENDEZU"/>
    <s v="43539926"/>
    <s v="968831156"/>
    <s v="gyaulib@junto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1007"/>
    <x v="4"/>
    <s v="VICTOR FAJARDO"/>
    <s v="COLCA"/>
    <s v="NO"/>
    <s v="SI"/>
    <s v="SI"/>
    <n v="0"/>
    <s v="SI"/>
    <n v="1"/>
    <n v="0"/>
    <x v="1"/>
    <x v="0"/>
    <n v="1"/>
    <n v="1"/>
    <n v="1"/>
    <s v="NO"/>
    <s v="SI"/>
    <s v="NO"/>
    <s v="SI"/>
    <s v="NO"/>
    <s v="JUNTOS"/>
    <s v="GUILIANA YAULI BENDEZU"/>
    <s v="43539926"/>
    <s v="968831156"/>
    <s v="gyaulib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1008"/>
    <x v="4"/>
    <s v="VICTOR FAJARDO"/>
    <s v="HUAMANQUIQUIA"/>
    <s v="NO"/>
    <s v="NO"/>
    <s v="SI"/>
    <n v="0"/>
    <s v="SI"/>
    <n v="1"/>
    <n v="0"/>
    <x v="1"/>
    <x v="0"/>
    <m/>
    <n v="1"/>
    <n v="1"/>
    <s v="NO"/>
    <s v="NO"/>
    <s v="NO"/>
    <s v="SI"/>
    <s v="NO"/>
    <s v="JUNTOS"/>
    <s v="MEJIA PALOMINO WILANDER FREDY"/>
    <s v="42112896"/>
    <s v="996651356"/>
    <s v="wmejiap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1009"/>
    <x v="4"/>
    <s v="VICTOR FAJARDO"/>
    <s v="HUANCARAYLLA"/>
    <s v="NO"/>
    <s v="SI"/>
    <s v="SI"/>
    <n v="0"/>
    <s v="NO"/>
    <n v="1"/>
    <n v="0"/>
    <x v="1"/>
    <x v="0"/>
    <n v="1"/>
    <n v="1"/>
    <n v="1"/>
    <s v="NO"/>
    <s v="SI"/>
    <s v="SI"/>
    <s v="SI"/>
    <s v="NO"/>
    <s v="JUNTOS"/>
    <s v="WILFREDO ESCALANTE ARROYO"/>
    <s v="10018119"/>
    <s v="945855722"/>
    <s v="wescalante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1010"/>
    <x v="4"/>
    <s v="VICTOR FAJARDO"/>
    <s v="HUAYA"/>
    <s v="NO"/>
    <s v="NO"/>
    <s v="SI"/>
    <n v="0"/>
    <s v="SI"/>
    <n v="1"/>
    <n v="0"/>
    <x v="1"/>
    <x v="0"/>
    <m/>
    <n v="1"/>
    <n v="1"/>
    <s v="NO"/>
    <s v="NO"/>
    <s v="SI"/>
    <s v="SI"/>
    <s v="NO"/>
    <s v="CUNA MAS"/>
    <s v="ANIE BONY QUISPE RIVERA"/>
    <s v="70389471"/>
    <s v="987211886"/>
    <s v="os_aquisper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1011"/>
    <x v="4"/>
    <s v="VICTOR FAJARDO"/>
    <s v="SARHUA"/>
    <s v="NO"/>
    <s v="SI"/>
    <s v="SI"/>
    <n v="1"/>
    <s v="SI"/>
    <n v="1"/>
    <n v="0"/>
    <x v="1"/>
    <x v="0"/>
    <n v="1"/>
    <n v="1"/>
    <n v="1"/>
    <s v="NO"/>
    <s v="NO"/>
    <s v="SI"/>
    <s v="SI"/>
    <s v="NO"/>
    <s v="CUNA MAS"/>
    <s v="DORIS RUERO SILVA"/>
    <n v="41392586"/>
    <n v="990303998"/>
    <s v="os_ivegaa@cunamas.gob.pe"/>
    <n v="1"/>
    <n v="0"/>
    <m/>
    <s v="Virtual"/>
    <n v="1"/>
    <n v="1"/>
    <s v="JUNTOS"/>
    <s v="Presencial y Virtual"/>
    <n v="1"/>
    <n v="0"/>
    <m/>
    <s v="Virtual"/>
    <n v="0"/>
    <n v="0"/>
    <m/>
    <m/>
    <x v="4"/>
    <n v="1"/>
    <n v="1"/>
    <n v="0"/>
    <n v="0"/>
    <n v="0"/>
    <n v="0"/>
  </r>
  <r>
    <s v="051012"/>
    <x v="4"/>
    <s v="VICTOR FAJARDO"/>
    <s v="VILCANCHOS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VICENTE ZAGA SAUÑE VICTOR"/>
    <s v="21465675"/>
    <s v="945854802"/>
    <s v="wzaga@junto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1101"/>
    <x v="4"/>
    <s v="VILCAS HUAMAN"/>
    <s v="VILCASHUAMAN"/>
    <s v="NO"/>
    <s v="SI"/>
    <s v="SI"/>
    <n v="1"/>
    <s v="SI"/>
    <n v="1"/>
    <n v="0"/>
    <x v="1"/>
    <x v="0"/>
    <n v="1"/>
    <n v="1"/>
    <n v="1"/>
    <s v="NO"/>
    <s v="SI"/>
    <s v="SI"/>
    <s v="SI"/>
    <s v="NO"/>
    <s v="CUNA MAS"/>
    <s v="DIANA MIRANDA VILLANUEVA"/>
    <s v="42110929"/>
    <s v="966010661"/>
    <s v="dmirandav@cunama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1102"/>
    <x v="4"/>
    <s v="VILCAS HUAMAN"/>
    <s v="ACCOMARCA"/>
    <s v="NO"/>
    <s v="NO"/>
    <s v="SI"/>
    <n v="0"/>
    <s v="SI"/>
    <n v="1"/>
    <n v="0"/>
    <x v="1"/>
    <x v="0"/>
    <m/>
    <n v="1"/>
    <n v="0"/>
    <s v="NO"/>
    <s v="SI"/>
    <s v="NO"/>
    <s v="SI"/>
    <s v="SI"/>
    <s v="PAIS"/>
    <s v="OMAR QUINTANILLA ALCA"/>
    <s v="28303860"/>
    <s v="938704367"/>
    <s v="omyqui@gmail.com"/>
    <n v="0"/>
    <n v="1"/>
    <s v="PAIS"/>
    <s v="Presencial"/>
    <n v="0"/>
    <n v="0"/>
    <m/>
    <m/>
    <n v="0"/>
    <n v="0"/>
    <m/>
    <m/>
    <n v="0"/>
    <n v="0"/>
    <m/>
    <m/>
    <x v="0"/>
    <n v="0"/>
    <n v="0"/>
    <n v="0"/>
    <n v="1"/>
    <n v="0"/>
    <n v="0"/>
  </r>
  <r>
    <s v="051103"/>
    <x v="4"/>
    <s v="VILCAS HUAMAN"/>
    <s v="CARHUANCA"/>
    <s v="NO"/>
    <s v="SI"/>
    <s v="SI"/>
    <n v="1"/>
    <s v="SI"/>
    <n v="1"/>
    <n v="0"/>
    <x v="1"/>
    <x v="0"/>
    <n v="1"/>
    <n v="1"/>
    <n v="1"/>
    <s v="NO"/>
    <s v="SI"/>
    <s v="NO"/>
    <s v="SI"/>
    <s v="NO"/>
    <s v="JUNTOS"/>
    <s v="OLGA AYALA TUPIA"/>
    <s v="41581646"/>
    <s v="968831210"/>
    <s v="oayala@junto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1104"/>
    <x v="4"/>
    <s v="VILCAS HUAMAN"/>
    <s v="CONCEPCION"/>
    <s v="NO"/>
    <s v="SI"/>
    <s v="SI"/>
    <n v="0"/>
    <s v="SI"/>
    <n v="1"/>
    <n v="0"/>
    <x v="1"/>
    <x v="0"/>
    <n v="1"/>
    <n v="1"/>
    <n v="1"/>
    <s v="SI"/>
    <s v="SI"/>
    <s v="NO"/>
    <s v="SI"/>
    <s v="NO"/>
    <s v="JUNTOS"/>
    <s v="ROSA VIVANCO MORALES CARMEN"/>
    <s v="28311240"/>
    <s v="945856556"/>
    <s v="cvivanc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1105"/>
    <x v="4"/>
    <s v="VILCAS HUAMAN"/>
    <s v="HUAMBALPA"/>
    <s v="NO"/>
    <s v="NO"/>
    <s v="SI"/>
    <n v="0"/>
    <s v="SI"/>
    <n v="1"/>
    <n v="0"/>
    <x v="1"/>
    <x v="0"/>
    <m/>
    <n v="0"/>
    <n v="0"/>
    <s v="NO"/>
    <s v="SI"/>
    <s v="NO"/>
    <s v="SI"/>
    <s v="NO"/>
    <s v="JUNTOS"/>
    <s v="ROSA VIVANCO MORALES CARMEN"/>
    <s v="28311240"/>
    <s v="945856556"/>
    <s v="cvivanco@junto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1106"/>
    <x v="4"/>
    <s v="VILCAS HUAMAN"/>
    <s v="INDEPENDENCIA"/>
    <s v="NO"/>
    <s v="SI"/>
    <s v="SI"/>
    <n v="1"/>
    <s v="SI"/>
    <n v="1"/>
    <n v="0"/>
    <x v="1"/>
    <x v="0"/>
    <n v="1"/>
    <n v="1"/>
    <n v="1"/>
    <s v="NO"/>
    <s v="SI"/>
    <s v="NO"/>
    <s v="SI"/>
    <s v="SI"/>
    <s v="PAIS"/>
    <s v="GILVER LUIS CISNEROS VEGA"/>
    <s v="70568776"/>
    <s v="988330419"/>
    <s v="gcisneros@pai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051107"/>
    <x v="4"/>
    <s v="VILCAS HUAMAN"/>
    <s v="SAURAMA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OLGA AYALA TUPIA"/>
    <s v="41581646"/>
    <s v="968831210"/>
    <s v="oayala@junto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1108"/>
    <x v="4"/>
    <s v="VILCAS HUAMAN"/>
    <s v="VISCHONGO"/>
    <s v="NO"/>
    <s v="NO"/>
    <s v="SI"/>
    <n v="0"/>
    <s v="SI"/>
    <n v="1"/>
    <n v="0"/>
    <x v="1"/>
    <x v="0"/>
    <m/>
    <n v="1"/>
    <n v="1"/>
    <s v="NO"/>
    <s v="SI"/>
    <s v="NO"/>
    <s v="SI"/>
    <s v="SI"/>
    <s v="PAIS"/>
    <s v="YESICA YOHANA LAGOS PALOMINO"/>
    <s v="43570076"/>
    <s v="966951023"/>
    <s v="yesicalp_28@hotmail.com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60101"/>
    <x v="5"/>
    <s v="CAJAMARCA"/>
    <s v="CAJAMARCA"/>
    <s v="NO"/>
    <s v="NO"/>
    <s v="SI"/>
    <n v="0"/>
    <s v="NO"/>
    <n v="1"/>
    <n v="0"/>
    <x v="0"/>
    <x v="0"/>
    <m/>
    <n v="1"/>
    <n v="1"/>
    <s v="SI"/>
    <s v="NO"/>
    <s v="SI"/>
    <s v="SI"/>
    <s v="NO"/>
    <s v="CUNA MAS"/>
    <s v="Santos Rosendo Dávila Paz"/>
    <s v="42591328"/>
    <n v="910101030"/>
    <s v="sdavil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102"/>
    <x v="5"/>
    <s v="CAJAMARCA"/>
    <s v="ASUNCION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Eleodoro Efrain Torres Ruiz"/>
    <s v="26707543"/>
    <s v="976820376"/>
    <s v="etorres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103"/>
    <x v="5"/>
    <s v="CAJAMARCA"/>
    <s v="CHETILLA"/>
    <s v="NO"/>
    <s v="NO"/>
    <s v="SI"/>
    <n v="0"/>
    <s v="SI"/>
    <n v="0"/>
    <n v="1"/>
    <x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104"/>
    <x v="5"/>
    <s v="CAJAMARCA"/>
    <s v="COSPAN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105"/>
    <x v="5"/>
    <s v="CAJAMARCA"/>
    <s v="ENCAÑAD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106"/>
    <x v="5"/>
    <s v="CAJAMARCA"/>
    <s v="JESUS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Magno Wilson Peralta Valderrama"/>
    <s v="26716265"/>
    <s v="992912732"/>
    <s v="mwperaltav@yahoo.com"/>
    <n v="1"/>
    <n v="0"/>
    <m/>
    <s v="Virtual"/>
    <n v="0"/>
    <n v="1"/>
    <s v="PAIS"/>
    <s v="Presencial"/>
    <n v="0"/>
    <n v="1"/>
    <s v="PAIS"/>
    <s v="Presencial"/>
    <n v="0"/>
    <n v="0"/>
    <m/>
    <m/>
    <x v="3"/>
    <n v="1"/>
    <n v="0"/>
    <n v="0"/>
    <n v="1"/>
    <n v="0"/>
    <n v="0"/>
  </r>
  <r>
    <s v="060107"/>
    <x v="5"/>
    <s v="CAJAMARCA"/>
    <s v="LLACANORA"/>
    <s v="NO"/>
    <s v="NO"/>
    <s v="SI"/>
    <n v="0"/>
    <s v="NO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108"/>
    <x v="5"/>
    <s v="CAJAMARCA"/>
    <s v="LOS BAÑOS DEL INCA"/>
    <s v="NO"/>
    <s v="SI"/>
    <s v="SI"/>
    <n v="1"/>
    <s v="NO"/>
    <n v="1"/>
    <n v="0"/>
    <x v="0"/>
    <x v="0"/>
    <n v="1"/>
    <n v="1"/>
    <n v="1"/>
    <s v="SI"/>
    <s v="NO"/>
    <s v="SI"/>
    <s v="SI"/>
    <s v="NO"/>
    <s v="JUNTOS"/>
    <s v="Ruth Estacio Barboza"/>
    <s v="26681526"/>
    <s v="945872665"/>
    <s v="restacio@junto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60109"/>
    <x v="5"/>
    <s v="CAJAMARCA"/>
    <s v="MAGDALENA"/>
    <s v="NO"/>
    <s v="NO"/>
    <s v="SI"/>
    <n v="0"/>
    <s v="SI"/>
    <n v="1"/>
    <n v="0"/>
    <x v="1"/>
    <x v="0"/>
    <m/>
    <n v="1"/>
    <n v="1"/>
    <s v="SI"/>
    <s v="SI"/>
    <s v="NO"/>
    <s v="SI"/>
    <s v="NO"/>
    <s v="CUNA MAS"/>
    <s v="Carmen del Pilar Gutiérrez _x000a_Hernández"/>
    <s v="44429139"/>
    <s v="957983131"/>
    <s v="cgutierrez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110"/>
    <x v="5"/>
    <s v="CAJAMARCA"/>
    <s v="MATAR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111"/>
    <x v="5"/>
    <s v="CAJAMARCA"/>
    <s v="NAMORA"/>
    <s v="NO"/>
    <s v="NO"/>
    <s v="SI"/>
    <n v="1"/>
    <s v="SI"/>
    <n v="1"/>
    <n v="0"/>
    <x v="0"/>
    <x v="0"/>
    <m/>
    <n v="1"/>
    <n v="1"/>
    <s v="SI"/>
    <s v="SI"/>
    <s v="SI"/>
    <s v="SI"/>
    <s v="SI"/>
    <s v="PAIS"/>
    <s v="Forentino Napoleón Machuca Vílchez"/>
    <s v="2790043"/>
    <s v="981676572"/>
    <s v="fmachuca@pais.gob.pe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060112"/>
    <x v="5"/>
    <s v="CAJAMARCA"/>
    <s v="SAN JUAN"/>
    <s v="NO"/>
    <s v="SI"/>
    <s v="SI"/>
    <n v="1"/>
    <s v="SI"/>
    <n v="1"/>
    <n v="0"/>
    <x v="0"/>
    <x v="0"/>
    <n v="1"/>
    <n v="1"/>
    <n v="1"/>
    <s v="SI"/>
    <s v="SI"/>
    <s v="NO"/>
    <s v="SI"/>
    <s v="NO"/>
    <s v="CUNA MAS"/>
    <s v="María del Carmen Vargas Sánchez"/>
    <s v="26723329"/>
    <s v="993394931"/>
    <s v="mcvargas@cunamas.gob.pe"/>
    <n v="1"/>
    <n v="0"/>
    <m/>
    <s v="Virtual"/>
    <n v="0"/>
    <n v="0"/>
    <m/>
    <m/>
    <n v="0"/>
    <n v="1"/>
    <s v="CUNA MAS"/>
    <s v="Presencial"/>
    <n v="0"/>
    <n v="0"/>
    <m/>
    <m/>
    <x v="2"/>
    <n v="1"/>
    <n v="0"/>
    <n v="1"/>
    <n v="0"/>
    <n v="0"/>
    <n v="0"/>
  </r>
  <r>
    <s v="060201"/>
    <x v="5"/>
    <s v="CAJABAMBA"/>
    <s v="CAJABAMBA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Ysabel Broncales Chávez"/>
    <s v="26682722"/>
    <s v="945795712"/>
    <s v="ybroncales@juntos.gob.pe"/>
    <n v="1"/>
    <n v="0"/>
    <m/>
    <s v="Virtual"/>
    <n v="0"/>
    <n v="1"/>
    <s v="JUNTOS"/>
    <s v="Presencial"/>
    <n v="0"/>
    <n v="1"/>
    <s v="JUNTOS"/>
    <s v="Presencial"/>
    <n v="0"/>
    <n v="0"/>
    <m/>
    <m/>
    <x v="3"/>
    <n v="1"/>
    <n v="1"/>
    <n v="0"/>
    <n v="0"/>
    <n v="0"/>
    <n v="0"/>
  </r>
  <r>
    <s v="060202"/>
    <x v="5"/>
    <s v="CAJABAMBA"/>
    <s v="CACHACHI"/>
    <s v="NO"/>
    <s v="SI"/>
    <s v="SI"/>
    <n v="1"/>
    <s v="SI"/>
    <n v="1"/>
    <n v="0"/>
    <x v="0"/>
    <x v="0"/>
    <n v="1"/>
    <n v="1"/>
    <n v="1"/>
    <s v="SI"/>
    <s v="SI"/>
    <s v="NO"/>
    <s v="SI"/>
    <s v="SI"/>
    <s v="CUNA MAS"/>
    <s v="Guisela Karin Rodas Rázuri"/>
    <s v="80564959"/>
    <s v="968754816"/>
    <s v="grodas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60203"/>
    <x v="5"/>
    <s v="CAJABAMBA"/>
    <s v="CONDEBAMB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204"/>
    <x v="5"/>
    <s v="CAJABAMBA"/>
    <s v="SITACOCHA"/>
    <s v="NO"/>
    <s v="SI"/>
    <s v="SI"/>
    <n v="0"/>
    <s v="SI"/>
    <n v="1"/>
    <n v="0"/>
    <x v="0"/>
    <x v="0"/>
    <n v="1"/>
    <n v="1"/>
    <n v="1"/>
    <s v="SI"/>
    <s v="SI"/>
    <s v="NO"/>
    <s v="SI"/>
    <s v="SI"/>
    <s v="CUNA MAS"/>
    <s v="Nayeli Yamali Valdivia Meléndez"/>
    <n v="70491029"/>
    <n v="941405505"/>
    <s v=" nvaldivi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301"/>
    <x v="5"/>
    <s v="CELENDIN"/>
    <s v="CELENDIN"/>
    <s v="NO"/>
    <s v="NO"/>
    <s v="SI"/>
    <n v="0"/>
    <s v="NO"/>
    <n v="1"/>
    <n v="0"/>
    <x v="1"/>
    <x v="0"/>
    <m/>
    <n v="1"/>
    <n v="1"/>
    <s v="NO"/>
    <s v="SI"/>
    <s v="NO"/>
    <s v="SI"/>
    <s v="NO"/>
    <s v="CUNA MAS"/>
    <s v="Eduar Yefferson Huamán Ortíz"/>
    <s v="44940906"/>
    <s v="984078584"/>
    <s v="eyhuaman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302"/>
    <x v="5"/>
    <s v="CELENDIN"/>
    <s v="CHUMUCH"/>
    <s v="NO"/>
    <s v="NO"/>
    <s v="SI"/>
    <n v="0"/>
    <s v="SI"/>
    <n v="1"/>
    <n v="0"/>
    <x v="0"/>
    <x v="0"/>
    <m/>
    <n v="1"/>
    <n v="1"/>
    <s v="SI"/>
    <s v="SI"/>
    <s v="NO"/>
    <s v="SI"/>
    <s v="NO"/>
    <s v="CUNA MAS"/>
    <s v="Rubén Cubas Quiroz"/>
    <s v="44579448"/>
    <n v="944285840"/>
    <s v="rquiroz@cunamas.gob.pe"/>
    <n v="0"/>
    <n v="0"/>
    <m/>
    <m/>
    <n v="0"/>
    <n v="1"/>
    <s v="CUNA MAS"/>
    <s v="Presencial"/>
    <n v="0"/>
    <n v="0"/>
    <m/>
    <m/>
    <n v="0"/>
    <n v="0"/>
    <m/>
    <m/>
    <x v="0"/>
    <n v="0"/>
    <n v="0"/>
    <n v="1"/>
    <n v="0"/>
    <n v="0"/>
    <n v="0"/>
  </r>
  <r>
    <s v="060303"/>
    <x v="5"/>
    <s v="CELENDIN"/>
    <s v="CORTEGANA"/>
    <s v="NO"/>
    <s v="SI"/>
    <s v="SI"/>
    <n v="1"/>
    <s v="SI"/>
    <n v="1"/>
    <n v="0"/>
    <x v="0"/>
    <x v="0"/>
    <n v="1"/>
    <n v="1"/>
    <n v="1"/>
    <s v="SI"/>
    <s v="SI"/>
    <s v="NO"/>
    <s v="SI"/>
    <s v="SI"/>
    <s v="COORD. DE ENLACE"/>
    <s v="Wilfredo Chavez Flores"/>
    <n v="479081"/>
    <s v="994421871_x000a_976864983"/>
    <s v="wchavez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304"/>
    <x v="5"/>
    <s v="CELENDIN"/>
    <s v="HUASMIN"/>
    <s v="NO"/>
    <s v="NO"/>
    <s v="SI"/>
    <n v="0"/>
    <s v="SI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305"/>
    <x v="5"/>
    <s v="CELENDIN"/>
    <s v="JORGE CHAVEZ"/>
    <s v="NO"/>
    <s v="NO"/>
    <s v="NO"/>
    <n v="0"/>
    <s v="NO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306"/>
    <x v="5"/>
    <s v="CELENDIN"/>
    <s v="JOSE GALVEZ"/>
    <s v="NO"/>
    <s v="NO"/>
    <s v="SI"/>
    <n v="0"/>
    <s v="NO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307"/>
    <x v="5"/>
    <s v="CELENDIN"/>
    <s v="MIGUEL IGLESIAS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308"/>
    <x v="5"/>
    <s v="CELENDIN"/>
    <s v="OXAMARC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309"/>
    <x v="5"/>
    <s v="CELENDIN"/>
    <s v="SOROCHUCO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310"/>
    <x v="5"/>
    <s v="CELENDIN"/>
    <s v="SUCRE"/>
    <s v="NO"/>
    <s v="NO"/>
    <s v="SI"/>
    <n v="0"/>
    <s v="NO"/>
    <n v="0"/>
    <n v="0"/>
    <x v="1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311"/>
    <x v="5"/>
    <s v="CELENDIN"/>
    <s v="UTCO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312"/>
    <x v="5"/>
    <s v="CELENDIN"/>
    <s v="LA LIBERTAD DE PALLAN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01"/>
    <x v="5"/>
    <s v="CHOTA"/>
    <s v="CHOTA"/>
    <s v="NO"/>
    <s v="NO"/>
    <s v="SI"/>
    <n v="0"/>
    <s v="NO"/>
    <n v="0"/>
    <n v="1"/>
    <x v="0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02"/>
    <x v="5"/>
    <s v="CHOTA"/>
    <s v="ANGUI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03"/>
    <x v="5"/>
    <s v="CHOTA"/>
    <s v="CHADIN"/>
    <s v="NO"/>
    <s v="NO"/>
    <s v="SI"/>
    <n v="0"/>
    <s v="NO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04"/>
    <x v="5"/>
    <s v="CHOTA"/>
    <s v="CHIGUIRIP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05"/>
    <x v="5"/>
    <s v="CHOTA"/>
    <s v="CHIMBAN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06"/>
    <x v="5"/>
    <s v="CHOTA"/>
    <s v="CHOROPAMP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07"/>
    <x v="5"/>
    <s v="CHOTA"/>
    <s v="COCHABAMB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08"/>
    <x v="5"/>
    <s v="CHOTA"/>
    <s v="CONCHAN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09"/>
    <x v="5"/>
    <s v="CHOTA"/>
    <s v="HUAMBOS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10"/>
    <x v="5"/>
    <s v="CHOTA"/>
    <s v="LAJAS"/>
    <s v="NO"/>
    <s v="NO"/>
    <s v="SI"/>
    <n v="0"/>
    <s v="NO"/>
    <n v="0"/>
    <n v="1"/>
    <x v="0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11"/>
    <x v="5"/>
    <s v="CHOTA"/>
    <s v="LLAMA"/>
    <s v="NO"/>
    <s v="SI"/>
    <s v="NO"/>
    <n v="0"/>
    <s v="NO"/>
    <n v="1"/>
    <n v="0"/>
    <x v="1"/>
    <x v="0"/>
    <n v="1"/>
    <n v="1"/>
    <n v="1"/>
    <s v="NO"/>
    <s v="NO"/>
    <s v="NO"/>
    <s v="SI"/>
    <s v="NO"/>
    <s v="COORD. DE ENLACE"/>
    <s v="Wilfredo Chavez Flores"/>
    <s v="004790810"/>
    <s v="994421871_x000a_976864983"/>
    <s v="wchavez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12"/>
    <x v="5"/>
    <s v="CHOTA"/>
    <s v="MIRACOSTA"/>
    <s v="NO"/>
    <s v="NO"/>
    <s v="SI"/>
    <n v="0"/>
    <s v="SI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13"/>
    <x v="5"/>
    <s v="CHOTA"/>
    <s v="PACCH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14"/>
    <x v="5"/>
    <s v="CHOTA"/>
    <s v="PION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15"/>
    <x v="5"/>
    <s v="CHOTA"/>
    <s v="QUEROCOTO"/>
    <s v="NO"/>
    <s v="SI"/>
    <s v="SI"/>
    <n v="0"/>
    <s v="NO"/>
    <n v="1"/>
    <n v="0"/>
    <x v="0"/>
    <x v="0"/>
    <n v="1"/>
    <n v="1"/>
    <n v="1"/>
    <s v="SI"/>
    <s v="SI"/>
    <s v="NO"/>
    <s v="SI"/>
    <s v="NO"/>
    <s v="CUNA MAS"/>
    <s v="Jéssica Hayde Núñez Benavidez"/>
    <s v="16803165"/>
    <s v="986757537"/>
    <s v="jnunez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16"/>
    <x v="5"/>
    <s v="CHOTA"/>
    <s v="SAN JUAN DE LICUPIS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17"/>
    <x v="5"/>
    <s v="CHOTA"/>
    <s v="TACABAMB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18"/>
    <x v="5"/>
    <s v="CHOTA"/>
    <s v="TOCMOCHE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19"/>
    <x v="5"/>
    <s v="CHOTA"/>
    <s v="CHALAMARCA"/>
    <s v="NO"/>
    <s v="NO"/>
    <s v="SI"/>
    <n v="0"/>
    <s v="SI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501"/>
    <x v="5"/>
    <s v="CONTUMAZA"/>
    <s v="CONTUMAZA"/>
    <s v="NO"/>
    <s v="NO"/>
    <s v="SI"/>
    <n v="0"/>
    <s v="NO"/>
    <n v="1"/>
    <n v="0"/>
    <x v="1"/>
    <x v="0"/>
    <m/>
    <n v="1"/>
    <n v="1"/>
    <s v="NO"/>
    <s v="NO"/>
    <s v="NO"/>
    <s v="SI"/>
    <s v="NO"/>
    <s v="JUNTOS"/>
    <s v="Judy Teresa Custodio Benzunce"/>
    <s v="26703986"/>
    <s v="945868278"/>
    <s v="jcustodi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502"/>
    <x v="5"/>
    <s v="CONTUMAZA"/>
    <s v="CHILETE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060503"/>
    <x v="5"/>
    <s v="CONTUMAZA"/>
    <s v="CUPISNIQUE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504"/>
    <x v="5"/>
    <s v="CONTUMAZA"/>
    <s v="GUZMANGO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505"/>
    <x v="5"/>
    <s v="CONTUMAZA"/>
    <s v="SAN BENITO"/>
    <s v="NO"/>
    <s v="NO"/>
    <s v="SI"/>
    <n v="0"/>
    <s v="NO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506"/>
    <x v="5"/>
    <s v="CONTUMAZA"/>
    <s v="SANTA CRUZ DE TOLEDO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507"/>
    <x v="5"/>
    <s v="CONTUMAZA"/>
    <s v="TANTARICA"/>
    <s v="NO"/>
    <s v="NO"/>
    <s v="SI"/>
    <n v="1"/>
    <s v="SI"/>
    <n v="1"/>
    <n v="0"/>
    <x v="0"/>
    <x v="0"/>
    <m/>
    <n v="1"/>
    <n v="1"/>
    <s v="NO"/>
    <s v="NO"/>
    <s v="NO"/>
    <s v="SI"/>
    <s v="NO"/>
    <s v="JUNTOS"/>
    <s v="Javier Antonio Castillo Delgado"/>
    <s v="46311282"/>
    <s v="968830168"/>
    <s v="jcastillod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508"/>
    <x v="5"/>
    <s v="CONTUMAZA"/>
    <s v="YONAN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01"/>
    <x v="5"/>
    <s v="CUTERVO"/>
    <s v="CUTERVO"/>
    <s v="NO"/>
    <s v="NO"/>
    <s v="SI"/>
    <n v="0"/>
    <s v="NO"/>
    <n v="1"/>
    <n v="0"/>
    <x v="0"/>
    <x v="0"/>
    <m/>
    <n v="1"/>
    <n v="1"/>
    <s v="SI"/>
    <s v="SI"/>
    <s v="NO"/>
    <s v="SI"/>
    <s v="NO"/>
    <s v="CUNA MAS"/>
    <s v="Celi Tello Torres"/>
    <s v="43946768"/>
    <s v="939181903"/>
    <s v="ctello@cunamas.gob.pe"/>
    <n v="0"/>
    <n v="0"/>
    <m/>
    <m/>
    <n v="0"/>
    <n v="1"/>
    <s v="CUNA MAS"/>
    <s v="Presencial"/>
    <n v="0"/>
    <n v="0"/>
    <m/>
    <m/>
    <n v="0"/>
    <n v="0"/>
    <m/>
    <m/>
    <x v="0"/>
    <n v="0"/>
    <n v="0"/>
    <n v="1"/>
    <n v="0"/>
    <n v="0"/>
    <n v="0"/>
  </r>
  <r>
    <s v="060602"/>
    <x v="5"/>
    <s v="CUTERVO"/>
    <s v="CALLAYUC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03"/>
    <x v="5"/>
    <s v="CUTERVO"/>
    <s v="CHOROS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04"/>
    <x v="5"/>
    <s v="CUTERVO"/>
    <s v="CUJILLO"/>
    <s v="NO"/>
    <s v="NO"/>
    <s v="SI"/>
    <n v="0"/>
    <s v="SI"/>
    <n v="0"/>
    <n v="0"/>
    <x v="1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05"/>
    <x v="5"/>
    <s v="CUTERVO"/>
    <s v="LA RAMAD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06"/>
    <x v="5"/>
    <s v="CUTERVO"/>
    <s v="PIMPINGOS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07"/>
    <x v="5"/>
    <s v="CUTERVO"/>
    <s v="QUEROCOTILLO"/>
    <s v="NO"/>
    <s v="NO"/>
    <s v="SI"/>
    <n v="0"/>
    <s v="SI"/>
    <n v="0"/>
    <n v="1"/>
    <x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08"/>
    <x v="5"/>
    <s v="CUTERVO"/>
    <s v="SAN ANDRES DE CUTERVO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09"/>
    <x v="5"/>
    <s v="CUTERVO"/>
    <s v="SAN JUAN DE CUTERVO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10"/>
    <x v="5"/>
    <s v="CUTERVO"/>
    <s v="SAN LUIS DE LUCMA"/>
    <s v="NO"/>
    <s v="NO"/>
    <s v="SI"/>
    <n v="0"/>
    <s v="SI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11"/>
    <x v="5"/>
    <s v="CUTERVO"/>
    <s v="SANTA CRUZ"/>
    <s v="NO"/>
    <s v="NO"/>
    <s v="SI"/>
    <n v="0"/>
    <s v="SI"/>
    <n v="1"/>
    <n v="0"/>
    <x v="0"/>
    <x v="0"/>
    <m/>
    <n v="1"/>
    <n v="1"/>
    <s v="SI"/>
    <s v="NO"/>
    <s v="NO"/>
    <s v="SI"/>
    <s v="NO"/>
    <s v="JUNTOS"/>
    <s v="Ernesto Chavesta Romero"/>
    <s v="73187113"/>
    <s v="945874241"/>
    <s v="echavesta@juntos.gob.pe"/>
    <n v="0"/>
    <n v="0"/>
    <m/>
    <m/>
    <n v="0"/>
    <n v="0"/>
    <m/>
    <m/>
    <n v="0"/>
    <n v="1"/>
    <s v="JUNTOS"/>
    <s v="Virtual"/>
    <n v="0"/>
    <n v="0"/>
    <m/>
    <m/>
    <x v="0"/>
    <n v="0"/>
    <n v="1"/>
    <n v="0"/>
    <n v="0"/>
    <n v="0"/>
    <n v="0"/>
  </r>
  <r>
    <s v="060612"/>
    <x v="5"/>
    <s v="CUTERVO"/>
    <s v="SANTO DOMINGO DE LA CAPILL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13"/>
    <x v="5"/>
    <s v="CUTERVO"/>
    <s v="SANTO TOMAS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14"/>
    <x v="5"/>
    <s v="CUTERVO"/>
    <s v="SOCOT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15"/>
    <x v="5"/>
    <s v="CUTERVO"/>
    <s v="TORIBIO CASANOVA"/>
    <s v="NO"/>
    <s v="SI"/>
    <s v="SI"/>
    <n v="0"/>
    <s v="SI"/>
    <n v="1"/>
    <n v="0"/>
    <x v="1"/>
    <x v="0"/>
    <n v="1"/>
    <n v="1"/>
    <n v="1"/>
    <s v="SI"/>
    <s v="NO"/>
    <s v="NO"/>
    <s v="SI"/>
    <s v="NO"/>
    <s v="COORD. DE ENLACE"/>
    <s v="Wilfredo Chavez Flores"/>
    <s v="00479081"/>
    <s v="994421871_x000a_976864983"/>
    <s v="wchavez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701"/>
    <x v="5"/>
    <s v="HUALGAYOC"/>
    <s v="BAMBAMARCA"/>
    <s v="NO"/>
    <s v="SI"/>
    <s v="SI"/>
    <n v="1"/>
    <s v="NO"/>
    <n v="1"/>
    <n v="0"/>
    <x v="0"/>
    <x v="0"/>
    <n v="1"/>
    <n v="1"/>
    <n v="1"/>
    <s v="NO"/>
    <s v="SI"/>
    <s v="SI"/>
    <s v="SI"/>
    <s v="NO"/>
    <s v="CUNA MAS"/>
    <s v="Luis Fernando Vásquez Herrera"/>
    <s v="45149936"/>
    <n v="950026600"/>
    <s v="lvasquez@cunamas.gob.pe"/>
    <n v="1"/>
    <n v="0"/>
    <m/>
    <s v="Virtual"/>
    <n v="0"/>
    <n v="1"/>
    <s v="CUNA MAS"/>
    <s v="Presencial"/>
    <n v="0"/>
    <n v="1"/>
    <s v="CUNA MAS"/>
    <s v="Presencial"/>
    <n v="0"/>
    <n v="0"/>
    <m/>
    <m/>
    <x v="3"/>
    <n v="1"/>
    <n v="0"/>
    <n v="1"/>
    <n v="0"/>
    <n v="0"/>
    <n v="0"/>
  </r>
  <r>
    <s v="060702"/>
    <x v="5"/>
    <s v="HUALGAYOC"/>
    <s v="CHUGUR"/>
    <s v="NO"/>
    <s v="NO"/>
    <s v="SI"/>
    <n v="0"/>
    <s v="NO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703"/>
    <x v="5"/>
    <s v="HUALGAYOC"/>
    <s v="HUALGAYOC"/>
    <s v="NO"/>
    <s v="NO"/>
    <s v="SI"/>
    <n v="0"/>
    <s v="NO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801"/>
    <x v="5"/>
    <s v="JAEN"/>
    <s v="JAEN"/>
    <s v="NO"/>
    <s v="SI"/>
    <s v="SI"/>
    <n v="1"/>
    <s v="NO"/>
    <n v="1"/>
    <n v="0"/>
    <x v="0"/>
    <x v="0"/>
    <n v="1"/>
    <n v="1"/>
    <n v="1"/>
    <s v="SI"/>
    <s v="SI"/>
    <s v="SI"/>
    <s v="SI"/>
    <s v="NO"/>
    <s v="COORD. DE ENLACE"/>
    <s v="Wilfredo Chávez Flores"/>
    <s v="00479081"/>
    <s v="994421871_x000a_976864983"/>
    <s v="wchavez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802"/>
    <x v="5"/>
    <s v="JAEN"/>
    <s v="BELLAVISTA"/>
    <s v="NO"/>
    <s v="NO"/>
    <s v="SI"/>
    <n v="0"/>
    <s v="NO"/>
    <n v="1"/>
    <n v="0"/>
    <x v="0"/>
    <x v="0"/>
    <m/>
    <n v="1"/>
    <n v="1"/>
    <s v="NO"/>
    <s v="SI"/>
    <s v="SI"/>
    <s v="SI"/>
    <s v="NO"/>
    <s v="JUNTOS"/>
    <s v="Dante Lozada Chamaya"/>
    <s v="46681053"/>
    <s v="920285676"/>
    <s v="dlozad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803"/>
    <x v="5"/>
    <s v="JAEN"/>
    <s v="CHONTALI"/>
    <s v="NO"/>
    <s v="NO"/>
    <s v="SI"/>
    <n v="1"/>
    <s v="NO"/>
    <n v="1"/>
    <n v="0"/>
    <x v="0"/>
    <x v="0"/>
    <m/>
    <n v="1"/>
    <n v="1"/>
    <s v="SI"/>
    <s v="SI"/>
    <s v="NO"/>
    <s v="SI"/>
    <s v="NO"/>
    <s v="JUNTOS"/>
    <s v="Hoffman Ramirez Larreategui"/>
    <s v="45851332"/>
    <s v="945856639"/>
    <s v="hramirez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804"/>
    <x v="5"/>
    <s v="JAEN"/>
    <s v="COLASAY"/>
    <s v="NO"/>
    <s v="NO"/>
    <s v="SI"/>
    <n v="0"/>
    <s v="SI"/>
    <n v="0"/>
    <n v="0"/>
    <x v="1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805"/>
    <x v="5"/>
    <s v="JAEN"/>
    <s v="HUABAL"/>
    <s v="NO"/>
    <s v="NO"/>
    <s v="SI"/>
    <n v="0"/>
    <s v="SI"/>
    <n v="1"/>
    <n v="0"/>
    <x v="1"/>
    <x v="0"/>
    <m/>
    <n v="1"/>
    <n v="1"/>
    <s v="SI"/>
    <s v="SI"/>
    <s v="NO"/>
    <s v="SI"/>
    <s v="NO"/>
    <s v="JUNTOS"/>
    <s v="Rolando Mondragon Colunche"/>
    <s v="45184047"/>
    <n v="945856420"/>
    <s v="rmondrago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806"/>
    <x v="5"/>
    <s v="JAEN"/>
    <s v="LAS PIRIAS"/>
    <s v="NO"/>
    <s v="NO"/>
    <s v="SI"/>
    <n v="0"/>
    <s v="SI"/>
    <n v="1"/>
    <n v="0"/>
    <x v="1"/>
    <x v="0"/>
    <m/>
    <n v="1"/>
    <n v="1"/>
    <s v="SI"/>
    <s v="SI"/>
    <s v="NO"/>
    <s v="SI"/>
    <s v="NO"/>
    <s v="JUNTOS"/>
    <s v="Liz Maricler Davila Bravo"/>
    <s v="43209768"/>
    <s v="945854837"/>
    <s v="ldavil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807"/>
    <x v="5"/>
    <s v="JAEN"/>
    <s v="POMAHUACA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Demetrio Coronel Montenegro"/>
    <s v="46464771"/>
    <s v="945855024"/>
    <s v="dcoronelm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808"/>
    <x v="5"/>
    <s v="JAEN"/>
    <s v="PUCARA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809"/>
    <x v="5"/>
    <s v="JAEN"/>
    <s v="SALLIQUE"/>
    <s v="NO"/>
    <s v="NO"/>
    <s v="SI"/>
    <n v="0"/>
    <s v="SI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810"/>
    <x v="5"/>
    <s v="JAEN"/>
    <s v="SAN FELIPE"/>
    <s v="NO"/>
    <s v="NO"/>
    <s v="SI"/>
    <n v="0"/>
    <s v="SI"/>
    <n v="1"/>
    <n v="0"/>
    <x v="1"/>
    <x v="0"/>
    <m/>
    <n v="1"/>
    <n v="1"/>
    <s v="SI"/>
    <s v="NO"/>
    <s v="NO"/>
    <s v="SI"/>
    <s v="NO"/>
    <s v="JUNTOS"/>
    <s v="Franklin Junior Velasquez Lluen"/>
    <s v="45927584"/>
    <s v="942967333"/>
    <s v="rjimenez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811"/>
    <x v="5"/>
    <s v="JAEN"/>
    <s v="SAN JOSE DEL ALTO"/>
    <s v="NO"/>
    <s v="NO"/>
    <s v="SI"/>
    <n v="0"/>
    <s v="NO"/>
    <n v="1"/>
    <n v="0"/>
    <x v="0"/>
    <x v="0"/>
    <m/>
    <n v="1"/>
    <n v="1"/>
    <s v="SI"/>
    <s v="SI"/>
    <s v="NO"/>
    <s v="SI"/>
    <s v="NO"/>
    <s v="JUNTOS"/>
    <s v="Gary Michael Alamo Ocupa"/>
    <s v="45147137"/>
    <s v="945854622"/>
    <s v="galam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812"/>
    <x v="5"/>
    <s v="JAEN"/>
    <s v="SANTA ROSA"/>
    <s v="NO"/>
    <s v="NO"/>
    <s v="SI"/>
    <n v="0"/>
    <s v="NO"/>
    <n v="1"/>
    <n v="0"/>
    <x v="1"/>
    <x v="0"/>
    <m/>
    <n v="1"/>
    <n v="1"/>
    <s v="SI"/>
    <s v="NO"/>
    <s v="NO"/>
    <s v="SI"/>
    <s v="NO"/>
    <s v="JUNTOS"/>
    <s v="Cleber Manuel Delgado Delgado"/>
    <s v="45277106"/>
    <s v="945854842"/>
    <s v="cdelgadod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901"/>
    <x v="5"/>
    <s v="SAN IGNACIO"/>
    <s v="SAN IGNACIO"/>
    <s v="NO"/>
    <s v="NO"/>
    <s v="SI"/>
    <n v="0"/>
    <s v="NO"/>
    <n v="0"/>
    <n v="0"/>
    <x v="1"/>
    <x v="1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902"/>
    <x v="5"/>
    <s v="SAN IGNACIO"/>
    <s v="CHIRINOS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903"/>
    <x v="5"/>
    <s v="SAN IGNACIO"/>
    <s v="HUARANGO"/>
    <s v="NO"/>
    <s v="SI"/>
    <s v="SI"/>
    <n v="0"/>
    <s v="NO"/>
    <n v="1"/>
    <n v="0"/>
    <x v="0"/>
    <x v="0"/>
    <n v="1"/>
    <n v="1"/>
    <n v="1"/>
    <s v="SI"/>
    <s v="SI"/>
    <s v="NO"/>
    <s v="SI"/>
    <s v="NO"/>
    <s v="JUNTOS"/>
    <s v="Juan Mario Rojas Campoverde"/>
    <s v="42276865"/>
    <s v="945856746"/>
    <s v="jrojasc@junto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060904"/>
    <x v="5"/>
    <s v="SAN IGNACIO"/>
    <s v="LA COIPA"/>
    <s v="NO"/>
    <s v="NO"/>
    <s v="SI"/>
    <n v="0"/>
    <s v="NO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905"/>
    <x v="5"/>
    <s v="SAN IGNACIO"/>
    <s v="NAMBALLE"/>
    <s v="NO"/>
    <s v="SI"/>
    <s v="SI"/>
    <n v="0"/>
    <s v="SI"/>
    <n v="1"/>
    <n v="0"/>
    <x v="1"/>
    <x v="0"/>
    <n v="1"/>
    <n v="1"/>
    <n v="1"/>
    <s v="SI"/>
    <s v="SI"/>
    <s v="NO"/>
    <s v="SI"/>
    <s v="NO"/>
    <s v="JUNTOS"/>
    <s v="Nelson Iván Sanchez Linares"/>
    <s v="45415271"/>
    <s v="920274118"/>
    <s v="nsanchez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906"/>
    <x v="5"/>
    <s v="SAN IGNACIO"/>
    <s v="SAN JOSE DE LOURDES"/>
    <s v="NO"/>
    <s v="NO"/>
    <s v="SI"/>
    <n v="0"/>
    <s v="NO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907"/>
    <x v="5"/>
    <s v="SAN IGNACIO"/>
    <s v="TABACONAS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001"/>
    <x v="5"/>
    <s v="SAN MARCOS"/>
    <s v="PEDRO GALVEZ"/>
    <s v="NO"/>
    <s v="NO"/>
    <s v="SI"/>
    <n v="0"/>
    <s v="NO"/>
    <n v="0"/>
    <n v="0"/>
    <x v="1"/>
    <x v="1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002"/>
    <x v="5"/>
    <s v="SAN MARCOS"/>
    <s v="CHANCAY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003"/>
    <x v="5"/>
    <s v="SAN MARCOS"/>
    <s v="EDUARDO VILLANUEVA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004"/>
    <x v="5"/>
    <s v="SAN MARCOS"/>
    <s v="GREGORIO PIT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005"/>
    <x v="5"/>
    <s v="SAN MARCOS"/>
    <s v="ICHOCAN"/>
    <s v="NO"/>
    <s v="NO"/>
    <s v="SI"/>
    <n v="0"/>
    <s v="NO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006"/>
    <x v="5"/>
    <s v="SAN MARCOS"/>
    <s v="JOSE MANUEL QUIROZ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007"/>
    <x v="5"/>
    <s v="SAN MARCOS"/>
    <s v="JOSE SABOGAL"/>
    <s v="NO"/>
    <s v="SI"/>
    <s v="SI"/>
    <n v="0"/>
    <s v="SI"/>
    <n v="1"/>
    <n v="0"/>
    <x v="0"/>
    <x v="0"/>
    <n v="1"/>
    <n v="1"/>
    <n v="1"/>
    <s v="SI"/>
    <s v="SI"/>
    <s v="SI"/>
    <s v="SI"/>
    <s v="SI"/>
    <s v="PAIS"/>
    <s v="Manuel Roberto Vílchez Sánchez"/>
    <s v="27917222"/>
    <n v="968076274"/>
    <s v="mvilchez@pais.gob.pe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061101"/>
    <x v="5"/>
    <s v="SAN MIGUEL"/>
    <s v="SAN MIGUEL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102"/>
    <x v="5"/>
    <s v="SAN MIGUEL"/>
    <s v="BOLIVAR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103"/>
    <x v="5"/>
    <s v="SAN MIGUEL"/>
    <s v="CALQUIS"/>
    <s v="NO"/>
    <s v="SI"/>
    <s v="SI"/>
    <n v="0"/>
    <s v="SI"/>
    <n v="1"/>
    <n v="0"/>
    <x v="1"/>
    <x v="0"/>
    <n v="1"/>
    <n v="1"/>
    <n v="1"/>
    <s v="SI"/>
    <s v="NO"/>
    <s v="NO"/>
    <s v="SI"/>
    <s v="SI"/>
    <s v="COORD. DE _x000a_ENLACE"/>
    <s v="Wilfredo Chavez Flores"/>
    <s v="00479081"/>
    <s v="994421871_x000a_976864983"/>
    <s v="wchavez@midi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061104"/>
    <x v="5"/>
    <s v="SAN MIGUEL"/>
    <s v="CATILLUC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105"/>
    <x v="5"/>
    <s v="SAN MIGUEL"/>
    <s v="EL PRADO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106"/>
    <x v="5"/>
    <s v="SAN MIGUEL"/>
    <s v="LA FLORID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107"/>
    <x v="5"/>
    <s v="SAN MIGUEL"/>
    <s v="LLAPA"/>
    <s v="NO"/>
    <s v="NO"/>
    <s v="SI"/>
    <n v="0"/>
    <s v="NO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108"/>
    <x v="5"/>
    <s v="SAN MIGUEL"/>
    <s v="NANCHOC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109"/>
    <x v="5"/>
    <s v="SAN MIGUEL"/>
    <s v="NIEPOS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110"/>
    <x v="5"/>
    <s v="SAN MIGUEL"/>
    <s v="SAN GREGORIO"/>
    <s v="NO"/>
    <s v="NO"/>
    <s v="SI"/>
    <n v="0"/>
    <s v="NO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111"/>
    <x v="5"/>
    <s v="SAN MIGUEL"/>
    <s v="SAN SILVESTRE DE COCHAN"/>
    <s v="NO"/>
    <s v="NO"/>
    <s v="SI"/>
    <n v="0"/>
    <s v="NO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112"/>
    <x v="5"/>
    <s v="SAN MIGUEL"/>
    <s v="TONGOD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113"/>
    <x v="5"/>
    <s v="SAN MIGUEL"/>
    <s v="UNION AGUA BLANC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201"/>
    <x v="5"/>
    <s v="SAN PABLO"/>
    <s v="SAN PABLO"/>
    <s v="NO"/>
    <s v="NO"/>
    <s v="SI"/>
    <n v="0"/>
    <s v="SI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202"/>
    <x v="5"/>
    <s v="SAN PABLO"/>
    <s v="SAN BERNARDINO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203"/>
    <x v="5"/>
    <s v="SAN PABLO"/>
    <s v="SAN LUIS"/>
    <s v="NO"/>
    <s v="NO"/>
    <s v="SI"/>
    <n v="0"/>
    <s v="NO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204"/>
    <x v="5"/>
    <s v="SAN PABLO"/>
    <s v="TUMBADEN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301"/>
    <x v="5"/>
    <s v="SANTA CRUZ"/>
    <s v="SANTA CRUZ"/>
    <s v="NO"/>
    <s v="NO"/>
    <s v="SI"/>
    <n v="0"/>
    <s v="NO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302"/>
    <x v="5"/>
    <s v="SANTA CRUZ"/>
    <s v="ANDABAMB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303"/>
    <x v="5"/>
    <s v="SANTA CRUZ"/>
    <s v="CATACHE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304"/>
    <x v="5"/>
    <s v="SANTA CRUZ"/>
    <s v="CHANCAYBAÑOS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305"/>
    <x v="5"/>
    <s v="SANTA CRUZ"/>
    <s v="LA ESPERANZA"/>
    <s v="NO"/>
    <s v="NO"/>
    <s v="SI"/>
    <n v="0"/>
    <s v="SI"/>
    <n v="0"/>
    <n v="0"/>
    <x v="1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306"/>
    <x v="5"/>
    <s v="SANTA CRUZ"/>
    <s v="NINABAMB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307"/>
    <x v="5"/>
    <s v="SANTA CRUZ"/>
    <s v="PULAN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308"/>
    <x v="5"/>
    <s v="SANTA CRUZ"/>
    <s v="SAUCEPAMP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309"/>
    <x v="5"/>
    <s v="SANTA CRUZ"/>
    <s v="SEXI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310"/>
    <x v="5"/>
    <s v="SANTA CRUZ"/>
    <s v="UTICYACU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311"/>
    <x v="5"/>
    <s v="SANTA CRUZ"/>
    <s v="YAUYUCAN"/>
    <s v="NO"/>
    <s v="NO"/>
    <s v="SI"/>
    <n v="0"/>
    <s v="NO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70101"/>
    <x v="6"/>
    <s v="CALLAO"/>
    <s v="CALLAO"/>
    <s v="NO"/>
    <s v="NO"/>
    <s v="SI"/>
    <n v="0"/>
    <s v="NO"/>
    <n v="1"/>
    <n v="0"/>
    <x v="1"/>
    <x v="0"/>
    <m/>
    <n v="1"/>
    <n v="1"/>
    <s v="SI"/>
    <s v="NO"/>
    <s v="SI"/>
    <s v="NO"/>
    <s v="NO"/>
    <s v="JUNTOS"/>
    <s v="Nancy Arce Llagas"/>
    <s v="48225697"/>
    <s v="945858875"/>
    <s v="narc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70102"/>
    <x v="6"/>
    <s v="CALLAO"/>
    <s v="BELLAVISTA"/>
    <s v="NO"/>
    <s v="SI"/>
    <s v="SI"/>
    <n v="1"/>
    <s v="NO"/>
    <n v="1"/>
    <n v="0"/>
    <x v="0"/>
    <x v="0"/>
    <n v="1"/>
    <n v="1"/>
    <n v="1"/>
    <s v="SI"/>
    <s v="NO"/>
    <s v="NO"/>
    <s v="NO"/>
    <s v="NO"/>
    <s v="CE"/>
    <s v="YELY PALOMINO FLORES"/>
    <n v="41244744"/>
    <n v="964896282"/>
    <s v="maryguiba_12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70103"/>
    <x v="6"/>
    <s v="CALLAO"/>
    <s v="CARMEN DE LA LEGUA REYNOSO"/>
    <s v="NO"/>
    <s v="NO"/>
    <s v="SI"/>
    <n v="0"/>
    <s v="NO"/>
    <n v="1"/>
    <n v="0"/>
    <x v="0"/>
    <x v="0"/>
    <m/>
    <n v="0"/>
    <n v="0"/>
    <s v="SI"/>
    <s v="NO"/>
    <s v="NO"/>
    <s v="NO"/>
    <s v="NO"/>
    <s v="CE"/>
    <s v="YELY PALOMINO FLORES"/>
    <n v="41244744"/>
    <n v="964896282"/>
    <s v="milagros.navia.cub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70104"/>
    <x v="6"/>
    <s v="CALLAO"/>
    <s v="LA PERLA"/>
    <s v="NO"/>
    <s v="NO"/>
    <s v="SI"/>
    <n v="0"/>
    <s v="NO"/>
    <n v="1"/>
    <n v="0"/>
    <x v="0"/>
    <x v="0"/>
    <m/>
    <n v="1"/>
    <n v="1"/>
    <s v="SI"/>
    <s v="NO"/>
    <s v="NO"/>
    <s v="NO"/>
    <s v="NO"/>
    <s v="CE"/>
    <s v="YELY PALOMINO FLORES"/>
    <n v="41244744"/>
    <n v="964896282"/>
    <s v="alainalexishuanc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70105"/>
    <x v="6"/>
    <s v="CALLAO"/>
    <s v="LA PUNTA"/>
    <s v="NO"/>
    <s v="SI"/>
    <s v="SI"/>
    <n v="1"/>
    <s v="NO"/>
    <n v="1"/>
    <n v="0"/>
    <x v="0"/>
    <x v="0"/>
    <n v="1"/>
    <n v="1"/>
    <n v="1"/>
    <s v="SI"/>
    <s v="NO"/>
    <s v="NO"/>
    <s v="NO"/>
    <s v="NO"/>
    <s v="CE"/>
    <s v="YELY PALOMINO FLORES"/>
    <n v="41244744"/>
    <n v="964896282"/>
    <s v="gcastro@munilapunta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70106"/>
    <x v="6"/>
    <s v="CALLAO"/>
    <s v="VENTANILLA"/>
    <s v="NO"/>
    <s v="NO"/>
    <s v="SI"/>
    <n v="0"/>
    <s v="SI"/>
    <n v="1"/>
    <n v="0"/>
    <x v="0"/>
    <x v="0"/>
    <m/>
    <n v="0"/>
    <n v="0"/>
    <s v="SI"/>
    <s v="NO"/>
    <s v="SI"/>
    <s v="NO"/>
    <s v="NO"/>
    <s v="CUNA MAS"/>
    <s v="VANESA ZAVALA"/>
    <m/>
    <n v="959493970"/>
    <s v="gzaval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70107"/>
    <x v="6"/>
    <s v="CALLAO"/>
    <s v="MI PERU"/>
    <s v="NO"/>
    <s v="SI"/>
    <s v="SI"/>
    <n v="1"/>
    <s v="SI"/>
    <n v="1"/>
    <n v="0"/>
    <x v="0"/>
    <x v="0"/>
    <n v="1"/>
    <n v="1"/>
    <n v="1"/>
    <s v="SI"/>
    <s v="NO"/>
    <s v="SI"/>
    <s v="NO"/>
    <s v="NO"/>
    <s v="CUNA MAS"/>
    <s v="VANESA ZAVALA"/>
    <m/>
    <n v="959493970"/>
    <s v="gzaval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101"/>
    <x v="7"/>
    <s v="CUSCO"/>
    <s v="CUSCO"/>
    <s v="NO"/>
    <s v="NO"/>
    <s v="SI"/>
    <n v="1"/>
    <s v="NO"/>
    <n v="0"/>
    <n v="1"/>
    <x v="0"/>
    <x v="1"/>
    <m/>
    <n v="1"/>
    <n v="1"/>
    <s v="SI"/>
    <s v="NO"/>
    <s v="SI"/>
    <s v="SI"/>
    <s v="NO"/>
    <s v="COORD. DE ENLACE"/>
    <s v="ZULY ALVAREZ MANRIQUE"/>
    <n v="24001686"/>
    <n v="952972299"/>
    <s v="zalvarez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102"/>
    <x v="7"/>
    <s v="CUSCO"/>
    <s v="CCORCA"/>
    <s v="NO"/>
    <s v="NO"/>
    <s v="SI"/>
    <n v="1"/>
    <s v="SI"/>
    <n v="1"/>
    <n v="0"/>
    <x v="0"/>
    <x v="0"/>
    <m/>
    <n v="1"/>
    <n v="1"/>
    <s v="SI"/>
    <s v="SI"/>
    <s v="NO"/>
    <s v="SI"/>
    <s v="NO"/>
    <s v="CUNA MAS"/>
    <s v="LIZBETH CANDY ARGOTE GOYZUETA"/>
    <s v="40429067"/>
    <n v="986018492"/>
    <s v="largote@cunamas.gob.pe"/>
    <n v="0"/>
    <n v="0"/>
    <m/>
    <m/>
    <n v="0"/>
    <n v="1"/>
    <s v="CUNA MAS"/>
    <s v="Presencial"/>
    <n v="0"/>
    <n v="0"/>
    <m/>
    <m/>
    <n v="0"/>
    <n v="0"/>
    <m/>
    <m/>
    <x v="0"/>
    <n v="0"/>
    <n v="0"/>
    <n v="1"/>
    <n v="0"/>
    <n v="0"/>
    <n v="0"/>
  </r>
  <r>
    <s v="080103"/>
    <x v="7"/>
    <s v="CUSCO"/>
    <s v="POROY"/>
    <s v="NO"/>
    <s v="NO"/>
    <s v="SI"/>
    <n v="1"/>
    <s v="NO"/>
    <n v="1"/>
    <n v="0"/>
    <x v="0"/>
    <x v="0"/>
    <m/>
    <n v="1"/>
    <n v="1"/>
    <s v="NO"/>
    <s v="NO"/>
    <s v="SI"/>
    <s v="SI"/>
    <s v="NO"/>
    <s v="JUNTOS"/>
    <s v="MARIA LUISA LLAMACPONCA SOLANO"/>
    <n v="24390692"/>
    <n v="945880063"/>
    <s v="mllamacponcca@juntos.gob.pe"/>
    <n v="0"/>
    <n v="1"/>
    <s v="JUNTOS"/>
    <s v="Virtual"/>
    <n v="0"/>
    <n v="1"/>
    <s v="JUNTOS"/>
    <s v="Virtual"/>
    <n v="0"/>
    <n v="1"/>
    <s v="JUNTOS"/>
    <s v="Presencial"/>
    <n v="0"/>
    <n v="0"/>
    <m/>
    <m/>
    <x v="3"/>
    <n v="0"/>
    <n v="1"/>
    <n v="0"/>
    <n v="0"/>
    <n v="0"/>
    <n v="0"/>
  </r>
  <r>
    <s v="080104"/>
    <x v="7"/>
    <s v="CUSCO"/>
    <s v="SAN JERONIMO"/>
    <s v="NO"/>
    <s v="SI"/>
    <s v="SI"/>
    <n v="1"/>
    <s v="NO"/>
    <n v="1"/>
    <n v="0"/>
    <x v="0"/>
    <x v="0"/>
    <n v="1"/>
    <n v="1"/>
    <n v="1"/>
    <s v="SI"/>
    <s v="NO"/>
    <s v="NO"/>
    <s v="SI"/>
    <s v="NO"/>
    <s v="JUNTOS"/>
    <s v="LULA CORIMANYA KANA"/>
    <n v="23989597"/>
    <n v="945874855"/>
    <s v="lcorimanya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080105"/>
    <x v="7"/>
    <s v="CUSCO"/>
    <s v="SAN SEBASTIAN"/>
    <s v="NO"/>
    <s v="SI"/>
    <s v="SI"/>
    <n v="1"/>
    <s v="NO"/>
    <n v="1"/>
    <n v="0"/>
    <x v="0"/>
    <x v="0"/>
    <n v="1"/>
    <n v="1"/>
    <n v="1"/>
    <s v="SI"/>
    <s v="NO"/>
    <s v="SI"/>
    <s v="SI"/>
    <s v="SI"/>
    <s v="PAIS"/>
    <s v="ZULEMA ÑAUPA SUCARI"/>
    <s v="02426258"/>
    <n v="984939419"/>
    <s v="znaupa@pai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80106"/>
    <x v="7"/>
    <s v="CUSCO"/>
    <s v="SANTIAGO"/>
    <s v="NO"/>
    <s v="NO"/>
    <s v="SI"/>
    <n v="0"/>
    <s v="NO"/>
    <n v="0"/>
    <n v="1"/>
    <x v="0"/>
    <x v="1"/>
    <m/>
    <m/>
    <m/>
    <s v="SI"/>
    <s v="SI"/>
    <s v="SI"/>
    <s v="SI"/>
    <s v="NO"/>
    <s v="JUNTOS"/>
    <s v="RONALD QUISPE CONDORI"/>
    <m/>
    <n v="986166269"/>
    <s v="rquisp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107"/>
    <x v="7"/>
    <s v="CUSCO"/>
    <s v="SAYLLA"/>
    <s v="NO"/>
    <s v="NO"/>
    <s v="SI"/>
    <n v="1"/>
    <s v="NO"/>
    <n v="1"/>
    <n v="0"/>
    <x v="1"/>
    <x v="0"/>
    <m/>
    <n v="1"/>
    <n v="1"/>
    <s v="NO"/>
    <s v="NO"/>
    <s v="SI"/>
    <s v="SI"/>
    <s v="NO"/>
    <s v="JUNTOS"/>
    <s v="LULA CORIMANYA KANA"/>
    <n v="23989597"/>
    <n v="945874855"/>
    <s v="opalqui@juntos.gob.pe"/>
    <n v="0"/>
    <n v="1"/>
    <s v="JUNTOS"/>
    <s v="Virtual"/>
    <n v="0"/>
    <n v="0"/>
    <m/>
    <m/>
    <n v="0"/>
    <n v="0"/>
    <m/>
    <m/>
    <n v="0"/>
    <n v="0"/>
    <m/>
    <m/>
    <x v="0"/>
    <n v="0"/>
    <n v="1"/>
    <n v="0"/>
    <n v="0"/>
    <n v="0"/>
    <n v="0"/>
  </r>
  <r>
    <s v="080108"/>
    <x v="7"/>
    <s v="CUSCO"/>
    <s v="WANCHAQ"/>
    <s v="NO"/>
    <s v="SI"/>
    <s v="SI"/>
    <n v="1"/>
    <s v="NO"/>
    <n v="1"/>
    <n v="0"/>
    <x v="0"/>
    <x v="0"/>
    <n v="1"/>
    <n v="1"/>
    <n v="1"/>
    <s v="SI"/>
    <s v="NO"/>
    <s v="NO"/>
    <s v="SI"/>
    <s v="NO"/>
    <s v="JUNTOS"/>
    <s v="REGINA BARRIENTOS PAREDES"/>
    <s v="01340932"/>
    <n v="945879056"/>
    <s v="rbarriento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201"/>
    <x v="7"/>
    <s v="ACOMAYO"/>
    <s v="ACOMAYO"/>
    <s v="NO"/>
    <s v="NO"/>
    <s v="SI"/>
    <n v="0"/>
    <s v="SI"/>
    <n v="1"/>
    <n v="0"/>
    <x v="0"/>
    <x v="0"/>
    <m/>
    <n v="0"/>
    <n v="0"/>
    <s v="NO"/>
    <s v="SI"/>
    <s v="NO"/>
    <s v="SI"/>
    <s v="SI"/>
    <s v="CUNA MAS"/>
    <s v="AYDE ACOSTUPA QUISPE"/>
    <n v="24006605"/>
    <n v="969779087"/>
    <s v="aquispe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202"/>
    <x v="7"/>
    <s v="ACOMAYO"/>
    <s v="ACOPIA"/>
    <s v="NO"/>
    <s v="NO"/>
    <s v="SI"/>
    <n v="0"/>
    <s v="SI"/>
    <n v="1"/>
    <n v="0"/>
    <x v="0"/>
    <x v="0"/>
    <m/>
    <n v="0"/>
    <n v="0"/>
    <s v="NO"/>
    <s v="SI"/>
    <s v="NO"/>
    <s v="SI"/>
    <s v="NO"/>
    <s v="JUNTOS"/>
    <s v="FLORENTINO ALARCON YAURI"/>
    <s v="23912564"/>
    <n v="945878656"/>
    <s v="falarcon@juntos.gob.pe"/>
    <n v="0"/>
    <n v="1"/>
    <s v="JUNTOS"/>
    <s v="Presencial"/>
    <n v="0"/>
    <n v="1"/>
    <s v="JUNTOS"/>
    <s v="Presencial"/>
    <n v="0"/>
    <n v="0"/>
    <m/>
    <m/>
    <n v="0"/>
    <n v="0"/>
    <m/>
    <m/>
    <x v="2"/>
    <n v="0"/>
    <n v="1"/>
    <n v="0"/>
    <n v="0"/>
    <n v="0"/>
    <n v="0"/>
  </r>
  <r>
    <s v="080203"/>
    <x v="7"/>
    <s v="ACOMAYO"/>
    <s v="ACOS"/>
    <s v="NO"/>
    <s v="NO"/>
    <s v="SI"/>
    <n v="0"/>
    <s v="SI"/>
    <n v="1"/>
    <n v="0"/>
    <x v="0"/>
    <x v="0"/>
    <m/>
    <n v="1"/>
    <n v="1"/>
    <s v="NO"/>
    <s v="SI"/>
    <s v="NO"/>
    <s v="SI"/>
    <s v="NO"/>
    <s v="JUNTOS"/>
    <s v="MIGUEL SILVESTRE TITO"/>
    <n v="43046759"/>
    <n v="9458883255"/>
    <s v="msilvestr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204"/>
    <x v="7"/>
    <s v="ACOMAYO"/>
    <s v="MOSOC LLACTA"/>
    <s v="NO"/>
    <s v="NO"/>
    <s v="SI"/>
    <n v="0"/>
    <s v="SI"/>
    <n v="1"/>
    <n v="0"/>
    <x v="1"/>
    <x v="0"/>
    <m/>
    <n v="1"/>
    <n v="1"/>
    <s v="NO"/>
    <s v="NO"/>
    <s v="NO"/>
    <s v="SI"/>
    <s v="NO"/>
    <s v="JUNTOS"/>
    <s v="YENI NOEMI QUIÑONES LOAIZA"/>
    <s v="43165165"/>
    <n v="983771268"/>
    <s v="yquinone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205"/>
    <x v="7"/>
    <s v="ACOMAYO"/>
    <s v="POMACANCHI"/>
    <s v="NO"/>
    <s v="NO"/>
    <s v="SI"/>
    <n v="1"/>
    <s v="SI"/>
    <n v="1"/>
    <n v="0"/>
    <x v="1"/>
    <x v="0"/>
    <m/>
    <n v="1"/>
    <n v="1"/>
    <s v="NO"/>
    <s v="SI"/>
    <s v="SI"/>
    <s v="SI"/>
    <s v="NO"/>
    <s v="JUNTOS"/>
    <s v="ZOILO VALER CONTRERAS"/>
    <s v="44161497"/>
    <n v="979075727"/>
    <s v="zvaler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080206"/>
    <x v="7"/>
    <s v="ACOMAYO"/>
    <s v="RONDOCAN"/>
    <s v="NO"/>
    <s v="NO"/>
    <s v="SI"/>
    <n v="1"/>
    <s v="SI"/>
    <n v="1"/>
    <n v="0"/>
    <x v="0"/>
    <x v="0"/>
    <m/>
    <n v="0"/>
    <n v="0"/>
    <s v="NO"/>
    <s v="NO"/>
    <s v="NO"/>
    <s v="SI"/>
    <s v="SI"/>
    <s v="PAIS"/>
    <s v="FERMIN PEDRO CCORCO CCAPCHA"/>
    <s v="24384516"/>
    <n v="910399841"/>
    <s v="fccoscco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207"/>
    <x v="7"/>
    <s v="ACOMAYO"/>
    <s v="SANGARARA"/>
    <s v="NO"/>
    <s v="SI"/>
    <s v="SI"/>
    <n v="0"/>
    <s v="SI"/>
    <n v="1"/>
    <n v="0"/>
    <x v="1"/>
    <x v="0"/>
    <n v="1"/>
    <n v="1"/>
    <n v="1"/>
    <s v="NO"/>
    <s v="SI"/>
    <s v="NO"/>
    <s v="SI"/>
    <s v="NO"/>
    <s v="JUNTOS"/>
    <s v="ALARCON YAURI FLORENTINO"/>
    <s v="23912564"/>
    <n v="945878656"/>
    <s v="falarco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301"/>
    <x v="7"/>
    <s v="ANTA"/>
    <s v="ANTA"/>
    <s v="NO"/>
    <s v="NO"/>
    <s v="SI"/>
    <n v="0"/>
    <s v="SI"/>
    <n v="0"/>
    <n v="1"/>
    <x v="0"/>
    <x v="1"/>
    <m/>
    <m/>
    <m/>
    <s v="NO"/>
    <s v="SI"/>
    <s v="SI"/>
    <s v="SI"/>
    <s v="NO"/>
    <s v="JUNTOS"/>
    <s v="OFELIA PALQUI"/>
    <m/>
    <n v="945888333"/>
    <s v="opalqui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302"/>
    <x v="7"/>
    <s v="ANTA"/>
    <s v="ANCAHUASI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MARIA ELENA HUAMAN SINCHI"/>
    <s v="41319463"/>
    <s v="955716767"/>
    <s v="opalqui@junto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080303"/>
    <x v="7"/>
    <s v="ANTA"/>
    <s v="CACHIMAYO"/>
    <s v="NO"/>
    <s v="NO"/>
    <s v="SI"/>
    <n v="0"/>
    <s v="NO"/>
    <n v="0"/>
    <n v="1"/>
    <x v="0"/>
    <x v="1"/>
    <m/>
    <m/>
    <m/>
    <s v="NO"/>
    <s v="NO"/>
    <s v="NO"/>
    <s v="SI"/>
    <s v="NO"/>
    <s v="COORD. DE ENLACE"/>
    <s v="ZULY ALVAREZ MANRIQUE"/>
    <n v="24001686"/>
    <n v="952972299"/>
    <s v="zalvarez@midis.gob.pe"/>
    <n v="0"/>
    <n v="0"/>
    <m/>
    <m/>
    <n v="0"/>
    <n v="0"/>
    <m/>
    <m/>
    <n v="0"/>
    <n v="0"/>
    <m/>
    <m/>
    <n v="1"/>
    <n v="0"/>
    <m/>
    <s v="Virtual"/>
    <x v="0"/>
    <n v="1"/>
    <n v="0"/>
    <n v="0"/>
    <n v="0"/>
    <n v="0"/>
    <n v="0"/>
  </r>
  <r>
    <s v="080304"/>
    <x v="7"/>
    <s v="ANTA"/>
    <s v="CHINCHAYPUJIO"/>
    <s v="NO"/>
    <s v="SI"/>
    <s v="SI"/>
    <n v="1"/>
    <s v="SI"/>
    <n v="1"/>
    <n v="0"/>
    <x v="0"/>
    <x v="0"/>
    <n v="1"/>
    <n v="1"/>
    <n v="1"/>
    <s v="SI"/>
    <s v="NO"/>
    <s v="NO"/>
    <s v="SI"/>
    <s v="SI"/>
    <s v="PAIS"/>
    <s v="JUAN VICTOR QUISPE HUALLPARIMACHI"/>
    <s v="45828528"/>
    <s v="957789466"/>
    <s v="juanvic101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305"/>
    <x v="7"/>
    <s v="ANTA"/>
    <s v="HUAROCONDO"/>
    <s v="NO"/>
    <s v="NO"/>
    <s v="SI"/>
    <n v="0"/>
    <s v="SI"/>
    <n v="1"/>
    <n v="0"/>
    <x v="1"/>
    <x v="0"/>
    <m/>
    <n v="1"/>
    <n v="1"/>
    <s v="NO"/>
    <s v="SI"/>
    <s v="NO"/>
    <s v="SI"/>
    <s v="SI"/>
    <s v="PAIS"/>
    <s v="DORIS CRISTINA  QUIRITA BEJAR"/>
    <s v="25001079"/>
    <s v="989988091"/>
    <s v="dquirita@pais.gob.pe; dorisquiritabejar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306"/>
    <x v="7"/>
    <s v="ANTA"/>
    <s v="LIMATAMBO"/>
    <s v="NO"/>
    <s v="NO"/>
    <s v="SI"/>
    <n v="1"/>
    <s v="SI"/>
    <n v="1"/>
    <n v="0"/>
    <x v="0"/>
    <x v="0"/>
    <m/>
    <n v="1"/>
    <n v="1"/>
    <s v="SI"/>
    <s v="SI"/>
    <s v="NO"/>
    <s v="SI"/>
    <s v="SI"/>
    <s v="CUNA MAS"/>
    <s v="ESTANISLAO ARAHUALLPA "/>
    <s v="23904107"/>
    <n v="925372609"/>
    <s v="earahuallp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307"/>
    <x v="7"/>
    <s v="ANTA"/>
    <s v="MOLLEPATA"/>
    <s v="NO"/>
    <s v="NO"/>
    <s v="SI"/>
    <n v="1"/>
    <s v="SI"/>
    <n v="1"/>
    <n v="0"/>
    <x v="1"/>
    <x v="0"/>
    <m/>
    <n v="1"/>
    <n v="1"/>
    <s v="NO"/>
    <s v="NO"/>
    <s v="NO"/>
    <s v="SI"/>
    <s v="NO"/>
    <s v="JUNTOS"/>
    <s v="FRANCISCO EDGAR SERPA VILLAMONTE"/>
    <s v="23935735"/>
    <s v="97443609"/>
    <s v="eargandon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308"/>
    <x v="7"/>
    <s v="ANTA"/>
    <s v="PUCYURA"/>
    <s v="NO"/>
    <s v="NO"/>
    <s v="SI"/>
    <n v="1"/>
    <s v="NO"/>
    <n v="1"/>
    <n v="0"/>
    <x v="0"/>
    <x v="0"/>
    <m/>
    <n v="1"/>
    <n v="1"/>
    <s v="NO"/>
    <s v="NO"/>
    <s v="NO"/>
    <s v="SI"/>
    <s v="NO"/>
    <s v="JUNTOS"/>
    <s v="GRICELDA CANAL HUARAYCAMA"/>
    <n v="24005329"/>
    <n v="949127246"/>
    <s v="gcana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309"/>
    <x v="7"/>
    <s v="ANTA"/>
    <s v="ZURITE"/>
    <s v="NO"/>
    <s v="NO"/>
    <s v="SI"/>
    <n v="1"/>
    <s v="NO"/>
    <n v="1"/>
    <n v="0"/>
    <x v="0"/>
    <x v="0"/>
    <m/>
    <n v="1"/>
    <n v="1"/>
    <s v="NO"/>
    <s v="SI"/>
    <s v="NO"/>
    <s v="SI"/>
    <s v="NO"/>
    <s v="JUNTOS"/>
    <s v="FRANCISCO EDGAR SERPA VILLAMONTE"/>
    <s v="23935735"/>
    <s v="97443609"/>
    <s v="eargandona@juntos.gob.pe"/>
    <n v="0"/>
    <n v="1"/>
    <s v="JUNTOS"/>
    <s v="Presencial"/>
    <n v="0"/>
    <n v="1"/>
    <s v="JUNTOS"/>
    <s v="Presencial"/>
    <n v="0"/>
    <n v="0"/>
    <m/>
    <m/>
    <n v="0"/>
    <n v="0"/>
    <m/>
    <m/>
    <x v="2"/>
    <n v="0"/>
    <n v="1"/>
    <n v="0"/>
    <n v="0"/>
    <n v="0"/>
    <n v="0"/>
  </r>
  <r>
    <s v="080401"/>
    <x v="7"/>
    <s v="CALCA"/>
    <s v="CALCA"/>
    <s v="NO"/>
    <s v="SI"/>
    <s v="SI"/>
    <n v="1"/>
    <s v="NO"/>
    <n v="1"/>
    <n v="0"/>
    <x v="0"/>
    <x v="0"/>
    <n v="1"/>
    <n v="1"/>
    <n v="1"/>
    <s v="NO"/>
    <s v="NO"/>
    <s v="SI"/>
    <s v="SI"/>
    <s v="NO"/>
    <s v="JUNTOS"/>
    <s v="DELIA BERNABE LIMACHE DE COTACALLAPA"/>
    <s v="24001924"/>
    <s v="945880675"/>
    <s v="dlimach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402"/>
    <x v="7"/>
    <s v="CALCA"/>
    <s v="COYA"/>
    <s v="NO"/>
    <s v="NO"/>
    <s v="SI"/>
    <n v="1"/>
    <s v="SI"/>
    <n v="1"/>
    <n v="0"/>
    <x v="1"/>
    <x v="0"/>
    <m/>
    <n v="1"/>
    <n v="1"/>
    <s v="NO"/>
    <s v="SI"/>
    <s v="NO"/>
    <s v="SI"/>
    <s v="NO"/>
    <s v="JUNTOS"/>
    <s v="RITA MONTES PINARES"/>
    <m/>
    <n v="984799095"/>
    <s v="rmonte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403"/>
    <x v="7"/>
    <s v="CALCA"/>
    <s v="LAMAY"/>
    <s v="NO"/>
    <s v="SI"/>
    <s v="SI"/>
    <n v="1"/>
    <s v="SI"/>
    <n v="1"/>
    <n v="0"/>
    <x v="0"/>
    <x v="0"/>
    <n v="1"/>
    <n v="1"/>
    <n v="1"/>
    <s v="NO"/>
    <s v="SI"/>
    <s v="SI"/>
    <s v="SI"/>
    <s v="NO"/>
    <s v="CUNA MAS"/>
    <s v="JENARA VICTORIA PRADO HUAMAN"/>
    <n v="43496200"/>
    <n v="984939419"/>
    <s v="jprado@juntos.gob.pe"/>
    <n v="1"/>
    <n v="1"/>
    <s v="CUNA MAS"/>
    <s v="Virtual"/>
    <n v="0"/>
    <n v="1"/>
    <s v="CUNA MAS"/>
    <s v="Presencial"/>
    <n v="0"/>
    <n v="1"/>
    <s v="CUNA MAS"/>
    <s v="Presencial"/>
    <n v="0"/>
    <n v="0"/>
    <m/>
    <m/>
    <x v="4"/>
    <n v="1"/>
    <n v="0"/>
    <n v="1"/>
    <n v="0"/>
    <n v="0"/>
    <n v="0"/>
  </r>
  <r>
    <s v="080404"/>
    <x v="7"/>
    <s v="CALCA"/>
    <s v="LARES"/>
    <s v="NO"/>
    <s v="SI"/>
    <s v="SI"/>
    <n v="0"/>
    <s v="SI"/>
    <n v="1"/>
    <n v="0"/>
    <x v="0"/>
    <x v="0"/>
    <n v="1"/>
    <n v="1"/>
    <n v="1"/>
    <s v="NO"/>
    <s v="SI"/>
    <s v="NO"/>
    <s v="SI"/>
    <s v="SI"/>
    <s v="PAIS"/>
    <s v="WAGNER VERA CAMPOS "/>
    <n v="46762531"/>
    <n v="985346709"/>
    <s v="baxnex25m@gmail.com"/>
    <n v="0"/>
    <n v="1"/>
    <s v="JUNTOS"/>
    <s v="Presencial"/>
    <n v="0"/>
    <n v="1"/>
    <s v="JUNTOS"/>
    <s v="Presencial"/>
    <n v="0"/>
    <n v="1"/>
    <s v="JUNTOS"/>
    <s v="Presencial"/>
    <n v="0"/>
    <n v="0"/>
    <m/>
    <m/>
    <x v="3"/>
    <n v="0"/>
    <n v="1"/>
    <n v="0"/>
    <n v="0"/>
    <n v="0"/>
    <n v="0"/>
  </r>
  <r>
    <s v="080405"/>
    <x v="7"/>
    <s v="CALCA"/>
    <s v="PISAC"/>
    <s v="NO"/>
    <s v="SI"/>
    <s v="SI"/>
    <n v="1"/>
    <s v="SI"/>
    <n v="1"/>
    <n v="0"/>
    <x v="0"/>
    <x v="0"/>
    <n v="1"/>
    <n v="1"/>
    <n v="1"/>
    <s v="NO"/>
    <s v="NO"/>
    <s v="SI"/>
    <s v="SI"/>
    <s v="SI"/>
    <s v="PAIS"/>
    <s v="MARIBEL  PADILLA SOTA"/>
    <s v="23977918"/>
    <s v="958717449"/>
    <s v="mapaso_74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406"/>
    <x v="7"/>
    <s v="CALCA"/>
    <s v="SAN SALVADOR"/>
    <s v="NO"/>
    <s v="SI"/>
    <s v="SI"/>
    <n v="1"/>
    <s v="SI"/>
    <n v="1"/>
    <n v="0"/>
    <x v="0"/>
    <x v="0"/>
    <n v="1"/>
    <n v="1"/>
    <n v="1"/>
    <s v="SI"/>
    <s v="SI"/>
    <s v="SI"/>
    <s v="SI"/>
    <s v="SI"/>
    <s v="PAIS"/>
    <s v="RENZO JOSE DOLMOS CARRILLO"/>
    <n v="46259310"/>
    <n v="984783693"/>
    <s v="renzo10_13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407"/>
    <x v="7"/>
    <s v="CALCA"/>
    <s v="TARAY"/>
    <s v="NO"/>
    <s v="SI"/>
    <s v="SI"/>
    <n v="0"/>
    <s v="SI"/>
    <n v="1"/>
    <n v="0"/>
    <x v="1"/>
    <x v="0"/>
    <n v="1"/>
    <n v="1"/>
    <n v="1"/>
    <s v="NO"/>
    <s v="NO"/>
    <s v="NO"/>
    <s v="SI"/>
    <s v="NO"/>
    <s v="JUNTOS"/>
    <s v="VIRGINIA ACCOSTUPA QUISPE"/>
    <n v="23938913"/>
    <n v="945879346"/>
    <s v="vaccostup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408"/>
    <x v="7"/>
    <s v="CALCA"/>
    <s v="YANATILE"/>
    <s v="NO"/>
    <s v="NO"/>
    <s v="SI"/>
    <n v="0"/>
    <s v="NO"/>
    <n v="0"/>
    <n v="1"/>
    <x v="0"/>
    <x v="1"/>
    <m/>
    <m/>
    <m/>
    <s v="SI"/>
    <s v="SI"/>
    <s v="NO"/>
    <s v="SI"/>
    <s v="NO"/>
    <s v="CUNA MAS"/>
    <s v="JULIO PAREDES GALLEGOS"/>
    <m/>
    <n v="927621611"/>
    <s v="jparede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501"/>
    <x v="7"/>
    <s v="CANAS"/>
    <s v="YANAOCA"/>
    <s v="NO"/>
    <s v="NO"/>
    <s v="SI"/>
    <n v="0"/>
    <s v="SI"/>
    <n v="1"/>
    <n v="0"/>
    <x v="1"/>
    <x v="0"/>
    <m/>
    <n v="0"/>
    <n v="0"/>
    <s v="NO"/>
    <s v="SI"/>
    <s v="SI"/>
    <s v="SI"/>
    <s v="SI"/>
    <s v="PAIS"/>
    <s v="RAUL  SAICO QUISPE"/>
    <s v="40999216"/>
    <s v="940850641"/>
    <s v="rsaico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502"/>
    <x v="7"/>
    <s v="CANAS"/>
    <s v="CHECCA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DAVID  PAREDES QUISPE"/>
    <s v="41399939"/>
    <s v="913143956"/>
    <s v="dparedes@pais.gob.pe"/>
    <n v="0"/>
    <n v="1"/>
    <s v="PAIS"/>
    <s v="Presencial"/>
    <n v="0"/>
    <n v="0"/>
    <m/>
    <m/>
    <n v="0"/>
    <n v="1"/>
    <s v="PAIS"/>
    <s v="Presencial"/>
    <n v="0"/>
    <n v="0"/>
    <m/>
    <m/>
    <x v="2"/>
    <n v="0"/>
    <n v="0"/>
    <n v="0"/>
    <n v="1"/>
    <n v="0"/>
    <n v="0"/>
  </r>
  <r>
    <s v="080503"/>
    <x v="7"/>
    <s v="CANAS"/>
    <s v="KUNTURKANKI"/>
    <s v="NO"/>
    <s v="NO"/>
    <s v="SI"/>
    <n v="1"/>
    <s v="SI"/>
    <n v="1"/>
    <n v="0"/>
    <x v="1"/>
    <x v="0"/>
    <m/>
    <n v="1"/>
    <n v="1"/>
    <s v="SI"/>
    <s v="SI"/>
    <s v="NO"/>
    <s v="SI"/>
    <s v="SI"/>
    <s v="PAIS"/>
    <s v="RELLY NEPTALI  CUELLAR RADO"/>
    <s v="24717581"/>
    <s v="983884691"/>
    <s v="rcuellar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504"/>
    <x v="7"/>
    <s v="CANAS"/>
    <s v="LANGUI"/>
    <s v="NO"/>
    <s v="SI"/>
    <s v="SI"/>
    <n v="1"/>
    <s v="SI"/>
    <n v="1"/>
    <n v="0"/>
    <x v="0"/>
    <x v="0"/>
    <n v="1"/>
    <n v="1"/>
    <n v="1"/>
    <s v="SI"/>
    <s v="NO"/>
    <s v="NO"/>
    <s v="SI"/>
    <s v="SI"/>
    <s v="PAIS"/>
    <s v="MYAM MERCEDES PARI LOPEZ"/>
    <n v="42073337"/>
    <n v="953710629"/>
    <s v="mpari@pais.gob.pe; intimyriam@gmail.com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080505"/>
    <x v="7"/>
    <s v="CANAS"/>
    <s v="LAYO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MIJAIL  UMERES ROMERO"/>
    <s v="44134349"/>
    <s v="922100918"/>
    <s v="umemij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506"/>
    <x v="7"/>
    <s v="CANAS"/>
    <s v="PAMPAMARCA"/>
    <s v="NO"/>
    <s v="NO"/>
    <s v="SI"/>
    <n v="0"/>
    <s v="SI"/>
    <n v="1"/>
    <n v="0"/>
    <x v="0"/>
    <x v="0"/>
    <m/>
    <n v="0"/>
    <n v="0"/>
    <s v="NO"/>
    <s v="NO"/>
    <s v="SI"/>
    <s v="SI"/>
    <s v="NO"/>
    <s v="JUNTOS"/>
    <s v="ERWIN PEÑA AUCCAYLLA"/>
    <s v="43522581"/>
    <m/>
    <s v="epena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80507"/>
    <x v="7"/>
    <s v="CANAS"/>
    <s v="QUEHUE"/>
    <s v="NO"/>
    <s v="SI"/>
    <s v="SI"/>
    <n v="1"/>
    <s v="SI"/>
    <n v="1"/>
    <n v="0"/>
    <x v="0"/>
    <x v="0"/>
    <n v="1"/>
    <n v="1"/>
    <n v="1"/>
    <s v="SI"/>
    <s v="SI"/>
    <s v="SI"/>
    <s v="SI"/>
    <s v="SI"/>
    <s v="CUNA MAS"/>
    <s v="WALTER USCAMAYTA CONDORI "/>
    <n v="42873893"/>
    <n v="958395549"/>
    <s v="wuscamayta@cunamas.gob.pe"/>
    <n v="0"/>
    <n v="0"/>
    <m/>
    <m/>
    <n v="1"/>
    <n v="0"/>
    <m/>
    <s v="Presencial"/>
    <n v="0"/>
    <n v="1"/>
    <s v="JUNTOS"/>
    <s v="Virtual"/>
    <n v="0"/>
    <n v="0"/>
    <m/>
    <m/>
    <x v="2"/>
    <n v="1"/>
    <n v="1"/>
    <n v="0"/>
    <n v="0"/>
    <n v="0"/>
    <n v="0"/>
  </r>
  <r>
    <s v="080508"/>
    <x v="7"/>
    <s v="CANAS"/>
    <s v="TUPAC AMARU"/>
    <s v="NO"/>
    <s v="NO"/>
    <s v="SI"/>
    <n v="0"/>
    <s v="SI"/>
    <n v="1"/>
    <n v="0"/>
    <x v="0"/>
    <x v="0"/>
    <m/>
    <n v="1"/>
    <n v="1"/>
    <s v="SI"/>
    <s v="SI"/>
    <s v="NO"/>
    <s v="SI"/>
    <s v="SI"/>
    <s v="CUNA MAS"/>
    <s v="FREDY TACUSI ALVARADO"/>
    <m/>
    <n v="953782363"/>
    <s v="ftacusi@cunamas.gob.pe"/>
    <n v="0"/>
    <n v="1"/>
    <s v="CUNA MAS"/>
    <s v="Presencial"/>
    <n v="0"/>
    <n v="1"/>
    <s v="CUNA MAS"/>
    <s v="Presencial"/>
    <n v="0"/>
    <n v="0"/>
    <m/>
    <m/>
    <n v="0"/>
    <n v="0"/>
    <m/>
    <m/>
    <x v="2"/>
    <n v="0"/>
    <n v="0"/>
    <n v="1"/>
    <n v="0"/>
    <n v="0"/>
    <n v="0"/>
  </r>
  <r>
    <s v="080601"/>
    <x v="7"/>
    <s v="CANCHIS"/>
    <s v="SICUANI"/>
    <s v="NO"/>
    <s v="NO"/>
    <s v="SI"/>
    <n v="1"/>
    <s v="NO"/>
    <n v="1"/>
    <n v="0"/>
    <x v="0"/>
    <x v="0"/>
    <m/>
    <n v="1"/>
    <n v="1"/>
    <s v="SI"/>
    <s v="SI"/>
    <s v="SI"/>
    <s v="SI"/>
    <s v="SI"/>
    <s v="PAIS"/>
    <s v="MIGUEL CCACCASTO QUISPE"/>
    <s v="41830251"/>
    <s v="998410168"/>
    <s v="miguelcccctq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602"/>
    <x v="7"/>
    <s v="CANCHIS"/>
    <s v="CHECACUPE"/>
    <s v="NO"/>
    <s v="NO"/>
    <s v="SI"/>
    <n v="0"/>
    <s v="SI"/>
    <n v="1"/>
    <n v="0"/>
    <x v="1"/>
    <x v="0"/>
    <m/>
    <n v="0"/>
    <n v="0"/>
    <s v="NO"/>
    <s v="NO"/>
    <s v="NO"/>
    <s v="SI"/>
    <s v="NO"/>
    <s v="JUNTOS"/>
    <s v="JOEL PAUL AVALOS PEREZ"/>
    <n v="46899590"/>
    <n v="945479048"/>
    <s v="javalosp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603"/>
    <x v="7"/>
    <s v="CANCHIS"/>
    <s v="COMBAPATA"/>
    <s v="NO"/>
    <s v="NO"/>
    <s v="SI"/>
    <n v="0"/>
    <s v="SI"/>
    <n v="1"/>
    <n v="0"/>
    <x v="0"/>
    <x v="0"/>
    <m/>
    <n v="1"/>
    <n v="1"/>
    <s v="NO"/>
    <s v="SI"/>
    <s v="NO"/>
    <s v="SI"/>
    <s v="SI"/>
    <s v="CUNA MAS"/>
    <s v="MAGALY  CARDEÑA QUIÑONES"/>
    <n v="41342914"/>
    <n v="985322582"/>
    <s v="mcardena@cunamas.gob.pe"/>
    <n v="0"/>
    <n v="0"/>
    <m/>
    <m/>
    <n v="0"/>
    <n v="1"/>
    <s v="CUNA MAS"/>
    <s v="Presencial"/>
    <n v="0"/>
    <n v="1"/>
    <s v="JUNTOS"/>
    <s v="Presencial"/>
    <n v="0"/>
    <n v="0"/>
    <m/>
    <m/>
    <x v="2"/>
    <n v="0"/>
    <n v="1"/>
    <n v="1"/>
    <n v="0"/>
    <n v="0"/>
    <n v="0"/>
  </r>
  <r>
    <s v="080604"/>
    <x v="7"/>
    <s v="CANCHIS"/>
    <s v="MARANGANI"/>
    <s v="NO"/>
    <s v="NO"/>
    <s v="SI"/>
    <n v="1"/>
    <s v="SI"/>
    <n v="1"/>
    <n v="0"/>
    <x v="0"/>
    <x v="0"/>
    <m/>
    <n v="1"/>
    <n v="1"/>
    <s v="SI"/>
    <s v="SI"/>
    <s v="NO"/>
    <s v="SI"/>
    <s v="NO"/>
    <s v="JUNTOS"/>
    <s v="NIDE ZAMBRANO NAVARRO"/>
    <s v="45667295"/>
    <n v="945883437"/>
    <s v="nzambrano@cunama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080605"/>
    <x v="7"/>
    <s v="CANCHIS"/>
    <s v="PITUMARCA"/>
    <s v="NO"/>
    <s v="NO"/>
    <s v="SI"/>
    <n v="1"/>
    <s v="SI"/>
    <n v="1"/>
    <n v="0"/>
    <x v="0"/>
    <x v="0"/>
    <m/>
    <n v="1"/>
    <n v="1"/>
    <s v="NO"/>
    <s v="SI"/>
    <s v="SI"/>
    <s v="SI"/>
    <s v="SI"/>
    <s v="PAIS"/>
    <s v="JULIO CESAR  QUISPE HUAMAN"/>
    <s v="70576539"/>
    <s v="974330169"/>
    <s v="amitadjul@hotmail.com"/>
    <n v="0"/>
    <n v="0"/>
    <m/>
    <m/>
    <n v="0"/>
    <n v="0"/>
    <m/>
    <m/>
    <n v="0"/>
    <n v="1"/>
    <s v="PAIS"/>
    <s v="Presencial"/>
    <n v="0"/>
    <n v="0"/>
    <m/>
    <m/>
    <x v="0"/>
    <n v="0"/>
    <n v="0"/>
    <n v="0"/>
    <n v="1"/>
    <n v="0"/>
    <n v="0"/>
  </r>
  <r>
    <s v="080606"/>
    <x v="7"/>
    <s v="CANCHIS"/>
    <s v="SAN PABLO"/>
    <s v="NO"/>
    <s v="NO"/>
    <s v="SI"/>
    <n v="0"/>
    <s v="SI"/>
    <n v="1"/>
    <n v="0"/>
    <x v="0"/>
    <x v="0"/>
    <m/>
    <n v="1"/>
    <n v="1"/>
    <s v="NO"/>
    <s v="SI"/>
    <s v="NO"/>
    <s v="SI"/>
    <s v="SI"/>
    <s v="CUNA MAS"/>
    <s v="JAVIER FERNANDO MORA OLARTE"/>
    <s v="47040315"/>
    <n v="984380693"/>
    <s v="jfmora@cunamas.gob.pe"/>
    <n v="0"/>
    <n v="1"/>
    <s v="CUNA MAS"/>
    <s v="Presencial"/>
    <n v="0"/>
    <n v="1"/>
    <s v="CUNA MAS"/>
    <s v="Presencial"/>
    <n v="0"/>
    <n v="1"/>
    <s v="JUNTOS"/>
    <s v="Presencial"/>
    <n v="0"/>
    <n v="0"/>
    <m/>
    <m/>
    <x v="3"/>
    <n v="0"/>
    <n v="1"/>
    <n v="1"/>
    <n v="0"/>
    <n v="0"/>
    <n v="0"/>
  </r>
  <r>
    <s v="080607"/>
    <x v="7"/>
    <s v="CANCHIS"/>
    <s v="SAN PEDRO"/>
    <s v="NO"/>
    <s v="NO"/>
    <s v="SI"/>
    <n v="1"/>
    <s v="NO"/>
    <n v="1"/>
    <n v="0"/>
    <x v="0"/>
    <x v="0"/>
    <m/>
    <n v="1"/>
    <n v="1"/>
    <s v="NO"/>
    <s v="NO"/>
    <s v="NO"/>
    <s v="SI"/>
    <s v="NO"/>
    <s v="JUNTOS"/>
    <s v="NIDE ZAMBRANO NAVARRO"/>
    <s v="45667295"/>
    <n v="945883437"/>
    <s v="nzambrano@cunama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080608"/>
    <x v="7"/>
    <s v="CANCHIS"/>
    <s v="TINTA"/>
    <s v="NO"/>
    <s v="NO"/>
    <s v="SI"/>
    <n v="0"/>
    <s v="SI"/>
    <n v="1"/>
    <n v="0"/>
    <x v="1"/>
    <x v="0"/>
    <m/>
    <n v="0"/>
    <n v="0"/>
    <s v="NO"/>
    <s v="SI"/>
    <s v="NO"/>
    <s v="SI"/>
    <s v="SI"/>
    <s v="PAIS"/>
    <s v="NICOLÁS  MOLINA MADUEÑO"/>
    <s v="24579041"/>
    <s v="944151206"/>
    <s v="nmolina@pais.gob.pe"/>
    <n v="0"/>
    <n v="0"/>
    <m/>
    <m/>
    <n v="0"/>
    <n v="0"/>
    <m/>
    <m/>
    <n v="0"/>
    <n v="1"/>
    <s v="JUNTOS"/>
    <s v="Virtual"/>
    <n v="0"/>
    <n v="0"/>
    <m/>
    <m/>
    <x v="0"/>
    <n v="0"/>
    <n v="1"/>
    <n v="0"/>
    <n v="0"/>
    <n v="0"/>
    <n v="0"/>
  </r>
  <r>
    <s v="080701"/>
    <x v="7"/>
    <s v="CHUMBIVILCAS"/>
    <s v="SANTO TOMAS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YAJAIDA CARINA  PUELLES"/>
    <s v="47419024"/>
    <s v="941469916"/>
    <s v="ypuelles@pais.gob.pe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080702"/>
    <x v="7"/>
    <s v="CHUMBIVILCAS"/>
    <s v="CAPACMARCA"/>
    <s v="NO"/>
    <s v="NO"/>
    <s v="SI"/>
    <n v="0"/>
    <s v="SI"/>
    <n v="1"/>
    <n v="0"/>
    <x v="0"/>
    <x v="0"/>
    <m/>
    <n v="1"/>
    <n v="1"/>
    <s v="SI"/>
    <s v="SI"/>
    <s v="NO"/>
    <s v="SI"/>
    <s v="SI"/>
    <s v="PAIS"/>
    <s v="LISBETH ARENAS ZUNIGA"/>
    <s v="4676252"/>
    <s v="942304513"/>
    <s v="larenaszunig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703"/>
    <x v="7"/>
    <s v="CHUMBIVILCAS"/>
    <s v="CHAMACA"/>
    <s v="NO"/>
    <s v="SI"/>
    <s v="SI"/>
    <n v="0"/>
    <s v="SI"/>
    <n v="1"/>
    <n v="0"/>
    <x v="0"/>
    <x v="0"/>
    <n v="1"/>
    <n v="1"/>
    <n v="1"/>
    <s v="SI"/>
    <s v="SI"/>
    <s v="NO"/>
    <s v="SI"/>
    <s v="SI"/>
    <s v="PAIS"/>
    <s v="RULYT ALMIRON PFOCCORI"/>
    <s v="42974469"/>
    <s v="953218091"/>
    <s v="rulyt_fil@outlook.es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704"/>
    <x v="7"/>
    <s v="CHUMBIVILCAS"/>
    <s v="COLQUEMARCA"/>
    <s v="NO"/>
    <s v="NO"/>
    <s v="SI"/>
    <n v="0"/>
    <s v="SI"/>
    <n v="1"/>
    <n v="0"/>
    <x v="0"/>
    <x v="0"/>
    <m/>
    <n v="1"/>
    <n v="1"/>
    <s v="SI"/>
    <s v="SI"/>
    <s v="NO"/>
    <s v="SI"/>
    <s v="SI"/>
    <s v="CUNA MAS"/>
    <s v="FRANCISCO  QUISPE PACUALA"/>
    <s v="42259177"/>
    <n v="919002514"/>
    <s v="fredyen_7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705"/>
    <x v="7"/>
    <s v="CHUMBIVILCAS"/>
    <s v="LIVITACA"/>
    <s v="NO"/>
    <s v="NO"/>
    <s v="SI"/>
    <n v="0"/>
    <s v="SI"/>
    <n v="1"/>
    <n v="0"/>
    <x v="0"/>
    <x v="0"/>
    <m/>
    <n v="1"/>
    <n v="1"/>
    <s v="SI"/>
    <s v="SI"/>
    <s v="NO"/>
    <s v="SI"/>
    <s v="SI"/>
    <s v="PAIS"/>
    <s v="MARCELINO CHOQUE GUTIERREZ"/>
    <s v="43893353"/>
    <s v="986299929"/>
    <s v="marcelinochoquegutierrez18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706"/>
    <x v="7"/>
    <s v="CHUMBIVILCAS"/>
    <s v="LLUSCO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OSLER ADEMIR TONQUI TORRES"/>
    <s v="47658778"/>
    <n v="945880283"/>
    <s v="otoledot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707"/>
    <x v="7"/>
    <s v="CHUMBIVILCAS"/>
    <s v="QUIÑOTA"/>
    <s v="NO"/>
    <s v="NO"/>
    <s v="SI"/>
    <n v="1"/>
    <s v="SI"/>
    <n v="1"/>
    <n v="0"/>
    <x v="0"/>
    <x v="0"/>
    <m/>
    <n v="1"/>
    <n v="1"/>
    <s v="SI"/>
    <s v="SI"/>
    <s v="NO"/>
    <s v="SI"/>
    <s v="NO"/>
    <s v="JUNTOS"/>
    <s v="HERMÓGENES VICENTE ALVARO CHOQUE"/>
    <s v="24809593"/>
    <s v="931480473"/>
    <s v="halvaro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80708"/>
    <x v="7"/>
    <s v="CHUMBIVILCAS"/>
    <s v="VELILLE"/>
    <s v="NO"/>
    <s v="NO"/>
    <s v="SI"/>
    <n v="1"/>
    <s v="SI"/>
    <n v="1"/>
    <n v="0"/>
    <x v="0"/>
    <x v="0"/>
    <m/>
    <n v="1"/>
    <n v="1"/>
    <s v="NO"/>
    <s v="SI"/>
    <s v="NO"/>
    <s v="SI"/>
    <s v="SI"/>
    <s v="PAIS"/>
    <s v="VICTORIANO  TTITO CCAHUANA"/>
    <s v="80121051"/>
    <s v="917007121"/>
    <s v="TSOTOMIRANDA64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801"/>
    <x v="7"/>
    <s v="ESPINAR"/>
    <s v="ESPINAR"/>
    <s v="NO"/>
    <s v="NO"/>
    <s v="SI"/>
    <n v="1"/>
    <s v="NO"/>
    <n v="1"/>
    <n v="0"/>
    <x v="0"/>
    <x v="0"/>
    <m/>
    <n v="1"/>
    <n v="1"/>
    <s v="SI"/>
    <s v="SI"/>
    <s v="NO"/>
    <s v="SI"/>
    <s v="NO"/>
    <s v="JUNTOS"/>
    <s v="ISAIAS TINUCO LUPA"/>
    <n v="44797335"/>
    <n v="945878083"/>
    <s v="itinuco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80802"/>
    <x v="7"/>
    <s v="ESPINAR"/>
    <s v="CONDOROMA"/>
    <s v="NO"/>
    <s v="NO"/>
    <s v="SI"/>
    <n v="0"/>
    <s v="SI"/>
    <n v="1"/>
    <n v="0"/>
    <x v="0"/>
    <x v="0"/>
    <m/>
    <n v="0"/>
    <n v="0"/>
    <s v="NO"/>
    <s v="NO"/>
    <s v="NO"/>
    <s v="SI"/>
    <s v="SI"/>
    <s v="PAIS"/>
    <s v="EMMA GREY TAYPE HUISA"/>
    <s v="48171443"/>
    <s v="915194398"/>
    <s v="emmataype25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803"/>
    <x v="7"/>
    <s v="ESPINAR"/>
    <s v="COPORAQUE"/>
    <s v="NO"/>
    <s v="NO"/>
    <s v="SI"/>
    <n v="0"/>
    <s v="SI"/>
    <n v="1"/>
    <n v="0"/>
    <x v="0"/>
    <x v="0"/>
    <m/>
    <n v="1"/>
    <n v="1"/>
    <s v="SI"/>
    <s v="SI"/>
    <s v="NO"/>
    <s v="SI"/>
    <s v="SI"/>
    <s v="PAIS"/>
    <s v="MAGDALENA QUISPE CCAMA"/>
    <s v="24711953"/>
    <s v="992987396"/>
    <s v="magdaticher@gmail.com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080804"/>
    <x v="7"/>
    <s v="ESPINAR"/>
    <s v="OCORURO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DANITZA MAMANI SUCARI"/>
    <n v="44797335"/>
    <n v="974778670"/>
    <s v="dmamani@juntos.gob.pe"/>
    <n v="0"/>
    <n v="1"/>
    <s v="JUNTOS"/>
    <s v="Virtual"/>
    <n v="0"/>
    <n v="0"/>
    <m/>
    <m/>
    <n v="0"/>
    <n v="0"/>
    <m/>
    <m/>
    <n v="0"/>
    <n v="0"/>
    <m/>
    <m/>
    <x v="0"/>
    <n v="0"/>
    <n v="1"/>
    <n v="0"/>
    <n v="0"/>
    <n v="0"/>
    <n v="0"/>
  </r>
  <r>
    <s v="080805"/>
    <x v="7"/>
    <s v="ESPINAR"/>
    <s v="PALLPATA"/>
    <s v="NO"/>
    <s v="NO"/>
    <s v="SI"/>
    <n v="0"/>
    <s v="SI"/>
    <n v="0"/>
    <n v="1"/>
    <x v="0"/>
    <x v="1"/>
    <m/>
    <m/>
    <m/>
    <s v="NO"/>
    <s v="SI"/>
    <s v="NO"/>
    <s v="SI"/>
    <s v="NO"/>
    <s v="CUNA MAS"/>
    <s v="ABNER JERSON NEIRA CONCHA"/>
    <m/>
    <n v="930548289"/>
    <s v="jneira@cunama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80806"/>
    <x v="7"/>
    <s v="ESPINAR"/>
    <s v="PICHIGUA"/>
    <s v="NO"/>
    <s v="NO"/>
    <s v="SI"/>
    <n v="0"/>
    <s v="SI"/>
    <n v="1"/>
    <n v="0"/>
    <x v="0"/>
    <x v="0"/>
    <m/>
    <n v="1"/>
    <n v="1"/>
    <s v="SI"/>
    <s v="NO"/>
    <s v="NO"/>
    <s v="SI"/>
    <s v="NO"/>
    <s v="JUNTOS"/>
    <s v="NEREO MAMANI HUILLCA "/>
    <m/>
    <n v="945880863"/>
    <s v="nmamani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80807"/>
    <x v="7"/>
    <s v="ESPINAR"/>
    <s v="SUYCKUTAMBO"/>
    <s v="NO"/>
    <s v="SI"/>
    <s v="SI"/>
    <n v="0"/>
    <s v="SI"/>
    <n v="1"/>
    <n v="0"/>
    <x v="1"/>
    <x v="0"/>
    <n v="1"/>
    <n v="1"/>
    <n v="1"/>
    <s v="SI"/>
    <s v="NO"/>
    <s v="NO"/>
    <s v="SI"/>
    <s v="SI"/>
    <s v="PAIS"/>
    <s v="RICHAR  QQUEHUE AROTAYPE"/>
    <s v="44633726"/>
    <s v="974757607"/>
    <s v="rqquehue@pai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080808"/>
    <x v="7"/>
    <s v="ESPINAR"/>
    <s v="ALTO PICHIGUA"/>
    <s v="NO"/>
    <s v="NO"/>
    <s v="SI"/>
    <n v="0"/>
    <s v="SI"/>
    <n v="0"/>
    <n v="1"/>
    <x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1"/>
    <s v="JUNTOS"/>
    <s v="Virtual"/>
    <n v="0"/>
    <n v="0"/>
    <m/>
    <m/>
    <x v="0"/>
    <n v="0"/>
    <n v="1"/>
    <n v="0"/>
    <n v="0"/>
    <n v="0"/>
    <n v="0"/>
  </r>
  <r>
    <s v="080901"/>
    <x v="7"/>
    <s v="LA CONVENCION"/>
    <s v="SANTA ANA"/>
    <s v="NO"/>
    <s v="SI"/>
    <s v="SI"/>
    <n v="1"/>
    <s v="NO"/>
    <n v="1"/>
    <n v="0"/>
    <x v="0"/>
    <x v="0"/>
    <n v="1"/>
    <n v="1"/>
    <n v="1"/>
    <s v="SI"/>
    <s v="NO"/>
    <s v="NO"/>
    <s v="SI"/>
    <s v="NO"/>
    <s v="JUNTOS"/>
    <s v="TORRE DELGADO YOBANA"/>
    <n v="42008845"/>
    <n v="945875184"/>
    <s v="ytorre@junto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080902"/>
    <x v="7"/>
    <s v="LA CONVENCION"/>
    <s v="ECHARATE"/>
    <s v="NO"/>
    <s v="SI"/>
    <s v="SI"/>
    <n v="1"/>
    <s v="NO"/>
    <n v="1"/>
    <n v="0"/>
    <x v="0"/>
    <x v="0"/>
    <n v="1"/>
    <n v="1"/>
    <n v="1"/>
    <s v="SI"/>
    <s v="SI"/>
    <s v="SI"/>
    <s v="SI"/>
    <s v="SI"/>
    <s v="PAIS"/>
    <s v="RONALD JOACHIN HUAMAN"/>
    <s v="46669551"/>
    <s v="93078597"/>
    <s v="ronaldjh12@gmail.com"/>
    <n v="0"/>
    <n v="1"/>
    <s v="PAIS"/>
    <s v="Presencial"/>
    <n v="0"/>
    <n v="0"/>
    <m/>
    <m/>
    <n v="0"/>
    <n v="0"/>
    <m/>
    <m/>
    <n v="0"/>
    <n v="0"/>
    <m/>
    <m/>
    <x v="0"/>
    <n v="0"/>
    <n v="0"/>
    <n v="0"/>
    <n v="1"/>
    <n v="0"/>
    <n v="0"/>
  </r>
  <r>
    <s v="080903"/>
    <x v="7"/>
    <s v="LA CONVENCION"/>
    <s v="HUAYOPATA"/>
    <s v="NO"/>
    <s v="NO"/>
    <s v="SI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904"/>
    <x v="7"/>
    <s v="LA CONVENCION"/>
    <s v="MARANURA"/>
    <s v="NO"/>
    <s v="SI"/>
    <s v="SI"/>
    <n v="0"/>
    <s v="NO"/>
    <n v="1"/>
    <n v="0"/>
    <x v="1"/>
    <x v="0"/>
    <n v="1"/>
    <n v="1"/>
    <n v="1"/>
    <s v="SI"/>
    <s v="NO"/>
    <s v="NO"/>
    <s v="SI"/>
    <s v="NO"/>
    <s v="JUNTOS"/>
    <s v="EVER MALLMA HUAMANI "/>
    <n v="42038543"/>
    <n v="945881042"/>
    <s v="emallm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905"/>
    <x v="7"/>
    <s v="LA CONVENCION"/>
    <s v="OCOBAMBA"/>
    <s v="NO"/>
    <s v="NO"/>
    <s v="SI"/>
    <n v="0"/>
    <s v="NO"/>
    <n v="1"/>
    <n v="0"/>
    <x v="1"/>
    <x v="0"/>
    <m/>
    <n v="0"/>
    <n v="0"/>
    <s v="SI"/>
    <s v="NO"/>
    <s v="NO"/>
    <s v="SI"/>
    <s v="NO"/>
    <m/>
    <m/>
    <m/>
    <m/>
    <m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80906"/>
    <x v="7"/>
    <s v="LA CONVENCION"/>
    <s v="QUELLOUNO"/>
    <s v="NO"/>
    <s v="NO"/>
    <s v="SI"/>
    <n v="1"/>
    <s v="NO"/>
    <n v="1"/>
    <n v="0"/>
    <x v="0"/>
    <x v="0"/>
    <m/>
    <n v="1"/>
    <n v="1"/>
    <s v="SI"/>
    <s v="SI"/>
    <s v="NO"/>
    <s v="SI"/>
    <s v="SI"/>
    <s v="PAIS"/>
    <s v="JANET PARY LOPEZ"/>
    <s v="25321708"/>
    <s v="979330616"/>
    <s v="janetparylopez@yahoo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907"/>
    <x v="7"/>
    <s v="LA CONVENCION"/>
    <s v="KIMBIRI"/>
    <s v="SI"/>
    <s v="SI"/>
    <s v="SI"/>
    <n v="1"/>
    <s v="SI"/>
    <n v="1"/>
    <n v="0"/>
    <x v="0"/>
    <x v="0"/>
    <n v="1"/>
    <n v="1"/>
    <n v="1"/>
    <s v="NO"/>
    <s v="SI"/>
    <s v="SI"/>
    <s v="SI"/>
    <s v="SI"/>
    <s v="PAIS"/>
    <s v="MELINA EMILY MENDOZA BUSTAMANTE"/>
    <s v="44865824"/>
    <s v="9757518"/>
    <s v="melilove03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908"/>
    <x v="7"/>
    <s v="LA CONVENCION"/>
    <s v="SANTA TERESA"/>
    <s v="NO"/>
    <s v="NO"/>
    <s v="SI"/>
    <n v="0"/>
    <s v="NO"/>
    <n v="1"/>
    <n v="0"/>
    <x v="0"/>
    <x v="0"/>
    <m/>
    <n v="1"/>
    <n v="1"/>
    <s v="SI"/>
    <s v="NO"/>
    <s v="NO"/>
    <s v="SI"/>
    <s v="NO"/>
    <s v="JUNTOS"/>
    <s v="MALLMA HUAMANI EVER"/>
    <n v="42381715"/>
    <n v="945881042"/>
    <s v="emallmah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80909"/>
    <x v="7"/>
    <s v="LA CONVENCION"/>
    <s v="VILCABAMBA"/>
    <s v="NO"/>
    <s v="SI"/>
    <s v="SI"/>
    <n v="1"/>
    <s v="NO"/>
    <n v="1"/>
    <n v="0"/>
    <x v="0"/>
    <x v="0"/>
    <n v="1"/>
    <n v="1"/>
    <n v="1"/>
    <s v="SI"/>
    <s v="NO"/>
    <s v="NO"/>
    <s v="SI"/>
    <s v="NO"/>
    <s v="JUNTOS"/>
    <s v="FROILAN YONU PACO ARPITA"/>
    <n v="46237937"/>
    <n v="950517979"/>
    <s v="fpac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910"/>
    <x v="7"/>
    <s v="LA CONVENCION"/>
    <s v="PICHARI"/>
    <s v="SI"/>
    <s v="SI"/>
    <s v="SI"/>
    <n v="1"/>
    <s v="SI"/>
    <n v="1"/>
    <n v="0"/>
    <x v="0"/>
    <x v="0"/>
    <n v="1"/>
    <n v="1"/>
    <n v="1"/>
    <s v="NO"/>
    <s v="SI"/>
    <s v="SI"/>
    <s v="SI"/>
    <s v="NO"/>
    <s v="JUNTOS"/>
    <s v="JUAN CARLOS PRADO ARANGO"/>
    <s v="28285585"/>
    <n v="966966059"/>
    <s v="jprado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080911"/>
    <x v="7"/>
    <s v="LA CONVENCION"/>
    <s v="INKAWASI"/>
    <s v="SI"/>
    <s v="NO"/>
    <s v="SI"/>
    <n v="0"/>
    <s v="NO"/>
    <n v="0"/>
    <n v="1"/>
    <x v="0"/>
    <x v="1"/>
    <m/>
    <m/>
    <m/>
    <s v="SI"/>
    <s v="NO"/>
    <s v="NO"/>
    <s v="SI"/>
    <s v="NO"/>
    <s v="JUNTOS"/>
    <s v="GABRIEL ORTIZ FANOLA"/>
    <m/>
    <n v="945816510"/>
    <s v="gorti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912"/>
    <x v="7"/>
    <s v="LA CONVENCION"/>
    <s v="VILLA VIRGEN"/>
    <s v="SI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JUAN CARLOS VEGA LOPEZ"/>
    <s v="41526944"/>
    <n v="974351872"/>
    <s v="jvega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913"/>
    <x v="7"/>
    <s v="LA CONVENCION"/>
    <s v="VILLA KINTIARINA"/>
    <s v="SI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JUAN CARLOS VEGA LOPEZ"/>
    <s v="41526944"/>
    <n v="974351872"/>
    <s v="jvega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914"/>
    <x v="7"/>
    <s v="LA CONVENCION"/>
    <s v="MEGANTONI"/>
    <s v="NO"/>
    <s v="NO"/>
    <s v="SI"/>
    <n v="1"/>
    <s v="NO"/>
    <n v="1"/>
    <n v="0"/>
    <x v="0"/>
    <x v="0"/>
    <m/>
    <n v="1"/>
    <n v="1"/>
    <s v="SI"/>
    <s v="NO"/>
    <s v="NO"/>
    <s v="SI"/>
    <s v="SI"/>
    <s v="PAIS"/>
    <s v="APOLINAR  ANCCO CONTRERAS"/>
    <s v="31041112"/>
    <s v="97802984"/>
    <s v="polyancco@gmail.com"/>
    <n v="0"/>
    <n v="1"/>
    <s v="PAIS"/>
    <s v="Presencial"/>
    <n v="0"/>
    <n v="0"/>
    <m/>
    <m/>
    <n v="0"/>
    <n v="1"/>
    <s v="PAIS"/>
    <s v="Presencial"/>
    <n v="0"/>
    <n v="0"/>
    <m/>
    <m/>
    <x v="2"/>
    <n v="0"/>
    <n v="0"/>
    <n v="0"/>
    <n v="1"/>
    <n v="0"/>
    <n v="0"/>
  </r>
  <r>
    <s v="081001"/>
    <x v="7"/>
    <s v="PARURO"/>
    <s v="PARURO"/>
    <s v="NO"/>
    <s v="NO"/>
    <s v="SI"/>
    <n v="1"/>
    <s v="SI"/>
    <n v="1"/>
    <n v="0"/>
    <x v="0"/>
    <x v="0"/>
    <m/>
    <n v="1"/>
    <n v="1"/>
    <s v="NO"/>
    <s v="NO"/>
    <s v="NO"/>
    <s v="SI"/>
    <s v="NO"/>
    <s v="JUNTOS"/>
    <s v="QUIÑONES SARA FLABIA"/>
    <s v="2470442"/>
    <s v="984746643"/>
    <s v="fquinone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002"/>
    <x v="7"/>
    <s v="PARURO"/>
    <s v="ACCHA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JUAN EDIZON  BATALLANOS MOLERO"/>
    <s v="46066096"/>
    <s v="918081734"/>
    <s v="jbatallanos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003"/>
    <x v="7"/>
    <s v="PARURO"/>
    <s v="CCAPI"/>
    <s v="NO"/>
    <s v="NO"/>
    <s v="SI"/>
    <n v="1"/>
    <s v="SI"/>
    <n v="1"/>
    <n v="0"/>
    <x v="0"/>
    <x v="0"/>
    <m/>
    <n v="0"/>
    <n v="0"/>
    <s v="SI"/>
    <s v="NO"/>
    <s v="NO"/>
    <s v="SI"/>
    <s v="SI"/>
    <s v="PAIS"/>
    <s v="JOSE MANUEL MADERA HUANCA"/>
    <s v="24460474"/>
    <s v="983391954"/>
    <s v="jmader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004"/>
    <x v="7"/>
    <s v="PARURO"/>
    <s v="COLCHA"/>
    <s v="NO"/>
    <s v="NO"/>
    <s v="SI"/>
    <n v="0"/>
    <s v="SI"/>
    <n v="1"/>
    <n v="0"/>
    <x v="0"/>
    <x v="0"/>
    <m/>
    <n v="0"/>
    <n v="0"/>
    <s v="NO"/>
    <s v="NO"/>
    <s v="NO"/>
    <s v="SI"/>
    <s v="NO"/>
    <s v="JUNTOS"/>
    <s v="CARMELINDA CHOQUEMAQUI QUIROZ"/>
    <s v="23863986"/>
    <s v="945874776"/>
    <s v="cchoquemaqui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005"/>
    <x v="7"/>
    <s v="PARURO"/>
    <s v="HUANOQUITE"/>
    <s v="NO"/>
    <s v="NO"/>
    <s v="SI"/>
    <n v="1"/>
    <s v="SI"/>
    <n v="1"/>
    <n v="0"/>
    <x v="0"/>
    <x v="0"/>
    <m/>
    <n v="1"/>
    <n v="1"/>
    <s v="NO"/>
    <s v="SI"/>
    <s v="NO"/>
    <s v="SI"/>
    <s v="SI"/>
    <s v="PAIS"/>
    <s v="YGORT COLQUE COTRINA"/>
    <s v="23948724"/>
    <s v="984261319"/>
    <s v="ycolque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006"/>
    <x v="7"/>
    <s v="PARURO"/>
    <s v="OMACHA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MARCO ANTONIO TORRES VALDERDE"/>
    <n v="46273563"/>
    <n v="931927383"/>
    <s v="matova_05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007"/>
    <x v="7"/>
    <s v="PARURO"/>
    <s v="PACCARITAMBO"/>
    <s v="NO"/>
    <s v="NO"/>
    <s v="SI"/>
    <n v="1"/>
    <s v="SI"/>
    <n v="1"/>
    <n v="0"/>
    <x v="0"/>
    <x v="0"/>
    <m/>
    <n v="1"/>
    <n v="1"/>
    <s v="NO"/>
    <s v="SI"/>
    <s v="NO"/>
    <s v="SI"/>
    <s v="SI"/>
    <s v="PAIS"/>
    <s v="WILBER  ESPINOZA CASTILLO"/>
    <s v="23979797"/>
    <s v="974306398"/>
    <s v="wespinoz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008"/>
    <x v="7"/>
    <s v="PARURO"/>
    <s v="PILLPINTO"/>
    <s v="NO"/>
    <s v="NO"/>
    <s v="NO"/>
    <n v="0"/>
    <s v="SI"/>
    <n v="0"/>
    <n v="0"/>
    <x v="1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009"/>
    <x v="7"/>
    <s v="PARURO"/>
    <s v="YAURISQUE"/>
    <s v="NO"/>
    <s v="NO"/>
    <s v="SI"/>
    <n v="1"/>
    <s v="SI"/>
    <n v="1"/>
    <n v="0"/>
    <x v="0"/>
    <x v="0"/>
    <m/>
    <n v="1"/>
    <n v="1"/>
    <s v="SI"/>
    <s v="SI"/>
    <s v="NO"/>
    <s v="SI"/>
    <s v="NO"/>
    <s v="JUNTOS"/>
    <s v="HITALA FRANCO LEIVA"/>
    <s v="23952251"/>
    <s v="945875107"/>
    <s v="hfranc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101"/>
    <x v="7"/>
    <s v="PAUCARTAMBO"/>
    <s v="PAUCARTAMBO"/>
    <s v="NO"/>
    <s v="SI"/>
    <s v="SI"/>
    <n v="1"/>
    <s v="SI"/>
    <n v="1"/>
    <n v="0"/>
    <x v="0"/>
    <x v="0"/>
    <n v="1"/>
    <n v="1"/>
    <n v="1"/>
    <s v="NO"/>
    <s v="SI"/>
    <s v="SI"/>
    <s v="SI"/>
    <s v="SI"/>
    <s v="PAIS"/>
    <s v="NATALI VELASCO VICTORIO"/>
    <n v="41407546"/>
    <n v="930945334"/>
    <s v="nvv2132@gmail.com; nvelasco@pais.gob.pe"/>
    <n v="0"/>
    <n v="1"/>
    <s v="JUNTOS"/>
    <s v="Presencial"/>
    <n v="0"/>
    <n v="1"/>
    <s v="JUNTOS"/>
    <s v="Presencial"/>
    <n v="0"/>
    <n v="0"/>
    <m/>
    <m/>
    <n v="0"/>
    <n v="0"/>
    <m/>
    <m/>
    <x v="2"/>
    <n v="0"/>
    <n v="1"/>
    <n v="0"/>
    <n v="0"/>
    <n v="0"/>
    <n v="0"/>
  </r>
  <r>
    <s v="081102"/>
    <x v="7"/>
    <s v="PAUCARTAMBO"/>
    <s v="CAICAY"/>
    <s v="NO"/>
    <s v="NO"/>
    <s v="SI"/>
    <n v="0"/>
    <s v="SI"/>
    <n v="1"/>
    <n v="0"/>
    <x v="0"/>
    <x v="0"/>
    <m/>
    <n v="1"/>
    <n v="1"/>
    <s v="SI"/>
    <s v="SI"/>
    <s v="NO"/>
    <s v="SI"/>
    <s v="NO"/>
    <s v="CUNA MAS"/>
    <s v="ARQUIMIDES VIRGILIO HUACANI NEIRA"/>
    <s v="01332327"/>
    <n v="979075727"/>
    <m/>
    <n v="0"/>
    <n v="0"/>
    <m/>
    <m/>
    <n v="0"/>
    <n v="1"/>
    <s v="CUNA MAS"/>
    <s v="Presencial"/>
    <n v="0"/>
    <n v="1"/>
    <s v="JUNTOS"/>
    <s v="Presencial"/>
    <n v="0"/>
    <n v="0"/>
    <m/>
    <m/>
    <x v="2"/>
    <n v="0"/>
    <n v="1"/>
    <n v="1"/>
    <n v="0"/>
    <n v="0"/>
    <n v="0"/>
  </r>
  <r>
    <s v="081103"/>
    <x v="7"/>
    <s v="PAUCARTAMBO"/>
    <s v="CHALLABAMBA"/>
    <s v="NO"/>
    <s v="NO"/>
    <s v="SI"/>
    <n v="1"/>
    <s v="SI"/>
    <n v="1"/>
    <n v="0"/>
    <x v="0"/>
    <x v="0"/>
    <m/>
    <n v="1"/>
    <n v="1"/>
    <s v="SI"/>
    <s v="SI"/>
    <s v="SI"/>
    <s v="SI"/>
    <s v="NO"/>
    <s v="JUNTOS"/>
    <s v="YULIANA QUISPE QUISPE"/>
    <n v="25139942"/>
    <n v="945875091"/>
    <s v="yquispe@juntos.gob.pe"/>
    <n v="0"/>
    <n v="1"/>
    <s v="JUNTOS"/>
    <s v="Presencial"/>
    <n v="0"/>
    <n v="0"/>
    <m/>
    <m/>
    <n v="0"/>
    <n v="1"/>
    <s v="JUNTOS"/>
    <s v="Presencial"/>
    <n v="0"/>
    <n v="0"/>
    <m/>
    <m/>
    <x v="2"/>
    <n v="0"/>
    <n v="1"/>
    <n v="0"/>
    <n v="0"/>
    <n v="0"/>
    <n v="0"/>
  </r>
  <r>
    <s v="081104"/>
    <x v="7"/>
    <s v="PAUCARTAMBO"/>
    <s v="COLQUEPATA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GLADYS ROSIO  TUERO BACA"/>
    <s v="47302729"/>
    <s v="952325271"/>
    <s v="gtuero@pais.gob.pe, gladyzyta90@gmail.com"/>
    <n v="0"/>
    <n v="1"/>
    <s v="JUNTOS"/>
    <s v="Presencial"/>
    <n v="0"/>
    <n v="1"/>
    <s v="JUNTOS"/>
    <s v="Presencial"/>
    <n v="0"/>
    <n v="1"/>
    <s v="JUNTOS"/>
    <s v="Presencial"/>
    <n v="0"/>
    <n v="0"/>
    <m/>
    <m/>
    <x v="3"/>
    <n v="0"/>
    <n v="1"/>
    <n v="0"/>
    <n v="0"/>
    <n v="0"/>
    <n v="0"/>
  </r>
  <r>
    <s v="081105"/>
    <x v="7"/>
    <s v="PAUCARTAMBO"/>
    <s v="HUANCARANI"/>
    <s v="NO"/>
    <s v="NO"/>
    <s v="SI"/>
    <n v="0"/>
    <s v="SI"/>
    <n v="1"/>
    <n v="0"/>
    <x v="0"/>
    <x v="0"/>
    <m/>
    <n v="1"/>
    <n v="1"/>
    <s v="SI"/>
    <s v="SI"/>
    <s v="SI"/>
    <s v="SI"/>
    <s v="SI"/>
    <s v="PAIS"/>
    <s v="MARILUZ INCA QUISPE"/>
    <s v="40247762"/>
    <s v="971590417"/>
    <s v="minca@pais.gob.pe, mariluzincaq@gmail.com"/>
    <n v="0"/>
    <n v="1"/>
    <s v="JUNTOS"/>
    <s v="Presencial"/>
    <n v="0"/>
    <n v="0"/>
    <m/>
    <m/>
    <n v="0"/>
    <n v="1"/>
    <s v="JUNTOS"/>
    <s v="Virtual"/>
    <n v="0"/>
    <n v="0"/>
    <m/>
    <m/>
    <x v="2"/>
    <n v="0"/>
    <n v="1"/>
    <n v="0"/>
    <n v="0"/>
    <n v="0"/>
    <n v="0"/>
  </r>
  <r>
    <s v="081106"/>
    <x v="7"/>
    <s v="PAUCARTAMBO"/>
    <s v="KOSÑIPATA"/>
    <s v="NO"/>
    <s v="NO"/>
    <s v="SI"/>
    <n v="1"/>
    <s v="SI"/>
    <n v="1"/>
    <n v="0"/>
    <x v="0"/>
    <x v="0"/>
    <m/>
    <n v="1"/>
    <n v="1"/>
    <s v="NO"/>
    <s v="SI"/>
    <s v="NO"/>
    <s v="SI"/>
    <s v="NO"/>
    <s v="CUNA MAS"/>
    <s v="CESAR GONZALO CURASI"/>
    <n v="44344699"/>
    <n v="930144377"/>
    <m/>
    <n v="0"/>
    <n v="1"/>
    <s v="CUNA MAS"/>
    <s v="Presencial"/>
    <n v="0"/>
    <n v="0"/>
    <m/>
    <m/>
    <n v="0"/>
    <n v="0"/>
    <m/>
    <m/>
    <n v="0"/>
    <n v="0"/>
    <m/>
    <m/>
    <x v="0"/>
    <n v="0"/>
    <n v="0"/>
    <n v="1"/>
    <n v="0"/>
    <n v="0"/>
    <n v="0"/>
  </r>
  <r>
    <s v="081201"/>
    <x v="7"/>
    <s v="QUISPICANCHI"/>
    <s v="URCOS"/>
    <s v="NO"/>
    <s v="NO"/>
    <s v="SI"/>
    <n v="0"/>
    <s v="SI"/>
    <n v="1"/>
    <n v="0"/>
    <x v="0"/>
    <x v="0"/>
    <m/>
    <n v="1"/>
    <n v="1"/>
    <s v="NO"/>
    <s v="SI"/>
    <s v="SI"/>
    <s v="SI"/>
    <s v="NO"/>
    <s v="JUNTOS"/>
    <s v="AMBAR ALICIA GONZALES CASTILLO"/>
    <s v="42953015"/>
    <s v="989700252"/>
    <s v="agonzales@juntos.gob.pe"/>
    <n v="0"/>
    <n v="0"/>
    <m/>
    <m/>
    <n v="0"/>
    <n v="1"/>
    <s v="JUNTOS"/>
    <s v="Presencial"/>
    <n v="0"/>
    <n v="1"/>
    <s v="JUNTOS"/>
    <s v="Presencial"/>
    <n v="0"/>
    <n v="0"/>
    <m/>
    <m/>
    <x v="2"/>
    <n v="0"/>
    <n v="1"/>
    <n v="0"/>
    <n v="0"/>
    <n v="0"/>
    <n v="0"/>
  </r>
  <r>
    <s v="081202"/>
    <x v="7"/>
    <s v="QUISPICANCHI"/>
    <s v="ANDAHUAYLILLAS"/>
    <s v="NO"/>
    <s v="NO"/>
    <s v="SI"/>
    <n v="0"/>
    <s v="SI"/>
    <n v="1"/>
    <n v="0"/>
    <x v="1"/>
    <x v="0"/>
    <m/>
    <n v="1"/>
    <n v="1"/>
    <s v="NO"/>
    <s v="NO"/>
    <s v="SI"/>
    <s v="SI"/>
    <s v="NO"/>
    <s v="JUNTOS"/>
    <s v="SULMA FABIOLA  BONETT ROLDAN"/>
    <s v="23965239"/>
    <m/>
    <s v="srolda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203"/>
    <x v="7"/>
    <s v="QUISPICANCHI"/>
    <s v="CAMANTI"/>
    <s v="NO"/>
    <s v="NO"/>
    <s v="SI"/>
    <n v="1"/>
    <s v="NO"/>
    <n v="1"/>
    <n v="0"/>
    <x v="0"/>
    <x v="0"/>
    <m/>
    <n v="1"/>
    <n v="1"/>
    <s v="NO"/>
    <s v="SI"/>
    <s v="NO"/>
    <s v="SI"/>
    <s v="NO"/>
    <s v="CUNA MAS"/>
    <s v="JENNY HILDA TUNQUE NINA"/>
    <n v="45855054"/>
    <n v="940851086"/>
    <m/>
    <n v="0"/>
    <n v="0"/>
    <m/>
    <m/>
    <n v="0"/>
    <n v="1"/>
    <s v="CUNA MAS"/>
    <s v="Presencial"/>
    <n v="0"/>
    <n v="1"/>
    <s v="CUNA MAS"/>
    <s v="Presencial"/>
    <n v="0"/>
    <n v="0"/>
    <m/>
    <m/>
    <x v="2"/>
    <n v="0"/>
    <n v="0"/>
    <n v="1"/>
    <n v="0"/>
    <n v="0"/>
    <n v="0"/>
  </r>
  <r>
    <s v="081204"/>
    <x v="7"/>
    <s v="QUISPICANCHI"/>
    <s v="CCARHUAYO"/>
    <s v="NO"/>
    <s v="NO"/>
    <s v="SI"/>
    <n v="1"/>
    <s v="SI"/>
    <n v="1"/>
    <n v="0"/>
    <x v="0"/>
    <x v="0"/>
    <m/>
    <n v="1"/>
    <n v="1"/>
    <s v="SI"/>
    <s v="SI"/>
    <s v="NO"/>
    <s v="SI"/>
    <s v="SI"/>
    <s v="PAIS"/>
    <s v="Jessie Mirson Quispe Huayllapuma"/>
    <s v="46324479"/>
    <s v="95146808"/>
    <s v="dj_ekklesia@hotmail.com"/>
    <n v="0"/>
    <n v="1"/>
    <s v="PAIS"/>
    <s v="Presencial"/>
    <n v="0"/>
    <n v="0"/>
    <m/>
    <m/>
    <n v="0"/>
    <n v="0"/>
    <m/>
    <m/>
    <n v="0"/>
    <n v="0"/>
    <m/>
    <m/>
    <x v="0"/>
    <n v="0"/>
    <n v="0"/>
    <n v="0"/>
    <n v="1"/>
    <n v="0"/>
    <n v="0"/>
  </r>
  <r>
    <s v="081205"/>
    <x v="7"/>
    <s v="QUISPICANCHI"/>
    <s v="CCATCA"/>
    <s v="NO"/>
    <s v="SI"/>
    <s v="SI"/>
    <n v="1"/>
    <s v="SI"/>
    <n v="1"/>
    <n v="0"/>
    <x v="0"/>
    <x v="0"/>
    <n v="1"/>
    <n v="1"/>
    <n v="1"/>
    <s v="SI"/>
    <s v="SI"/>
    <s v="SI"/>
    <s v="SI"/>
    <s v="SI"/>
    <s v="PAIS"/>
    <s v="EDWIN RONALD MEJÍA ARENAS"/>
    <s v="41447763"/>
    <s v="957486943"/>
    <s v="emejia@pais.gob.pe, edwin100_49@hotmail.com"/>
    <n v="0"/>
    <n v="0"/>
    <m/>
    <m/>
    <n v="0"/>
    <n v="0"/>
    <m/>
    <m/>
    <n v="0"/>
    <n v="0"/>
    <m/>
    <m/>
    <n v="0"/>
    <n v="1"/>
    <s v="PAIS"/>
    <s v="Presencial"/>
    <x v="0"/>
    <n v="0"/>
    <n v="0"/>
    <n v="0"/>
    <n v="1"/>
    <n v="0"/>
    <n v="0"/>
  </r>
  <r>
    <s v="081206"/>
    <x v="7"/>
    <s v="QUISPICANCHI"/>
    <s v="CUSIPATA"/>
    <s v="NO"/>
    <s v="NO"/>
    <s v="SI"/>
    <n v="1"/>
    <s v="SI"/>
    <n v="1"/>
    <n v="0"/>
    <x v="0"/>
    <x v="0"/>
    <m/>
    <n v="1"/>
    <n v="1"/>
    <s v="SI"/>
    <s v="NO"/>
    <s v="NO"/>
    <s v="SI"/>
    <s v="NO"/>
    <s v="JUNTOS"/>
    <s v="MARLENI ESTRADA MUÑOZ"/>
    <s v="24991663"/>
    <s v="945881343"/>
    <s v="mestrada@junto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081207"/>
    <x v="7"/>
    <s v="QUISPICANCHI"/>
    <s v="HUARO"/>
    <s v="NO"/>
    <s v="NO"/>
    <s v="SI"/>
    <n v="0"/>
    <s v="SI"/>
    <n v="1"/>
    <n v="0"/>
    <x v="1"/>
    <x v="0"/>
    <m/>
    <n v="1"/>
    <n v="1"/>
    <s v="NO"/>
    <s v="SI"/>
    <s v="NO"/>
    <s v="SI"/>
    <s v="NO"/>
    <s v="CUNA MAS"/>
    <s v="FROILAN  LAZO ALVAREZ"/>
    <n v="24813963"/>
    <n v="984995073"/>
    <m/>
    <n v="0"/>
    <n v="0"/>
    <m/>
    <m/>
    <n v="0"/>
    <n v="1"/>
    <s v="CUNA MAS"/>
    <s v="Presencial"/>
    <n v="0"/>
    <n v="1"/>
    <s v="CUNA MAS"/>
    <s v="Presencial"/>
    <n v="0"/>
    <n v="0"/>
    <m/>
    <m/>
    <x v="2"/>
    <n v="0"/>
    <n v="0"/>
    <n v="1"/>
    <n v="0"/>
    <n v="0"/>
    <n v="0"/>
  </r>
  <r>
    <s v="081208"/>
    <x v="7"/>
    <s v="QUISPICANCHI"/>
    <s v="LUCRE"/>
    <s v="NO"/>
    <s v="NO"/>
    <s v="SI"/>
    <n v="1"/>
    <s v="SI"/>
    <n v="1"/>
    <n v="0"/>
    <x v="0"/>
    <x v="0"/>
    <m/>
    <n v="0"/>
    <n v="0"/>
    <s v="NO"/>
    <s v="SI"/>
    <s v="SI"/>
    <s v="SI"/>
    <s v="NO"/>
    <s v="JUNTOS"/>
    <s v="SULMA FABIOLA  BONETT ROLDAN"/>
    <s v="23965239"/>
    <s v="873121851"/>
    <s v="sroldan@junto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081209"/>
    <x v="7"/>
    <s v="QUISPICANCHI"/>
    <s v="MARCAPATA"/>
    <s v="NO"/>
    <s v="NO"/>
    <s v="SI"/>
    <n v="0"/>
    <s v="SI"/>
    <n v="1"/>
    <n v="0"/>
    <x v="1"/>
    <x v="0"/>
    <m/>
    <n v="1"/>
    <n v="1"/>
    <s v="SI"/>
    <s v="SI"/>
    <s v="NO"/>
    <s v="SI"/>
    <s v="NO"/>
    <s v="JUNTOS"/>
    <s v="EDWIN MAMANI MAMANI"/>
    <n v="42752204"/>
    <n v="945464241"/>
    <s v="emamanim@juntos.gp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081210"/>
    <x v="7"/>
    <s v="QUISPICANCHI"/>
    <s v="OCONGATE"/>
    <s v="NO"/>
    <s v="SI"/>
    <s v="SI"/>
    <n v="1"/>
    <s v="SI"/>
    <n v="1"/>
    <n v="0"/>
    <x v="0"/>
    <x v="0"/>
    <n v="1"/>
    <n v="1"/>
    <n v="1"/>
    <s v="SI"/>
    <s v="SI"/>
    <s v="SI"/>
    <s v="SI"/>
    <s v="SI"/>
    <s v="PAIS"/>
    <s v="GLADYZ CASOS HUAMAN"/>
    <n v="23828093"/>
    <n v="980724650"/>
    <s v="gcasos2011@hotmail.com"/>
    <n v="0"/>
    <n v="1"/>
    <s v="PAIS"/>
    <s v="Presencial"/>
    <n v="0"/>
    <n v="0"/>
    <m/>
    <m/>
    <n v="0"/>
    <n v="1"/>
    <s v="PAIS"/>
    <s v="Virtual"/>
    <n v="0"/>
    <n v="0"/>
    <m/>
    <m/>
    <x v="2"/>
    <n v="0"/>
    <n v="0"/>
    <n v="0"/>
    <n v="1"/>
    <n v="0"/>
    <n v="0"/>
  </r>
  <r>
    <s v="081211"/>
    <x v="7"/>
    <s v="QUISPICANCHI"/>
    <s v="OROPESA"/>
    <s v="NO"/>
    <s v="NO"/>
    <s v="SI"/>
    <n v="0"/>
    <s v="NO"/>
    <n v="1"/>
    <n v="0"/>
    <x v="0"/>
    <x v="0"/>
    <m/>
    <n v="1"/>
    <n v="1"/>
    <s v="NO"/>
    <s v="NO"/>
    <s v="NO"/>
    <s v="SI"/>
    <s v="NO"/>
    <s v="JUNTOS"/>
    <s v="HERNAN PLACIDO GONZALES"/>
    <n v="47414745"/>
    <n v="999393350"/>
    <s v="hgonzales@gmail.com"/>
    <n v="0"/>
    <n v="1"/>
    <s v="JUNTOS"/>
    <s v="Presencial"/>
    <n v="0"/>
    <n v="1"/>
    <s v="JUNTOS"/>
    <s v="Presencial"/>
    <n v="0"/>
    <n v="1"/>
    <s v="JUNTOS"/>
    <s v="Presencial"/>
    <n v="0"/>
    <n v="0"/>
    <m/>
    <m/>
    <x v="3"/>
    <n v="0"/>
    <n v="1"/>
    <n v="0"/>
    <n v="0"/>
    <n v="0"/>
    <n v="0"/>
  </r>
  <r>
    <s v="081212"/>
    <x v="7"/>
    <s v="QUISPICANCHI"/>
    <s v="QUIQUIJANA"/>
    <s v="NO"/>
    <s v="NO"/>
    <s v="SI"/>
    <n v="0"/>
    <s v="SI"/>
    <n v="1"/>
    <n v="0"/>
    <x v="0"/>
    <x v="0"/>
    <m/>
    <n v="0"/>
    <n v="0"/>
    <s v="SI"/>
    <s v="SI"/>
    <s v="SI"/>
    <s v="SI"/>
    <s v="SI"/>
    <s v="PAIS"/>
    <s v="KARLA ROCIO CASTILLA QUISPE"/>
    <n v="47414745"/>
    <n v="988829616"/>
    <s v="karlarocio1992@gmail.com"/>
    <n v="0"/>
    <n v="0"/>
    <m/>
    <m/>
    <n v="0"/>
    <n v="0"/>
    <m/>
    <m/>
    <n v="0"/>
    <n v="1"/>
    <s v="JUNTOS"/>
    <s v="Virtual"/>
    <n v="0"/>
    <n v="0"/>
    <m/>
    <m/>
    <x v="0"/>
    <n v="0"/>
    <n v="1"/>
    <n v="0"/>
    <n v="0"/>
    <n v="0"/>
    <n v="0"/>
  </r>
  <r>
    <s v="081301"/>
    <x v="7"/>
    <s v="URUBAMBA"/>
    <s v="URUBAMBA"/>
    <s v="NO"/>
    <s v="SI"/>
    <s v="SI"/>
    <n v="1"/>
    <s v="NO"/>
    <n v="1"/>
    <n v="0"/>
    <x v="0"/>
    <x v="0"/>
    <n v="1"/>
    <n v="1"/>
    <n v="1"/>
    <s v="NO"/>
    <s v="NO"/>
    <s v="SI"/>
    <s v="SI"/>
    <s v="NO"/>
    <s v="JUNTOS"/>
    <s v="JUAN CARLOS HUAMAN LOPEZ"/>
    <n v="24383358"/>
    <n v="945881665"/>
    <s v="jhuaman@junto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081302"/>
    <x v="7"/>
    <s v="URUBAMBA"/>
    <s v="CHINCHERO"/>
    <s v="NO"/>
    <s v="NO"/>
    <s v="SI"/>
    <n v="0"/>
    <s v="NO"/>
    <n v="1"/>
    <n v="0"/>
    <x v="1"/>
    <x v="0"/>
    <m/>
    <n v="1"/>
    <n v="1"/>
    <s v="NO"/>
    <s v="NO"/>
    <s v="SI"/>
    <s v="SI"/>
    <s v="NO"/>
    <s v="JUNTOS"/>
    <s v="EVA CORAZAO ORUE"/>
    <n v="24005329"/>
    <n v="945874623"/>
    <s v="ecoraza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303"/>
    <x v="7"/>
    <s v="URUBAMBA"/>
    <s v="HUAYLLABAMBA"/>
    <s v="NO"/>
    <s v="NO"/>
    <s v="SI"/>
    <n v="0"/>
    <s v="NO"/>
    <n v="0"/>
    <n v="0"/>
    <x v="1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304"/>
    <x v="7"/>
    <s v="URUBAMBA"/>
    <s v="MACHUPICCHU"/>
    <s v="NO"/>
    <s v="SI"/>
    <s v="SI"/>
    <n v="1"/>
    <s v="NO"/>
    <n v="1"/>
    <n v="0"/>
    <x v="0"/>
    <x v="0"/>
    <n v="1"/>
    <n v="1"/>
    <n v="1"/>
    <s v="NO"/>
    <s v="NO"/>
    <s v="NO"/>
    <s v="NO"/>
    <s v="NO"/>
    <s v="COORD. DE ENLACE"/>
    <s v="ZULY EVELYN ALVAREZ MANRIQUE "/>
    <n v="24001686"/>
    <n v="952972299"/>
    <s v="zalvarez@midi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81305"/>
    <x v="7"/>
    <s v="URUBAMBA"/>
    <s v="MARAS"/>
    <s v="NO"/>
    <s v="SI"/>
    <s v="SI"/>
    <n v="1"/>
    <s v="NO"/>
    <n v="1"/>
    <n v="0"/>
    <x v="0"/>
    <x v="0"/>
    <n v="1"/>
    <n v="1"/>
    <n v="1"/>
    <s v="SI"/>
    <s v="NO"/>
    <s v="SI"/>
    <s v="SI"/>
    <s v="NO"/>
    <s v="JUNTOS"/>
    <s v="GRICELDA CANAL HUAYRACAMA"/>
    <n v="24388863"/>
    <n v="949127246"/>
    <s v="gcana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306"/>
    <x v="7"/>
    <s v="URUBAMBA"/>
    <s v="OLLANTAYTAMBO"/>
    <s v="NO"/>
    <s v="SI"/>
    <s v="SI"/>
    <n v="1"/>
    <s v="SI"/>
    <n v="1"/>
    <n v="0"/>
    <x v="0"/>
    <x v="0"/>
    <n v="1"/>
    <n v="1"/>
    <n v="1"/>
    <s v="SI"/>
    <s v="NO"/>
    <s v="SI"/>
    <s v="SI"/>
    <s v="SI"/>
    <s v="PAIS"/>
    <s v="WILLIAM  PEÑA PALOMINO"/>
    <s v="44534071"/>
    <s v="919193786"/>
    <s v="wpena@pais.gob.pe,_x000d__x000a_ william.palomino.as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307"/>
    <x v="7"/>
    <s v="URUBAMBA"/>
    <s v="YUCAY"/>
    <s v="NO"/>
    <s v="SI"/>
    <s v="SI"/>
    <n v="1"/>
    <s v="NO"/>
    <n v="1"/>
    <n v="0"/>
    <x v="0"/>
    <x v="0"/>
    <n v="1"/>
    <n v="1"/>
    <n v="1"/>
    <s v="NO"/>
    <s v="NO"/>
    <s v="NO"/>
    <s v="SI"/>
    <s v="NO"/>
    <s v="COORD. DE ENLACE"/>
    <s v="ZULY EVELYN ALVAREZ MANRIQUE"/>
    <n v="24001686"/>
    <n v="952972299"/>
    <s v="zalvarez@midi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90101"/>
    <x v="8"/>
    <s v="HUANCAVELICA"/>
    <s v="HUANCAVELICA"/>
    <s v="NO"/>
    <s v="NO"/>
    <s v="SI"/>
    <n v="1"/>
    <s v="NO"/>
    <n v="1"/>
    <n v="0"/>
    <x v="0"/>
    <x v="0"/>
    <m/>
    <n v="1"/>
    <n v="1"/>
    <s v="SI"/>
    <s v="SI"/>
    <s v="SI"/>
    <s v="SI"/>
    <s v="SI"/>
    <s v="PAIS"/>
    <s v="ANA GIRALDEZ PAUCAR"/>
    <n v="23275650"/>
    <n v="954816329"/>
    <s v="agiraldez@pais.gob.pe"/>
    <n v="0"/>
    <n v="1"/>
    <s v="PAIS"/>
    <s v="Presencial"/>
    <n v="0"/>
    <n v="1"/>
    <s v="PAIS"/>
    <s v="Presencial"/>
    <n v="0"/>
    <n v="0"/>
    <m/>
    <m/>
    <n v="0"/>
    <n v="0"/>
    <m/>
    <m/>
    <x v="2"/>
    <n v="0"/>
    <n v="0"/>
    <n v="0"/>
    <n v="1"/>
    <n v="0"/>
    <n v="0"/>
  </r>
  <r>
    <s v="090102"/>
    <x v="8"/>
    <s v="HUANCAVELICA"/>
    <s v="ACOBAMBILLA"/>
    <s v="NO"/>
    <s v="SI"/>
    <s v="SI"/>
    <n v="1"/>
    <s v="NO"/>
    <n v="1"/>
    <n v="0"/>
    <x v="0"/>
    <x v="0"/>
    <n v="1"/>
    <n v="1"/>
    <n v="1"/>
    <s v="SI"/>
    <s v="SI"/>
    <s v="NO"/>
    <s v="SI"/>
    <s v="NO"/>
    <s v="JUNTOS"/>
    <s v="CESAR LUIS TRUCIOS CCORA"/>
    <n v="40360833"/>
    <n v="945883695"/>
    <s v="ctrucio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103"/>
    <x v="8"/>
    <s v="HUANCAVELICA"/>
    <s v="ACORIA"/>
    <s v="NO"/>
    <s v="SI"/>
    <s v="SI"/>
    <n v="1"/>
    <s v="SI"/>
    <n v="1"/>
    <n v="0"/>
    <x v="0"/>
    <x v="0"/>
    <n v="1"/>
    <n v="1"/>
    <n v="1"/>
    <s v="SI"/>
    <s v="SI"/>
    <s v="SI"/>
    <s v="SI"/>
    <s v="SI"/>
    <s v="PAIS"/>
    <s v="EFRAIN HUAMAN REQUENA"/>
    <n v="40385604"/>
    <n v="950067060"/>
    <s v="ehuaman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104"/>
    <x v="8"/>
    <s v="HUANCAVELICA"/>
    <s v="CONAYCA"/>
    <s v="NO"/>
    <s v="NO"/>
    <s v="SI"/>
    <n v="0"/>
    <s v="NO"/>
    <n v="1"/>
    <n v="0"/>
    <x v="1"/>
    <x v="0"/>
    <m/>
    <n v="1"/>
    <n v="1"/>
    <s v="NO"/>
    <s v="NO"/>
    <s v="NO"/>
    <s v="SI"/>
    <s v="NO"/>
    <s v="JUNTOS"/>
    <s v="RAUL CASO HUAMANI"/>
    <n v="23266315"/>
    <n v="920329430"/>
    <s v="rcas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105"/>
    <x v="8"/>
    <s v="HUANCAVELICA"/>
    <s v="CUENCA"/>
    <s v="NO"/>
    <s v="NO"/>
    <s v="SI"/>
    <n v="0"/>
    <s v="SI"/>
    <n v="1"/>
    <n v="0"/>
    <x v="0"/>
    <x v="0"/>
    <m/>
    <n v="1"/>
    <n v="1"/>
    <s v="SI"/>
    <s v="NO"/>
    <s v="NO"/>
    <s v="SI"/>
    <s v="SI"/>
    <s v="PAIS"/>
    <s v="FREDDY ESCOBAR NUÑEZ"/>
    <n v="44353502"/>
    <n v="999570524"/>
    <s v="fredyen_7@hotmail.com"/>
    <n v="0"/>
    <n v="1"/>
    <s v="PAIS"/>
    <s v="Virtual"/>
    <n v="0"/>
    <n v="1"/>
    <s v="PAIS"/>
    <s v="Presencial"/>
    <n v="0"/>
    <n v="1"/>
    <s v="PAIS"/>
    <s v="Presencial"/>
    <n v="0"/>
    <n v="0"/>
    <m/>
    <m/>
    <x v="3"/>
    <n v="0"/>
    <n v="0"/>
    <n v="0"/>
    <n v="1"/>
    <n v="0"/>
    <n v="0"/>
  </r>
  <r>
    <s v="090106"/>
    <x v="8"/>
    <s v="HUANCAVELICA"/>
    <s v="HUACHOCOLPA"/>
    <s v="NO"/>
    <s v="SI"/>
    <s v="SI"/>
    <n v="1"/>
    <s v="NO"/>
    <n v="1"/>
    <n v="0"/>
    <x v="0"/>
    <x v="0"/>
    <n v="1"/>
    <n v="1"/>
    <n v="1"/>
    <s v="NO"/>
    <s v="SI"/>
    <s v="NO"/>
    <s v="SI"/>
    <s v="SI"/>
    <s v="CUNA MAS"/>
    <s v="NORA LAURA RAMOS"/>
    <n v="23275034"/>
    <n v="938577422"/>
    <s v="nlaura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107"/>
    <x v="8"/>
    <s v="HUANCAVELICA"/>
    <s v="HUAYLLAHUARA"/>
    <s v="NO"/>
    <s v="NO"/>
    <s v="SI"/>
    <n v="0"/>
    <s v="NO"/>
    <n v="1"/>
    <n v="0"/>
    <x v="1"/>
    <x v="0"/>
    <m/>
    <n v="1"/>
    <n v="1"/>
    <s v="NO"/>
    <s v="NO"/>
    <s v="NO"/>
    <s v="SI"/>
    <s v="NO"/>
    <s v="JUNTOS"/>
    <s v="GAUDENCIO VICTOR CCENTE LULO"/>
    <n v="23262399"/>
    <n v="920342878"/>
    <s v="vccent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108"/>
    <x v="8"/>
    <s v="HUANCAVELICA"/>
    <s v="IZCUCHACA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RAUL CASO HUAMANI"/>
    <n v="23266315"/>
    <n v="920307795"/>
    <m/>
    <n v="0"/>
    <n v="1"/>
    <s v="JUNTOS"/>
    <s v="Virtual"/>
    <n v="0"/>
    <n v="0"/>
    <m/>
    <m/>
    <n v="0"/>
    <n v="0"/>
    <m/>
    <m/>
    <n v="0"/>
    <n v="0"/>
    <m/>
    <m/>
    <x v="0"/>
    <n v="0"/>
    <n v="1"/>
    <n v="0"/>
    <n v="0"/>
    <n v="0"/>
    <n v="0"/>
  </r>
  <r>
    <s v="090109"/>
    <x v="8"/>
    <s v="HUANCAVELICA"/>
    <s v="LARIA"/>
    <s v="NO"/>
    <s v="NO"/>
    <s v="SI"/>
    <n v="1"/>
    <s v="NO"/>
    <n v="1"/>
    <n v="0"/>
    <x v="0"/>
    <x v="0"/>
    <m/>
    <n v="1"/>
    <n v="1"/>
    <s v="NO"/>
    <s v="SI"/>
    <s v="NO"/>
    <s v="SI"/>
    <s v="SI"/>
    <s v="PAIS"/>
    <s v="MARGORETH ALEXIA MATOS ZUÑIGA"/>
    <n v="77487327"/>
    <n v="916996986"/>
    <s v="alexiamz210395@gmail.com"/>
    <n v="0"/>
    <n v="1"/>
    <s v="PAIS"/>
    <s v="Presencial"/>
    <n v="0"/>
    <n v="1"/>
    <s v="PAIS"/>
    <s v="Presencial"/>
    <n v="0"/>
    <n v="1"/>
    <s v="PAIS"/>
    <s v="Presencial"/>
    <n v="0"/>
    <n v="0"/>
    <m/>
    <m/>
    <x v="3"/>
    <n v="0"/>
    <n v="0"/>
    <n v="0"/>
    <n v="1"/>
    <n v="0"/>
    <n v="0"/>
  </r>
  <r>
    <s v="090110"/>
    <x v="8"/>
    <s v="HUANCAVELICA"/>
    <s v="MANTA"/>
    <s v="NO"/>
    <s v="NO"/>
    <s v="SI"/>
    <n v="1"/>
    <s v="NO"/>
    <n v="1"/>
    <n v="0"/>
    <x v="0"/>
    <x v="0"/>
    <m/>
    <n v="1"/>
    <n v="1"/>
    <s v="SI"/>
    <s v="SI"/>
    <s v="NO"/>
    <s v="SI"/>
    <s v="SI"/>
    <s v="PAIS"/>
    <s v="ALEXIS ASTETE CASAS"/>
    <n v="20101621"/>
    <n v="917413173"/>
    <s v="aastete@pais.gob.pe"/>
    <n v="0"/>
    <n v="1"/>
    <s v="PAIS"/>
    <s v="Presencial"/>
    <n v="0"/>
    <n v="1"/>
    <s v="PAIS"/>
    <s v="Virtual"/>
    <n v="0"/>
    <n v="0"/>
    <m/>
    <m/>
    <n v="0"/>
    <n v="0"/>
    <m/>
    <m/>
    <x v="2"/>
    <n v="0"/>
    <n v="0"/>
    <n v="0"/>
    <n v="1"/>
    <n v="0"/>
    <n v="0"/>
  </r>
  <r>
    <s v="090111"/>
    <x v="8"/>
    <s v="HUANCAVELICA"/>
    <s v="MARISCAL CACERES"/>
    <s v="NO"/>
    <s v="NO"/>
    <s v="SI"/>
    <n v="0"/>
    <s v="NO"/>
    <n v="1"/>
    <n v="0"/>
    <x v="1"/>
    <x v="0"/>
    <m/>
    <n v="1"/>
    <n v="1"/>
    <s v="NO"/>
    <s v="NO"/>
    <s v="NO"/>
    <s v="SI"/>
    <s v="NO"/>
    <s v="JUNTOS"/>
    <s v="ORDOÑEZ BENITO ALAN GABRIEL"/>
    <n v="72368426"/>
    <n v="945873118"/>
    <n v="0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090112"/>
    <x v="8"/>
    <s v="HUANCAVELICA"/>
    <s v="MOYA"/>
    <s v="NO"/>
    <s v="NO"/>
    <s v="SI"/>
    <n v="0"/>
    <s v="SI"/>
    <n v="1"/>
    <n v="0"/>
    <x v="0"/>
    <x v="0"/>
    <m/>
    <n v="1"/>
    <n v="1"/>
    <s v="NO"/>
    <s v="NO"/>
    <s v="NO"/>
    <s v="SI"/>
    <s v="NO"/>
    <s v="JUNTOS"/>
    <s v="GAUDENCIO VICTOR CCENTE LULO"/>
    <n v="23262399"/>
    <n v="920342878"/>
    <s v="vccent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113"/>
    <x v="8"/>
    <s v="HUANCAVELICA"/>
    <s v="NUEVO OCCORO"/>
    <s v="NO"/>
    <s v="SI"/>
    <s v="SI"/>
    <n v="1"/>
    <s v="NO"/>
    <n v="1"/>
    <n v="0"/>
    <x v="0"/>
    <x v="0"/>
    <n v="1"/>
    <n v="1"/>
    <n v="1"/>
    <s v="SI"/>
    <s v="SI"/>
    <s v="NO"/>
    <s v="SI"/>
    <s v="SI"/>
    <s v="PAIS"/>
    <s v="AGUSTIN SALAZAR DE LA CRUZ"/>
    <n v="46486115"/>
    <n v="943975619"/>
    <s v="salazardelacruzagustin95@gmail.com"/>
    <n v="0"/>
    <n v="0"/>
    <m/>
    <m/>
    <n v="0"/>
    <n v="1"/>
    <s v="PAIS"/>
    <s v="Presencial"/>
    <n v="0"/>
    <n v="1"/>
    <s v="PAIS"/>
    <s v="Presencial"/>
    <n v="0"/>
    <n v="0"/>
    <m/>
    <m/>
    <x v="2"/>
    <n v="0"/>
    <n v="0"/>
    <n v="0"/>
    <n v="1"/>
    <n v="0"/>
    <n v="0"/>
  </r>
  <r>
    <s v="090114"/>
    <x v="8"/>
    <s v="HUANCAVELICA"/>
    <s v="PALCA"/>
    <s v="NO"/>
    <s v="SI"/>
    <s v="SI"/>
    <n v="1"/>
    <s v="NO"/>
    <n v="1"/>
    <n v="0"/>
    <x v="0"/>
    <x v="0"/>
    <n v="1"/>
    <n v="1"/>
    <n v="1"/>
    <s v="SI"/>
    <s v="SI"/>
    <s v="NO"/>
    <s v="SI"/>
    <s v="NO"/>
    <s v="CUNA MAS"/>
    <s v="HENDERSON SENCIA LANDEO"/>
    <n v="44432659"/>
    <n v="969159570"/>
    <s v="hsencia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115"/>
    <x v="8"/>
    <s v="HUANCAVELICA"/>
    <s v="PILCHACA"/>
    <s v="NO"/>
    <s v="NO"/>
    <s v="SI"/>
    <n v="1"/>
    <s v="SI"/>
    <n v="1"/>
    <n v="0"/>
    <x v="0"/>
    <x v="0"/>
    <m/>
    <n v="1"/>
    <n v="1"/>
    <s v="NO"/>
    <s v="NO"/>
    <s v="NO"/>
    <s v="SI"/>
    <s v="NO"/>
    <s v="JUNTOS"/>
    <s v="RAUL CASO HUAMANI"/>
    <n v="23266315"/>
    <n v="920307795"/>
    <s v="hjorg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116"/>
    <x v="8"/>
    <s v="HUANCAVELICA"/>
    <s v="VILCA"/>
    <s v="NO"/>
    <s v="NO"/>
    <s v="SI"/>
    <n v="1"/>
    <s v="NO"/>
    <n v="1"/>
    <n v="0"/>
    <x v="0"/>
    <x v="0"/>
    <m/>
    <n v="1"/>
    <n v="1"/>
    <s v="SI"/>
    <s v="NO"/>
    <s v="NO"/>
    <s v="SI"/>
    <s v="SI"/>
    <s v="PAIS"/>
    <s v="ROSMERY HUANAY SANTOS"/>
    <n v="70902464"/>
    <n v="944120862"/>
    <s v="huanay.santos.rosmery@gmail.com"/>
    <n v="0"/>
    <n v="0"/>
    <m/>
    <m/>
    <n v="0"/>
    <n v="1"/>
    <s v="PAIS"/>
    <s v="Presencial"/>
    <n v="0"/>
    <n v="1"/>
    <s v="PAIS"/>
    <s v="Virtual"/>
    <n v="0"/>
    <n v="0"/>
    <m/>
    <m/>
    <x v="2"/>
    <n v="0"/>
    <n v="0"/>
    <n v="0"/>
    <n v="1"/>
    <n v="0"/>
    <n v="0"/>
  </r>
  <r>
    <s v="090117"/>
    <x v="8"/>
    <s v="HUANCAVELICA"/>
    <s v="YAULI"/>
    <s v="NO"/>
    <s v="SI"/>
    <s v="SI"/>
    <n v="1"/>
    <s v="NO"/>
    <n v="1"/>
    <n v="0"/>
    <x v="0"/>
    <x v="0"/>
    <n v="1"/>
    <n v="1"/>
    <n v="1"/>
    <s v="SI"/>
    <s v="SI"/>
    <s v="SI"/>
    <s v="SI"/>
    <s v="SI"/>
    <s v="PAIS"/>
    <s v="KATIA MARCOS TALAVERANO "/>
    <n v="42783237"/>
    <n v="967680629"/>
    <s v="kmarcos@pais.gob.pe"/>
    <n v="0"/>
    <n v="0"/>
    <m/>
    <m/>
    <n v="0"/>
    <n v="1"/>
    <s v="PAIS"/>
    <s v="Presencial"/>
    <n v="0"/>
    <n v="1"/>
    <s v="PAIS"/>
    <s v="Presencial"/>
    <n v="0"/>
    <n v="0"/>
    <m/>
    <m/>
    <x v="2"/>
    <n v="0"/>
    <n v="0"/>
    <n v="0"/>
    <n v="1"/>
    <n v="0"/>
    <n v="0"/>
  </r>
  <r>
    <s v="090118"/>
    <x v="8"/>
    <s v="HUANCAVELICA"/>
    <s v="ASCENSION"/>
    <s v="NO"/>
    <s v="SI"/>
    <s v="SI"/>
    <n v="1"/>
    <s v="NO"/>
    <n v="1"/>
    <n v="0"/>
    <x v="0"/>
    <x v="0"/>
    <n v="1"/>
    <n v="1"/>
    <n v="1"/>
    <s v="SI"/>
    <s v="NO"/>
    <s v="SI"/>
    <s v="SI"/>
    <s v="NO"/>
    <s v="PAIS"/>
    <s v="ANA GIRALDEZ PAUCAR"/>
    <n v="23275650"/>
    <n v="926311670"/>
    <s v="agiraldez@pais.gob.pe"/>
    <n v="0"/>
    <n v="1"/>
    <s v="PAIS"/>
    <s v="Presencial"/>
    <n v="0"/>
    <n v="0"/>
    <m/>
    <m/>
    <n v="0"/>
    <n v="1"/>
    <s v="PAIS"/>
    <s v="Presencial"/>
    <n v="0"/>
    <n v="0"/>
    <m/>
    <m/>
    <x v="2"/>
    <n v="0"/>
    <n v="0"/>
    <n v="0"/>
    <n v="1"/>
    <n v="0"/>
    <n v="0"/>
  </r>
  <r>
    <s v="090119"/>
    <x v="8"/>
    <s v="HUANCAVELICA"/>
    <s v="HUANDO"/>
    <s v="NO"/>
    <s v="SI"/>
    <s v="SI"/>
    <n v="1"/>
    <s v="NO"/>
    <n v="1"/>
    <n v="0"/>
    <x v="0"/>
    <x v="0"/>
    <n v="1"/>
    <n v="1"/>
    <n v="1"/>
    <s v="SI"/>
    <s v="SI"/>
    <s v="SI"/>
    <s v="SI"/>
    <s v="SI"/>
    <s v="CUNA MAS"/>
    <s v="ANTENOR ROJAS TORRES"/>
    <n v="42471196"/>
    <n v="948588872"/>
    <s v="arojast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201"/>
    <x v="8"/>
    <s v="ACOBAMBA"/>
    <s v="ACOBAMBA"/>
    <s v="NO"/>
    <s v="NO"/>
    <s v="SI"/>
    <n v="1"/>
    <s v="NO"/>
    <n v="1"/>
    <n v="0"/>
    <x v="0"/>
    <x v="0"/>
    <m/>
    <n v="1"/>
    <n v="1"/>
    <s v="NO"/>
    <s v="SI"/>
    <s v="SI"/>
    <s v="SI"/>
    <s v="NO"/>
    <s v="CUNA MAS"/>
    <s v="BEATRIZ SERVA ORTEGA"/>
    <n v="45658651"/>
    <n v="990503388"/>
    <s v="bserva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202"/>
    <x v="8"/>
    <s v="ACOBAMBA"/>
    <s v="ANDABAMBA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LUIS FIDEL GONZALES CCANTO"/>
    <n v="46832510"/>
    <n v="920059726"/>
    <s v="lgonzales@pais.gob.pe"/>
    <n v="0"/>
    <n v="1"/>
    <s v="JUNTOS"/>
    <s v="Presencial"/>
    <n v="0"/>
    <n v="0"/>
    <m/>
    <m/>
    <n v="0"/>
    <n v="1"/>
    <s v="PAIS"/>
    <s v="Virtual"/>
    <n v="0"/>
    <n v="0"/>
    <m/>
    <m/>
    <x v="2"/>
    <n v="0"/>
    <n v="1"/>
    <n v="0"/>
    <n v="1"/>
    <n v="0"/>
    <n v="0"/>
  </r>
  <r>
    <s v="090203"/>
    <x v="8"/>
    <s v="ACOBAMBA"/>
    <s v="ANTA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AYDA ARANGO ESCOBAR"/>
    <n v="41264156"/>
    <n v="920312075"/>
    <s v="aarango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90204"/>
    <x v="8"/>
    <s v="ACOBAMBA"/>
    <s v="CAJA"/>
    <s v="NO"/>
    <s v="NO"/>
    <s v="SI"/>
    <n v="1"/>
    <s v="NO"/>
    <n v="1"/>
    <n v="0"/>
    <x v="0"/>
    <x v="0"/>
    <m/>
    <n v="1"/>
    <n v="1"/>
    <s v="NO"/>
    <s v="NO"/>
    <s v="SI"/>
    <s v="SI"/>
    <s v="NO"/>
    <s v="CUNA MAS"/>
    <s v="BEATRIZ SERVA ORTEGA"/>
    <n v="45658651"/>
    <n v="990503388"/>
    <s v="bserva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205"/>
    <x v="8"/>
    <s v="ACOBAMBA"/>
    <s v="MARCAS"/>
    <s v="NO"/>
    <s v="NO"/>
    <s v="NO"/>
    <n v="0"/>
    <s v="SI"/>
    <n v="1"/>
    <n v="0"/>
    <x v="1"/>
    <x v="0"/>
    <m/>
    <n v="1"/>
    <n v="1"/>
    <s v="NO"/>
    <s v="NO"/>
    <s v="NO"/>
    <s v="SI"/>
    <s v="NO"/>
    <s v="JUNTOS"/>
    <s v="SANTOS HILARIO MALLASCA"/>
    <n v="23269693"/>
    <n v="920366563"/>
    <s v="hsant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206"/>
    <x v="8"/>
    <s v="ACOBAMBA"/>
    <s v="PAUCARA"/>
    <s v="NO"/>
    <s v="SI"/>
    <s v="SI"/>
    <n v="1"/>
    <s v="NO"/>
    <n v="1"/>
    <n v="0"/>
    <x v="0"/>
    <x v="0"/>
    <n v="1"/>
    <n v="1"/>
    <n v="1"/>
    <s v="NO"/>
    <s v="SI"/>
    <s v="SI"/>
    <s v="SI"/>
    <s v="SI"/>
    <s v="PAIS"/>
    <s v="MAGDONIO ROBERT ROJAS MORALES"/>
    <n v="43652814"/>
    <n v="950984334"/>
    <s v="magdorojas@gmail.com"/>
    <n v="0"/>
    <n v="1"/>
    <s v="PAIS"/>
    <s v="Virtual"/>
    <n v="0"/>
    <n v="1"/>
    <s v="PAIS"/>
    <s v="Presencial"/>
    <n v="0"/>
    <n v="1"/>
    <s v="PAIS"/>
    <s v="Presencial"/>
    <n v="0"/>
    <n v="0"/>
    <m/>
    <m/>
    <x v="3"/>
    <n v="0"/>
    <n v="0"/>
    <n v="0"/>
    <n v="1"/>
    <n v="0"/>
    <n v="0"/>
  </r>
  <r>
    <s v="090207"/>
    <x v="8"/>
    <s v="ACOBAMBA"/>
    <s v="POMACOCHA"/>
    <s v="NO"/>
    <s v="NO"/>
    <s v="SI"/>
    <n v="1"/>
    <s v="NO"/>
    <n v="1"/>
    <n v="0"/>
    <x v="0"/>
    <x v="0"/>
    <m/>
    <n v="1"/>
    <n v="1"/>
    <s v="NO"/>
    <s v="NO"/>
    <s v="SI"/>
    <s v="SI"/>
    <s v="SI"/>
    <s v="PAIS"/>
    <s v="ANA MARÍA GONZALES CCANTO"/>
    <n v="45669090"/>
    <n v="989650867"/>
    <s v="a.m.gonzalescc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208"/>
    <x v="8"/>
    <s v="ACOBAMBA"/>
    <s v="ROSARIO"/>
    <s v="NO"/>
    <s v="NO"/>
    <s v="SI"/>
    <n v="1"/>
    <s v="NO"/>
    <n v="1"/>
    <n v="0"/>
    <x v="0"/>
    <x v="0"/>
    <m/>
    <n v="1"/>
    <n v="1"/>
    <s v="NO"/>
    <s v="SI"/>
    <s v="SI"/>
    <s v="SI"/>
    <s v="NO"/>
    <s v="CUNA MAS"/>
    <s v="CLAIRE LAGUNES BAUTISTA"/>
    <n v="47639273"/>
    <n v="943875321"/>
    <s v="clagunes@cunamas.gob.pe 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090301"/>
    <x v="8"/>
    <s v="ANGARAES"/>
    <s v="LIRCAY"/>
    <s v="NO"/>
    <s v="SI"/>
    <s v="SI"/>
    <n v="1"/>
    <s v="NO"/>
    <n v="1"/>
    <n v="0"/>
    <x v="0"/>
    <x v="0"/>
    <n v="1"/>
    <n v="1"/>
    <n v="1"/>
    <s v="NO"/>
    <s v="SI"/>
    <s v="SI"/>
    <s v="SI"/>
    <s v="SI"/>
    <s v="PAIS"/>
    <s v="EDGAR TAIPE ARAUJO  "/>
    <n v="42896495"/>
    <n v="980073729"/>
    <s v="edgar.taipe.araujo@gmail.com"/>
    <n v="1"/>
    <n v="1"/>
    <s v="PAIS"/>
    <s v="Presencial y Virtual"/>
    <n v="0"/>
    <n v="0"/>
    <m/>
    <m/>
    <n v="0"/>
    <n v="1"/>
    <s v="PAIS"/>
    <s v="Presencial"/>
    <n v="0"/>
    <n v="0"/>
    <m/>
    <m/>
    <x v="3"/>
    <n v="1"/>
    <n v="0"/>
    <n v="0"/>
    <n v="1"/>
    <n v="0"/>
    <n v="0"/>
  </r>
  <r>
    <s v="090302"/>
    <x v="8"/>
    <s v="ANGARAES"/>
    <s v="ANCHONGA"/>
    <s v="NO"/>
    <s v="SI"/>
    <s v="SI"/>
    <n v="0"/>
    <s v="SI"/>
    <n v="1"/>
    <n v="0"/>
    <x v="1"/>
    <x v="0"/>
    <n v="1"/>
    <n v="1"/>
    <n v="1"/>
    <s v="SI"/>
    <s v="SI"/>
    <s v="SI"/>
    <s v="SI"/>
    <s v="NO"/>
    <s v="CUNA MAS"/>
    <s v="TOMASA PAITAN  CAPANI - SCD"/>
    <n v="23269664"/>
    <n v="954958181"/>
    <s v="tpaitan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303"/>
    <x v="8"/>
    <s v="ANGARAES"/>
    <s v="CALLANMARCA"/>
    <s v="NO"/>
    <s v="NO"/>
    <s v="SI"/>
    <n v="1"/>
    <s v="SI"/>
    <n v="1"/>
    <n v="0"/>
    <x v="0"/>
    <x v="0"/>
    <m/>
    <n v="1"/>
    <n v="1"/>
    <s v="NO"/>
    <s v="NO"/>
    <s v="SI"/>
    <s v="SI"/>
    <s v="NO"/>
    <s v="CUNA MAS"/>
    <s v="LUIS ARECHE  TAIPE"/>
    <n v="80545393"/>
    <n v="900610258"/>
    <s v="larechet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304"/>
    <x v="8"/>
    <s v="ANGARAES"/>
    <s v="CCOCHACCASA"/>
    <s v="NO"/>
    <s v="SI"/>
    <s v="SI"/>
    <n v="1"/>
    <s v="NO"/>
    <n v="1"/>
    <n v="0"/>
    <x v="0"/>
    <x v="0"/>
    <n v="1"/>
    <n v="1"/>
    <n v="1"/>
    <s v="NO"/>
    <s v="SI"/>
    <s v="NO"/>
    <s v="SI"/>
    <s v="SI"/>
    <s v="PAIS"/>
    <s v="MIGEL ESCOBAR LAYME"/>
    <n v="47473489"/>
    <n v="989342625"/>
    <s v="githuv.tambo26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305"/>
    <x v="8"/>
    <s v="ANGARAES"/>
    <s v="CHINCHO"/>
    <s v="NO"/>
    <s v="NO"/>
    <s v="SI"/>
    <n v="0"/>
    <s v="NO"/>
    <n v="1"/>
    <n v="0"/>
    <x v="1"/>
    <x v="0"/>
    <m/>
    <n v="1"/>
    <n v="1"/>
    <s v="SI"/>
    <s v="SI"/>
    <s v="NO"/>
    <s v="SI"/>
    <s v="NO"/>
    <s v="CUNA MAS"/>
    <s v="LORENZA TAIPE DE LA CRUZ"/>
    <n v="40716796"/>
    <n v="967989849"/>
    <s v="ltaipe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306"/>
    <x v="8"/>
    <s v="ANGARAES"/>
    <s v="CONGALLA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LUCIO ESCOBAR LAYME  "/>
    <n v="44502147"/>
    <n v="938263220"/>
    <s v="lescobar@pais.gob.pe"/>
    <n v="0"/>
    <n v="1"/>
    <s v="PAIS"/>
    <s v="Presencial"/>
    <n v="0"/>
    <n v="1"/>
    <s v="PAIS"/>
    <s v="Presencial"/>
    <n v="0"/>
    <n v="1"/>
    <s v="PAIS"/>
    <s v="Presencial"/>
    <n v="0"/>
    <n v="0"/>
    <m/>
    <m/>
    <x v="3"/>
    <n v="0"/>
    <n v="0"/>
    <n v="0"/>
    <n v="1"/>
    <n v="0"/>
    <n v="0"/>
  </r>
  <r>
    <s v="090307"/>
    <x v="8"/>
    <s v="ANGARAES"/>
    <s v="HUANCA-HUANCA"/>
    <s v="NO"/>
    <s v="NO"/>
    <s v="SI"/>
    <n v="0"/>
    <s v="SI"/>
    <n v="1"/>
    <n v="0"/>
    <x v="1"/>
    <x v="0"/>
    <m/>
    <n v="1"/>
    <n v="1"/>
    <s v="NO"/>
    <s v="NO"/>
    <s v="SI"/>
    <s v="SI"/>
    <s v="NO"/>
    <s v="CUNA MAS"/>
    <s v="LUIS ARECHE  TAIPE"/>
    <n v="80545393"/>
    <n v="900610258"/>
    <s v="larechet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308"/>
    <x v="8"/>
    <s v="ANGARAES"/>
    <s v="HUAYLLAY GRANDE"/>
    <s v="NO"/>
    <s v="NO"/>
    <s v="SI"/>
    <n v="0"/>
    <s v="NO"/>
    <n v="1"/>
    <n v="0"/>
    <x v="1"/>
    <x v="0"/>
    <m/>
    <n v="1"/>
    <n v="1"/>
    <s v="NO"/>
    <s v="NO"/>
    <s v="SI"/>
    <s v="SI"/>
    <s v="NO"/>
    <s v="CUNA MAS"/>
    <s v="MARLENE GOMEZ PACO"/>
    <n v="40781112"/>
    <n v="993581768"/>
    <s v="mgomez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309"/>
    <x v="8"/>
    <s v="ANGARAES"/>
    <s v="JULCAMARCA"/>
    <s v="NO"/>
    <s v="NO"/>
    <s v="SI"/>
    <n v="0"/>
    <s v="NO"/>
    <n v="1"/>
    <n v="0"/>
    <x v="1"/>
    <x v="0"/>
    <m/>
    <n v="1"/>
    <n v="1"/>
    <s v="NO"/>
    <s v="SI"/>
    <s v="NO"/>
    <s v="SI"/>
    <s v="NO"/>
    <s v="CUNA MAS"/>
    <s v="LORENZA TAIPE DE LA CRUZ"/>
    <n v="40716796"/>
    <n v="967989849"/>
    <s v="ltaipe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310"/>
    <x v="8"/>
    <s v="ANGARAES"/>
    <s v="SAN ANTONIO DE ANTAPARCO"/>
    <s v="NO"/>
    <s v="NO"/>
    <s v="SI"/>
    <n v="1"/>
    <s v="NO"/>
    <n v="1"/>
    <n v="0"/>
    <x v="0"/>
    <x v="0"/>
    <m/>
    <n v="1"/>
    <n v="1"/>
    <s v="SI"/>
    <s v="SI"/>
    <s v="NO"/>
    <s v="SI"/>
    <s v="NO"/>
    <s v="CUNA MAS"/>
    <s v="ENRIQUE FLAVIANO SALVATIERRA ZAMBRANO"/>
    <n v="25836448"/>
    <n v="985904448"/>
    <s v="esalvatierra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311"/>
    <x v="8"/>
    <s v="ANGARAES"/>
    <s v="SANTO TOMAS DE PATA"/>
    <s v="NO"/>
    <s v="NO"/>
    <s v="SI"/>
    <n v="1"/>
    <s v="SI"/>
    <n v="1"/>
    <n v="0"/>
    <x v="0"/>
    <x v="0"/>
    <m/>
    <n v="1"/>
    <n v="1"/>
    <s v="SI"/>
    <s v="SI"/>
    <s v="NO"/>
    <s v="SI"/>
    <s v="SI"/>
    <s v="CUNA MAS"/>
    <s v="ENRIQUE FLAVIANO SALVATIERRA ZAMBRANO"/>
    <n v="25836448"/>
    <n v="985904448"/>
    <s v="esalvatierra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312"/>
    <x v="8"/>
    <s v="ANGARAES"/>
    <s v="SECCLLA"/>
    <s v="NO"/>
    <s v="SI"/>
    <s v="SI"/>
    <n v="1"/>
    <s v="SI"/>
    <n v="1"/>
    <n v="0"/>
    <x v="0"/>
    <x v="0"/>
    <n v="1"/>
    <n v="1"/>
    <n v="1"/>
    <s v="SI"/>
    <s v="SI"/>
    <s v="NO"/>
    <s v="SI"/>
    <s v="SI"/>
    <s v="CUNA MAS"/>
    <s v="MARIMAR HERMENEGILDA RAMOS MACHUCA"/>
    <n v="47864347"/>
    <n v="910270879"/>
    <s v="os_mhramosm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401"/>
    <x v="8"/>
    <s v="CASTROVIRREYNA"/>
    <s v="CASTROVIRREYNA"/>
    <s v="NO"/>
    <s v="NO"/>
    <s v="SI"/>
    <n v="0"/>
    <s v="NO"/>
    <n v="1"/>
    <n v="0"/>
    <x v="1"/>
    <x v="0"/>
    <m/>
    <n v="1"/>
    <n v="1"/>
    <s v="NO"/>
    <s v="NO"/>
    <s v="SI"/>
    <s v="SI"/>
    <s v="SI"/>
    <s v="CUNA MAS"/>
    <s v="NIEVES MAGDA QUISPE CANALES"/>
    <n v="41681658"/>
    <n v="959448833"/>
    <s v="nquispec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402"/>
    <x v="8"/>
    <s v="CASTROVIRREYNA"/>
    <s v="ARMA"/>
    <s v="NO"/>
    <s v="NO"/>
    <s v="SI"/>
    <n v="1"/>
    <s v="NO"/>
    <n v="1"/>
    <n v="0"/>
    <x v="0"/>
    <x v="0"/>
    <m/>
    <n v="1"/>
    <n v="1"/>
    <s v="SI"/>
    <s v="NO"/>
    <s v="NO"/>
    <s v="SI"/>
    <s v="NO"/>
    <s v="PAIS"/>
    <s v="ANTONIO INDALECIO BENDEZU QUISPE"/>
    <n v="28288287"/>
    <n v="998023076"/>
    <s v="abendezu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403"/>
    <x v="8"/>
    <s v="CASTROVIRREYNA"/>
    <s v="AURAHUA"/>
    <s v="NO"/>
    <s v="NO"/>
    <s v="SI"/>
    <n v="0"/>
    <s v="NO"/>
    <n v="1"/>
    <n v="0"/>
    <x v="0"/>
    <x v="0"/>
    <m/>
    <n v="1"/>
    <n v="1"/>
    <s v="NO"/>
    <s v="SI"/>
    <s v="NO"/>
    <s v="SI"/>
    <s v="SI"/>
    <s v="PAIS"/>
    <s v="LUZ MERY LAZO ALFARO"/>
    <n v="46923120"/>
    <n v="994571912"/>
    <s v="luz_l_alfaro@hotmail.com"/>
    <n v="0"/>
    <n v="0"/>
    <m/>
    <m/>
    <n v="0"/>
    <n v="1"/>
    <s v="PAIS"/>
    <s v="Presencial"/>
    <n v="0"/>
    <n v="1"/>
    <s v="PAIS"/>
    <s v="Presencial"/>
    <n v="0"/>
    <n v="0"/>
    <m/>
    <m/>
    <x v="2"/>
    <n v="0"/>
    <n v="0"/>
    <n v="0"/>
    <n v="1"/>
    <n v="0"/>
    <n v="0"/>
  </r>
  <r>
    <s v="090404"/>
    <x v="8"/>
    <s v="CASTROVIRREYNA"/>
    <s v="CAPILLAS"/>
    <s v="NO"/>
    <s v="NO"/>
    <s v="SI"/>
    <n v="0"/>
    <s v="NO"/>
    <n v="1"/>
    <n v="0"/>
    <x v="0"/>
    <x v="0"/>
    <m/>
    <n v="1"/>
    <n v="1"/>
    <s v="SI"/>
    <s v="NO"/>
    <s v="NO"/>
    <s v="SI"/>
    <s v="SI"/>
    <s v="PAIS"/>
    <s v="MILKO RENATO CASTILLO QUEVEDO"/>
    <n v="70774590"/>
    <n v="902043640"/>
    <s v="mcastillo@pais.gob.pe"/>
    <n v="0"/>
    <n v="1"/>
    <s v="PAIS"/>
    <s v="Presencial"/>
    <n v="0"/>
    <n v="1"/>
    <s v="PAIS"/>
    <s v="Presencial"/>
    <n v="0"/>
    <n v="0"/>
    <m/>
    <m/>
    <n v="0"/>
    <n v="0"/>
    <m/>
    <m/>
    <x v="2"/>
    <n v="0"/>
    <n v="0"/>
    <n v="0"/>
    <n v="1"/>
    <n v="0"/>
    <n v="0"/>
  </r>
  <r>
    <s v="090405"/>
    <x v="8"/>
    <s v="CASTROVIRREYNA"/>
    <s v="CHUPAMARCA"/>
    <s v="NO"/>
    <s v="NO"/>
    <s v="SI"/>
    <n v="1"/>
    <s v="NO"/>
    <n v="1"/>
    <n v="0"/>
    <x v="0"/>
    <x v="0"/>
    <m/>
    <n v="1"/>
    <n v="1"/>
    <s v="SI"/>
    <s v="SI"/>
    <s v="NO"/>
    <s v="SI"/>
    <s v="SI"/>
    <s v="PAIS"/>
    <s v="CARLOS ALBERTO CHINCHON YALLE"/>
    <n v="44006812"/>
    <n v="947625994"/>
    <s v="cchinchon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406"/>
    <x v="8"/>
    <s v="CASTROVIRREYNA"/>
    <s v="COCAS"/>
    <s v="NO"/>
    <s v="NO"/>
    <s v="SI"/>
    <n v="0"/>
    <s v="NO"/>
    <n v="1"/>
    <n v="0"/>
    <x v="1"/>
    <x v="0"/>
    <m/>
    <n v="0"/>
    <n v="0"/>
    <s v="SI"/>
    <s v="NO"/>
    <s v="NO"/>
    <s v="SI"/>
    <s v="NO"/>
    <s v="JUNTOS"/>
    <s v="ALDO MORAN CHAHUAYO"/>
    <n v="40716780"/>
    <n v="945872960"/>
    <s v="amoran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090407"/>
    <x v="8"/>
    <s v="CASTROVIRREYNA"/>
    <s v="HUACHOS"/>
    <s v="NO"/>
    <s v="SI"/>
    <s v="SI"/>
    <n v="1"/>
    <s v="SI"/>
    <n v="1"/>
    <n v="0"/>
    <x v="0"/>
    <x v="0"/>
    <n v="1"/>
    <n v="1"/>
    <n v="1"/>
    <s v="SI"/>
    <s v="NO"/>
    <s v="NO"/>
    <s v="SI"/>
    <s v="SI"/>
    <s v="PAIS"/>
    <s v="GERVER IVAN NESTAREZ HUAYCOCHEA"/>
    <n v="70387044"/>
    <n v="955972940"/>
    <s v="gnestarez@pais.gob.pe"/>
    <n v="0"/>
    <n v="0"/>
    <m/>
    <m/>
    <n v="0"/>
    <n v="0"/>
    <m/>
    <m/>
    <n v="0"/>
    <n v="1"/>
    <s v="PAIS"/>
    <s v="Presencial"/>
    <n v="0"/>
    <n v="0"/>
    <m/>
    <m/>
    <x v="0"/>
    <n v="0"/>
    <n v="0"/>
    <n v="0"/>
    <n v="1"/>
    <n v="0"/>
    <n v="0"/>
  </r>
  <r>
    <s v="090408"/>
    <x v="8"/>
    <s v="CASTROVIRREYNA"/>
    <s v="HUAMATAMBO"/>
    <s v="NO"/>
    <s v="NO"/>
    <s v="SI"/>
    <n v="1"/>
    <s v="NO"/>
    <n v="1"/>
    <n v="0"/>
    <x v="0"/>
    <x v="0"/>
    <m/>
    <n v="1"/>
    <n v="1"/>
    <s v="NO"/>
    <s v="NO"/>
    <s v="NO"/>
    <s v="SI"/>
    <s v="SI"/>
    <s v="PAIS"/>
    <s v="LEONEL SALVADOR GALVAN CANALES"/>
    <n v="40123923"/>
    <n v="968524714"/>
    <s v="lgalvan@pais.gob.pe"/>
    <n v="0"/>
    <n v="1"/>
    <s v="PAIS"/>
    <s v="Presencial"/>
    <n v="0"/>
    <n v="1"/>
    <s v="PAIS"/>
    <s v="Presencial"/>
    <n v="0"/>
    <n v="1"/>
    <s v="PAIS"/>
    <s v="Presencial"/>
    <n v="0"/>
    <n v="0"/>
    <m/>
    <m/>
    <x v="3"/>
    <n v="0"/>
    <n v="0"/>
    <n v="0"/>
    <n v="1"/>
    <n v="0"/>
    <n v="0"/>
  </r>
  <r>
    <s v="090409"/>
    <x v="8"/>
    <s v="CASTROVIRREYNA"/>
    <s v="MOLLEPAMPA"/>
    <s v="NO"/>
    <s v="NO"/>
    <s v="SI"/>
    <n v="0"/>
    <s v="SI"/>
    <n v="1"/>
    <n v="0"/>
    <x v="0"/>
    <x v="0"/>
    <m/>
    <n v="1"/>
    <n v="1"/>
    <s v="SI"/>
    <s v="NO"/>
    <s v="NO"/>
    <s v="SI"/>
    <s v="NO"/>
    <s v="JUNTOS"/>
    <s v="ALDO MORAN CHAHUAYO"/>
    <n v="40716780"/>
    <n v="945872960"/>
    <s v="amora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410"/>
    <x v="8"/>
    <s v="CASTROVIRREYNA"/>
    <s v="SAN JUAN"/>
    <s v="NO"/>
    <s v="NO"/>
    <s v="SI"/>
    <n v="0"/>
    <s v="NO"/>
    <n v="1"/>
    <n v="0"/>
    <x v="0"/>
    <x v="0"/>
    <m/>
    <n v="1"/>
    <n v="1"/>
    <s v="SI"/>
    <s v="NO"/>
    <s v="NO"/>
    <s v="SI"/>
    <s v="NO"/>
    <s v="JUNTOS"/>
    <s v="ORLANDO MENDOZA VIDALON"/>
    <n v="42110547"/>
    <n v="945872917"/>
    <s v="omendoza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90411"/>
    <x v="8"/>
    <s v="CASTROVIRREYNA"/>
    <s v="SANTA ANA"/>
    <s v="NO"/>
    <s v="SI"/>
    <s v="SI"/>
    <n v="1"/>
    <s v="NO"/>
    <n v="1"/>
    <n v="0"/>
    <x v="0"/>
    <x v="0"/>
    <n v="1"/>
    <n v="1"/>
    <n v="1"/>
    <s v="SI"/>
    <s v="NO"/>
    <s v="NO"/>
    <s v="SI"/>
    <s v="SI"/>
    <s v="PAIS"/>
    <s v="HILBER SOLANO CONTRERAS"/>
    <n v="20103234"/>
    <n v="947499056"/>
    <s v="hsolano@pais.gob.pe"/>
    <n v="0"/>
    <n v="1"/>
    <s v="PAIS"/>
    <s v="Presencial"/>
    <n v="0"/>
    <n v="1"/>
    <s v="PAIS"/>
    <s v="Presencial"/>
    <n v="0"/>
    <n v="1"/>
    <s v="PAIS"/>
    <s v="Presencial"/>
    <n v="0"/>
    <n v="0"/>
    <m/>
    <m/>
    <x v="3"/>
    <n v="0"/>
    <n v="0"/>
    <n v="0"/>
    <n v="1"/>
    <n v="0"/>
    <n v="0"/>
  </r>
  <r>
    <s v="090412"/>
    <x v="8"/>
    <s v="CASTROVIRREYNA"/>
    <s v="TANTARA"/>
    <s v="NO"/>
    <s v="NO"/>
    <s v="SI"/>
    <n v="1"/>
    <s v="NO"/>
    <n v="1"/>
    <n v="0"/>
    <x v="0"/>
    <x v="0"/>
    <m/>
    <n v="1"/>
    <n v="1"/>
    <s v="NO"/>
    <s v="NO"/>
    <s v="NO"/>
    <s v="SI"/>
    <s v="SI"/>
    <s v="PAIS"/>
    <s v="FELIX SANTOR URBINA PEREZ"/>
    <n v="40385604"/>
    <n v="990712524"/>
    <s v="furbin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413"/>
    <x v="8"/>
    <s v="CASTROVIRREYNA"/>
    <s v="TICRAPO"/>
    <s v="NO"/>
    <s v="NO"/>
    <s v="SI"/>
    <n v="0"/>
    <s v="NO"/>
    <n v="1"/>
    <n v="0"/>
    <x v="1"/>
    <x v="0"/>
    <m/>
    <n v="1"/>
    <n v="1"/>
    <s v="NO"/>
    <s v="NO"/>
    <s v="NO"/>
    <s v="SI"/>
    <s v="NO"/>
    <s v="JUNTOS"/>
    <s v="ALDO MORAN CHAHUAYO"/>
    <n v="40716780"/>
    <n v="945872960"/>
    <s v="amoran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090501"/>
    <x v="8"/>
    <s v="CHURCAMPA"/>
    <s v="CHURCAMPA"/>
    <s v="SI"/>
    <s v="SI"/>
    <s v="SI"/>
    <n v="1"/>
    <s v="NO"/>
    <n v="1"/>
    <n v="0"/>
    <x v="0"/>
    <x v="0"/>
    <n v="1"/>
    <n v="1"/>
    <n v="1"/>
    <s v="NO"/>
    <s v="SI"/>
    <s v="SI"/>
    <s v="SI"/>
    <s v="NO"/>
    <s v="CUNA MAS"/>
    <s v="ANGGELA EVANY MORALES ORTIZ"/>
    <n v="45707310"/>
    <n v="99257426"/>
    <s v="amorales@cunamas.gob.pe 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90502"/>
    <x v="8"/>
    <s v="CHURCAMPA"/>
    <s v="ANCO"/>
    <s v="SI"/>
    <s v="NO"/>
    <s v="SI"/>
    <n v="0"/>
    <s v="SI"/>
    <n v="1"/>
    <n v="0"/>
    <x v="1"/>
    <x v="0"/>
    <m/>
    <n v="1"/>
    <n v="1"/>
    <s v="SI"/>
    <s v="SI"/>
    <s v="SI"/>
    <s v="SI"/>
    <s v="SI"/>
    <s v="CUNA MAS"/>
    <s v="CASIO NEPER ARANDA D ELA PEÑA"/>
    <n v="10783782"/>
    <n v="986206810"/>
    <s v="caranda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503"/>
    <x v="8"/>
    <s v="CHURCAMPA"/>
    <s v="CHINCHIHUASI"/>
    <s v="SI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ARMANDO RAUL VILCHEZ VILLAVICENCIO"/>
    <n v="23209106"/>
    <n v="945883924"/>
    <s v="avilchez@juntos.gob.pe"/>
    <n v="0"/>
    <n v="1"/>
    <s v="JUNTOS"/>
    <s v="Virtual"/>
    <n v="0"/>
    <n v="1"/>
    <s v="JUNTOS"/>
    <s v="Virtual"/>
    <n v="0"/>
    <n v="0"/>
    <m/>
    <m/>
    <n v="0"/>
    <n v="0"/>
    <m/>
    <m/>
    <x v="2"/>
    <n v="0"/>
    <n v="1"/>
    <n v="0"/>
    <n v="0"/>
    <n v="0"/>
    <n v="0"/>
  </r>
  <r>
    <s v="090504"/>
    <x v="8"/>
    <s v="CHURCAMPA"/>
    <s v="EL CARMEN"/>
    <s v="SI"/>
    <s v="NO"/>
    <s v="SI"/>
    <n v="1"/>
    <s v="SI"/>
    <n v="1"/>
    <n v="0"/>
    <x v="0"/>
    <x v="0"/>
    <m/>
    <n v="1"/>
    <n v="1"/>
    <s v="SI"/>
    <s v="SI"/>
    <s v="NO"/>
    <s v="SI"/>
    <s v="SI"/>
    <s v="PAIS"/>
    <m/>
    <m/>
    <m/>
    <m/>
    <n v="0"/>
    <n v="0"/>
    <m/>
    <m/>
    <n v="0"/>
    <n v="0"/>
    <m/>
    <m/>
    <n v="0"/>
    <n v="1"/>
    <s v="PAIS"/>
    <s v="Presencial"/>
    <n v="0"/>
    <n v="0"/>
    <m/>
    <m/>
    <x v="0"/>
    <n v="0"/>
    <n v="0"/>
    <n v="0"/>
    <n v="1"/>
    <n v="0"/>
    <n v="0"/>
  </r>
  <r>
    <s v="090505"/>
    <x v="8"/>
    <s v="CHURCAMPA"/>
    <s v="LA MERCED"/>
    <s v="SI"/>
    <s v="NO"/>
    <s v="NO"/>
    <n v="0"/>
    <s v="NO"/>
    <n v="1"/>
    <n v="0"/>
    <x v="0"/>
    <x v="0"/>
    <m/>
    <n v="0"/>
    <n v="0"/>
    <s v="NO"/>
    <s v="NO"/>
    <s v="NO"/>
    <s v="SI"/>
    <s v="NO"/>
    <s v="JUNTOS"/>
    <s v="JOSE LUIS MULATO ESCOBAR"/>
    <n v="41494996"/>
    <n v="945873099"/>
    <s v="jmulato@juntos.gob.pe"/>
    <n v="0"/>
    <n v="1"/>
    <s v="JUNTOS"/>
    <s v="Presencial"/>
    <n v="0"/>
    <n v="1"/>
    <s v="JUNTOS"/>
    <s v="Presencial"/>
    <n v="0"/>
    <n v="0"/>
    <m/>
    <m/>
    <n v="0"/>
    <n v="0"/>
    <m/>
    <m/>
    <x v="2"/>
    <n v="0"/>
    <n v="1"/>
    <n v="0"/>
    <n v="0"/>
    <n v="0"/>
    <n v="0"/>
  </r>
  <r>
    <s v="090506"/>
    <x v="8"/>
    <s v="CHURCAMPA"/>
    <s v="LOCROJA"/>
    <s v="SI"/>
    <s v="NO"/>
    <s v="SI"/>
    <n v="0"/>
    <s v="SI"/>
    <n v="1"/>
    <n v="0"/>
    <x v="0"/>
    <x v="0"/>
    <m/>
    <n v="1"/>
    <n v="1"/>
    <s v="SI"/>
    <s v="SI"/>
    <s v="SI"/>
    <s v="SI"/>
    <s v="NO"/>
    <s v="CUNA MAS"/>
    <s v="ANGELA PRADO SOTO"/>
    <n v="40069001"/>
    <n v="945469365"/>
    <s v="os_aprado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507"/>
    <x v="8"/>
    <s v="CHURCAMPA"/>
    <s v="PAUCARBAMBA"/>
    <s v="SI"/>
    <s v="NO"/>
    <s v="SI"/>
    <n v="0"/>
    <s v="SI"/>
    <n v="1"/>
    <n v="0"/>
    <x v="1"/>
    <x v="0"/>
    <m/>
    <n v="1"/>
    <n v="1"/>
    <s v="SI"/>
    <s v="SI"/>
    <s v="SI"/>
    <s v="SI"/>
    <s v="SI"/>
    <s v="CUNA MAS"/>
    <s v="HENRRY JONY QUISPE CABALLERO"/>
    <n v="10355310"/>
    <n v="970969691"/>
    <s v="hquispe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508"/>
    <x v="8"/>
    <s v="CHURCAMPA"/>
    <s v="SAN MIGUEL DE MAYOCC"/>
    <s v="SI"/>
    <s v="SI"/>
    <s v="SI"/>
    <n v="0"/>
    <s v="NO"/>
    <n v="1"/>
    <n v="0"/>
    <x v="0"/>
    <x v="0"/>
    <n v="1"/>
    <n v="1"/>
    <n v="1"/>
    <s v="NO"/>
    <s v="NO"/>
    <s v="NO"/>
    <s v="SI"/>
    <s v="NO"/>
    <s v="JUNTOS"/>
    <s v="SANTOS HILARIO MALLASCA"/>
    <n v="23269693"/>
    <n v="920366563"/>
    <s v="hsanto@juntos.gob.pe"/>
    <n v="1"/>
    <n v="1"/>
    <s v="JUNTOS"/>
    <s v="Presencial y Virtual"/>
    <n v="0"/>
    <n v="1"/>
    <s v="JUNTOS"/>
    <s v="Presencial"/>
    <n v="0"/>
    <n v="0"/>
    <m/>
    <m/>
    <n v="0"/>
    <n v="0"/>
    <m/>
    <m/>
    <x v="3"/>
    <n v="1"/>
    <n v="1"/>
    <n v="0"/>
    <n v="0"/>
    <n v="0"/>
    <n v="0"/>
  </r>
  <r>
    <s v="090509"/>
    <x v="8"/>
    <s v="CHURCAMPA"/>
    <s v="SAN PEDRO DE CORIS"/>
    <s v="SI"/>
    <s v="SI"/>
    <s v="SI"/>
    <n v="0"/>
    <s v="NO"/>
    <n v="1"/>
    <n v="0"/>
    <x v="1"/>
    <x v="0"/>
    <n v="1"/>
    <n v="1"/>
    <n v="1"/>
    <s v="NO"/>
    <s v="SI"/>
    <s v="NO"/>
    <s v="SI"/>
    <s v="SI"/>
    <s v="CUNA MAS"/>
    <s v="KAROLIN FIORELA FERNANDEZ TAYPE"/>
    <n v="73948386"/>
    <n v="981741760"/>
    <s v="kfernandez@cunamas.gob.pe 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90510"/>
    <x v="8"/>
    <s v="CHURCAMPA"/>
    <s v="PACHAMARCA"/>
    <s v="SI"/>
    <s v="NO"/>
    <s v="SI"/>
    <n v="0"/>
    <s v="SI"/>
    <n v="1"/>
    <n v="0"/>
    <x v="1"/>
    <x v="0"/>
    <m/>
    <n v="1"/>
    <n v="1"/>
    <s v="SI"/>
    <s v="SI"/>
    <s v="NO"/>
    <s v="SI"/>
    <s v="NO"/>
    <s v="CUNA MAS"/>
    <s v="IDILBERTO BRAULIO GOMEZ ESQUIVEL"/>
    <n v="41246201"/>
    <n v="975036445"/>
    <s v="igomez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511"/>
    <x v="8"/>
    <s v="CHURCAMPA"/>
    <s v="COSME"/>
    <s v="SI"/>
    <s v="NO"/>
    <s v="SI"/>
    <n v="1"/>
    <s v="SI"/>
    <n v="1"/>
    <n v="0"/>
    <x v="0"/>
    <x v="0"/>
    <m/>
    <n v="1"/>
    <n v="1"/>
    <s v="SI"/>
    <s v="NO"/>
    <s v="NO"/>
    <s v="SI"/>
    <s v="NO"/>
    <s v="JUNTOS"/>
    <s v="HEBER MENDOZA SURICHAQUI"/>
    <n v="41765143"/>
    <n v="945872880"/>
    <s v="hmendozas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090601"/>
    <x v="8"/>
    <s v="HUAYTARA"/>
    <s v="HUAYTARA"/>
    <s v="NO"/>
    <s v="NO"/>
    <s v="SI"/>
    <n v="1"/>
    <s v="NO"/>
    <n v="1"/>
    <n v="0"/>
    <x v="0"/>
    <x v="0"/>
    <m/>
    <n v="1"/>
    <n v="1"/>
    <s v="NO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602"/>
    <x v="8"/>
    <s v="HUAYTARA"/>
    <s v="AYAVI"/>
    <s v="NO"/>
    <s v="NO"/>
    <s v="NO"/>
    <n v="0"/>
    <s v="NO"/>
    <n v="1"/>
    <n v="0"/>
    <x v="1"/>
    <x v="0"/>
    <m/>
    <n v="1"/>
    <n v="1"/>
    <s v="NO"/>
    <s v="NO"/>
    <s v="NO"/>
    <s v="SI"/>
    <s v="NO"/>
    <s v="JUNTOS"/>
    <s v="JULIO ZENON HUARINGA CARDENAS"/>
    <n v="20692957"/>
    <n v="945872266"/>
    <s v="jhuaringa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90603"/>
    <x v="8"/>
    <s v="HUAYTARA"/>
    <s v="CORDOVA"/>
    <s v="NO"/>
    <s v="SI"/>
    <s v="SI"/>
    <n v="1"/>
    <s v="NO"/>
    <n v="1"/>
    <n v="0"/>
    <x v="0"/>
    <x v="0"/>
    <n v="1"/>
    <n v="1"/>
    <n v="1"/>
    <s v="SI"/>
    <s v="NO"/>
    <s v="NO"/>
    <s v="SI"/>
    <s v="SI"/>
    <s v="PAIS"/>
    <s v="MIGUEL ANGEL FLORES CHOQUE"/>
    <n v="42119143"/>
    <n v="916359309"/>
    <s v="mflores@pais.gob.pe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090604"/>
    <x v="8"/>
    <s v="HUAYTARA"/>
    <s v="HUAYACUNDO ARMA"/>
    <s v="NO"/>
    <s v="SI"/>
    <s v="SI"/>
    <n v="1"/>
    <s v="NO"/>
    <n v="1"/>
    <n v="0"/>
    <x v="0"/>
    <x v="0"/>
    <n v="0"/>
    <n v="0"/>
    <n v="0"/>
    <s v="NO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605"/>
    <x v="8"/>
    <s v="HUAYTARA"/>
    <s v="LARAMARCA"/>
    <s v="NO"/>
    <s v="NO"/>
    <s v="SI"/>
    <n v="0"/>
    <s v="NO"/>
    <n v="1"/>
    <n v="0"/>
    <x v="0"/>
    <x v="0"/>
    <m/>
    <n v="1"/>
    <n v="1"/>
    <s v="NO"/>
    <s v="NO"/>
    <s v="NO"/>
    <s v="SI"/>
    <s v="NO"/>
    <s v="JUNTOS"/>
    <s v="EDWIN PAITAN TICLLACURI"/>
    <n v="41785214"/>
    <n v="944404987"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606"/>
    <x v="8"/>
    <s v="HUAYTARA"/>
    <s v="OCOYO"/>
    <s v="NO"/>
    <s v="NO"/>
    <s v="SI"/>
    <n v="0"/>
    <s v="SI"/>
    <n v="1"/>
    <n v="0"/>
    <x v="1"/>
    <x v="0"/>
    <m/>
    <n v="1"/>
    <n v="1"/>
    <s v="SI"/>
    <s v="NO"/>
    <s v="NO"/>
    <s v="SI"/>
    <s v="NO"/>
    <s v="JUNTOS"/>
    <s v="EDWIN PAITAN TICLLACURI"/>
    <n v="41785214"/>
    <n v="944404987"/>
    <s v="epaita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607"/>
    <x v="8"/>
    <s v="HUAYTARA"/>
    <s v="PILPICHACA"/>
    <s v="NO"/>
    <s v="SI"/>
    <s v="SI"/>
    <n v="1"/>
    <s v="SI"/>
    <n v="1"/>
    <n v="0"/>
    <x v="0"/>
    <x v="0"/>
    <n v="1"/>
    <n v="1"/>
    <n v="1"/>
    <s v="SI"/>
    <s v="SI"/>
    <s v="NO"/>
    <s v="SI"/>
    <s v="SI"/>
    <s v="CUNA MAS"/>
    <s v="RICHARD FREDDY ZEVALLOS LEON"/>
    <n v="41937946"/>
    <n v="959095696"/>
    <s v="rzevallos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608"/>
    <x v="8"/>
    <s v="HUAYTARA"/>
    <s v="QUERCO"/>
    <s v="NO"/>
    <s v="NO"/>
    <s v="SI"/>
    <n v="0"/>
    <s v="NO"/>
    <n v="1"/>
    <n v="0"/>
    <x v="0"/>
    <x v="0"/>
    <m/>
    <n v="1"/>
    <n v="1"/>
    <s v="NO"/>
    <s v="NO"/>
    <s v="NO"/>
    <s v="SI"/>
    <s v="NO"/>
    <s v="JUNTOS"/>
    <s v="EDWIN PAITAN TICLLACURI"/>
    <n v="41785214"/>
    <n v="944404987"/>
    <s v="epaita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609"/>
    <x v="8"/>
    <s v="HUAYTARA"/>
    <s v="QUITO-ARMA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610"/>
    <x v="8"/>
    <s v="HUAYTARA"/>
    <s v="SAN ANTONIO DE CUSICANCHA"/>
    <s v="NO"/>
    <s v="NO"/>
    <s v="SI"/>
    <n v="1"/>
    <s v="SI"/>
    <n v="1"/>
    <n v="0"/>
    <x v="0"/>
    <x v="0"/>
    <m/>
    <n v="0"/>
    <n v="0"/>
    <s v="SI"/>
    <s v="SI"/>
    <s v="NO"/>
    <s v="SI"/>
    <s v="SI"/>
    <s v="PAIS"/>
    <s v="QUISPE SOLANO ZURITA LIA"/>
    <n v="70539459"/>
    <n v="980687727"/>
    <s v="lia.23.zurita@gmail.com"/>
    <n v="0"/>
    <n v="0"/>
    <m/>
    <m/>
    <n v="0"/>
    <n v="1"/>
    <s v="PAIS"/>
    <s v="Presencial"/>
    <n v="0"/>
    <n v="1"/>
    <s v="PAIS"/>
    <s v="Presencial"/>
    <n v="0"/>
    <n v="0"/>
    <m/>
    <m/>
    <x v="2"/>
    <n v="0"/>
    <n v="0"/>
    <n v="0"/>
    <n v="1"/>
    <n v="0"/>
    <n v="0"/>
  </r>
  <r>
    <s v="090611"/>
    <x v="8"/>
    <s v="HUAYTARA"/>
    <s v="SAN FRANCISCO DE SANGAYAICO"/>
    <s v="NO"/>
    <s v="NO"/>
    <s v="SI"/>
    <n v="0"/>
    <s v="NO"/>
    <n v="1"/>
    <n v="0"/>
    <x v="0"/>
    <x v="0"/>
    <m/>
    <n v="1"/>
    <n v="1"/>
    <s v="SI"/>
    <s v="NO"/>
    <s v="NO"/>
    <s v="SI"/>
    <s v="NO"/>
    <s v="PAIS"/>
    <s v=" ANGELA INGRID HINOSTROZA CORDOVA,"/>
    <n v="71129025"/>
    <n v="949549450"/>
    <s v="ahinostroz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612"/>
    <x v="8"/>
    <s v="HUAYTARA"/>
    <s v="SAN ISIDRO"/>
    <s v="NO"/>
    <s v="NO"/>
    <s v="SI"/>
    <n v="0"/>
    <s v="SI"/>
    <n v="1"/>
    <n v="0"/>
    <x v="0"/>
    <x v="0"/>
    <m/>
    <n v="1"/>
    <n v="1"/>
    <s v="SI"/>
    <s v="NO"/>
    <s v="NO"/>
    <s v="SI"/>
    <s v="NO"/>
    <s v="JUNTOS"/>
    <s v="MARINO RIVEROS AMPA"/>
    <n v="23270359"/>
    <n v="945883508"/>
    <s v="mrivero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613"/>
    <x v="8"/>
    <s v="HUAYTARA"/>
    <s v="SANTIAGO DE CHOCORVOS"/>
    <s v="NO"/>
    <s v="NO"/>
    <s v="SI"/>
    <n v="1"/>
    <s v="SI"/>
    <n v="1"/>
    <n v="0"/>
    <x v="0"/>
    <x v="0"/>
    <m/>
    <n v="1"/>
    <n v="1"/>
    <s v="SI"/>
    <s v="NO"/>
    <s v="NO"/>
    <s v="SI"/>
    <s v="SI"/>
    <s v="PAIS"/>
    <s v=" GLORIA YUDY CARHUAPOMA QUICAÑO"/>
    <n v="45913602"/>
    <n v="910262620"/>
    <s v="yudy_460_4@hotmail.com"/>
    <n v="0"/>
    <n v="0"/>
    <m/>
    <m/>
    <n v="0"/>
    <n v="1"/>
    <s v="PAIS"/>
    <s v="Presencial"/>
    <n v="0"/>
    <n v="1"/>
    <s v="PAIS"/>
    <s v="Presencial"/>
    <n v="0"/>
    <n v="0"/>
    <m/>
    <m/>
    <x v="2"/>
    <n v="0"/>
    <n v="0"/>
    <n v="0"/>
    <n v="1"/>
    <n v="0"/>
    <n v="0"/>
  </r>
  <r>
    <s v="090614"/>
    <x v="8"/>
    <s v="HUAYTARA"/>
    <s v="SANTIAGO DE QUIRAHUARA"/>
    <s v="NO"/>
    <s v="NO"/>
    <s v="SI"/>
    <n v="1"/>
    <s v="NO"/>
    <n v="1"/>
    <n v="0"/>
    <x v="0"/>
    <x v="0"/>
    <m/>
    <n v="0"/>
    <n v="0"/>
    <s v="NO"/>
    <s v="NO"/>
    <s v="NO"/>
    <s v="SI"/>
    <s v="SI"/>
    <s v="PAIS"/>
    <s v=" JERAL CARLOS YALLI RIVEROS"/>
    <n v="42477292"/>
    <n v="942106868"/>
    <s v="jyalli01@gmail.com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090615"/>
    <x v="8"/>
    <s v="HUAYTARA"/>
    <s v="SANTO DOMINGO DE CAPILLAS"/>
    <s v="NO"/>
    <s v="NO"/>
    <s v="SI"/>
    <n v="0"/>
    <s v="NO"/>
    <n v="1"/>
    <n v="0"/>
    <x v="0"/>
    <x v="0"/>
    <m/>
    <n v="1"/>
    <n v="1"/>
    <s v="SI"/>
    <s v="NO"/>
    <s v="NO"/>
    <s v="SI"/>
    <s v="NO"/>
    <s v="JUNTOS"/>
    <s v="JULIO ZENON HUARINGA CARDENAS"/>
    <n v="20692957"/>
    <n v="945872266"/>
    <s v="jhuaringa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90616"/>
    <x v="8"/>
    <s v="HUAYTARA"/>
    <s v="TAMBO"/>
    <s v="NO"/>
    <s v="SI"/>
    <s v="SI"/>
    <n v="1"/>
    <s v="NO"/>
    <n v="1"/>
    <n v="0"/>
    <x v="0"/>
    <x v="0"/>
    <n v="1"/>
    <n v="1"/>
    <n v="1"/>
    <s v="NO"/>
    <s v="NO"/>
    <s v="NO"/>
    <s v="SI"/>
    <s v="SI"/>
    <s v="PAIS"/>
    <s v="EDWIN CHAHUALLO AMPA"/>
    <n v="23274820"/>
    <n v="961304057"/>
    <s v="githuv.tambo29@pais.gob.pe"/>
    <n v="0"/>
    <n v="0"/>
    <m/>
    <m/>
    <n v="0"/>
    <n v="0"/>
    <m/>
    <m/>
    <n v="0"/>
    <n v="1"/>
    <s v="PAIS"/>
    <s v="Presencial"/>
    <n v="0"/>
    <n v="0"/>
    <m/>
    <m/>
    <x v="0"/>
    <n v="0"/>
    <n v="0"/>
    <n v="0"/>
    <n v="1"/>
    <n v="0"/>
    <n v="0"/>
  </r>
  <r>
    <s v="090701"/>
    <x v="8"/>
    <s v="TAYACAJA"/>
    <s v="PAMPAS"/>
    <s v="SI"/>
    <s v="SI"/>
    <s v="SI"/>
    <n v="1"/>
    <s v="NO"/>
    <n v="1"/>
    <n v="0"/>
    <x v="0"/>
    <x v="0"/>
    <n v="1"/>
    <n v="1"/>
    <n v="1"/>
    <s v="NO"/>
    <s v="NO"/>
    <s v="SI"/>
    <s v="SI"/>
    <s v="NO"/>
    <s v="JUNTOS"/>
    <s v="ISELA CLAUDIA QUISPE HUAMANCAJA"/>
    <n v="20067421"/>
    <n v="945873786"/>
    <s v="iquispe@juntos.gob.pe"/>
    <n v="1"/>
    <n v="1"/>
    <s v="JUNTOS"/>
    <s v="Presencial y Virtual"/>
    <n v="0"/>
    <n v="1"/>
    <s v="JUNTOS"/>
    <s v="Presencial"/>
    <n v="0"/>
    <n v="1"/>
    <s v="JUNTOS"/>
    <s v="Presencial"/>
    <n v="0"/>
    <n v="0"/>
    <m/>
    <m/>
    <x v="4"/>
    <n v="1"/>
    <n v="1"/>
    <n v="0"/>
    <n v="0"/>
    <n v="0"/>
    <n v="0"/>
  </r>
  <r>
    <s v="090702"/>
    <x v="8"/>
    <s v="TAYACAJA"/>
    <s v="ACOSTAMBO"/>
    <s v="SI"/>
    <s v="NO"/>
    <s v="SI"/>
    <n v="1"/>
    <s v="SI"/>
    <n v="1"/>
    <n v="0"/>
    <x v="0"/>
    <x v="0"/>
    <m/>
    <n v="1"/>
    <n v="1"/>
    <s v="SI"/>
    <s v="SI"/>
    <s v="NO"/>
    <s v="SI"/>
    <s v="NO"/>
    <s v="CUNA MAS"/>
    <s v="CLELIA PAITAN ARAUJO"/>
    <n v="23249082"/>
    <n v="944852668"/>
    <s v="cpaitan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703"/>
    <x v="8"/>
    <s v="TAYACAJA"/>
    <s v="ACRAQUIA"/>
    <s v="SI"/>
    <s v="NO"/>
    <s v="SI"/>
    <n v="1"/>
    <s v="NO"/>
    <n v="1"/>
    <n v="0"/>
    <x v="0"/>
    <x v="0"/>
    <m/>
    <n v="1"/>
    <n v="1"/>
    <s v="SI"/>
    <s v="NO"/>
    <s v="SI"/>
    <s v="SI"/>
    <s v="NO"/>
    <s v="CUNA MAS"/>
    <s v="WILDER LAURA CCENTE "/>
    <n v="42728521"/>
    <n v="928900738"/>
    <s v="wlaurac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704"/>
    <x v="8"/>
    <s v="TAYACAJA"/>
    <s v="AHUAYCHA"/>
    <s v="SI"/>
    <s v="SI"/>
    <s v="SI"/>
    <n v="1"/>
    <s v="SI"/>
    <n v="1"/>
    <n v="0"/>
    <x v="0"/>
    <x v="0"/>
    <n v="1"/>
    <n v="1"/>
    <n v="1"/>
    <s v="SI"/>
    <s v="SI"/>
    <s v="SI"/>
    <s v="SI"/>
    <s v="NO"/>
    <s v="CUNA MAS"/>
    <s v="MARISEL SONIA HUALLULLO ZENTENO"/>
    <n v="20064619"/>
    <n v="920745163"/>
    <s v="mhuallullo@cunamas.gob.pe  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90705"/>
    <x v="8"/>
    <s v="TAYACAJA"/>
    <s v="COLCABAMBA"/>
    <s v="SI"/>
    <s v="SI"/>
    <s v="SI"/>
    <n v="1"/>
    <s v="SI"/>
    <n v="1"/>
    <n v="0"/>
    <x v="0"/>
    <x v="0"/>
    <n v="1"/>
    <n v="1"/>
    <n v="1"/>
    <s v="SI"/>
    <s v="SI"/>
    <s v="SI"/>
    <s v="SI"/>
    <s v="SI"/>
    <s v="PAIS"/>
    <s v="RAQUEL SALVATIERRA DE LA CRUZ"/>
    <n v="42538574"/>
    <n v="985911987"/>
    <s v="salvat.raquel08@gmail.com"/>
    <n v="1"/>
    <n v="0"/>
    <m/>
    <s v="Virtual"/>
    <n v="0"/>
    <n v="1"/>
    <s v="PAIS"/>
    <s v="Presencial"/>
    <n v="0"/>
    <n v="1"/>
    <s v="PAIS"/>
    <s v="Virtual"/>
    <n v="0"/>
    <n v="0"/>
    <m/>
    <m/>
    <x v="3"/>
    <n v="1"/>
    <n v="0"/>
    <n v="0"/>
    <n v="1"/>
    <n v="0"/>
    <n v="0"/>
  </r>
  <r>
    <s v="090706"/>
    <x v="8"/>
    <s v="TAYACAJA"/>
    <s v="DANIEL HERNANDEZ"/>
    <s v="SI"/>
    <s v="SI"/>
    <s v="SI"/>
    <n v="1"/>
    <s v="NO"/>
    <n v="1"/>
    <n v="0"/>
    <x v="0"/>
    <x v="0"/>
    <n v="1"/>
    <n v="1"/>
    <n v="1"/>
    <s v="NO"/>
    <s v="SI"/>
    <s v="SI"/>
    <s v="SI"/>
    <s v="NO"/>
    <s v="CUNA MAS"/>
    <s v="LUISA MARTINEZ VIVIAS"/>
    <n v="45831240"/>
    <n v="962648338"/>
    <s v="lmartinezv@cunamas.gob.pe 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90707"/>
    <x v="8"/>
    <s v="TAYACAJA"/>
    <s v="HUACHOCOLPA"/>
    <s v="SI"/>
    <s v="NO"/>
    <s v="SI"/>
    <n v="1"/>
    <s v="NO"/>
    <n v="1"/>
    <n v="0"/>
    <x v="0"/>
    <x v="0"/>
    <m/>
    <n v="1"/>
    <n v="1"/>
    <s v="SI"/>
    <s v="SI"/>
    <s v="NO"/>
    <s v="SI"/>
    <s v="NO"/>
    <s v="CUNA MAS"/>
    <s v="ROSMERY NILVA MALQUI CANORIO"/>
    <n v="45004099"/>
    <n v="988585766"/>
    <s v="rmalqui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709"/>
    <x v="8"/>
    <s v="TAYACAJA"/>
    <s v="HUARIBAMBA"/>
    <s v="SI"/>
    <s v="NO"/>
    <s v="SI"/>
    <n v="0"/>
    <s v="SI"/>
    <n v="1"/>
    <n v="0"/>
    <x v="0"/>
    <x v="0"/>
    <m/>
    <n v="1"/>
    <n v="1"/>
    <s v="SI"/>
    <s v="SI"/>
    <s v="SI"/>
    <s v="SI"/>
    <s v="NO"/>
    <s v="CUNA MAS"/>
    <s v="MARISEL SONIA HUALLULLO ZENTENO"/>
    <n v="20064619"/>
    <n v="920745163"/>
    <s v="mhuallullo@cunamas.gob.pe 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710"/>
    <x v="8"/>
    <s v="TAYACAJA"/>
    <s v="ÑAHUIMPUQUIO"/>
    <s v="SI"/>
    <s v="SI"/>
    <s v="SI"/>
    <n v="1"/>
    <s v="NO"/>
    <n v="1"/>
    <n v="0"/>
    <x v="0"/>
    <x v="0"/>
    <n v="1"/>
    <n v="1"/>
    <n v="1"/>
    <s v="NO"/>
    <s v="SI"/>
    <s v="NO"/>
    <s v="SI"/>
    <s v="NO"/>
    <s v="JUNTOS"/>
    <s v="EDGARDO RAFAEL QUISPE TORRES"/>
    <n v="23272046"/>
    <n v="945873920"/>
    <s v="equispe@juntos.gob.pe"/>
    <n v="1"/>
    <n v="0"/>
    <m/>
    <s v="Virtual"/>
    <n v="0"/>
    <n v="1"/>
    <s v="JUNTOS"/>
    <s v="Presencial"/>
    <n v="0"/>
    <n v="1"/>
    <s v="JUNTOS"/>
    <s v="Virtual"/>
    <n v="0"/>
    <n v="0"/>
    <m/>
    <m/>
    <x v="3"/>
    <n v="1"/>
    <n v="1"/>
    <n v="0"/>
    <n v="0"/>
    <n v="0"/>
    <n v="0"/>
  </r>
  <r>
    <s v="090711"/>
    <x v="8"/>
    <s v="TAYACAJA"/>
    <s v="PAZOS"/>
    <s v="SI"/>
    <s v="SI"/>
    <s v="SI"/>
    <n v="1"/>
    <s v="NO"/>
    <n v="1"/>
    <n v="0"/>
    <x v="0"/>
    <x v="0"/>
    <n v="1"/>
    <n v="1"/>
    <n v="1"/>
    <s v="NO"/>
    <s v="SI"/>
    <s v="SI"/>
    <s v="SI"/>
    <s v="NO"/>
    <s v="CUNA MAS"/>
    <s v="ROSA MARIA BENDEZU PINTO"/>
    <n v="28207659"/>
    <n v="999007442"/>
    <s v="rbendezu@cunamas.gob.pe 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90713"/>
    <x v="8"/>
    <s v="TAYACAJA"/>
    <s v="QUISHUAR"/>
    <s v="SI"/>
    <s v="NO"/>
    <s v="SI"/>
    <n v="0"/>
    <s v="SI"/>
    <n v="1"/>
    <n v="0"/>
    <x v="0"/>
    <x v="0"/>
    <m/>
    <n v="1"/>
    <n v="1"/>
    <s v="NO"/>
    <s v="NO"/>
    <s v="NO"/>
    <s v="SI"/>
    <s v="NO"/>
    <s v="JUNTOS"/>
    <s v="JAIME REQUENA CARDENAS"/>
    <n v="23274941"/>
    <n v="945874347"/>
    <s v="janchiraic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714"/>
    <x v="8"/>
    <s v="TAYACAJA"/>
    <s v="SALCABAMBA"/>
    <s v="SI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SARITA YOVANA JUÑURUCO BONIFACIO"/>
    <n v="45226820"/>
    <n v="944479387"/>
    <s v="yovajb13@gmail.com"/>
    <n v="1"/>
    <n v="1"/>
    <s v="PAIS"/>
    <s v="Virtual"/>
    <n v="0"/>
    <n v="1"/>
    <s v="PAIS"/>
    <s v="Presencial"/>
    <n v="0"/>
    <n v="1"/>
    <s v="PAIS"/>
    <s v="Presencial"/>
    <n v="0"/>
    <n v="0"/>
    <m/>
    <m/>
    <x v="4"/>
    <n v="1"/>
    <n v="0"/>
    <n v="0"/>
    <n v="1"/>
    <n v="0"/>
    <n v="0"/>
  </r>
  <r>
    <s v="090715"/>
    <x v="8"/>
    <s v="TAYACAJA"/>
    <s v="SALCAHUASI"/>
    <s v="SI"/>
    <s v="NO"/>
    <s v="SI"/>
    <n v="1"/>
    <s v="SI"/>
    <n v="1"/>
    <n v="0"/>
    <x v="0"/>
    <x v="0"/>
    <m/>
    <n v="1"/>
    <n v="1"/>
    <s v="SI"/>
    <s v="SI"/>
    <s v="NO"/>
    <s v="SI"/>
    <s v="NO"/>
    <s v="JUNTOS"/>
    <s v="JAIME REQUENA CARDENAS"/>
    <n v="23274941"/>
    <n v="945874347"/>
    <s v="janchiraico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90716"/>
    <x v="8"/>
    <s v="TAYACAJA"/>
    <s v="SAN MARCOS DE ROCCHAC"/>
    <s v="SI"/>
    <s v="NO"/>
    <s v="SI"/>
    <n v="0"/>
    <s v="SI"/>
    <n v="1"/>
    <n v="0"/>
    <x v="1"/>
    <x v="0"/>
    <m/>
    <n v="1"/>
    <n v="1"/>
    <s v="SI"/>
    <s v="SI"/>
    <s v="NO"/>
    <s v="SI"/>
    <s v="NO"/>
    <s v="CUNA MAS"/>
    <s v="KATTIA FABIOLA POMA NAJARRO"/>
    <n v="41689301"/>
    <n v="992923355"/>
    <s v="os_kpoman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717"/>
    <x v="8"/>
    <s v="TAYACAJA"/>
    <s v="SURCUBAMBA"/>
    <s v="SI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LUCHO OBET GARCÍA RAMOS "/>
    <n v="40487143"/>
    <n v="967716423"/>
    <s v="luogar1976@gmail.com"/>
    <n v="1"/>
    <n v="1"/>
    <s v="PAIS"/>
    <s v="Presencial y Virtual"/>
    <n v="0"/>
    <n v="1"/>
    <s v="PAIS"/>
    <s v="Presencial"/>
    <n v="0"/>
    <n v="1"/>
    <s v="PAIS"/>
    <s v="Presencial"/>
    <n v="0"/>
    <n v="0"/>
    <m/>
    <m/>
    <x v="4"/>
    <n v="1"/>
    <n v="0"/>
    <n v="0"/>
    <n v="1"/>
    <n v="0"/>
    <n v="0"/>
  </r>
  <r>
    <s v="090718"/>
    <x v="8"/>
    <s v="TAYACAJA"/>
    <s v="TINTAY PUNCU"/>
    <s v="SI"/>
    <s v="NO"/>
    <s v="SI"/>
    <n v="1"/>
    <s v="SI"/>
    <n v="1"/>
    <n v="0"/>
    <x v="0"/>
    <x v="0"/>
    <m/>
    <n v="1"/>
    <n v="1"/>
    <s v="SI"/>
    <s v="SI"/>
    <s v="NO"/>
    <s v="SI"/>
    <s v="SI"/>
    <s v="CUNA MAS"/>
    <s v="KAREN MAYRA HUARI ALVA"/>
    <n v="70491866"/>
    <n v="941165811"/>
    <s v="khuari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719"/>
    <x v="8"/>
    <s v="TAYACAJA"/>
    <s v="QUICHUAS"/>
    <s v="SI"/>
    <s v="NO"/>
    <s v="SI"/>
    <n v="1"/>
    <s v="SI"/>
    <n v="1"/>
    <n v="0"/>
    <x v="0"/>
    <x v="0"/>
    <m/>
    <n v="1"/>
    <n v="1"/>
    <s v="SI"/>
    <s v="SI"/>
    <s v="NO"/>
    <s v="SI"/>
    <s v="SI"/>
    <s v="PAIS"/>
    <s v=" RICHARD KENNY LAVADO GALARZA"/>
    <n v="45589530"/>
    <n v="950558785"/>
    <s v="rlavado@pais.gob.pe"/>
    <n v="0"/>
    <n v="1"/>
    <s v="PAIS"/>
    <s v="Presencial"/>
    <n v="0"/>
    <n v="0"/>
    <m/>
    <m/>
    <n v="0"/>
    <n v="0"/>
    <m/>
    <m/>
    <n v="0"/>
    <n v="0"/>
    <m/>
    <m/>
    <x v="0"/>
    <n v="0"/>
    <n v="0"/>
    <n v="0"/>
    <n v="1"/>
    <n v="0"/>
    <n v="0"/>
  </r>
  <r>
    <s v="090720"/>
    <x v="8"/>
    <s v="TAYACAJA"/>
    <s v="ANDAYMARCA"/>
    <s v="SI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ELBERTH WALTER PAITAN BENDEZU"/>
    <n v="23248914"/>
    <n v="945873157"/>
    <s v="epaitan@juntos.gob.pe"/>
    <n v="0"/>
    <n v="1"/>
    <s v="JUNTOS"/>
    <s v="Presencial"/>
    <n v="0"/>
    <n v="1"/>
    <s v="JUNTOS"/>
    <s v="Presencial"/>
    <n v="0"/>
    <n v="1"/>
    <s v="JUNTOS"/>
    <s v="Presencial"/>
    <n v="0"/>
    <n v="0"/>
    <m/>
    <m/>
    <x v="3"/>
    <n v="0"/>
    <n v="1"/>
    <n v="0"/>
    <n v="0"/>
    <n v="0"/>
    <n v="0"/>
  </r>
  <r>
    <s v="090721"/>
    <x v="8"/>
    <s v="TAYACAJA"/>
    <s v="ROBLE"/>
    <s v="SI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PERCY RUBEN BUSTAMANTE SOTOMAYOR"/>
    <n v="42601915"/>
    <n v="920324693"/>
    <s v="pbustamante@juntos.gob.pe"/>
    <n v="0"/>
    <n v="1"/>
    <s v="JUNTOS"/>
    <s v="Presencial"/>
    <n v="0"/>
    <n v="1"/>
    <s v="JUNTOS"/>
    <s v="Presencial"/>
    <n v="0"/>
    <n v="0"/>
    <m/>
    <m/>
    <n v="0"/>
    <n v="0"/>
    <m/>
    <m/>
    <x v="2"/>
    <n v="0"/>
    <n v="1"/>
    <n v="0"/>
    <n v="0"/>
    <n v="0"/>
    <n v="0"/>
  </r>
  <r>
    <s v="090722"/>
    <x v="8"/>
    <s v="TAYACAJA"/>
    <s v="PICHOS"/>
    <s v="SI"/>
    <s v="SI"/>
    <s v="SI"/>
    <n v="1"/>
    <s v="SI"/>
    <n v="1"/>
    <n v="0"/>
    <x v="0"/>
    <x v="0"/>
    <n v="1"/>
    <n v="1"/>
    <n v="1"/>
    <s v="NO"/>
    <s v="NO"/>
    <s v="NO"/>
    <s v="SI"/>
    <s v="SI"/>
    <s v="CUNA MAS"/>
    <s v="LIZ ELITA EGOAVIL CASAS"/>
    <n v="45453786"/>
    <n v="981967017"/>
    <s v="legoavilc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723"/>
    <x v="8"/>
    <s v="TAYACAJA"/>
    <s v="SANTIAGO DE TUCUMA"/>
    <s v="SI"/>
    <s v="SI"/>
    <s v="SI"/>
    <n v="1"/>
    <s v="NO"/>
    <n v="1"/>
    <n v="0"/>
    <x v="0"/>
    <x v="0"/>
    <n v="1"/>
    <n v="1"/>
    <n v="1"/>
    <s v="NO"/>
    <s v="SI"/>
    <s v="NO"/>
    <s v="SI"/>
    <s v="NO"/>
    <s v="JUNTOS"/>
    <s v="EDGARDO RAFAEL QUISPE TORRES"/>
    <n v="23272046"/>
    <n v="945873920"/>
    <s v="equispe@juntos.gob.pe"/>
    <n v="1"/>
    <n v="1"/>
    <s v="JUNTOS"/>
    <s v="Presencial y Virtual"/>
    <n v="0"/>
    <n v="1"/>
    <s v="JUNTOS"/>
    <s v="Presencial"/>
    <n v="0"/>
    <n v="1"/>
    <s v="JUNTOS"/>
    <s v="Virtual"/>
    <n v="0"/>
    <n v="0"/>
    <m/>
    <m/>
    <x v="4"/>
    <n v="1"/>
    <n v="1"/>
    <n v="0"/>
    <n v="0"/>
    <n v="0"/>
    <n v="0"/>
  </r>
  <r>
    <s v="100101"/>
    <x v="9"/>
    <s v="HUANUCO"/>
    <s v="HUANUCO"/>
    <s v="NO"/>
    <s v="SI"/>
    <s v="SI"/>
    <n v="1"/>
    <s v="NO"/>
    <n v="1"/>
    <n v="0"/>
    <x v="0"/>
    <x v="0"/>
    <n v="1"/>
    <n v="1"/>
    <n v="1"/>
    <s v="SI"/>
    <s v="NO"/>
    <s v="SI"/>
    <s v="SI"/>
    <s v="NO"/>
    <s v="COORD. DE ENLACE"/>
    <s v="ROSARIO S. ESTELA VALDIVIEZO"/>
    <s v="22474688"/>
    <s v="962523850"/>
    <s v="restel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102"/>
    <x v="9"/>
    <s v="HUANUCO"/>
    <s v="AMARILIS"/>
    <s v="NO"/>
    <s v="SI"/>
    <s v="SI"/>
    <n v="1"/>
    <s v="NO"/>
    <n v="1"/>
    <n v="0"/>
    <x v="0"/>
    <x v="0"/>
    <n v="1"/>
    <n v="1"/>
    <n v="1"/>
    <s v="SI"/>
    <s v="SI"/>
    <s v="SI"/>
    <s v="SI"/>
    <s v="SI"/>
    <s v="PAIS"/>
    <s v="QUINTANA LOYA, TANIA ISABEL"/>
    <s v="42065321"/>
    <s v="995722550"/>
    <s v="tquintan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103"/>
    <x v="9"/>
    <s v="HUANUCO"/>
    <s v="CHINCHAO"/>
    <s v="NO"/>
    <s v="SI"/>
    <s v="SI"/>
    <n v="1"/>
    <s v="SI"/>
    <n v="1"/>
    <n v="0"/>
    <x v="0"/>
    <x v="0"/>
    <n v="1"/>
    <n v="1"/>
    <n v="1"/>
    <s v="SI"/>
    <s v="SI"/>
    <s v="SI"/>
    <s v="SI"/>
    <s v="NO"/>
    <s v="JUNTOS"/>
    <s v="DURAN SABINO HILDA LUZ"/>
    <s v="41198249"/>
    <s v="945875567"/>
    <s v="hduran@juntos.gob.pe"/>
    <n v="0"/>
    <n v="0"/>
    <m/>
    <m/>
    <n v="0"/>
    <n v="0"/>
    <m/>
    <m/>
    <n v="1"/>
    <n v="0"/>
    <m/>
    <s v="Presencial"/>
    <n v="1"/>
    <n v="0"/>
    <m/>
    <s v="Presencial"/>
    <x v="2"/>
    <n v="1"/>
    <n v="0"/>
    <n v="0"/>
    <n v="0"/>
    <n v="0"/>
    <n v="0"/>
  </r>
  <r>
    <s v="100104"/>
    <x v="9"/>
    <s v="HUANUCO"/>
    <s v="CHURUBAMBA"/>
    <s v="NO"/>
    <s v="SI"/>
    <s v="SI"/>
    <n v="1"/>
    <s v="SI"/>
    <n v="1"/>
    <n v="0"/>
    <x v="0"/>
    <x v="0"/>
    <n v="1"/>
    <n v="1"/>
    <n v="1"/>
    <s v="SI"/>
    <s v="SI"/>
    <s v="SI"/>
    <s v="SI"/>
    <s v="SI"/>
    <s v="PAIS"/>
    <s v="MARTIN ALVARADO NATALY"/>
    <s v="44284544"/>
    <s v="949788578"/>
    <s v="nmartin@pais.gob.pe"/>
    <n v="0"/>
    <n v="0"/>
    <m/>
    <m/>
    <n v="0"/>
    <n v="0"/>
    <m/>
    <m/>
    <n v="0"/>
    <n v="0"/>
    <m/>
    <m/>
    <n v="1"/>
    <n v="0"/>
    <m/>
    <s v="Presencial"/>
    <x v="0"/>
    <n v="1"/>
    <n v="0"/>
    <n v="0"/>
    <n v="0"/>
    <n v="0"/>
    <n v="0"/>
  </r>
  <r>
    <s v="100105"/>
    <x v="9"/>
    <s v="HUANUCO"/>
    <s v="MARGOS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MEZA HURPI MIGUEL CALEB"/>
    <s v="44921125"/>
    <s v="945876658"/>
    <s v="mmezah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106"/>
    <x v="9"/>
    <s v="HUANUCO"/>
    <s v="QUISQUI (KICHKI)"/>
    <s v="NO"/>
    <s v="SI"/>
    <s v="SI"/>
    <n v="1"/>
    <s v="NO"/>
    <n v="1"/>
    <n v="0"/>
    <x v="0"/>
    <x v="0"/>
    <n v="1"/>
    <n v="1"/>
    <n v="1"/>
    <s v="SI"/>
    <s v="SI"/>
    <s v="NO"/>
    <s v="SI"/>
    <s v="SI"/>
    <s v="PAIS"/>
    <s v="BORJA PONCE, PEDRO"/>
    <s v="40070937"/>
    <s v="935356056"/>
    <s v="pedroborjaponce@gmail.com"/>
    <n v="0"/>
    <n v="1"/>
    <s v="PAIS"/>
    <s v="Presencial"/>
    <n v="0"/>
    <n v="1"/>
    <s v="PAIS"/>
    <s v="Presencial"/>
    <n v="0"/>
    <n v="1"/>
    <s v="PAIS"/>
    <s v="Presencial"/>
    <n v="0"/>
    <n v="0"/>
    <m/>
    <m/>
    <x v="3"/>
    <n v="0"/>
    <n v="0"/>
    <n v="0"/>
    <n v="1"/>
    <n v="0"/>
    <n v="0"/>
  </r>
  <r>
    <s v="100107"/>
    <x v="9"/>
    <s v="HUANUCO"/>
    <s v="SAN FRANCISCO DE CAYRAN"/>
    <s v="NO"/>
    <s v="SI"/>
    <s v="SI"/>
    <n v="1"/>
    <s v="NO"/>
    <n v="1"/>
    <n v="0"/>
    <x v="0"/>
    <x v="0"/>
    <n v="1"/>
    <n v="1"/>
    <n v="1"/>
    <s v="SI"/>
    <s v="SI"/>
    <s v="NO"/>
    <s v="SI"/>
    <s v="NO"/>
    <s v="JUNTOS"/>
    <s v="BENANCIO CARDENAS VICTOR"/>
    <s v="10689613"/>
    <s v="945738597"/>
    <s v="vbenanci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108"/>
    <x v="9"/>
    <s v="HUANUCO"/>
    <s v="SAN PEDRO DE CHAULAN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PALOMINO ESTEBAN ABNER"/>
    <s v="44116013"/>
    <s v="945877672"/>
    <s v="apalomino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109"/>
    <x v="9"/>
    <s v="HUANUCO"/>
    <s v="SANTA MARIA DEL VALLE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CERVANTES DIAZ, CARLOS"/>
    <s v="47667214"/>
    <s v="973034424"/>
    <s v="Carloscervantesdiaz04@gmail.com"/>
    <n v="0"/>
    <n v="0"/>
    <m/>
    <m/>
    <n v="0"/>
    <n v="0"/>
    <m/>
    <m/>
    <n v="0"/>
    <n v="0"/>
    <m/>
    <m/>
    <n v="1"/>
    <n v="1"/>
    <s v="JUNTOS"/>
    <s v="Presencial"/>
    <x v="2"/>
    <n v="1"/>
    <n v="1"/>
    <n v="0"/>
    <n v="0"/>
    <n v="0"/>
    <n v="0"/>
  </r>
  <r>
    <s v="100110"/>
    <x v="9"/>
    <s v="HUANUCO"/>
    <s v="YARUMAYO"/>
    <s v="NO"/>
    <s v="SI"/>
    <s v="SI"/>
    <n v="1"/>
    <s v="NO"/>
    <n v="1"/>
    <n v="0"/>
    <x v="0"/>
    <x v="0"/>
    <n v="1"/>
    <n v="1"/>
    <n v="1"/>
    <s v="SI"/>
    <s v="SI"/>
    <s v="NO"/>
    <s v="SI"/>
    <s v="SI"/>
    <s v="PAIS"/>
    <s v="SALGADO SOBRADO, SUÑER SAULO"/>
    <s v="46848717"/>
    <s v="977283250"/>
    <s v="ssuner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111"/>
    <x v="9"/>
    <s v="HUANUCO"/>
    <s v="PILLCO MARCA"/>
    <s v="NO"/>
    <s v="SI"/>
    <s v="SI"/>
    <n v="1"/>
    <s v="NO"/>
    <n v="1"/>
    <n v="0"/>
    <x v="0"/>
    <x v="0"/>
    <n v="1"/>
    <n v="1"/>
    <n v="1"/>
    <s v="SI"/>
    <s v="SI"/>
    <s v="SI"/>
    <s v="SI"/>
    <s v="NO"/>
    <s v="JUNTOS"/>
    <s v="BENANCIO CARDENAS VICTOR"/>
    <s v="10689613"/>
    <s v="945738597"/>
    <s v="vbenanci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112"/>
    <x v="9"/>
    <s v="HUANUCO"/>
    <s v="YACUS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MEZA HURPI MIGUEL CALEB"/>
    <s v="44921125"/>
    <s v="945876658"/>
    <s v="mmezah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113"/>
    <x v="9"/>
    <s v="HUANUCO"/>
    <s v="SAN PABLO DE PILLAO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MELGAREJO HUERTA WILFREDO"/>
    <s v="9683573"/>
    <s v="945877298"/>
    <s v="wmelgarej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201"/>
    <x v="9"/>
    <s v="AMBO"/>
    <s v="AMBO"/>
    <s v="NO"/>
    <s v="SI"/>
    <s v="SI"/>
    <n v="1"/>
    <s v="NO"/>
    <n v="1"/>
    <n v="0"/>
    <x v="0"/>
    <x v="0"/>
    <n v="1"/>
    <n v="1"/>
    <n v="1"/>
    <s v="NO"/>
    <s v="SI"/>
    <s v="SI"/>
    <s v="SI"/>
    <s v="NO"/>
    <s v="JUNTOS"/>
    <s v="NOLASCO SALIS DELIA"/>
    <s v="8159443"/>
    <s v="945877627"/>
    <s v="dnolasco@juntos.gob.pe"/>
    <n v="0"/>
    <n v="0"/>
    <m/>
    <m/>
    <n v="1"/>
    <n v="0"/>
    <m/>
    <s v="Presencial"/>
    <n v="0"/>
    <n v="0"/>
    <m/>
    <m/>
    <n v="0"/>
    <n v="0"/>
    <m/>
    <m/>
    <x v="0"/>
    <n v="1"/>
    <n v="0"/>
    <n v="0"/>
    <n v="0"/>
    <n v="0"/>
    <n v="0"/>
  </r>
  <r>
    <s v="100202"/>
    <x v="9"/>
    <s v="AMBO"/>
    <s v="CAYNA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TRUJILLO TELLO, JUDITH LUCY"/>
    <s v="45880604"/>
    <s v="970926051"/>
    <s v="jtrujillo13@pais.gob.pe"/>
    <n v="0"/>
    <n v="1"/>
    <s v="PAIS"/>
    <s v="Presencial"/>
    <n v="0"/>
    <n v="0"/>
    <m/>
    <m/>
    <n v="0"/>
    <n v="0"/>
    <m/>
    <m/>
    <n v="0"/>
    <n v="0"/>
    <m/>
    <m/>
    <x v="0"/>
    <n v="0"/>
    <n v="0"/>
    <n v="0"/>
    <n v="1"/>
    <n v="0"/>
    <n v="0"/>
  </r>
  <r>
    <s v="100203"/>
    <x v="9"/>
    <s v="AMBO"/>
    <s v="COLPAS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NOLASCO PALACIOS, YAQUELINA"/>
    <s v="44753584"/>
    <s v="945841057"/>
    <s v="yaquelinanp@gmail.com"/>
    <n v="0"/>
    <n v="1"/>
    <s v="PAIS"/>
    <s v="Presencial"/>
    <n v="0"/>
    <n v="1"/>
    <s v="PAIS"/>
    <s v="Presencial"/>
    <n v="0"/>
    <n v="1"/>
    <s v="PAIS"/>
    <s v="Presencial"/>
    <n v="0"/>
    <n v="1"/>
    <s v="PAIS"/>
    <s v="Presencial"/>
    <x v="4"/>
    <n v="0"/>
    <n v="0"/>
    <n v="0"/>
    <n v="1"/>
    <n v="0"/>
    <n v="0"/>
  </r>
  <r>
    <s v="100204"/>
    <x v="9"/>
    <s v="AMBO"/>
    <s v="CONCHAMARCA"/>
    <s v="NO"/>
    <s v="NO"/>
    <s v="SI"/>
    <n v="1"/>
    <s v="NO"/>
    <n v="1"/>
    <n v="0"/>
    <x v="1"/>
    <x v="0"/>
    <m/>
    <n v="1"/>
    <n v="1"/>
    <s v="SI"/>
    <s v="NO"/>
    <s v="NO"/>
    <s v="SI"/>
    <s v="NO"/>
    <s v="JUNTOS"/>
    <s v="GUERRA MALPARTIDA ABERANA"/>
    <s v="22658911"/>
    <s v="945876540"/>
    <s v="aguerr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205"/>
    <x v="9"/>
    <s v="AMBO"/>
    <s v="HUACAR"/>
    <s v="NO"/>
    <s v="SI"/>
    <s v="SI"/>
    <n v="1"/>
    <s v="NO"/>
    <n v="1"/>
    <n v="0"/>
    <x v="0"/>
    <x v="0"/>
    <n v="1"/>
    <n v="1"/>
    <n v="1"/>
    <s v="SI"/>
    <s v="SI"/>
    <s v="NO"/>
    <s v="SI"/>
    <s v="NO"/>
    <s v="CUNA MAS"/>
    <s v="OCALIO NUÑEZ LIZETT"/>
    <s v="42900844"/>
    <s v="943816832"/>
    <s v="localio@cunamas.gob.pe"/>
    <n v="0"/>
    <n v="1"/>
    <s v="CUNA MAS"/>
    <s v="Presencial"/>
    <n v="0"/>
    <n v="0"/>
    <m/>
    <m/>
    <n v="0"/>
    <n v="0"/>
    <m/>
    <m/>
    <n v="0"/>
    <n v="0"/>
    <m/>
    <m/>
    <x v="0"/>
    <n v="0"/>
    <n v="0"/>
    <n v="1"/>
    <n v="0"/>
    <n v="0"/>
    <n v="0"/>
  </r>
  <r>
    <s v="100206"/>
    <x v="9"/>
    <s v="AMBO"/>
    <s v="SAN FRANCISCO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YENY BETSABÉ MERINO PAJUELO"/>
    <s v="43925905"/>
    <s v="982747434"/>
    <s v="ymerino@cunamas.gob.pe"/>
    <n v="0"/>
    <n v="1"/>
    <s v="CUNA MAS"/>
    <s v="Presencial"/>
    <n v="0"/>
    <n v="0"/>
    <m/>
    <m/>
    <n v="0"/>
    <n v="1"/>
    <s v="CUNA MAS"/>
    <s v="Presencial"/>
    <n v="0"/>
    <n v="0"/>
    <m/>
    <m/>
    <x v="2"/>
    <n v="0"/>
    <n v="0"/>
    <n v="1"/>
    <n v="0"/>
    <n v="0"/>
    <n v="0"/>
  </r>
  <r>
    <s v="100207"/>
    <x v="9"/>
    <s v="AMBO"/>
    <s v="SAN RAFAEL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DIONISIO PONCE, SANDRO JUSTO"/>
    <s v="46025949"/>
    <s v="957798902"/>
    <s v="sandrodionisioponce@gmail.com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100208"/>
    <x v="9"/>
    <s v="AMBO"/>
    <s v="TOMAY KICHWA"/>
    <s v="NO"/>
    <s v="SI"/>
    <s v="SI"/>
    <n v="1"/>
    <s v="NO"/>
    <n v="1"/>
    <n v="0"/>
    <x v="1"/>
    <x v="0"/>
    <n v="1"/>
    <n v="1"/>
    <n v="1"/>
    <s v="NO"/>
    <s v="SI"/>
    <s v="NO"/>
    <s v="SI"/>
    <s v="NO"/>
    <s v="CUNA MAS"/>
    <s v="ESPINOZA CAJAHUANCA ELIZABETH RAQUEL"/>
    <s v="22488630"/>
    <s v="953561782"/>
    <s v="erespinoza@cunamas.gob.pe"/>
    <n v="0"/>
    <n v="1"/>
    <s v="CUNA MAS"/>
    <s v="Presencial"/>
    <n v="0"/>
    <n v="0"/>
    <m/>
    <m/>
    <n v="0"/>
    <n v="1"/>
    <s v="CUNA MAS"/>
    <s v="Presencial"/>
    <n v="0"/>
    <n v="0"/>
    <m/>
    <m/>
    <x v="2"/>
    <n v="0"/>
    <n v="0"/>
    <n v="1"/>
    <n v="0"/>
    <n v="0"/>
    <n v="0"/>
  </r>
  <r>
    <s v="100301"/>
    <x v="9"/>
    <s v="DOS DE MAYO"/>
    <s v="LA UNION"/>
    <s v="NO"/>
    <s v="SI"/>
    <s v="SI"/>
    <n v="0"/>
    <s v="NO"/>
    <n v="1"/>
    <n v="0"/>
    <x v="1"/>
    <x v="0"/>
    <n v="1"/>
    <n v="1"/>
    <n v="1"/>
    <s v="NO"/>
    <s v="SI"/>
    <s v="NO"/>
    <s v="SI"/>
    <s v="SI"/>
    <s v="JUNTOS"/>
    <s v="DEL POZO ALVAREZ, CESAR IVAN"/>
    <s v="45107351"/>
    <s v="945875108"/>
    <s v="cdelpoz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307"/>
    <x v="9"/>
    <s v="DOS DE MAYO"/>
    <s v="CHUQUIS"/>
    <s v="NO"/>
    <s v="SI"/>
    <s v="SI"/>
    <n v="1"/>
    <s v="SI"/>
    <n v="1"/>
    <n v="0"/>
    <x v="1"/>
    <x v="0"/>
    <n v="1"/>
    <n v="1"/>
    <n v="1"/>
    <s v="NO"/>
    <s v="SI"/>
    <s v="NO"/>
    <s v="SI"/>
    <s v="SI"/>
    <s v="PAIS"/>
    <s v="DE LA CRUZ RAMIREZ, LUIS ANTONIO"/>
    <s v="41135483"/>
    <s v="999098104"/>
    <s v="ldelacruz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311"/>
    <x v="9"/>
    <s v="DOS DE MAYO"/>
    <s v="MARIAS"/>
    <s v="NO"/>
    <s v="SI"/>
    <s v="SI"/>
    <n v="1"/>
    <s v="SI"/>
    <n v="1"/>
    <n v="0"/>
    <x v="1"/>
    <x v="0"/>
    <n v="1"/>
    <n v="1"/>
    <n v="1"/>
    <s v="NO"/>
    <s v="SI"/>
    <s v="NO"/>
    <s v="SI"/>
    <s v="SI"/>
    <s v="PAIS"/>
    <s v="ZAMBRANO ROJAS, EDGAR"/>
    <s v="22512803"/>
    <s v="966240223"/>
    <s v="ezambrano@pais.gob.pe"/>
    <n v="1"/>
    <n v="1"/>
    <s v="PAIS"/>
    <s v="Presencial y Virtual"/>
    <n v="0"/>
    <n v="1"/>
    <s v="PAIS"/>
    <s v="Presencial"/>
    <n v="0"/>
    <n v="1"/>
    <s v="PAIS"/>
    <s v="Presencial"/>
    <n v="0"/>
    <n v="1"/>
    <s v="PAIS"/>
    <s v="Presencial"/>
    <x v="5"/>
    <n v="1"/>
    <n v="0"/>
    <n v="0"/>
    <n v="1"/>
    <n v="0"/>
    <n v="0"/>
  </r>
  <r>
    <s v="100313"/>
    <x v="9"/>
    <s v="DOS DE MAYO"/>
    <s v="PACHAS"/>
    <s v="NO"/>
    <s v="SI"/>
    <s v="SI"/>
    <n v="1"/>
    <s v="NO"/>
    <n v="1"/>
    <n v="0"/>
    <x v="1"/>
    <x v="0"/>
    <n v="1"/>
    <n v="1"/>
    <n v="1"/>
    <s v="NO"/>
    <s v="SI"/>
    <s v="SI"/>
    <s v="SI"/>
    <s v="NO"/>
    <s v="JUNTOS"/>
    <s v="CESPEDES CHARRE VITALIANO"/>
    <s v="41257029"/>
    <s v="945738552"/>
    <s v="vcespedesc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316"/>
    <x v="9"/>
    <s v="DOS DE MAYO"/>
    <s v="QUIVILLA"/>
    <s v="NO"/>
    <s v="NO"/>
    <s v="SI"/>
    <n v="0"/>
    <s v="NO"/>
    <n v="1"/>
    <n v="0"/>
    <x v="1"/>
    <x v="0"/>
    <m/>
    <n v="1"/>
    <n v="1"/>
    <s v="NO"/>
    <s v="NO"/>
    <s v="NO"/>
    <s v="SI"/>
    <s v="NO"/>
    <s v="JUNTOS"/>
    <s v="CARBAJAL PALACIOS HENRY DEIVY"/>
    <s v="41301581"/>
    <s v="945873831"/>
    <s v="hcarbaja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317"/>
    <x v="9"/>
    <s v="DOS DE MAYO"/>
    <s v="RIPAN"/>
    <s v="NO"/>
    <s v="SI"/>
    <s v="SI"/>
    <n v="1"/>
    <s v="NO"/>
    <n v="1"/>
    <n v="0"/>
    <x v="0"/>
    <x v="0"/>
    <n v="1"/>
    <n v="1"/>
    <n v="1"/>
    <s v="NO"/>
    <s v="SI"/>
    <s v="NO"/>
    <s v="SI"/>
    <s v="NO"/>
    <s v="CUNA MAS"/>
    <s v="QUISPE SERNA MAGALY"/>
    <s v="42257540"/>
    <s v="935161547"/>
    <s v="magquispe@cunamas.gob.pe"/>
    <n v="0"/>
    <n v="1"/>
    <s v="CUNA MAS"/>
    <s v="Presencial"/>
    <n v="0"/>
    <n v="1"/>
    <s v="CUNA MAS"/>
    <s v="Presencial"/>
    <n v="0"/>
    <n v="1"/>
    <s v="CUNA MAS"/>
    <s v="Presencial"/>
    <n v="0"/>
    <n v="1"/>
    <s v="CUNA MAS"/>
    <s v="Presencial"/>
    <x v="4"/>
    <n v="0"/>
    <n v="0"/>
    <n v="1"/>
    <n v="0"/>
    <n v="0"/>
    <n v="0"/>
  </r>
  <r>
    <s v="100321"/>
    <x v="9"/>
    <s v="DOS DE MAYO"/>
    <s v="SHUNQUI"/>
    <s v="NO"/>
    <s v="SI"/>
    <s v="SI"/>
    <n v="0"/>
    <s v="SI"/>
    <n v="1"/>
    <n v="0"/>
    <x v="1"/>
    <x v="0"/>
    <n v="0"/>
    <n v="0"/>
    <n v="0"/>
    <s v="SI"/>
    <s v="SI"/>
    <s v="NO"/>
    <s v="SI"/>
    <s v="NO"/>
    <s v="JUNTOS"/>
    <s v="ORTIZ GARCIA ROMEL HUMBERTO"/>
    <s v="80004834"/>
    <s v="945877653"/>
    <s v="rorti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322"/>
    <x v="9"/>
    <s v="DOS DE MAYO"/>
    <s v="SILLAPATA"/>
    <s v="NO"/>
    <s v="SI"/>
    <s v="SI"/>
    <n v="1"/>
    <s v="NO"/>
    <n v="1"/>
    <n v="0"/>
    <x v="0"/>
    <x v="0"/>
    <n v="1"/>
    <n v="1"/>
    <n v="1"/>
    <s v="SI"/>
    <s v="SI"/>
    <s v="NO"/>
    <s v="SI"/>
    <s v="SI"/>
    <s v="PAIS"/>
    <s v="CHAGUA GARCIA, NILER ROSARIO"/>
    <s v="46905368"/>
    <s v="935330552"/>
    <s v="nchagua@pais.gob.pe"/>
    <n v="0"/>
    <n v="1"/>
    <s v="PAIS"/>
    <s v="Presencial"/>
    <n v="0"/>
    <n v="0"/>
    <m/>
    <m/>
    <n v="0"/>
    <n v="0"/>
    <m/>
    <m/>
    <n v="0"/>
    <n v="1"/>
    <s v="PAIS"/>
    <s v="Presencial"/>
    <x v="2"/>
    <n v="0"/>
    <n v="0"/>
    <n v="0"/>
    <n v="1"/>
    <n v="0"/>
    <n v="0"/>
  </r>
  <r>
    <s v="100323"/>
    <x v="9"/>
    <s v="DOS DE MAYO"/>
    <s v="YANAS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ANA MARIA SAYAN ALVARADO "/>
    <n v="23004525"/>
    <n v="962910094"/>
    <m/>
    <n v="0"/>
    <n v="0"/>
    <m/>
    <m/>
    <n v="1"/>
    <n v="1"/>
    <s v="CUNA MAS"/>
    <s v="Presencial y Virtual"/>
    <n v="0"/>
    <n v="0"/>
    <m/>
    <m/>
    <n v="0"/>
    <n v="0"/>
    <m/>
    <m/>
    <x v="2"/>
    <n v="1"/>
    <n v="0"/>
    <n v="1"/>
    <n v="0"/>
    <n v="0"/>
    <n v="0"/>
  </r>
  <r>
    <s v="100401"/>
    <x v="9"/>
    <s v="HUACAYBAMBA"/>
    <s v="HUACAYBAMBA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HURTADO CERNA, JAHACIEL"/>
    <s v="44614855"/>
    <s v="955872277"/>
    <s v="jhurtadoc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402"/>
    <x v="9"/>
    <s v="HUACAYBAMBA"/>
    <s v="CANCHABAMBA"/>
    <s v="NO"/>
    <s v="SI"/>
    <s v="SI"/>
    <n v="1"/>
    <s v="SI"/>
    <n v="1"/>
    <n v="0"/>
    <x v="0"/>
    <x v="0"/>
    <n v="1"/>
    <n v="1"/>
    <n v="1"/>
    <s v="SI"/>
    <s v="SI"/>
    <s v="NO"/>
    <s v="SI"/>
    <s v="NO"/>
    <s v="CUNA MAS"/>
    <s v="MARITA FRANCISCA VARA MENDOZA"/>
    <n v="41371262"/>
    <n v="921408832"/>
    <m/>
    <n v="0"/>
    <n v="1"/>
    <s v="CUNA MAS"/>
    <s v="Presencial"/>
    <n v="1"/>
    <n v="1"/>
    <s v="CUNA MAS"/>
    <s v="Presencial y Virtual"/>
    <n v="0"/>
    <n v="1"/>
    <s v="CUNA MAS"/>
    <s v="Presencial"/>
    <n v="0"/>
    <n v="0"/>
    <m/>
    <m/>
    <x v="4"/>
    <n v="1"/>
    <n v="0"/>
    <n v="1"/>
    <n v="0"/>
    <n v="0"/>
    <n v="0"/>
  </r>
  <r>
    <s v="100403"/>
    <x v="9"/>
    <s v="HUACAYBAMBA"/>
    <s v="COCHABAMBA"/>
    <s v="NO"/>
    <s v="SI"/>
    <s v="SI"/>
    <n v="0"/>
    <s v="SI"/>
    <n v="1"/>
    <n v="0"/>
    <x v="1"/>
    <x v="0"/>
    <n v="1"/>
    <n v="1"/>
    <n v="1"/>
    <s v="SI"/>
    <s v="NO"/>
    <s v="NO"/>
    <s v="SI"/>
    <s v="NO"/>
    <s v="JUNTOS"/>
    <s v="LEON CHAVEZ, ELIAS JOSIAS"/>
    <s v="10863926"/>
    <s v="945876869"/>
    <s v="eleonh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404"/>
    <x v="9"/>
    <s v="HUACAYBAMBA"/>
    <s v="PINRA"/>
    <s v="NO"/>
    <s v="SI"/>
    <s v="SI"/>
    <n v="0"/>
    <s v="SI"/>
    <n v="1"/>
    <n v="0"/>
    <x v="0"/>
    <x v="0"/>
    <n v="1"/>
    <n v="1"/>
    <n v="1"/>
    <s v="SI"/>
    <s v="SI"/>
    <s v="NO"/>
    <s v="SI"/>
    <s v="NO"/>
    <s v="CUNA MAS"/>
    <s v="MELINA ASENCIOS VERAMENDI"/>
    <n v="80167235"/>
    <n v="947133205"/>
    <s v="umallqui@cunamas.gob.pe"/>
    <n v="0"/>
    <n v="1"/>
    <s v="CUNA MAS"/>
    <s v="Presencial"/>
    <n v="0"/>
    <n v="1"/>
    <s v="CUNA MAS"/>
    <s v="Presencial"/>
    <n v="0"/>
    <n v="0"/>
    <m/>
    <m/>
    <n v="0"/>
    <n v="0"/>
    <m/>
    <m/>
    <x v="2"/>
    <n v="0"/>
    <n v="0"/>
    <n v="1"/>
    <n v="0"/>
    <n v="0"/>
    <n v="0"/>
  </r>
  <r>
    <s v="100501"/>
    <x v="9"/>
    <s v="HUAMALIES"/>
    <s v="LLATA"/>
    <s v="NO"/>
    <s v="SI"/>
    <s v="SI"/>
    <n v="1"/>
    <s v="NO"/>
    <n v="1"/>
    <n v="0"/>
    <x v="0"/>
    <x v="0"/>
    <n v="1"/>
    <n v="1"/>
    <n v="1"/>
    <s v="NO"/>
    <s v="SI"/>
    <s v="SI"/>
    <s v="SI"/>
    <s v="SI"/>
    <s v="PAIS"/>
    <s v="DAVILA SANTAMARIA , ANDREA AMARILIS"/>
    <s v="72647449"/>
    <s v="928503023"/>
    <s v="amarilisds081296@gmail.com"/>
    <n v="1"/>
    <n v="0"/>
    <m/>
    <s v="Presencial y 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100502"/>
    <x v="9"/>
    <s v="HUAMALIES"/>
    <s v="ARANCAY"/>
    <s v="NO"/>
    <s v="NO"/>
    <s v="SI"/>
    <n v="0"/>
    <s v="SI"/>
    <n v="1"/>
    <n v="0"/>
    <x v="1"/>
    <x v="0"/>
    <m/>
    <n v="1"/>
    <n v="1"/>
    <s v="SI"/>
    <s v="NO"/>
    <s v="NO"/>
    <s v="SI"/>
    <s v="NO"/>
    <s v="JUNTOS"/>
    <s v="MACHUCA SAN MARTIN ROLLY ENRIQUE"/>
    <s v="42304989"/>
    <s v="945877203"/>
    <s v="rmachuca@juntos,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503"/>
    <x v="9"/>
    <s v="HUAMALIES"/>
    <s v="CHAVIN DE PARIARCA"/>
    <s v="NO"/>
    <s v="SI"/>
    <s v="SI"/>
    <n v="1"/>
    <s v="NO"/>
    <n v="1"/>
    <n v="0"/>
    <x v="1"/>
    <x v="0"/>
    <n v="1"/>
    <n v="1"/>
    <n v="1"/>
    <s v="NO"/>
    <s v="SI"/>
    <s v="NO"/>
    <s v="SI"/>
    <s v="SI"/>
    <s v="PAIS"/>
    <s v="ROSALES AYALA, NILER"/>
    <s v="45205677"/>
    <s v="941697197"/>
    <s v="nrosales@pais.gob.pe"/>
    <n v="0"/>
    <n v="1"/>
    <s v="PAIS"/>
    <s v="Presencial"/>
    <n v="0"/>
    <n v="1"/>
    <s v="PAIS"/>
    <s v="Presencial"/>
    <n v="0"/>
    <n v="1"/>
    <s v="PAIS"/>
    <s v="Presencial"/>
    <n v="0"/>
    <n v="1"/>
    <s v="PAIS"/>
    <s v="Presencial"/>
    <x v="4"/>
    <n v="0"/>
    <n v="0"/>
    <n v="0"/>
    <n v="1"/>
    <n v="0"/>
    <n v="0"/>
  </r>
  <r>
    <s v="100504"/>
    <x v="9"/>
    <s v="HUAMALIES"/>
    <s v="JACAS GRANDE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HUARAC GILES, ERICK"/>
    <s v="42843309"/>
    <s v="971519325"/>
    <s v="ehuarac@pai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100505"/>
    <x v="9"/>
    <s v="HUAMALIES"/>
    <s v="JIRCAN"/>
    <s v="NO"/>
    <s v="NO"/>
    <s v="SI"/>
    <n v="0"/>
    <s v="SI"/>
    <n v="1"/>
    <n v="0"/>
    <x v="1"/>
    <x v="0"/>
    <m/>
    <n v="0"/>
    <n v="0"/>
    <s v="SI"/>
    <s v="NO"/>
    <s v="NO"/>
    <s v="SI"/>
    <s v="NO"/>
    <s v="JUNTOS"/>
    <s v="MACHUCA SAN MARTIN ROLLY ENRIQUE"/>
    <s v="42304989"/>
    <s v="945877203"/>
    <s v="rmachuca@juntos,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506"/>
    <x v="9"/>
    <s v="HUAMALIES"/>
    <s v="MIRAFLORES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ESPIRITU CASTAÑEDA MARLENI"/>
    <s v="80044484"/>
    <s v="945875723"/>
    <s v="mespiritu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507"/>
    <x v="9"/>
    <s v="HUAMALIES"/>
    <s v="MONZON"/>
    <s v="NO"/>
    <s v="SI"/>
    <s v="SI"/>
    <n v="1"/>
    <s v="NO"/>
    <n v="1"/>
    <n v="0"/>
    <x v="0"/>
    <x v="0"/>
    <n v="1"/>
    <n v="1"/>
    <n v="1"/>
    <s v="NO"/>
    <s v="SI"/>
    <s v="SI"/>
    <s v="SI"/>
    <s v="SI"/>
    <s v="PAIS"/>
    <s v="TRINIDAD MIRAVAL, MARITZA"/>
    <s v="44560982"/>
    <s v="959560885"/>
    <s v="mtrinidad@pais.gob.pe"/>
    <n v="0"/>
    <n v="1"/>
    <s v="PAIS"/>
    <s v="Virtual"/>
    <n v="0"/>
    <n v="0"/>
    <m/>
    <m/>
    <n v="0"/>
    <n v="0"/>
    <m/>
    <m/>
    <n v="0"/>
    <n v="0"/>
    <m/>
    <m/>
    <x v="0"/>
    <n v="0"/>
    <n v="0"/>
    <n v="0"/>
    <n v="1"/>
    <n v="0"/>
    <n v="0"/>
  </r>
  <r>
    <s v="100508"/>
    <x v="9"/>
    <s v="HUAMALIES"/>
    <s v="PUNCHAO"/>
    <s v="NO"/>
    <s v="SI"/>
    <s v="SI"/>
    <n v="0"/>
    <s v="SI"/>
    <n v="1"/>
    <n v="0"/>
    <x v="1"/>
    <x v="0"/>
    <n v="1"/>
    <n v="1"/>
    <n v="1"/>
    <s v="NO"/>
    <s v="SI"/>
    <s v="NO"/>
    <s v="SI"/>
    <s v="NO"/>
    <s v="JUNTOS"/>
    <s v="CIERTO GALLO ANIBAL"/>
    <s v="45555710"/>
    <s v="971632233"/>
    <s v="aciert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509"/>
    <x v="9"/>
    <s v="HUAMALIES"/>
    <s v="PUÑOS"/>
    <s v="NO"/>
    <s v="SI"/>
    <s v="SI"/>
    <n v="1"/>
    <s v="NO"/>
    <n v="1"/>
    <n v="0"/>
    <x v="0"/>
    <x v="0"/>
    <n v="1"/>
    <n v="1"/>
    <n v="1"/>
    <s v="SI"/>
    <s v="SI"/>
    <s v="NO"/>
    <s v="SI"/>
    <s v="SI"/>
    <s v="JUNTOS"/>
    <s v="RAMOS ABAD, KLINSVER"/>
    <s v="74173081"/>
    <s v="945880864"/>
    <s v="karamos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510"/>
    <x v="9"/>
    <s v="HUAMALIES"/>
    <s v="SINGA"/>
    <s v="NO"/>
    <s v="SI"/>
    <s v="SI"/>
    <n v="0"/>
    <s v="SI"/>
    <n v="1"/>
    <n v="0"/>
    <x v="1"/>
    <x v="0"/>
    <n v="1"/>
    <n v="1"/>
    <n v="1"/>
    <s v="SI"/>
    <s v="SI"/>
    <s v="NO"/>
    <s v="SI"/>
    <s v="NO"/>
    <s v="JUNTOS"/>
    <s v="CIERTO GALLO ANIBAL"/>
    <s v="45555710"/>
    <s v="971632233"/>
    <s v="aciert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511"/>
    <x v="9"/>
    <s v="HUAMALIES"/>
    <s v="TANTAMAYO"/>
    <s v="NO"/>
    <s v="SI"/>
    <s v="SI"/>
    <n v="0"/>
    <s v="SI"/>
    <n v="1"/>
    <n v="0"/>
    <x v="1"/>
    <x v="0"/>
    <n v="1"/>
    <n v="1"/>
    <n v="1"/>
    <s v="SI"/>
    <s v="SI"/>
    <s v="NO"/>
    <s v="SI"/>
    <s v="NO"/>
    <s v="JUNTOS"/>
    <s v="REYNOSO DOMINGUEZ BILDA CAMILA"/>
    <s v="43292938"/>
    <s v="964603404"/>
    <s v="breynos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601"/>
    <x v="9"/>
    <s v="LEONCIO PRADO"/>
    <s v="RUPA-RUPA"/>
    <s v="NO"/>
    <s v="SI"/>
    <s v="SI"/>
    <n v="1"/>
    <s v="NO"/>
    <n v="1"/>
    <n v="0"/>
    <x v="0"/>
    <x v="0"/>
    <n v="1"/>
    <n v="1"/>
    <n v="1"/>
    <s v="SI"/>
    <s v="SI"/>
    <s v="SI"/>
    <s v="SI"/>
    <s v="NO"/>
    <s v="JUNTOS"/>
    <s v="CISNEROS HURTADO WILLIAMS"/>
    <s v="10866550"/>
    <s v="945874585"/>
    <s v="wcisneros@juntos.gob.pe"/>
    <n v="0"/>
    <n v="0"/>
    <m/>
    <m/>
    <n v="1"/>
    <n v="0"/>
    <m/>
    <s v="Presencial"/>
    <n v="0"/>
    <n v="1"/>
    <s v="JUNTOS"/>
    <s v="Presencial"/>
    <n v="0"/>
    <n v="0"/>
    <m/>
    <m/>
    <x v="2"/>
    <n v="1"/>
    <n v="1"/>
    <n v="0"/>
    <n v="0"/>
    <n v="0"/>
    <n v="0"/>
  </r>
  <r>
    <s v="100602"/>
    <x v="9"/>
    <s v="LEONCIO PRADO"/>
    <s v="DANIEL ALOMIA ROBLES"/>
    <s v="NO"/>
    <s v="SI"/>
    <s v="SI"/>
    <n v="1"/>
    <s v="NO"/>
    <n v="1"/>
    <n v="0"/>
    <x v="0"/>
    <x v="0"/>
    <n v="1"/>
    <n v="1"/>
    <n v="1"/>
    <s v="SI"/>
    <s v="SI"/>
    <s v="NO"/>
    <s v="SI"/>
    <s v="SI"/>
    <s v="PAIS"/>
    <s v="HORNA MEDINA, FABIOLA ANTONIETA"/>
    <s v="72173932"/>
    <s v="926264067"/>
    <s v="Hmfabiola14@gmail.com"/>
    <n v="0"/>
    <n v="0"/>
    <m/>
    <m/>
    <n v="0"/>
    <n v="0"/>
    <m/>
    <m/>
    <n v="0"/>
    <n v="1"/>
    <s v="JUNTOS"/>
    <s v="Presencial"/>
    <n v="0"/>
    <n v="1"/>
    <s v="JUNTOS"/>
    <s v="Presencial"/>
    <x v="2"/>
    <n v="0"/>
    <n v="1"/>
    <n v="0"/>
    <n v="0"/>
    <n v="0"/>
    <n v="0"/>
  </r>
  <r>
    <s v="100603"/>
    <x v="9"/>
    <s v="LEONCIO PRADO"/>
    <s v="HERMILIO VALDIZAN"/>
    <s v="NO"/>
    <s v="SI"/>
    <s v="SI"/>
    <n v="1"/>
    <s v="SI"/>
    <n v="1"/>
    <n v="0"/>
    <x v="1"/>
    <x v="0"/>
    <n v="1"/>
    <n v="1"/>
    <n v="1"/>
    <s v="SI"/>
    <s v="SI"/>
    <s v="NO"/>
    <s v="SI"/>
    <s v="NO"/>
    <s v="CUNA MAS"/>
    <s v="JIMI VARA ROJAS"/>
    <s v="41256997"/>
    <s v="962998822"/>
    <s v="jvara@cunamas.gob.pe"/>
    <n v="0"/>
    <n v="1"/>
    <s v="CUNA MAS"/>
    <s v="Presencial"/>
    <n v="1"/>
    <n v="1"/>
    <s v="CUNA MAS"/>
    <s v="Presencial y Virtual"/>
    <n v="0"/>
    <n v="1"/>
    <s v="JUNTOS"/>
    <s v="Presencial"/>
    <n v="0"/>
    <n v="1"/>
    <s v="CUNA MAS"/>
    <s v="Presencial"/>
    <x v="5"/>
    <n v="1"/>
    <n v="1"/>
    <n v="1"/>
    <n v="0"/>
    <n v="0"/>
    <n v="0"/>
  </r>
  <r>
    <s v="100604"/>
    <x v="9"/>
    <s v="LEONCIO PRADO"/>
    <s v="JOSE CRESPO Y CASTILLO"/>
    <s v="NO"/>
    <s v="SI"/>
    <s v="SI"/>
    <n v="1"/>
    <s v="NO"/>
    <n v="1"/>
    <n v="0"/>
    <x v="0"/>
    <x v="0"/>
    <n v="1"/>
    <n v="1"/>
    <n v="1"/>
    <s v="NO"/>
    <s v="SI"/>
    <s v="SI"/>
    <s v="SI"/>
    <s v="NO"/>
    <s v="CUNA MAS"/>
    <s v="MARÍA TERESA GARCIA ROMERO"/>
    <s v="40398761"/>
    <s v="918803210"/>
    <s v="mtgarcia@cunamas.gob.pe"/>
    <n v="1"/>
    <n v="0"/>
    <m/>
    <s v="Virtual"/>
    <n v="1"/>
    <n v="1"/>
    <s v="CUNA MAS"/>
    <s v="Presencial"/>
    <n v="0"/>
    <n v="1"/>
    <s v="CUNA MAS"/>
    <s v="Presencial"/>
    <n v="0"/>
    <n v="0"/>
    <m/>
    <m/>
    <x v="4"/>
    <n v="1"/>
    <n v="0"/>
    <n v="1"/>
    <n v="0"/>
    <n v="0"/>
    <n v="0"/>
  </r>
  <r>
    <s v="100605"/>
    <x v="9"/>
    <s v="LEONCIO PRADO"/>
    <s v="LUYANDO"/>
    <s v="NO"/>
    <s v="SI"/>
    <s v="SI"/>
    <n v="1"/>
    <s v="NO"/>
    <n v="1"/>
    <n v="0"/>
    <x v="0"/>
    <x v="0"/>
    <n v="1"/>
    <n v="1"/>
    <n v="1"/>
    <s v="NO"/>
    <s v="NO"/>
    <s v="SI"/>
    <s v="SI"/>
    <s v="SI"/>
    <s v="PAIS"/>
    <s v="GIL SAMAME, ALEJANDRO JOSE"/>
    <s v="42294176"/>
    <s v="962073430"/>
    <s v="aj231984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606"/>
    <x v="9"/>
    <s v="LEONCIO PRADO"/>
    <s v="MARIANO DAMASO BERAUN"/>
    <s v="NO"/>
    <s v="SI"/>
    <s v="SI"/>
    <n v="1"/>
    <s v="NO"/>
    <n v="1"/>
    <n v="0"/>
    <x v="0"/>
    <x v="0"/>
    <n v="1"/>
    <n v="1"/>
    <n v="1"/>
    <s v="SI"/>
    <s v="SI"/>
    <s v="NO"/>
    <s v="SI"/>
    <s v="NO"/>
    <s v="CUNA MAS"/>
    <s v="ELMER MICHELL SILVA AMBROCIO"/>
    <s v="46220051"/>
    <s v="928601461"/>
    <s v="esilva@cunamas.gob.pe"/>
    <n v="0"/>
    <n v="1"/>
    <s v="CUNA MAS"/>
    <s v="Presencial"/>
    <n v="1"/>
    <n v="1"/>
    <s v="CUNA MAS"/>
    <s v="Presencial"/>
    <n v="0"/>
    <n v="1"/>
    <s v="JUNTOS"/>
    <s v="Presencial"/>
    <n v="0"/>
    <n v="0"/>
    <m/>
    <m/>
    <x v="4"/>
    <n v="1"/>
    <n v="1"/>
    <n v="1"/>
    <n v="0"/>
    <n v="0"/>
    <n v="0"/>
  </r>
  <r>
    <s v="100607"/>
    <x v="9"/>
    <s v="LEONCIO PRADO"/>
    <s v="PUCAYACU"/>
    <s v="NO"/>
    <s v="SI"/>
    <s v="SI"/>
    <n v="1"/>
    <s v="NO"/>
    <n v="1"/>
    <n v="0"/>
    <x v="0"/>
    <x v="0"/>
    <n v="1"/>
    <n v="1"/>
    <n v="1"/>
    <s v="SI"/>
    <s v="SI"/>
    <s v="NO"/>
    <s v="SI"/>
    <s v="NO"/>
    <s v="JUNTOS"/>
    <s v="SABOYA SALDAÑA RODOLFO"/>
    <s v="42374569"/>
    <s v="945878554"/>
    <s v="rsaboy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608"/>
    <x v="9"/>
    <s v="LEONCIO PRADO"/>
    <s v="CASTILLO GRANDE"/>
    <s v="NO"/>
    <s v="SI"/>
    <s v="SI"/>
    <n v="0"/>
    <s v="NO"/>
    <n v="1"/>
    <n v="0"/>
    <x v="1"/>
    <x v="0"/>
    <n v="1"/>
    <n v="1"/>
    <n v="1"/>
    <s v="SI"/>
    <s v="NO"/>
    <s v="SI"/>
    <s v="SI"/>
    <s v="NO"/>
    <s v="JUNTOS"/>
    <s v="ALDAVA JORGE ALEJANDRINA"/>
    <s v="46801350"/>
    <s v="945738508"/>
    <s v="aaldava@juntos.gob.pe"/>
    <n v="0"/>
    <n v="0"/>
    <m/>
    <m/>
    <n v="1"/>
    <n v="0"/>
    <m/>
    <s v="Presencial"/>
    <n v="0"/>
    <n v="1"/>
    <s v="JUNTOS"/>
    <s v="Presencial"/>
    <n v="0"/>
    <n v="0"/>
    <m/>
    <m/>
    <x v="2"/>
    <n v="1"/>
    <n v="1"/>
    <n v="0"/>
    <n v="0"/>
    <n v="0"/>
    <n v="0"/>
  </r>
  <r>
    <s v="100609"/>
    <x v="9"/>
    <s v="LEONCIO PRADO"/>
    <s v="PUEBLO NUEVO"/>
    <s v="NO"/>
    <s v="NO"/>
    <s v="SI"/>
    <n v="1"/>
    <s v="NO"/>
    <n v="1"/>
    <n v="0"/>
    <x v="0"/>
    <x v="0"/>
    <m/>
    <n v="1"/>
    <n v="1"/>
    <s v="SI"/>
    <s v="SI"/>
    <s v="NO"/>
    <s v="SI"/>
    <s v="NO"/>
    <s v="CUNA MAS"/>
    <s v="PAOLA GARCIA PONCE"/>
    <s v="48517547"/>
    <s v="921264126"/>
    <s v="pgarcia@cunamas.gob.pe"/>
    <n v="0"/>
    <n v="1"/>
    <s v="CUNA MAS"/>
    <s v="Presencial"/>
    <n v="1"/>
    <n v="1"/>
    <s v="CUNA MAS"/>
    <s v="Presencial"/>
    <n v="0"/>
    <n v="1"/>
    <s v="CUNA MAS"/>
    <s v="Presencial"/>
    <n v="0"/>
    <n v="0"/>
    <m/>
    <m/>
    <x v="4"/>
    <n v="1"/>
    <n v="0"/>
    <n v="1"/>
    <n v="0"/>
    <n v="0"/>
    <n v="0"/>
  </r>
  <r>
    <s v="100610"/>
    <x v="9"/>
    <s v="LEONCIO PRADO"/>
    <s v="SANTO DOMINGO DE ANDA"/>
    <s v="NO"/>
    <s v="NO"/>
    <s v="SI"/>
    <n v="1"/>
    <s v="NO"/>
    <n v="1"/>
    <n v="0"/>
    <x v="0"/>
    <x v="0"/>
    <m/>
    <n v="1"/>
    <n v="1"/>
    <s v="SI"/>
    <s v="SI"/>
    <s v="NO"/>
    <s v="SI"/>
    <s v="NO"/>
    <s v="CUNA MAS"/>
    <s v="WILLIAM MIRAVAL FONSECA"/>
    <s v="72228045"/>
    <s v="949565376"/>
    <s v="os_wmiravalf@cunamas.gob.pe"/>
    <n v="0"/>
    <n v="0"/>
    <m/>
    <m/>
    <n v="1"/>
    <n v="1"/>
    <s v="CUNA MAS"/>
    <s v="Presencial"/>
    <n v="0"/>
    <n v="1"/>
    <s v="CUNA MAS"/>
    <s v="Virtual"/>
    <n v="0"/>
    <n v="0"/>
    <m/>
    <m/>
    <x v="3"/>
    <n v="1"/>
    <n v="0"/>
    <n v="1"/>
    <n v="0"/>
    <n v="0"/>
    <n v="0"/>
  </r>
  <r>
    <s v="100701"/>
    <x v="9"/>
    <s v="MARAÑON"/>
    <s v="HUACRACHUCO"/>
    <s v="NO"/>
    <s v="SI"/>
    <s v="SI"/>
    <n v="1"/>
    <s v="SI"/>
    <n v="1"/>
    <n v="0"/>
    <x v="1"/>
    <x v="0"/>
    <n v="1"/>
    <n v="1"/>
    <n v="1"/>
    <s v="NO"/>
    <s v="SI"/>
    <s v="NO"/>
    <s v="SI"/>
    <s v="NO"/>
    <s v="JUNTOS"/>
    <s v="ZEVILLANO CORONEL MAXIMO"/>
    <s v="44054245"/>
    <s v="945880564"/>
    <s v="mzevillan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702"/>
    <x v="9"/>
    <s v="MARAÑON"/>
    <s v="CHOLON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TINTA VILCA, YECIL"/>
    <s v="40729991"/>
    <s v="949326963"/>
    <s v="ytint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703"/>
    <x v="9"/>
    <s v="MARAÑON"/>
    <s v="SAN BUENAVENTURA"/>
    <s v="NO"/>
    <s v="SI"/>
    <s v="SI"/>
    <n v="0"/>
    <s v="SI"/>
    <n v="1"/>
    <n v="0"/>
    <x v="1"/>
    <x v="0"/>
    <n v="1"/>
    <n v="1"/>
    <n v="1"/>
    <s v="SI"/>
    <s v="SI"/>
    <s v="NO"/>
    <s v="SI"/>
    <s v="NO"/>
    <s v="JUNTOS"/>
    <s v="TARAZONA FLORES REYNA"/>
    <s v="46639892"/>
    <s v="945879651"/>
    <s v="rtarazon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704"/>
    <x v="9"/>
    <s v="MARAÑON"/>
    <s v="LA MORADA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ALARCON CARRION JAIME"/>
    <s v="70187833"/>
    <s v="940223396"/>
    <s v="githco.tambo12@pais.gob.pe"/>
    <n v="0"/>
    <n v="1"/>
    <s v="PAIS"/>
    <s v="Presencial"/>
    <n v="0"/>
    <n v="0"/>
    <m/>
    <m/>
    <n v="0"/>
    <n v="0"/>
    <m/>
    <m/>
    <n v="0"/>
    <n v="0"/>
    <m/>
    <m/>
    <x v="0"/>
    <n v="0"/>
    <n v="0"/>
    <n v="0"/>
    <n v="1"/>
    <n v="0"/>
    <n v="0"/>
  </r>
  <r>
    <s v="100705"/>
    <x v="9"/>
    <s v="MARAÑON"/>
    <s v="SANTA ROSA DE ALTO YANAJANCA"/>
    <s v="NO"/>
    <s v="NO"/>
    <s v="SI"/>
    <n v="0"/>
    <s v="SI"/>
    <n v="1"/>
    <n v="0"/>
    <x v="1"/>
    <x v="0"/>
    <m/>
    <n v="1"/>
    <n v="1"/>
    <s v="NO"/>
    <s v="SI"/>
    <s v="NO"/>
    <s v="SI"/>
    <s v="NO"/>
    <s v="JUNTOS"/>
    <s v="REGALADO CARRASCO YONATHAN"/>
    <s v="71082163"/>
    <s v="945878008"/>
    <s v="yregala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801"/>
    <x v="9"/>
    <s v="PACHITEA"/>
    <s v="PANAO"/>
    <s v="NO"/>
    <s v="SI"/>
    <s v="SI"/>
    <n v="0"/>
    <s v="SI"/>
    <n v="1"/>
    <n v="0"/>
    <x v="1"/>
    <x v="0"/>
    <n v="1"/>
    <n v="1"/>
    <n v="1"/>
    <s v="NO"/>
    <s v="NO"/>
    <s v="SI"/>
    <s v="SI"/>
    <s v="NO"/>
    <s v="JUNTOS"/>
    <s v="DELGADO ESPIRITU PATRICIA"/>
    <s v="43489544"/>
    <s v="945875113"/>
    <s v="pdelgado@juntos.gob.pe;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802"/>
    <x v="9"/>
    <s v="PACHITEA"/>
    <s v="CHAGLLA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ENCARNACIÓN PRECENTACIÓN, ADDERLI RUSBEL"/>
    <s v="45154117"/>
    <s v="984515160 -986492299"/>
    <s v="eprecentacion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803"/>
    <x v="9"/>
    <s v="PACHITEA"/>
    <s v="MOLINO"/>
    <s v="NO"/>
    <s v="SI"/>
    <s v="SI"/>
    <n v="0"/>
    <s v="SI"/>
    <n v="1"/>
    <n v="0"/>
    <x v="1"/>
    <x v="0"/>
    <n v="1"/>
    <n v="1"/>
    <n v="1"/>
    <s v="NO"/>
    <s v="SI"/>
    <s v="NO"/>
    <s v="SI"/>
    <s v="SI"/>
    <s v="PAIS"/>
    <s v="ESPIRITU GUTIERREZ, SARA ESTHER"/>
    <s v="22527446"/>
    <s v="962587050-953193099"/>
    <s v="saraiespiritugutierrez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804"/>
    <x v="9"/>
    <s v="PACHITEA"/>
    <s v="UMARI"/>
    <s v="NO"/>
    <s v="SI"/>
    <s v="SI"/>
    <n v="0"/>
    <s v="SI"/>
    <n v="1"/>
    <n v="0"/>
    <x v="1"/>
    <x v="0"/>
    <n v="1"/>
    <n v="1"/>
    <n v="1"/>
    <s v="SI"/>
    <s v="SI"/>
    <s v="NO"/>
    <s v="SI"/>
    <s v="SI"/>
    <s v="PAIS"/>
    <s v="LUCAS QUISPE JONNY ALBERTH"/>
    <s v="47680396"/>
    <s v="956820178"/>
    <s v="lucas.sociologia258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901"/>
    <x v="9"/>
    <s v="PUERTO INCA"/>
    <s v="PUERTO INCA"/>
    <s v="NO"/>
    <s v="NO"/>
    <s v="SI"/>
    <n v="1"/>
    <s v="NO"/>
    <n v="1"/>
    <n v="0"/>
    <x v="1"/>
    <x v="0"/>
    <m/>
    <n v="1"/>
    <n v="1"/>
    <s v="NO"/>
    <s v="SI"/>
    <s v="SI"/>
    <s v="SI"/>
    <s v="NO"/>
    <s v="JUNTOS"/>
    <s v="BOCANEGRA BRAVO CACELY"/>
    <s v="22520859"/>
    <s v="945738620"/>
    <s v="cbocanegrab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902"/>
    <x v="9"/>
    <s v="PUERTO INCA"/>
    <s v="CODO DEL POZUZO"/>
    <s v="NO"/>
    <s v="SI"/>
    <s v="SI"/>
    <n v="1"/>
    <s v="NO"/>
    <n v="1"/>
    <n v="0"/>
    <x v="0"/>
    <x v="0"/>
    <n v="1"/>
    <n v="1"/>
    <n v="1"/>
    <s v="SI"/>
    <s v="SI"/>
    <s v="NO"/>
    <s v="SI"/>
    <s v="NO"/>
    <s v="JUNTOS"/>
    <s v="MACEDO CORNEJO GERARDO JUNIOR"/>
    <s v="46327117"/>
    <s v="945471045"/>
    <s v="gmacedo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100903"/>
    <x v="9"/>
    <s v="PUERTO INCA"/>
    <s v="HONORIA"/>
    <s v="NO"/>
    <s v="SI"/>
    <s v="SI"/>
    <n v="1"/>
    <s v="NO"/>
    <n v="1"/>
    <n v="0"/>
    <x v="0"/>
    <x v="0"/>
    <n v="1"/>
    <n v="1"/>
    <n v="1"/>
    <s v="SI"/>
    <s v="SI"/>
    <s v="NO"/>
    <s v="SI"/>
    <s v="NO"/>
    <s v="JUNTOS"/>
    <s v="BAYLON PURI YONY"/>
    <s v="70035511"/>
    <s v="945738578"/>
    <s v="ybaylon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100904"/>
    <x v="9"/>
    <s v="PUERTO INCA"/>
    <s v="TOURNAVISTA"/>
    <s v="NO"/>
    <s v="SI"/>
    <s v="SI"/>
    <n v="1"/>
    <s v="NO"/>
    <n v="1"/>
    <n v="0"/>
    <x v="1"/>
    <x v="0"/>
    <n v="1"/>
    <n v="1"/>
    <n v="1"/>
    <s v="SI"/>
    <s v="NO"/>
    <s v="NO"/>
    <s v="SI"/>
    <s v="SI"/>
    <s v="PAIS"/>
    <s v="ALVAREZ ACUÑA, LUIS ORLANDO"/>
    <s v="70750587"/>
    <s v="935800059"/>
    <s v="alvarezluisorlando92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905"/>
    <x v="9"/>
    <s v="PUERTO INCA"/>
    <s v="YUYAPICHIS"/>
    <s v="NO"/>
    <s v="SI"/>
    <s v="SI"/>
    <n v="1"/>
    <s v="NO"/>
    <n v="1"/>
    <n v="0"/>
    <x v="0"/>
    <x v="0"/>
    <n v="1"/>
    <n v="1"/>
    <n v="1"/>
    <s v="SI"/>
    <s v="SI"/>
    <s v="NO"/>
    <s v="SI"/>
    <s v="NO"/>
    <s v="JUNTOS"/>
    <s v="MORALES MELGAREJO FRANKLIN MERGENTALER"/>
    <s v="43154458"/>
    <s v="916912482"/>
    <s v="fmorales@junto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101001"/>
    <x v="9"/>
    <s v="LAURICOCHA"/>
    <s v="JESUS"/>
    <s v="NO"/>
    <s v="SI"/>
    <s v="SI"/>
    <n v="0"/>
    <s v="NO"/>
    <n v="1"/>
    <n v="0"/>
    <x v="1"/>
    <x v="0"/>
    <n v="1"/>
    <n v="1"/>
    <n v="0"/>
    <s v="NO"/>
    <s v="SI"/>
    <s v="NO"/>
    <s v="SI"/>
    <s v="NO"/>
    <s v="JUNTOS"/>
    <s v="CERCEDO VIVIAN WELINGTON"/>
    <s v="42138551"/>
    <s v="945877108"/>
    <s v="wcerce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1002"/>
    <x v="9"/>
    <s v="LAURICOCHA"/>
    <s v="BAÑOS"/>
    <s v="NO"/>
    <s v="SI"/>
    <s v="SI"/>
    <n v="1"/>
    <s v="NO"/>
    <n v="1"/>
    <n v="0"/>
    <x v="0"/>
    <x v="0"/>
    <n v="1"/>
    <n v="1"/>
    <n v="1"/>
    <s v="NO"/>
    <s v="SI"/>
    <s v="NO"/>
    <s v="SI"/>
    <s v="SI"/>
    <s v="PAIS"/>
    <s v="COZ TEODORO,YOEL MELVIN"/>
    <s v="43072625"/>
    <s v="928605245"/>
    <s v="ycozteodoro@gmail.com"/>
    <n v="0"/>
    <n v="1"/>
    <s v="PAIS"/>
    <s v="Presencial"/>
    <n v="0"/>
    <n v="0"/>
    <m/>
    <m/>
    <n v="0"/>
    <n v="0"/>
    <m/>
    <m/>
    <n v="0"/>
    <n v="0"/>
    <m/>
    <m/>
    <x v="0"/>
    <n v="0"/>
    <n v="0"/>
    <n v="0"/>
    <n v="1"/>
    <n v="0"/>
    <n v="0"/>
  </r>
  <r>
    <s v="101003"/>
    <x v="9"/>
    <s v="LAURICOCHA"/>
    <s v="JIVIA"/>
    <s v="NO"/>
    <s v="SI"/>
    <s v="SI"/>
    <n v="0"/>
    <s v="NO"/>
    <n v="1"/>
    <n v="0"/>
    <x v="1"/>
    <x v="0"/>
    <n v="1"/>
    <n v="1"/>
    <n v="1"/>
    <s v="SI"/>
    <s v="NO"/>
    <s v="NO"/>
    <s v="SI"/>
    <s v="NO"/>
    <s v="JUNTOS"/>
    <s v="ALBORNOZ HILARIO YER ELIN"/>
    <s v="45094833"/>
    <s v="945738501"/>
    <s v="yalborno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1004"/>
    <x v="9"/>
    <s v="LAURICOCHA"/>
    <s v="QUEROPALCA"/>
    <s v="NO"/>
    <s v="SI"/>
    <s v="SI"/>
    <n v="0"/>
    <s v="NO"/>
    <n v="1"/>
    <n v="0"/>
    <x v="1"/>
    <x v="0"/>
    <n v="1"/>
    <n v="1"/>
    <n v="1"/>
    <s v="NO"/>
    <s v="NO"/>
    <s v="NO"/>
    <s v="SI"/>
    <s v="NO"/>
    <s v="JUNTOS"/>
    <s v="ALBORNOZ HILARIO YER ELIN"/>
    <s v="45094833"/>
    <s v="945738501"/>
    <s v="yalborno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1005"/>
    <x v="9"/>
    <s v="LAURICOCHA"/>
    <s v="RONDOS"/>
    <s v="NO"/>
    <s v="SI"/>
    <s v="SI"/>
    <n v="1"/>
    <s v="NO"/>
    <n v="1"/>
    <n v="0"/>
    <x v="0"/>
    <x v="0"/>
    <n v="1"/>
    <n v="1"/>
    <n v="1"/>
    <s v="SI"/>
    <s v="SI"/>
    <s v="NO"/>
    <s v="SI"/>
    <s v="NO"/>
    <s v="CUNA MAS"/>
    <s v="OCHOA JUIPA NANCY LITA"/>
    <s v="8695362"/>
    <s v="910429640"/>
    <s v="nochoa@cunamas.gob.pe"/>
    <n v="0"/>
    <n v="1"/>
    <s v="CUNA MAS"/>
    <s v="Presencial"/>
    <n v="0"/>
    <n v="1"/>
    <s v="PAIS"/>
    <s v="Presencial"/>
    <n v="0"/>
    <n v="1"/>
    <s v="PAIS"/>
    <s v="Presencial"/>
    <n v="0"/>
    <n v="0"/>
    <m/>
    <m/>
    <x v="3"/>
    <n v="0"/>
    <n v="0"/>
    <n v="1"/>
    <n v="1"/>
    <n v="0"/>
    <n v="0"/>
  </r>
  <r>
    <s v="101006"/>
    <x v="9"/>
    <s v="LAURICOCHA"/>
    <s v="SAN FRANCISCO DE ASIS"/>
    <s v="NO"/>
    <s v="SI"/>
    <s v="SI"/>
    <n v="0"/>
    <s v="SI"/>
    <n v="1"/>
    <n v="0"/>
    <x v="1"/>
    <x v="0"/>
    <n v="0"/>
    <n v="0"/>
    <n v="0"/>
    <s v="NO"/>
    <s v="SI"/>
    <s v="NO"/>
    <s v="SI"/>
    <s v="NO"/>
    <s v="COORD. DE ENLACE"/>
    <s v="ROSARIO S. ESTELA VALDIVIEZO"/>
    <s v="22474688"/>
    <s v="962523850"/>
    <s v="restela@midi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101007"/>
    <x v="9"/>
    <s v="LAURICOCHA"/>
    <s v="SAN MIGUEL DE CAURI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CAQUI EULOGIO, CINTHIA VANESSA"/>
    <s v="45339415"/>
    <s v="988011783"/>
    <s v="ccaqui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1101"/>
    <x v="9"/>
    <s v="YAROWILCA"/>
    <s v="CHAVINILLO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CALDERON OBREGON, ANIBAL TEOFILO"/>
    <s v="41738734"/>
    <s v="987555162"/>
    <s v="acalderon@pais.gob.pe"/>
    <n v="0"/>
    <n v="0"/>
    <m/>
    <m/>
    <n v="0"/>
    <n v="0"/>
    <m/>
    <m/>
    <n v="0"/>
    <n v="1"/>
    <s v="PAIS"/>
    <s v="Presencial"/>
    <n v="0"/>
    <n v="0"/>
    <m/>
    <m/>
    <x v="0"/>
    <n v="0"/>
    <n v="0"/>
    <n v="0"/>
    <n v="1"/>
    <n v="0"/>
    <n v="0"/>
  </r>
  <r>
    <s v="101102"/>
    <x v="9"/>
    <s v="YAROWILCA"/>
    <s v="CAHUAC"/>
    <s v="NO"/>
    <s v="SI"/>
    <s v="SI"/>
    <n v="0"/>
    <s v="NO"/>
    <n v="1"/>
    <n v="0"/>
    <x v="1"/>
    <x v="0"/>
    <n v="1"/>
    <n v="1"/>
    <n v="1"/>
    <s v="NO"/>
    <s v="NO"/>
    <s v="NO"/>
    <s v="SI"/>
    <s v="NO"/>
    <s v="JUNTOS"/>
    <s v="RAFAEL CAMPOS DEDI"/>
    <s v="80654349"/>
    <s v="945877914"/>
    <s v="drafae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1103"/>
    <x v="9"/>
    <s v="YAROWILCA"/>
    <s v="CHACABAMBA"/>
    <s v="NO"/>
    <s v="NO"/>
    <s v="SI"/>
    <n v="1"/>
    <s v="NO"/>
    <n v="1"/>
    <n v="0"/>
    <x v="1"/>
    <x v="0"/>
    <m/>
    <n v="1"/>
    <n v="1"/>
    <s v="SI"/>
    <s v="NO"/>
    <s v="NO"/>
    <s v="SI"/>
    <s v="NO"/>
    <s v="JUNTOS"/>
    <s v="DOMINGUEZ JARA HELDER MIGUEL"/>
    <s v="74240096"/>
    <s v="945875466"/>
    <s v="hdominguez@junto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101104"/>
    <x v="9"/>
    <s v="YAROWILCA"/>
    <s v="APARICIO POMARES"/>
    <s v="NO"/>
    <s v="NO"/>
    <s v="SI"/>
    <n v="1"/>
    <s v="SI"/>
    <n v="1"/>
    <n v="0"/>
    <x v="1"/>
    <x v="0"/>
    <m/>
    <n v="1"/>
    <n v="1"/>
    <s v="SI"/>
    <s v="SI"/>
    <s v="NO"/>
    <s v="SI"/>
    <s v="SI"/>
    <s v="PAIS"/>
    <s v="ROMERO CIERTO, NIKY"/>
    <s v="44477231"/>
    <s v="996321404"/>
    <s v="nromero@pai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101105"/>
    <x v="9"/>
    <s v="YAROWILCA"/>
    <s v="JACAS CHICO"/>
    <s v="NO"/>
    <s v="SI"/>
    <s v="SI"/>
    <n v="1"/>
    <s v="SI"/>
    <n v="1"/>
    <n v="0"/>
    <x v="0"/>
    <x v="0"/>
    <n v="0"/>
    <n v="0"/>
    <n v="0"/>
    <s v="SI"/>
    <s v="NO"/>
    <s v="NO"/>
    <s v="SI"/>
    <s v="SI"/>
    <s v="PAIS"/>
    <s v="SANTIAGO ESPINOZA, GILMER CEFERINO"/>
    <s v="43724507"/>
    <s v="971696362"/>
    <s v="gsantiago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1106"/>
    <x v="9"/>
    <s v="YAROWILCA"/>
    <s v="OBAS"/>
    <s v="NO"/>
    <s v="SI"/>
    <s v="SI"/>
    <n v="1"/>
    <s v="SI"/>
    <n v="1"/>
    <n v="0"/>
    <x v="1"/>
    <x v="0"/>
    <n v="1"/>
    <n v="1"/>
    <n v="1"/>
    <s v="SI"/>
    <s v="SI"/>
    <s v="NO"/>
    <s v="SI"/>
    <s v="NO"/>
    <s v="JUNTOS"/>
    <s v="RAFAEL CAMPOS DEDI"/>
    <s v="80654349"/>
    <s v="945877914"/>
    <s v="drafael@junto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101107"/>
    <x v="9"/>
    <s v="YAROWILCA"/>
    <s v="PAMPAMARCA"/>
    <s v="NO"/>
    <s v="NO"/>
    <s v="SI"/>
    <n v="1"/>
    <s v="SI"/>
    <n v="1"/>
    <n v="0"/>
    <x v="0"/>
    <x v="0"/>
    <m/>
    <n v="0"/>
    <n v="0"/>
    <s v="SI"/>
    <s v="SI"/>
    <s v="NO"/>
    <s v="SI"/>
    <s v="NO"/>
    <s v="JUNTOS"/>
    <s v="BERNARDO JUIPA YONEL LUCIANO"/>
    <s v="41777450"/>
    <s v="945738607"/>
    <s v="ybernardo@junto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101108"/>
    <x v="9"/>
    <s v="YAROWILCA"/>
    <s v="CHORAS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DOMINGUEZ JARA HELDER MIGUEL"/>
    <s v="74240096"/>
    <s v="945875466"/>
    <s v="hdomingue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101"/>
    <x v="10"/>
    <s v="ICA"/>
    <s v="IC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Peggy Elises, Arias Barrios"/>
    <s v="22308324"/>
    <s v="955070839"/>
    <s v="os_parias@cunamas.gob.pe"/>
    <n v="1"/>
    <n v="1"/>
    <s v="JUNTOS"/>
    <s v="Presencial y Virtual"/>
    <n v="0"/>
    <n v="1"/>
    <s v="CUNA MAS"/>
    <s v="Presencial"/>
    <n v="0"/>
    <n v="1"/>
    <s v="CUNA MAS"/>
    <s v="Presencial"/>
    <n v="0"/>
    <n v="0"/>
    <m/>
    <m/>
    <x v="4"/>
    <n v="1"/>
    <n v="1"/>
    <n v="1"/>
    <n v="0"/>
    <n v="0"/>
    <n v="0"/>
  </r>
  <r>
    <s v="110102"/>
    <x v="10"/>
    <s v="ICA"/>
    <s v="LA TINGUIÑA"/>
    <s v="NO"/>
    <s v="NO"/>
    <s v="SI"/>
    <n v="0"/>
    <s v="NO"/>
    <n v="0"/>
    <n v="1"/>
    <x v="0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103"/>
    <x v="10"/>
    <s v="ICA"/>
    <s v="LOS AQUIJES"/>
    <s v="NO"/>
    <s v="SI"/>
    <s v="SI"/>
    <n v="1"/>
    <s v="SI"/>
    <n v="1"/>
    <n v="0"/>
    <x v="0"/>
    <x v="0"/>
    <n v="1"/>
    <n v="1"/>
    <n v="1"/>
    <s v="SI"/>
    <s v="NO"/>
    <s v="SI"/>
    <s v="SI"/>
    <s v="NO"/>
    <s v="CUNA MAS"/>
    <s v="Yaneth Elizabeth Quispe Ramos"/>
    <s v="71419482"/>
    <s v="956540555"/>
    <s v="equisper@cunamas.gob.pe"/>
    <n v="0"/>
    <n v="1"/>
    <s v="CUNA MAS"/>
    <s v="Presencial"/>
    <n v="0"/>
    <n v="1"/>
    <s v="CUNA MAS"/>
    <s v="Presencial"/>
    <n v="0"/>
    <n v="1"/>
    <s v="CUNA MAS"/>
    <s v="Virtual"/>
    <n v="0"/>
    <n v="0"/>
    <m/>
    <m/>
    <x v="3"/>
    <n v="0"/>
    <n v="0"/>
    <n v="1"/>
    <n v="0"/>
    <n v="0"/>
    <n v="0"/>
  </r>
  <r>
    <s v="110104"/>
    <x v="10"/>
    <s v="ICA"/>
    <s v="OCUCAJE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105"/>
    <x v="10"/>
    <s v="ICA"/>
    <s v="PACHACUTEC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Ana Jiset Bonifacio Escate"/>
    <s v="21562988"/>
    <s v="941835951"/>
    <s v="abonifacio@cunamas.gob.pe"/>
    <n v="1"/>
    <n v="0"/>
    <m/>
    <s v="Virtual"/>
    <n v="1"/>
    <n v="1"/>
    <s v="CUNA MAS"/>
    <s v="Presencial y Virtual"/>
    <n v="0"/>
    <n v="1"/>
    <s v="CUNA MAS"/>
    <s v="Presencial"/>
    <n v="0"/>
    <n v="0"/>
    <m/>
    <m/>
    <x v="4"/>
    <n v="1"/>
    <n v="0"/>
    <n v="1"/>
    <n v="0"/>
    <n v="0"/>
    <n v="0"/>
  </r>
  <r>
    <s v="110106"/>
    <x v="10"/>
    <s v="ICA"/>
    <s v="PARCON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Romina Irene Ventura Maurtua"/>
    <s v="21561689"/>
    <s v="955501065"/>
    <s v="rventuram @cunamas.gob.pe"/>
    <n v="1"/>
    <n v="1"/>
    <s v="CUNA MAS"/>
    <s v="Presencial y Virtual"/>
    <n v="0"/>
    <n v="1"/>
    <s v="CUNA MAS"/>
    <s v="Presencial"/>
    <n v="0"/>
    <n v="1"/>
    <s v="CUNA MAS"/>
    <s v="Presencial"/>
    <n v="0"/>
    <n v="0"/>
    <m/>
    <m/>
    <x v="4"/>
    <n v="1"/>
    <n v="0"/>
    <n v="1"/>
    <n v="0"/>
    <n v="0"/>
    <n v="0"/>
  </r>
  <r>
    <s v="110107"/>
    <x v="10"/>
    <s v="ICA"/>
    <s v="PUEBLO NUEVO"/>
    <s v="NO"/>
    <s v="SI"/>
    <s v="SI"/>
    <n v="1"/>
    <s v="NO"/>
    <n v="1"/>
    <n v="0"/>
    <x v="0"/>
    <x v="0"/>
    <n v="1"/>
    <n v="1"/>
    <n v="1"/>
    <s v="NO"/>
    <s v="NO"/>
    <s v="SI"/>
    <s v="SI"/>
    <s v="NO"/>
    <s v="CUNA MAS"/>
    <s v="Ana Jiset Bonifacio Escate"/>
    <s v="21562988"/>
    <s v="941835951"/>
    <s v="abonifacio@cunamas.gob.pe"/>
    <n v="0"/>
    <n v="0"/>
    <m/>
    <m/>
    <n v="1"/>
    <n v="1"/>
    <s v="CUNA MAS"/>
    <s v="Presencial y Virtual"/>
    <n v="0"/>
    <n v="1"/>
    <s v="CUNA MAS"/>
    <s v="Presencial"/>
    <n v="0"/>
    <n v="0"/>
    <m/>
    <m/>
    <x v="3"/>
    <n v="1"/>
    <n v="0"/>
    <n v="1"/>
    <n v="0"/>
    <n v="0"/>
    <n v="0"/>
  </r>
  <r>
    <s v="110108"/>
    <x v="10"/>
    <s v="ICA"/>
    <s v="SALAS"/>
    <s v="NO"/>
    <s v="SI"/>
    <s v="SI"/>
    <n v="1"/>
    <s v="SI"/>
    <n v="1"/>
    <n v="0"/>
    <x v="0"/>
    <x v="0"/>
    <n v="1"/>
    <n v="1"/>
    <n v="1"/>
    <s v="SI"/>
    <s v="NO"/>
    <s v="SI"/>
    <s v="SI"/>
    <s v="NO"/>
    <s v="CUNA MAS"/>
    <s v="Andrea Isabel Huaman Campoverde"/>
    <s v="10662530"/>
    <s v="953219621"/>
    <s v="ahuamanc@cunamas.gob.pe"/>
    <n v="1"/>
    <n v="1"/>
    <s v="CUNA MAS"/>
    <s v="Presencial y Virtual"/>
    <n v="0"/>
    <n v="1"/>
    <s v="CUNA MAS"/>
    <s v="Presencial"/>
    <n v="0"/>
    <n v="1"/>
    <s v="CUNA MAS"/>
    <s v="Presencial"/>
    <n v="0"/>
    <n v="0"/>
    <m/>
    <m/>
    <x v="4"/>
    <n v="1"/>
    <n v="0"/>
    <n v="1"/>
    <n v="0"/>
    <n v="0"/>
    <n v="0"/>
  </r>
  <r>
    <s v="110109"/>
    <x v="10"/>
    <s v="ICA"/>
    <s v="SAN JOSE DE LOS MOLINOS"/>
    <s v="NO"/>
    <s v="NO"/>
    <s v="NO"/>
    <n v="0"/>
    <s v="SI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110"/>
    <x v="10"/>
    <s v="ICA"/>
    <s v="SAN JUAN BAUTISTA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Mirian Azurza Ccoyllo"/>
    <s v="44691297"/>
    <s v="945857645"/>
    <s v="mazurza@juntos.gob.pe"/>
    <n v="1"/>
    <n v="0"/>
    <m/>
    <s v="Virtual"/>
    <n v="1"/>
    <n v="1"/>
    <s v="JUNTOS"/>
    <s v="Virtual"/>
    <n v="0"/>
    <n v="0"/>
    <m/>
    <m/>
    <n v="0"/>
    <n v="0"/>
    <m/>
    <m/>
    <x v="3"/>
    <n v="1"/>
    <n v="1"/>
    <n v="0"/>
    <n v="0"/>
    <n v="0"/>
    <n v="0"/>
  </r>
  <r>
    <s v="110111"/>
    <x v="10"/>
    <s v="ICA"/>
    <s v="SANTIAGO"/>
    <s v="NO"/>
    <s v="NO"/>
    <s v="SI"/>
    <n v="0"/>
    <s v="NO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112"/>
    <x v="10"/>
    <s v="ICA"/>
    <s v="SUBTANJALLA"/>
    <s v="NO"/>
    <s v="SI"/>
    <s v="SI"/>
    <n v="1"/>
    <s v="SI"/>
    <n v="1"/>
    <n v="0"/>
    <x v="0"/>
    <x v="0"/>
    <n v="1"/>
    <n v="1"/>
    <n v="1"/>
    <s v="SI"/>
    <s v="NO"/>
    <s v="SI"/>
    <s v="SI"/>
    <s v="NO"/>
    <s v="CUNA MAS"/>
    <s v="Yamili Vargas Medina"/>
    <s v="47530193"/>
    <s v="922397963"/>
    <s v="yvargas@cunamas.gob.pe"/>
    <n v="1"/>
    <n v="0"/>
    <m/>
    <s v="Virtual"/>
    <n v="0"/>
    <n v="1"/>
    <s v="CUNA MAS"/>
    <s v="Presencial"/>
    <n v="0"/>
    <n v="0"/>
    <m/>
    <m/>
    <n v="0"/>
    <n v="0"/>
    <m/>
    <m/>
    <x v="2"/>
    <n v="1"/>
    <n v="0"/>
    <n v="1"/>
    <n v="0"/>
    <n v="0"/>
    <n v="0"/>
  </r>
  <r>
    <s v="110113"/>
    <x v="10"/>
    <s v="ICA"/>
    <s v="TATE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Mirian Azurza Ccoyllo"/>
    <s v="44691297"/>
    <s v="945857645"/>
    <s v="mazurz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114"/>
    <x v="10"/>
    <s v="ICA"/>
    <s v="YAUCA DEL ROSARIO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201"/>
    <x v="10"/>
    <s v="CHINCHA"/>
    <s v="CHINCHA ALTA"/>
    <s v="NO"/>
    <s v="NO"/>
    <s v="SI"/>
    <n v="0"/>
    <s v="NO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202"/>
    <x v="10"/>
    <s v="CHINCHA"/>
    <s v="ALTO LARAN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Silver Sulluchuco Fuentes"/>
    <s v="41014230"/>
    <s v="962184770"/>
    <s v="wsulluchuco@juntos.gob.pe"/>
    <n v="0"/>
    <n v="1"/>
    <s v="JUNTOS"/>
    <s v="Presencial"/>
    <n v="0"/>
    <n v="0"/>
    <m/>
    <m/>
    <n v="0"/>
    <n v="1"/>
    <s v="JUNTOS"/>
    <s v="Presencial"/>
    <n v="0"/>
    <n v="0"/>
    <m/>
    <m/>
    <x v="2"/>
    <n v="0"/>
    <n v="1"/>
    <n v="0"/>
    <n v="0"/>
    <n v="0"/>
    <n v="0"/>
  </r>
  <r>
    <s v="110203"/>
    <x v="10"/>
    <s v="CHINCHA"/>
    <s v="CHAVIN"/>
    <s v="NO"/>
    <s v="NO"/>
    <s v="SI"/>
    <n v="0"/>
    <s v="NO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204"/>
    <x v="10"/>
    <s v="CHINCHA"/>
    <s v="CHINCHA BAJA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205"/>
    <x v="10"/>
    <s v="CHINCHA"/>
    <s v="EL CARMEN"/>
    <s v="NO"/>
    <s v="NO"/>
    <s v="SI"/>
    <n v="0"/>
    <s v="SI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206"/>
    <x v="10"/>
    <s v="CHINCHA"/>
    <s v="GROCIO PRADO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Silver Sulluchuco Fuentes"/>
    <s v="41014230"/>
    <s v="962184770"/>
    <s v="wsulluchuco@juntos.gob.pe"/>
    <n v="1"/>
    <n v="1"/>
    <s v="JUNTOS"/>
    <s v="Presencial y Virtual"/>
    <n v="0"/>
    <n v="1"/>
    <s v="JUNTOS"/>
    <s v="Presencial"/>
    <n v="0"/>
    <n v="1"/>
    <s v="JUNTOS"/>
    <s v="Presencial"/>
    <n v="0"/>
    <n v="0"/>
    <m/>
    <m/>
    <x v="4"/>
    <n v="1"/>
    <n v="1"/>
    <n v="0"/>
    <n v="0"/>
    <n v="0"/>
    <n v="0"/>
  </r>
  <r>
    <s v="110207"/>
    <x v="10"/>
    <s v="CHINCHA"/>
    <s v="PUEBLO NUEVO"/>
    <s v="NO"/>
    <s v="SI"/>
    <s v="SI"/>
    <n v="1"/>
    <s v="SI"/>
    <n v="1"/>
    <n v="0"/>
    <x v="0"/>
    <x v="0"/>
    <n v="1"/>
    <n v="1"/>
    <n v="1"/>
    <s v="SI"/>
    <s v="NO"/>
    <s v="SI"/>
    <s v="SI"/>
    <s v="NO"/>
    <s v="CUNA MAS"/>
    <s v="Rosa Kelly Huaranca Romani"/>
    <s v="44018695"/>
    <s v="9109425185"/>
    <s v="os_rhuarancar@cunamas.gob.pe"/>
    <n v="0"/>
    <n v="1"/>
    <s v="CUNA MAS"/>
    <s v="Presencial"/>
    <n v="0"/>
    <n v="0"/>
    <m/>
    <m/>
    <n v="1"/>
    <n v="1"/>
    <s v="CUNA MAS"/>
    <s v="Presencial y Virtual"/>
    <n v="0"/>
    <n v="0"/>
    <m/>
    <m/>
    <x v="3"/>
    <n v="1"/>
    <n v="0"/>
    <n v="1"/>
    <n v="0"/>
    <n v="0"/>
    <n v="0"/>
  </r>
  <r>
    <s v="110208"/>
    <x v="10"/>
    <s v="CHINCHA"/>
    <s v="SAN JUAN DE YANAC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209"/>
    <x v="10"/>
    <s v="CHINCHA"/>
    <s v="SAN PEDRO DE HUACARPANA"/>
    <s v="NO"/>
    <s v="NO"/>
    <s v="SI"/>
    <n v="0"/>
    <s v="NO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210"/>
    <x v="10"/>
    <s v="CHINCHA"/>
    <s v="SUNAMPE"/>
    <s v="NO"/>
    <s v="NO"/>
    <s v="SI"/>
    <n v="0"/>
    <s v="SI"/>
    <n v="0"/>
    <n v="0"/>
    <x v="1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211"/>
    <x v="10"/>
    <s v="CHINCHA"/>
    <s v="TAMBO DE MORA"/>
    <s v="NO"/>
    <s v="NO"/>
    <s v="NO"/>
    <n v="0"/>
    <s v="NO"/>
    <n v="0"/>
    <n v="0"/>
    <x v="1"/>
    <x v="1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301"/>
    <x v="10"/>
    <s v="NASCA"/>
    <s v="NASCA"/>
    <s v="NO"/>
    <s v="SI"/>
    <s v="SI"/>
    <n v="1"/>
    <s v="NO"/>
    <n v="1"/>
    <n v="0"/>
    <x v="0"/>
    <x v="0"/>
    <n v="1"/>
    <n v="1"/>
    <n v="1"/>
    <s v="SI"/>
    <s v="NO"/>
    <s v="NO"/>
    <s v="SI"/>
    <s v="NO"/>
    <s v="COORD. DE ENLACE"/>
    <s v="ARCE CORDOVA, ISABEL"/>
    <m/>
    <s v="941951620 /942187089"/>
    <s v="iarce@midis.gob.pe"/>
    <n v="1"/>
    <n v="0"/>
    <m/>
    <s v="Virtual"/>
    <n v="0"/>
    <n v="0"/>
    <m/>
    <m/>
    <n v="1"/>
    <n v="0"/>
    <m/>
    <s v="Virtual"/>
    <n v="1"/>
    <n v="0"/>
    <m/>
    <s v="Virtual"/>
    <x v="3"/>
    <n v="1"/>
    <n v="0"/>
    <n v="0"/>
    <n v="0"/>
    <n v="0"/>
    <n v="0"/>
  </r>
  <r>
    <s v="110302"/>
    <x v="10"/>
    <s v="NASCA"/>
    <s v="CHANGUILLO"/>
    <s v="NO"/>
    <s v="SI"/>
    <s v="SI"/>
    <n v="1"/>
    <s v="NO"/>
    <n v="1"/>
    <n v="0"/>
    <x v="0"/>
    <x v="0"/>
    <n v="1"/>
    <n v="1"/>
    <n v="1"/>
    <s v="NO"/>
    <s v="NO"/>
    <s v="NO"/>
    <s v="NO"/>
    <s v="NO"/>
    <s v="COORD. DE ENLACE"/>
    <s v="ARCE CORDOVA, ISABEL"/>
    <m/>
    <s v="941951620 /942187089"/>
    <s v="iarce@midis.gob.pe"/>
    <n v="1"/>
    <n v="0"/>
    <m/>
    <s v="Virtual"/>
    <n v="1"/>
    <n v="0"/>
    <m/>
    <s v="Virtual"/>
    <n v="1"/>
    <n v="0"/>
    <m/>
    <s v="Virtual"/>
    <n v="1"/>
    <n v="0"/>
    <m/>
    <s v="Virtual"/>
    <x v="4"/>
    <n v="1"/>
    <n v="0"/>
    <n v="0"/>
    <n v="0"/>
    <n v="0"/>
    <n v="0"/>
  </r>
  <r>
    <s v="110303"/>
    <x v="10"/>
    <s v="NASCA"/>
    <s v="EL INGENIO"/>
    <s v="NO"/>
    <s v="NO"/>
    <s v="SI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304"/>
    <x v="10"/>
    <s v="NASCA"/>
    <s v="MARCONA"/>
    <s v="NO"/>
    <s v="SI"/>
    <s v="SI"/>
    <n v="1"/>
    <s v="NO"/>
    <n v="1"/>
    <n v="0"/>
    <x v="0"/>
    <x v="0"/>
    <n v="1"/>
    <n v="1"/>
    <n v="1"/>
    <s v="NO"/>
    <s v="NO"/>
    <s v="NO"/>
    <s v="SI"/>
    <s v="NO"/>
    <s v="COORD. DE ENLACE"/>
    <s v="ARCE CORDOVA, ISABEL"/>
    <m/>
    <s v="941951620 /942187089"/>
    <s v="iarce@midis.gob.pe"/>
    <n v="1"/>
    <n v="0"/>
    <m/>
    <s v="Virtual"/>
    <n v="1"/>
    <n v="0"/>
    <m/>
    <s v="Virtual"/>
    <n v="1"/>
    <n v="0"/>
    <m/>
    <s v="Virtual"/>
    <n v="1"/>
    <n v="0"/>
    <m/>
    <s v="Virtual"/>
    <x v="4"/>
    <n v="1"/>
    <n v="0"/>
    <n v="0"/>
    <n v="0"/>
    <n v="0"/>
    <n v="0"/>
  </r>
  <r>
    <s v="110305"/>
    <x v="10"/>
    <s v="NASCA"/>
    <s v="VISTA ALEGRE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Danney Mariela Paro Vargas"/>
    <m/>
    <m/>
    <m/>
    <n v="1"/>
    <n v="0"/>
    <m/>
    <s v="Virtual"/>
    <n v="0"/>
    <n v="1"/>
    <s v="CUNA MAS"/>
    <s v="Virtual"/>
    <n v="0"/>
    <n v="0"/>
    <m/>
    <m/>
    <n v="0"/>
    <n v="0"/>
    <m/>
    <m/>
    <x v="2"/>
    <n v="1"/>
    <n v="0"/>
    <n v="1"/>
    <n v="0"/>
    <n v="0"/>
    <n v="0"/>
  </r>
  <r>
    <s v="110401"/>
    <x v="10"/>
    <s v="PALPA"/>
    <s v="PALPA"/>
    <s v="NO"/>
    <s v="NO"/>
    <s v="NO"/>
    <n v="0"/>
    <s v="NO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402"/>
    <x v="10"/>
    <s v="PALPA"/>
    <s v="LLIPATA"/>
    <s v="NO"/>
    <s v="NO"/>
    <s v="NO"/>
    <n v="0"/>
    <s v="NO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403"/>
    <x v="10"/>
    <s v="PALPA"/>
    <s v="RIO GRANDE"/>
    <s v="NO"/>
    <s v="NO"/>
    <s v="NO"/>
    <n v="0"/>
    <s v="NO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404"/>
    <x v="10"/>
    <s v="PALPA"/>
    <s v="SANTA CRUZ"/>
    <s v="NO"/>
    <s v="NO"/>
    <s v="SI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405"/>
    <x v="10"/>
    <s v="PALPA"/>
    <s v="TIBILLO"/>
    <s v="NO"/>
    <s v="NO"/>
    <s v="NO"/>
    <n v="0"/>
    <s v="NO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501"/>
    <x v="10"/>
    <s v="PISCO"/>
    <s v="PISCO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Silver Sulluchuco Fuentes"/>
    <s v="41014230"/>
    <s v="962184770"/>
    <s v="wsulluchuco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110502"/>
    <x v="10"/>
    <s v="PISCO"/>
    <s v="HUANCANO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503"/>
    <x v="10"/>
    <s v="PISCO"/>
    <s v="HUMAY"/>
    <s v="NO"/>
    <s v="SI"/>
    <s v="SI"/>
    <n v="0"/>
    <s v="SI"/>
    <n v="1"/>
    <n v="0"/>
    <x v="1"/>
    <x v="0"/>
    <n v="1"/>
    <n v="1"/>
    <n v="1"/>
    <s v="NO"/>
    <s v="NO"/>
    <s v="NO"/>
    <s v="SI"/>
    <s v="NO"/>
    <s v="JUNTOS"/>
    <s v="Wilver Sulluchuco Fuentes"/>
    <s v="41014230"/>
    <s v="962184770"/>
    <s v="wsulluchuco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110504"/>
    <x v="10"/>
    <s v="PISCO"/>
    <s v="INDEPENDENCIA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505"/>
    <x v="10"/>
    <s v="PISCO"/>
    <s v="PARACAS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Mirian Azurza Ccoyllo"/>
    <m/>
    <m/>
    <m/>
    <n v="1"/>
    <n v="0"/>
    <m/>
    <s v="Virtual"/>
    <n v="0"/>
    <n v="0"/>
    <m/>
    <m/>
    <n v="0"/>
    <n v="1"/>
    <s v="JUNTOS"/>
    <s v="Presencial"/>
    <n v="0"/>
    <n v="0"/>
    <m/>
    <m/>
    <x v="2"/>
    <n v="1"/>
    <n v="1"/>
    <n v="0"/>
    <n v="0"/>
    <n v="0"/>
    <n v="0"/>
  </r>
  <r>
    <s v="110506"/>
    <x v="10"/>
    <s v="PISCO"/>
    <s v="SAN ANDRES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Rosa Giuliana Tasayco de la Cruz"/>
    <m/>
    <m/>
    <m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110507"/>
    <x v="10"/>
    <s v="PISCO"/>
    <s v="SAN CLEMENTE"/>
    <s v="NO"/>
    <s v="NO"/>
    <s v="SI"/>
    <n v="1"/>
    <s v="SI"/>
    <n v="1"/>
    <n v="0"/>
    <x v="0"/>
    <x v="0"/>
    <m/>
    <n v="1"/>
    <n v="1"/>
    <s v="SI"/>
    <s v="NO"/>
    <s v="SI"/>
    <s v="SI"/>
    <s v="NO"/>
    <s v="META 4"/>
    <s v="Liliana Calagua Chavez"/>
    <s v="41709789"/>
    <s v="979264364"/>
    <m/>
    <n v="1"/>
    <n v="1"/>
    <s v="CUNA MAS"/>
    <s v="Virtual"/>
    <n v="0"/>
    <n v="1"/>
    <s v="CUNA MAS"/>
    <s v="Virtual"/>
    <n v="0"/>
    <n v="0"/>
    <m/>
    <m/>
    <n v="0"/>
    <n v="0"/>
    <m/>
    <m/>
    <x v="3"/>
    <n v="1"/>
    <n v="0"/>
    <n v="1"/>
    <n v="0"/>
    <n v="0"/>
    <n v="0"/>
  </r>
  <r>
    <s v="110508"/>
    <x v="10"/>
    <s v="PISCO"/>
    <s v="TUPAC AMARU INC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Verónica Leonor Donayre Flores"/>
    <m/>
    <m/>
    <s v="lilianacal0604@gmail.com"/>
    <n v="1"/>
    <n v="1"/>
    <s v="CUNA MAS"/>
    <s v="Presencial y Virtual"/>
    <n v="0"/>
    <n v="1"/>
    <s v="CUNA MAS"/>
    <s v="Presencial"/>
    <n v="0"/>
    <n v="1"/>
    <s v="CUNA MAS"/>
    <s v="Virtual"/>
    <n v="0"/>
    <n v="0"/>
    <m/>
    <m/>
    <x v="4"/>
    <n v="1"/>
    <n v="0"/>
    <n v="1"/>
    <n v="0"/>
    <n v="0"/>
    <n v="0"/>
  </r>
  <r>
    <s v="120101"/>
    <x v="11"/>
    <s v="HUANCAYO"/>
    <s v="HUANCAYO"/>
    <s v="NO"/>
    <s v="SI"/>
    <s v="SI"/>
    <n v="1"/>
    <s v="NO"/>
    <n v="1"/>
    <n v="0"/>
    <x v="0"/>
    <x v="0"/>
    <n v="1"/>
    <n v="1"/>
    <n v="1"/>
    <s v="SI"/>
    <s v="SI"/>
    <s v="SI"/>
    <s v="SI"/>
    <s v="NO"/>
    <s v="QALI WARMA"/>
    <s v="ESTHER GUILLERMO SANTILLAN"/>
    <s v="22501887"/>
    <s v="982897534"/>
    <s v="esther.guillermo@qw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04"/>
    <x v="11"/>
    <s v="HUANCAYO"/>
    <s v="CARHUACALLANGA"/>
    <s v="NO"/>
    <s v="NO"/>
    <s v="SI"/>
    <n v="0"/>
    <s v="SI"/>
    <n v="1"/>
    <n v="0"/>
    <x v="1"/>
    <x v="0"/>
    <m/>
    <n v="1"/>
    <n v="1"/>
    <s v="NO"/>
    <s v="NO"/>
    <s v="NO"/>
    <s v="SI"/>
    <s v="NO"/>
    <s v="JUNTOS"/>
    <s v="Erlan Lelis Ochoa Izarra"/>
    <s v="47083924"/>
    <s v="945883089"/>
    <s v="lochoai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105"/>
    <x v="11"/>
    <s v="HUANCAYO"/>
    <s v="CHACAPAMPA"/>
    <s v="NO"/>
    <s v="NO"/>
    <s v="SI"/>
    <n v="0"/>
    <s v="SI"/>
    <n v="1"/>
    <n v="0"/>
    <x v="0"/>
    <x v="0"/>
    <m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06"/>
    <x v="11"/>
    <s v="HUANCAYO"/>
    <s v="CHICCHE"/>
    <s v="NO"/>
    <s v="NO"/>
    <s v="SI"/>
    <n v="0"/>
    <s v="SI"/>
    <n v="1"/>
    <n v="0"/>
    <x v="1"/>
    <x v="0"/>
    <m/>
    <n v="1"/>
    <n v="1"/>
    <s v="NO"/>
    <s v="SI"/>
    <s v="NO"/>
    <s v="SI"/>
    <s v="SI"/>
    <s v="PAIS"/>
    <s v="PETNER JOSH LOPEZ CASTRO"/>
    <s v="43825363"/>
    <s v="930545103"/>
    <s v="plopezc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07"/>
    <x v="11"/>
    <s v="HUANCAYO"/>
    <s v="CHILCA"/>
    <s v="NO"/>
    <s v="SI"/>
    <s v="SI"/>
    <n v="1"/>
    <s v="NO"/>
    <n v="1"/>
    <n v="0"/>
    <x v="0"/>
    <x v="0"/>
    <n v="1"/>
    <n v="1"/>
    <n v="1"/>
    <s v="SI"/>
    <s v="NO"/>
    <s v="SI"/>
    <s v="SI"/>
    <s v="NO"/>
    <s v="JUNTOS"/>
    <s v="GUERE CANQUI CECILIA"/>
    <s v="20108454"/>
    <n v="945882405"/>
    <s v="cguere@juntos.gob.pe"/>
    <n v="0"/>
    <n v="0"/>
    <m/>
    <m/>
    <n v="0"/>
    <n v="1"/>
    <s v="JUNTOS"/>
    <s v="Virtual"/>
    <n v="0"/>
    <n v="1"/>
    <s v="JUNTOS"/>
    <s v="Virtual"/>
    <n v="0"/>
    <n v="0"/>
    <m/>
    <m/>
    <x v="2"/>
    <n v="0"/>
    <n v="1"/>
    <n v="0"/>
    <n v="0"/>
    <n v="0"/>
    <n v="0"/>
  </r>
  <r>
    <s v="120108"/>
    <x v="11"/>
    <s v="HUANCAYO"/>
    <s v="CHONGOS ALTO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1"/>
    <s v="CUNA MAS"/>
    <s v="Presencial"/>
    <n v="0"/>
    <n v="1"/>
    <s v="PAIS"/>
    <s v="Presencial y Virtual"/>
    <n v="0"/>
    <n v="0"/>
    <m/>
    <m/>
    <n v="0"/>
    <n v="0"/>
    <m/>
    <m/>
    <x v="2"/>
    <n v="0"/>
    <n v="0"/>
    <n v="1"/>
    <n v="1"/>
    <n v="0"/>
    <n v="0"/>
  </r>
  <r>
    <s v="120111"/>
    <x v="11"/>
    <s v="HUANCAYO"/>
    <s v="CHUPURO"/>
    <s v="NO"/>
    <s v="NO"/>
    <s v="SI"/>
    <n v="0"/>
    <s v="SI"/>
    <n v="0"/>
    <n v="0"/>
    <x v="1"/>
    <x v="1"/>
    <m/>
    <m/>
    <m/>
    <s v="NO"/>
    <s v="NO"/>
    <s v="NO"/>
    <s v="SI"/>
    <s v="NO"/>
    <s v="JUNTOS"/>
    <s v="SULMA ELVIA RODRIGUEZ VILCHEZ"/>
    <s v="19861040"/>
    <n v="945883649"/>
    <s v="srodriguezv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12"/>
    <x v="11"/>
    <s v="HUANCAYO"/>
    <s v="COLCA"/>
    <s v="NO"/>
    <s v="SI"/>
    <s v="SI"/>
    <n v="0"/>
    <s v="SI"/>
    <n v="1"/>
    <n v="0"/>
    <x v="1"/>
    <x v="0"/>
    <n v="1"/>
    <n v="1"/>
    <n v="1"/>
    <s v="NO"/>
    <s v="NO"/>
    <s v="NO"/>
    <s v="SI"/>
    <s v="NO"/>
    <s v="JUNTOS"/>
    <s v="Erlan Lelis Ochoa Izarra"/>
    <s v="47083924"/>
    <s v="945883089"/>
    <s v="lochoai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113"/>
    <x v="11"/>
    <s v="HUANCAYO"/>
    <s v="CULLHUAS"/>
    <s v="NO"/>
    <s v="NO"/>
    <s v="SI"/>
    <n v="0"/>
    <s v="SI"/>
    <n v="1"/>
    <n v="0"/>
    <x v="1"/>
    <x v="0"/>
    <m/>
    <n v="1"/>
    <n v="1"/>
    <s v="NO"/>
    <s v="SI"/>
    <s v="NO"/>
    <s v="SI"/>
    <s v="NO"/>
    <s v="JUNTOS"/>
    <s v="Lourdes Ore Bazan"/>
    <s v="20040782"/>
    <s v="945883216"/>
    <s v="lor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14"/>
    <x v="11"/>
    <s v="HUANCAYO"/>
    <s v="EL TAMBO"/>
    <s v="NO"/>
    <s v="NO"/>
    <s v="SI"/>
    <n v="0"/>
    <s v="NO"/>
    <n v="0"/>
    <n v="1"/>
    <x v="0"/>
    <x v="1"/>
    <m/>
    <m/>
    <m/>
    <s v="SI"/>
    <s v="NO"/>
    <s v="SI"/>
    <s v="SI"/>
    <s v="NO"/>
    <s v="CUNA MAS"/>
    <s v="PILAR CURIÑAUPA SILVESTRE"/>
    <n v="28291323"/>
    <n v="945553544"/>
    <s v="pcurinaup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16"/>
    <x v="11"/>
    <s v="HUANCAYO"/>
    <s v="HUACRAPUQUIO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MARISOL YANET CORDOVA CALDERÓN"/>
    <s v="40062238"/>
    <s v="945537778"/>
    <s v="mycordov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17"/>
    <x v="11"/>
    <s v="HUANCAYO"/>
    <s v="HUALHUAS"/>
    <s v="NO"/>
    <s v="SI"/>
    <s v="SI"/>
    <n v="1"/>
    <s v="NO"/>
    <n v="1"/>
    <n v="0"/>
    <x v="0"/>
    <x v="0"/>
    <n v="1"/>
    <n v="1"/>
    <n v="1"/>
    <s v="SI"/>
    <s v="NO"/>
    <s v="SI"/>
    <s v="SI"/>
    <s v="NO"/>
    <s v="QALI WARMA"/>
    <s v="OSCAR HERMINIO CASAS VILLAR"/>
    <s v="20042102"/>
    <s v="982121670"/>
    <s v="oscar.casas@qw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19"/>
    <x v="11"/>
    <s v="HUANCAYO"/>
    <s v="HUANCAN"/>
    <s v="NO"/>
    <s v="SI"/>
    <s v="SI"/>
    <n v="1"/>
    <s v="SI"/>
    <n v="1"/>
    <n v="0"/>
    <x v="0"/>
    <x v="0"/>
    <n v="1"/>
    <n v="1"/>
    <n v="1"/>
    <s v="SI"/>
    <s v="NO"/>
    <s v="SI"/>
    <s v="SI"/>
    <s v="NO"/>
    <s v="JUNTOS"/>
    <s v="Lourdes Ore Bazan"/>
    <s v="20040782"/>
    <s v="945883216"/>
    <s v="lore@juntos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120"/>
    <x v="11"/>
    <s v="HUANCAYO"/>
    <s v="HUASICANCHA"/>
    <s v="NO"/>
    <s v="NO"/>
    <s v="SI"/>
    <n v="1"/>
    <s v="SI"/>
    <n v="1"/>
    <n v="0"/>
    <x v="0"/>
    <x v="0"/>
    <m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1"/>
    <s v="CUNA MAS"/>
    <s v="Presencial"/>
    <n v="0"/>
    <n v="1"/>
    <s v="CUNA MAS"/>
    <s v="Presencial"/>
    <n v="0"/>
    <n v="0"/>
    <m/>
    <m/>
    <n v="0"/>
    <n v="0"/>
    <m/>
    <m/>
    <x v="2"/>
    <n v="0"/>
    <n v="0"/>
    <n v="1"/>
    <n v="0"/>
    <n v="0"/>
    <n v="0"/>
  </r>
  <r>
    <s v="120121"/>
    <x v="11"/>
    <s v="HUANCAYO"/>
    <s v="HUAYUCACHI"/>
    <s v="NO"/>
    <s v="NO"/>
    <s v="SI"/>
    <n v="1"/>
    <s v="SI"/>
    <n v="1"/>
    <n v="0"/>
    <x v="0"/>
    <x v="0"/>
    <m/>
    <n v="1"/>
    <n v="1"/>
    <s v="SI"/>
    <s v="SI"/>
    <s v="SI"/>
    <s v="SI"/>
    <s v="NO"/>
    <s v="CUNA MAS"/>
    <s v="NANCY LOPEZ MONTERO"/>
    <s v="41521836"/>
    <s v="915223573"/>
    <s v="nolpez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22"/>
    <x v="11"/>
    <s v="HUANCAYO"/>
    <s v="INGENIO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Maria Jesus Lopez Verde"/>
    <s v="8108676"/>
    <s v="945882855"/>
    <s v="mlopez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20124"/>
    <x v="11"/>
    <s v="HUANCAYO"/>
    <s v="PARIAHUANCA"/>
    <s v="SI"/>
    <s v="NO"/>
    <s v="SI"/>
    <n v="0"/>
    <s v="SI"/>
    <n v="1"/>
    <n v="0"/>
    <x v="0"/>
    <x v="0"/>
    <m/>
    <n v="1"/>
    <n v="1"/>
    <s v="SI"/>
    <s v="SI"/>
    <s v="NO"/>
    <s v="SI"/>
    <s v="SI"/>
    <s v="PAIS"/>
    <s v="JOSHELIIN DAVID CERRON LAURA"/>
    <s v="47115669"/>
    <s v="976000899"/>
    <s v="dcerron18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25"/>
    <x v="11"/>
    <s v="HUANCAYO"/>
    <s v="PILCOMAYO"/>
    <s v="NO"/>
    <s v="SI"/>
    <s v="SI"/>
    <n v="1"/>
    <s v="NO"/>
    <n v="1"/>
    <n v="0"/>
    <x v="0"/>
    <x v="0"/>
    <n v="1"/>
    <n v="1"/>
    <n v="1"/>
    <s v="SI"/>
    <s v="NO"/>
    <s v="SI"/>
    <s v="SI"/>
    <s v="NO"/>
    <s v="JUNTOS"/>
    <s v="Rina Isabel Vanini Laura"/>
    <s v="20030877"/>
    <s v="920190593"/>
    <s v="rvanini@juntos.gob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120126"/>
    <x v="11"/>
    <s v="HUANCAYO"/>
    <s v="PUCARA"/>
    <s v="NO"/>
    <s v="NO"/>
    <s v="SI"/>
    <n v="1"/>
    <s v="SI"/>
    <n v="1"/>
    <n v="0"/>
    <x v="1"/>
    <x v="0"/>
    <m/>
    <n v="0"/>
    <n v="0"/>
    <s v="NO"/>
    <s v="SI"/>
    <s v="NO"/>
    <s v="SI"/>
    <s v="SI"/>
    <s v="PAIS"/>
    <s v="EDITH ORIHUELA DE LA CRUZ"/>
    <s v="41854369"/>
    <s v="941428016"/>
    <s v="eorihuel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27"/>
    <x v="11"/>
    <s v="HUANCAYO"/>
    <s v="QUICHUAY"/>
    <s v="NO"/>
    <s v="NO"/>
    <s v="SI"/>
    <n v="0"/>
    <s v="SI"/>
    <n v="1"/>
    <n v="0"/>
    <x v="0"/>
    <x v="0"/>
    <m/>
    <n v="1"/>
    <n v="1"/>
    <s v="NO"/>
    <s v="SI"/>
    <s v="NO"/>
    <s v="SI"/>
    <s v="NO"/>
    <s v="CUNA MAS"/>
    <s v="MARIA AMELIA MAGNO PALOMINIO"/>
    <s v="40210391"/>
    <s v="941378490"/>
    <s v="mmagno@cunamas.gob.pe"/>
    <n v="0"/>
    <n v="1"/>
    <s v="CUNA MAS"/>
    <s v="Virtual"/>
    <n v="0"/>
    <n v="1"/>
    <s v="CUNA MAS"/>
    <s v="Presencial"/>
    <n v="0"/>
    <n v="0"/>
    <m/>
    <m/>
    <n v="0"/>
    <n v="0"/>
    <m/>
    <m/>
    <x v="2"/>
    <n v="0"/>
    <n v="0"/>
    <n v="1"/>
    <n v="0"/>
    <n v="0"/>
    <n v="0"/>
  </r>
  <r>
    <s v="120128"/>
    <x v="11"/>
    <s v="HUANCAYO"/>
    <s v="QUILCAS"/>
    <s v="NO"/>
    <s v="SI"/>
    <s v="SI"/>
    <n v="1"/>
    <s v="SI"/>
    <n v="1"/>
    <n v="0"/>
    <x v="0"/>
    <x v="0"/>
    <n v="1"/>
    <n v="1"/>
    <n v="1"/>
    <s v="NO"/>
    <s v="NO"/>
    <s v="SI"/>
    <s v="SI"/>
    <s v="SI"/>
    <s v="JUNTOS"/>
    <s v="JAUREGUI MILLAN LUIS ALBERTO"/>
    <s v="71948819"/>
    <n v="945883356"/>
    <s v="ljauregui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120129"/>
    <x v="11"/>
    <s v="HUANCAYO"/>
    <s v="SAN AGUSTIN"/>
    <s v="NO"/>
    <s v="SI"/>
    <s v="SI"/>
    <n v="0"/>
    <s v="NO"/>
    <n v="1"/>
    <n v="0"/>
    <x v="0"/>
    <x v="0"/>
    <n v="1"/>
    <n v="1"/>
    <n v="1"/>
    <s v="SI"/>
    <s v="NO"/>
    <s v="SI"/>
    <s v="SI"/>
    <s v="NO"/>
    <s v="QALI WARMA"/>
    <s v="NELLY IRAIDA HUAMAN REYES"/>
    <s v="21138930"/>
    <s v="982897535"/>
    <s v="nelly.huaman@qw.gob.pe"/>
    <n v="0"/>
    <n v="1"/>
    <s v="QALI WARMA"/>
    <s v="Presencial"/>
    <n v="1"/>
    <n v="0"/>
    <m/>
    <s v="Virtual"/>
    <n v="0"/>
    <n v="0"/>
    <m/>
    <m/>
    <n v="0"/>
    <n v="0"/>
    <m/>
    <m/>
    <x v="2"/>
    <n v="1"/>
    <n v="0"/>
    <n v="0"/>
    <n v="0"/>
    <n v="1"/>
    <n v="0"/>
  </r>
  <r>
    <s v="120130"/>
    <x v="11"/>
    <s v="HUANCAYO"/>
    <s v="SAN JERONIMO DE TUNAN"/>
    <s v="NO"/>
    <s v="SI"/>
    <s v="SI"/>
    <n v="1"/>
    <s v="NO"/>
    <n v="1"/>
    <n v="0"/>
    <x v="0"/>
    <x v="0"/>
    <n v="1"/>
    <n v="1"/>
    <n v="1"/>
    <s v="NO"/>
    <s v="NO"/>
    <s v="SI"/>
    <s v="SI"/>
    <s v="NO"/>
    <s v="JUNTOS"/>
    <s v="AMBROSIO ACOSTA IVAN"/>
    <s v="42215816"/>
    <n v="945881196"/>
    <s v="iambrosi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32"/>
    <x v="11"/>
    <s v="HUANCAYO"/>
    <s v="SAÑO"/>
    <s v="NO"/>
    <s v="SI"/>
    <s v="SI"/>
    <n v="1"/>
    <s v="NO"/>
    <n v="1"/>
    <n v="0"/>
    <x v="0"/>
    <x v="0"/>
    <n v="1"/>
    <n v="1"/>
    <n v="1"/>
    <s v="NO"/>
    <s v="NO"/>
    <s v="SI"/>
    <s v="SI"/>
    <s v="NO"/>
    <s v="JUNTOS"/>
    <s v="Sandra Soledad Galarza Torres"/>
    <s v="20035396"/>
    <s v="945881941"/>
    <s v="sgalarz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33"/>
    <x v="11"/>
    <s v="HUANCAYO"/>
    <s v="SAPALLANGA"/>
    <s v="NO"/>
    <s v="NO"/>
    <s v="SI"/>
    <n v="0"/>
    <s v="SI"/>
    <n v="1"/>
    <n v="0"/>
    <x v="0"/>
    <x v="0"/>
    <m/>
    <n v="1"/>
    <n v="1"/>
    <s v="SI"/>
    <s v="NO"/>
    <s v="SI"/>
    <s v="SI"/>
    <s v="NO"/>
    <s v="JUNTOS"/>
    <s v="Julie Fabiola Toledo Ninahuanca"/>
    <s v="45324205"/>
    <s v="920138837"/>
    <s v="jtoledo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20134"/>
    <x v="11"/>
    <s v="HUANCAYO"/>
    <s v="SICAYA"/>
    <s v="NO"/>
    <s v="SI"/>
    <s v="SI"/>
    <n v="1"/>
    <s v="SI"/>
    <n v="1"/>
    <n v="0"/>
    <x v="0"/>
    <x v="0"/>
    <n v="1"/>
    <n v="1"/>
    <n v="1"/>
    <s v="SI"/>
    <s v="NO"/>
    <s v="SI"/>
    <s v="SI"/>
    <s v="NO"/>
    <s v="JUNTOS"/>
    <s v="HURTADO DURAND ANNE KATERINA"/>
    <s v="20061686"/>
    <n v="945882595"/>
    <s v="ahurtado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135"/>
    <x v="11"/>
    <s v="HUANCAYO"/>
    <s v="SANTO DOMINGO DE ACOBAMBA"/>
    <s v="SI"/>
    <s v="NO"/>
    <s v="SI"/>
    <n v="0"/>
    <s v="SI"/>
    <n v="1"/>
    <n v="0"/>
    <x v="1"/>
    <x v="0"/>
    <m/>
    <n v="1"/>
    <n v="1"/>
    <s v="SI"/>
    <s v="SI"/>
    <s v="NO"/>
    <s v="SI"/>
    <s v="SI"/>
    <s v="JUNTOS"/>
    <s v="ZULMA ELVIA RODRIGUEZ VILCHEZ"/>
    <s v="19861040"/>
    <s v="945883649"/>
    <s v="srodriguezv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20136"/>
    <x v="11"/>
    <s v="HUANCAYO"/>
    <s v="VIQUES"/>
    <s v="NO"/>
    <s v="SI"/>
    <s v="SI"/>
    <n v="1"/>
    <s v="SI"/>
    <n v="1"/>
    <n v="0"/>
    <x v="0"/>
    <x v="0"/>
    <n v="1"/>
    <n v="1"/>
    <n v="1"/>
    <s v="NO"/>
    <s v="SI"/>
    <s v="SI"/>
    <s v="SI"/>
    <s v="NO"/>
    <s v="QALI WARMA"/>
    <s v="MIGUEL ANGEL TINEO CANAHUALPA"/>
    <s v="42298353"/>
    <s v="982896570"/>
    <s v="miguel.tineo@qw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201"/>
    <x v="11"/>
    <s v="CONCEPCION"/>
    <s v="CONCEPCION"/>
    <s v="NO"/>
    <s v="SI"/>
    <s v="SI"/>
    <n v="1"/>
    <s v="NO"/>
    <n v="1"/>
    <n v="0"/>
    <x v="0"/>
    <x v="0"/>
    <n v="1"/>
    <n v="1"/>
    <n v="1"/>
    <s v="NO"/>
    <s v="NO"/>
    <s v="SI"/>
    <s v="SI"/>
    <s v="NO"/>
    <s v="QALI WARMA"/>
    <s v="MILAGROS MARILU VEGA COTERA"/>
    <s v="45487685"/>
    <s v="982894653"/>
    <s v="milagros.vega@qw.gob.pe"/>
    <n v="0"/>
    <n v="1"/>
    <s v="QALI WARMA"/>
    <s v="Virtual"/>
    <n v="0"/>
    <n v="0"/>
    <m/>
    <m/>
    <n v="0"/>
    <n v="0"/>
    <m/>
    <m/>
    <n v="0"/>
    <n v="0"/>
    <m/>
    <m/>
    <x v="0"/>
    <n v="0"/>
    <n v="0"/>
    <n v="0"/>
    <n v="0"/>
    <n v="1"/>
    <n v="0"/>
  </r>
  <r>
    <s v="120202"/>
    <x v="11"/>
    <s v="CONCEPCION"/>
    <s v="ACO"/>
    <s v="NO"/>
    <s v="NO"/>
    <s v="SI"/>
    <n v="0"/>
    <s v="SI"/>
    <n v="1"/>
    <n v="0"/>
    <x v="1"/>
    <x v="0"/>
    <m/>
    <n v="1"/>
    <n v="1"/>
    <s v="NO"/>
    <s v="NO"/>
    <s v="SI"/>
    <s v="SI"/>
    <s v="NO"/>
    <s v="JUNTOS"/>
    <s v="Julie Fabiola Toledo Ninahuanca"/>
    <s v="45324205"/>
    <s v="920138837"/>
    <s v="jtole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203"/>
    <x v="11"/>
    <s v="CONCEPCION"/>
    <s v="ANDAMARCA"/>
    <s v="SI"/>
    <s v="SI"/>
    <s v="SI"/>
    <n v="0"/>
    <s v="SI"/>
    <n v="1"/>
    <n v="0"/>
    <x v="1"/>
    <x v="0"/>
    <n v="1"/>
    <n v="1"/>
    <n v="1"/>
    <s v="SI"/>
    <s v="SI"/>
    <s v="NO"/>
    <s v="SI"/>
    <s v="SI"/>
    <s v="JUNTOS"/>
    <s v="_x000d__x000a_ Dante Denis Inga Quiñonez"/>
    <s v="41548778"/>
    <s v="945882737"/>
    <s v="ding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204"/>
    <x v="11"/>
    <s v="CONCEPCION"/>
    <s v="CHAMBARA"/>
    <s v="NO"/>
    <s v="NO"/>
    <s v="SI"/>
    <n v="0"/>
    <s v="SI"/>
    <n v="1"/>
    <n v="0"/>
    <x v="0"/>
    <x v="0"/>
    <m/>
    <n v="1"/>
    <n v="1"/>
    <s v="SI"/>
    <s v="SI"/>
    <s v="NO"/>
    <s v="SI"/>
    <s v="NO"/>
    <s v="JUNTOS"/>
    <s v="Donata Romero Porras"/>
    <s v="20004755"/>
    <s v="945883820"/>
    <s v="aorihuela@cunama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20205"/>
    <x v="11"/>
    <s v="CONCEPCION"/>
    <s v="COCHAS"/>
    <s v="NO"/>
    <s v="NO"/>
    <s v="SI"/>
    <n v="0"/>
    <s v="SI"/>
    <n v="1"/>
    <n v="0"/>
    <x v="1"/>
    <x v="0"/>
    <m/>
    <n v="0"/>
    <n v="0"/>
    <s v="SI"/>
    <s v="SI"/>
    <s v="NO"/>
    <s v="SI"/>
    <s v="SI"/>
    <s v="JUNTOS"/>
    <s v="_x000d__x000a_ Ciro Hugo Fernando Ventura Ruiz_x000d__x000a_"/>
    <s v="19928521"/>
    <s v="920190417"/>
    <s v="cventura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206"/>
    <x v="11"/>
    <s v="CONCEPCION"/>
    <s v="COMAS"/>
    <s v="NO"/>
    <s v="SI"/>
    <s v="SI"/>
    <n v="0"/>
    <s v="SI"/>
    <n v="1"/>
    <n v="0"/>
    <x v="0"/>
    <x v="0"/>
    <n v="1"/>
    <n v="1"/>
    <n v="1"/>
    <s v="SI"/>
    <s v="SI"/>
    <s v="NO"/>
    <s v="SI"/>
    <s v="NO"/>
    <s v="JUNTOS"/>
    <s v="_x000d__x000a_ Melvin Ramos Herrera"/>
    <s v="46206326"/>
    <s v="945883472"/>
    <s v="mramosh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20207"/>
    <x v="11"/>
    <s v="CONCEPCION"/>
    <s v="HEROINAS TOLEDO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Maria Jesus Lopez Verde"/>
    <s v="8108676"/>
    <s v="945882855"/>
    <s v="mlopez@juntos.gob.pe"/>
    <n v="0"/>
    <n v="1"/>
    <s v="JUNTOS"/>
    <s v="Presencial"/>
    <n v="0"/>
    <n v="1"/>
    <s v="JUNTOS"/>
    <s v="Presencial"/>
    <n v="0"/>
    <n v="0"/>
    <m/>
    <m/>
    <n v="0"/>
    <n v="0"/>
    <m/>
    <m/>
    <x v="2"/>
    <n v="0"/>
    <n v="1"/>
    <n v="0"/>
    <n v="0"/>
    <n v="0"/>
    <n v="0"/>
  </r>
  <r>
    <s v="120208"/>
    <x v="11"/>
    <s v="CONCEPCION"/>
    <s v="MANZANARES"/>
    <s v="NO"/>
    <s v="NO"/>
    <s v="SI"/>
    <n v="0"/>
    <s v="NO"/>
    <n v="0"/>
    <n v="0"/>
    <x v="1"/>
    <x v="1"/>
    <m/>
    <n v="1"/>
    <n v="1"/>
    <s v="NO"/>
    <s v="NO"/>
    <s v="NO"/>
    <s v="SI"/>
    <s v="NO"/>
    <s v="JUNTOS"/>
    <s v="SANDRA SOLEDAD GALARZA TORRES"/>
    <s v="20035396"/>
    <n v="945881941"/>
    <s v="sgalarz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209"/>
    <x v="11"/>
    <s v="CONCEPCION"/>
    <s v="MARISCAL CASTILLA"/>
    <s v="NO"/>
    <s v="NO"/>
    <s v="SI"/>
    <n v="1"/>
    <s v="SI"/>
    <n v="1"/>
    <n v="0"/>
    <x v="0"/>
    <x v="0"/>
    <m/>
    <n v="1"/>
    <n v="1"/>
    <s v="SI"/>
    <s v="SI"/>
    <s v="NO"/>
    <s v="SI"/>
    <s v="SI"/>
    <s v="PAIS"/>
    <s v="JULIO CESAR ALDANA CAJACHAGUA"/>
    <s v="41994846"/>
    <s v="938261515"/>
    <s v="julioaldana2000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210"/>
    <x v="11"/>
    <s v="CONCEPCION"/>
    <s v="MATAHUASI"/>
    <s v="NO"/>
    <s v="NO"/>
    <s v="SI"/>
    <n v="0"/>
    <s v="NO"/>
    <n v="0"/>
    <n v="1"/>
    <x v="0"/>
    <x v="1"/>
    <m/>
    <m/>
    <m/>
    <s v="NO"/>
    <s v="NO"/>
    <s v="SI"/>
    <s v="SI"/>
    <s v="NO"/>
    <s v="CUNA MAS"/>
    <s v="MARIA FRANCISCA PAUCAR CANO"/>
    <n v="40819949"/>
    <n v="924093073"/>
    <s v="os_mpauc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211"/>
    <x v="11"/>
    <s v="CONCEPCION"/>
    <s v="MITO"/>
    <s v="NO"/>
    <s v="SI"/>
    <s v="SI"/>
    <n v="1"/>
    <s v="NO"/>
    <n v="1"/>
    <n v="0"/>
    <x v="0"/>
    <x v="0"/>
    <n v="1"/>
    <n v="1"/>
    <n v="1"/>
    <s v="NO"/>
    <s v="NO"/>
    <s v="SI"/>
    <s v="SI"/>
    <s v="NO"/>
    <s v="JUNTOS"/>
    <s v="ANA CECILIA GUERE CANQUI"/>
    <s v="20108454"/>
    <s v="9458824005"/>
    <s v="aguer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212"/>
    <x v="11"/>
    <s v="CONCEPCION"/>
    <s v="NUEVE DE JULIO"/>
    <s v="NO"/>
    <s v="NO"/>
    <s v="SI"/>
    <n v="0"/>
    <s v="NO"/>
    <n v="0"/>
    <n v="1"/>
    <x v="0"/>
    <x v="1"/>
    <m/>
    <m/>
    <m/>
    <s v="NO"/>
    <s v="NO"/>
    <s v="NO"/>
    <s v="SI"/>
    <s v="NO"/>
    <s v="JUNTOS"/>
    <s v="RINA ISABEL VANINI LAURA"/>
    <s v="20030877"/>
    <n v="920190593"/>
    <s v="rvanini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213"/>
    <x v="11"/>
    <s v="CONCEPCION"/>
    <s v="ORCOTUNA"/>
    <s v="NO"/>
    <s v="NO"/>
    <s v="SI"/>
    <n v="0"/>
    <s v="SI"/>
    <n v="1"/>
    <n v="0"/>
    <x v="1"/>
    <x v="0"/>
    <m/>
    <n v="1"/>
    <n v="1"/>
    <s v="NO"/>
    <s v="NO"/>
    <s v="SI"/>
    <s v="SI"/>
    <s v="NO"/>
    <s v="JUNTOS"/>
    <s v="Julie Fabiola Toledo Ninahuanca"/>
    <s v="45324205"/>
    <s v="920138837"/>
    <s v="jtoledo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214"/>
    <x v="11"/>
    <s v="CONCEPCION"/>
    <s v="SAN JOSE DE QUERO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PATRICIA PILAR MEDINA PERES"/>
    <s v="45866029"/>
    <s v="959301130"/>
    <s v="pmedina@cunamas.gob.pe"/>
    <n v="0"/>
    <n v="1"/>
    <s v="CUNA MAS"/>
    <s v="Virtual"/>
    <n v="0"/>
    <n v="1"/>
    <s v="CUNA MAS"/>
    <s v="Virtual"/>
    <n v="0"/>
    <n v="0"/>
    <m/>
    <m/>
    <n v="0"/>
    <n v="0"/>
    <m/>
    <m/>
    <x v="2"/>
    <n v="0"/>
    <n v="0"/>
    <n v="1"/>
    <n v="0"/>
    <n v="0"/>
    <n v="0"/>
  </r>
  <r>
    <s v="120215"/>
    <x v="11"/>
    <s v="CONCEPCION"/>
    <s v="SANTA ROSA DE OCOPA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Sulma Elvia Rodriguez Vilchez"/>
    <s v="19861040"/>
    <s v="945883649"/>
    <s v="srodriguezv@juntos.gob.pe"/>
    <n v="0"/>
    <n v="1"/>
    <s v="JUNTOS"/>
    <s v="Virtual"/>
    <n v="0"/>
    <n v="0"/>
    <m/>
    <m/>
    <n v="0"/>
    <n v="0"/>
    <m/>
    <m/>
    <n v="0"/>
    <n v="0"/>
    <m/>
    <m/>
    <x v="0"/>
    <n v="0"/>
    <n v="1"/>
    <n v="0"/>
    <n v="0"/>
    <n v="0"/>
    <n v="0"/>
  </r>
  <r>
    <s v="120301"/>
    <x v="11"/>
    <s v="CHANCHAMAYO"/>
    <s v="CHANCHAMAYO"/>
    <s v="NO"/>
    <s v="SI"/>
    <s v="SI"/>
    <n v="1"/>
    <s v="NO"/>
    <n v="1"/>
    <n v="0"/>
    <x v="0"/>
    <x v="0"/>
    <n v="1"/>
    <n v="1"/>
    <n v="1"/>
    <s v="SI"/>
    <s v="SI"/>
    <s v="NO"/>
    <s v="SI"/>
    <s v="NO"/>
    <s v="QALI WARMA"/>
    <s v="MIRIAM JESSICA TINOCO OSCANOA"/>
    <s v="42208256"/>
    <s v="982580267"/>
    <s v="miriam.tinoco@qw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302"/>
    <x v="11"/>
    <s v="CHANCHAMAYO"/>
    <s v="PERENE"/>
    <s v="NO"/>
    <s v="NO"/>
    <s v="SI"/>
    <n v="0"/>
    <s v="SI"/>
    <n v="1"/>
    <n v="0"/>
    <x v="1"/>
    <x v="0"/>
    <m/>
    <n v="1"/>
    <n v="1"/>
    <s v="SI"/>
    <s v="SI"/>
    <s v="SI"/>
    <s v="SI"/>
    <s v="NO"/>
    <s v="JUNTOS"/>
    <s v="_x000d__x000a_ Rafael Emilio Rondinel Sanchez"/>
    <s v="43437657"/>
    <s v="943888212"/>
    <s v="rrondinels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303"/>
    <x v="11"/>
    <s v="CHANCHAMAYO"/>
    <s v="PICHANAQUI"/>
    <s v="NO"/>
    <s v="SI"/>
    <s v="SI"/>
    <n v="1"/>
    <s v="SI"/>
    <n v="1"/>
    <n v="0"/>
    <x v="0"/>
    <x v="0"/>
    <n v="1"/>
    <n v="1"/>
    <n v="1"/>
    <s v="SI"/>
    <s v="SI"/>
    <s v="SI"/>
    <s v="SI"/>
    <s v="SI"/>
    <s v="CUNA MAS"/>
    <s v="LUIS FERNANDO TURCO HUAMAN"/>
    <s v="40072723"/>
    <s v="999953692"/>
    <s v="lturco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304"/>
    <x v="11"/>
    <s v="CHANCHAMAYO"/>
    <s v="SAN LUIS DE SHUARO"/>
    <s v="NO"/>
    <s v="NO"/>
    <s v="SI"/>
    <n v="0"/>
    <s v="NO"/>
    <n v="1"/>
    <n v="0"/>
    <x v="1"/>
    <x v="0"/>
    <m/>
    <n v="1"/>
    <n v="1"/>
    <s v="NO"/>
    <s v="SI"/>
    <s v="NO"/>
    <s v="SI"/>
    <s v="NO"/>
    <s v="JUNTOS"/>
    <s v="Elvis Fernando Rojas Samaniego"/>
    <s v="42583196"/>
    <s v="945883253"/>
    <s v="erojassa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305"/>
    <x v="11"/>
    <s v="CHANCHAMAYO"/>
    <s v="SAN RAMON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Rayda Carbajal Alfaro"/>
    <s v="20565943"/>
    <s v="949677667"/>
    <s v="racarbajal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306"/>
    <x v="11"/>
    <s v="CHANCHAMAYO"/>
    <s v="VITOC"/>
    <s v="NO"/>
    <s v="NO"/>
    <s v="NO"/>
    <n v="0"/>
    <s v="SI"/>
    <n v="0"/>
    <n v="0"/>
    <x v="1"/>
    <x v="1"/>
    <m/>
    <m/>
    <m/>
    <s v="SI"/>
    <s v="NO"/>
    <s v="NO"/>
    <s v="SI"/>
    <s v="NO"/>
    <s v="JUNTOS"/>
    <s v="JAIME EMERSON CAMARGO PONCE"/>
    <s v="48506221"/>
    <n v="945881687"/>
    <s v="jcamargop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01"/>
    <x v="11"/>
    <s v="JAUJA"/>
    <s v="JAUJA"/>
    <s v="NO"/>
    <s v="NO"/>
    <s v="SI"/>
    <n v="0"/>
    <s v="NO"/>
    <n v="1"/>
    <n v="0"/>
    <x v="1"/>
    <x v="0"/>
    <m/>
    <n v="1"/>
    <n v="1"/>
    <s v="SI"/>
    <s v="NO"/>
    <s v="SI"/>
    <s v="SI"/>
    <s v="NO"/>
    <s v="JUNTOS"/>
    <s v="MIRIAM PADILLA BLANCO"/>
    <s v="20067461"/>
    <s v="945883231"/>
    <s v="mpadill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02"/>
    <x v="11"/>
    <s v="JAUJA"/>
    <s v="ACOLLA"/>
    <s v="NO"/>
    <s v="SI"/>
    <s v="SI"/>
    <n v="1"/>
    <s v="SI"/>
    <n v="1"/>
    <n v="0"/>
    <x v="0"/>
    <x v="0"/>
    <n v="1"/>
    <n v="1"/>
    <n v="1"/>
    <s v="NO"/>
    <s v="SI"/>
    <s v="SI"/>
    <s v="SI"/>
    <s v="NO"/>
    <s v="JUNTOS"/>
    <s v="NECIDA DEYSI PALOMINO PINEDA"/>
    <s v="41735307"/>
    <s v="945883243"/>
    <s v="npalomino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20403"/>
    <x v="11"/>
    <s v="JAUJA"/>
    <s v="APATA"/>
    <s v="NO"/>
    <s v="SI"/>
    <s v="SI"/>
    <n v="1"/>
    <s v="SI"/>
    <n v="1"/>
    <n v="0"/>
    <x v="0"/>
    <x v="0"/>
    <n v="1"/>
    <n v="1"/>
    <n v="1"/>
    <s v="NO"/>
    <s v="NO"/>
    <s v="SI"/>
    <s v="SI"/>
    <s v="SI"/>
    <s v="PAIS"/>
    <s v="TATIANA KELY TORRES RAMIREZ"/>
    <s v="70340173"/>
    <s v="956627287"/>
    <s v="ttorresr@pais.gob.pe"/>
    <n v="0"/>
    <n v="1"/>
    <s v="PAIS"/>
    <s v="Presencial"/>
    <n v="0"/>
    <n v="0"/>
    <m/>
    <m/>
    <n v="0"/>
    <n v="0"/>
    <m/>
    <m/>
    <n v="0"/>
    <n v="0"/>
    <m/>
    <m/>
    <x v="0"/>
    <n v="0"/>
    <n v="0"/>
    <n v="0"/>
    <n v="1"/>
    <n v="0"/>
    <n v="0"/>
  </r>
  <r>
    <s v="120404"/>
    <x v="11"/>
    <s v="JAUJA"/>
    <s v="ATAURA"/>
    <s v="NO"/>
    <s v="NO"/>
    <s v="SI"/>
    <n v="0"/>
    <s v="NO"/>
    <n v="0"/>
    <n v="0"/>
    <x v="1"/>
    <x v="1"/>
    <m/>
    <m/>
    <m/>
    <s v="NO"/>
    <s v="NO"/>
    <s v="NO"/>
    <s v="SI"/>
    <s v="NO"/>
    <s v="JUNTOS"/>
    <s v="DONATA ROMERO PORRAS"/>
    <s v="20004755"/>
    <n v="945883820"/>
    <s v="dromero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405"/>
    <x v="11"/>
    <s v="JAUJA"/>
    <s v="CANCHAYLLO"/>
    <s v="NO"/>
    <s v="NO"/>
    <s v="SI"/>
    <n v="0"/>
    <s v="SI"/>
    <n v="1"/>
    <n v="0"/>
    <x v="1"/>
    <x v="0"/>
    <m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406"/>
    <x v="11"/>
    <s v="JAUJA"/>
    <s v="CURICACA"/>
    <s v="NO"/>
    <s v="SI"/>
    <s v="SI"/>
    <n v="1"/>
    <s v="SI"/>
    <n v="1"/>
    <n v="0"/>
    <x v="1"/>
    <x v="0"/>
    <n v="1"/>
    <n v="1"/>
    <n v="1"/>
    <s v="SI"/>
    <s v="SI"/>
    <s v="NO"/>
    <s v="SI"/>
    <s v="NO"/>
    <s v="JUNTOS"/>
    <s v="Humberto Sosa Mandujano"/>
    <s v="42426075"/>
    <s v="945883509"/>
    <s v="hsosa@juntos.gob.pe"/>
    <n v="0"/>
    <n v="1"/>
    <s v="CUNA MAS"/>
    <s v="Presencial"/>
    <n v="0"/>
    <n v="0"/>
    <m/>
    <m/>
    <n v="0"/>
    <n v="0"/>
    <m/>
    <m/>
    <n v="0"/>
    <n v="0"/>
    <m/>
    <m/>
    <x v="0"/>
    <n v="0"/>
    <n v="0"/>
    <n v="1"/>
    <n v="0"/>
    <n v="0"/>
    <n v="0"/>
  </r>
  <r>
    <s v="120407"/>
    <x v="11"/>
    <s v="JAUJA"/>
    <s v="EL MANTARO"/>
    <s v="NO"/>
    <s v="NO"/>
    <s v="SI"/>
    <n v="0"/>
    <s v="SI"/>
    <n v="1"/>
    <n v="0"/>
    <x v="1"/>
    <x v="0"/>
    <m/>
    <n v="1"/>
    <n v="1"/>
    <s v="NO"/>
    <s v="NO"/>
    <s v="SI"/>
    <s v="SI"/>
    <s v="NO"/>
    <s v="JUNTOS"/>
    <s v="Eryca Eddy Cabeza Ccanto"/>
    <s v="43751890"/>
    <s v="945881432"/>
    <s v="ecabeza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08"/>
    <x v="11"/>
    <s v="JAUJA"/>
    <s v="HUAMALI"/>
    <s v="NO"/>
    <s v="NO"/>
    <s v="SI"/>
    <n v="0"/>
    <s v="SI"/>
    <n v="0"/>
    <n v="1"/>
    <x v="0"/>
    <x v="1"/>
    <m/>
    <m/>
    <m/>
    <s v="NO"/>
    <s v="NO"/>
    <s v="SI"/>
    <s v="SI"/>
    <s v="NO"/>
    <s v="CUNA MAS"/>
    <s v="Madeleine Dayla Ramos Casas"/>
    <n v="42280481"/>
    <n v="928305173"/>
    <s v="mdramo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09"/>
    <x v="11"/>
    <s v="JAUJA"/>
    <s v="HUARIPAMPA"/>
    <s v="NO"/>
    <s v="NO"/>
    <s v="SI"/>
    <n v="0"/>
    <s v="NO"/>
    <n v="0"/>
    <n v="1"/>
    <x v="0"/>
    <x v="1"/>
    <m/>
    <m/>
    <m/>
    <s v="NO"/>
    <s v="NO"/>
    <s v="SI"/>
    <s v="SI"/>
    <s v="NO"/>
    <s v="CUNA MAS"/>
    <s v="MARIANELA COCHACHI SALAZAR"/>
    <n v="40956971"/>
    <n v="928044874"/>
    <s v="mcochachi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10"/>
    <x v="11"/>
    <s v="JAUJA"/>
    <s v="HUERTAS"/>
    <s v="NO"/>
    <s v="NO"/>
    <s v="SI"/>
    <n v="0"/>
    <s v="NO"/>
    <n v="0"/>
    <n v="0"/>
    <x v="1"/>
    <x v="1"/>
    <m/>
    <m/>
    <m/>
    <s v="NO"/>
    <s v="NO"/>
    <s v="SI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11"/>
    <x v="11"/>
    <s v="JAUJA"/>
    <s v="JANJAILLO"/>
    <s v="NO"/>
    <s v="NO"/>
    <s v="SI"/>
    <n v="0"/>
    <s v="SI"/>
    <n v="1"/>
    <n v="0"/>
    <x v="1"/>
    <x v="0"/>
    <m/>
    <n v="1"/>
    <n v="1"/>
    <s v="SI"/>
    <s v="NO"/>
    <s v="NO"/>
    <s v="SI"/>
    <s v="NO"/>
    <s v="JUNTOS"/>
    <s v="ANNE KATERINA HURTADO DURAND"/>
    <s v="20061686"/>
    <s v="945882595"/>
    <s v="ahurta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12"/>
    <x v="11"/>
    <s v="JAUJA"/>
    <s v="JULCAN"/>
    <s v="NO"/>
    <s v="NO"/>
    <s v="SI"/>
    <n v="0"/>
    <s v="SI"/>
    <n v="1"/>
    <n v="0"/>
    <x v="1"/>
    <x v="0"/>
    <m/>
    <n v="1"/>
    <n v="1"/>
    <s v="NO"/>
    <s v="NO"/>
    <s v="NO"/>
    <s v="SI"/>
    <s v="NO"/>
    <s v="JUNTOS"/>
    <s v="ANNE KATERINA HURTADO DURAND"/>
    <s v="20061686"/>
    <s v="945882595"/>
    <s v="ahurta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13"/>
    <x v="11"/>
    <s v="JAUJA"/>
    <s v="LEONOR ORDOÑEZ"/>
    <s v="NO"/>
    <s v="NO"/>
    <s v="SI"/>
    <n v="0"/>
    <s v="SI"/>
    <n v="1"/>
    <n v="0"/>
    <x v="1"/>
    <x v="0"/>
    <m/>
    <n v="1"/>
    <n v="1"/>
    <s v="NO"/>
    <s v="NO"/>
    <s v="SI"/>
    <s v="SI"/>
    <s v="NO"/>
    <s v="JUNTOS"/>
    <s v="ANA CECILIA GUERE CANQUI"/>
    <s v="20108454"/>
    <s v="945882405"/>
    <s v="aguer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14"/>
    <x v="11"/>
    <s v="JAUJA"/>
    <s v="LLOCLLAPAMPA"/>
    <s v="NO"/>
    <s v="SI"/>
    <s v="SI"/>
    <n v="1"/>
    <s v="SI"/>
    <n v="1"/>
    <n v="0"/>
    <x v="0"/>
    <x v="0"/>
    <n v="1"/>
    <n v="1"/>
    <n v="1"/>
    <s v="NO"/>
    <s v="NO"/>
    <s v="NO"/>
    <s v="NO"/>
    <s v="NO"/>
    <s v="COORD. DE ENLACE"/>
    <s v="ZUBILETE GUERREROS, DORIS BIBIANA"/>
    <m/>
    <n v="948946190"/>
    <s v="dzubilete@midi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15"/>
    <x v="11"/>
    <s v="JAUJA"/>
    <s v="MARCO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NECIDA DEYSI PALOMINO PINEDA"/>
    <s v="41735307"/>
    <s v="945883243"/>
    <s v="npalomino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20416"/>
    <x v="11"/>
    <s v="JAUJA"/>
    <s v="MASMA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Eryca Eddy Cabeza Ccanto"/>
    <s v="43751890"/>
    <s v="945881432"/>
    <s v="ecabezas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417"/>
    <x v="11"/>
    <s v="JAUJA"/>
    <s v="MASMA CHICCHE"/>
    <s v="NO"/>
    <s v="NO"/>
    <s v="SI"/>
    <n v="0"/>
    <s v="SI"/>
    <n v="1"/>
    <n v="0"/>
    <x v="1"/>
    <x v="0"/>
    <m/>
    <n v="1"/>
    <n v="1"/>
    <s v="SI"/>
    <s v="NO"/>
    <s v="SI"/>
    <s v="SI"/>
    <s v="NO"/>
    <s v="JUNTOS"/>
    <s v="Eryca Eddy Cabezas Ccanto"/>
    <s v="43751890"/>
    <s v="945881432"/>
    <s v="ecabezas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120418"/>
    <x v="11"/>
    <s v="JAUJA"/>
    <s v="MOLINOS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YURI LAGOS VILA"/>
    <s v="20038855"/>
    <s v="949890401"/>
    <s v="ylagoos@cunamas.gob.pe"/>
    <n v="0"/>
    <n v="0"/>
    <m/>
    <m/>
    <n v="0"/>
    <n v="0"/>
    <m/>
    <m/>
    <n v="0"/>
    <n v="1"/>
    <s v="CUNA MAS"/>
    <s v="Presencial"/>
    <n v="0"/>
    <n v="0"/>
    <m/>
    <m/>
    <x v="0"/>
    <n v="0"/>
    <n v="0"/>
    <n v="1"/>
    <n v="0"/>
    <n v="0"/>
    <n v="0"/>
  </r>
  <r>
    <s v="120419"/>
    <x v="11"/>
    <s v="JAUJA"/>
    <s v="MONOBAMBA"/>
    <s v="NO"/>
    <s v="NO"/>
    <s v="SI"/>
    <n v="0"/>
    <s v="SI"/>
    <n v="0"/>
    <n v="0"/>
    <x v="1"/>
    <x v="1"/>
    <m/>
    <m/>
    <m/>
    <s v="SI"/>
    <s v="NO"/>
    <s v="NO"/>
    <s v="SI"/>
    <s v="NO"/>
    <s v="JUNTOS"/>
    <s v="JAIME EMERSON CAMARGO PONCE"/>
    <s v="48506221"/>
    <n v="945881687"/>
    <s v="jcamargop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20"/>
    <x v="11"/>
    <s v="JAUJA"/>
    <s v="MUQUI"/>
    <s v="NO"/>
    <s v="NO"/>
    <s v="SI"/>
    <n v="0"/>
    <s v="SI"/>
    <n v="0"/>
    <n v="1"/>
    <x v="0"/>
    <x v="1"/>
    <m/>
    <m/>
    <m/>
    <s v="NO"/>
    <s v="NO"/>
    <s v="SI"/>
    <s v="NO"/>
    <s v="NO"/>
    <s v="JUNTOS"/>
    <s v="NECIDA PALOMINO PINEDA"/>
    <s v="41735307"/>
    <n v="945883243"/>
    <s v="npalomino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120421"/>
    <x v="11"/>
    <s v="JAUJA"/>
    <s v="MUQUIYAUYO"/>
    <s v="NO"/>
    <s v="NO"/>
    <s v="SI"/>
    <n v="1"/>
    <s v="SI"/>
    <n v="1"/>
    <n v="0"/>
    <x v="0"/>
    <x v="0"/>
    <m/>
    <n v="1"/>
    <n v="1"/>
    <s v="NO"/>
    <s v="NO"/>
    <s v="SI"/>
    <s v="SI"/>
    <s v="NO"/>
    <s v="CUNA MAS"/>
    <s v="CECIBETH ALIAGA ROJAS"/>
    <s v="44196890"/>
    <s v="931743766"/>
    <s v="caliag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22"/>
    <x v="11"/>
    <s v="JAUJA"/>
    <s v="PACA"/>
    <s v="NO"/>
    <s v="SI"/>
    <s v="SI"/>
    <n v="1"/>
    <s v="SI"/>
    <n v="1"/>
    <n v="0"/>
    <x v="1"/>
    <x v="0"/>
    <n v="1"/>
    <n v="1"/>
    <n v="1"/>
    <s v="NO"/>
    <s v="NO"/>
    <s v="NO"/>
    <s v="SI"/>
    <s v="NO"/>
    <s v="JUNTOS"/>
    <s v="ANNE KATERINA HURTADO DURAND"/>
    <s v="20061686"/>
    <s v="945882595"/>
    <s v="ahurta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23"/>
    <x v="11"/>
    <s v="JAUJA"/>
    <s v="PACCHA"/>
    <s v="NO"/>
    <s v="NO"/>
    <s v="SI"/>
    <n v="1"/>
    <s v="SI"/>
    <n v="1"/>
    <n v="0"/>
    <x v="0"/>
    <x v="0"/>
    <m/>
    <n v="1"/>
    <n v="1"/>
    <s v="SI"/>
    <s v="SI"/>
    <s v="NO"/>
    <s v="SI"/>
    <s v="NO"/>
    <s v="CUNA MAS"/>
    <s v="ELVA GLORIA TORRES SALINAS"/>
    <s v="40360905"/>
    <s v="978445805"/>
    <s v="aguere@juntos.gob.pe"/>
    <n v="0"/>
    <n v="0"/>
    <m/>
    <m/>
    <n v="0"/>
    <n v="1"/>
    <s v="CUNA MAS"/>
    <s v="Presencial"/>
    <n v="0"/>
    <n v="0"/>
    <m/>
    <m/>
    <n v="0"/>
    <n v="0"/>
    <m/>
    <m/>
    <x v="0"/>
    <n v="0"/>
    <n v="0"/>
    <n v="1"/>
    <n v="0"/>
    <n v="0"/>
    <n v="0"/>
  </r>
  <r>
    <s v="120424"/>
    <x v="11"/>
    <s v="JAUJA"/>
    <s v="PANCAN"/>
    <s v="NO"/>
    <s v="SI"/>
    <s v="SI"/>
    <n v="1"/>
    <s v="NO"/>
    <n v="1"/>
    <n v="0"/>
    <x v="1"/>
    <x v="0"/>
    <n v="1"/>
    <n v="1"/>
    <n v="1"/>
    <s v="NO"/>
    <s v="NO"/>
    <s v="NO"/>
    <s v="SI"/>
    <s v="NO"/>
    <s v="JUNTOS"/>
    <s v="MIRIAM PADILLA BLANCO"/>
    <s v="20067461"/>
    <s v="945883231"/>
    <s v="mpadill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25"/>
    <x v="11"/>
    <s v="JAUJA"/>
    <s v="PARCO"/>
    <s v="NO"/>
    <s v="NO"/>
    <s v="SI"/>
    <n v="0"/>
    <s v="SI"/>
    <n v="0"/>
    <n v="0"/>
    <x v="1"/>
    <x v="1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26"/>
    <x v="11"/>
    <s v="JAUJA"/>
    <s v="POMACANCHA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ESTELA QUISPE CONDOR"/>
    <s v="20043723"/>
    <s v="948432036"/>
    <s v="mpadill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27"/>
    <x v="11"/>
    <s v="JAUJA"/>
    <s v="RICRAN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Miriam Adelaida Padilla Blanco"/>
    <s v="20067461"/>
    <s v="945883231"/>
    <s v="mpadilla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20428"/>
    <x v="11"/>
    <s v="JAUJA"/>
    <s v="SAN LORENZO"/>
    <s v="NO"/>
    <s v="SI"/>
    <s v="SI"/>
    <n v="1"/>
    <s v="NO"/>
    <n v="1"/>
    <n v="0"/>
    <x v="0"/>
    <x v="0"/>
    <n v="1"/>
    <n v="1"/>
    <n v="1"/>
    <s v="NO"/>
    <s v="NO"/>
    <s v="SI"/>
    <s v="SI"/>
    <s v="NO"/>
    <s v="JUNTOS"/>
    <s v="Eryca Eddy Cabezas Ccanto"/>
    <s v="43751890"/>
    <s v="945881432"/>
    <s v="ecabezas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429"/>
    <x v="11"/>
    <s v="JAUJA"/>
    <s v="SAN PEDRO DE CHUNAN"/>
    <s v="NO"/>
    <s v="NO"/>
    <s v="SI"/>
    <n v="0"/>
    <s v="SI"/>
    <n v="0"/>
    <n v="0"/>
    <x v="1"/>
    <x v="1"/>
    <m/>
    <m/>
    <m/>
    <s v="NO"/>
    <s v="NO"/>
    <s v="NO"/>
    <s v="NO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30"/>
    <x v="11"/>
    <s v="JAUJA"/>
    <s v="SAUSA"/>
    <s v="NO"/>
    <s v="NO"/>
    <s v="SI"/>
    <n v="0"/>
    <s v="NO"/>
    <n v="0"/>
    <n v="0"/>
    <x v="1"/>
    <x v="1"/>
    <m/>
    <m/>
    <m/>
    <s v="SI"/>
    <s v="NO"/>
    <s v="SI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31"/>
    <x v="11"/>
    <s v="JAUJA"/>
    <s v="SINCOS"/>
    <s v="NO"/>
    <s v="SI"/>
    <s v="SI"/>
    <n v="0"/>
    <s v="SI"/>
    <n v="1"/>
    <n v="0"/>
    <x v="0"/>
    <x v="0"/>
    <n v="1"/>
    <n v="1"/>
    <n v="1"/>
    <s v="NO"/>
    <s v="NO"/>
    <s v="SI"/>
    <s v="SI"/>
    <s v="NO"/>
    <s v="JUNTOS"/>
    <s v="Ana Cecilia Guere Canqui"/>
    <s v="20108454"/>
    <s v="945882405"/>
    <s v="aguere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20432"/>
    <x v="11"/>
    <s v="JAUJA"/>
    <s v="TUNAN MARCA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Madeleine Dayla Ramos Casas"/>
    <s v="42280481"/>
    <s v="928305173"/>
    <s v="mdramo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33"/>
    <x v="11"/>
    <s v="JAUJA"/>
    <s v="YAULI"/>
    <s v="NO"/>
    <s v="NO"/>
    <s v="NO"/>
    <n v="0"/>
    <s v="SI"/>
    <n v="0"/>
    <n v="0"/>
    <x v="1"/>
    <x v="1"/>
    <m/>
    <m/>
    <m/>
    <s v="NO"/>
    <s v="NO"/>
    <s v="NO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34"/>
    <x v="11"/>
    <s v="JAUJA"/>
    <s v="YAUYOS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Madeleine Dayla Ramos Casas"/>
    <s v="42280481"/>
    <s v="928305173"/>
    <s v="mdramo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501"/>
    <x v="11"/>
    <s v="JUNIN"/>
    <s v="JUNIN"/>
    <s v="NO"/>
    <s v="NO"/>
    <s v="SI"/>
    <n v="0"/>
    <s v="SI"/>
    <n v="0"/>
    <n v="0"/>
    <x v="1"/>
    <x v="1"/>
    <m/>
    <m/>
    <m/>
    <s v="NO"/>
    <s v="NO"/>
    <s v="NO"/>
    <s v="SI"/>
    <s v="NO"/>
    <s v="JUNTOS"/>
    <s v="JOSE LUIS GAMARRA CONDOR"/>
    <s v="47170190"/>
    <n v="945882131"/>
    <s v="jgamarrac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502"/>
    <x v="11"/>
    <s v="JUNIN"/>
    <s v="CARHUAMAYO"/>
    <s v="NO"/>
    <s v="SI"/>
    <s v="SI"/>
    <n v="0"/>
    <s v="SI"/>
    <n v="1"/>
    <n v="0"/>
    <x v="1"/>
    <x v="0"/>
    <n v="1"/>
    <n v="1"/>
    <n v="1"/>
    <s v="NO"/>
    <s v="NO"/>
    <s v="SI"/>
    <s v="SI"/>
    <s v="NO"/>
    <s v="JUNTOS"/>
    <s v="Jose Luis Gamarra Condor"/>
    <s v="47170190"/>
    <s v="945882131"/>
    <s v="jgamarrac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503"/>
    <x v="11"/>
    <s v="JUNIN"/>
    <s v="ONDORES"/>
    <s v="NO"/>
    <s v="SI"/>
    <s v="SI"/>
    <n v="1"/>
    <s v="SI"/>
    <n v="1"/>
    <n v="0"/>
    <x v="0"/>
    <x v="0"/>
    <n v="1"/>
    <n v="1"/>
    <n v="1"/>
    <s v="NO"/>
    <s v="NO"/>
    <s v="NO"/>
    <s v="NO"/>
    <s v="SI"/>
    <s v="PAIS"/>
    <s v="JENNY GLADYS MONTAÑEZ ARTICA"/>
    <s v="20115212"/>
    <s v="988228142"/>
    <s v="jmontanez@pais.gob.pe; jenglamontanez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504"/>
    <x v="11"/>
    <s v="JUNIN"/>
    <s v="ULCUMAYO"/>
    <s v="NO"/>
    <s v="NO"/>
    <s v="SI"/>
    <n v="0"/>
    <s v="SI"/>
    <n v="1"/>
    <n v="0"/>
    <x v="1"/>
    <x v="0"/>
    <m/>
    <n v="1"/>
    <n v="1"/>
    <s v="SI"/>
    <s v="NO"/>
    <s v="NO"/>
    <s v="SI"/>
    <s v="NO"/>
    <s v="JUNTOS"/>
    <s v="Ana Cecilia Guere Canqui"/>
    <s v="20108454"/>
    <s v="945882405"/>
    <s v="aguere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601"/>
    <x v="11"/>
    <s v="SATIPO"/>
    <s v="SATIPO"/>
    <s v="NO"/>
    <s v="SI"/>
    <s v="SI"/>
    <n v="1"/>
    <s v="NO"/>
    <n v="1"/>
    <n v="0"/>
    <x v="0"/>
    <x v="0"/>
    <n v="1"/>
    <n v="1"/>
    <n v="1"/>
    <s v="SI"/>
    <s v="SI"/>
    <s v="SI"/>
    <s v="SI"/>
    <s v="SI"/>
    <s v="QALI WARMA"/>
    <s v="JHONATAN BENJAMIN CAIRAMPOMA AMARO"/>
    <s v="44591766"/>
    <s v="982577757"/>
    <s v="jhonatan.cairampoma@qw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602"/>
    <x v="11"/>
    <s v="SATIPO"/>
    <s v="COVIRIALI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RAVICHAGUA QUIÑONEZ LUZ"/>
    <s v="40582459"/>
    <s v="945883002"/>
    <s v="lravichagua@juntos.gob.pe"/>
    <n v="1"/>
    <n v="1"/>
    <s v="JUNTOS"/>
    <s v="Presencial y Virtual"/>
    <n v="0"/>
    <n v="0"/>
    <m/>
    <m/>
    <n v="0"/>
    <n v="0"/>
    <m/>
    <m/>
    <n v="0"/>
    <n v="0"/>
    <m/>
    <m/>
    <x v="2"/>
    <n v="1"/>
    <n v="1"/>
    <n v="0"/>
    <n v="0"/>
    <n v="0"/>
    <n v="0"/>
  </r>
  <r>
    <s v="120603"/>
    <x v="11"/>
    <s v="SATIPO"/>
    <s v="LLAYLLA"/>
    <s v="NO"/>
    <s v="NO"/>
    <s v="SI"/>
    <n v="0"/>
    <s v="SI"/>
    <n v="1"/>
    <n v="0"/>
    <x v="0"/>
    <x v="0"/>
    <m/>
    <n v="1"/>
    <n v="1"/>
    <s v="SI"/>
    <s v="SI"/>
    <s v="SI"/>
    <s v="SI"/>
    <s v="SI"/>
    <s v="JUNTOS"/>
    <s v="EULOGIO FERNANDEZ MARLENY"/>
    <s v="20005939"/>
    <s v="0"/>
    <s v="meulogio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120604"/>
    <x v="11"/>
    <s v="SATIPO"/>
    <s v="MAZAMARI"/>
    <s v="SI"/>
    <s v="NO"/>
    <s v="SI"/>
    <n v="0"/>
    <s v="SI"/>
    <n v="1"/>
    <n v="0"/>
    <x v="0"/>
    <x v="0"/>
    <m/>
    <n v="1"/>
    <n v="1"/>
    <s v="NO"/>
    <s v="SI"/>
    <s v="SI"/>
    <s v="SI"/>
    <s v="NO"/>
    <s v="JUNTOS"/>
    <s v="DEYSI LA ROSA MAURICIO"/>
    <s v="40769112"/>
    <s v="945882854"/>
    <s v="dlarosa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120605"/>
    <x v="11"/>
    <s v="SATIPO"/>
    <s v="PAMPA HERMOSA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RAVICHAGUA QUIÑONEZ LUZ"/>
    <s v="40582459"/>
    <s v="945883002"/>
    <s v="lravichagua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120606"/>
    <x v="11"/>
    <s v="SATIPO"/>
    <s v="PANGOA"/>
    <s v="SI"/>
    <s v="SI"/>
    <s v="SI"/>
    <n v="1"/>
    <s v="SI"/>
    <n v="1"/>
    <n v="0"/>
    <x v="1"/>
    <x v="0"/>
    <n v="1"/>
    <n v="1"/>
    <n v="1"/>
    <s v="SI"/>
    <s v="SI"/>
    <s v="SI"/>
    <s v="SI"/>
    <s v="SI"/>
    <s v="JUNTOS"/>
    <s v="ROJAS CARHUALLANQUI ELVA"/>
    <s v="20120237"/>
    <s v="945883693"/>
    <s v="erojas@juntos.gob.pe -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607"/>
    <x v="11"/>
    <s v="SATIPO"/>
    <s v="RIO NEGRO"/>
    <s v="NO"/>
    <s v="SI"/>
    <s v="SI"/>
    <n v="1"/>
    <s v="SI"/>
    <n v="1"/>
    <n v="0"/>
    <x v="0"/>
    <x v="0"/>
    <n v="1"/>
    <n v="1"/>
    <n v="1"/>
    <s v="SI"/>
    <s v="SI"/>
    <s v="SI"/>
    <s v="SI"/>
    <s v="NO"/>
    <s v="JUNTOS"/>
    <s v="MEZA VASQUEZ ROSARIO"/>
    <s v="41124709"/>
    <s v="945883087"/>
    <s v="rmeza@junto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120608"/>
    <x v="11"/>
    <s v="SATIPO"/>
    <s v="RIO TAMBO"/>
    <s v="SI"/>
    <s v="SI"/>
    <s v="SI"/>
    <n v="1"/>
    <s v="SI"/>
    <n v="1"/>
    <n v="0"/>
    <x v="0"/>
    <x v="0"/>
    <n v="1"/>
    <n v="1"/>
    <n v="1"/>
    <s v="SI"/>
    <s v="SI"/>
    <s v="NO"/>
    <s v="SI"/>
    <s v="SI"/>
    <s v="CUNA MAS"/>
    <s v="LISBETH JHOANA TINOCO MACASI"/>
    <s v="45186250"/>
    <s v="949427996_x000d__x000a_  999989901"/>
    <s v="ltinoco@cunamas.gob.pe_x000d__x000a_  acaldero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609"/>
    <x v="11"/>
    <s v="SATIPO"/>
    <s v="VIZCATAN DEL ENE"/>
    <s v="SI"/>
    <s v="SI"/>
    <s v="SI"/>
    <n v="1"/>
    <s v="NO"/>
    <n v="1"/>
    <n v="0"/>
    <x v="0"/>
    <x v="0"/>
    <n v="1"/>
    <n v="1"/>
    <n v="1"/>
    <s v="SI"/>
    <s v="NO"/>
    <s v="NO"/>
    <s v="SI"/>
    <s v="NO"/>
    <s v="JUNTOS"/>
    <s v="TOLEDO TARAZONA OSWALDO MICHAEL"/>
    <s v="41226371"/>
    <s v="920187922"/>
    <s v="otoledot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701"/>
    <x v="11"/>
    <s v="TARMA"/>
    <s v="TARMA"/>
    <s v="NO"/>
    <s v="NO"/>
    <s v="SI"/>
    <n v="1"/>
    <s v="NO"/>
    <n v="0"/>
    <n v="1"/>
    <x v="0"/>
    <x v="1"/>
    <m/>
    <n v="1"/>
    <n v="1"/>
    <s v="SI"/>
    <s v="SI"/>
    <s v="SI"/>
    <s v="SI"/>
    <s v="NO"/>
    <s v="CUNA MAS"/>
    <s v="DENIS CARHUAMACA CANCHANYA"/>
    <n v="47460414"/>
    <n v="954472199"/>
    <s v="dcarhuamacac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702"/>
    <x v="11"/>
    <s v="TARMA"/>
    <s v="ACOBAMBA"/>
    <s v="NO"/>
    <s v="NO"/>
    <s v="SI"/>
    <n v="0"/>
    <s v="SI"/>
    <n v="0"/>
    <n v="1"/>
    <x v="0"/>
    <x v="1"/>
    <m/>
    <n v="1"/>
    <n v="1"/>
    <s v="NO"/>
    <s v="SI"/>
    <s v="SI"/>
    <s v="SI"/>
    <s v="NO"/>
    <s v="CUNA MAS"/>
    <s v="ALIDA CELEDONIA RAMÓN DIAZ"/>
    <n v="44139981"/>
    <n v="964463493"/>
    <s v="os_aramond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703"/>
    <x v="11"/>
    <s v="TARMA"/>
    <s v="HUARICOLCA"/>
    <s v="NO"/>
    <s v="NO"/>
    <s v="SI"/>
    <n v="0"/>
    <s v="SI"/>
    <n v="1"/>
    <n v="0"/>
    <x v="1"/>
    <x v="0"/>
    <m/>
    <n v="0"/>
    <n v="0"/>
    <s v="NO"/>
    <s v="SI"/>
    <s v="NO"/>
    <s v="SI"/>
    <s v="NO"/>
    <s v="JUNTOS"/>
    <s v="JOSE ALBERTO OSORIO CÓNDOR"/>
    <s v="46546830"/>
    <s v="928667580"/>
    <s v="Josorioc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704"/>
    <x v="11"/>
    <s v="TARMA"/>
    <s v="HUASAHUASI"/>
    <s v="NO"/>
    <s v="SI"/>
    <s v="SI"/>
    <n v="1"/>
    <s v="SI"/>
    <n v="1"/>
    <n v="0"/>
    <x v="1"/>
    <x v="0"/>
    <n v="1"/>
    <n v="1"/>
    <n v="1"/>
    <s v="NO"/>
    <s v="SI"/>
    <s v="NO"/>
    <s v="SI"/>
    <s v="NO"/>
    <s v="JUNTOS"/>
    <s v="PERCY RAFAEL OSCANOA"/>
    <s v="20056846"/>
    <s v="945883426"/>
    <s v="prafae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705"/>
    <x v="11"/>
    <s v="TARMA"/>
    <s v="LA UNION"/>
    <s v="NO"/>
    <s v="NO"/>
    <s v="SI"/>
    <n v="0"/>
    <s v="SI"/>
    <n v="0"/>
    <n v="1"/>
    <x v="0"/>
    <x v="1"/>
    <m/>
    <m/>
    <m/>
    <s v="NO"/>
    <s v="NO"/>
    <s v="SI"/>
    <s v="SI"/>
    <s v="NO"/>
    <s v="CUNA MAS"/>
    <s v="DENIS CARHUAMACA CANCHANYA"/>
    <n v="47460414"/>
    <n v="954472199"/>
    <s v="dcarhuamacac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706"/>
    <x v="11"/>
    <s v="TARMA"/>
    <s v="PALCA"/>
    <s v="NO"/>
    <s v="NO"/>
    <s v="SI"/>
    <n v="0"/>
    <s v="SI"/>
    <n v="1"/>
    <n v="0"/>
    <x v="1"/>
    <x v="0"/>
    <m/>
    <n v="1"/>
    <n v="1"/>
    <s v="NO"/>
    <s v="NO"/>
    <s v="NO"/>
    <s v="SI"/>
    <s v="NO"/>
    <s v="JUNTOS"/>
    <s v="EFRAÍN GÓMEZ PALOMINO"/>
    <s v="40694023"/>
    <s v="945882275"/>
    <s v="egomez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707"/>
    <x v="11"/>
    <s v="TARMA"/>
    <s v="PALCAMAYO"/>
    <s v="NO"/>
    <s v="SI"/>
    <s v="SI"/>
    <n v="1"/>
    <s v="SI"/>
    <n v="1"/>
    <n v="0"/>
    <x v="1"/>
    <x v="0"/>
    <n v="1"/>
    <n v="1"/>
    <n v="1"/>
    <s v="NO"/>
    <s v="SI"/>
    <s v="NO"/>
    <s v="SI"/>
    <s v="NO"/>
    <s v="JUNTOS"/>
    <s v="EFRAÍN GÓMEZ PALOMINO"/>
    <s v="40694023"/>
    <s v="945882275"/>
    <s v="egome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708"/>
    <x v="11"/>
    <s v="TARMA"/>
    <s v="SAN PEDRO DE CAJAS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JOEL SANTIAGO RICALDI CONDOR"/>
    <s v="70269262"/>
    <s v="931939690_x000d__x000a_933605747"/>
    <s v="joelsantiagoricaldicondor@gmail.com"/>
    <n v="0"/>
    <n v="1"/>
    <s v="PAIS"/>
    <s v="Presencial"/>
    <n v="0"/>
    <n v="1"/>
    <s v="PAIS"/>
    <s v="Presencial"/>
    <n v="0"/>
    <n v="0"/>
    <m/>
    <m/>
    <n v="0"/>
    <n v="0"/>
    <m/>
    <m/>
    <x v="2"/>
    <n v="0"/>
    <n v="0"/>
    <n v="0"/>
    <n v="1"/>
    <n v="0"/>
    <n v="0"/>
  </r>
  <r>
    <s v="120709"/>
    <x v="11"/>
    <s v="TARMA"/>
    <s v="TAPO"/>
    <s v="NO"/>
    <s v="SI"/>
    <s v="SI"/>
    <n v="0"/>
    <s v="SI"/>
    <n v="1"/>
    <n v="0"/>
    <x v="0"/>
    <x v="0"/>
    <n v="1"/>
    <n v="1"/>
    <n v="1"/>
    <s v="SI"/>
    <s v="SI"/>
    <s v="NO"/>
    <s v="SI"/>
    <s v="SI"/>
    <s v="PAIS"/>
    <s v="GERARDO HUACHACA ROJAS"/>
    <s v="46432619"/>
    <s v="917568323"/>
    <s v="ghuachac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801"/>
    <x v="11"/>
    <s v="YAULI"/>
    <s v="LA OROYA"/>
    <s v="NO"/>
    <s v="NO"/>
    <s v="SI"/>
    <n v="0"/>
    <s v="NO"/>
    <n v="0"/>
    <n v="1"/>
    <x v="0"/>
    <x v="1"/>
    <m/>
    <m/>
    <m/>
    <s v="SI"/>
    <s v="NO"/>
    <s v="SI"/>
    <s v="SI"/>
    <s v="NO"/>
    <s v="CUNA MAS"/>
    <s v="YULYZA ELIA SORIANO CARHUANCHO"/>
    <n v="71210756"/>
    <n v="913233331"/>
    <s v="os_ysorianoc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802"/>
    <x v="11"/>
    <s v="YAULI"/>
    <s v="CHACAPALPA"/>
    <s v="NO"/>
    <s v="SI"/>
    <s v="SI"/>
    <n v="1"/>
    <s v="SI"/>
    <n v="1"/>
    <n v="0"/>
    <x v="0"/>
    <x v="0"/>
    <n v="1"/>
    <n v="1"/>
    <n v="1"/>
    <s v="NO"/>
    <s v="NO"/>
    <s v="NO"/>
    <s v="SI"/>
    <s v="SI"/>
    <s v="PAIS"/>
    <s v="GLORIA VEGA VENTURA"/>
    <s v="15432494"/>
    <s v="963920857"/>
    <s v="gvega@pais.gob.pe gloriavv2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803"/>
    <x v="11"/>
    <s v="YAULI"/>
    <s v="HUAY-HUAY"/>
    <s v="NO"/>
    <s v="SI"/>
    <s v="SI"/>
    <n v="0"/>
    <s v="NO"/>
    <n v="1"/>
    <n v="0"/>
    <x v="1"/>
    <x v="0"/>
    <n v="1"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804"/>
    <x v="11"/>
    <s v="YAULI"/>
    <s v="MARCAPOMACOCHA"/>
    <s v="NO"/>
    <s v="NO"/>
    <s v="SI"/>
    <n v="0"/>
    <s v="SI"/>
    <n v="1"/>
    <n v="0"/>
    <x v="1"/>
    <x v="0"/>
    <m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805"/>
    <x v="11"/>
    <s v="YAULI"/>
    <s v="MOROCOCHA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Humberto Sosa Mandujano"/>
    <s v="42426075"/>
    <s v="945883509"/>
    <s v="hsos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806"/>
    <x v="11"/>
    <s v="YAULI"/>
    <s v="PACCHA"/>
    <s v="NO"/>
    <s v="NO"/>
    <s v="SI"/>
    <n v="0"/>
    <s v="NO"/>
    <n v="0"/>
    <n v="1"/>
    <x v="0"/>
    <x v="1"/>
    <m/>
    <m/>
    <m/>
    <s v="NO"/>
    <s v="NO"/>
    <s v="SI"/>
    <s v="NO"/>
    <s v="NO"/>
    <s v="CUNA MAS"/>
    <s v="YULYZA ELIA SORIANO CARHUANCHO"/>
    <n v="71210756"/>
    <n v="913233331"/>
    <s v="os_ysorianoc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807"/>
    <x v="11"/>
    <s v="YAULI"/>
    <s v="SANTA BARBARA DE CARHUACAYAN"/>
    <s v="NO"/>
    <s v="SI"/>
    <s v="SI"/>
    <n v="0"/>
    <s v="SI"/>
    <n v="1"/>
    <n v="0"/>
    <x v="1"/>
    <x v="0"/>
    <n v="1"/>
    <n v="1"/>
    <n v="1"/>
    <s v="NO"/>
    <s v="NO"/>
    <s v="NO"/>
    <s v="SI"/>
    <s v="NO"/>
    <s v="JUNTOS"/>
    <s v="GAMARRA CONDOR JOSÉ LUIS"/>
    <s v="47170190"/>
    <n v="945882131"/>
    <s v="jgamarrac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808"/>
    <x v="11"/>
    <s v="YAULI"/>
    <s v="SANTA ROSA DE SACCO"/>
    <s v="NO"/>
    <s v="NO"/>
    <s v="SI"/>
    <n v="0"/>
    <s v="NO"/>
    <n v="0"/>
    <n v="0"/>
    <x v="1"/>
    <x v="1"/>
    <m/>
    <m/>
    <m/>
    <s v="SI"/>
    <s v="NO"/>
    <s v="SI"/>
    <s v="SI"/>
    <s v="NO"/>
    <s v="JUNTOS"/>
    <s v="MIRIAM ADELAIDA PADILLA BLANCO"/>
    <s v="20067461"/>
    <n v="945883231"/>
    <s v="mpadill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809"/>
    <x v="11"/>
    <s v="YAULI"/>
    <s v="SUITUCANCHA"/>
    <s v="NO"/>
    <s v="NO"/>
    <s v="SI"/>
    <n v="0"/>
    <s v="SI"/>
    <n v="1"/>
    <n v="0"/>
    <x v="1"/>
    <x v="0"/>
    <m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810"/>
    <x v="11"/>
    <s v="YAULI"/>
    <s v="YAULI"/>
    <s v="NO"/>
    <s v="NO"/>
    <s v="SI"/>
    <n v="0"/>
    <s v="NO"/>
    <n v="0"/>
    <n v="0"/>
    <x v="1"/>
    <x v="1"/>
    <m/>
    <m/>
    <m/>
    <s v="NO"/>
    <s v="NO"/>
    <s v="NO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901"/>
    <x v="11"/>
    <s v="CHUPACA"/>
    <s v="CHUPACA"/>
    <s v="NO"/>
    <s v="NO"/>
    <s v="SI"/>
    <n v="0"/>
    <s v="NO"/>
    <n v="1"/>
    <n v="0"/>
    <x v="1"/>
    <x v="0"/>
    <m/>
    <n v="1"/>
    <n v="1"/>
    <s v="SI"/>
    <s v="NO"/>
    <s v="SI"/>
    <s v="SI"/>
    <s v="NO"/>
    <s v="JUNTOS"/>
    <s v="Donata Benita Romero Porras"/>
    <s v="20004755"/>
    <s v="945883820"/>
    <s v="dromero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902"/>
    <x v="11"/>
    <s v="CHUPACA"/>
    <s v="AHUAC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ERIKA ARMAS ARGUME"/>
    <s v="40959064"/>
    <s v="965656646"/>
    <s v="earma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903"/>
    <x v="11"/>
    <s v="CHUPACA"/>
    <s v="CHONGOS BAJO"/>
    <s v="NO"/>
    <s v="NO"/>
    <s v="SI"/>
    <n v="0"/>
    <s v="SI"/>
    <n v="1"/>
    <n v="0"/>
    <x v="0"/>
    <x v="0"/>
    <m/>
    <n v="1"/>
    <n v="1"/>
    <s v="NO"/>
    <s v="SI"/>
    <s v="NO"/>
    <s v="SI"/>
    <s v="NO"/>
    <s v="CUNA MAS"/>
    <s v="TATIANA CRISTINA RUTTI BERROCAL"/>
    <s v="46145561"/>
    <s v="925508554"/>
    <s v="trutti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904"/>
    <x v="11"/>
    <s v="CHUPACA"/>
    <s v="HUACHAC"/>
    <s v="NO"/>
    <s v="SI"/>
    <s v="SI"/>
    <n v="1"/>
    <s v="NO"/>
    <n v="1"/>
    <n v="0"/>
    <x v="0"/>
    <x v="0"/>
    <n v="1"/>
    <n v="1"/>
    <n v="1"/>
    <s v="NO"/>
    <s v="NO"/>
    <s v="NO"/>
    <s v="SI"/>
    <s v="NO"/>
    <s v="PENSION 65"/>
    <s v="JOSE RIVERA MEDRANO"/>
    <s v="43129705"/>
    <s v="954668889"/>
    <s v="jrivera@pension65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905"/>
    <x v="11"/>
    <s v="CHUPACA"/>
    <s v="HUAMANCACA CHICO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Rina Isabel Vanini Laura"/>
    <s v="20030877"/>
    <s v="920190593"/>
    <s v="rvanini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20906"/>
    <x v="11"/>
    <s v="CHUPACA"/>
    <s v="SAN JUAN DE ISCOS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VIVIANA LIZANA CAMPOS"/>
    <s v="40378527"/>
    <s v="954222310"/>
    <s v="oc_vlizanac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907"/>
    <x v="11"/>
    <s v="CHUPACA"/>
    <s v="SAN JUAN DE JARPA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JENNY MAURICIO MONTERO"/>
    <s v="41104062"/>
    <s v="991329225"/>
    <s v="jmauricio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908"/>
    <x v="11"/>
    <s v="CHUPACA"/>
    <s v="TRES DE DICIEMBRE"/>
    <s v="NO"/>
    <s v="NO"/>
    <s v="SI"/>
    <n v="0"/>
    <s v="SI"/>
    <n v="1"/>
    <n v="0"/>
    <x v="0"/>
    <x v="0"/>
    <m/>
    <n v="1"/>
    <n v="1"/>
    <s v="NO"/>
    <s v="SI"/>
    <s v="NO"/>
    <s v="SI"/>
    <s v="NO"/>
    <s v="CUNA MAS"/>
    <s v="ADELA AVILA GAMARRA"/>
    <s v="42184059"/>
    <s v="915159239"/>
    <s v="amuch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909"/>
    <x v="11"/>
    <s v="CHUPACA"/>
    <s v="YANACANCHA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MARIA CRISTINA MELGAR GASPAR"/>
    <s v="20038796"/>
    <s v="945883023"/>
    <s v="mmelgar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101"/>
    <x v="12"/>
    <s v="TRUJILLO"/>
    <s v="TRUJILLO"/>
    <s v="NO"/>
    <s v="SI"/>
    <s v="SI"/>
    <n v="1"/>
    <s v="NO"/>
    <n v="1"/>
    <n v="0"/>
    <x v="0"/>
    <x v="0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1"/>
    <n v="0"/>
    <m/>
    <s v="Presencial y 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130102"/>
    <x v="12"/>
    <s v="TRUJILLO"/>
    <s v="EL PORVENIR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103"/>
    <x v="12"/>
    <s v="TRUJILLO"/>
    <s v="FLORENCIA DE MORA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104"/>
    <x v="12"/>
    <s v="TRUJILLO"/>
    <s v="HUANCHACO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NATIVIDAD ALVARADO FERNANDEZ"/>
    <s v="46107699"/>
    <s v="949709887"/>
    <s v="nalvarado@cunamas.gob.pe"/>
    <n v="1"/>
    <n v="0"/>
    <m/>
    <s v="Presencial y Virtual"/>
    <n v="1"/>
    <n v="0"/>
    <m/>
    <s v="Virtual"/>
    <n v="1"/>
    <n v="0"/>
    <m/>
    <s v="Virtual"/>
    <n v="0"/>
    <n v="0"/>
    <m/>
    <m/>
    <x v="3"/>
    <n v="1"/>
    <n v="0"/>
    <n v="0"/>
    <n v="0"/>
    <n v="0"/>
    <n v="0"/>
  </r>
  <r>
    <s v="130105"/>
    <x v="12"/>
    <s v="TRUJILLO"/>
    <s v="LA ESPERANZA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106"/>
    <x v="12"/>
    <s v="TRUJILLO"/>
    <s v="LAREDO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107"/>
    <x v="12"/>
    <s v="TRUJILLO"/>
    <s v="MOCHE"/>
    <s v="NO"/>
    <s v="SI"/>
    <s v="SI"/>
    <n v="1"/>
    <s v="NO"/>
    <n v="1"/>
    <n v="0"/>
    <x v="0"/>
    <x v="0"/>
    <n v="1"/>
    <n v="1"/>
    <n v="1"/>
    <s v="SI"/>
    <s v="NO"/>
    <s v="SI"/>
    <s v="SI"/>
    <s v="NO"/>
    <s v="COORD. DE ENLACE"/>
    <s v="JORGE VASQUEZ ROMERO"/>
    <s v="43504235"/>
    <s v="94315864"/>
    <s v="jvasquezr@midis.gob.pe"/>
    <n v="1"/>
    <n v="0"/>
    <m/>
    <s v="Virtual"/>
    <n v="1"/>
    <n v="0"/>
    <m/>
    <s v="Virtual"/>
    <n v="1"/>
    <n v="0"/>
    <m/>
    <s v="Virtual"/>
    <n v="0"/>
    <n v="0"/>
    <m/>
    <m/>
    <x v="3"/>
    <n v="1"/>
    <n v="0"/>
    <n v="0"/>
    <n v="0"/>
    <n v="0"/>
    <n v="0"/>
  </r>
  <r>
    <s v="130108"/>
    <x v="12"/>
    <s v="TRUJILLO"/>
    <s v="POROTO"/>
    <s v="NO"/>
    <s v="SI"/>
    <s v="SI"/>
    <n v="1"/>
    <s v="SI"/>
    <n v="1"/>
    <n v="0"/>
    <x v="0"/>
    <x v="0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109"/>
    <x v="12"/>
    <s v="TRUJILLO"/>
    <s v="SALAVERRY"/>
    <s v="NO"/>
    <s v="NO"/>
    <s v="SI"/>
    <n v="0"/>
    <s v="SI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110"/>
    <x v="12"/>
    <s v="TRUJILLO"/>
    <s v="SIMBAL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PRISCILA YOSILET PANDURO NAVARRO "/>
    <s v="40931220"/>
    <n v="912055335"/>
    <s v="ypanduro@junto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130111"/>
    <x v="12"/>
    <s v="TRUJILLO"/>
    <s v="VICTOR LARCO HERRERA"/>
    <s v="NO"/>
    <s v="NO"/>
    <s v="SI"/>
    <n v="0"/>
    <s v="NO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201"/>
    <x v="12"/>
    <s v="ASCOPE"/>
    <s v="ASCOPE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BETTY GASLAC GUTIERREZ"/>
    <s v="4419594"/>
    <s v="948364832"/>
    <s v="bgaslacg@cunamas.gob.pe"/>
    <n v="0"/>
    <n v="1"/>
    <s v="CUNA MAS"/>
    <s v="Presencial"/>
    <n v="0"/>
    <n v="0"/>
    <m/>
    <m/>
    <n v="1"/>
    <n v="1"/>
    <s v="CUNA MAS"/>
    <s v="Presencial y Virtual"/>
    <n v="0"/>
    <n v="0"/>
    <m/>
    <m/>
    <x v="3"/>
    <n v="1"/>
    <n v="0"/>
    <n v="1"/>
    <n v="0"/>
    <n v="0"/>
    <n v="0"/>
  </r>
  <r>
    <s v="130202"/>
    <x v="12"/>
    <s v="ASCOPE"/>
    <s v="CHICAM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203"/>
    <x v="12"/>
    <s v="ASCOPE"/>
    <s v="CHOCOPE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204"/>
    <x v="12"/>
    <s v="ASCOPE"/>
    <s v="MAGDALENA DE CAO"/>
    <s v="NO"/>
    <s v="SI"/>
    <s v="SI"/>
    <n v="1"/>
    <s v="NO"/>
    <n v="1"/>
    <n v="0"/>
    <x v="0"/>
    <x v="0"/>
    <n v="1"/>
    <n v="1"/>
    <n v="1"/>
    <s v="NO"/>
    <s v="NO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130205"/>
    <x v="12"/>
    <s v="ASCOPE"/>
    <s v="PAIJAN"/>
    <s v="NO"/>
    <s v="NO"/>
    <s v="SI"/>
    <n v="0"/>
    <s v="SI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206"/>
    <x v="12"/>
    <s v="ASCOPE"/>
    <s v="RAZURI"/>
    <s v="NO"/>
    <s v="NO"/>
    <s v="NO"/>
    <n v="0"/>
    <s v="NO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207"/>
    <x v="12"/>
    <s v="ASCOPE"/>
    <s v="SANTIAGO DE CAO"/>
    <s v="NO"/>
    <s v="SI"/>
    <s v="SI"/>
    <n v="1"/>
    <s v="NO"/>
    <n v="1"/>
    <n v="0"/>
    <x v="0"/>
    <x v="0"/>
    <n v="1"/>
    <n v="1"/>
    <n v="1"/>
    <s v="NO"/>
    <s v="NO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130208"/>
    <x v="12"/>
    <s v="ASCOPE"/>
    <s v="CASA GRANDE"/>
    <s v="NO"/>
    <s v="NO"/>
    <s v="SI"/>
    <n v="1"/>
    <s v="NO"/>
    <n v="1"/>
    <n v="0"/>
    <x v="0"/>
    <x v="0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130301"/>
    <x v="12"/>
    <s v="BOLIVAR"/>
    <s v="BOLIVAR"/>
    <s v="NO"/>
    <s v="NO"/>
    <s v="SI"/>
    <n v="0"/>
    <s v="SI"/>
    <n v="0"/>
    <n v="0"/>
    <x v="1"/>
    <x v="1"/>
    <m/>
    <m/>
    <m/>
    <s v="NO"/>
    <s v="SI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302"/>
    <x v="12"/>
    <s v="BOLIVAR"/>
    <s v="BAMBAMARC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303"/>
    <x v="12"/>
    <s v="BOLIVAR"/>
    <s v="CONDORMARC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304"/>
    <x v="12"/>
    <s v="BOLIVAR"/>
    <s v="LONGOTEA"/>
    <s v="NO"/>
    <s v="NO"/>
    <s v="NO"/>
    <n v="0"/>
    <s v="SI"/>
    <n v="0"/>
    <n v="0"/>
    <x v="1"/>
    <x v="1"/>
    <m/>
    <m/>
    <m/>
    <s v="NO"/>
    <s v="SI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305"/>
    <x v="12"/>
    <s v="BOLIVAR"/>
    <s v="UCHUMARCA"/>
    <s v="NO"/>
    <s v="SI"/>
    <s v="SI"/>
    <n v="0"/>
    <s v="SI"/>
    <n v="1"/>
    <n v="0"/>
    <x v="0"/>
    <x v="0"/>
    <n v="1"/>
    <n v="1"/>
    <n v="1"/>
    <s v="NO"/>
    <s v="SI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130306"/>
    <x v="12"/>
    <s v="BOLIVAR"/>
    <s v="UCUNCH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401"/>
    <x v="12"/>
    <s v="CHEPEN"/>
    <s v="CHEPEN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YENNI FACTORA CRUZADO NAVARRO"/>
    <s v="17450554"/>
    <s v="971515789"/>
    <s v="ycruzado@cunama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130402"/>
    <x v="12"/>
    <s v="CHEPEN"/>
    <s v="PACANGA"/>
    <s v="NO"/>
    <s v="NO"/>
    <s v="SI"/>
    <n v="0"/>
    <s v="SI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403"/>
    <x v="12"/>
    <s v="CHEPEN"/>
    <s v="PUEBLO NUEVO"/>
    <s v="NO"/>
    <s v="NO"/>
    <s v="SI"/>
    <n v="0"/>
    <s v="SI"/>
    <n v="0"/>
    <n v="0"/>
    <x v="1"/>
    <x v="1"/>
    <m/>
    <m/>
    <m/>
    <s v="NO"/>
    <s v="NO"/>
    <s v="SI"/>
    <s v="SI"/>
    <s v="NO"/>
    <s v="CUNA MAS"/>
    <s v="JACKELINE ELIZABETH JULCA TERRONES"/>
    <s v="42997118"/>
    <s v="932485573"/>
    <s v="jjulc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501"/>
    <x v="12"/>
    <s v="JULCAN"/>
    <s v="JULCAN"/>
    <s v="NO"/>
    <s v="SI"/>
    <s v="SI"/>
    <n v="1"/>
    <s v="SI"/>
    <n v="1"/>
    <n v="0"/>
    <x v="0"/>
    <x v="0"/>
    <n v="1"/>
    <n v="1"/>
    <n v="1"/>
    <s v="NO"/>
    <s v="NO"/>
    <s v="NO"/>
    <s v="SI"/>
    <s v="SI"/>
    <s v="JUNTOS"/>
    <s v="CESAR ADEMIR LEIVA NUÑEZ"/>
    <s v="40371262"/>
    <s v="920077796"/>
    <s v="cleiv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502"/>
    <x v="12"/>
    <s v="JULCAN"/>
    <s v="CALAMARCA"/>
    <s v="NO"/>
    <s v="NO"/>
    <s v="SI"/>
    <n v="0"/>
    <s v="SI"/>
    <n v="0"/>
    <n v="0"/>
    <x v="1"/>
    <x v="1"/>
    <m/>
    <m/>
    <m/>
    <s v="SI"/>
    <s v="SI"/>
    <s v="NO"/>
    <s v="SI"/>
    <s v="SI"/>
    <s v="JUNTOS"/>
    <s v="ROY FLORES SIFUENTES"/>
    <s v="32971561"/>
    <s v="920070518"/>
    <s v="rflore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503"/>
    <x v="12"/>
    <s v="JULCAN"/>
    <s v="CARABAMBA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ELVAR ALFREDO ZAVALETA ORBEGOSO"/>
    <s v="18076183"/>
    <s v="982539465"/>
    <s v="ezavaleta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30504"/>
    <x v="12"/>
    <s v="JULCAN"/>
    <s v="HUASO"/>
    <s v="NO"/>
    <s v="SI"/>
    <s v="SI"/>
    <n v="0"/>
    <s v="SI"/>
    <n v="1"/>
    <n v="0"/>
    <x v="1"/>
    <x v="0"/>
    <n v="1"/>
    <n v="1"/>
    <n v="1"/>
    <s v="SI"/>
    <s v="SI"/>
    <s v="NO"/>
    <s v="SI"/>
    <s v="NO"/>
    <s v="JUNTOS"/>
    <s v="JHON ALEXANDER COSTA JIMENEZ"/>
    <s v="43088453"/>
    <s v="945858104"/>
    <s v="jcost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601"/>
    <x v="12"/>
    <s v="OTUZCO"/>
    <s v="OTUZCO"/>
    <s v="NO"/>
    <s v="NO"/>
    <s v="SI"/>
    <n v="0"/>
    <s v="SI"/>
    <n v="0"/>
    <n v="0"/>
    <x v="1"/>
    <x v="1"/>
    <m/>
    <m/>
    <m/>
    <s v="NO"/>
    <s v="SI"/>
    <s v="SI"/>
    <s v="SI"/>
    <s v="NO"/>
    <s v="-"/>
    <m/>
    <m/>
    <m/>
    <m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130602"/>
    <x v="12"/>
    <s v="OTUZCO"/>
    <s v="AGALLPAMPA"/>
    <s v="NO"/>
    <s v="SI"/>
    <s v="SI"/>
    <n v="0"/>
    <s v="SI"/>
    <n v="1"/>
    <n v="0"/>
    <x v="1"/>
    <x v="0"/>
    <n v="1"/>
    <n v="1"/>
    <n v="1"/>
    <s v="SI"/>
    <s v="SI"/>
    <s v="NO"/>
    <s v="SI"/>
    <s v="NO"/>
    <s v="JUNTOS"/>
    <s v="ROSA JANET RODRIGUEZ ARIAS"/>
    <s v="18200291"/>
    <s v="9200070235E9"/>
    <s v="rrodrigue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604"/>
    <x v="12"/>
    <s v="OTUZCO"/>
    <s v="CHARAT"/>
    <s v="NO"/>
    <s v="SI"/>
    <s v="SI"/>
    <n v="0"/>
    <s v="SI"/>
    <n v="1"/>
    <n v="0"/>
    <x v="1"/>
    <x v="0"/>
    <n v="1"/>
    <n v="1"/>
    <n v="1"/>
    <s v="SI"/>
    <s v="NO"/>
    <s v="NO"/>
    <s v="SI"/>
    <s v="NO"/>
    <s v="JUNTOS"/>
    <s v="CARLOS RONCAL ALCANTARA"/>
    <s v="40686605"/>
    <s v="920094088"/>
    <s v="croncal@junto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130605"/>
    <x v="12"/>
    <s v="OTUZCO"/>
    <s v="HUARANCHAL"/>
    <s v="NO"/>
    <s v="SI"/>
    <s v="SI"/>
    <n v="1"/>
    <s v="SI"/>
    <n v="1"/>
    <n v="0"/>
    <x v="1"/>
    <x v="0"/>
    <n v="1"/>
    <n v="1"/>
    <n v="1"/>
    <s v="NO"/>
    <s v="NO"/>
    <s v="NO"/>
    <s v="SI"/>
    <s v="SI"/>
    <s v="JUNTOS"/>
    <s v="CARLOS RONCAL ALCANTARA"/>
    <s v="40686605"/>
    <s v="920094088"/>
    <s v="croncal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30606"/>
    <x v="12"/>
    <s v="OTUZCO"/>
    <s v="LA CUEST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608"/>
    <x v="12"/>
    <s v="OTUZCO"/>
    <s v="MACHE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ALVA LOZADA SANDRA PAOLA"/>
    <s v="18203988"/>
    <s v="920800057"/>
    <s v="salva@juntos.gob.pe"/>
    <n v="1"/>
    <n v="0"/>
    <m/>
    <s v="Virtual"/>
    <n v="1"/>
    <n v="0"/>
    <m/>
    <s v="Virtual"/>
    <n v="1"/>
    <n v="0"/>
    <m/>
    <s v="Virtual"/>
    <n v="0"/>
    <n v="0"/>
    <m/>
    <m/>
    <x v="3"/>
    <n v="1"/>
    <n v="0"/>
    <n v="0"/>
    <n v="0"/>
    <n v="0"/>
    <n v="0"/>
  </r>
  <r>
    <s v="130610"/>
    <x v="12"/>
    <s v="OTUZCO"/>
    <s v="PARANDAY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611"/>
    <x v="12"/>
    <s v="OTUZCO"/>
    <s v="SALPO"/>
    <s v="NO"/>
    <s v="NO"/>
    <s v="SI"/>
    <n v="0"/>
    <s v="SI"/>
    <n v="1"/>
    <n v="0"/>
    <x v="0"/>
    <x v="0"/>
    <n v="1"/>
    <n v="1"/>
    <n v="1"/>
    <s v="SI"/>
    <s v="SI"/>
    <s v="NO"/>
    <s v="SI"/>
    <s v="NO"/>
    <s v="JUNTOS"/>
    <s v="ALVA LOZADA SANDRA PAOLA"/>
    <s v="18203988"/>
    <s v="920800057"/>
    <s v="salv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613"/>
    <x v="12"/>
    <s v="OTUZCO"/>
    <s v="SINSICAP"/>
    <s v="NO"/>
    <s v="NO"/>
    <s v="SI"/>
    <n v="0"/>
    <s v="SI"/>
    <n v="1"/>
    <n v="0"/>
    <x v="1"/>
    <x v="0"/>
    <n v="1"/>
    <n v="1"/>
    <n v="1"/>
    <s v="SI"/>
    <s v="SI"/>
    <s v="NO"/>
    <s v="SI"/>
    <s v="NO"/>
    <s v="JUNTOS"/>
    <s v="ARGOMEDO ARTEGA RUTH NOEMI"/>
    <s v="4026431"/>
    <s v="947856377"/>
    <s v="rargomedo@junto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130614"/>
    <x v="12"/>
    <s v="OTUZCO"/>
    <s v="USQUIL"/>
    <s v="NO"/>
    <s v="NO"/>
    <s v="SI"/>
    <n v="0"/>
    <s v="SI"/>
    <n v="1"/>
    <n v="0"/>
    <x v="0"/>
    <x v="0"/>
    <n v="1"/>
    <n v="1"/>
    <n v="1"/>
    <s v="SI"/>
    <s v="SI"/>
    <s v="NO"/>
    <s v="SI"/>
    <s v="NO"/>
    <s v="JUNTOS"/>
    <s v="LINA LORENA TRUJILLO LAVADO"/>
    <s v="18186372"/>
    <s v="920072963"/>
    <s v="ltrujill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701"/>
    <x v="12"/>
    <s v="PACASMAYO"/>
    <s v="SAN PEDRO DE LLOC"/>
    <s v="NO"/>
    <s v="NO"/>
    <s v="SI"/>
    <n v="0"/>
    <s v="NO"/>
    <n v="1"/>
    <n v="0"/>
    <x v="1"/>
    <x v="0"/>
    <n v="1"/>
    <n v="1"/>
    <n v="1"/>
    <s v="NO"/>
    <s v="NO"/>
    <s v="SI"/>
    <s v="SI"/>
    <s v="NO"/>
    <s v="CUNA MAS"/>
    <s v="CYNTHIA VARGAS PAJARES"/>
    <s v="44826996"/>
    <s v="948281616"/>
    <s v="cvargasp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702"/>
    <x v="12"/>
    <s v="PACASMAYO"/>
    <s v="GUADALUPE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703"/>
    <x v="12"/>
    <s v="PACASMAYO"/>
    <s v="JEQUETEPEQUE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704"/>
    <x v="12"/>
    <s v="PACASMAYO"/>
    <s v="PACASMAYO"/>
    <s v="NO"/>
    <s v="NO"/>
    <s v="SI"/>
    <n v="0"/>
    <s v="NO"/>
    <n v="0"/>
    <n v="0"/>
    <x v="1"/>
    <x v="1"/>
    <m/>
    <m/>
    <m/>
    <s v="SI"/>
    <s v="NO"/>
    <s v="SI"/>
    <s v="SI"/>
    <s v="NO"/>
    <s v="CUNA MAS"/>
    <s v="CYNTHIA VARGAS PAJARES"/>
    <s v="44826996"/>
    <s v="948281616"/>
    <s v="cvargasp@cunamas.gob.pe"/>
    <n v="0"/>
    <n v="0"/>
    <m/>
    <m/>
    <n v="0"/>
    <n v="0"/>
    <m/>
    <m/>
    <n v="0"/>
    <n v="1"/>
    <s v="CUNA MAS"/>
    <s v="Presencial"/>
    <n v="0"/>
    <n v="0"/>
    <m/>
    <m/>
    <x v="0"/>
    <n v="0"/>
    <n v="0"/>
    <n v="1"/>
    <n v="0"/>
    <n v="0"/>
    <n v="0"/>
  </r>
  <r>
    <s v="130705"/>
    <x v="12"/>
    <s v="PACASMAYO"/>
    <s v="SAN JOSE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01"/>
    <x v="12"/>
    <s v="PATAZ"/>
    <s v="TAYABAMBA"/>
    <s v="NO"/>
    <s v="NO"/>
    <s v="SI"/>
    <n v="0"/>
    <s v="SI"/>
    <n v="0"/>
    <n v="0"/>
    <x v="1"/>
    <x v="1"/>
    <m/>
    <m/>
    <m/>
    <s v="NO"/>
    <s v="NO"/>
    <s v="NO"/>
    <s v="SI"/>
    <s v="SI"/>
    <s v="JUNTOS"/>
    <s v="SANDRA CECILIA JANET SANTISTEBAN VASQUEZ"/>
    <s v="70370118"/>
    <s v="988638129"/>
    <s v="ssantisteba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02"/>
    <x v="12"/>
    <s v="PATAZ"/>
    <s v="BULDIBUYO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03"/>
    <x v="12"/>
    <s v="PATAZ"/>
    <s v="CHILLI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04"/>
    <x v="12"/>
    <s v="PATAZ"/>
    <s v="HUANCASPATA"/>
    <s v="NO"/>
    <s v="NO"/>
    <s v="SI"/>
    <n v="0"/>
    <s v="SI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05"/>
    <x v="12"/>
    <s v="PATAZ"/>
    <s v="HUAYLILLAS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06"/>
    <x v="12"/>
    <s v="PATAZ"/>
    <s v="HUAYO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07"/>
    <x v="12"/>
    <s v="PATAZ"/>
    <s v="ONGON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08"/>
    <x v="12"/>
    <s v="PATAZ"/>
    <s v="PARCOY"/>
    <s v="NO"/>
    <s v="NO"/>
    <s v="SI"/>
    <n v="0"/>
    <s v="SI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09"/>
    <x v="12"/>
    <s v="PATAZ"/>
    <s v="PATAZ"/>
    <s v="NO"/>
    <s v="NO"/>
    <s v="SI"/>
    <n v="0"/>
    <s v="SI"/>
    <n v="0"/>
    <n v="0"/>
    <x v="1"/>
    <x v="1"/>
    <m/>
    <m/>
    <m/>
    <s v="SI"/>
    <s v="NO"/>
    <s v="NO"/>
    <s v="SI"/>
    <s v="NO"/>
    <s v="JUNTOS"/>
    <s v="MARTIN ALEJANDRO REYES CONTRERAS"/>
    <s v="41764942"/>
    <s v="945889542"/>
    <s v="mreye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10"/>
    <x v="12"/>
    <s v="PATAZ"/>
    <s v="PIAS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11"/>
    <x v="12"/>
    <s v="PATAZ"/>
    <s v="SANTIAGO DE CHALLAS"/>
    <s v="NO"/>
    <s v="NO"/>
    <s v="SI"/>
    <n v="0"/>
    <s v="SI"/>
    <n v="0"/>
    <n v="0"/>
    <x v="1"/>
    <x v="1"/>
    <m/>
    <m/>
    <m/>
    <s v="NO"/>
    <s v="NO"/>
    <s v="NO"/>
    <s v="SI"/>
    <s v="NO"/>
    <s v="JUNTOS"/>
    <s v="DOMINGO REINERIO TANTAPOMA QUISPE"/>
    <s v="46190609"/>
    <s v="947707634"/>
    <s v="dtantapom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12"/>
    <x v="12"/>
    <s v="PATAZ"/>
    <s v="TAURIJ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13"/>
    <x v="12"/>
    <s v="PATAZ"/>
    <s v="URPAY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901"/>
    <x v="12"/>
    <s v="SANCHEZ CARRION"/>
    <s v="HUAMACHUCO"/>
    <s v="NO"/>
    <s v="SI"/>
    <s v="SI"/>
    <n v="1"/>
    <s v="SI"/>
    <n v="1"/>
    <n v="0"/>
    <x v="0"/>
    <x v="0"/>
    <n v="1"/>
    <n v="1"/>
    <n v="1"/>
    <s v="SI"/>
    <s v="SI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130902"/>
    <x v="12"/>
    <s v="SANCHEZ CARRION"/>
    <s v="CHUGAY"/>
    <s v="NO"/>
    <s v="SI"/>
    <s v="SI"/>
    <n v="1"/>
    <s v="SI"/>
    <n v="1"/>
    <n v="0"/>
    <x v="0"/>
    <x v="0"/>
    <n v="1"/>
    <n v="1"/>
    <n v="1"/>
    <s v="SI"/>
    <s v="SI"/>
    <s v="NO"/>
    <s v="SI"/>
    <s v="NO"/>
    <s v="CUNA MAS"/>
    <s v="YANELLY JIOVANA CHAVEZ SALINAS"/>
    <s v="46441535"/>
    <s v="953121437"/>
    <s v="yjchavez@cunamas.gob.pe"/>
    <n v="1"/>
    <n v="0"/>
    <m/>
    <s v="Virtual"/>
    <n v="1"/>
    <n v="1"/>
    <s v="CUNA MAS"/>
    <s v="Presencial y Virtual"/>
    <n v="0"/>
    <n v="1"/>
    <s v="CUNA MAS"/>
    <s v="Presencial"/>
    <n v="0"/>
    <n v="0"/>
    <m/>
    <m/>
    <x v="4"/>
    <n v="1"/>
    <n v="0"/>
    <n v="1"/>
    <n v="0"/>
    <n v="0"/>
    <n v="0"/>
  </r>
  <r>
    <s v="130903"/>
    <x v="12"/>
    <s v="SANCHEZ CARRION"/>
    <s v="COCHORCO"/>
    <s v="NO"/>
    <s v="SI"/>
    <s v="SI"/>
    <n v="0"/>
    <s v="SI"/>
    <n v="1"/>
    <n v="0"/>
    <x v="1"/>
    <x v="0"/>
    <n v="1"/>
    <n v="1"/>
    <n v="1"/>
    <s v="SI"/>
    <s v="SI"/>
    <s v="NO"/>
    <s v="SI"/>
    <s v="SI"/>
    <s v="CUNA MAS"/>
    <s v="GRICELDA BRICEÑO VELA"/>
    <s v="40125517"/>
    <s v="973767947"/>
    <s v="gbricenov@cunamas.gob.pe"/>
    <n v="1"/>
    <n v="0"/>
    <m/>
    <s v="Virtual"/>
    <n v="0"/>
    <n v="1"/>
    <s v="CUNA MAS"/>
    <s v="Presencial"/>
    <n v="0"/>
    <n v="1"/>
    <s v="CUNA MAS"/>
    <s v="Presencial"/>
    <n v="0"/>
    <n v="0"/>
    <m/>
    <m/>
    <x v="3"/>
    <n v="1"/>
    <n v="0"/>
    <n v="1"/>
    <n v="0"/>
    <n v="0"/>
    <n v="0"/>
  </r>
  <r>
    <s v="130904"/>
    <x v="12"/>
    <s v="SANCHEZ CARRION"/>
    <s v="CURGOS"/>
    <s v="NO"/>
    <s v="SI"/>
    <s v="SI"/>
    <n v="1"/>
    <s v="SI"/>
    <n v="1"/>
    <n v="0"/>
    <x v="1"/>
    <x v="0"/>
    <n v="1"/>
    <n v="1"/>
    <n v="1"/>
    <s v="SI"/>
    <s v="SI"/>
    <s v="NO"/>
    <s v="SI"/>
    <s v="NO"/>
    <s v="CUNA MAS"/>
    <s v="EDITA VANESSA BURGOS VALDERRAMA"/>
    <s v="46718346"/>
    <s v="986665126"/>
    <s v="eburgos@cunamas.gob.pe"/>
    <n v="1"/>
    <n v="0"/>
    <m/>
    <s v="Virtual"/>
    <n v="0"/>
    <n v="1"/>
    <s v="CUNA MAS"/>
    <s v="Virtual"/>
    <n v="0"/>
    <n v="1"/>
    <s v="CUNA MAS"/>
    <s v="Virtual"/>
    <n v="0"/>
    <n v="0"/>
    <m/>
    <m/>
    <x v="3"/>
    <n v="1"/>
    <n v="0"/>
    <n v="1"/>
    <n v="0"/>
    <n v="0"/>
    <n v="0"/>
  </r>
  <r>
    <s v="130905"/>
    <x v="12"/>
    <s v="SANCHEZ CARRION"/>
    <s v="MARCABAL"/>
    <s v="NO"/>
    <s v="SI"/>
    <s v="SI"/>
    <n v="1"/>
    <s v="SI"/>
    <n v="1"/>
    <n v="0"/>
    <x v="0"/>
    <x v="0"/>
    <n v="1"/>
    <n v="1"/>
    <n v="1"/>
    <s v="SI"/>
    <s v="SI"/>
    <s v="NO"/>
    <s v="SI"/>
    <s v="NO"/>
    <s v="CUNA MAS"/>
    <s v="SHIRLAY MERYL SANDOVAL PEREZ"/>
    <s v="43223533"/>
    <s v="998085892"/>
    <s v="smsandoval@cunamas.gob.pe"/>
    <n v="0"/>
    <n v="1"/>
    <s v="CUNA MAS"/>
    <s v="Presencial"/>
    <n v="0"/>
    <n v="0"/>
    <m/>
    <m/>
    <n v="1"/>
    <n v="1"/>
    <s v="CUNA MAS"/>
    <s v="Virtual"/>
    <n v="0"/>
    <n v="0"/>
    <m/>
    <m/>
    <x v="3"/>
    <n v="1"/>
    <n v="0"/>
    <n v="1"/>
    <n v="0"/>
    <n v="0"/>
    <n v="0"/>
  </r>
  <r>
    <s v="130906"/>
    <x v="12"/>
    <s v="SANCHEZ CARRION"/>
    <s v="SANAGORAN"/>
    <s v="NO"/>
    <s v="SI"/>
    <s v="SI"/>
    <n v="1"/>
    <s v="SI"/>
    <n v="1"/>
    <n v="0"/>
    <x v="0"/>
    <x v="0"/>
    <n v="1"/>
    <n v="1"/>
    <n v="1"/>
    <s v="SI"/>
    <s v="SI"/>
    <s v="NO"/>
    <s v="SI"/>
    <s v="SI"/>
    <s v="CUNA MAS"/>
    <s v="LOUI ESTHER HILARIO BENITES"/>
    <s v="18133939"/>
    <s v="949170317"/>
    <s v="lhilario@cunama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130907"/>
    <x v="12"/>
    <s v="SANCHEZ CARRION"/>
    <s v="SARIN"/>
    <s v="NO"/>
    <s v="NO"/>
    <s v="SI"/>
    <n v="0"/>
    <s v="SI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908"/>
    <x v="12"/>
    <s v="SANCHEZ CARRION"/>
    <s v="SARTIMBAMBA"/>
    <s v="NO"/>
    <s v="NO"/>
    <s v="SI"/>
    <n v="0"/>
    <s v="SI"/>
    <n v="1"/>
    <n v="0"/>
    <x v="0"/>
    <x v="0"/>
    <m/>
    <n v="1"/>
    <n v="1"/>
    <s v="SI"/>
    <s v="SI"/>
    <s v="NO"/>
    <s v="SI"/>
    <s v="SI"/>
    <s v="CUNA MAS"/>
    <s v="MERLY BETZABE FERNANDEZ VILLANUEVA"/>
    <s v="18164135"/>
    <s v="974889481"/>
    <s v="mbfernandez@cunamas.gob.pe"/>
    <n v="0"/>
    <n v="1"/>
    <s v="CUNA MAS"/>
    <s v="Presencial"/>
    <n v="1"/>
    <n v="1"/>
    <s v="CUNA MAS"/>
    <s v="Presencial y Virtual"/>
    <n v="0"/>
    <n v="1"/>
    <s v="CUNA MAS"/>
    <s v="Virtual"/>
    <n v="0"/>
    <n v="0"/>
    <m/>
    <m/>
    <x v="4"/>
    <n v="1"/>
    <n v="0"/>
    <n v="1"/>
    <n v="0"/>
    <n v="0"/>
    <n v="0"/>
  </r>
  <r>
    <s v="131001"/>
    <x v="12"/>
    <s v="SANTIAGO DE CHUCO"/>
    <s v="SANTIAGO DE CHUCO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DEYSI KAREN IDROGO RAMOS"/>
    <s v="46364728"/>
    <s v="951696798"/>
    <s v="didrogo@cunamas.gob.pe"/>
    <n v="0"/>
    <n v="1"/>
    <s v="CUNA MAS"/>
    <s v="Presencial"/>
    <n v="1"/>
    <n v="0"/>
    <m/>
    <s v="Virtual"/>
    <n v="0"/>
    <n v="1"/>
    <s v="CUNA MAS"/>
    <s v="Presencial"/>
    <n v="0"/>
    <n v="0"/>
    <m/>
    <m/>
    <x v="3"/>
    <n v="1"/>
    <n v="0"/>
    <n v="1"/>
    <n v="0"/>
    <n v="0"/>
    <n v="0"/>
  </r>
  <r>
    <s v="131002"/>
    <x v="12"/>
    <s v="SANTIAGO DE CHUCO"/>
    <s v="ANGASMARCA"/>
    <s v="NO"/>
    <s v="NO"/>
    <s v="SI"/>
    <n v="0"/>
    <s v="SI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1003"/>
    <x v="12"/>
    <s v="SANTIAGO DE CHUCO"/>
    <s v="CACHICADAN"/>
    <s v="NO"/>
    <s v="NO"/>
    <s v="SI"/>
    <n v="0"/>
    <s v="SI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1004"/>
    <x v="12"/>
    <s v="SANTIAGO DE CHUCO"/>
    <s v="MOLLEBAMBA"/>
    <s v="NO"/>
    <s v="NO"/>
    <s v="SI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1005"/>
    <x v="12"/>
    <s v="SANTIAGO DE CHUCO"/>
    <s v="MOLLEPAT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1006"/>
    <x v="12"/>
    <s v="SANTIAGO DE CHUCO"/>
    <s v="QUIRUVILCA"/>
    <s v="NO"/>
    <s v="NO"/>
    <s v="SI"/>
    <n v="0"/>
    <s v="SI"/>
    <n v="1"/>
    <n v="0"/>
    <x v="0"/>
    <x v="0"/>
    <m/>
    <n v="1"/>
    <n v="1"/>
    <s v="NO"/>
    <s v="SI"/>
    <s v="NO"/>
    <s v="SI"/>
    <s v="NO"/>
    <s v="CUNA MAS"/>
    <s v="JOSE FRANCISCO VALDIVIEZO GARCIA"/>
    <s v="19089223"/>
    <s v="948549883"/>
    <s v="jfvaldiviezo@cunamas.gob.pe"/>
    <n v="0"/>
    <n v="1"/>
    <s v="CUNA MAS"/>
    <s v="Presencial"/>
    <n v="0"/>
    <n v="1"/>
    <s v="CUNA MAS"/>
    <s v="Presencial"/>
    <n v="0"/>
    <n v="1"/>
    <s v="CUNA MAS"/>
    <s v="Presencial"/>
    <n v="0"/>
    <n v="0"/>
    <m/>
    <m/>
    <x v="3"/>
    <n v="0"/>
    <n v="0"/>
    <n v="1"/>
    <n v="0"/>
    <n v="0"/>
    <n v="0"/>
  </r>
  <r>
    <s v="131007"/>
    <x v="12"/>
    <s v="SANTIAGO DE CHUCO"/>
    <s v="SANTA CRUZ DE CHUC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1008"/>
    <x v="12"/>
    <s v="SANTIAGO DE CHUCO"/>
    <s v="SITABAMB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1101"/>
    <x v="12"/>
    <s v="GRAN CHIMU"/>
    <s v="CASCAS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1102"/>
    <x v="12"/>
    <s v="GRAN CHIMU"/>
    <s v="LUCMA"/>
    <s v="NO"/>
    <s v="NO"/>
    <s v="SI"/>
    <n v="0"/>
    <s v="SI"/>
    <n v="0"/>
    <n v="0"/>
    <x v="1"/>
    <x v="1"/>
    <m/>
    <m/>
    <m/>
    <s v="SI"/>
    <s v="NO"/>
    <s v="NO"/>
    <s v="SI"/>
    <s v="SI"/>
    <s v="JUNTOS"/>
    <s v="RODRIGUEZ AGUILAR JAKY CAROLINE"/>
    <s v="40582829"/>
    <s v="952646995"/>
    <s v="jrodriguez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1103"/>
    <x v="12"/>
    <s v="GRAN CHIMU"/>
    <s v="MARMOT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1104"/>
    <x v="12"/>
    <s v="GRAN CHIMU"/>
    <s v="SAYAPULLO"/>
    <s v="NO"/>
    <s v="NO"/>
    <s v="SI"/>
    <n v="0"/>
    <s v="SI"/>
    <n v="1"/>
    <n v="0"/>
    <x v="0"/>
    <x v="0"/>
    <n v="1"/>
    <n v="1"/>
    <n v="1"/>
    <s v="SI"/>
    <s v="SI"/>
    <s v="NO"/>
    <s v="SI"/>
    <s v="NO"/>
    <s v="JUNTOS"/>
    <s v="JULCA VILLENA ROGER JEINER"/>
    <s v="44556311"/>
    <s v="915060605"/>
    <s v="rjulc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1201"/>
    <x v="12"/>
    <s v="VIRU"/>
    <s v="VIRU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INDIRA MEREJILDO ZAVALETA"/>
    <s v="18138661"/>
    <s v="968085597"/>
    <s v="os_imerejildoz@cunamas.gob.pe"/>
    <n v="1"/>
    <n v="0"/>
    <m/>
    <s v="Virtual"/>
    <n v="1"/>
    <n v="1"/>
    <s v="CUNA MAS"/>
    <s v="Presencial y Virtual"/>
    <n v="0"/>
    <n v="1"/>
    <s v="CUNA MAS"/>
    <s v="Presencial"/>
    <n v="0"/>
    <n v="0"/>
    <m/>
    <m/>
    <x v="4"/>
    <n v="1"/>
    <n v="0"/>
    <n v="1"/>
    <n v="0"/>
    <n v="0"/>
    <n v="0"/>
  </r>
  <r>
    <s v="131202"/>
    <x v="12"/>
    <s v="VIRU"/>
    <s v="CHAO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ULLILEN MIRANDA JULIO CESAR"/>
    <s v="18155929"/>
    <s v="986945070J"/>
    <s v="jullilen@junto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131203"/>
    <x v="12"/>
    <s v="VIRU"/>
    <s v="GUADALUPITO"/>
    <s v="NO"/>
    <s v="NO"/>
    <s v="SI"/>
    <n v="0"/>
    <s v="NO"/>
    <n v="1"/>
    <n v="0"/>
    <x v="1"/>
    <x v="0"/>
    <n v="1"/>
    <n v="1"/>
    <n v="1"/>
    <s v="NO"/>
    <s v="NO"/>
    <s v="NO"/>
    <s v="SI"/>
    <s v="NO"/>
    <s v="JUNTOS"/>
    <s v="LOUIS FEGNIVET GILIAN REVILLA"/>
    <s v="41832894"/>
    <s v="920298051"/>
    <s v="lgilia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40101"/>
    <x v="13"/>
    <s v="CHICLAYO"/>
    <s v="CHICLAYO"/>
    <s v="NO"/>
    <s v="NO"/>
    <s v="SI"/>
    <n v="0"/>
    <s v="NO"/>
    <n v="0"/>
    <n v="0"/>
    <x v="1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1"/>
    <n v="0"/>
    <m/>
    <s v="Presencial"/>
    <n v="0"/>
    <n v="0"/>
    <m/>
    <m/>
    <x v="0"/>
    <n v="1"/>
    <n v="0"/>
    <n v="0"/>
    <n v="0"/>
    <n v="0"/>
    <n v="0"/>
  </r>
  <r>
    <s v="140102"/>
    <x v="13"/>
    <s v="CHICLAYO"/>
    <s v="CHONGOYAPE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RODOLFO IGNACIO GARCIA GARCIA"/>
    <n v="41023156"/>
    <n v="941433544"/>
    <s v="igarcia@cunamas.gob.pe"/>
    <n v="0"/>
    <n v="1"/>
    <s v="CUNA MAS"/>
    <s v="Presencial"/>
    <n v="1"/>
    <n v="0"/>
    <m/>
    <s v="Virtual"/>
    <n v="1"/>
    <n v="1"/>
    <s v="JUNTOS"/>
    <s v="Presencial y Virtual"/>
    <n v="0"/>
    <n v="0"/>
    <m/>
    <m/>
    <x v="4"/>
    <n v="1"/>
    <n v="1"/>
    <n v="1"/>
    <n v="0"/>
    <n v="0"/>
    <n v="0"/>
  </r>
  <r>
    <s v="140103"/>
    <x v="13"/>
    <s v="CHICLAYO"/>
    <s v="ETEN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DIANA GRACIELA PANTA IBAÑEZ"/>
    <n v="44429179"/>
    <n v="945884292"/>
    <s v="dpanta@juntos.gob.pe"/>
    <n v="0"/>
    <n v="1"/>
    <s v="JUNTOS"/>
    <s v="Virtual"/>
    <n v="1"/>
    <n v="0"/>
    <m/>
    <s v="Presencial y Virtual"/>
    <n v="1"/>
    <n v="1"/>
    <s v="JUNTOS"/>
    <s v="Presencial y Virtual"/>
    <n v="0"/>
    <n v="0"/>
    <m/>
    <m/>
    <x v="4"/>
    <n v="1"/>
    <n v="1"/>
    <n v="0"/>
    <n v="0"/>
    <n v="0"/>
    <n v="0"/>
  </r>
  <r>
    <s v="140104"/>
    <x v="13"/>
    <s v="CHICLAYO"/>
    <s v="ETEN PUERTO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40105"/>
    <x v="13"/>
    <s v="CHICLAYO"/>
    <s v="JOSE LEONARDO ORTIZ"/>
    <s v="NO"/>
    <s v="SI"/>
    <s v="SI"/>
    <n v="0"/>
    <s v="NO"/>
    <n v="1"/>
    <n v="0"/>
    <x v="1"/>
    <x v="0"/>
    <n v="1"/>
    <n v="1"/>
    <n v="1"/>
    <s v="SI"/>
    <s v="NO"/>
    <s v="SI"/>
    <s v="SI"/>
    <s v="NO"/>
    <s v="JUNTOS"/>
    <s v="Diana Graciela Panta Ybañez"/>
    <n v="44429179"/>
    <s v="945 884 292"/>
    <s v="dpanta@juntos.gob.pe"/>
    <n v="0"/>
    <n v="1"/>
    <s v="JUNTOS"/>
    <s v="Presencial"/>
    <n v="1"/>
    <n v="1"/>
    <s v="JUNTOS"/>
    <s v="Presencial"/>
    <n v="1"/>
    <n v="0"/>
    <m/>
    <s v="Presencial"/>
    <n v="0"/>
    <n v="0"/>
    <m/>
    <m/>
    <x v="4"/>
    <n v="1"/>
    <n v="1"/>
    <n v="0"/>
    <n v="0"/>
    <n v="0"/>
    <n v="0"/>
  </r>
  <r>
    <s v="140106"/>
    <x v="13"/>
    <s v="CHICLAYO"/>
    <s v="LA VICTORIA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1"/>
    <n v="0"/>
    <m/>
    <s v="Presencial y Virtual"/>
    <n v="1"/>
    <n v="0"/>
    <m/>
    <s v="Presencial y Virtual"/>
    <x v="2"/>
    <n v="1"/>
    <n v="0"/>
    <n v="0"/>
    <n v="0"/>
    <n v="0"/>
    <n v="0"/>
  </r>
  <r>
    <s v="140107"/>
    <x v="13"/>
    <s v="CHICLAYO"/>
    <s v="LAGUNAS"/>
    <s v="NO"/>
    <s v="NO"/>
    <s v="NO"/>
    <n v="0"/>
    <s v="SI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40108"/>
    <x v="13"/>
    <s v="CHICLAYO"/>
    <s v="MONSEFU"/>
    <s v="NO"/>
    <s v="SI"/>
    <s v="SI"/>
    <n v="1"/>
    <s v="SI"/>
    <n v="1"/>
    <n v="0"/>
    <x v="0"/>
    <x v="0"/>
    <n v="1"/>
    <n v="1"/>
    <n v="1"/>
    <s v="SI"/>
    <s v="NO"/>
    <s v="SI"/>
    <s v="SI"/>
    <s v="NO"/>
    <s v="CUNA MAS"/>
    <s v="ROSA ANGELA SALAZAR ODAR"/>
    <s v="46851898"/>
    <s v="956543175"/>
    <s v="rsalazar@cunamas.gob.pe"/>
    <n v="0"/>
    <n v="1"/>
    <s v="JUNTOS"/>
    <s v="Virtual"/>
    <n v="1"/>
    <n v="1"/>
    <s v="CUNA MAS"/>
    <s v="Presencial y Virtual"/>
    <n v="1"/>
    <n v="1"/>
    <s v="CUNA MAS"/>
    <s v="Virtual"/>
    <n v="1"/>
    <n v="1"/>
    <s v="CUNA MAS"/>
    <s v="Virtual"/>
    <x v="7"/>
    <n v="1"/>
    <n v="1"/>
    <n v="1"/>
    <n v="0"/>
    <n v="0"/>
    <n v="0"/>
  </r>
  <r>
    <s v="140109"/>
    <x v="13"/>
    <s v="CHICLAYO"/>
    <s v="NUEVA ARICA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Virtual"/>
    <n v="0"/>
    <n v="1"/>
    <s v="JUNTOS"/>
    <s v="Presencial"/>
    <n v="1"/>
    <n v="1"/>
    <s v="JUNTOS"/>
    <s v="Presencial y Virtual"/>
    <n v="0"/>
    <n v="1"/>
    <s v="JUNTOS"/>
    <s v="Virtual"/>
    <x v="5"/>
    <n v="1"/>
    <n v="1"/>
    <n v="0"/>
    <n v="0"/>
    <n v="0"/>
    <n v="0"/>
  </r>
  <r>
    <s v="140110"/>
    <x v="13"/>
    <s v="CHICLAYO"/>
    <s v="OYOTUN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RINA TAKAYAMA URIARTE"/>
    <s v="44118479"/>
    <s v="961591649"/>
    <s v="rtakayamau@cunamas.gob.pe"/>
    <n v="0"/>
    <n v="1"/>
    <s v="CUNA MAS"/>
    <s v="Virtual"/>
    <n v="0"/>
    <n v="1"/>
    <s v="CUNA MAS"/>
    <s v="Presencial"/>
    <n v="1"/>
    <n v="1"/>
    <s v="CUNA MAS"/>
    <s v="Presencial y Virtual"/>
    <n v="0"/>
    <n v="1"/>
    <s v="JUNTOS"/>
    <s v="Virtual"/>
    <x v="5"/>
    <n v="1"/>
    <n v="1"/>
    <n v="1"/>
    <n v="0"/>
    <n v="0"/>
    <n v="0"/>
  </r>
  <r>
    <s v="140111"/>
    <x v="13"/>
    <s v="CHICLAYO"/>
    <s v="PICSI"/>
    <s v="NO"/>
    <s v="SI"/>
    <s v="SI"/>
    <n v="0"/>
    <s v="SI"/>
    <n v="1"/>
    <n v="0"/>
    <x v="1"/>
    <x v="0"/>
    <n v="1"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40112"/>
    <x v="13"/>
    <s v="CHICLAYO"/>
    <s v="PIMENTEL"/>
    <s v="NO"/>
    <s v="SI"/>
    <s v="SI"/>
    <n v="1"/>
    <s v="NO"/>
    <n v="1"/>
    <n v="0"/>
    <x v="0"/>
    <x v="0"/>
    <n v="1"/>
    <n v="1"/>
    <n v="1"/>
    <s v="SI"/>
    <s v="NO"/>
    <s v="NO"/>
    <s v="SI"/>
    <s v="NO"/>
    <s v="JUNTOS"/>
    <s v="DIANA GRACIELA PANTA IBAÑEZ"/>
    <n v="44429179"/>
    <n v="945884292"/>
    <s v="dpanta@juntos.gob.pe"/>
    <n v="0"/>
    <n v="1"/>
    <s v="JUNTOS"/>
    <s v="Virtual"/>
    <n v="1"/>
    <n v="1"/>
    <s v="JUNTOS"/>
    <s v="Presencial y Virtual"/>
    <n v="0"/>
    <n v="1"/>
    <s v="JUNTOS"/>
    <s v="Presencial"/>
    <n v="1"/>
    <n v="0"/>
    <m/>
    <s v="Virtual"/>
    <x v="5"/>
    <n v="1"/>
    <n v="1"/>
    <n v="0"/>
    <n v="0"/>
    <n v="0"/>
    <n v="0"/>
  </r>
  <r>
    <s v="140113"/>
    <x v="13"/>
    <s v="CHICLAYO"/>
    <s v="REQUE"/>
    <s v="NO"/>
    <s v="SI"/>
    <s v="SI"/>
    <n v="1"/>
    <s v="NO"/>
    <n v="1"/>
    <n v="0"/>
    <x v="0"/>
    <x v="0"/>
    <n v="1"/>
    <n v="1"/>
    <n v="1"/>
    <s v="NO"/>
    <s v="NO"/>
    <s v="SI"/>
    <s v="SI"/>
    <s v="NO"/>
    <s v="CUNA MAS"/>
    <s v="ELVIA CECILIA SEGURA MUÑOZ"/>
    <n v="16748776"/>
    <n v="983624180"/>
    <s v="eseguram@cunamas.gob.pe"/>
    <n v="0"/>
    <n v="0"/>
    <m/>
    <m/>
    <n v="0"/>
    <n v="1"/>
    <s v="CUNA MAS"/>
    <s v="Presencial"/>
    <n v="1"/>
    <n v="1"/>
    <s v="CUNA MAS"/>
    <s v="Presencial y Virtual"/>
    <n v="0"/>
    <n v="1"/>
    <s v="CUNA MAS"/>
    <s v="Presencial"/>
    <x v="4"/>
    <n v="1"/>
    <n v="0"/>
    <n v="1"/>
    <n v="0"/>
    <n v="0"/>
    <n v="0"/>
  </r>
  <r>
    <s v="140114"/>
    <x v="13"/>
    <s v="CHICLAYO"/>
    <s v="SANTA ROSA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DIANA GRACIELA PANTA IBAÑEZ"/>
    <n v="44429179"/>
    <n v="945884292"/>
    <s v="dpanta@juntos.gob.pe"/>
    <n v="0"/>
    <n v="1"/>
    <s v="JUNTOS"/>
    <s v="Presencial"/>
    <n v="1"/>
    <n v="1"/>
    <s v="JUNTOS"/>
    <s v="Presencial"/>
    <n v="1"/>
    <n v="1"/>
    <s v="JUNTOS"/>
    <s v="Presencial y Virtual"/>
    <n v="1"/>
    <n v="0"/>
    <m/>
    <s v="Virtual"/>
    <x v="6"/>
    <n v="1"/>
    <n v="1"/>
    <n v="0"/>
    <n v="0"/>
    <n v="0"/>
    <n v="0"/>
  </r>
  <r>
    <s v="140115"/>
    <x v="13"/>
    <s v="CHICLAYO"/>
    <s v="SAÑA"/>
    <s v="NO"/>
    <s v="NO"/>
    <s v="SI"/>
    <n v="0"/>
    <s v="SI"/>
    <n v="1"/>
    <n v="0"/>
    <x v="1"/>
    <x v="0"/>
    <m/>
    <n v="1"/>
    <n v="1"/>
    <s v="NO"/>
    <s v="NO"/>
    <s v="SI"/>
    <s v="SI"/>
    <s v="NO"/>
    <s v="JUNTOS"/>
    <s v="JORGE VICENTE LLONTOP CASTILLO"/>
    <n v="41023156"/>
    <n v="979838977"/>
    <s v="jllontop@juntos.gob.pe"/>
    <n v="0"/>
    <n v="1"/>
    <s v="JUNTOS"/>
    <s v="Virtual"/>
    <n v="0"/>
    <n v="1"/>
    <s v="JUNTOS"/>
    <s v="Virtual"/>
    <n v="0"/>
    <n v="0"/>
    <m/>
    <m/>
    <n v="0"/>
    <n v="0"/>
    <m/>
    <m/>
    <x v="2"/>
    <n v="0"/>
    <n v="1"/>
    <n v="0"/>
    <n v="0"/>
    <n v="0"/>
    <n v="0"/>
  </r>
  <r>
    <s v="140116"/>
    <x v="13"/>
    <s v="CHICLAYO"/>
    <s v="CAYALTI"/>
    <s v="NO"/>
    <s v="NO"/>
    <s v="NO"/>
    <n v="0"/>
    <s v="SI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40117"/>
    <x v="13"/>
    <s v="CHICLAYO"/>
    <s v="PATAPO"/>
    <s v="NO"/>
    <s v="NO"/>
    <s v="SI"/>
    <n v="0"/>
    <s v="SI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1"/>
    <s v="JUNTOS"/>
    <s v="Virtual"/>
    <n v="0"/>
    <n v="0"/>
    <m/>
    <m/>
    <x v="0"/>
    <n v="0"/>
    <n v="1"/>
    <n v="0"/>
    <n v="0"/>
    <n v="0"/>
    <n v="0"/>
  </r>
  <r>
    <s v="140118"/>
    <x v="13"/>
    <s v="CHICLAYO"/>
    <s v="POMALCA"/>
    <s v="NO"/>
    <s v="NO"/>
    <s v="SI"/>
    <n v="0"/>
    <s v="NO"/>
    <n v="1"/>
    <n v="0"/>
    <x v="1"/>
    <x v="0"/>
    <m/>
    <n v="1"/>
    <n v="1"/>
    <s v="SI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1"/>
    <s v="JUNTOS"/>
    <s v="Presencial"/>
    <n v="0"/>
    <n v="1"/>
    <s v="JUNTOS"/>
    <s v="Presencial"/>
    <n v="0"/>
    <n v="0"/>
    <m/>
    <m/>
    <x v="3"/>
    <n v="0"/>
    <n v="1"/>
    <n v="0"/>
    <n v="0"/>
    <n v="0"/>
    <n v="0"/>
  </r>
  <r>
    <s v="140119"/>
    <x v="13"/>
    <s v="CHICLAYO"/>
    <s v="PUCALA"/>
    <s v="NO"/>
    <s v="NO"/>
    <s v="SI"/>
    <n v="0"/>
    <s v="NO"/>
    <n v="1"/>
    <n v="0"/>
    <x v="1"/>
    <x v="0"/>
    <m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1"/>
    <s v="JUNTOS"/>
    <s v="Virtual"/>
    <n v="0"/>
    <n v="1"/>
    <s v="JUNTOS"/>
    <s v="Virtual"/>
    <n v="0"/>
    <n v="0"/>
    <m/>
    <m/>
    <x v="3"/>
    <n v="0"/>
    <n v="1"/>
    <n v="0"/>
    <n v="0"/>
    <n v="0"/>
    <n v="0"/>
  </r>
  <r>
    <s v="140120"/>
    <x v="13"/>
    <s v="CHICLAYO"/>
    <s v="TUMAN"/>
    <s v="NO"/>
    <s v="SI"/>
    <s v="SI"/>
    <n v="1"/>
    <s v="NO"/>
    <n v="1"/>
    <n v="0"/>
    <x v="0"/>
    <x v="0"/>
    <n v="1"/>
    <n v="1"/>
    <n v="1"/>
    <s v="SI"/>
    <s v="NO"/>
    <s v="NO"/>
    <s v="SI"/>
    <s v="NO"/>
    <s v="JUNTOS"/>
    <s v="JORGE VICENTE LLONTOP CASTILLO"/>
    <n v="41023156"/>
    <n v="979838977"/>
    <s v="jllontop@juntos.gob.pe"/>
    <n v="1"/>
    <n v="1"/>
    <s v="JUNTOS"/>
    <s v="Presencial y Virtual"/>
    <n v="1"/>
    <n v="1"/>
    <s v="JUNTOS"/>
    <s v="Presencial y Virtual"/>
    <n v="0"/>
    <n v="1"/>
    <s v="JUNTOS"/>
    <s v="Presencial y Virtual"/>
    <n v="1"/>
    <n v="1"/>
    <s v="JUNTOS"/>
    <s v="Virtual"/>
    <x v="7"/>
    <n v="1"/>
    <n v="1"/>
    <n v="0"/>
    <n v="0"/>
    <n v="0"/>
    <n v="0"/>
  </r>
  <r>
    <s v="140201"/>
    <x v="13"/>
    <s v="FERREÑAFE"/>
    <s v="FERREÑAFE"/>
    <s v="NO"/>
    <s v="NO"/>
    <s v="SI"/>
    <n v="0"/>
    <s v="SI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40202"/>
    <x v="13"/>
    <s v="FERREÑAFE"/>
    <s v="CAÑARIS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GUSTAVO RINZA MENDOZA"/>
    <n v="42623274"/>
    <n v="945879552"/>
    <s v="grinza@juntos.gob.pe"/>
    <n v="1"/>
    <n v="1"/>
    <s v="JUNTOS"/>
    <s v="Virtual"/>
    <n v="0"/>
    <n v="1"/>
    <s v="JUNTOS"/>
    <s v="Presencial"/>
    <n v="1"/>
    <n v="1"/>
    <s v="JUNTOS"/>
    <s v="Presencial y Virtual"/>
    <n v="1"/>
    <n v="0"/>
    <m/>
    <s v="Virtual"/>
    <x v="6"/>
    <n v="1"/>
    <n v="1"/>
    <n v="0"/>
    <n v="0"/>
    <n v="0"/>
    <n v="0"/>
  </r>
  <r>
    <s v="140203"/>
    <x v="13"/>
    <s v="FERREÑAFE"/>
    <s v="INCAHUASI"/>
    <s v="NO"/>
    <s v="SI"/>
    <s v="SI"/>
    <n v="1"/>
    <s v="SI"/>
    <n v="1"/>
    <n v="0"/>
    <x v="0"/>
    <x v="0"/>
    <n v="1"/>
    <n v="1"/>
    <n v="1"/>
    <s v="SI"/>
    <s v="SI"/>
    <s v="NO"/>
    <s v="SI"/>
    <s v="SI"/>
    <s v="JUNTOS"/>
    <s v="GILBERTO PURIHUAMAN CALDERON"/>
    <n v="17439384"/>
    <n v="920125790"/>
    <s v="gpurihuamanc@juntos.gob.pe"/>
    <n v="1"/>
    <n v="1"/>
    <s v="JUNTOS"/>
    <s v="Presencial y Virtual"/>
    <n v="1"/>
    <n v="1"/>
    <s v="JUNTOS"/>
    <s v="Presencial y Virtual"/>
    <n v="1"/>
    <n v="1"/>
    <s v="JUNTOS"/>
    <s v="Virtual"/>
    <n v="1"/>
    <n v="1"/>
    <s v="JUNTOS"/>
    <s v="Virtual"/>
    <x v="8"/>
    <n v="1"/>
    <n v="1"/>
    <n v="0"/>
    <n v="0"/>
    <n v="0"/>
    <n v="0"/>
  </r>
  <r>
    <s v="140204"/>
    <x v="13"/>
    <s v="FERREÑAFE"/>
    <s v="MANUEL ANTONIO MESONES MURO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40205"/>
    <x v="13"/>
    <s v="FERREÑAFE"/>
    <s v="PITIPO"/>
    <s v="NO"/>
    <s v="SI"/>
    <s v="SI"/>
    <n v="0"/>
    <s v="SI"/>
    <n v="1"/>
    <n v="0"/>
    <x v="1"/>
    <x v="0"/>
    <n v="1"/>
    <n v="1"/>
    <n v="1"/>
    <s v="NO"/>
    <s v="NO"/>
    <s v="NO"/>
    <s v="SI"/>
    <s v="NO"/>
    <s v="JUNTOS"/>
    <s v="KATTY MILAGROS VALDERRAMA MONTEZA"/>
    <n v="43039759"/>
    <n v="945878969"/>
    <s v="kvalderrama@juntos.gob.pe"/>
    <n v="0"/>
    <n v="1"/>
    <s v="JUNTOS"/>
    <s v="Virtual"/>
    <n v="0"/>
    <n v="1"/>
    <s v="JUNTOS"/>
    <s v="Presencial"/>
    <n v="0"/>
    <n v="0"/>
    <m/>
    <m/>
    <n v="0"/>
    <n v="0"/>
    <m/>
    <m/>
    <x v="2"/>
    <n v="0"/>
    <n v="1"/>
    <n v="0"/>
    <n v="0"/>
    <n v="0"/>
    <n v="0"/>
  </r>
  <r>
    <s v="140206"/>
    <x v="13"/>
    <s v="FERREÑAFE"/>
    <s v="PUEBLO NUEVO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JORGE VICENTE LLONTOP CASTILLO"/>
    <n v="41023156"/>
    <n v="979838977"/>
    <s v="jllontop@juntos.gob.pe"/>
    <n v="1"/>
    <n v="0"/>
    <m/>
    <s v="Virtual"/>
    <n v="1"/>
    <n v="1"/>
    <s v="JUNTOS"/>
    <s v="Presencial"/>
    <n v="1"/>
    <n v="1"/>
    <s v="JUNTOS"/>
    <s v="Virtual"/>
    <n v="0"/>
    <n v="0"/>
    <m/>
    <m/>
    <x v="5"/>
    <n v="1"/>
    <n v="1"/>
    <n v="0"/>
    <n v="0"/>
    <n v="0"/>
    <n v="0"/>
  </r>
  <r>
    <s v="140301"/>
    <x v="13"/>
    <s v="LAMBAYEQUE"/>
    <s v="LAMBAYEQUE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VIVIANA VELASQUEZ NUE"/>
    <s v="16748776"/>
    <s v="949369395"/>
    <s v="os_vvelasquez@cunamas.gob.pe"/>
    <n v="1"/>
    <n v="1"/>
    <s v="CUNA MAS"/>
    <s v="Virtual"/>
    <n v="0"/>
    <n v="0"/>
    <m/>
    <m/>
    <n v="1"/>
    <n v="0"/>
    <m/>
    <s v="Presencial y Virtual"/>
    <n v="0"/>
    <n v="0"/>
    <m/>
    <m/>
    <x v="3"/>
    <n v="1"/>
    <n v="0"/>
    <n v="1"/>
    <n v="0"/>
    <n v="0"/>
    <n v="0"/>
  </r>
  <r>
    <s v="140302"/>
    <x v="13"/>
    <s v="LAMBAYEQUE"/>
    <s v="CHOCHOPE"/>
    <s v="NO"/>
    <s v="NO"/>
    <s v="SI"/>
    <n v="0"/>
    <s v="SI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1"/>
    <s v="CUNA MAS"/>
    <s v="Virtual"/>
    <n v="0"/>
    <n v="0"/>
    <m/>
    <m/>
    <x v="0"/>
    <n v="0"/>
    <n v="0"/>
    <n v="1"/>
    <n v="0"/>
    <n v="0"/>
    <n v="0"/>
  </r>
  <r>
    <s v="140303"/>
    <x v="13"/>
    <s v="LAMBAYEQUE"/>
    <s v="ILLIMO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KARINA ELIZABETH BRAVO GONZALES"/>
    <n v="42993333"/>
    <n v="949388660"/>
    <s v="kbravo@cunamas.gob.pe"/>
    <n v="0"/>
    <n v="1"/>
    <s v="CUNA MAS"/>
    <s v="Presencial"/>
    <n v="0"/>
    <n v="1"/>
    <s v="CUNA MAS"/>
    <s v="Virtual"/>
    <n v="0"/>
    <n v="1"/>
    <s v="CUNA MAS"/>
    <s v="Presencial"/>
    <n v="1"/>
    <n v="0"/>
    <m/>
    <s v="Virtual"/>
    <x v="4"/>
    <n v="1"/>
    <n v="0"/>
    <n v="1"/>
    <n v="0"/>
    <n v="0"/>
    <n v="0"/>
  </r>
  <r>
    <s v="140304"/>
    <x v="13"/>
    <s v="LAMBAYEQUE"/>
    <s v="JAYANCA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CARMEN JULIA REYES INOÑAN"/>
    <n v="16741407"/>
    <n v="945101218"/>
    <s v="cjreyes@cunamas.gob.pe"/>
    <n v="0"/>
    <n v="1"/>
    <s v="CUNA MAS"/>
    <s v="Virtual"/>
    <n v="1"/>
    <n v="1"/>
    <s v="CUNA MAS"/>
    <s v="Presencial y Virtual"/>
    <n v="0"/>
    <n v="0"/>
    <m/>
    <m/>
    <n v="0"/>
    <n v="0"/>
    <m/>
    <m/>
    <x v="3"/>
    <n v="1"/>
    <n v="0"/>
    <n v="1"/>
    <n v="0"/>
    <n v="0"/>
    <n v="0"/>
  </r>
  <r>
    <s v="140305"/>
    <x v="13"/>
    <s v="LAMBAYEQUE"/>
    <s v="MOCHUMI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40306"/>
    <x v="13"/>
    <s v="LAMBAYEQUE"/>
    <s v="MORROPE"/>
    <s v="NO"/>
    <s v="SI"/>
    <s v="SI"/>
    <n v="1"/>
    <s v="SI"/>
    <n v="1"/>
    <n v="0"/>
    <x v="0"/>
    <x v="0"/>
    <n v="1"/>
    <n v="1"/>
    <n v="1"/>
    <s v="SI"/>
    <s v="SI"/>
    <s v="SI"/>
    <s v="SI"/>
    <s v="NO"/>
    <s v="JUNTOS"/>
    <s v="KATTY MILAGROS VALDERRAMA MONTEZA"/>
    <n v="43039759"/>
    <n v="945878969"/>
    <s v="kvalderrama@juntos.gob.pe"/>
    <n v="0"/>
    <n v="1"/>
    <s v="JUNTOS"/>
    <s v="Presencial"/>
    <n v="1"/>
    <n v="1"/>
    <s v="JUNTOS"/>
    <s v="Presencial y Virtual"/>
    <n v="1"/>
    <n v="1"/>
    <s v="JUNTOS"/>
    <s v="Presencial"/>
    <n v="1"/>
    <n v="1"/>
    <s v="JUNTOS"/>
    <s v="Presencial y Virtual"/>
    <x v="7"/>
    <n v="1"/>
    <n v="1"/>
    <n v="0"/>
    <n v="0"/>
    <n v="0"/>
    <n v="0"/>
  </r>
  <r>
    <s v="140307"/>
    <x v="13"/>
    <s v="LAMBAYEQUE"/>
    <s v="MOTUPE"/>
    <s v="NO"/>
    <s v="NO"/>
    <s v="NO"/>
    <n v="0"/>
    <s v="SI"/>
    <n v="0"/>
    <n v="0"/>
    <x v="1"/>
    <x v="1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40308"/>
    <x v="13"/>
    <s v="LAMBAYEQUE"/>
    <s v="OLMOS"/>
    <s v="NO"/>
    <s v="SI"/>
    <s v="SI"/>
    <n v="1"/>
    <s v="SI"/>
    <n v="1"/>
    <n v="0"/>
    <x v="0"/>
    <x v="0"/>
    <n v="1"/>
    <n v="1"/>
    <n v="1"/>
    <s v="SI"/>
    <s v="SI"/>
    <s v="SI"/>
    <s v="SI"/>
    <s v="NO"/>
    <s v="CUNA MAS"/>
    <s v="KATHERINE SAAVEDRA PINO"/>
    <s v="70245384"/>
    <s v="934021217"/>
    <s v="ksaavedra@cunamas.gob.pe"/>
    <n v="0"/>
    <n v="1"/>
    <s v="CUNA MAS"/>
    <s v="Presencial"/>
    <n v="1"/>
    <n v="1"/>
    <s v="CUNA MAS"/>
    <s v="Presencial"/>
    <n v="1"/>
    <n v="1"/>
    <s v="CUNA MAS"/>
    <s v="Presencial y Virtual"/>
    <n v="1"/>
    <n v="0"/>
    <m/>
    <s v="Virtual"/>
    <x v="6"/>
    <n v="1"/>
    <n v="0"/>
    <n v="1"/>
    <n v="0"/>
    <n v="0"/>
    <n v="0"/>
  </r>
  <r>
    <s v="140309"/>
    <x v="13"/>
    <s v="LAMBAYEQUE"/>
    <s v="PACORA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ERICSSON GASTELO ARBAÑIL"/>
    <n v="41130499"/>
    <n v="945879280"/>
    <s v="egastelo@juntos.gob.pe"/>
    <n v="0"/>
    <n v="1"/>
    <s v="JUNTOS"/>
    <s v="Presencial"/>
    <n v="1"/>
    <n v="1"/>
    <s v="JUNTOS"/>
    <s v="Presencial"/>
    <n v="0"/>
    <n v="1"/>
    <s v="JUNTOS"/>
    <s v="Presencial"/>
    <n v="1"/>
    <n v="0"/>
    <m/>
    <s v="Virtual"/>
    <x v="5"/>
    <n v="1"/>
    <n v="1"/>
    <n v="0"/>
    <n v="0"/>
    <n v="0"/>
    <n v="0"/>
  </r>
  <r>
    <s v="140310"/>
    <x v="13"/>
    <s v="LAMBAYEQUE"/>
    <s v="SALAS"/>
    <s v="NO"/>
    <s v="SI"/>
    <s v="SI"/>
    <n v="1"/>
    <s v="SI"/>
    <n v="1"/>
    <n v="0"/>
    <x v="1"/>
    <x v="0"/>
    <n v="1"/>
    <n v="1"/>
    <n v="1"/>
    <s v="SI"/>
    <s v="SI"/>
    <s v="NO"/>
    <s v="SI"/>
    <s v="NO"/>
    <s v="CUNA MAS"/>
    <s v="JOSÉ ALONSO CARRANZA MENDOZA"/>
    <n v="42696492"/>
    <n v="995163191"/>
    <s v="jcarranza@cunamas.gob.pe"/>
    <n v="1"/>
    <n v="1"/>
    <s v="CUNA MAS"/>
    <s v="Presencial y Virtual"/>
    <n v="1"/>
    <n v="0"/>
    <m/>
    <s v="Virtual"/>
    <n v="0"/>
    <n v="1"/>
    <s v="CUNA MAS"/>
    <s v="Presencial"/>
    <n v="1"/>
    <n v="0"/>
    <m/>
    <s v="Virtual"/>
    <x v="5"/>
    <n v="1"/>
    <n v="0"/>
    <n v="1"/>
    <n v="0"/>
    <n v="0"/>
    <n v="0"/>
  </r>
  <r>
    <s v="140311"/>
    <x v="13"/>
    <s v="LAMBAYEQUE"/>
    <s v="SAN JOSE"/>
    <s v="NO"/>
    <s v="NO"/>
    <s v="SI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40312"/>
    <x v="13"/>
    <s v="LAMBAYEQUE"/>
    <s v="TUCUME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ANGGELLA SAYHURY SALAZAR LLONTOP"/>
    <n v="47017257"/>
    <n v="987304466"/>
    <s v="asalazarl@cunamas.gob.pe"/>
    <n v="0"/>
    <n v="1"/>
    <s v="CUNA MAS"/>
    <s v="Virtual"/>
    <n v="1"/>
    <n v="1"/>
    <s v="CUNA MAS"/>
    <s v="Virtual"/>
    <n v="0"/>
    <n v="1"/>
    <s v="CUNA MAS"/>
    <s v="Virtual"/>
    <n v="1"/>
    <n v="1"/>
    <s v="CUNA MAS"/>
    <s v="Virtual"/>
    <x v="6"/>
    <n v="1"/>
    <n v="0"/>
    <n v="1"/>
    <n v="0"/>
    <n v="0"/>
    <n v="0"/>
  </r>
  <r>
    <s v="150101"/>
    <x v="14"/>
    <s v="LIMA"/>
    <s v="LIMA"/>
    <s v="NO"/>
    <s v="SI"/>
    <s v="SI"/>
    <n v="1"/>
    <s v="NO"/>
    <n v="1"/>
    <n v="0"/>
    <x v="0"/>
    <x v="0"/>
    <n v="1"/>
    <n v="1"/>
    <n v="1"/>
    <s v="SI"/>
    <s v="NO"/>
    <s v="NO"/>
    <s v="SI"/>
    <s v="NO"/>
    <s v="JUNTOS"/>
    <s v="MONICA MEZA VÉLIZ"/>
    <n v="41175035"/>
    <n v="945735442"/>
    <s v="mmezav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02"/>
    <x v="14"/>
    <s v="LIMA"/>
    <s v="ANCON"/>
    <s v="NO"/>
    <s v="NO"/>
    <s v="SI"/>
    <n v="0"/>
    <s v="SI"/>
    <n v="0"/>
    <n v="1"/>
    <x v="0"/>
    <x v="1"/>
    <m/>
    <m/>
    <m/>
    <s v="SI"/>
    <s v="NO"/>
    <s v="SI"/>
    <s v="SI"/>
    <s v="NO"/>
    <s v="CUNA MAS"/>
    <s v="LAURA"/>
    <m/>
    <m/>
    <m/>
    <n v="0"/>
    <n v="0"/>
    <m/>
    <m/>
    <n v="0"/>
    <n v="1"/>
    <s v="JUNTOS"/>
    <s v="Virtual"/>
    <n v="0"/>
    <n v="1"/>
    <s v="JUNTOS"/>
    <s v="Virtual"/>
    <n v="0"/>
    <n v="1"/>
    <s v="JUNTOS"/>
    <s v="Virtual"/>
    <x v="3"/>
    <n v="0"/>
    <n v="1"/>
    <n v="0"/>
    <n v="0"/>
    <n v="0"/>
    <n v="0"/>
  </r>
  <r>
    <s v="150103"/>
    <x v="14"/>
    <s v="LIMA"/>
    <s v="ATE"/>
    <s v="NO"/>
    <s v="NO"/>
    <s v="SI"/>
    <n v="0"/>
    <s v="NO"/>
    <n v="0"/>
    <n v="1"/>
    <x v="0"/>
    <x v="1"/>
    <m/>
    <m/>
    <m/>
    <s v="SI"/>
    <s v="NO"/>
    <s v="SI"/>
    <s v="SI"/>
    <s v="NO"/>
    <s v="CUNA MAS"/>
    <s v="LAURA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04"/>
    <x v="14"/>
    <s v="LIMA"/>
    <s v="BARRANCO"/>
    <s v="NO"/>
    <s v="NO"/>
    <s v="SI"/>
    <n v="0"/>
    <s v="NO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05"/>
    <x v="14"/>
    <s v="LIMA"/>
    <s v="BREÑA"/>
    <s v="NO"/>
    <s v="SI"/>
    <s v="SI"/>
    <n v="1"/>
    <s v="NO"/>
    <n v="1"/>
    <n v="0"/>
    <x v="0"/>
    <x v="0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06"/>
    <x v="14"/>
    <s v="LIMA"/>
    <s v="CARABAYLLO"/>
    <s v="NO"/>
    <s v="SI"/>
    <s v="SI"/>
    <n v="1"/>
    <s v="SI"/>
    <n v="1"/>
    <n v="0"/>
    <x v="0"/>
    <x v="0"/>
    <n v="1"/>
    <n v="1"/>
    <n v="1"/>
    <s v="SI"/>
    <s v="NO"/>
    <s v="SI"/>
    <s v="SI"/>
    <s v="NO"/>
    <s v="JUNTOS"/>
    <s v="NOELIA MEMBRILLO"/>
    <n v="70434008"/>
    <n v="945860094"/>
    <s v="marceg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150107"/>
    <x v="14"/>
    <s v="LIMA"/>
    <s v="CHACLACAYO"/>
    <s v="NO"/>
    <s v="NO"/>
    <s v="SI"/>
    <n v="0"/>
    <s v="NO"/>
    <n v="0"/>
    <n v="0"/>
    <x v="1"/>
    <x v="1"/>
    <m/>
    <m/>
    <m/>
    <s v="SI"/>
    <s v="NO"/>
    <s v="SI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08"/>
    <x v="14"/>
    <s v="LIMA"/>
    <s v="CHORRILLOS"/>
    <s v="NO"/>
    <s v="NO"/>
    <s v="SI"/>
    <n v="0"/>
    <s v="NO"/>
    <n v="0"/>
    <n v="1"/>
    <x v="0"/>
    <x v="1"/>
    <m/>
    <m/>
    <m/>
    <s v="SI"/>
    <s v="NO"/>
    <s v="SI"/>
    <s v="NO"/>
    <s v="NO"/>
    <s v="JUNTOS"/>
    <s v="KAREN FRANCIA ESPE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09"/>
    <x v="14"/>
    <s v="LIMA"/>
    <s v="CIENEGUILLA"/>
    <s v="NO"/>
    <s v="NO"/>
    <s v="SI"/>
    <n v="0"/>
    <s v="SI"/>
    <n v="0"/>
    <n v="0"/>
    <x v="1"/>
    <x v="1"/>
    <m/>
    <m/>
    <m/>
    <s v="SI"/>
    <s v="NO"/>
    <s v="SI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10"/>
    <x v="14"/>
    <s v="LIMA"/>
    <s v="COMAS"/>
    <s v="NO"/>
    <s v="NO"/>
    <s v="SI"/>
    <n v="0"/>
    <s v="NO"/>
    <n v="0"/>
    <n v="1"/>
    <x v="0"/>
    <x v="1"/>
    <m/>
    <m/>
    <m/>
    <s v="SI"/>
    <s v="NO"/>
    <s v="SI"/>
    <s v="SI"/>
    <s v="NO"/>
    <s v="JUNTOS"/>
    <s v="KAREN FRANCIA ESPE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11"/>
    <x v="14"/>
    <s v="LIMA"/>
    <s v="EL AGUSTINO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12"/>
    <x v="14"/>
    <s v="LIMA"/>
    <s v="INDEPENDENCIA"/>
    <s v="NO"/>
    <s v="NO"/>
    <s v="SI"/>
    <n v="0"/>
    <s v="NO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13"/>
    <x v="14"/>
    <s v="LIMA"/>
    <s v="JESUS MARIA"/>
    <s v="NO"/>
    <s v="SI"/>
    <s v="SI"/>
    <n v="1"/>
    <s v="NO"/>
    <n v="1"/>
    <n v="0"/>
    <x v="0"/>
    <x v="0"/>
    <n v="1"/>
    <n v="1"/>
    <n v="0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14"/>
    <x v="14"/>
    <s v="LIMA"/>
    <s v="LA MOLINA"/>
    <s v="NO"/>
    <s v="SI"/>
    <s v="SI"/>
    <n v="1"/>
    <s v="NO"/>
    <n v="1"/>
    <n v="0"/>
    <x v="0"/>
    <x v="0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150115"/>
    <x v="14"/>
    <s v="LIMA"/>
    <s v="LA VICTORIA"/>
    <s v="NO"/>
    <s v="SI"/>
    <s v="SI"/>
    <n v="1"/>
    <s v="NO"/>
    <n v="1"/>
    <n v="0"/>
    <x v="0"/>
    <x v="0"/>
    <n v="1"/>
    <n v="1"/>
    <n v="1"/>
    <s v="SI"/>
    <s v="NO"/>
    <s v="SI"/>
    <s v="SI"/>
    <s v="NO"/>
    <s v="JUNTOS"/>
    <s v="VANESA MEZA ROMERO"/>
    <n v="47184416"/>
    <n v="945858170"/>
    <s v="vmezar@juntos.gob.pe"/>
    <n v="0"/>
    <n v="0"/>
    <m/>
    <m/>
    <n v="0"/>
    <n v="0"/>
    <m/>
    <m/>
    <n v="0"/>
    <n v="1"/>
    <s v="JUNTOS"/>
    <s v="Virtual"/>
    <n v="0"/>
    <n v="0"/>
    <m/>
    <m/>
    <x v="0"/>
    <n v="0"/>
    <n v="1"/>
    <n v="0"/>
    <n v="0"/>
    <n v="0"/>
    <n v="0"/>
  </r>
  <r>
    <s v="150116"/>
    <x v="14"/>
    <s v="LIMA"/>
    <s v="LINCE"/>
    <s v="NO"/>
    <s v="NO"/>
    <s v="SI"/>
    <n v="0"/>
    <s v="NO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17"/>
    <x v="14"/>
    <s v="LIMA"/>
    <s v="LOS OLIVOS"/>
    <s v="NO"/>
    <s v="NO"/>
    <s v="SI"/>
    <n v="0"/>
    <s v="NO"/>
    <n v="0"/>
    <n v="0"/>
    <x v="1"/>
    <x v="1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18"/>
    <x v="14"/>
    <s v="LIMA"/>
    <s v="LURIGANCHO"/>
    <s v="NO"/>
    <s v="NO"/>
    <s v="SI"/>
    <n v="0"/>
    <s v="SI"/>
    <n v="0"/>
    <n v="0"/>
    <x v="1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1"/>
    <s v="JUNTOS"/>
    <s v="Virtual"/>
    <n v="0"/>
    <n v="0"/>
    <m/>
    <m/>
    <x v="0"/>
    <n v="0"/>
    <n v="1"/>
    <n v="0"/>
    <n v="0"/>
    <n v="0"/>
    <n v="0"/>
  </r>
  <r>
    <s v="150119"/>
    <x v="14"/>
    <s v="LIMA"/>
    <s v="LURIN"/>
    <s v="NO"/>
    <s v="SI"/>
    <s v="SI"/>
    <n v="1"/>
    <s v="SI"/>
    <n v="1"/>
    <n v="0"/>
    <x v="0"/>
    <x v="0"/>
    <n v="1"/>
    <n v="1"/>
    <n v="1"/>
    <s v="SI"/>
    <s v="NO"/>
    <s v="SI"/>
    <s v="SI"/>
    <s v="NO"/>
    <s v="JUNTOS"/>
    <s v="MILTON CHULLUNCUY VILLALBA"/>
    <s v="'01100914"/>
    <n v="945855740"/>
    <s v="mchulluncuy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150120"/>
    <x v="14"/>
    <s v="LIMA"/>
    <s v="MAGDALENA DEL MAR"/>
    <s v="NO"/>
    <s v="SI"/>
    <s v="SI"/>
    <n v="1"/>
    <s v="NO"/>
    <n v="1"/>
    <n v="0"/>
    <x v="0"/>
    <x v="0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21"/>
    <x v="14"/>
    <s v="LIMA"/>
    <s v="PUEBLO LIBRE"/>
    <s v="NO"/>
    <s v="SI"/>
    <s v="SI"/>
    <n v="1"/>
    <s v="NO"/>
    <n v="1"/>
    <n v="0"/>
    <x v="0"/>
    <x v="0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22"/>
    <x v="14"/>
    <s v="LIMA"/>
    <s v="MIRAFLORES"/>
    <s v="NO"/>
    <s v="NO"/>
    <s v="SI"/>
    <n v="0"/>
    <s v="NO"/>
    <n v="0"/>
    <n v="0"/>
    <x v="1"/>
    <x v="1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23"/>
    <x v="14"/>
    <s v="LIMA"/>
    <s v="PACHACAMAC"/>
    <s v="NO"/>
    <s v="SI"/>
    <s v="SI"/>
    <n v="1"/>
    <s v="SI"/>
    <n v="1"/>
    <n v="0"/>
    <x v="0"/>
    <x v="0"/>
    <n v="1"/>
    <n v="1"/>
    <n v="1"/>
    <s v="SI"/>
    <s v="NO"/>
    <s v="SI"/>
    <s v="SI"/>
    <s v="NO"/>
    <s v="JUNTOS"/>
    <s v="MILTON CHULLUNCUY VILLALBA"/>
    <s v="'01100914"/>
    <n v="945855740"/>
    <s v="mchulluncuy@juntos.gob.pe"/>
    <n v="0"/>
    <n v="0"/>
    <m/>
    <m/>
    <n v="0"/>
    <n v="0"/>
    <m/>
    <m/>
    <n v="0"/>
    <n v="1"/>
    <s v="JUNTOS"/>
    <s v="Virtual"/>
    <n v="0"/>
    <n v="0"/>
    <m/>
    <m/>
    <x v="0"/>
    <n v="0"/>
    <n v="1"/>
    <n v="0"/>
    <n v="0"/>
    <n v="0"/>
    <n v="0"/>
  </r>
  <r>
    <s v="150124"/>
    <x v="14"/>
    <s v="LIMA"/>
    <s v="PUCUSANA"/>
    <s v="NO"/>
    <s v="NO"/>
    <s v="SI"/>
    <n v="0"/>
    <s v="SI"/>
    <n v="0"/>
    <n v="1"/>
    <x v="0"/>
    <x v="1"/>
    <m/>
    <m/>
    <m/>
    <s v="SI"/>
    <s v="NO"/>
    <s v="SI"/>
    <s v="NO"/>
    <s v="NO"/>
    <s v="CE"/>
    <s v="YELY PALOMINO FLORES"/>
    <n v="41244744"/>
    <n v="964896282"/>
    <s v="alainalexishuanc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25"/>
    <x v="14"/>
    <s v="LIMA"/>
    <s v="PUENTE PIEDRA"/>
    <s v="NO"/>
    <s v="NO"/>
    <s v="SI"/>
    <n v="0"/>
    <s v="SI"/>
    <n v="0"/>
    <n v="1"/>
    <x v="0"/>
    <x v="1"/>
    <m/>
    <n v="1"/>
    <n v="1"/>
    <s v="SI"/>
    <s v="NO"/>
    <s v="SI"/>
    <s v="SI"/>
    <s v="NO"/>
    <s v="JUNTOS"/>
    <s v="MARIA LUISA ARCE GONZALES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26"/>
    <x v="14"/>
    <s v="LIMA"/>
    <s v="PUNTA HERMOSA"/>
    <s v="NO"/>
    <s v="NO"/>
    <s v="SI"/>
    <n v="0"/>
    <s v="SI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27"/>
    <x v="14"/>
    <s v="LIMA"/>
    <s v="PUNTA NEGRA"/>
    <s v="NO"/>
    <s v="NO"/>
    <s v="SI"/>
    <n v="0"/>
    <s v="SI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28"/>
    <x v="14"/>
    <s v="LIMA"/>
    <s v="RIMAC"/>
    <s v="NO"/>
    <s v="NO"/>
    <s v="SI"/>
    <n v="0"/>
    <s v="NO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29"/>
    <x v="14"/>
    <s v="LIMA"/>
    <s v="SAN BARTOLO"/>
    <s v="NO"/>
    <s v="NO"/>
    <s v="SI"/>
    <n v="0"/>
    <s v="NO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30"/>
    <x v="14"/>
    <s v="LIMA"/>
    <s v="SAN BORJA"/>
    <s v="NO"/>
    <s v="SI"/>
    <s v="SI"/>
    <n v="1"/>
    <s v="NO"/>
    <n v="1"/>
    <n v="0"/>
    <x v="0"/>
    <x v="0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31"/>
    <x v="14"/>
    <s v="LIMA"/>
    <s v="SAN ISIDRO"/>
    <s v="NO"/>
    <s v="NO"/>
    <s v="SI"/>
    <n v="0"/>
    <s v="NO"/>
    <n v="0"/>
    <n v="0"/>
    <x v="1"/>
    <x v="1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32"/>
    <x v="14"/>
    <s v="LIMA"/>
    <s v="SAN JUAN DE LURIGANCHO"/>
    <s v="NO"/>
    <s v="NO"/>
    <s v="SI"/>
    <n v="0"/>
    <s v="SI"/>
    <n v="0"/>
    <n v="1"/>
    <x v="0"/>
    <x v="1"/>
    <m/>
    <m/>
    <m/>
    <s v="SI"/>
    <s v="NO"/>
    <s v="SI"/>
    <s v="SI"/>
    <s v="NO"/>
    <s v="JUNTOS"/>
    <s v="VANESA MEZA ROMERO"/>
    <m/>
    <n v="959493970"/>
    <s v="gzaval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33"/>
    <x v="14"/>
    <s v="LIMA"/>
    <s v="SAN JUAN DE MIRAFLORES"/>
    <s v="NO"/>
    <s v="SI"/>
    <s v="SI"/>
    <n v="1"/>
    <s v="NO"/>
    <n v="1"/>
    <n v="0"/>
    <x v="0"/>
    <x v="0"/>
    <n v="1"/>
    <n v="1"/>
    <n v="1"/>
    <s v="SI"/>
    <s v="NO"/>
    <s v="SI"/>
    <s v="SI"/>
    <s v="NO"/>
    <s v="JUNTOS"/>
    <s v="JUAN ALVA RODRIGUEZ"/>
    <n v="70438100"/>
    <n v="953106271"/>
    <s v="jalvar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34"/>
    <x v="14"/>
    <s v="LIMA"/>
    <s v="SAN LUIS"/>
    <s v="NO"/>
    <s v="NO"/>
    <s v="SI"/>
    <n v="0"/>
    <s v="NO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35"/>
    <x v="14"/>
    <s v="LIMA"/>
    <s v="SAN MARTIN DE PORRES"/>
    <s v="NO"/>
    <s v="NO"/>
    <s v="SI"/>
    <n v="0"/>
    <s v="NO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36"/>
    <x v="14"/>
    <s v="LIMA"/>
    <s v="SAN MIGUEL"/>
    <s v="NO"/>
    <s v="NO"/>
    <s v="SI"/>
    <n v="0"/>
    <s v="NO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37"/>
    <x v="14"/>
    <s v="LIMA"/>
    <s v="SANTA ANITA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38"/>
    <x v="14"/>
    <s v="LIMA"/>
    <s v="SANTA MARIA DEL MAR"/>
    <s v="NO"/>
    <s v="NO"/>
    <s v="SI"/>
    <n v="0"/>
    <s v="NO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39"/>
    <x v="14"/>
    <s v="LIMA"/>
    <s v="SANTA ROSA"/>
    <s v="NO"/>
    <s v="SI"/>
    <s v="SI"/>
    <n v="0"/>
    <s v="SI"/>
    <n v="1"/>
    <n v="0"/>
    <x v="0"/>
    <x v="0"/>
    <n v="1"/>
    <n v="1"/>
    <n v="0"/>
    <s v="SI"/>
    <s v="NO"/>
    <s v="NO"/>
    <s v="SI"/>
    <s v="NO"/>
    <s v="JUNTOS"/>
    <s v="CRISTIAN NEVES LAYCHE"/>
    <n v="75420619"/>
    <n v="968830213"/>
    <s v="cneves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40"/>
    <x v="14"/>
    <s v="LIMA"/>
    <s v="SANTIAGO DE SURCO"/>
    <s v="NO"/>
    <s v="SI"/>
    <s v="SI"/>
    <n v="1"/>
    <s v="NO"/>
    <n v="1"/>
    <n v="0"/>
    <x v="0"/>
    <x v="0"/>
    <n v="0"/>
    <n v="0"/>
    <n v="0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41"/>
    <x v="14"/>
    <s v="LIMA"/>
    <s v="SURQUILLO"/>
    <s v="NO"/>
    <s v="SI"/>
    <s v="SI"/>
    <n v="1"/>
    <s v="NO"/>
    <n v="1"/>
    <n v="0"/>
    <x v="0"/>
    <x v="0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42"/>
    <x v="14"/>
    <s v="LIMA"/>
    <s v="VILLA EL SALVADOR"/>
    <s v="NO"/>
    <s v="NO"/>
    <s v="SI"/>
    <n v="0"/>
    <s v="SI"/>
    <n v="0"/>
    <n v="1"/>
    <x v="0"/>
    <x v="1"/>
    <m/>
    <n v="1"/>
    <n v="1"/>
    <s v="SI"/>
    <s v="NO"/>
    <s v="SI"/>
    <s v="SI"/>
    <s v="NO"/>
    <s v="CUNA MAS"/>
    <s v="BETSABE 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43"/>
    <x v="14"/>
    <s v="LIMA"/>
    <s v="VILLA MARIA DEL TRIUNFO"/>
    <s v="NO"/>
    <s v="NO"/>
    <s v="SI"/>
    <n v="0"/>
    <s v="SI"/>
    <n v="0"/>
    <n v="1"/>
    <x v="0"/>
    <x v="1"/>
    <m/>
    <m/>
    <m/>
    <s v="SI"/>
    <s v="NO"/>
    <s v="SI"/>
    <s v="SI"/>
    <s v="NO"/>
    <s v="CUNA MAS"/>
    <s v="KAREN FRANCIA ESPE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201"/>
    <x v="15"/>
    <s v="BARRANCA"/>
    <s v="BARRANC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WENDY GIOCONDA INES  PAICO FALERO/JULIA VEGA BEDON"/>
    <s v="47687220"/>
    <s v="934359080"/>
    <s v="jcvega@cunama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150202"/>
    <x v="15"/>
    <s v="BARRANCA"/>
    <s v="PARAMONGA"/>
    <s v="NO"/>
    <s v="NO"/>
    <s v="SI"/>
    <n v="0"/>
    <s v="NO"/>
    <n v="1"/>
    <n v="0"/>
    <x v="1"/>
    <x v="0"/>
    <m/>
    <n v="1"/>
    <n v="1"/>
    <s v="SI"/>
    <s v="NO"/>
    <s v="NO"/>
    <s v="SI"/>
    <s v="NO"/>
    <m/>
    <s v="NO TIENE PERSONAL ASIGNADO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203"/>
    <x v="15"/>
    <s v="BARRANCA"/>
    <s v="PATIVILCA"/>
    <s v="NO"/>
    <s v="SI"/>
    <s v="SI"/>
    <n v="0"/>
    <s v="SI"/>
    <n v="1"/>
    <n v="0"/>
    <x v="0"/>
    <x v="0"/>
    <n v="1"/>
    <n v="1"/>
    <n v="1"/>
    <s v="NO"/>
    <s v="NO"/>
    <s v="SI"/>
    <s v="SI"/>
    <s v="NO"/>
    <s v="CUNA MAS"/>
    <s v="DANIEL FLORES ROJAS"/>
    <s v="42924757"/>
    <s v="964580804"/>
    <s v="dflore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204"/>
    <x v="15"/>
    <s v="BARRANCA"/>
    <s v="SUPE"/>
    <s v="NO"/>
    <s v="NO"/>
    <s v="SI"/>
    <n v="0"/>
    <s v="SI"/>
    <n v="1"/>
    <n v="0"/>
    <x v="0"/>
    <x v="0"/>
    <m/>
    <n v="0"/>
    <n v="0"/>
    <s v="SI"/>
    <s v="NO"/>
    <s v="SI"/>
    <s v="SI"/>
    <s v="NO"/>
    <s v="CUNA MAS"/>
    <s v="GABY HUERTAS BRONCANO"/>
    <s v="47298396"/>
    <s v="947405299"/>
    <s v="ghuertas@cunamas.gob.pe"/>
    <n v="0"/>
    <n v="1"/>
    <s v="CUNA MAS"/>
    <s v="Presencial"/>
    <n v="0"/>
    <n v="0"/>
    <m/>
    <m/>
    <n v="0"/>
    <n v="0"/>
    <m/>
    <m/>
    <n v="0"/>
    <n v="0"/>
    <m/>
    <m/>
    <x v="0"/>
    <n v="0"/>
    <n v="0"/>
    <n v="1"/>
    <n v="0"/>
    <n v="0"/>
    <n v="0"/>
  </r>
  <r>
    <s v="150205"/>
    <x v="15"/>
    <s v="BARRANCA"/>
    <s v="SUPE PUERTO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SAIRA FLORES ALVA"/>
    <s v="43457494"/>
    <s v="977944118"/>
    <s v="sflores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301"/>
    <x v="15"/>
    <s v="CAJATAMBO"/>
    <s v="CAJATAMBO"/>
    <s v="NO"/>
    <s v="NO"/>
    <s v="SI"/>
    <n v="0"/>
    <s v="SI"/>
    <n v="1"/>
    <n v="0"/>
    <x v="0"/>
    <x v="0"/>
    <m/>
    <n v="1"/>
    <n v="1"/>
    <s v="NO"/>
    <s v="NO"/>
    <s v="NO"/>
    <s v="SI"/>
    <s v="NO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302"/>
    <x v="15"/>
    <s v="CAJATAMBO"/>
    <s v="COPA"/>
    <s v="NO"/>
    <s v="NO"/>
    <s v="SI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303"/>
    <x v="15"/>
    <s v="CAJATAMBO"/>
    <s v="GORGOR"/>
    <s v="NO"/>
    <s v="NO"/>
    <s v="SI"/>
    <n v="0"/>
    <s v="SI"/>
    <n v="1"/>
    <n v="0"/>
    <x v="0"/>
    <x v="0"/>
    <m/>
    <n v="1"/>
    <n v="1"/>
    <s v="SI"/>
    <s v="NO"/>
    <s v="NO"/>
    <s v="SI"/>
    <s v="SI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304"/>
    <x v="15"/>
    <s v="CAJATAMBO"/>
    <s v="HUANCAPON"/>
    <s v="NO"/>
    <s v="NO"/>
    <s v="SI"/>
    <n v="0"/>
    <s v="SI"/>
    <n v="1"/>
    <n v="0"/>
    <x v="0"/>
    <x v="0"/>
    <m/>
    <n v="1"/>
    <n v="1"/>
    <s v="NO"/>
    <s v="NO"/>
    <s v="NO"/>
    <s v="SI"/>
    <s v="NO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305"/>
    <x v="15"/>
    <s v="CAJATAMBO"/>
    <s v="MANAS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401"/>
    <x v="15"/>
    <s v="CANTA"/>
    <s v="CANTA"/>
    <s v="NO"/>
    <s v="NO"/>
    <s v="SI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402"/>
    <x v="15"/>
    <s v="CANTA"/>
    <s v="ARAHUAY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403"/>
    <x v="15"/>
    <s v="CANTA"/>
    <s v="HUAMANTANGA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404"/>
    <x v="15"/>
    <s v="CANTA"/>
    <s v="HUAROS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405"/>
    <x v="15"/>
    <s v="CANTA"/>
    <s v="LACHAQUI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406"/>
    <x v="15"/>
    <s v="CANTA"/>
    <s v="SAN BUENAVENTURA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407"/>
    <x v="15"/>
    <s v="CANTA"/>
    <s v="SANTA ROSA DE QUIVES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501"/>
    <x v="15"/>
    <s v="CAÑETE"/>
    <s v="SAN VICENTE DE CAÑETE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Marilyn Yactayo Perez"/>
    <s v="41612397"/>
    <s v="957185913"/>
    <s v="myactayop@cunama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150502"/>
    <x v="15"/>
    <s v="CAÑETE"/>
    <s v="ASIA"/>
    <s v="NO"/>
    <s v="NO"/>
    <s v="SI"/>
    <n v="0"/>
    <s v="NO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503"/>
    <x v="15"/>
    <s v="CAÑETE"/>
    <s v="CALANGO"/>
    <s v="NO"/>
    <s v="SI"/>
    <s v="SI"/>
    <n v="0"/>
    <s v="NO"/>
    <n v="1"/>
    <n v="0"/>
    <x v="1"/>
    <x v="0"/>
    <n v="1"/>
    <n v="1"/>
    <n v="1"/>
    <s v="NO"/>
    <s v="NO"/>
    <s v="SI"/>
    <s v="SI"/>
    <s v="NO"/>
    <s v="CUNA MAS"/>
    <s v="Maria Isabel Suarez Avalos"/>
    <s v="15394032"/>
    <s v="950482396"/>
    <s v="msuarez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504"/>
    <x v="15"/>
    <s v="CAÑETE"/>
    <s v="CERRO AZUL"/>
    <s v="NO"/>
    <s v="SI"/>
    <s v="SI"/>
    <n v="1"/>
    <s v="NO"/>
    <n v="1"/>
    <n v="0"/>
    <x v="0"/>
    <x v="0"/>
    <n v="1"/>
    <n v="1"/>
    <n v="1"/>
    <s v="NO"/>
    <s v="NO"/>
    <s v="SI"/>
    <s v="SI"/>
    <s v="NO"/>
    <s v="CUNA MAS"/>
    <s v="Willian Cardenas Vicente"/>
    <s v="72290095"/>
    <s v="955566074"/>
    <s v="os_wcardenasv@cunamas.gob.pe"/>
    <n v="0"/>
    <n v="0"/>
    <m/>
    <m/>
    <n v="1"/>
    <n v="0"/>
    <m/>
    <s v="Virtual"/>
    <n v="1"/>
    <n v="0"/>
    <m/>
    <s v="Virtual"/>
    <n v="0"/>
    <n v="0"/>
    <m/>
    <m/>
    <x v="2"/>
    <n v="1"/>
    <n v="0"/>
    <n v="0"/>
    <n v="0"/>
    <n v="0"/>
    <n v="0"/>
  </r>
  <r>
    <s v="150505"/>
    <x v="15"/>
    <s v="CAÑETE"/>
    <s v="CHILCA"/>
    <s v="NO"/>
    <s v="NO"/>
    <s v="NO"/>
    <n v="0"/>
    <s v="NO"/>
    <n v="1"/>
    <n v="0"/>
    <x v="1"/>
    <x v="0"/>
    <m/>
    <n v="1"/>
    <n v="1"/>
    <s v="NO"/>
    <s v="NO"/>
    <s v="NO"/>
    <s v="SI"/>
    <s v="NO"/>
    <s v="JUNTOS"/>
    <s v="CONCEPCION CCORAHUA ANGELES"/>
    <s v="42190931"/>
    <s v="920028904"/>
    <s v="aconcepcionc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506"/>
    <x v="15"/>
    <s v="CAÑETE"/>
    <s v="COAYLLO"/>
    <s v="NO"/>
    <s v="NO"/>
    <s v="SI"/>
    <n v="0"/>
    <s v="NO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507"/>
    <x v="15"/>
    <s v="CAÑETE"/>
    <s v="IMPERIAL"/>
    <s v="NO"/>
    <s v="SI"/>
    <s v="SI"/>
    <n v="1"/>
    <s v="NO"/>
    <n v="1"/>
    <n v="0"/>
    <x v="1"/>
    <x v="0"/>
    <n v="1"/>
    <n v="1"/>
    <n v="1"/>
    <s v="SI"/>
    <s v="NO"/>
    <s v="SI"/>
    <s v="SI"/>
    <s v="NO"/>
    <s v="CUNA MAS"/>
    <s v="Maria Eugenia Sing Ore"/>
    <s v="41007657"/>
    <s v="949421833"/>
    <s v="msing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508"/>
    <x v="15"/>
    <s v="CAÑETE"/>
    <s v="LUNAHUANA"/>
    <s v="NO"/>
    <s v="SI"/>
    <s v="SI"/>
    <n v="1"/>
    <s v="SI"/>
    <n v="1"/>
    <n v="0"/>
    <x v="1"/>
    <x v="0"/>
    <n v="1"/>
    <n v="1"/>
    <n v="1"/>
    <s v="NO"/>
    <s v="NO"/>
    <s v="NO"/>
    <s v="SI"/>
    <s v="NO"/>
    <s v="JUNTOS"/>
    <s v="ANGELES CONCEPCION CCORAHUA"/>
    <n v="48132105"/>
    <s v="920028904/945448433"/>
    <s v="Aconcepcionc@junto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150509"/>
    <x v="15"/>
    <s v="CAÑETE"/>
    <s v="MAL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Maria Isabel Suarez Avalos"/>
    <s v="15394032"/>
    <s v="950482396"/>
    <s v="msuarez@cunamas.gob.pe"/>
    <n v="0"/>
    <n v="0"/>
    <m/>
    <m/>
    <n v="1"/>
    <n v="0"/>
    <m/>
    <s v="Virtual"/>
    <n v="1"/>
    <n v="0"/>
    <m/>
    <s v="Virtual"/>
    <n v="0"/>
    <n v="0"/>
    <m/>
    <m/>
    <x v="2"/>
    <n v="1"/>
    <n v="0"/>
    <n v="0"/>
    <n v="0"/>
    <n v="0"/>
    <n v="0"/>
  </r>
  <r>
    <s v="150510"/>
    <x v="15"/>
    <s v="CAÑETE"/>
    <s v="NUEVO IMPERIAL"/>
    <s v="NO"/>
    <s v="NO"/>
    <s v="SI"/>
    <n v="0"/>
    <s v="SI"/>
    <n v="1"/>
    <n v="0"/>
    <x v="0"/>
    <x v="0"/>
    <m/>
    <n v="0"/>
    <n v="0"/>
    <s v="NO"/>
    <s v="NO"/>
    <s v="SI"/>
    <s v="SI"/>
    <s v="NO"/>
    <s v="CUNA MAS"/>
    <s v="Mirian Huallamares Aulla"/>
    <s v="43087519"/>
    <s v="923938239"/>
    <s v="mhuallamare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511"/>
    <x v="15"/>
    <s v="CAÑETE"/>
    <s v="PACARAN"/>
    <s v="NO"/>
    <s v="NO"/>
    <s v="SI"/>
    <n v="0"/>
    <s v="SI"/>
    <n v="1"/>
    <n v="0"/>
    <x v="1"/>
    <x v="0"/>
    <m/>
    <n v="0"/>
    <n v="0"/>
    <s v="NO"/>
    <s v="NO"/>
    <s v="SI"/>
    <s v="SI"/>
    <s v="NO"/>
    <s v="CUNA MAS"/>
    <s v="Pedro Matias Almeyda"/>
    <s v="21884496"/>
    <s v="924027331"/>
    <s v="pmatia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512"/>
    <x v="15"/>
    <s v="CAÑETE"/>
    <s v="QUILMANA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Renzo Alarcon Huamachuco"/>
    <s v="30856242"/>
    <s v="972110266"/>
    <s v="ralarcon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513"/>
    <x v="15"/>
    <s v="CAÑETE"/>
    <s v="SAN ANTONIO"/>
    <s v="NO"/>
    <s v="SI"/>
    <s v="SI"/>
    <n v="1"/>
    <s v="NO"/>
    <n v="1"/>
    <n v="0"/>
    <x v="0"/>
    <x v="0"/>
    <n v="1"/>
    <n v="1"/>
    <n v="1"/>
    <s v="NO"/>
    <s v="NO"/>
    <s v="NO"/>
    <s v="SI"/>
    <s v="NO"/>
    <s v="CUNA MAS"/>
    <s v="Javier  Peve"/>
    <s v="41703961"/>
    <s v="971596846"/>
    <s v="javier_aedo2@hotmail.com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150514"/>
    <x v="15"/>
    <s v="CAÑETE"/>
    <s v="SAN LUIS"/>
    <s v="NO"/>
    <s v="SI"/>
    <s v="SI"/>
    <n v="0"/>
    <s v="SI"/>
    <n v="1"/>
    <n v="0"/>
    <x v="1"/>
    <x v="0"/>
    <n v="1"/>
    <n v="1"/>
    <n v="1"/>
    <s v="NO"/>
    <s v="NO"/>
    <s v="SI"/>
    <s v="SI"/>
    <s v="NO"/>
    <s v="CUNA MAS"/>
    <s v="Hector Zavala"/>
    <s v="10171960"/>
    <s v="940149264"/>
    <s v="os_hzavalac@cunamas.gob.pe"/>
    <n v="0"/>
    <n v="0"/>
    <m/>
    <m/>
    <n v="1"/>
    <n v="0"/>
    <m/>
    <s v="Virtual"/>
    <n v="1"/>
    <n v="0"/>
    <m/>
    <s v="Virtual"/>
    <n v="0"/>
    <n v="0"/>
    <m/>
    <m/>
    <x v="2"/>
    <n v="1"/>
    <n v="0"/>
    <n v="0"/>
    <n v="0"/>
    <n v="0"/>
    <n v="0"/>
  </r>
  <r>
    <s v="150515"/>
    <x v="15"/>
    <s v="CAÑETE"/>
    <s v="SANTA CRUZ DE FLORES"/>
    <s v="NO"/>
    <s v="NO"/>
    <s v="SI"/>
    <n v="0"/>
    <s v="NO"/>
    <n v="1"/>
    <n v="0"/>
    <x v="1"/>
    <x v="0"/>
    <m/>
    <n v="0"/>
    <n v="0"/>
    <s v="NO"/>
    <s v="NO"/>
    <s v="NO"/>
    <s v="SI"/>
    <s v="NO"/>
    <s v="CUNA MAS"/>
    <s v="Javier  Peve"/>
    <s v="41703961"/>
    <s v="971596846"/>
    <s v="javier_aedo2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516"/>
    <x v="15"/>
    <s v="CAÑETE"/>
    <s v="ZUÑIGA"/>
    <s v="NO"/>
    <s v="NO"/>
    <s v="SI"/>
    <n v="0"/>
    <s v="SI"/>
    <n v="1"/>
    <n v="0"/>
    <x v="1"/>
    <x v="0"/>
    <m/>
    <n v="0"/>
    <n v="0"/>
    <s v="NO"/>
    <s v="NO"/>
    <s v="SI"/>
    <s v="SI"/>
    <s v="NO"/>
    <s v="CUNA MAS"/>
    <s v="Pedro Matias Almeyda"/>
    <s v="21884496"/>
    <s v="924027331"/>
    <s v="pmatia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601"/>
    <x v="15"/>
    <s v="HUARAL"/>
    <s v="HUARAL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ELBA MUÑOZ PRADA"/>
    <s v="45221279"/>
    <s v="951187594"/>
    <s v="emunozp@cunama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150602"/>
    <x v="15"/>
    <s v="HUARAL"/>
    <s v="ATAVILLOS ALTO"/>
    <s v="NO"/>
    <s v="NO"/>
    <s v="SI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603"/>
    <x v="15"/>
    <s v="HUARAL"/>
    <s v="ATAVILLOS BAJO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604"/>
    <x v="15"/>
    <s v="HUARAL"/>
    <s v="AUCALLAMA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MARGARET MUCHA CASTRO"/>
    <s v="41455797"/>
    <s v="915961868"/>
    <s v="mmuch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605"/>
    <x v="15"/>
    <s v="HUARAL"/>
    <s v="CHANCAY"/>
    <s v="NO"/>
    <s v="NO"/>
    <s v="SI"/>
    <n v="0"/>
    <s v="NO"/>
    <n v="1"/>
    <n v="0"/>
    <x v="1"/>
    <x v="0"/>
    <m/>
    <n v="1"/>
    <n v="1"/>
    <s v="SI"/>
    <s v="NO"/>
    <s v="SI"/>
    <s v="SI"/>
    <s v="NO"/>
    <s v="CUNA MAS"/>
    <s v="PASTOR LEYVA NELIDA DELIA"/>
    <s v="15746232"/>
    <s v="931096215"/>
    <s v="npastor@cunamas.gob.pe"/>
    <n v="0"/>
    <n v="1"/>
    <s v="CUNA MAS"/>
    <s v="Presencial"/>
    <n v="0"/>
    <n v="0"/>
    <m/>
    <m/>
    <n v="0"/>
    <n v="0"/>
    <m/>
    <m/>
    <n v="0"/>
    <n v="0"/>
    <m/>
    <m/>
    <x v="0"/>
    <n v="0"/>
    <n v="0"/>
    <n v="1"/>
    <n v="0"/>
    <n v="0"/>
    <n v="0"/>
  </r>
  <r>
    <s v="150606"/>
    <x v="15"/>
    <s v="HUARAL"/>
    <s v="IHUARI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607"/>
    <x v="15"/>
    <s v="HUARAL"/>
    <s v="LAMPIAN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608"/>
    <x v="15"/>
    <s v="HUARAL"/>
    <s v="PACARAOS"/>
    <s v="NO"/>
    <s v="NO"/>
    <s v="SI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609"/>
    <x v="15"/>
    <s v="HUARAL"/>
    <s v="SAN MIGUEL DE ACOS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610"/>
    <x v="15"/>
    <s v="HUARAL"/>
    <s v="SANTA CRUZ DE ANDAMARCA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611"/>
    <x v="15"/>
    <s v="HUARAL"/>
    <s v="SUMBILCA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612"/>
    <x v="15"/>
    <s v="HUARAL"/>
    <s v="VEINTISIETE DE NOVIEMBRE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01"/>
    <x v="15"/>
    <s v="HUAROCHIRI"/>
    <s v="MATUCANA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Joselyn Machuca San Martin"/>
    <m/>
    <m/>
    <m/>
    <n v="0"/>
    <n v="0"/>
    <m/>
    <m/>
    <n v="1"/>
    <n v="0"/>
    <m/>
    <s v="Virtual"/>
    <n v="1"/>
    <n v="0"/>
    <m/>
    <s v="Virtual"/>
    <n v="0"/>
    <n v="0"/>
    <m/>
    <m/>
    <x v="2"/>
    <n v="1"/>
    <n v="0"/>
    <n v="0"/>
    <n v="0"/>
    <n v="0"/>
    <n v="0"/>
  </r>
  <r>
    <s v="150702"/>
    <x v="15"/>
    <s v="HUAROCHIRI"/>
    <s v="ANTIOQUIA"/>
    <s v="NO"/>
    <s v="NO"/>
    <s v="SI"/>
    <n v="0"/>
    <s v="SI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03"/>
    <x v="15"/>
    <s v="HUAROCHIRI"/>
    <s v="CALLAHUANCA"/>
    <s v="NO"/>
    <s v="NO"/>
    <s v="NO"/>
    <n v="0"/>
    <s v="NO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04"/>
    <x v="15"/>
    <s v="HUAROCHIRI"/>
    <s v="CARAMPOMA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150705"/>
    <x v="15"/>
    <s v="HUAROCHIRI"/>
    <s v="CHICLA"/>
    <s v="NO"/>
    <s v="NO"/>
    <s v="NO"/>
    <n v="0"/>
    <s v="NO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06"/>
    <x v="15"/>
    <s v="HUAROCHIRI"/>
    <s v="CUENC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07"/>
    <x v="15"/>
    <s v="HUAROCHIRI"/>
    <s v="HUACHUPAMPA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08"/>
    <x v="15"/>
    <s v="HUAROCHIRI"/>
    <s v="HUANZ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09"/>
    <x v="15"/>
    <s v="HUAROCHIRI"/>
    <s v="HUAROCHIRI"/>
    <s v="NO"/>
    <s v="SI"/>
    <s v="SI"/>
    <n v="0"/>
    <s v="SI"/>
    <n v="1"/>
    <n v="0"/>
    <x v="1"/>
    <x v="0"/>
    <n v="1"/>
    <n v="1"/>
    <n v="1"/>
    <s v="NO"/>
    <s v="NO"/>
    <s v="SI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10"/>
    <x v="15"/>
    <s v="HUAROCHIRI"/>
    <s v="LAHUAYTAMBO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11"/>
    <x v="15"/>
    <s v="HUAROCHIRI"/>
    <s v="LANG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12"/>
    <x v="15"/>
    <s v="HUAROCHIRI"/>
    <s v="LARAOS"/>
    <s v="NO"/>
    <s v="NO"/>
    <s v="SI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13"/>
    <x v="15"/>
    <s v="HUAROCHIRI"/>
    <s v="MARIATAN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14"/>
    <x v="15"/>
    <s v="HUAROCHIRI"/>
    <s v="RICARDO PALMA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15"/>
    <x v="15"/>
    <s v="HUAROCHIRI"/>
    <s v="SAN ANDRES DE TUPICOCHA"/>
    <s v="NO"/>
    <s v="NO"/>
    <s v="SI"/>
    <n v="0"/>
    <s v="SI"/>
    <n v="1"/>
    <n v="0"/>
    <x v="1"/>
    <x v="0"/>
    <m/>
    <n v="0"/>
    <n v="0"/>
    <s v="NO"/>
    <s v="NO"/>
    <s v="NO"/>
    <s v="SI"/>
    <s v="NO"/>
    <s v="JUNTOS"/>
    <s v="Sandy Mauricio calderon"/>
    <s v="72385382"/>
    <s v="941430299"/>
    <s v="smaurici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16"/>
    <x v="15"/>
    <s v="HUAROCHIRI"/>
    <s v="SAN ANTONIO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17"/>
    <x v="15"/>
    <s v="HUAROCHIRI"/>
    <s v="SAN BARTOLOME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18"/>
    <x v="15"/>
    <s v="HUAROCHIRI"/>
    <s v="SAN DAMIAN"/>
    <s v="NO"/>
    <s v="SI"/>
    <s v="SI"/>
    <n v="1"/>
    <s v="SI"/>
    <n v="1"/>
    <n v="0"/>
    <x v="1"/>
    <x v="0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19"/>
    <x v="15"/>
    <s v="HUAROCHIRI"/>
    <s v="SAN JUAN DE IRIS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20"/>
    <x v="15"/>
    <s v="HUAROCHIRI"/>
    <s v="SAN JUAN DE TANTARANCHE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21"/>
    <x v="15"/>
    <s v="HUAROCHIRI"/>
    <s v="SAN LORENZO DE QUINTI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22"/>
    <x v="15"/>
    <s v="HUAROCHIRI"/>
    <s v="SAN MATEO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23"/>
    <x v="15"/>
    <s v="HUAROCHIRI"/>
    <s v="SAN MATEO DE OTAO"/>
    <s v="NO"/>
    <s v="NO"/>
    <s v="SI"/>
    <n v="0"/>
    <s v="SI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24"/>
    <x v="15"/>
    <s v="HUAROCHIRI"/>
    <s v="SAN PEDRO DE CAST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25"/>
    <x v="15"/>
    <s v="HUAROCHIRI"/>
    <s v="SAN PEDRO DE HUANCAYRE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26"/>
    <x v="15"/>
    <s v="HUAROCHIRI"/>
    <s v="SANGALLAYA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Joselyn Machuca San Martin"/>
    <m/>
    <m/>
    <m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150727"/>
    <x v="15"/>
    <s v="HUAROCHIRI"/>
    <s v="SANTA CRUZ DE COCACHACRA"/>
    <s v="NO"/>
    <s v="NO"/>
    <s v="SI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28"/>
    <x v="15"/>
    <s v="HUAROCHIRI"/>
    <s v="SANTA EULALIA"/>
    <s v="NO"/>
    <s v="NO"/>
    <s v="SI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29"/>
    <x v="15"/>
    <s v="HUAROCHIRI"/>
    <s v="SANTIAGO DE ANCHUCAY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30"/>
    <x v="15"/>
    <s v="HUAROCHIRI"/>
    <s v="SANTIAGO DE TUNA"/>
    <s v="NO"/>
    <s v="SI"/>
    <s v="SI"/>
    <n v="1"/>
    <s v="SI"/>
    <n v="1"/>
    <n v="0"/>
    <x v="1"/>
    <x v="0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31"/>
    <x v="15"/>
    <s v="HUAROCHIRI"/>
    <s v="SANTO DOMINGO DE LOS OLLEROS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32"/>
    <x v="15"/>
    <s v="HUAROCHIRI"/>
    <s v="SURCO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801"/>
    <x v="15"/>
    <s v="HUAURA"/>
    <s v="HUACHO"/>
    <s v="NO"/>
    <s v="NO"/>
    <s v="SI"/>
    <n v="0"/>
    <s v="NO"/>
    <n v="1"/>
    <n v="0"/>
    <x v="0"/>
    <x v="0"/>
    <m/>
    <n v="1"/>
    <n v="1"/>
    <s v="SI"/>
    <s v="NO"/>
    <s v="SI"/>
    <s v="SI"/>
    <s v="NO"/>
    <s v="CUNA MAS"/>
    <s v="Alina Saavedra Alva"/>
    <m/>
    <m/>
    <m/>
    <n v="0"/>
    <n v="1"/>
    <s v="CUNA MAS"/>
    <s v="Presencial"/>
    <n v="0"/>
    <n v="0"/>
    <m/>
    <m/>
    <n v="0"/>
    <n v="0"/>
    <m/>
    <m/>
    <n v="0"/>
    <n v="0"/>
    <m/>
    <m/>
    <x v="0"/>
    <n v="0"/>
    <n v="0"/>
    <n v="1"/>
    <n v="0"/>
    <n v="0"/>
    <n v="0"/>
  </r>
  <r>
    <s v="150802"/>
    <x v="15"/>
    <s v="HUAURA"/>
    <s v="AMBAR"/>
    <s v="NO"/>
    <s v="NO"/>
    <s v="SI"/>
    <n v="0"/>
    <s v="SI"/>
    <n v="1"/>
    <n v="0"/>
    <x v="1"/>
    <x v="0"/>
    <m/>
    <n v="1"/>
    <n v="1"/>
    <s v="SI"/>
    <s v="NO"/>
    <s v="NO"/>
    <s v="SI"/>
    <s v="NO"/>
    <s v="JUNTOS"/>
    <s v="RUIZ FERNANDEZ NORVIL"/>
    <s v="47360887"/>
    <s v="945854452"/>
    <s v="norvilruiz24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803"/>
    <x v="15"/>
    <s v="HUAURA"/>
    <s v="CALETA DE CARQUIN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Marianela Castillo Cayllagua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804"/>
    <x v="15"/>
    <s v="HUAURA"/>
    <s v="CHECRAS"/>
    <s v="NO"/>
    <s v="NO"/>
    <s v="SI"/>
    <n v="0"/>
    <s v="SI"/>
    <n v="1"/>
    <n v="0"/>
    <x v="0"/>
    <x v="0"/>
    <m/>
    <n v="1"/>
    <n v="1"/>
    <s v="NO"/>
    <s v="NO"/>
    <s v="NO"/>
    <s v="SI"/>
    <s v="NO"/>
    <s v="JUNTOS"/>
    <s v="RUIZ FERNANDEZ NORVIL"/>
    <s v="47360887"/>
    <s v="945854452"/>
    <s v="norvilruiz24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805"/>
    <x v="15"/>
    <s v="HUAURA"/>
    <s v="HUALMAY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MARIANELA CASTILLO CAYLLAGUA"/>
    <s v="44902114"/>
    <s v="962322553"/>
    <s v="mcastilloc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806"/>
    <x v="15"/>
    <s v="HUAURA"/>
    <s v="HUAURA"/>
    <s v="NO"/>
    <s v="NO"/>
    <s v="SI"/>
    <n v="0"/>
    <s v="SI"/>
    <n v="1"/>
    <n v="0"/>
    <x v="0"/>
    <x v="0"/>
    <m/>
    <n v="1"/>
    <n v="1"/>
    <s v="SI"/>
    <s v="NO"/>
    <s v="SI"/>
    <s v="SI"/>
    <s v="NO"/>
    <s v="CUNA MAS"/>
    <s v="JOSE FLORES PEREZ"/>
    <s v="41102567"/>
    <s v="997812088"/>
    <s v="Jflore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807"/>
    <x v="15"/>
    <s v="HUAURA"/>
    <s v="LEONCIO PRADO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808"/>
    <x v="15"/>
    <s v="HUAURA"/>
    <s v="PACCHO"/>
    <s v="NO"/>
    <s v="NO"/>
    <s v="SI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809"/>
    <x v="15"/>
    <s v="HUAURA"/>
    <s v="SANTA LEONOR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810"/>
    <x v="15"/>
    <s v="HUAURA"/>
    <s v="SANTA MARIA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811"/>
    <x v="15"/>
    <s v="HUAURA"/>
    <s v="SAYAN"/>
    <s v="NO"/>
    <s v="NO"/>
    <s v="SI"/>
    <n v="0"/>
    <s v="SI"/>
    <n v="1"/>
    <n v="0"/>
    <x v="1"/>
    <x v="0"/>
    <m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812"/>
    <x v="15"/>
    <s v="HUAURA"/>
    <s v="VEGUETA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Lisset Fernández Figueroa/Antonieta Ramírez Gutiérrez"/>
    <s v="44559296"/>
    <s v="94168178"/>
    <s v="lfernadez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901"/>
    <x v="15"/>
    <s v="OYON"/>
    <s v="OYON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902"/>
    <x v="15"/>
    <s v="OYON"/>
    <s v="ANDAJES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903"/>
    <x v="15"/>
    <s v="OYON"/>
    <s v="CAUJUL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904"/>
    <x v="15"/>
    <s v="OYON"/>
    <s v="COCHAMARCA"/>
    <s v="NO"/>
    <s v="NO"/>
    <s v="SI"/>
    <n v="0"/>
    <s v="SI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905"/>
    <x v="15"/>
    <s v="OYON"/>
    <s v="NAVAN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906"/>
    <x v="15"/>
    <s v="OYON"/>
    <s v="PACHANGAR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01"/>
    <x v="15"/>
    <s v="YAUYOS"/>
    <s v="YAUYOS"/>
    <s v="NO"/>
    <s v="NO"/>
    <s v="SI"/>
    <n v="0"/>
    <s v="SI"/>
    <n v="0"/>
    <n v="0"/>
    <x v="1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02"/>
    <x v="15"/>
    <s v="YAUYOS"/>
    <s v="ALIS"/>
    <s v="NO"/>
    <s v="NO"/>
    <s v="SI"/>
    <n v="0"/>
    <s v="SI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03"/>
    <x v="15"/>
    <s v="YAUYOS"/>
    <s v="ALLAUC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04"/>
    <x v="15"/>
    <s v="YAUYOS"/>
    <s v="AYAVIRI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05"/>
    <x v="15"/>
    <s v="YAUYOS"/>
    <s v="AZANGARO"/>
    <s v="NO"/>
    <s v="NO"/>
    <s v="SI"/>
    <n v="0"/>
    <s v="SI"/>
    <n v="0"/>
    <n v="1"/>
    <x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06"/>
    <x v="15"/>
    <s v="YAUYOS"/>
    <s v="CACR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07"/>
    <x v="15"/>
    <s v="YAUYOS"/>
    <s v="CARANI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08"/>
    <x v="15"/>
    <s v="YAUYOS"/>
    <s v="CATAHUASI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09"/>
    <x v="15"/>
    <s v="YAUYOS"/>
    <s v="CHOCOS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10"/>
    <x v="15"/>
    <s v="YAUYOS"/>
    <s v="COCHAS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11"/>
    <x v="15"/>
    <s v="YAUYOS"/>
    <s v="COLONIA"/>
    <s v="NO"/>
    <s v="NO"/>
    <s v="SI"/>
    <n v="0"/>
    <s v="SI"/>
    <n v="1"/>
    <n v="0"/>
    <x v="1"/>
    <x v="0"/>
    <m/>
    <n v="1"/>
    <n v="1"/>
    <s v="NO"/>
    <s v="NO"/>
    <s v="NO"/>
    <s v="SI"/>
    <s v="NO"/>
    <s v="JUNTOS"/>
    <s v="GONZALES URETA RAUL"/>
    <s v="43342604"/>
    <s v="945542184"/>
    <s v="rgonzalesu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12"/>
    <x v="15"/>
    <s v="YAUYOS"/>
    <s v="HONGOS"/>
    <s v="NO"/>
    <s v="NO"/>
    <s v="SI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13"/>
    <x v="15"/>
    <s v="YAUYOS"/>
    <s v="HUAMPARA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14"/>
    <x v="15"/>
    <s v="YAUYOS"/>
    <s v="HUANCAYA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15"/>
    <x v="15"/>
    <s v="YAUYOS"/>
    <s v="HUANGASCAR"/>
    <s v="NO"/>
    <s v="NO"/>
    <s v="SI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16"/>
    <x v="15"/>
    <s v="YAUYOS"/>
    <s v="HUANTAN"/>
    <s v="NO"/>
    <s v="NO"/>
    <s v="SI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17"/>
    <x v="15"/>
    <s v="YAUYOS"/>
    <s v="HUAÑEC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18"/>
    <x v="15"/>
    <s v="YAUYOS"/>
    <s v="LARAOS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19"/>
    <x v="15"/>
    <s v="YAUYOS"/>
    <s v="LINCH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20"/>
    <x v="15"/>
    <s v="YAUYOS"/>
    <s v="MADEAN"/>
    <s v="NO"/>
    <s v="NO"/>
    <s v="SI"/>
    <n v="0"/>
    <s v="SI"/>
    <n v="1"/>
    <n v="0"/>
    <x v="0"/>
    <x v="0"/>
    <m/>
    <n v="1"/>
    <n v="1"/>
    <s v="NO"/>
    <s v="NO"/>
    <s v="NO"/>
    <s v="SI"/>
    <s v="NO"/>
    <s v="JUNTOS"/>
    <s v="HUGO RAFAEL SILVA ARICOCHE"/>
    <s v="45454885"/>
    <s v="978723534"/>
    <s v="hsilv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21"/>
    <x v="15"/>
    <s v="YAUYOS"/>
    <s v="MIRAFLORES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22"/>
    <x v="15"/>
    <s v="YAUYOS"/>
    <s v="OMAS"/>
    <s v="NO"/>
    <s v="NO"/>
    <s v="NO"/>
    <n v="0"/>
    <s v="SI"/>
    <n v="0"/>
    <n v="0"/>
    <x v="1"/>
    <x v="1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23"/>
    <x v="15"/>
    <s v="YAUYOS"/>
    <s v="PUTINZA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24"/>
    <x v="15"/>
    <s v="YAUYOS"/>
    <s v="QUINCHES"/>
    <s v="NO"/>
    <s v="NO"/>
    <s v="SI"/>
    <n v="0"/>
    <s v="SI"/>
    <n v="1"/>
    <n v="0"/>
    <x v="1"/>
    <x v="0"/>
    <m/>
    <n v="0"/>
    <n v="0"/>
    <s v="NO"/>
    <s v="NO"/>
    <s v="NO"/>
    <s v="SI"/>
    <s v="NO"/>
    <s v="JUNTOS"/>
    <s v="HUGO RAFAEL SILVA ARICOCHE"/>
    <s v="45454885"/>
    <s v="978723534"/>
    <s v="hsilv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25"/>
    <x v="15"/>
    <s v="YAUYOS"/>
    <s v="QUINOCAY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26"/>
    <x v="15"/>
    <s v="YAUYOS"/>
    <s v="SAN JOAQUIN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27"/>
    <x v="15"/>
    <s v="YAUYOS"/>
    <s v="SAN PEDRO DE PILAS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28"/>
    <x v="15"/>
    <s v="YAUYOS"/>
    <s v="TANT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29"/>
    <x v="15"/>
    <s v="YAUYOS"/>
    <s v="TAURIPAMPA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30"/>
    <x v="15"/>
    <s v="YAUYOS"/>
    <s v="TOMAS"/>
    <s v="NO"/>
    <s v="SI"/>
    <s v="SI"/>
    <n v="1"/>
    <s v="SI"/>
    <n v="1"/>
    <n v="0"/>
    <x v="0"/>
    <x v="0"/>
    <n v="1"/>
    <n v="1"/>
    <n v="1"/>
    <s v="NO"/>
    <s v="NO"/>
    <s v="NO"/>
    <s v="NO"/>
    <s v="NO"/>
    <s v="COORD. DE ENLACE"/>
    <s v="FREDY ADRIAN TORRES CASTRO"/>
    <m/>
    <n v="943885748"/>
    <s v="ftorres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31"/>
    <x v="15"/>
    <s v="YAUYOS"/>
    <s v="TUPE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32"/>
    <x v="15"/>
    <s v="YAUYOS"/>
    <s v="VIÑAC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33"/>
    <x v="15"/>
    <s v="YAUYOS"/>
    <s v="VITIS"/>
    <s v="NO"/>
    <s v="NO"/>
    <s v="SI"/>
    <n v="0"/>
    <s v="SI"/>
    <n v="1"/>
    <n v="0"/>
    <x v="1"/>
    <x v="0"/>
    <m/>
    <n v="0"/>
    <n v="0"/>
    <s v="NO"/>
    <s v="NO"/>
    <s v="NO"/>
    <s v="SI"/>
    <s v="NO"/>
    <s v="JUNTOS"/>
    <s v="GONZALES URETA RAUL"/>
    <s v="43342604"/>
    <s v="945542184"/>
    <s v="rgonzalesu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101"/>
    <x v="16"/>
    <s v="MAYNAS"/>
    <s v="IQUITOS"/>
    <s v="NO"/>
    <s v="SI"/>
    <s v="SI"/>
    <n v="1"/>
    <s v="NO"/>
    <n v="1"/>
    <n v="0"/>
    <x v="0"/>
    <x v="0"/>
    <n v="1"/>
    <n v="1"/>
    <n v="1"/>
    <s v="SI"/>
    <s v="NO"/>
    <s v="SI"/>
    <s v="SI"/>
    <s v="NO"/>
    <s v="PAIS"/>
    <s v="ANDY PÉREZ VÁSQUEZ"/>
    <n v="44524389"/>
    <n v="985334956"/>
    <s v="aperez@pais.gob.pe"/>
    <n v="1"/>
    <n v="0"/>
    <m/>
    <s v="Presencial"/>
    <n v="0"/>
    <n v="0"/>
    <m/>
    <m/>
    <n v="0"/>
    <n v="0"/>
    <m/>
    <m/>
    <n v="0"/>
    <n v="0"/>
    <m/>
    <m/>
    <x v="0"/>
    <n v="1"/>
    <n v="0"/>
    <n v="0"/>
    <n v="0"/>
    <n v="0"/>
    <n v="0"/>
  </r>
  <r>
    <s v="160102"/>
    <x v="16"/>
    <s v="MAYNAS"/>
    <s v="ALTO NANAY"/>
    <s v="NO"/>
    <s v="SI"/>
    <s v="SI"/>
    <n v="1"/>
    <s v="SI"/>
    <n v="1"/>
    <n v="0"/>
    <x v="0"/>
    <x v="0"/>
    <n v="1"/>
    <n v="1"/>
    <n v="1"/>
    <s v="SI"/>
    <s v="SI"/>
    <s v="NO"/>
    <s v="SI"/>
    <s v="SI"/>
    <s v="CUNA MAS"/>
    <s v="KYKO FLORES SATALAYA"/>
    <s v="05383610"/>
    <n v="968752117"/>
    <s v="kflore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103"/>
    <x v="16"/>
    <s v="MAYNAS"/>
    <s v="FERNANDO LORES"/>
    <s v="NO"/>
    <s v="NO"/>
    <s v="SI"/>
    <n v="0"/>
    <s v="SI"/>
    <n v="1"/>
    <n v="0"/>
    <x v="1"/>
    <x v="0"/>
    <n v="1"/>
    <n v="1"/>
    <n v="1"/>
    <s v="NO"/>
    <s v="SI"/>
    <s v="SI"/>
    <s v="SI"/>
    <s v="SI"/>
    <s v="JUNTOS"/>
    <s v="LUIS CACIQUE DE LA CRUZ"/>
    <n v="46958193"/>
    <n v="945885450"/>
    <s v="lcasiqu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104"/>
    <x v="16"/>
    <s v="MAYNAS"/>
    <s v="INDIANA"/>
    <s v="NO"/>
    <s v="SI"/>
    <s v="SI"/>
    <n v="1"/>
    <s v="SI"/>
    <n v="1"/>
    <n v="0"/>
    <x v="0"/>
    <x v="0"/>
    <n v="1"/>
    <n v="1"/>
    <n v="1"/>
    <s v="NO"/>
    <s v="SI"/>
    <s v="SI"/>
    <s v="SI"/>
    <s v="NO"/>
    <s v="JUNTOS"/>
    <s v="SANCHEZ ALVARADO AURI MARGARET"/>
    <n v="41232737"/>
    <n v="945885325"/>
    <s v="asancheza@juntos.gob.pe"/>
    <n v="1"/>
    <n v="0"/>
    <m/>
    <s v="Presencial"/>
    <n v="0"/>
    <n v="0"/>
    <m/>
    <m/>
    <n v="1"/>
    <n v="0"/>
    <m/>
    <s v="Presencial"/>
    <n v="0"/>
    <n v="0"/>
    <m/>
    <m/>
    <x v="2"/>
    <n v="1"/>
    <n v="0"/>
    <n v="0"/>
    <n v="0"/>
    <n v="0"/>
    <n v="0"/>
  </r>
  <r>
    <s v="160105"/>
    <x v="16"/>
    <s v="MAYNAS"/>
    <s v="LAS AMAZONAS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106"/>
    <x v="16"/>
    <s v="MAYNAS"/>
    <s v="MAZAN"/>
    <s v="NO"/>
    <s v="NO"/>
    <s v="SI"/>
    <n v="0"/>
    <s v="SI"/>
    <n v="1"/>
    <n v="0"/>
    <x v="1"/>
    <x v="0"/>
    <n v="1"/>
    <n v="1"/>
    <n v="1"/>
    <s v="NO"/>
    <s v="SI"/>
    <s v="SI"/>
    <s v="SI"/>
    <s v="SI"/>
    <s v="JUNTOS"/>
    <s v="RENZO RIOS RENGIFO"/>
    <n v="44618117"/>
    <n v="945886009"/>
    <s v="rrengifor@juntos.gob.pe"/>
    <n v="0"/>
    <n v="0"/>
    <m/>
    <m/>
    <n v="0"/>
    <n v="0"/>
    <m/>
    <m/>
    <n v="0"/>
    <n v="1"/>
    <s v="CUNA MAS"/>
    <s v="Presencial y Virtual"/>
    <n v="0"/>
    <n v="0"/>
    <m/>
    <m/>
    <x v="0"/>
    <n v="0"/>
    <n v="0"/>
    <n v="1"/>
    <n v="0"/>
    <n v="0"/>
    <n v="0"/>
  </r>
  <r>
    <s v="160107"/>
    <x v="16"/>
    <s v="MAYNAS"/>
    <s v="NAPO"/>
    <s v="NO"/>
    <s v="NO"/>
    <s v="SI"/>
    <n v="0"/>
    <s v="SI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108"/>
    <x v="16"/>
    <s v="MAYNAS"/>
    <s v="PUNCHANA"/>
    <s v="NO"/>
    <s v="NO"/>
    <s v="SI"/>
    <n v="0"/>
    <s v="NO"/>
    <n v="1"/>
    <n v="0"/>
    <x v="0"/>
    <x v="0"/>
    <m/>
    <n v="1"/>
    <n v="1"/>
    <s v="SI"/>
    <s v="SI"/>
    <s v="SI"/>
    <s v="SI"/>
    <s v="NO"/>
    <s v="JUNTOS"/>
    <s v="JUAN JESUS DEL AGUILA OLIVERA"/>
    <n v="45407504"/>
    <n v="945885388"/>
    <s v="jdelaguilao@junto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160110"/>
    <x v="16"/>
    <s v="MAYNAS"/>
    <s v="TORRES CAUSANA"/>
    <s v="NO"/>
    <s v="NO"/>
    <s v="SI"/>
    <n v="0"/>
    <s v="SI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112"/>
    <x v="16"/>
    <s v="MAYNAS"/>
    <s v="BELEN"/>
    <s v="NO"/>
    <s v="SI"/>
    <s v="SI"/>
    <n v="1"/>
    <s v="NO"/>
    <n v="1"/>
    <n v="0"/>
    <x v="0"/>
    <x v="0"/>
    <n v="1"/>
    <n v="1"/>
    <n v="1"/>
    <s v="SI"/>
    <s v="SI"/>
    <s v="SI"/>
    <s v="SI"/>
    <s v="SI"/>
    <s v="CUNA MAS"/>
    <s v="HERBERT PUGA CASTRO"/>
    <n v="42450055"/>
    <n v="948511893"/>
    <s v="hpuga@cunamas.gob.pe"/>
    <n v="1"/>
    <n v="0"/>
    <m/>
    <s v="Presencial"/>
    <n v="0"/>
    <n v="0"/>
    <m/>
    <m/>
    <n v="0"/>
    <n v="1"/>
    <s v="CUNA MAS"/>
    <s v="Presencial"/>
    <n v="0"/>
    <n v="0"/>
    <m/>
    <m/>
    <x v="2"/>
    <n v="1"/>
    <n v="0"/>
    <n v="1"/>
    <n v="0"/>
    <n v="0"/>
    <n v="0"/>
  </r>
  <r>
    <s v="160113"/>
    <x v="16"/>
    <s v="MAYNAS"/>
    <s v="SAN JUAN BAUTISTA"/>
    <s v="NO"/>
    <s v="NO"/>
    <s v="SI"/>
    <n v="0"/>
    <s v="NO"/>
    <n v="1"/>
    <n v="0"/>
    <x v="0"/>
    <x v="0"/>
    <m/>
    <n v="1"/>
    <n v="1"/>
    <s v="SI"/>
    <s v="NO"/>
    <s v="SI"/>
    <s v="SI"/>
    <s v="NO"/>
    <s v="JUNTOS"/>
    <s v="GERARDO HIDALGO MELÉNDEZ"/>
    <n v="70160521"/>
    <n v="969993623"/>
    <s v="ghidalgo@junto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160201"/>
    <x v="16"/>
    <s v="ALTO AMAZONAS"/>
    <s v="YURIMAGUAS"/>
    <s v="NO"/>
    <s v="NO"/>
    <s v="SI"/>
    <n v="0"/>
    <s v="NO"/>
    <n v="0"/>
    <n v="0"/>
    <x v="1"/>
    <x v="1"/>
    <m/>
    <n v="1"/>
    <n v="1"/>
    <s v="SI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202"/>
    <x v="16"/>
    <s v="ALTO AMAZONAS"/>
    <s v="BALSAPUERTO"/>
    <s v="NO"/>
    <s v="SI"/>
    <s v="SI"/>
    <n v="1"/>
    <s v="SI"/>
    <n v="1"/>
    <n v="0"/>
    <x v="0"/>
    <x v="0"/>
    <n v="1"/>
    <n v="1"/>
    <n v="1"/>
    <s v="SI"/>
    <s v="SI"/>
    <s v="NO"/>
    <s v="SI"/>
    <s v="SI"/>
    <s v="JUNTOS"/>
    <s v="HECTOR AQUILES GARDINI GONZALES"/>
    <s v="05630378"/>
    <n v="945735231"/>
    <s v="hgardini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160205"/>
    <x v="16"/>
    <s v="ALTO AMAZONAS"/>
    <s v="JEBEROS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ROSA AMANDA PAIMA PASHANACE"/>
    <s v="05411930"/>
    <n v="947938820"/>
    <s v="rpaima@cunamas.gob.pe "/>
    <n v="0"/>
    <n v="0"/>
    <m/>
    <m/>
    <n v="0"/>
    <n v="1"/>
    <s v="CUNA MAS"/>
    <s v="Presencial"/>
    <n v="1"/>
    <n v="0"/>
    <m/>
    <s v="Presencial"/>
    <n v="0"/>
    <n v="0"/>
    <m/>
    <m/>
    <x v="2"/>
    <n v="1"/>
    <n v="0"/>
    <n v="1"/>
    <n v="0"/>
    <n v="0"/>
    <n v="0"/>
  </r>
  <r>
    <s v="160206"/>
    <x v="16"/>
    <s v="ALTO AMAZONAS"/>
    <s v="LAGUNAS"/>
    <s v="NO"/>
    <s v="NO"/>
    <s v="SI"/>
    <n v="1"/>
    <s v="SI"/>
    <n v="1"/>
    <n v="0"/>
    <x v="0"/>
    <x v="0"/>
    <m/>
    <n v="1"/>
    <n v="1"/>
    <s v="NO"/>
    <s v="SI"/>
    <s v="NO"/>
    <s v="SI"/>
    <s v="NO"/>
    <s v="JUNTOS"/>
    <s v="ALEX PEREIRA ARIRAMA"/>
    <n v="45460661"/>
    <n v="945734989"/>
    <s v="apereir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210"/>
    <x v="16"/>
    <s v="ALTO AMAZONAS"/>
    <s v="SANTA CRUZ"/>
    <s v="NO"/>
    <s v="SI"/>
    <s v="SI"/>
    <n v="0"/>
    <s v="SI"/>
    <n v="1"/>
    <n v="0"/>
    <x v="0"/>
    <x v="0"/>
    <n v="1"/>
    <n v="1"/>
    <n v="1"/>
    <s v="SI"/>
    <s v="NO"/>
    <s v="NO"/>
    <s v="SI"/>
    <s v="NO"/>
    <s v="JUNTOS"/>
    <s v="ENZO ROY HUAYCAMA PINEDO"/>
    <s v="05388357"/>
    <n v="945735135"/>
    <s v="ehuaicam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211"/>
    <x v="16"/>
    <s v="ALTO AMAZONAS"/>
    <s v="TENIENTE CESAR LOPEZ ROJAS"/>
    <s v="NO"/>
    <s v="NO"/>
    <s v="SI"/>
    <n v="0"/>
    <s v="SI"/>
    <n v="1"/>
    <n v="0"/>
    <x v="1"/>
    <x v="0"/>
    <n v="1"/>
    <n v="1"/>
    <n v="1"/>
    <s v="NO"/>
    <s v="SI"/>
    <s v="NO"/>
    <s v="SI"/>
    <s v="NO"/>
    <s v="CUNA MAS"/>
    <s v="NIEVES MENDOZA SILVA"/>
    <n v="44995443"/>
    <s v="921 457 101"/>
    <s v="nmendozas@cunamas.gob.pe "/>
    <n v="0"/>
    <n v="0"/>
    <m/>
    <m/>
    <n v="0"/>
    <n v="1"/>
    <s v="CUNA MAS"/>
    <s v="Presencial"/>
    <n v="1"/>
    <n v="0"/>
    <m/>
    <s v="Presencial"/>
    <n v="0"/>
    <n v="0"/>
    <m/>
    <m/>
    <x v="2"/>
    <n v="1"/>
    <n v="0"/>
    <n v="1"/>
    <n v="0"/>
    <n v="0"/>
    <n v="0"/>
  </r>
  <r>
    <s v="160301"/>
    <x v="16"/>
    <s v="LORETO"/>
    <s v="NAUTA"/>
    <s v="NO"/>
    <s v="NO"/>
    <s v="SI"/>
    <n v="0"/>
    <s v="SI"/>
    <n v="1"/>
    <n v="0"/>
    <x v="1"/>
    <x v="0"/>
    <m/>
    <n v="1"/>
    <n v="1"/>
    <s v="NO"/>
    <s v="SI"/>
    <s v="SI"/>
    <s v="SI"/>
    <s v="SI"/>
    <s v="CUNA MAS"/>
    <s v="ELIZABETH MAJIPO CUISIMA"/>
    <n v="46455428"/>
    <n v="941431033"/>
    <s v="emagipo@cunamas.gob.pe"/>
    <n v="0"/>
    <n v="0"/>
    <m/>
    <m/>
    <n v="0"/>
    <n v="0"/>
    <m/>
    <m/>
    <n v="0"/>
    <n v="1"/>
    <s v="CUNA MAS"/>
    <s v="Presencial"/>
    <n v="0"/>
    <n v="0"/>
    <m/>
    <m/>
    <x v="0"/>
    <n v="0"/>
    <n v="0"/>
    <n v="1"/>
    <n v="0"/>
    <n v="0"/>
    <n v="0"/>
  </r>
  <r>
    <s v="160302"/>
    <x v="16"/>
    <s v="LORETO"/>
    <s v="PARINARI"/>
    <s v="NO"/>
    <s v="NO"/>
    <s v="SI"/>
    <n v="0"/>
    <s v="SI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303"/>
    <x v="16"/>
    <s v="LORETO"/>
    <s v="TIGRE"/>
    <s v="NO"/>
    <s v="NO"/>
    <s v="SI"/>
    <n v="0"/>
    <s v="SI"/>
    <n v="1"/>
    <n v="0"/>
    <x v="1"/>
    <x v="0"/>
    <m/>
    <n v="1"/>
    <n v="1"/>
    <s v="SI"/>
    <s v="SI"/>
    <s v="NO"/>
    <s v="SI"/>
    <s v="SI"/>
    <s v="PAIS"/>
    <s v="SEGUNDO AUGUSTO ARÉVALO PÉREZ"/>
    <n v="5593959"/>
    <n v="965611301"/>
    <s v="utloreto.monitor02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304"/>
    <x v="16"/>
    <s v="LORETO"/>
    <s v="TROMPETEROS"/>
    <s v="NO"/>
    <s v="NO"/>
    <s v="SI"/>
    <n v="0"/>
    <s v="SI"/>
    <n v="1"/>
    <n v="0"/>
    <x v="0"/>
    <x v="0"/>
    <m/>
    <n v="1"/>
    <n v="1"/>
    <s v="SI"/>
    <s v="SI"/>
    <s v="NO"/>
    <s v="SI"/>
    <s v="SI"/>
    <s v="CUNA MAS"/>
    <s v="RONY GOMEZ RIMACHI"/>
    <n v="41076643"/>
    <n v="968977747"/>
    <s v="rgomez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305"/>
    <x v="16"/>
    <s v="LORETO"/>
    <s v="URARINAS"/>
    <s v="NO"/>
    <s v="SI"/>
    <s v="SI"/>
    <n v="0"/>
    <s v="SI"/>
    <n v="1"/>
    <n v="0"/>
    <x v="1"/>
    <x v="0"/>
    <n v="1"/>
    <n v="1"/>
    <n v="1"/>
    <s v="SI"/>
    <s v="SI"/>
    <s v="NO"/>
    <s v="SI"/>
    <s v="NO"/>
    <s v="JUNTOS"/>
    <s v="LUIS ANTONIO TAVARES ROJAS"/>
    <s v="05402349"/>
    <n v="945885523"/>
    <s v="ltavares@juntos.gob.pe"/>
    <n v="0"/>
    <n v="0"/>
    <m/>
    <m/>
    <n v="0"/>
    <n v="0"/>
    <m/>
    <m/>
    <n v="0"/>
    <n v="1"/>
    <s v="JUNTOS"/>
    <s v="Presencial"/>
    <n v="0"/>
    <n v="1"/>
    <s v="JUNTOS"/>
    <s v="Presencial"/>
    <x v="2"/>
    <n v="0"/>
    <n v="1"/>
    <n v="0"/>
    <n v="0"/>
    <n v="0"/>
    <n v="0"/>
  </r>
  <r>
    <s v="160401"/>
    <x v="16"/>
    <s v="MARISCAL RAMON CASTILLA"/>
    <s v="RAMON CASTILLA"/>
    <s v="NO"/>
    <s v="NO"/>
    <s v="SI"/>
    <n v="0"/>
    <s v="SI"/>
    <n v="1"/>
    <n v="0"/>
    <x v="1"/>
    <x v="0"/>
    <n v="1"/>
    <n v="1"/>
    <n v="1"/>
    <s v="NO"/>
    <s v="SI"/>
    <s v="SI"/>
    <s v="SI"/>
    <s v="NO"/>
    <s v="CUNA MAS"/>
    <s v="DAVID ESTEBAN ROSAS PAIMA"/>
    <n v="80327149"/>
    <n v="945160280"/>
    <s v="drosa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402"/>
    <x v="16"/>
    <s v="MARISCAL RAMON CASTILLA"/>
    <s v="PEBAS"/>
    <s v="NO"/>
    <s v="NO"/>
    <s v="SI"/>
    <n v="0"/>
    <s v="SI"/>
    <n v="1"/>
    <n v="0"/>
    <x v="0"/>
    <x v="0"/>
    <n v="1"/>
    <n v="1"/>
    <n v="1"/>
    <s v="SI"/>
    <s v="SI"/>
    <s v="NO"/>
    <s v="SI"/>
    <s v="SI"/>
    <s v="JUNTOS"/>
    <s v="EDWAR ARMAS MARIN"/>
    <n v="42969785"/>
    <n v="945885459"/>
    <s v="earmas@junto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160403"/>
    <x v="16"/>
    <s v="MARISCAL RAMON CASTILLA"/>
    <s v="YAVARI"/>
    <s v="NO"/>
    <s v="SI"/>
    <s v="SI"/>
    <n v="0"/>
    <s v="NO"/>
    <n v="1"/>
    <n v="0"/>
    <x v="0"/>
    <x v="0"/>
    <n v="1"/>
    <n v="1"/>
    <n v="1"/>
    <s v="SI"/>
    <s v="SI"/>
    <s v="NO"/>
    <s v="SI"/>
    <s v="SI"/>
    <s v="JUNTOS"/>
    <s v="RAFAEL SALOMON SANCHEZ SILVA"/>
    <s v="05212238"/>
    <n v="963500768"/>
    <s v="rsanchezs@juntos.gob.pe"/>
    <n v="1"/>
    <n v="0"/>
    <m/>
    <s v="Presencial"/>
    <n v="0"/>
    <n v="0"/>
    <m/>
    <m/>
    <n v="0"/>
    <n v="1"/>
    <s v="CUNA MAS"/>
    <s v="Presencial"/>
    <n v="0"/>
    <n v="0"/>
    <m/>
    <m/>
    <x v="2"/>
    <n v="1"/>
    <n v="0"/>
    <n v="1"/>
    <n v="0"/>
    <n v="0"/>
    <n v="0"/>
  </r>
  <r>
    <s v="160404"/>
    <x v="16"/>
    <s v="MARISCAL RAMON CASTILLA"/>
    <s v="SAN PABLO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501"/>
    <x v="16"/>
    <s v="REQUENA"/>
    <s v="REQUENA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VANESSA DÍAZ CALAMPA"/>
    <s v="70370783"/>
    <n v="938290027"/>
    <s v="ldiazc@junto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160502"/>
    <x v="16"/>
    <s v="REQUENA"/>
    <s v="ALTO TAPICHE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503"/>
    <x v="16"/>
    <s v="REQUENA"/>
    <s v="CAPELO"/>
    <s v="NO"/>
    <s v="NO"/>
    <s v="NO"/>
    <n v="0"/>
    <s v="SI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504"/>
    <x v="16"/>
    <s v="REQUENA"/>
    <s v="EMILIO SAN MARTIN"/>
    <s v="NO"/>
    <s v="SI"/>
    <s v="SI"/>
    <n v="0"/>
    <s v="SI"/>
    <n v="1"/>
    <n v="0"/>
    <x v="0"/>
    <x v="0"/>
    <n v="1"/>
    <n v="1"/>
    <n v="1"/>
    <s v="NO"/>
    <s v="SI"/>
    <s v="NO"/>
    <s v="SI"/>
    <s v="NO"/>
    <s v="JUNTOS"/>
    <s v="LOPEZ GADEA  WALTER ERNESTO"/>
    <n v="5416113"/>
    <n v="945881027"/>
    <s v="wlopezg@junto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160505"/>
    <x v="16"/>
    <s v="REQUENA"/>
    <s v="MAQUIA"/>
    <s v="NO"/>
    <s v="NO"/>
    <s v="SI"/>
    <n v="1"/>
    <s v="SI"/>
    <n v="1"/>
    <n v="0"/>
    <x v="0"/>
    <x v="0"/>
    <m/>
    <n v="1"/>
    <n v="1"/>
    <s v="SI"/>
    <s v="SI"/>
    <s v="NO"/>
    <s v="SI"/>
    <s v="NO"/>
    <s v="CUNA MAS"/>
    <s v="JESSICA LISTANIA NOLORVE VASQUEZ"/>
    <n v="40714583"/>
    <n v="900986618"/>
    <s v="jnolorve@cunamas.gob.pe"/>
    <n v="0"/>
    <n v="1"/>
    <s v="CUNA MAS"/>
    <s v="Presencial"/>
    <n v="0"/>
    <n v="0"/>
    <m/>
    <m/>
    <n v="0"/>
    <n v="1"/>
    <s v="CUNA MAS"/>
    <s v="Presencial"/>
    <n v="0"/>
    <n v="0"/>
    <m/>
    <m/>
    <x v="2"/>
    <n v="0"/>
    <n v="0"/>
    <n v="1"/>
    <n v="0"/>
    <n v="0"/>
    <n v="0"/>
  </r>
  <r>
    <s v="160506"/>
    <x v="16"/>
    <s v="REQUENA"/>
    <s v="PUINAHUA"/>
    <s v="NO"/>
    <s v="NO"/>
    <s v="SI"/>
    <n v="0"/>
    <s v="SI"/>
    <n v="0"/>
    <n v="0"/>
    <x v="1"/>
    <x v="1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507"/>
    <x v="16"/>
    <s v="REQUENA"/>
    <s v="SAQUEN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508"/>
    <x v="16"/>
    <s v="REQUENA"/>
    <s v="SOPLIN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509"/>
    <x v="16"/>
    <s v="REQUENA"/>
    <s v="TAPICHE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510"/>
    <x v="16"/>
    <s v="REQUENA"/>
    <s v="JENARO HERRERA"/>
    <s v="NO"/>
    <s v="NO"/>
    <s v="SI"/>
    <n v="0"/>
    <s v="SI"/>
    <n v="1"/>
    <n v="0"/>
    <x v="1"/>
    <x v="0"/>
    <n v="1"/>
    <n v="1"/>
    <n v="1"/>
    <s v="NO"/>
    <s v="SI"/>
    <s v="NO"/>
    <s v="SI"/>
    <s v="NO"/>
    <s v="JUNTOS"/>
    <s v="TERRY GARCIA RIOS"/>
    <s v="70424846"/>
    <n v="945880796"/>
    <s v="tgarciad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511"/>
    <x v="16"/>
    <s v="REQUENA"/>
    <s v="YAQUERANA"/>
    <s v="NO"/>
    <s v="NO"/>
    <s v="NO"/>
    <n v="0"/>
    <s v="SI"/>
    <n v="0"/>
    <n v="0"/>
    <x v="1"/>
    <x v="1"/>
    <m/>
    <m/>
    <m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601"/>
    <x v="16"/>
    <s v="UCAYALI"/>
    <s v="CONTAMANA"/>
    <s v="NO"/>
    <s v="NO"/>
    <s v="SI"/>
    <n v="0"/>
    <s v="NO"/>
    <n v="0"/>
    <n v="0"/>
    <x v="1"/>
    <x v="1"/>
    <m/>
    <n v="1"/>
    <n v="1"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602"/>
    <x v="16"/>
    <s v="UCAYALI"/>
    <s v="INAHUAYA"/>
    <s v="NO"/>
    <s v="NO"/>
    <s v="NO"/>
    <n v="0"/>
    <s v="SI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603"/>
    <x v="16"/>
    <s v="UCAYALI"/>
    <s v="PADRE MARQUEZ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604"/>
    <x v="16"/>
    <s v="UCAYALI"/>
    <s v="PAMPA HERMOSA"/>
    <s v="NO"/>
    <s v="NO"/>
    <s v="SI"/>
    <n v="0"/>
    <s v="SI"/>
    <n v="1"/>
    <n v="0"/>
    <x v="0"/>
    <x v="0"/>
    <m/>
    <n v="1"/>
    <n v="1"/>
    <s v="SI"/>
    <s v="SI"/>
    <s v="NO"/>
    <s v="SI"/>
    <s v="NO"/>
    <s v="JUNTOS"/>
    <s v="STALIN VARGAS PIÑA"/>
    <n v="45970737"/>
    <n v="945804339"/>
    <s v="svarga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605"/>
    <x v="16"/>
    <s v="UCAYALI"/>
    <s v="SARAYACU"/>
    <s v="NO"/>
    <s v="NO"/>
    <s v="SI"/>
    <n v="0"/>
    <s v="SI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606"/>
    <x v="16"/>
    <s v="UCAYALI"/>
    <s v="VARGAS GUERRA"/>
    <s v="NO"/>
    <s v="NO"/>
    <s v="NO"/>
    <n v="0"/>
    <s v="SI"/>
    <n v="1"/>
    <n v="0"/>
    <x v="1"/>
    <x v="0"/>
    <m/>
    <n v="1"/>
    <n v="1"/>
    <s v="NO"/>
    <s v="NO"/>
    <s v="SI"/>
    <s v="SI"/>
    <s v="NO"/>
    <s v="JUNTOS"/>
    <s v="AUGUSTO VILLACORTA CHOTA"/>
    <n v="42540097"/>
    <n v="987303110"/>
    <s v="avillacort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701"/>
    <x v="16"/>
    <s v="DATEM DEL MARAÑON"/>
    <s v="BARRANCA"/>
    <s v="NO"/>
    <s v="SI"/>
    <s v="SI"/>
    <n v="0"/>
    <s v="SI"/>
    <n v="1"/>
    <n v="0"/>
    <x v="0"/>
    <x v="0"/>
    <n v="1"/>
    <n v="1"/>
    <n v="1"/>
    <s v="NO"/>
    <s v="SI"/>
    <s v="NO"/>
    <s v="SI"/>
    <s v="SI"/>
    <s v="JUNTOS"/>
    <s v="KEYFFER TORRES SILVA"/>
    <n v="42640614"/>
    <n v="945735506"/>
    <s v="ktorre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702"/>
    <x v="16"/>
    <s v="DATEM DEL MARAÑON"/>
    <s v="CAHUAPANAS"/>
    <s v="NO"/>
    <s v="NO"/>
    <s v="SI"/>
    <n v="0"/>
    <s v="SI"/>
    <n v="1"/>
    <n v="0"/>
    <x v="0"/>
    <x v="0"/>
    <m/>
    <n v="1"/>
    <n v="1"/>
    <s v="SI"/>
    <s v="SI"/>
    <s v="NO"/>
    <s v="SI"/>
    <s v="NO"/>
    <s v="CUNA MAS"/>
    <s v="CESAR ORLANDO PEREZ URACO"/>
    <n v="46202160"/>
    <s v="916 604 782"/>
    <s v="cperezu@cunamas.gob.pe "/>
    <n v="0"/>
    <n v="0"/>
    <m/>
    <m/>
    <n v="0"/>
    <n v="1"/>
    <s v="CUNA MAS"/>
    <s v="Presencial"/>
    <n v="0"/>
    <n v="0"/>
    <m/>
    <m/>
    <n v="0"/>
    <n v="0"/>
    <m/>
    <m/>
    <x v="0"/>
    <n v="0"/>
    <n v="0"/>
    <n v="1"/>
    <n v="0"/>
    <n v="0"/>
    <n v="0"/>
  </r>
  <r>
    <s v="160703"/>
    <x v="16"/>
    <s v="DATEM DEL MARAÑON"/>
    <s v="MANSERICHE"/>
    <s v="NO"/>
    <s v="NO"/>
    <s v="SI"/>
    <n v="0"/>
    <s v="SI"/>
    <n v="0"/>
    <n v="0"/>
    <x v="1"/>
    <x v="1"/>
    <m/>
    <m/>
    <m/>
    <s v="SI"/>
    <s v="SI"/>
    <s v="SI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704"/>
    <x v="16"/>
    <s v="DATEM DEL MARAÑON"/>
    <s v="MORONA"/>
    <s v="NO"/>
    <s v="SI"/>
    <s v="SI"/>
    <n v="0"/>
    <s v="SI"/>
    <n v="1"/>
    <n v="0"/>
    <x v="0"/>
    <x v="0"/>
    <n v="1"/>
    <n v="1"/>
    <n v="1"/>
    <s v="NO"/>
    <s v="SI"/>
    <s v="NO"/>
    <s v="SI"/>
    <s v="NO"/>
    <s v="CUNA MAS"/>
    <s v="JAIME MARCELO RODRIGUEZ ARBLIDO"/>
    <n v="46315915"/>
    <n v="952224954"/>
    <s v="seguimiento_monitoreo3@cunamas.gob.pe"/>
    <n v="0"/>
    <n v="0"/>
    <m/>
    <m/>
    <n v="0"/>
    <n v="1"/>
    <s v="CUNA MAS"/>
    <s v="Presencial"/>
    <n v="0"/>
    <n v="0"/>
    <m/>
    <m/>
    <n v="0"/>
    <n v="0"/>
    <m/>
    <m/>
    <x v="0"/>
    <n v="0"/>
    <n v="0"/>
    <n v="1"/>
    <n v="0"/>
    <n v="0"/>
    <n v="0"/>
  </r>
  <r>
    <s v="160705"/>
    <x v="16"/>
    <s v="DATEM DEL MARAÑON"/>
    <s v="PASTAZA"/>
    <s v="NO"/>
    <s v="NO"/>
    <s v="SI"/>
    <n v="0"/>
    <s v="SI"/>
    <n v="1"/>
    <n v="0"/>
    <x v="0"/>
    <x v="0"/>
    <n v="1"/>
    <n v="1"/>
    <n v="1"/>
    <s v="NO"/>
    <s v="SI"/>
    <s v="NO"/>
    <s v="SI"/>
    <s v="SI"/>
    <s v="JUNTOS"/>
    <s v="JUAN ISRAEL LOPEZ CANAQUIRI"/>
    <n v="47038010"/>
    <n v="945887290"/>
    <s v="jlopezc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706"/>
    <x v="16"/>
    <s v="DATEM DEL MARAÑON"/>
    <s v="ANDOAS"/>
    <s v="NO"/>
    <s v="NO"/>
    <s v="SI"/>
    <n v="0"/>
    <s v="SI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801"/>
    <x v="16"/>
    <s v="PUTUMAYO"/>
    <s v="PUTUMAYO"/>
    <s v="NO"/>
    <s v="NO"/>
    <s v="SI"/>
    <n v="0"/>
    <s v="SI"/>
    <n v="1"/>
    <n v="0"/>
    <x v="1"/>
    <x v="0"/>
    <m/>
    <n v="1"/>
    <n v="1"/>
    <s v="NO"/>
    <s v="SI"/>
    <s v="NO"/>
    <s v="SI"/>
    <s v="SI"/>
    <s v="JUNTOS"/>
    <s v="CINTHYA CUARAN RISCO"/>
    <s v="45880779"/>
    <n v="962804353"/>
    <s v="ccuara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802"/>
    <x v="16"/>
    <s v="PUTUMAYO"/>
    <s v="ROSA PANDURO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803"/>
    <x v="16"/>
    <s v="PUTUMAYO"/>
    <s v="TENIENTE MANUEL CLAVERO"/>
    <s v="NO"/>
    <s v="NO"/>
    <s v="SI"/>
    <n v="0"/>
    <s v="SI"/>
    <n v="0"/>
    <n v="0"/>
    <x v="1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804"/>
    <x v="16"/>
    <s v="PUTUMAYO"/>
    <s v="YAGUAS"/>
    <s v="NO"/>
    <s v="NO"/>
    <s v="SI"/>
    <n v="0"/>
    <s v="SI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70101"/>
    <x v="17"/>
    <s v="TAMBOPATA"/>
    <s v="TAMBOPATA"/>
    <s v="NO"/>
    <s v="SI"/>
    <s v="SI"/>
    <n v="1"/>
    <s v="NO"/>
    <n v="1"/>
    <n v="0"/>
    <x v="0"/>
    <x v="0"/>
    <n v="1"/>
    <n v="1"/>
    <n v="1"/>
    <s v="SI"/>
    <s v="SI"/>
    <s v="SI"/>
    <s v="SI"/>
    <s v="SI"/>
    <s v="CUNA MAS"/>
    <s v="PAOLA ISABEL FERNANDEZ ORTEGA"/>
    <n v="73146020"/>
    <n v="940248115"/>
    <s v="os_pfernandezo@cunamas.gob.pe"/>
    <n v="0"/>
    <n v="0"/>
    <m/>
    <m/>
    <n v="0"/>
    <n v="0"/>
    <m/>
    <m/>
    <n v="0"/>
    <n v="1"/>
    <s v="CUNA MAS"/>
    <s v="Presencial"/>
    <n v="0"/>
    <n v="0"/>
    <m/>
    <m/>
    <x v="0"/>
    <n v="0"/>
    <n v="0"/>
    <n v="1"/>
    <n v="0"/>
    <n v="0"/>
    <n v="0"/>
  </r>
  <r>
    <s v="170102"/>
    <x v="17"/>
    <s v="TAMBOPATA"/>
    <s v="INAMBARI"/>
    <s v="NO"/>
    <s v="SI"/>
    <s v="SI"/>
    <n v="1"/>
    <s v="SI"/>
    <n v="1"/>
    <n v="0"/>
    <x v="0"/>
    <x v="0"/>
    <n v="1"/>
    <n v="1"/>
    <n v="1"/>
    <s v="NO"/>
    <s v="SI"/>
    <s v="SI"/>
    <s v="SI"/>
    <s v="NO"/>
    <s v="CUNA MAS"/>
    <s v="LOUDA REBECA MENDOZA HUALLPA"/>
    <n v="73790960"/>
    <n v="982314965"/>
    <s v="mrhas1321@gmail.com"/>
    <n v="1"/>
    <n v="1"/>
    <s v="CUNA MAS"/>
    <s v="Presencial y Virtual"/>
    <n v="0"/>
    <n v="0"/>
    <m/>
    <m/>
    <n v="1"/>
    <n v="0"/>
    <m/>
    <s v="Presencial"/>
    <n v="0"/>
    <n v="1"/>
    <s v="CUNA MAS"/>
    <s v="Presencial"/>
    <x v="4"/>
    <n v="1"/>
    <n v="0"/>
    <n v="1"/>
    <n v="0"/>
    <n v="0"/>
    <n v="0"/>
  </r>
  <r>
    <s v="170103"/>
    <x v="17"/>
    <s v="TAMBOPATA"/>
    <s v="LAS PIEDRAS"/>
    <s v="NO"/>
    <s v="SI"/>
    <s v="SI"/>
    <n v="1"/>
    <s v="SI"/>
    <n v="1"/>
    <n v="0"/>
    <x v="0"/>
    <x v="0"/>
    <n v="1"/>
    <n v="1"/>
    <n v="1"/>
    <s v="SI"/>
    <s v="SI"/>
    <s v="SI"/>
    <s v="SI"/>
    <s v="NO"/>
    <s v="CUNA MAS"/>
    <s v="CARMEN RITA HUILLCAHUAMAN CHAETA "/>
    <n v="44344123"/>
    <n v="979385755"/>
    <s v="chuillcahuaman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170104"/>
    <x v="17"/>
    <s v="TAMBOPATA"/>
    <s v="LABERINTO"/>
    <s v="NO"/>
    <s v="NO"/>
    <s v="SI"/>
    <n v="0"/>
    <s v="SI"/>
    <n v="0"/>
    <n v="0"/>
    <x v="1"/>
    <x v="1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70201"/>
    <x v="17"/>
    <s v="MANU"/>
    <s v="MANU"/>
    <s v="NO"/>
    <s v="NO"/>
    <s v="SI"/>
    <n v="0"/>
    <s v="SI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70202"/>
    <x v="17"/>
    <s v="MANU"/>
    <s v="FITZCARRALD"/>
    <s v="NO"/>
    <s v="NO"/>
    <s v="SI"/>
    <n v="0"/>
    <s v="NO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1"/>
    <s v="CUNA MAS"/>
    <s v="Presencial"/>
    <n v="0"/>
    <n v="0"/>
    <m/>
    <m/>
    <x v="0"/>
    <n v="0"/>
    <n v="0"/>
    <n v="1"/>
    <n v="0"/>
    <n v="0"/>
    <n v="0"/>
  </r>
  <r>
    <s v="170203"/>
    <x v="17"/>
    <s v="MANU"/>
    <s v="MADRE DE DIOS"/>
    <s v="NO"/>
    <s v="NO"/>
    <s v="SI"/>
    <n v="0"/>
    <s v="NO"/>
    <n v="0"/>
    <n v="0"/>
    <x v="1"/>
    <x v="1"/>
    <m/>
    <m/>
    <m/>
    <s v="NO"/>
    <s v="SI"/>
    <s v="NO"/>
    <s v="SI"/>
    <s v="NO"/>
    <s v="CUNA MAS"/>
    <s v="WILLIAM OSCAR APAZA MAMAN"/>
    <s v="45880914"/>
    <s v="949595997"/>
    <s v="oscar_10_1712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70204"/>
    <x v="17"/>
    <s v="MANU"/>
    <s v="HUEPETUHE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OMAR GIOVANNY GOMEZ GUTIERREZ"/>
    <s v="45629736"/>
    <n v="994423998"/>
    <s v="ogomez@midis.gob.pe"/>
    <n v="1"/>
    <n v="0"/>
    <m/>
    <s v="Virtual"/>
    <n v="1"/>
    <n v="0"/>
    <m/>
    <s v="Virtual"/>
    <n v="1"/>
    <n v="0"/>
    <m/>
    <s v="Virtual"/>
    <n v="0"/>
    <n v="0"/>
    <m/>
    <m/>
    <x v="3"/>
    <n v="1"/>
    <n v="0"/>
    <n v="0"/>
    <n v="0"/>
    <n v="0"/>
    <n v="0"/>
  </r>
  <r>
    <s v="170301"/>
    <x v="17"/>
    <s v="TAHUAMANU"/>
    <s v="IÑAPARI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DAISY MARIELA PACO LAURA"/>
    <n v="70117754"/>
    <n v="950951002"/>
    <s v="dpacol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170302"/>
    <x v="17"/>
    <s v="TAHUAMANU"/>
    <s v="IBERIA"/>
    <s v="NO"/>
    <s v="SI"/>
    <s v="SI"/>
    <n v="1"/>
    <s v="SI"/>
    <n v="1"/>
    <n v="0"/>
    <x v="0"/>
    <x v="0"/>
    <n v="1"/>
    <n v="1"/>
    <n v="1"/>
    <s v="NO"/>
    <s v="NO"/>
    <s v="SI"/>
    <s v="SI"/>
    <s v="SI"/>
    <s v="CUNA MAS"/>
    <s v="WILLIAM ARTHUR RAMOS CONDORI"/>
    <n v="75093393"/>
    <n v="986288039"/>
    <s v="os_wramosc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70303"/>
    <x v="17"/>
    <s v="TAHUAMANU"/>
    <s v="TAHUAMANU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OMAR GIOVANNY GOMEZ GUTIERREZ"/>
    <s v="45629736"/>
    <n v="994423998"/>
    <s v="ogomez@midis.gob.pe"/>
    <n v="1"/>
    <n v="0"/>
    <m/>
    <s v="Presencial"/>
    <n v="1"/>
    <n v="0"/>
    <m/>
    <s v="Presencial"/>
    <n v="1"/>
    <n v="0"/>
    <m/>
    <s v="Virtual"/>
    <n v="0"/>
    <n v="0"/>
    <m/>
    <m/>
    <x v="3"/>
    <n v="1"/>
    <n v="0"/>
    <n v="0"/>
    <n v="0"/>
    <n v="0"/>
    <n v="0"/>
  </r>
  <r>
    <s v="180101"/>
    <x v="18"/>
    <s v="MARISCAL NIETO"/>
    <s v="MOQUEGU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OSCAR REYMUNDO CUSACANI CRUZ"/>
    <s v="40635430"/>
    <s v="968803939"/>
    <s v="ocusacani@cunamas.gob.pe"/>
    <n v="1"/>
    <n v="0"/>
    <m/>
    <s v="Virtual"/>
    <n v="1"/>
    <n v="0"/>
    <m/>
    <s v="Presencial"/>
    <n v="1"/>
    <n v="0"/>
    <m/>
    <s v="Presencial"/>
    <n v="0"/>
    <n v="0"/>
    <m/>
    <m/>
    <x v="3"/>
    <n v="1"/>
    <n v="0"/>
    <n v="0"/>
    <n v="0"/>
    <n v="0"/>
    <n v="0"/>
  </r>
  <r>
    <s v="180102"/>
    <x v="18"/>
    <s v="MARISCAL NIETO"/>
    <s v="CARUMAS"/>
    <s v="NO"/>
    <s v="SI"/>
    <s v="NO"/>
    <n v="0"/>
    <s v="SI"/>
    <n v="1"/>
    <n v="0"/>
    <x v="1"/>
    <x v="0"/>
    <n v="1"/>
    <n v="1"/>
    <n v="0"/>
    <s v="NO"/>
    <s v="NO"/>
    <s v="NO"/>
    <s v="SI"/>
    <s v="NO"/>
    <s v="JUNTOS"/>
    <s v="YENNI CHARO BUIZA SILCAHUI"/>
    <m/>
    <n v="945854705"/>
    <s v="ybuiz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80103"/>
    <x v="18"/>
    <s v="MARISCAL NIETO"/>
    <s v="CUCHUMBAY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80104"/>
    <x v="18"/>
    <s v="MARISCAL NIETO"/>
    <s v="SAMEGUA"/>
    <s v="NO"/>
    <s v="SI"/>
    <s v="SI"/>
    <n v="1"/>
    <s v="NO"/>
    <n v="1"/>
    <n v="0"/>
    <x v="0"/>
    <x v="0"/>
    <n v="1"/>
    <n v="1"/>
    <n v="1"/>
    <s v="SI"/>
    <s v="NO"/>
    <s v="NO"/>
    <s v="SI"/>
    <s v="NO"/>
    <s v="CUNA MAS"/>
    <s v="JENNY MERCEDES QUISPE TALA"/>
    <s v=".04647662"/>
    <s v="953632446"/>
    <s v="jquispe@cunamas.gob.pe"/>
    <n v="0"/>
    <n v="1"/>
    <s v="PENSION 65"/>
    <s v="Presencial"/>
    <n v="0"/>
    <n v="1"/>
    <s v="PENSION 65"/>
    <s v="Presencial"/>
    <n v="0"/>
    <n v="1"/>
    <s v="PENSION 65"/>
    <s v="Presencial"/>
    <n v="0"/>
    <n v="0"/>
    <m/>
    <m/>
    <x v="3"/>
    <n v="0"/>
    <n v="0"/>
    <n v="0"/>
    <n v="0"/>
    <n v="0"/>
    <n v="1"/>
  </r>
  <r>
    <s v="180105"/>
    <x v="18"/>
    <s v="MARISCAL NIETO"/>
    <s v="SAN CRISTOBAL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80106"/>
    <x v="18"/>
    <s v="MARISCAL NIETO"/>
    <s v="TORATA"/>
    <s v="NO"/>
    <s v="SI"/>
    <s v="SI"/>
    <n v="1"/>
    <s v="SI"/>
    <n v="1"/>
    <n v="0"/>
    <x v="1"/>
    <x v="0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80201"/>
    <x v="18"/>
    <s v="GENERAL SANCHEZ CERRO"/>
    <s v="OMATE"/>
    <s v="NO"/>
    <s v="SI"/>
    <s v="SI"/>
    <n v="1"/>
    <s v="NO"/>
    <n v="1"/>
    <n v="0"/>
    <x v="0"/>
    <x v="0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1"/>
    <n v="0"/>
    <m/>
    <s v="Virtual"/>
    <n v="1"/>
    <n v="0"/>
    <m/>
    <s v="Virtual"/>
    <n v="1"/>
    <n v="0"/>
    <m/>
    <s v="Virtual"/>
    <x v="3"/>
    <n v="1"/>
    <n v="0"/>
    <n v="0"/>
    <n v="0"/>
    <n v="0"/>
    <n v="0"/>
  </r>
  <r>
    <s v="180202"/>
    <x v="18"/>
    <s v="GENERAL SANCHEZ CERRO"/>
    <s v="CHOJATA"/>
    <s v="NO"/>
    <s v="SI"/>
    <s v="SI"/>
    <n v="1"/>
    <s v="SI"/>
    <n v="1"/>
    <n v="0"/>
    <x v="0"/>
    <x v="0"/>
    <n v="1"/>
    <n v="1"/>
    <n v="1"/>
    <s v="NO"/>
    <s v="NO"/>
    <s v="NO"/>
    <s v="SI"/>
    <s v="SI"/>
    <s v="PAIS"/>
    <s v="JESUS PAURO MAMANI"/>
    <s v="0"/>
    <s v="0"/>
    <s v="0"/>
    <n v="1"/>
    <n v="0"/>
    <m/>
    <s v="Virtual"/>
    <n v="0"/>
    <n v="0"/>
    <m/>
    <m/>
    <n v="0"/>
    <n v="0"/>
    <m/>
    <m/>
    <n v="1"/>
    <n v="0"/>
    <m/>
    <s v="Virtual"/>
    <x v="2"/>
    <n v="1"/>
    <n v="0"/>
    <n v="0"/>
    <n v="0"/>
    <n v="0"/>
    <n v="0"/>
  </r>
  <r>
    <s v="180203"/>
    <x v="18"/>
    <s v="GENERAL SANCHEZ CERRO"/>
    <s v="COALAQUE"/>
    <s v="NO"/>
    <s v="SI"/>
    <s v="SI"/>
    <n v="0"/>
    <s v="SI"/>
    <n v="1"/>
    <n v="0"/>
    <x v="1"/>
    <x v="0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80204"/>
    <x v="18"/>
    <s v="GENERAL SANCHEZ CERRO"/>
    <s v="ICHUÑA"/>
    <s v="NO"/>
    <s v="SI"/>
    <s v="SI"/>
    <n v="1"/>
    <s v="SI"/>
    <n v="1"/>
    <n v="0"/>
    <x v="0"/>
    <x v="0"/>
    <n v="1"/>
    <n v="1"/>
    <n v="1"/>
    <s v="SI"/>
    <s v="NO"/>
    <s v="NO"/>
    <s v="SI"/>
    <s v="NO"/>
    <s v="COORD. DE ENLACE"/>
    <s v="OSCAR GAMEZ RODRIGUEZ"/>
    <s v="04431173"/>
    <s v="9944 21981"/>
    <s v="ogamez@midis.gob.pe"/>
    <n v="1"/>
    <n v="0"/>
    <m/>
    <s v="Virtual"/>
    <n v="1"/>
    <n v="0"/>
    <m/>
    <s v="Virtual"/>
    <n v="1"/>
    <n v="0"/>
    <m/>
    <s v="Virtual"/>
    <n v="0"/>
    <n v="0"/>
    <m/>
    <m/>
    <x v="3"/>
    <n v="1"/>
    <n v="0"/>
    <n v="0"/>
    <n v="0"/>
    <n v="0"/>
    <n v="0"/>
  </r>
  <r>
    <s v="180205"/>
    <x v="18"/>
    <s v="GENERAL SANCHEZ CERRO"/>
    <s v="LA CAPILLA"/>
    <s v="NO"/>
    <s v="SI"/>
    <s v="SI"/>
    <n v="0"/>
    <s v="SI"/>
    <n v="1"/>
    <n v="0"/>
    <x v="1"/>
    <x v="0"/>
    <n v="0"/>
    <n v="0"/>
    <n v="0"/>
    <s v="SI"/>
    <s v="NO"/>
    <s v="NO"/>
    <s v="NO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80206"/>
    <x v="18"/>
    <s v="GENERAL SANCHEZ CERRO"/>
    <s v="LLOQUE"/>
    <s v="NO"/>
    <s v="SI"/>
    <s v="SI"/>
    <n v="0"/>
    <s v="SI"/>
    <n v="1"/>
    <n v="0"/>
    <x v="1"/>
    <x v="0"/>
    <n v="1"/>
    <n v="1"/>
    <n v="0"/>
    <s v="NO"/>
    <s v="NO"/>
    <s v="NO"/>
    <s v="NO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80207"/>
    <x v="18"/>
    <s v="GENERAL SANCHEZ CERRO"/>
    <s v="MATALAQUE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80208"/>
    <x v="18"/>
    <s v="GENERAL SANCHEZ CERRO"/>
    <s v="PUQUINA"/>
    <s v="NO"/>
    <s v="SI"/>
    <s v="SI"/>
    <n v="1"/>
    <s v="SI"/>
    <n v="1"/>
    <n v="0"/>
    <x v="1"/>
    <x v="0"/>
    <n v="1"/>
    <n v="1"/>
    <n v="1"/>
    <s v="NO"/>
    <s v="NO"/>
    <s v="NO"/>
    <s v="SI"/>
    <s v="NO"/>
    <s v="JUNTOS"/>
    <s v="YENNI CHARO BUIZA SILCAHUI"/>
    <m/>
    <n v="945854705"/>
    <s v="ybuiza@juntos.gob.pe"/>
    <n v="1"/>
    <n v="0"/>
    <m/>
    <s v="Virtual"/>
    <n v="0"/>
    <n v="0"/>
    <m/>
    <m/>
    <n v="1"/>
    <n v="0"/>
    <m/>
    <s v="Virtual"/>
    <n v="1"/>
    <n v="0"/>
    <m/>
    <s v="Virtual"/>
    <x v="3"/>
    <n v="1"/>
    <n v="0"/>
    <n v="0"/>
    <n v="0"/>
    <n v="0"/>
    <n v="0"/>
  </r>
  <r>
    <s v="180209"/>
    <x v="18"/>
    <s v="GENERAL SANCHEZ CERRO"/>
    <s v="QUINISTAQUILLAS"/>
    <s v="NO"/>
    <s v="NO"/>
    <s v="NO"/>
    <n v="0"/>
    <s v="NO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80210"/>
    <x v="18"/>
    <s v="GENERAL SANCHEZ CERRO"/>
    <s v="UBINAS"/>
    <s v="NO"/>
    <s v="SI"/>
    <s v="SI"/>
    <n v="1"/>
    <s v="SI"/>
    <n v="1"/>
    <n v="0"/>
    <x v="0"/>
    <x v="0"/>
    <n v="1"/>
    <n v="1"/>
    <n v="0"/>
    <s v="NO"/>
    <s v="NO"/>
    <s v="NO"/>
    <s v="SI"/>
    <s v="SI"/>
    <s v="PAIS"/>
    <s v="NANCY CELMIRA CHURA CONDORI"/>
    <s v="0"/>
    <s v="0"/>
    <s v="0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180211"/>
    <x v="18"/>
    <s v="GENERAL SANCHEZ CERRO"/>
    <s v="YUNGA"/>
    <s v="NO"/>
    <s v="NO"/>
    <s v="SI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80301"/>
    <x v="18"/>
    <s v="ILO"/>
    <s v="ILO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RUTH CARMEN TAPIA ILLA"/>
    <s v=".04647662"/>
    <s v="957724235"/>
    <s v="rtapia@cunamas.gob.pe"/>
    <n v="1"/>
    <n v="0"/>
    <m/>
    <s v="Virtual"/>
    <n v="0"/>
    <n v="1"/>
    <s v="CUNA MAS"/>
    <s v="Presencial"/>
    <n v="0"/>
    <n v="1"/>
    <s v="CUNA MAS"/>
    <s v="Presencial"/>
    <n v="0"/>
    <n v="0"/>
    <m/>
    <m/>
    <x v="3"/>
    <n v="1"/>
    <n v="0"/>
    <n v="1"/>
    <n v="0"/>
    <n v="0"/>
    <n v="0"/>
  </r>
  <r>
    <s v="180302"/>
    <x v="18"/>
    <s v="ILO"/>
    <s v="EL ALGARROBAL"/>
    <s v="NO"/>
    <s v="SI"/>
    <s v="SI"/>
    <n v="1"/>
    <s v="SI"/>
    <n v="1"/>
    <n v="0"/>
    <x v="1"/>
    <x v="0"/>
    <n v="0"/>
    <n v="0"/>
    <n v="0"/>
    <s v="SI"/>
    <s v="NO"/>
    <s v="SI"/>
    <s v="SI"/>
    <s v="NO"/>
    <s v="CUNA MAS"/>
    <s v="JUDITH JOVANA ARANGOITIA CARDENAS"/>
    <s v="21546671"/>
    <s v="956576095"/>
    <s v="jarangoitia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180303"/>
    <x v="18"/>
    <s v="ILO"/>
    <s v="PACOCHA"/>
    <s v="NO"/>
    <s v="NO"/>
    <s v="SI"/>
    <n v="0"/>
    <s v="NO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101"/>
    <x v="19"/>
    <s v="PASCO"/>
    <s v="CHAUPIMARCA"/>
    <s v="NO"/>
    <s v="SI"/>
    <s v="SI"/>
    <n v="1"/>
    <s v="NO"/>
    <n v="1"/>
    <n v="0"/>
    <x v="0"/>
    <x v="0"/>
    <n v="1"/>
    <n v="1"/>
    <n v="1"/>
    <s v="SI"/>
    <s v="NO"/>
    <s v="SI"/>
    <s v="SI"/>
    <s v="NO"/>
    <s v="JUNTOS"/>
    <s v="Egma Estefania Campos Castro"/>
    <s v="40735880"/>
    <s v="945887528"/>
    <s v="ecampos@juntos.gob.pe"/>
    <n v="0"/>
    <n v="1"/>
    <s v="JUNTOS"/>
    <s v="Virtual"/>
    <n v="0"/>
    <n v="1"/>
    <s v="CUNA MAS"/>
    <s v="Presencial"/>
    <n v="1"/>
    <n v="1"/>
    <s v="JUNTOS"/>
    <s v="Virtual"/>
    <n v="0"/>
    <n v="0"/>
    <m/>
    <m/>
    <x v="4"/>
    <n v="1"/>
    <n v="1"/>
    <n v="1"/>
    <n v="0"/>
    <n v="0"/>
    <n v="0"/>
  </r>
  <r>
    <s v="190102"/>
    <x v="19"/>
    <s v="PASCO"/>
    <s v="HUACHON"/>
    <s v="NO"/>
    <s v="SI"/>
    <s v="SI"/>
    <n v="1"/>
    <s v="SI"/>
    <n v="1"/>
    <n v="0"/>
    <x v="0"/>
    <x v="0"/>
    <n v="1"/>
    <n v="1"/>
    <n v="1"/>
    <s v="NO"/>
    <s v="NO"/>
    <s v="SI"/>
    <s v="SI"/>
    <s v="NO"/>
    <s v="PNCM"/>
    <s v="Gaby Vara Mendoza"/>
    <s v="47600597"/>
    <s v="932871028"/>
    <s v="gvaram@cunamas.gop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103"/>
    <x v="19"/>
    <s v="PASCO"/>
    <s v="HUARIACA"/>
    <s v="NO"/>
    <s v="SI"/>
    <s v="SI"/>
    <n v="0"/>
    <s v="NO"/>
    <n v="1"/>
    <n v="0"/>
    <x v="0"/>
    <x v="0"/>
    <n v="1"/>
    <n v="1"/>
    <n v="1"/>
    <s v="NO"/>
    <s v="NO"/>
    <s v="SI"/>
    <s v="SI"/>
    <s v="NO"/>
    <s v="PNCM"/>
    <s v="Rene Berrospi Falcon"/>
    <s v="41113284"/>
    <s v="945537768"/>
    <s v="rberrospi@cunamas.gop.pe"/>
    <n v="0"/>
    <n v="1"/>
    <s v="CUNA MAS"/>
    <s v="Presencial"/>
    <n v="0"/>
    <n v="1"/>
    <s v="CUNA MAS"/>
    <s v="Presencial"/>
    <n v="1"/>
    <n v="0"/>
    <m/>
    <s v="Virtual"/>
    <n v="0"/>
    <n v="0"/>
    <m/>
    <m/>
    <x v="3"/>
    <n v="1"/>
    <n v="0"/>
    <n v="1"/>
    <n v="0"/>
    <n v="0"/>
    <n v="0"/>
  </r>
  <r>
    <s v="190104"/>
    <x v="19"/>
    <s v="PASCO"/>
    <s v="HUAYLLAY"/>
    <s v="NO"/>
    <s v="SI"/>
    <s v="SI"/>
    <n v="1"/>
    <s v="NO"/>
    <n v="1"/>
    <n v="0"/>
    <x v="0"/>
    <x v="0"/>
    <n v="1"/>
    <n v="1"/>
    <n v="1"/>
    <s v="NO"/>
    <s v="NO"/>
    <s v="SI"/>
    <s v="SI"/>
    <s v="NO"/>
    <s v="SISFOH"/>
    <s v="Percy Marcos Soto Medrano"/>
    <s v="09726376"/>
    <n v="999130356"/>
    <s v="psoto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105"/>
    <x v="19"/>
    <s v="PASCO"/>
    <s v="NINACACA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Hans Alcides Panez Marcelo/Klifor Leoncio Fernandez Evangelista"/>
    <s v="47539048; 43715555"/>
    <s v="920204704"/>
    <s v="hpanez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190106"/>
    <x v="19"/>
    <s v="PASCO"/>
    <s v="PALLANCHACRA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,FONCODES"/>
    <s v="Jhon Ronald Anastares Robles; YAMELI TECHI, VALERIO MILLA"/>
    <s v="70182347; 71076464"/>
    <s v="945887422;921180268"/>
    <s v="janastares@juntos.gob.pe; yavami.29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107"/>
    <x v="19"/>
    <s v="PASCO"/>
    <s v="PAUCARTAMBO"/>
    <s v="NO"/>
    <s v="SI"/>
    <s v="SI"/>
    <n v="0"/>
    <s v="NO"/>
    <n v="1"/>
    <n v="0"/>
    <x v="1"/>
    <x v="0"/>
    <n v="1"/>
    <n v="1"/>
    <n v="1"/>
    <s v="NO"/>
    <s v="NO"/>
    <s v="SI"/>
    <s v="SI"/>
    <s v="NO"/>
    <s v="PNCM"/>
    <s v="Blanca Elizabeth Chamorro Palma"/>
    <s v="40790529"/>
    <s v="916469527"/>
    <s v="bchamorro@cunamas.gob.pe"/>
    <n v="0"/>
    <n v="1"/>
    <s v="CUNA MAS"/>
    <s v="Virtual"/>
    <n v="0"/>
    <n v="0"/>
    <m/>
    <m/>
    <n v="0"/>
    <n v="0"/>
    <m/>
    <m/>
    <n v="0"/>
    <n v="0"/>
    <m/>
    <m/>
    <x v="0"/>
    <n v="0"/>
    <n v="0"/>
    <n v="1"/>
    <n v="0"/>
    <n v="0"/>
    <n v="0"/>
  </r>
  <r>
    <s v="190108"/>
    <x v="19"/>
    <s v="PASCO"/>
    <s v="SAN FRANCISCO DE ASIS DE YARUSYACAN"/>
    <s v="NO"/>
    <s v="SI"/>
    <s v="SI"/>
    <n v="1"/>
    <s v="NO"/>
    <n v="1"/>
    <n v="0"/>
    <x v="0"/>
    <x v="0"/>
    <n v="1"/>
    <n v="1"/>
    <n v="1"/>
    <s v="NO"/>
    <s v="SI"/>
    <s v="NO"/>
    <s v="SI"/>
    <s v="NO"/>
    <s v="JUNTOS"/>
    <s v="Jhon Ronald Anastares Robles"/>
    <s v="70182347"/>
    <s v="945887422"/>
    <s v="janastare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109"/>
    <x v="19"/>
    <s v="PASCO"/>
    <s v="SIMON BOLIVAR"/>
    <s v="NO"/>
    <s v="SI"/>
    <s v="SI"/>
    <n v="1"/>
    <s v="NO"/>
    <n v="1"/>
    <n v="0"/>
    <x v="0"/>
    <x v="0"/>
    <n v="1"/>
    <n v="1"/>
    <n v="1"/>
    <s v="SI"/>
    <s v="NO"/>
    <s v="SI"/>
    <s v="SI"/>
    <s v="NO"/>
    <s v="PENSION65; JUNTOS"/>
    <s v="Yunior Reyes Huaricapcha; Egma Estefania Campos Castro"/>
    <s v="46028345; 40735880"/>
    <s v="964907857; 945887528"/>
    <s v="yreyes@pension65.gob.pe; ecampos@juntos.gob.pe"/>
    <n v="0"/>
    <n v="1"/>
    <s v="PENSION 65"/>
    <s v="Presencial y Virtual"/>
    <n v="0"/>
    <n v="1"/>
    <s v="PENSION 65"/>
    <s v="Virtual"/>
    <n v="0"/>
    <n v="1"/>
    <s v="PENSION 65"/>
    <s v="Presencial"/>
    <n v="0"/>
    <n v="0"/>
    <m/>
    <m/>
    <x v="3"/>
    <n v="0"/>
    <n v="0"/>
    <n v="0"/>
    <n v="0"/>
    <n v="0"/>
    <n v="1"/>
  </r>
  <r>
    <s v="190110"/>
    <x v="19"/>
    <s v="PASCO"/>
    <s v="TICLACAYAN"/>
    <s v="NO"/>
    <s v="SI"/>
    <s v="SI"/>
    <n v="1"/>
    <s v="SI"/>
    <n v="1"/>
    <n v="0"/>
    <x v="0"/>
    <x v="0"/>
    <n v="1"/>
    <n v="1"/>
    <n v="1"/>
    <s v="NO"/>
    <s v="NO"/>
    <s v="SI"/>
    <s v="SI"/>
    <s v="SI"/>
    <s v="JUNTOS"/>
    <s v="JHON RONAL ANASTARES ROBLES"/>
    <n v="70182347"/>
    <n v="945887528"/>
    <s v="janastares@junto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190111"/>
    <x v="19"/>
    <s v="PASCO"/>
    <s v="TINYAHUARCO"/>
    <s v="NO"/>
    <s v="NO"/>
    <s v="SI"/>
    <n v="0"/>
    <s v="NO"/>
    <n v="1"/>
    <n v="0"/>
    <x v="1"/>
    <x v="0"/>
    <m/>
    <n v="1"/>
    <n v="1"/>
    <s v="NO"/>
    <s v="NO"/>
    <s v="SI"/>
    <s v="SI"/>
    <s v="NO"/>
    <s v="PCA; CUNA MAS"/>
    <s v="Darwín Rivas alarcón; Klifor Leoncio Fernandez Evangelista"/>
    <s v="31180497; 43715555"/>
    <s v="950571965; 945243277"/>
    <s v="drivas@midis.gob.pe; leoncio601@gmail.com 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190112"/>
    <x v="19"/>
    <s v="PASCO"/>
    <s v="VICCO"/>
    <s v="NO"/>
    <s v="NO"/>
    <s v="SI"/>
    <n v="0"/>
    <s v="NO"/>
    <n v="0"/>
    <n v="0"/>
    <x v="1"/>
    <x v="1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113"/>
    <x v="19"/>
    <s v="PASCO"/>
    <s v="YANACANCHA"/>
    <s v="NO"/>
    <s v="SI"/>
    <s v="SI"/>
    <n v="1"/>
    <s v="NO"/>
    <n v="1"/>
    <n v="0"/>
    <x v="0"/>
    <x v="0"/>
    <n v="1"/>
    <n v="1"/>
    <n v="1"/>
    <s v="SI"/>
    <s v="SI"/>
    <s v="SI"/>
    <s v="SI"/>
    <s v="NO"/>
    <s v="PNCM"/>
    <s v="Edith Monica Gonzales Huanca"/>
    <s v="40806644"/>
    <s v="963510075"/>
    <s v="emgonzales@cunamas.gop.pe"/>
    <n v="0"/>
    <n v="1"/>
    <s v="CUNA MAS"/>
    <s v="Presencial"/>
    <n v="0"/>
    <n v="1"/>
    <s v="CUNA MAS"/>
    <s v="Presencial"/>
    <n v="0"/>
    <n v="1"/>
    <s v="CUNA MAS"/>
    <s v="Presencial"/>
    <n v="0"/>
    <n v="0"/>
    <m/>
    <m/>
    <x v="3"/>
    <n v="0"/>
    <n v="0"/>
    <n v="1"/>
    <n v="0"/>
    <n v="0"/>
    <n v="0"/>
  </r>
  <r>
    <s v="190201"/>
    <x v="19"/>
    <s v="DANIEL ALCIDES CARRION"/>
    <s v="YANAHUANCA"/>
    <s v="NO"/>
    <s v="SI"/>
    <s v="SI"/>
    <n v="1"/>
    <s v="SI"/>
    <n v="1"/>
    <n v="0"/>
    <x v="0"/>
    <x v="0"/>
    <n v="1"/>
    <n v="1"/>
    <n v="1"/>
    <s v="NO"/>
    <s v="SI"/>
    <s v="SI"/>
    <s v="SI"/>
    <s v="SI"/>
    <s v="PN PAIS"/>
    <s v="Joel Morales Lobaton/Lorena Fernández Vargas"/>
    <s v="44544988"/>
    <s v="968417148"/>
    <s v="jmorales@pais.gob.pe"/>
    <n v="0"/>
    <n v="1"/>
    <s v="PAIS"/>
    <s v="Presencial"/>
    <n v="0"/>
    <n v="0"/>
    <m/>
    <m/>
    <n v="0"/>
    <n v="0"/>
    <m/>
    <m/>
    <n v="0"/>
    <n v="0"/>
    <m/>
    <m/>
    <x v="0"/>
    <n v="0"/>
    <n v="0"/>
    <n v="0"/>
    <n v="1"/>
    <n v="0"/>
    <n v="0"/>
  </r>
  <r>
    <s v="190202"/>
    <x v="19"/>
    <s v="DANIEL ALCIDES CARRION"/>
    <s v="CHACAYAN"/>
    <s v="NO"/>
    <s v="SI"/>
    <s v="SI"/>
    <n v="1"/>
    <s v="SI"/>
    <n v="1"/>
    <n v="0"/>
    <x v="1"/>
    <x v="0"/>
    <n v="1"/>
    <n v="1"/>
    <n v="1"/>
    <s v="NO"/>
    <s v="NO"/>
    <s v="SI"/>
    <s v="SI"/>
    <s v="NO"/>
    <s v="JUNTOS"/>
    <s v="Abel Nilton Martínez Hurtado"/>
    <s v="80064675"/>
    <s v="920200791"/>
    <s v="amartinezh@juntos.gob.pe"/>
    <n v="0"/>
    <n v="1"/>
    <s v="JUNTOS"/>
    <s v="Presencial"/>
    <n v="0"/>
    <n v="0"/>
    <m/>
    <m/>
    <n v="0"/>
    <n v="1"/>
    <s v="JUNTOS"/>
    <s v="Presencial"/>
    <n v="0"/>
    <n v="0"/>
    <m/>
    <m/>
    <x v="2"/>
    <n v="0"/>
    <n v="1"/>
    <n v="0"/>
    <n v="0"/>
    <n v="0"/>
    <n v="0"/>
  </r>
  <r>
    <s v="190203"/>
    <x v="19"/>
    <s v="DANIEL ALCIDES CARRION"/>
    <s v="GOYLLARISQUIZGA"/>
    <s v="NO"/>
    <s v="SI"/>
    <s v="SI"/>
    <n v="1"/>
    <s v="NO"/>
    <n v="1"/>
    <n v="0"/>
    <x v="0"/>
    <x v="0"/>
    <n v="1"/>
    <n v="1"/>
    <n v="1"/>
    <s v="NO"/>
    <s v="SI"/>
    <s v="NO"/>
    <s v="SI"/>
    <s v="NO"/>
    <s v="JUNTOS"/>
    <s v="Elmer Sinche Basilio"/>
    <s v="04218156"/>
    <n v="920211187"/>
    <s v="esinche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90204"/>
    <x v="19"/>
    <s v="DANIEL ALCIDES CARRION"/>
    <s v="PAUCAR"/>
    <s v="NO"/>
    <s v="SI"/>
    <s v="SI"/>
    <n v="1"/>
    <s v="SI"/>
    <n v="1"/>
    <n v="0"/>
    <x v="0"/>
    <x v="0"/>
    <n v="1"/>
    <n v="1"/>
    <n v="1"/>
    <s v="NO"/>
    <s v="NO"/>
    <s v="NO"/>
    <s v="SI"/>
    <s v="SI"/>
    <s v="PN PAIS"/>
    <s v="Miguel Atencio Paucar"/>
    <n v="42033006"/>
    <n v="975471153"/>
    <s v="matencio@pais.gob.pe"/>
    <n v="1"/>
    <n v="1"/>
    <s v="JUNTOS"/>
    <s v="Presencial y Virtual"/>
    <n v="0"/>
    <n v="0"/>
    <m/>
    <m/>
    <n v="0"/>
    <n v="0"/>
    <m/>
    <m/>
    <n v="0"/>
    <n v="0"/>
    <m/>
    <m/>
    <x v="2"/>
    <n v="1"/>
    <n v="1"/>
    <n v="0"/>
    <n v="0"/>
    <n v="0"/>
    <n v="0"/>
  </r>
  <r>
    <s v="190205"/>
    <x v="19"/>
    <s v="DANIEL ALCIDES CARRION"/>
    <s v="SAN PEDRO DE PILLAO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Jhony Richer Rivas Carlos"/>
    <s v="40851640"/>
    <s v="920209178"/>
    <s v="jrivas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90206"/>
    <x v="19"/>
    <s v="DANIEL ALCIDES CARRION"/>
    <s v="SANTA ANA DE TUSI"/>
    <s v="NO"/>
    <s v="NO"/>
    <s v="SI"/>
    <n v="1"/>
    <s v="SI"/>
    <n v="1"/>
    <n v="0"/>
    <x v="0"/>
    <x v="0"/>
    <m/>
    <n v="1"/>
    <n v="1"/>
    <s v="SI"/>
    <s v="SI"/>
    <s v="SI"/>
    <s v="SI"/>
    <s v="SI"/>
    <s v="PN PAIS"/>
    <s v="Alam Calzada Nieto/Nilton Aliaga Armas"/>
    <s v="42217874"/>
    <s v="932749343"/>
    <s v="jcalzada@pais.gob.pe"/>
    <n v="0"/>
    <n v="1"/>
    <s v="PAIS"/>
    <s v="Presencial"/>
    <n v="0"/>
    <n v="1"/>
    <s v="PAIS"/>
    <s v="Presencial"/>
    <n v="0"/>
    <n v="0"/>
    <m/>
    <m/>
    <n v="0"/>
    <n v="0"/>
    <m/>
    <m/>
    <x v="2"/>
    <n v="0"/>
    <n v="0"/>
    <n v="0"/>
    <n v="1"/>
    <n v="0"/>
    <n v="0"/>
  </r>
  <r>
    <s v="190207"/>
    <x v="19"/>
    <s v="DANIEL ALCIDES CARRION"/>
    <s v="TAPUC"/>
    <s v="NO"/>
    <s v="SI"/>
    <s v="SI"/>
    <n v="1"/>
    <s v="SI"/>
    <n v="1"/>
    <n v="0"/>
    <x v="1"/>
    <x v="0"/>
    <n v="1"/>
    <n v="1"/>
    <n v="1"/>
    <s v="NO"/>
    <s v="SI"/>
    <s v="SI"/>
    <s v="SI"/>
    <s v="NO"/>
    <s v="PNCM"/>
    <s v="JIMMY NICOLAS MALLQUI POZO"/>
    <s v="405111832"/>
    <n v="987339941"/>
    <s v="jimmy1556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208"/>
    <x v="19"/>
    <s v="DANIEL ALCIDES CARRION"/>
    <s v="VILCABAMBA"/>
    <s v="NO"/>
    <s v="SI"/>
    <s v="SI"/>
    <n v="0"/>
    <s v="SI"/>
    <n v="1"/>
    <n v="0"/>
    <x v="0"/>
    <x v="0"/>
    <n v="1"/>
    <n v="1"/>
    <n v="1"/>
    <s v="NO"/>
    <s v="NO"/>
    <s v="SI"/>
    <s v="SI"/>
    <s v="NO"/>
    <s v="JUNTOS"/>
    <s v="Abel Nilton Martínez Hurtado"/>
    <s v="80064675"/>
    <s v="920200791"/>
    <s v="amartinezh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301"/>
    <x v="19"/>
    <s v="OXAPAMPA"/>
    <s v="OXAPAMPA"/>
    <s v="NO"/>
    <s v="SI"/>
    <s v="SI"/>
    <n v="1"/>
    <s v="NO"/>
    <n v="1"/>
    <n v="0"/>
    <x v="0"/>
    <x v="0"/>
    <n v="1"/>
    <n v="1"/>
    <n v="1"/>
    <s v="NO"/>
    <s v="SI"/>
    <s v="SI"/>
    <s v="SI"/>
    <s v="NO"/>
    <s v="PNCM"/>
    <s v="Diana Ormachea Genovez"/>
    <s v="70990136"/>
    <s v="992213228"/>
    <s v="dormacheag@cunamas.gob.pe"/>
    <n v="0"/>
    <n v="1"/>
    <s v="CUNA MAS"/>
    <s v="Virtual"/>
    <n v="0"/>
    <n v="0"/>
    <m/>
    <m/>
    <n v="0"/>
    <n v="0"/>
    <m/>
    <m/>
    <n v="0"/>
    <n v="0"/>
    <m/>
    <m/>
    <x v="0"/>
    <n v="0"/>
    <n v="0"/>
    <n v="1"/>
    <n v="0"/>
    <n v="0"/>
    <n v="0"/>
  </r>
  <r>
    <s v="190302"/>
    <x v="19"/>
    <s v="OXAPAMPA"/>
    <s v="CHONTABAMBA"/>
    <s v="NO"/>
    <s v="NO"/>
    <s v="SI"/>
    <n v="0"/>
    <s v="NO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303"/>
    <x v="19"/>
    <s v="OXAPAMPA"/>
    <s v="HUANCABAMBA"/>
    <s v="NO"/>
    <s v="SI"/>
    <s v="SI"/>
    <n v="1"/>
    <s v="NO"/>
    <n v="1"/>
    <n v="0"/>
    <x v="0"/>
    <x v="0"/>
    <n v="1"/>
    <n v="1"/>
    <n v="1"/>
    <s v="NO"/>
    <s v="SI"/>
    <s v="NO"/>
    <s v="SI"/>
    <s v="SI"/>
    <s v="PN PAIS"/>
    <s v="Eber Cordova Contreras"/>
    <s v="20894216"/>
    <s v="980755755"/>
    <s v="ecordov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304"/>
    <x v="19"/>
    <s v="OXAPAMPA"/>
    <s v="PALCAZU"/>
    <s v="NO"/>
    <s v="SI"/>
    <s v="SI"/>
    <n v="0"/>
    <s v="SI"/>
    <n v="1"/>
    <n v="0"/>
    <x v="1"/>
    <x v="0"/>
    <n v="1"/>
    <n v="1"/>
    <n v="1"/>
    <s v="SI"/>
    <s v="SI"/>
    <s v="NO"/>
    <s v="SI"/>
    <s v="NO"/>
    <s v="PNCM"/>
    <s v="Aldritt Villegas Aguirre"/>
    <n v="43266368"/>
    <n v="980895432"/>
    <s v="isa.chahuay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305"/>
    <x v="19"/>
    <s v="OXAPAMPA"/>
    <s v="POZUZO"/>
    <s v="NO"/>
    <s v="SI"/>
    <s v="SI"/>
    <n v="0"/>
    <s v="SI"/>
    <n v="1"/>
    <n v="0"/>
    <x v="0"/>
    <x v="0"/>
    <n v="1"/>
    <n v="1"/>
    <n v="1"/>
    <s v="SI"/>
    <s v="NO"/>
    <s v="NO"/>
    <s v="SI"/>
    <s v="NO"/>
    <s v="JUNTOS"/>
    <s v="GAYOSO PLEJO JUAN ARTURO"/>
    <n v="22424192"/>
    <n v="945887556"/>
    <s v="jgayoso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190306"/>
    <x v="19"/>
    <s v="OXAPAMPA"/>
    <s v="PUERTO BERMUDEZ"/>
    <s v="NO"/>
    <s v="SI"/>
    <s v="SI"/>
    <n v="1"/>
    <s v="SI"/>
    <n v="1"/>
    <n v="0"/>
    <x v="0"/>
    <x v="0"/>
    <n v="1"/>
    <n v="1"/>
    <n v="1"/>
    <s v="NO"/>
    <s v="SI"/>
    <s v="NO"/>
    <s v="SI"/>
    <s v="SI"/>
    <s v="JUNTOS"/>
    <s v="QUISPE SANCHEZ DANIEL"/>
    <n v="46106016"/>
    <n v="920207243"/>
    <s v="dquispe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307"/>
    <x v="19"/>
    <s v="OXAPAMPA"/>
    <s v="VILLA RICA"/>
    <s v="NO"/>
    <s v="NO"/>
    <s v="SI"/>
    <n v="0"/>
    <s v="NO"/>
    <n v="1"/>
    <n v="0"/>
    <x v="1"/>
    <x v="0"/>
    <m/>
    <n v="1"/>
    <n v="1"/>
    <s v="NO"/>
    <s v="SI"/>
    <s v="SI"/>
    <s v="SI"/>
    <s v="NO"/>
    <s v="JUNTOS"/>
    <s v="Yúber Ángel Laura Martínez"/>
    <s v="73708785"/>
    <s v="963660640"/>
    <s v="ylaur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308"/>
    <x v="19"/>
    <s v="OXAPAMPA"/>
    <s v="CONSTITUCION"/>
    <s v="NO"/>
    <s v="SI"/>
    <s v="SI"/>
    <n v="1"/>
    <s v="NO"/>
    <n v="1"/>
    <n v="0"/>
    <x v="0"/>
    <x v="0"/>
    <n v="1"/>
    <n v="1"/>
    <n v="1"/>
    <s v="NO"/>
    <s v="SI"/>
    <s v="NO"/>
    <s v="SI"/>
    <s v="NO"/>
    <s v="JUNTOS"/>
    <s v="Noemi Casilda Ardiles Hinostroza"/>
    <s v="20079269"/>
    <s v="945887442"/>
    <s v="nardiles@juntos.gob.pe"/>
    <n v="0"/>
    <n v="1"/>
    <s v="JUNTOS"/>
    <s v="Presencial"/>
    <n v="0"/>
    <n v="0"/>
    <m/>
    <m/>
    <n v="0"/>
    <n v="1"/>
    <s v="JUNTOS"/>
    <s v="Presencial"/>
    <n v="0"/>
    <n v="0"/>
    <m/>
    <m/>
    <x v="2"/>
    <n v="0"/>
    <n v="1"/>
    <n v="0"/>
    <n v="0"/>
    <n v="0"/>
    <n v="0"/>
  </r>
  <r>
    <s v="200101"/>
    <x v="20"/>
    <s v="PIURA"/>
    <s v="PIURA"/>
    <s v="NO"/>
    <s v="SI"/>
    <s v="SI"/>
    <n v="1"/>
    <s v="NO"/>
    <n v="1"/>
    <n v="0"/>
    <x v="0"/>
    <x v="0"/>
    <n v="1"/>
    <n v="1"/>
    <n v="1"/>
    <s v="SI"/>
    <s v="NO"/>
    <s v="SI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104"/>
    <x v="20"/>
    <s v="PIURA"/>
    <s v="CASTILLA"/>
    <s v="NO"/>
    <s v="SI"/>
    <s v="SI"/>
    <n v="1"/>
    <s v="NO"/>
    <n v="1"/>
    <n v="0"/>
    <x v="0"/>
    <x v="0"/>
    <n v="1"/>
    <n v="1"/>
    <n v="1"/>
    <s v="SI"/>
    <s v="NO"/>
    <s v="SI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105"/>
    <x v="20"/>
    <s v="PIURA"/>
    <s v="CATACAOS"/>
    <s v="NO"/>
    <s v="NO"/>
    <s v="SI"/>
    <n v="0"/>
    <s v="NO"/>
    <n v="1"/>
    <n v="0"/>
    <x v="0"/>
    <x v="0"/>
    <m/>
    <n v="1"/>
    <n v="1"/>
    <s v="SI"/>
    <s v="NO"/>
    <s v="SI"/>
    <s v="SI"/>
    <s v="NO"/>
    <s v="JUNTOS"/>
    <s v="CESAR AUGUSTO GUTIERREZ RAMIREZ"/>
    <s v="02833888"/>
    <s v="945806419"/>
    <s v="cgutierre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107"/>
    <x v="20"/>
    <s v="PIURA"/>
    <s v="CURA MORI"/>
    <s v="NO"/>
    <s v="NO"/>
    <s v="SI"/>
    <n v="0"/>
    <s v="SI"/>
    <n v="1"/>
    <n v="0"/>
    <x v="0"/>
    <x v="0"/>
    <n v="1"/>
    <n v="1"/>
    <n v="1"/>
    <s v="NO"/>
    <s v="NO"/>
    <s v="SI"/>
    <s v="SI"/>
    <s v="NO"/>
    <s v="JUNTOS"/>
    <s v="TOMAS ENRIQUE CASTRO RIOS"/>
    <s v="02850555"/>
    <s v="94588763"/>
    <s v="tcastr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108"/>
    <x v="20"/>
    <s v="PIURA"/>
    <s v="EL TALLAN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PEDRO ZETA CHULLE"/>
    <s v="02877441"/>
    <s v="945806942"/>
    <s v="pzeta@juntos.gob.pe"/>
    <n v="1"/>
    <n v="0"/>
    <m/>
    <s v="Virtual"/>
    <n v="1"/>
    <n v="0"/>
    <m/>
    <s v="Virtual"/>
    <n v="0"/>
    <n v="0"/>
    <m/>
    <m/>
    <n v="1"/>
    <n v="0"/>
    <m/>
    <s v="Virtual"/>
    <x v="3"/>
    <n v="1"/>
    <n v="0"/>
    <n v="0"/>
    <n v="0"/>
    <n v="0"/>
    <n v="0"/>
  </r>
  <r>
    <s v="200109"/>
    <x v="20"/>
    <s v="PIURA"/>
    <s v="LA ARENA"/>
    <s v="NO"/>
    <s v="SI"/>
    <s v="SI"/>
    <n v="1"/>
    <s v="SI"/>
    <n v="1"/>
    <n v="0"/>
    <x v="0"/>
    <x v="0"/>
    <n v="1"/>
    <n v="1"/>
    <n v="1"/>
    <s v="SI"/>
    <s v="NO"/>
    <s v="SI"/>
    <s v="SI"/>
    <s v="NO"/>
    <s v="JUNTOS"/>
    <s v="PATIÑO GAONA YELMI JOHANY"/>
    <s v="42329761"/>
    <s v="945806376"/>
    <s v="ypatino@juntos.gob.pe"/>
    <n v="0"/>
    <n v="0"/>
    <m/>
    <m/>
    <n v="1"/>
    <n v="0"/>
    <m/>
    <s v="Virtual"/>
    <n v="0"/>
    <n v="0"/>
    <m/>
    <m/>
    <n v="1"/>
    <n v="0"/>
    <m/>
    <s v="Virtual"/>
    <x v="2"/>
    <n v="1"/>
    <n v="0"/>
    <n v="0"/>
    <n v="0"/>
    <n v="0"/>
    <n v="0"/>
  </r>
  <r>
    <s v="200110"/>
    <x v="20"/>
    <s v="PIURA"/>
    <s v="LA UNION"/>
    <s v="NO"/>
    <s v="SI"/>
    <s v="SI"/>
    <n v="1"/>
    <s v="SI"/>
    <n v="1"/>
    <n v="0"/>
    <x v="0"/>
    <x v="0"/>
    <n v="1"/>
    <n v="1"/>
    <n v="1"/>
    <s v="SI"/>
    <s v="NO"/>
    <s v="SI"/>
    <s v="SI"/>
    <s v="NO"/>
    <s v="JUNTOS"/>
    <s v="YONY PORFIRIO MONTERO MADRID"/>
    <s v="41226827"/>
    <s v="945807031"/>
    <s v="ymonter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111"/>
    <x v="20"/>
    <s v="PIURA"/>
    <s v="LAS LOMAS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PRECIADO JIMENEZ LEONEL GERARDO"/>
    <s v="42176936"/>
    <s v="945806973"/>
    <s v="lpreciado@junto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200114"/>
    <x v="20"/>
    <s v="PIURA"/>
    <s v="TAMBO GRANDE"/>
    <s v="NO"/>
    <s v="SI"/>
    <s v="SI"/>
    <n v="1"/>
    <s v="SI"/>
    <n v="1"/>
    <n v="0"/>
    <x v="0"/>
    <x v="0"/>
    <n v="1"/>
    <n v="1"/>
    <n v="1"/>
    <s v="SI"/>
    <s v="NO"/>
    <s v="SI"/>
    <s v="SI"/>
    <s v="NO"/>
    <s v="JUNTOS"/>
    <s v="CARLOS ALBERTO SANDOVAL TORRES"/>
    <s v="42936036"/>
    <s v="945805047"/>
    <s v="csandova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115"/>
    <x v="20"/>
    <s v="PIURA"/>
    <s v="VEINTISEIS DE OCTUBRE"/>
    <s v="NO"/>
    <s v="SI"/>
    <s v="SI"/>
    <n v="1"/>
    <s v="NO"/>
    <n v="1"/>
    <n v="0"/>
    <x v="0"/>
    <x v="0"/>
    <n v="1"/>
    <n v="1"/>
    <n v="1"/>
    <s v="SI"/>
    <s v="NO"/>
    <s v="NO"/>
    <s v="SI"/>
    <s v="NO"/>
    <s v="META 4"/>
    <s v="DELSY MIRELLA CARRION CORDOVA"/>
    <s v="47069283"/>
    <s v="942106387"/>
    <s v="delcy14_53@hotmail.com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00201"/>
    <x v="20"/>
    <s v="AYABACA"/>
    <s v="AYABACA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EDUARD HARDY REYNA SANCHEZ_x000d__x000a_"/>
    <s v="45940552"/>
    <s v="962977613"/>
    <s v="ereyna@pai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00202"/>
    <x v="20"/>
    <s v="AYABACA"/>
    <s v="FRIAS"/>
    <s v="NO"/>
    <s v="NO"/>
    <s v="SI"/>
    <n v="0"/>
    <s v="SI"/>
    <n v="1"/>
    <n v="0"/>
    <x v="0"/>
    <x v="0"/>
    <n v="1"/>
    <n v="1"/>
    <n v="1"/>
    <s v="SI"/>
    <s v="SI"/>
    <s v="NO"/>
    <s v="SI"/>
    <s v="NO"/>
    <s v="JUNTOS"/>
    <s v="JANET  LOPEZ CORDOVA"/>
    <s v="47145347"/>
    <s v="945805642"/>
    <s v="jlopezc@junto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200203"/>
    <x v="20"/>
    <s v="AYABACA"/>
    <s v="JILILI"/>
    <s v="NO"/>
    <s v="NO"/>
    <s v="SI"/>
    <n v="0"/>
    <s v="SI"/>
    <n v="1"/>
    <n v="0"/>
    <x v="0"/>
    <x v="0"/>
    <n v="1"/>
    <n v="1"/>
    <n v="1"/>
    <s v="SI"/>
    <s v="NO"/>
    <s v="NO"/>
    <s v="SI"/>
    <s v="NO"/>
    <s v="JUNTOS"/>
    <s v="ROBERT SAGUMA HUANCA"/>
    <s v="40445901"/>
    <s v="945806171"/>
    <s v="rsagum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204"/>
    <x v="20"/>
    <s v="AYABACA"/>
    <s v="LAGUNAS"/>
    <s v="NO"/>
    <s v="NO"/>
    <s v="SI"/>
    <n v="0"/>
    <s v="SI"/>
    <n v="1"/>
    <n v="0"/>
    <x v="0"/>
    <x v="0"/>
    <n v="1"/>
    <n v="1"/>
    <n v="1"/>
    <s v="SI"/>
    <s v="SI"/>
    <s v="NO"/>
    <s v="SI"/>
    <s v="SI"/>
    <s v="PAIS"/>
    <s v="ESTHER SOFIA EGOAVIL CUEVA GIL"/>
    <s v="44148754"/>
    <s v="976238231"/>
    <s v="eegoavil-cuev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205"/>
    <x v="20"/>
    <s v="AYABACA"/>
    <s v="MONTERO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IDELSA BERNARDINA PEÑA CLEMENTE"/>
    <s v="45282936"/>
    <s v="970965733"/>
    <s v="idelsa1513@gmail.com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200206"/>
    <x v="20"/>
    <s v="AYABACA"/>
    <s v="PACAIPAMPA"/>
    <s v="NO"/>
    <s v="NO"/>
    <s v="SI"/>
    <n v="0"/>
    <s v="SI"/>
    <n v="1"/>
    <n v="0"/>
    <x v="0"/>
    <x v="0"/>
    <m/>
    <n v="1"/>
    <n v="1"/>
    <s v="SI"/>
    <s v="SI"/>
    <s v="NO"/>
    <s v="SI"/>
    <s v="SI"/>
    <s v="PAIS"/>
    <s v="MIGDONIO SANCHEZ VILLARREAL"/>
    <s v="02665811"/>
    <s v="987816181"/>
    <s v="msanchez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207"/>
    <x v="20"/>
    <s v="AYABACA"/>
    <s v="PAIMAS"/>
    <s v="NO"/>
    <s v="NO"/>
    <s v="SI"/>
    <n v="0"/>
    <s v="SI"/>
    <n v="1"/>
    <n v="0"/>
    <x v="0"/>
    <x v="0"/>
    <n v="1"/>
    <n v="1"/>
    <n v="1"/>
    <s v="SI"/>
    <s v="SI"/>
    <s v="NO"/>
    <s v="SI"/>
    <s v="NO"/>
    <s v="CUNA MAS"/>
    <s v="JAVIER LOPEZ HELGUERO"/>
    <m/>
    <s v="901156972"/>
    <s v="jneyra1992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208"/>
    <x v="20"/>
    <s v="AYABACA"/>
    <s v="SAPILLICA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CESAR MANUEL CARHUATOCTO VERA"/>
    <s v="45235912"/>
    <s v="974161686"/>
    <s v="cesarcarvera@hotmail.com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00209"/>
    <x v="20"/>
    <s v="AYABACA"/>
    <s v="SICCHEZ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ROBERT  SAGUMA HUANCA"/>
    <s v="40445901"/>
    <s v="945806171"/>
    <s v="rsagum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210"/>
    <x v="20"/>
    <s v="AYABACA"/>
    <s v="SUYO"/>
    <s v="NO"/>
    <s v="NO"/>
    <s v="SI"/>
    <n v="0"/>
    <s v="SI"/>
    <n v="1"/>
    <n v="0"/>
    <x v="0"/>
    <x v="0"/>
    <n v="1"/>
    <n v="1"/>
    <n v="1"/>
    <s v="SI"/>
    <s v="SI"/>
    <s v="NO"/>
    <s v="SI"/>
    <s v="NO"/>
    <s v="JUNTOS"/>
    <s v="IVAN  CASTILLO LOPEZ"/>
    <s v="42398588"/>
    <s v="945806966"/>
    <s v="icastill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301"/>
    <x v="20"/>
    <s v="HUANCABAMBA"/>
    <s v="HUANCABAMBA"/>
    <s v="NO"/>
    <s v="NO"/>
    <s v="SI"/>
    <n v="1"/>
    <s v="SI"/>
    <n v="1"/>
    <n v="0"/>
    <x v="0"/>
    <x v="0"/>
    <n v="1"/>
    <n v="1"/>
    <n v="1"/>
    <s v="NO"/>
    <s v="SI"/>
    <s v="NO"/>
    <s v="SI"/>
    <s v="NO"/>
    <s v="JUNTOS"/>
    <s v="SHEYLAN YESSICA FACUNDO CHUMACERO"/>
    <s v="41964653"/>
    <s v="945805789"/>
    <s v="sfacun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302"/>
    <x v="20"/>
    <s v="HUANCABAMBA"/>
    <s v="CANCHAQUE"/>
    <s v="NO"/>
    <s v="NO"/>
    <s v="SI"/>
    <n v="0"/>
    <s v="SI"/>
    <n v="1"/>
    <n v="0"/>
    <x v="0"/>
    <x v="0"/>
    <n v="1"/>
    <n v="1"/>
    <n v="1"/>
    <s v="SI"/>
    <s v="SI"/>
    <s v="NO"/>
    <s v="SI"/>
    <s v="SI"/>
    <s v="PAIS"/>
    <s v="EDUARDO JEFFERSON CUSTODIO JIMENEZ"/>
    <s v="42316579"/>
    <s v="97333908"/>
    <s v="ecustodio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303"/>
    <x v="20"/>
    <s v="HUANCABAMBA"/>
    <s v="EL CARMEN DE LA FRONTERA"/>
    <s v="NO"/>
    <s v="NO"/>
    <s v="SI"/>
    <n v="0"/>
    <s v="SI"/>
    <n v="0"/>
    <n v="0"/>
    <x v="1"/>
    <x v="1"/>
    <m/>
    <m/>
    <m/>
    <s v="SI"/>
    <s v="SI"/>
    <s v="NO"/>
    <s v="SI"/>
    <s v="NO"/>
    <s v="JUNTOS"/>
    <s v="ELIES  YAJAHUANCA TINEO"/>
    <s v="45687239"/>
    <s v="945805027"/>
    <s v="eyajahuanc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304"/>
    <x v="20"/>
    <s v="HUANCABAMBA"/>
    <s v="HUARMACA"/>
    <s v="NO"/>
    <s v="NO"/>
    <s v="SI"/>
    <n v="0"/>
    <s v="SI"/>
    <n v="1"/>
    <n v="0"/>
    <x v="0"/>
    <x v="0"/>
    <n v="1"/>
    <n v="1"/>
    <n v="1"/>
    <s v="SI"/>
    <s v="NO"/>
    <s v="NO"/>
    <s v="SI"/>
    <s v="SI"/>
    <s v="PAIS"/>
    <s v="ELFERES BERASTIGUE SOLANO"/>
    <s v="44904601"/>
    <s v="966660465"/>
    <s v="eberastigue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305"/>
    <x v="20"/>
    <s v="HUANCABAMBA"/>
    <s v="LALAQUIZ"/>
    <s v="NO"/>
    <s v="NO"/>
    <s v="SI"/>
    <n v="0"/>
    <s v="SI"/>
    <n v="1"/>
    <n v="0"/>
    <x v="0"/>
    <x v="0"/>
    <n v="1"/>
    <n v="1"/>
    <n v="1"/>
    <s v="SI"/>
    <s v="SI"/>
    <s v="NO"/>
    <s v="SI"/>
    <s v="NO"/>
    <s v="CUNA MAS"/>
    <s v="SAMUEL TABOADA RAMON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306"/>
    <x v="20"/>
    <s v="HUANCABAMBA"/>
    <s v="SAN MIGUEL DE EL FAIQUE"/>
    <s v="NO"/>
    <s v="SI"/>
    <s v="SI"/>
    <n v="0"/>
    <s v="SI"/>
    <n v="1"/>
    <n v="0"/>
    <x v="0"/>
    <x v="0"/>
    <n v="1"/>
    <n v="1"/>
    <n v="1"/>
    <s v="SI"/>
    <s v="SI"/>
    <s v="NO"/>
    <s v="SI"/>
    <s v="NO"/>
    <s v="CUNA MAS"/>
    <s v="LUIS CLEDER LABAN CHOQUEHUANCA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307"/>
    <x v="20"/>
    <s v="HUANCABAMBA"/>
    <s v="SONDOR"/>
    <s v="NO"/>
    <s v="NO"/>
    <s v="SI"/>
    <n v="0"/>
    <s v="SI"/>
    <n v="1"/>
    <n v="0"/>
    <x v="0"/>
    <x v="0"/>
    <n v="1"/>
    <n v="1"/>
    <n v="1"/>
    <s v="SI"/>
    <s v="NO"/>
    <s v="NO"/>
    <s v="SI"/>
    <s v="NO"/>
    <s v="JUNTOS"/>
    <s v="JESÚS  MANCHAY GARCIA"/>
    <s v="46096531"/>
    <s v="945793769"/>
    <s v="jmanchayg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308"/>
    <x v="20"/>
    <s v="HUANCABAMBA"/>
    <s v="SONDORILLO"/>
    <s v="NO"/>
    <s v="NO"/>
    <s v="SI"/>
    <n v="0"/>
    <s v="SI"/>
    <n v="1"/>
    <n v="0"/>
    <x v="0"/>
    <x v="0"/>
    <n v="1"/>
    <n v="1"/>
    <n v="1"/>
    <s v="SI"/>
    <s v="SI"/>
    <s v="NO"/>
    <s v="SI"/>
    <s v="NO"/>
    <s v="JUNTOS"/>
    <s v="GERONIMO  BRUNO SILVA"/>
    <s v="41279177"/>
    <s v="945805643"/>
    <s v="gbrun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401"/>
    <x v="20"/>
    <s v="MORROPON"/>
    <s v="CHULUCANAS"/>
    <s v="NO"/>
    <s v="SI"/>
    <s v="SI"/>
    <n v="1"/>
    <s v="SI"/>
    <n v="1"/>
    <n v="0"/>
    <x v="0"/>
    <x v="0"/>
    <n v="1"/>
    <n v="1"/>
    <n v="1"/>
    <s v="SI"/>
    <s v="NO"/>
    <s v="SI"/>
    <s v="SI"/>
    <s v="NO"/>
    <s v="JUNTOS"/>
    <s v="JHONATAN MARTIN CHERO CHAVEZ"/>
    <s v="4402905"/>
    <s v="945804958"/>
    <s v="jchero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00402"/>
    <x v="20"/>
    <s v="MORROPON"/>
    <s v="BUENOS AIRES"/>
    <s v="NO"/>
    <s v="NO"/>
    <s v="SI"/>
    <n v="0"/>
    <s v="SI"/>
    <n v="1"/>
    <n v="0"/>
    <x v="0"/>
    <x v="0"/>
    <n v="1"/>
    <n v="1"/>
    <n v="1"/>
    <s v="NO"/>
    <s v="NO"/>
    <s v="NO"/>
    <s v="SI"/>
    <s v="NO"/>
    <s v="JUNTOS"/>
    <s v="ELISEO  ROMERO RAMIREZ"/>
    <s v="03241667"/>
    <s v="945887673"/>
    <s v="eromeror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403"/>
    <x v="20"/>
    <s v="MORROPON"/>
    <s v="CHALACO"/>
    <s v="NO"/>
    <s v="SI"/>
    <s v="SI"/>
    <n v="1"/>
    <s v="SI"/>
    <n v="1"/>
    <n v="0"/>
    <x v="0"/>
    <x v="0"/>
    <n v="1"/>
    <n v="1"/>
    <n v="1"/>
    <s v="SI"/>
    <s v="SI"/>
    <s v="NO"/>
    <s v="SI"/>
    <s v="NO"/>
    <s v="CUNA MAS"/>
    <s v="LUIS EDUARDO CORDOVA DOMINGUEZ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404"/>
    <x v="20"/>
    <s v="MORROPON"/>
    <s v="LA MATANZA"/>
    <s v="NO"/>
    <s v="NO"/>
    <s v="SI"/>
    <n v="0"/>
    <s v="SI"/>
    <n v="1"/>
    <n v="0"/>
    <x v="0"/>
    <x v="0"/>
    <n v="1"/>
    <n v="1"/>
    <n v="1"/>
    <s v="NO"/>
    <s v="SI"/>
    <s v="SI"/>
    <s v="SI"/>
    <s v="NO"/>
    <s v="CUNA MAS"/>
    <s v="FANNI DINELSI GARCIA FLORES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405"/>
    <x v="20"/>
    <s v="MORROPON"/>
    <s v="MORROPON"/>
    <s v="NO"/>
    <s v="SI"/>
    <s v="SI"/>
    <n v="1"/>
    <s v="NO"/>
    <n v="1"/>
    <n v="0"/>
    <x v="0"/>
    <x v="0"/>
    <n v="1"/>
    <n v="1"/>
    <n v="1"/>
    <s v="NO"/>
    <s v="SI"/>
    <s v="SI"/>
    <s v="SI"/>
    <s v="NO"/>
    <s v="JUNTOS"/>
    <s v="JACKS MARIO GINO CALLE CHUNGA"/>
    <s v="41269003"/>
    <s v="945805068"/>
    <s v="jcalle@junto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200406"/>
    <x v="20"/>
    <s v="MORROPON"/>
    <s v="SALITRAL"/>
    <s v="NO"/>
    <s v="NO"/>
    <s v="SI"/>
    <n v="0"/>
    <s v="SI"/>
    <n v="1"/>
    <n v="0"/>
    <x v="0"/>
    <x v="0"/>
    <n v="1"/>
    <n v="1"/>
    <n v="1"/>
    <s v="NO"/>
    <s v="NO"/>
    <s v="NO"/>
    <s v="SI"/>
    <s v="NO"/>
    <s v="JUNTOS"/>
    <s v="JOALAM LORET ORDINOLA ANCAJIMA"/>
    <s v="47153411"/>
    <s v="94580659"/>
    <s v="jordinola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407"/>
    <x v="20"/>
    <s v="MORROPON"/>
    <s v="SAN JUAN DE BIGOTE"/>
    <s v="NO"/>
    <s v="NO"/>
    <s v="SI"/>
    <n v="0"/>
    <s v="SI"/>
    <n v="1"/>
    <n v="0"/>
    <x v="0"/>
    <x v="0"/>
    <n v="1"/>
    <n v="1"/>
    <n v="1"/>
    <s v="NO"/>
    <s v="NO"/>
    <s v="NO"/>
    <s v="SI"/>
    <s v="NO"/>
    <s v="JUNTOS"/>
    <s v="JAIME YOEL JIMENEZ HUAMAN"/>
    <s v="42648764"/>
    <s v="945806344"/>
    <s v="jjimenezh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408"/>
    <x v="20"/>
    <s v="MORROPON"/>
    <s v="SANTA CATALINA DE MOSSA"/>
    <s v="NO"/>
    <s v="NO"/>
    <s v="SI"/>
    <n v="0"/>
    <s v="NO"/>
    <n v="1"/>
    <n v="0"/>
    <x v="0"/>
    <x v="0"/>
    <n v="1"/>
    <n v="1"/>
    <n v="1"/>
    <s v="NO"/>
    <s v="NO"/>
    <s v="NO"/>
    <s v="SI"/>
    <s v="NO"/>
    <s v="JUNTOS"/>
    <s v="HEGARTY WALDIR CORDOVA ROMAN"/>
    <s v="72099532"/>
    <s v="945806131"/>
    <s v="hcordovar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409"/>
    <x v="20"/>
    <s v="MORROPON"/>
    <s v="SANTO DOMINGO"/>
    <s v="NO"/>
    <s v="NO"/>
    <s v="SI"/>
    <n v="0"/>
    <s v="SI"/>
    <n v="1"/>
    <n v="0"/>
    <x v="0"/>
    <x v="0"/>
    <n v="1"/>
    <n v="1"/>
    <n v="1"/>
    <s v="SI"/>
    <s v="SI"/>
    <s v="NO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410"/>
    <x v="20"/>
    <s v="MORROPON"/>
    <s v="YAMANGO"/>
    <s v="NO"/>
    <s v="NO"/>
    <s v="SI"/>
    <n v="0"/>
    <s v="SI"/>
    <n v="1"/>
    <n v="0"/>
    <x v="0"/>
    <x v="0"/>
    <m/>
    <n v="1"/>
    <n v="1"/>
    <s v="SI"/>
    <s v="SI"/>
    <s v="NO"/>
    <s v="SI"/>
    <s v="NO"/>
    <s v="JUNTOS"/>
    <s v="PEÑA NEIRA"/>
    <s v="4187812"/>
    <s v="945805096"/>
    <s v="fpena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501"/>
    <x v="20"/>
    <s v="PAITA"/>
    <s v="PAITA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502"/>
    <x v="20"/>
    <s v="PAITA"/>
    <s v="AMOTAPE"/>
    <s v="NO"/>
    <s v="NO"/>
    <s v="SI"/>
    <n v="0"/>
    <s v="NO"/>
    <n v="1"/>
    <n v="0"/>
    <x v="0"/>
    <x v="0"/>
    <n v="1"/>
    <n v="1"/>
    <n v="1"/>
    <s v="NO"/>
    <s v="NO"/>
    <s v="NO"/>
    <s v="SI"/>
    <s v="NO"/>
    <s v="JUNTOS"/>
    <s v="JOHN MANUEL CHUNGA CHUNGA"/>
    <s v="71453788"/>
    <s v="945806227"/>
    <s v="jchung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503"/>
    <x v="20"/>
    <s v="PAITA"/>
    <s v="ARENAL"/>
    <s v="NO"/>
    <s v="NO"/>
    <s v="SI"/>
    <n v="0"/>
    <s v="NO"/>
    <n v="1"/>
    <n v="0"/>
    <x v="0"/>
    <x v="0"/>
    <n v="1"/>
    <n v="1"/>
    <n v="1"/>
    <s v="NO"/>
    <s v="NO"/>
    <s v="NO"/>
    <s v="SI"/>
    <s v="NO"/>
    <s v="JUNTOS"/>
    <s v="JOHN MANUEL CHUNGA CHUNGA"/>
    <s v="71453788"/>
    <s v="945806227"/>
    <s v="jchung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504"/>
    <x v="20"/>
    <s v="PAITA"/>
    <s v="COLAN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LISSETT ERI  SOLANO ANTOS"/>
    <s v="41441181"/>
    <s v="945806217"/>
    <s v="lsolanos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00505"/>
    <x v="20"/>
    <s v="PAITA"/>
    <s v="LA HUACA"/>
    <s v="NO"/>
    <s v="NO"/>
    <s v="NO"/>
    <n v="0"/>
    <s v="NO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200506"/>
    <x v="20"/>
    <s v="PAITA"/>
    <s v="TAMARINDO"/>
    <s v="NO"/>
    <s v="NO"/>
    <s v="SI"/>
    <n v="0"/>
    <s v="SI"/>
    <n v="1"/>
    <n v="0"/>
    <x v="0"/>
    <x v="0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507"/>
    <x v="20"/>
    <s v="PAITA"/>
    <s v="VICHAYAL"/>
    <s v="NO"/>
    <s v="NO"/>
    <s v="SI"/>
    <n v="0"/>
    <s v="SI"/>
    <n v="1"/>
    <n v="0"/>
    <x v="0"/>
    <x v="0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601"/>
    <x v="20"/>
    <s v="SULLANA"/>
    <s v="SULLANA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602"/>
    <x v="20"/>
    <s v="SULLANA"/>
    <s v="BELLAVISTA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603"/>
    <x v="20"/>
    <s v="SULLANA"/>
    <s v="IGNACIO ESCUDERO"/>
    <s v="NO"/>
    <s v="NO"/>
    <s v="SI"/>
    <n v="0"/>
    <s v="NO"/>
    <n v="1"/>
    <n v="0"/>
    <x v="0"/>
    <x v="0"/>
    <n v="1"/>
    <n v="1"/>
    <n v="1"/>
    <s v="NO"/>
    <s v="NO"/>
    <s v="SI"/>
    <s v="SI"/>
    <s v="NO"/>
    <s v="JUNTOS"/>
    <s v="DIKI GARCES COLUPU"/>
    <s v="42435698"/>
    <s v="945806623"/>
    <s v="dgarce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604"/>
    <x v="20"/>
    <s v="SULLANA"/>
    <s v="LANCONES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JOHN EDWIN JIMENEZ LOPEZ"/>
    <s v="44115418"/>
    <s v="94588765"/>
    <s v="jjimenez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605"/>
    <x v="20"/>
    <s v="SULLANA"/>
    <s v="MARCAVELICA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606"/>
    <x v="20"/>
    <s v="SULLANA"/>
    <s v="MIGUEL CHECA"/>
    <s v="NO"/>
    <s v="NO"/>
    <s v="SI"/>
    <n v="0"/>
    <s v="SI"/>
    <n v="1"/>
    <n v="0"/>
    <x v="0"/>
    <x v="0"/>
    <n v="1"/>
    <n v="1"/>
    <n v="1"/>
    <s v="NO"/>
    <s v="NO"/>
    <s v="NO"/>
    <s v="SI"/>
    <s v="NO"/>
    <s v="JUNTOS"/>
    <s v="SEGUNDO MANUEL CONTRERAS ADRIANO"/>
    <s v="4351024"/>
    <s v="945887614"/>
    <s v="ycontrera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607"/>
    <x v="20"/>
    <s v="SULLANA"/>
    <s v="QUERECOTILLO"/>
    <s v="NO"/>
    <s v="NO"/>
    <s v="SI"/>
    <n v="1"/>
    <s v="NO"/>
    <n v="1"/>
    <n v="0"/>
    <x v="0"/>
    <x v="0"/>
    <m/>
    <n v="1"/>
    <n v="1"/>
    <s v="NO"/>
    <s v="NO"/>
    <s v="NO"/>
    <s v="SI"/>
    <s v="NO"/>
    <s v="JUNTOS"/>
    <s v="ROSA ASUNCIÓN TAVARA SERNAQUE"/>
    <s v="03588861"/>
    <s v="945806702"/>
    <s v="rtavar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608"/>
    <x v="20"/>
    <s v="SULLANA"/>
    <s v="SALITRAL"/>
    <s v="NO"/>
    <s v="NO"/>
    <s v="SI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701"/>
    <x v="20"/>
    <s v="TALARA"/>
    <s v="PARIÑAS"/>
    <s v="NO"/>
    <s v="NO"/>
    <s v="SI"/>
    <n v="0"/>
    <s v="NO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702"/>
    <x v="20"/>
    <s v="TALARA"/>
    <s v="EL ALTO"/>
    <s v="NO"/>
    <s v="NO"/>
    <s v="SI"/>
    <n v="0"/>
    <s v="NO"/>
    <n v="1"/>
    <n v="0"/>
    <x v="0"/>
    <x v="0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703"/>
    <x v="20"/>
    <s v="TALARA"/>
    <s v="LA BREA"/>
    <s v="NO"/>
    <s v="NO"/>
    <s v="SI"/>
    <n v="0"/>
    <s v="NO"/>
    <n v="1"/>
    <n v="0"/>
    <x v="0"/>
    <x v="0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704"/>
    <x v="20"/>
    <s v="TALARA"/>
    <s v="LOBITOS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705"/>
    <x v="20"/>
    <s v="TALARA"/>
    <s v="LOS ORGANOS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706"/>
    <x v="20"/>
    <s v="TALARA"/>
    <s v="MANCORA"/>
    <s v="NO"/>
    <s v="NO"/>
    <s v="SI"/>
    <n v="0"/>
    <s v="NO"/>
    <n v="1"/>
    <n v="0"/>
    <x v="0"/>
    <x v="0"/>
    <n v="1"/>
    <n v="1"/>
    <n v="1"/>
    <s v="NO"/>
    <s v="NO"/>
    <s v="NO"/>
    <s v="SI"/>
    <s v="NO"/>
    <s v="JUNTOS"/>
    <s v="LITANO RUIZ JULIO CESAR"/>
    <s v="43129748"/>
    <s v="94588761"/>
    <s v="jlitan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801"/>
    <x v="20"/>
    <s v="SECHURA"/>
    <s v="SECHURA"/>
    <s v="NO"/>
    <s v="SI"/>
    <s v="SI"/>
    <n v="1"/>
    <s v="NO"/>
    <n v="1"/>
    <n v="0"/>
    <x v="0"/>
    <x v="0"/>
    <n v="1"/>
    <n v="1"/>
    <n v="1"/>
    <s v="SI"/>
    <s v="NO"/>
    <s v="SI"/>
    <s v="SI"/>
    <s v="NO"/>
    <s v="JUNTOS"/>
    <s v="PEDRO ZETA CHULLE"/>
    <s v="02877441"/>
    <n v="968895602"/>
    <s v="pzet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802"/>
    <x v="20"/>
    <s v="SECHURA"/>
    <s v="BELLAVISTA DE LA UNION"/>
    <s v="NO"/>
    <s v="NO"/>
    <s v="SI"/>
    <n v="0"/>
    <s v="NO"/>
    <n v="1"/>
    <n v="0"/>
    <x v="0"/>
    <x v="0"/>
    <n v="1"/>
    <n v="1"/>
    <n v="1"/>
    <s v="NO"/>
    <s v="NO"/>
    <s v="SI"/>
    <s v="SI"/>
    <s v="NO"/>
    <s v="JUNTOS"/>
    <s v="BERTHA YTALA CORDOVA SAAVEDRA"/>
    <s v="03128199"/>
    <s v="945807075"/>
    <s v="bcordova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803"/>
    <x v="20"/>
    <s v="SECHURA"/>
    <s v="BERNAL"/>
    <s v="NO"/>
    <s v="NO"/>
    <s v="SI"/>
    <n v="1"/>
    <s v="SI"/>
    <n v="1"/>
    <n v="0"/>
    <x v="0"/>
    <x v="0"/>
    <n v="1"/>
    <n v="1"/>
    <n v="1"/>
    <s v="NO"/>
    <s v="NO"/>
    <s v="SI"/>
    <s v="SI"/>
    <s v="NO"/>
    <s v="JUNTOS"/>
    <s v="BERTHA YTALA CORDOVA SAAVEDRA"/>
    <s v="03128199"/>
    <s v="945807075"/>
    <s v="bcordova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804"/>
    <x v="20"/>
    <s v="SECHURA"/>
    <s v="CRISTO NOS VALGA"/>
    <s v="NO"/>
    <s v="NO"/>
    <s v="SI"/>
    <n v="0"/>
    <s v="NO"/>
    <n v="1"/>
    <n v="0"/>
    <x v="0"/>
    <x v="0"/>
    <m/>
    <n v="1"/>
    <n v="1"/>
    <s v="NO"/>
    <s v="NO"/>
    <s v="NO"/>
    <s v="SI"/>
    <s v="NO"/>
    <s v="JUNTOS"/>
    <s v="PEDRO ZETA CHULLE"/>
    <s v="02877441"/>
    <s v="945806942"/>
    <s v="pzet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805"/>
    <x v="20"/>
    <s v="SECHURA"/>
    <s v="VICE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ELMER EDUARDO AMAYA CASTRO"/>
    <s v="02897944"/>
    <s v="945807128"/>
    <s v="eamaya@junto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200806"/>
    <x v="20"/>
    <s v="SECHURA"/>
    <s v="RINCONADA LLICUAR"/>
    <s v="NO"/>
    <s v="NO"/>
    <s v="SI"/>
    <n v="0"/>
    <s v="NO"/>
    <n v="0"/>
    <n v="0"/>
    <x v="1"/>
    <x v="1"/>
    <m/>
    <m/>
    <m/>
    <s v="NO"/>
    <s v="NO"/>
    <s v="NO"/>
    <s v="SI"/>
    <s v="NO"/>
    <s v="PROGRAMA MUNDIAL DE ALIMENTOS"/>
    <s v="TANIA RODRIGUEZ VALVERDE_x000d__x000a_ JOSEFINA ALVARADO MOLERO"/>
    <s v="32913655"/>
    <s v="979455503_x000d__x000a_ 968229523"/>
    <s v="tania.rodriguez@wfp.org_x000d__x000a_ josefina.alvarado@wfp.org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101"/>
    <x v="21"/>
    <s v="PUNO"/>
    <s v="PUNO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ROSA MILAGROS CALSIN CALSIN"/>
    <s v="43318201"/>
    <s v="95833114"/>
    <s v="rcalsin@cunamas.gob.pe"/>
    <n v="0"/>
    <n v="1"/>
    <s v="CUNA MAS"/>
    <s v="Presencial"/>
    <n v="0"/>
    <n v="0"/>
    <m/>
    <m/>
    <n v="0"/>
    <n v="0"/>
    <m/>
    <m/>
    <n v="0"/>
    <n v="0"/>
    <m/>
    <m/>
    <x v="0"/>
    <n v="0"/>
    <n v="0"/>
    <n v="1"/>
    <n v="0"/>
    <n v="0"/>
    <n v="0"/>
  </r>
  <r>
    <s v="210102"/>
    <x v="21"/>
    <s v="PUNO"/>
    <s v="ACORA"/>
    <s v="NO"/>
    <s v="SI"/>
    <s v="SI"/>
    <n v="1"/>
    <s v="NO"/>
    <n v="1"/>
    <n v="0"/>
    <x v="0"/>
    <x v="0"/>
    <n v="1"/>
    <n v="1"/>
    <n v="1"/>
    <s v="SI"/>
    <s v="SI"/>
    <s v="SI"/>
    <s v="SI"/>
    <s v="SI"/>
    <s v="CUNA MAS"/>
    <s v="Roxana Puma Mendoza"/>
    <s v="46102969"/>
    <s v="950034753"/>
    <s v="rpuma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10103"/>
    <x v="21"/>
    <s v="PUNO"/>
    <s v="AMANTANI"/>
    <s v="NO"/>
    <s v="NO"/>
    <s v="SI"/>
    <n v="0"/>
    <s v="SI"/>
    <n v="0"/>
    <n v="0"/>
    <x v="1"/>
    <x v="1"/>
    <m/>
    <m/>
    <m/>
    <s v="SI"/>
    <s v="NO"/>
    <s v="NO"/>
    <s v="SI"/>
    <s v="NO"/>
    <s v="JUNTOS"/>
    <s v="ESPINOZA RAMOS MARTIN GILBER"/>
    <s v="13104690"/>
    <s v="945889293"/>
    <s v="mespinoz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104"/>
    <x v="21"/>
    <s v="PUNO"/>
    <s v="ATUNCOLLA"/>
    <s v="NO"/>
    <s v="NO"/>
    <s v="SI"/>
    <n v="0"/>
    <s v="SI"/>
    <n v="0"/>
    <n v="1"/>
    <x v="0"/>
    <x v="1"/>
    <m/>
    <m/>
    <m/>
    <s v="SI"/>
    <s v="SI"/>
    <s v="NO"/>
    <s v="SI"/>
    <s v="NO"/>
    <s v="CUNA MAS"/>
    <s v="Gladys Olga Quispe Mamani"/>
    <s v="4557194"/>
    <s v="94662912"/>
    <s v="gquispem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105"/>
    <x v="21"/>
    <s v="PUNO"/>
    <s v="CAPACHICA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QUISPE QUISPE FLAVIA DIONISIA"/>
    <s v="13181550"/>
    <s v="945888247"/>
    <s v="fquisp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106"/>
    <x v="21"/>
    <s v="PUNO"/>
    <s v="CHUCUITO"/>
    <s v="NO"/>
    <s v="SI"/>
    <s v="SI"/>
    <n v="1"/>
    <s v="NO"/>
    <n v="1"/>
    <n v="0"/>
    <x v="0"/>
    <x v="0"/>
    <n v="1"/>
    <n v="1"/>
    <n v="1"/>
    <s v="SI"/>
    <s v="NO"/>
    <s v="NO"/>
    <s v="SI"/>
    <s v="SI"/>
    <s v="JUNTOS"/>
    <s v="CHAIÑA LOPEZ JENNY"/>
    <s v="12720040"/>
    <s v="945888668"/>
    <s v="jchain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107"/>
    <x v="21"/>
    <s v="PUNO"/>
    <s v="COATA"/>
    <s v="NO"/>
    <s v="NO"/>
    <s v="SI"/>
    <n v="0"/>
    <s v="SI"/>
    <n v="0"/>
    <n v="1"/>
    <x v="0"/>
    <x v="1"/>
    <m/>
    <n v="1"/>
    <n v="1"/>
    <s v="SI"/>
    <s v="NO"/>
    <s v="NO"/>
    <s v="SI"/>
    <s v="NO"/>
    <s v="JUNTOS"/>
    <s v="SANCHEZ QUITO DOMITILA"/>
    <n v="2381515"/>
    <n v="945887906"/>
    <s v="dsanche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108"/>
    <x v="21"/>
    <s v="PUNO"/>
    <s v="HUATA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PEREZ CHAMBI MEDY RHOXANA"/>
    <s v="41718094"/>
    <s v="945889297"/>
    <s v="mperezc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109"/>
    <x v="21"/>
    <s v="PUNO"/>
    <s v="MAÑAZO"/>
    <s v="NO"/>
    <s v="SI"/>
    <s v="SI"/>
    <n v="1"/>
    <s v="SI"/>
    <n v="1"/>
    <n v="0"/>
    <x v="0"/>
    <x v="0"/>
    <n v="1"/>
    <n v="1"/>
    <n v="1"/>
    <s v="NO"/>
    <s v="NO"/>
    <s v="NO"/>
    <s v="SI"/>
    <s v="SI"/>
    <s v="JUNTOS"/>
    <s v="MAMANI QUISPE JORGE ROLANDO"/>
    <s v="15349310"/>
    <s v="945888775"/>
    <s v="jmamaniq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10110"/>
    <x v="21"/>
    <s v="PUNO"/>
    <s v="PAUCARCOLLA"/>
    <s v="NO"/>
    <s v="NO"/>
    <s v="SI"/>
    <n v="0"/>
    <s v="SI"/>
    <n v="0"/>
    <n v="1"/>
    <x v="0"/>
    <x v="1"/>
    <m/>
    <m/>
    <m/>
    <s v="SI"/>
    <s v="SI"/>
    <s v="NO"/>
    <s v="SI"/>
    <s v="NO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111"/>
    <x v="21"/>
    <s v="PUNO"/>
    <s v="PICHACANI"/>
    <s v="NO"/>
    <s v="SI"/>
    <s v="SI"/>
    <n v="0"/>
    <s v="SI"/>
    <n v="1"/>
    <n v="0"/>
    <x v="1"/>
    <x v="0"/>
    <n v="1"/>
    <n v="1"/>
    <n v="1"/>
    <s v="NO"/>
    <s v="SI"/>
    <s v="NO"/>
    <s v="SI"/>
    <s v="SI"/>
    <s v="PAIS"/>
    <s v="Nylda Astete Teves"/>
    <s v="42472689"/>
    <s v="961500449"/>
    <s v="nastete@pais.gob.pe"/>
    <n v="0"/>
    <n v="1"/>
    <s v="PAIS"/>
    <s v="Virtual"/>
    <n v="0"/>
    <n v="0"/>
    <m/>
    <m/>
    <n v="0"/>
    <n v="0"/>
    <m/>
    <m/>
    <n v="0"/>
    <n v="1"/>
    <s v="PAIS"/>
    <s v="Virtual"/>
    <x v="2"/>
    <n v="0"/>
    <n v="0"/>
    <n v="0"/>
    <n v="1"/>
    <n v="0"/>
    <n v="0"/>
  </r>
  <r>
    <s v="210112"/>
    <x v="21"/>
    <s v="PUNO"/>
    <s v="PLATERIA"/>
    <s v="NO"/>
    <s v="NO"/>
    <s v="SI"/>
    <n v="0"/>
    <s v="SI"/>
    <n v="0"/>
    <n v="0"/>
    <x v="1"/>
    <x v="1"/>
    <m/>
    <m/>
    <m/>
    <s v="SI"/>
    <s v="SI"/>
    <s v="SI"/>
    <s v="SI"/>
    <s v="NO"/>
    <s v="JUNTOS"/>
    <s v="MAMANI APARICIO NILDA"/>
    <s v="40268058"/>
    <s v="920375769"/>
    <s v="nmamani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113"/>
    <x v="21"/>
    <s v="PUNO"/>
    <s v="SAN ANTONIO"/>
    <s v="NO"/>
    <s v="NO"/>
    <s v="SI"/>
    <n v="0"/>
    <s v="SI"/>
    <n v="0"/>
    <n v="0"/>
    <x v="1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114"/>
    <x v="21"/>
    <s v="PUNO"/>
    <s v="TIQUILLACA"/>
    <s v="NO"/>
    <s v="NO"/>
    <s v="SI"/>
    <n v="0"/>
    <s v="SI"/>
    <n v="1"/>
    <n v="0"/>
    <x v="1"/>
    <x v="0"/>
    <m/>
    <n v="0"/>
    <n v="0"/>
    <s v="SI"/>
    <s v="NO"/>
    <s v="NO"/>
    <s v="SI"/>
    <s v="NO"/>
    <s v="JUNTOS"/>
    <s v="CARI ALEJO BERNARDINO BASILIO"/>
    <s v="12203560"/>
    <s v="945887743"/>
    <s v="bcari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115"/>
    <x v="21"/>
    <s v="PUNO"/>
    <s v="VILQUE"/>
    <s v="NO"/>
    <s v="SI"/>
    <s v="SI"/>
    <n v="1"/>
    <s v="NO"/>
    <n v="1"/>
    <n v="0"/>
    <x v="0"/>
    <x v="0"/>
    <n v="1"/>
    <n v="1"/>
    <n v="1"/>
    <s v="SI"/>
    <s v="SI"/>
    <s v="NO"/>
    <s v="SI"/>
    <s v="NO"/>
    <s v="CUNA MAS"/>
    <s v="Rosario Yuditt Tiznado Luque"/>
    <s v="45057603"/>
    <s v="916183338"/>
    <s v="rtiznado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10201"/>
    <x v="21"/>
    <s v="AZANGARO"/>
    <s v="AZANGARO"/>
    <s v="NO"/>
    <s v="NO"/>
    <s v="SI"/>
    <n v="0"/>
    <s v="SI"/>
    <n v="0"/>
    <n v="1"/>
    <x v="0"/>
    <x v="1"/>
    <m/>
    <m/>
    <m/>
    <s v="SI"/>
    <s v="SI"/>
    <s v="SI"/>
    <s v="SI"/>
    <s v="NO"/>
    <s v="FED"/>
    <s v="Nancy Cruz Ascencio"/>
    <s v="01289531"/>
    <n v="950306915"/>
    <s v="ncruz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02"/>
    <x v="21"/>
    <s v="AZANGARO"/>
    <s v="ACHAYA"/>
    <s v="NO"/>
    <s v="NO"/>
    <s v="SI"/>
    <n v="0"/>
    <s v="SI"/>
    <n v="1"/>
    <n v="0"/>
    <x v="0"/>
    <x v="0"/>
    <m/>
    <n v="0"/>
    <n v="0"/>
    <s v="SI"/>
    <s v="SI"/>
    <s v="NO"/>
    <s v="SI"/>
    <s v="NO"/>
    <s v="CUNA MAS"/>
    <s v="GRISEL NIEVES TUMI MIRANDA"/>
    <s v="43301938"/>
    <s v="96561518"/>
    <s v="GREISTUMI21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03"/>
    <x v="21"/>
    <s v="AZANGARO"/>
    <s v="ARAP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04"/>
    <x v="21"/>
    <s v="AZANGARO"/>
    <s v="ASILLO"/>
    <s v="NO"/>
    <s v="SI"/>
    <s v="SI"/>
    <n v="1"/>
    <s v="SI"/>
    <n v="1"/>
    <n v="0"/>
    <x v="0"/>
    <x v="0"/>
    <n v="1"/>
    <n v="1"/>
    <n v="1"/>
    <s v="SI"/>
    <s v="SI"/>
    <s v="SI"/>
    <s v="SI"/>
    <s v="SI"/>
    <s v="PAIS"/>
    <s v="Yaneth Marisol Benavente Quispe"/>
    <s v="43677509"/>
    <s v="990910908"/>
    <s v="yani.marycita@gmail.com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210205"/>
    <x v="21"/>
    <s v="AZANGARO"/>
    <s v="CAMINAC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06"/>
    <x v="21"/>
    <s v="AZANGARO"/>
    <s v="CHUP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07"/>
    <x v="21"/>
    <s v="AZANGARO"/>
    <s v="JOSE DOMINGO CHOQUEHUANCA"/>
    <s v="NO"/>
    <s v="NO"/>
    <s v="SI"/>
    <n v="1"/>
    <s v="SI"/>
    <n v="1"/>
    <n v="0"/>
    <x v="0"/>
    <x v="0"/>
    <m/>
    <n v="1"/>
    <n v="1"/>
    <s v="NO"/>
    <s v="SI"/>
    <s v="NO"/>
    <s v="SI"/>
    <s v="NO"/>
    <s v="CUNA MAS"/>
    <s v="GLADYS YUCRA HUAMAN"/>
    <s v="42107785"/>
    <s v="999886705"/>
    <s v="Gladysyhdr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08"/>
    <x v="21"/>
    <s v="AZANGARO"/>
    <s v="MUÑANI"/>
    <s v="NO"/>
    <s v="NO"/>
    <s v="SI"/>
    <n v="0"/>
    <s v="SI"/>
    <n v="0"/>
    <n v="1"/>
    <x v="0"/>
    <x v="1"/>
    <m/>
    <m/>
    <m/>
    <s v="SI"/>
    <s v="SI"/>
    <s v="NO"/>
    <s v="SI"/>
    <s v="SI"/>
    <s v="PAIS"/>
    <s v="Jesus Walter Mamani Bellido"/>
    <n v="44769740"/>
    <n v="958648920"/>
    <s v="jleeide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09"/>
    <x v="21"/>
    <s v="AZANGARO"/>
    <s v="POTONI"/>
    <s v="NO"/>
    <s v="NO"/>
    <s v="SI"/>
    <n v="0"/>
    <s v="SI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10"/>
    <x v="21"/>
    <s v="AZANGARO"/>
    <s v="SAMAN"/>
    <s v="NO"/>
    <s v="SI"/>
    <s v="SI"/>
    <n v="0"/>
    <s v="SI"/>
    <n v="1"/>
    <n v="0"/>
    <x v="0"/>
    <x v="0"/>
    <n v="1"/>
    <n v="1"/>
    <n v="1"/>
    <s v="SI"/>
    <s v="SI"/>
    <s v="NO"/>
    <s v="SI"/>
    <s v="SI"/>
    <s v="CUNA MAS"/>
    <s v="RUTH YUDY PINEDA NEIRA"/>
    <s v="44235785"/>
    <s v="982723242"/>
    <s v="rpned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11"/>
    <x v="21"/>
    <s v="AZANGARO"/>
    <s v="SAN ANTON"/>
    <s v="NO"/>
    <s v="NO"/>
    <s v="SI"/>
    <n v="0"/>
    <s v="SI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12"/>
    <x v="21"/>
    <s v="AZANGARO"/>
    <s v="SAN JOSE"/>
    <s v="NO"/>
    <s v="NO"/>
    <s v="SI"/>
    <n v="0"/>
    <s v="SI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13"/>
    <x v="21"/>
    <s v="AZANGARO"/>
    <s v="SAN JUAN DE SALINAS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14"/>
    <x v="21"/>
    <s v="AZANGARO"/>
    <s v="SANTIAGO DE PUPUJ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15"/>
    <x v="21"/>
    <s v="AZANGARO"/>
    <s v="TIRAPATA"/>
    <s v="NO"/>
    <s v="NO"/>
    <s v="SI"/>
    <n v="0"/>
    <s v="SI"/>
    <n v="0"/>
    <n v="0"/>
    <x v="1"/>
    <x v="1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301"/>
    <x v="21"/>
    <s v="CARABAYA"/>
    <s v="MACUSANI"/>
    <s v="NO"/>
    <s v="NO"/>
    <s v="SI"/>
    <n v="0"/>
    <s v="NO"/>
    <n v="0"/>
    <n v="0"/>
    <x v="1"/>
    <x v="1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302"/>
    <x v="21"/>
    <s v="CARABAYA"/>
    <s v="AJOYANI"/>
    <s v="NO"/>
    <s v="NO"/>
    <s v="NO"/>
    <n v="0"/>
    <s v="SI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303"/>
    <x v="21"/>
    <s v="CARABAYA"/>
    <s v="AYAPATA"/>
    <s v="NO"/>
    <s v="NO"/>
    <s v="SI"/>
    <n v="0"/>
    <s v="SI"/>
    <n v="1"/>
    <n v="0"/>
    <x v="0"/>
    <x v="0"/>
    <m/>
    <n v="1"/>
    <n v="1"/>
    <s v="SI"/>
    <s v="SI"/>
    <s v="NO"/>
    <s v="SI"/>
    <s v="NO"/>
    <s v="CUNA MAS"/>
    <s v="NOEMI HERMOZA QUISPE"/>
    <s v="41553131"/>
    <s v="950300439"/>
    <s v="NHERMOZA@CUNAMAS.GOB.PE"/>
    <n v="1"/>
    <n v="1"/>
    <s v="CUNA MAS"/>
    <s v="Presencial y Virtual"/>
    <n v="0"/>
    <n v="0"/>
    <m/>
    <m/>
    <n v="0"/>
    <n v="0"/>
    <m/>
    <m/>
    <n v="0"/>
    <n v="0"/>
    <m/>
    <m/>
    <x v="2"/>
    <n v="1"/>
    <n v="0"/>
    <n v="1"/>
    <n v="0"/>
    <n v="0"/>
    <n v="0"/>
  </r>
  <r>
    <s v="210304"/>
    <x v="21"/>
    <s v="CARABAYA"/>
    <s v="COASA"/>
    <s v="NO"/>
    <s v="NO"/>
    <s v="SI"/>
    <n v="0"/>
    <s v="SI"/>
    <n v="0"/>
    <n v="0"/>
    <x v="1"/>
    <x v="1"/>
    <m/>
    <m/>
    <m/>
    <s v="NO"/>
    <s v="SI"/>
    <s v="NO"/>
    <s v="SI"/>
    <s v="NO"/>
    <s v="JUNTOS"/>
    <s v="LARICO QUISPE FROILAN"/>
    <s v="47427323"/>
    <s v="945888223"/>
    <s v="flaric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305"/>
    <x v="21"/>
    <s v="CARABAYA"/>
    <s v="CORANI"/>
    <s v="NO"/>
    <s v="NO"/>
    <s v="NO"/>
    <n v="0"/>
    <s v="SI"/>
    <n v="0"/>
    <n v="0"/>
    <x v="1"/>
    <x v="1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306"/>
    <x v="21"/>
    <s v="CARABAYA"/>
    <s v="CRUCERO"/>
    <s v="NO"/>
    <s v="SI"/>
    <s v="SI"/>
    <n v="1"/>
    <s v="SI"/>
    <n v="1"/>
    <n v="0"/>
    <x v="0"/>
    <x v="0"/>
    <n v="1"/>
    <n v="1"/>
    <n v="1"/>
    <s v="NO"/>
    <s v="NO"/>
    <s v="SI"/>
    <s v="SI"/>
    <s v="SI"/>
    <s v="PAIS"/>
    <s v="Jhon Kelver Centeno Quispe"/>
    <s v="41860446"/>
    <s v="900991863"/>
    <s v="kelverbravo2@gmail.com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10307"/>
    <x v="21"/>
    <s v="CARABAYA"/>
    <s v="ITUATA"/>
    <s v="NO"/>
    <s v="NO"/>
    <s v="SI"/>
    <n v="0"/>
    <s v="SI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308"/>
    <x v="21"/>
    <s v="CARABAYA"/>
    <s v="OLLACHEA"/>
    <s v="NO"/>
    <s v="NO"/>
    <s v="NO"/>
    <n v="0"/>
    <s v="SI"/>
    <n v="0"/>
    <n v="0"/>
    <x v="1"/>
    <x v="1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309"/>
    <x v="21"/>
    <s v="CARABAYA"/>
    <s v="SAN GABAN"/>
    <s v="NO"/>
    <s v="SI"/>
    <s v="SI"/>
    <n v="1"/>
    <s v="NO"/>
    <n v="1"/>
    <n v="0"/>
    <x v="0"/>
    <x v="0"/>
    <n v="1"/>
    <n v="1"/>
    <n v="1"/>
    <s v="SI"/>
    <s v="NO"/>
    <s v="NO"/>
    <s v="SI"/>
    <s v="NO"/>
    <s v="JUNTOS"/>
    <s v="CHUMBILLA CUBA EDILBERTO"/>
    <s v="47393355"/>
    <s v="945887923"/>
    <s v="echumbill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310"/>
    <x v="21"/>
    <s v="CARABAYA"/>
    <s v="USICAYOS"/>
    <s v="NO"/>
    <s v="NO"/>
    <s v="SI"/>
    <n v="0"/>
    <s v="NO"/>
    <n v="1"/>
    <n v="0"/>
    <x v="0"/>
    <x v="0"/>
    <m/>
    <n v="1"/>
    <n v="1"/>
    <s v="NO"/>
    <s v="SI"/>
    <s v="NO"/>
    <s v="SI"/>
    <s v="NO"/>
    <s v="CUNA MAS"/>
    <s v="JUSTINO FABIAN BERMUDEZ"/>
    <s v="44749948"/>
    <s v="990565616"/>
    <s v="JFABIAN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401"/>
    <x v="21"/>
    <s v="CHUCUITO"/>
    <s v="JULI"/>
    <s v="NO"/>
    <s v="NO"/>
    <s v="SI"/>
    <n v="0"/>
    <s v="NO"/>
    <n v="0"/>
    <n v="1"/>
    <x v="0"/>
    <x v="1"/>
    <m/>
    <m/>
    <m/>
    <s v="NO"/>
    <s v="NO"/>
    <s v="SI"/>
    <s v="SI"/>
    <s v="NO"/>
    <s v="FED"/>
    <s v="Nancy Cruz Ascencio"/>
    <s v="01289531"/>
    <n v="950306915"/>
    <s v="ncruz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402"/>
    <x v="21"/>
    <s v="CHUCUITO"/>
    <s v="DESAGUADERO"/>
    <s v="NO"/>
    <s v="SI"/>
    <s v="SI"/>
    <n v="0"/>
    <s v="NO"/>
    <n v="1"/>
    <n v="0"/>
    <x v="0"/>
    <x v="0"/>
    <n v="1"/>
    <n v="1"/>
    <n v="1"/>
    <s v="NO"/>
    <s v="NO"/>
    <s v="SI"/>
    <s v="SI"/>
    <s v="NO"/>
    <s v="CUNA MAS"/>
    <s v="FLORES CHIPANA ANGEL"/>
    <s v="46711999"/>
    <s v="918408124"/>
    <s v="aflores@cunamas.gob.pe"/>
    <n v="0"/>
    <n v="1"/>
    <s v="CUNA MAS"/>
    <s v="Presencial"/>
    <n v="0"/>
    <n v="0"/>
    <m/>
    <m/>
    <n v="0"/>
    <n v="0"/>
    <m/>
    <m/>
    <n v="0"/>
    <n v="0"/>
    <m/>
    <m/>
    <x v="0"/>
    <n v="0"/>
    <n v="0"/>
    <n v="1"/>
    <n v="0"/>
    <n v="0"/>
    <n v="0"/>
  </r>
  <r>
    <s v="210403"/>
    <x v="21"/>
    <s v="CHUCUITO"/>
    <s v="HUACULLANI"/>
    <s v="NO"/>
    <s v="NO"/>
    <s v="SI"/>
    <n v="1"/>
    <s v="SI"/>
    <n v="0"/>
    <n v="0"/>
    <x v="1"/>
    <x v="1"/>
    <m/>
    <m/>
    <m/>
    <s v="SI"/>
    <s v="NO"/>
    <s v="NO"/>
    <s v="SI"/>
    <s v="SI"/>
    <s v="JUNTOS"/>
    <s v="CHIPANA CHOQUE RENE CRISTIAN"/>
    <s v="42164433"/>
    <s v="920382513"/>
    <s v="rchipan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404"/>
    <x v="21"/>
    <s v="CHUCUITO"/>
    <s v="KELLUYO"/>
    <s v="NO"/>
    <s v="NO"/>
    <s v="SI"/>
    <n v="0"/>
    <s v="SI"/>
    <n v="0"/>
    <n v="1"/>
    <x v="0"/>
    <x v="1"/>
    <m/>
    <m/>
    <m/>
    <s v="SI"/>
    <s v="SI"/>
    <s v="NO"/>
    <s v="SI"/>
    <s v="SI"/>
    <s v="PAIS"/>
    <s v="Alonso Vigil Ayala"/>
    <n v="42056181"/>
    <n v="998986869"/>
    <s v="aayala@pais.gob.pe"/>
    <n v="0"/>
    <n v="0"/>
    <m/>
    <m/>
    <n v="0"/>
    <n v="0"/>
    <m/>
    <m/>
    <n v="0"/>
    <n v="1"/>
    <s v="PAIS"/>
    <s v="Presencial"/>
    <n v="0"/>
    <n v="0"/>
    <m/>
    <m/>
    <x v="0"/>
    <n v="0"/>
    <n v="0"/>
    <n v="0"/>
    <n v="1"/>
    <n v="0"/>
    <n v="0"/>
  </r>
  <r>
    <s v="210405"/>
    <x v="21"/>
    <s v="CHUCUITO"/>
    <s v="PISACOMA"/>
    <s v="NO"/>
    <s v="NO"/>
    <s v="SI"/>
    <n v="0"/>
    <s v="NO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406"/>
    <x v="21"/>
    <s v="CHUCUITO"/>
    <s v="POMATA"/>
    <s v="NO"/>
    <s v="SI"/>
    <s v="SI"/>
    <n v="1"/>
    <s v="SI"/>
    <n v="1"/>
    <n v="0"/>
    <x v="0"/>
    <x v="0"/>
    <n v="1"/>
    <n v="1"/>
    <n v="1"/>
    <s v="SI"/>
    <s v="SI"/>
    <s v="NO"/>
    <s v="SI"/>
    <s v="SI"/>
    <s v="CUNA MAS"/>
    <s v="INDIRA DIANA VILCA CASTILLO"/>
    <s v="43838141"/>
    <s v="951070893"/>
    <s v="ivilca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10407"/>
    <x v="21"/>
    <s v="CHUCUITO"/>
    <s v="ZEPITA"/>
    <s v="NO"/>
    <s v="SI"/>
    <s v="SI"/>
    <n v="1"/>
    <s v="SI"/>
    <n v="1"/>
    <n v="0"/>
    <x v="0"/>
    <x v="0"/>
    <n v="1"/>
    <n v="1"/>
    <n v="1"/>
    <s v="SI"/>
    <s v="NO"/>
    <s v="SI"/>
    <s v="SI"/>
    <s v="SI"/>
    <s v="PAIS"/>
    <s v="Holiber Montufar Chata"/>
    <s v="70098332"/>
    <s v="951828563_x000d__x000d__x000a_978730059"/>
    <s v="hmontufar@pais.gob.pe"/>
    <n v="0"/>
    <n v="1"/>
    <s v="PAIS"/>
    <s v="Presencial"/>
    <n v="0"/>
    <n v="1"/>
    <s v="PAIS"/>
    <s v="Presencial"/>
    <n v="0"/>
    <n v="1"/>
    <s v="PAIS"/>
    <s v="Presencial"/>
    <n v="0"/>
    <n v="1"/>
    <s v="PAIS"/>
    <s v="Presencial"/>
    <x v="4"/>
    <n v="0"/>
    <n v="0"/>
    <n v="0"/>
    <n v="1"/>
    <n v="0"/>
    <n v="0"/>
  </r>
  <r>
    <s v="210501"/>
    <x v="21"/>
    <s v="EL COLLAO"/>
    <s v="ILAVE"/>
    <s v="NO"/>
    <s v="NO"/>
    <s v="SI"/>
    <n v="0"/>
    <s v="NO"/>
    <n v="0"/>
    <n v="1"/>
    <x v="0"/>
    <x v="1"/>
    <m/>
    <n v="1"/>
    <n v="1"/>
    <s v="SI"/>
    <s v="NO"/>
    <s v="SI"/>
    <s v="SI"/>
    <s v="SI"/>
    <s v="FED"/>
    <s v="Nancy Cruz Ascencio"/>
    <s v="01289531"/>
    <n v="950306915"/>
    <s v="ncruz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502"/>
    <x v="21"/>
    <s v="EL COLLAO"/>
    <s v="CAPAZO"/>
    <s v="NO"/>
    <s v="NO"/>
    <s v="SI"/>
    <n v="0"/>
    <s v="SI"/>
    <n v="0"/>
    <n v="0"/>
    <x v="1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503"/>
    <x v="21"/>
    <s v="EL COLLAO"/>
    <s v="PILCUYO"/>
    <s v="NO"/>
    <s v="NO"/>
    <s v="SI"/>
    <n v="0"/>
    <s v="SI"/>
    <n v="0"/>
    <n v="0"/>
    <x v="1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504"/>
    <x v="21"/>
    <s v="EL COLLAO"/>
    <s v="SANTA ROSA"/>
    <s v="NO"/>
    <s v="NO"/>
    <s v="SI"/>
    <n v="0"/>
    <s v="SI"/>
    <n v="0"/>
    <n v="0"/>
    <x v="1"/>
    <x v="1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505"/>
    <x v="21"/>
    <s v="EL COLLAO"/>
    <s v="CONDURIRI"/>
    <s v="NO"/>
    <s v="NO"/>
    <s v="SI"/>
    <n v="0"/>
    <s v="SI"/>
    <n v="0"/>
    <n v="1"/>
    <x v="0"/>
    <x v="1"/>
    <m/>
    <n v="1"/>
    <n v="1"/>
    <s v="SI"/>
    <s v="NO"/>
    <s v="NO"/>
    <s v="SI"/>
    <s v="SI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601"/>
    <x v="21"/>
    <s v="HUANCANE"/>
    <s v="HUANCANE"/>
    <s v="NO"/>
    <s v="NO"/>
    <s v="SI"/>
    <n v="0"/>
    <s v="NO"/>
    <n v="0"/>
    <n v="1"/>
    <x v="0"/>
    <x v="1"/>
    <m/>
    <m/>
    <m/>
    <s v="NO"/>
    <s v="NO"/>
    <s v="SI"/>
    <s v="SI"/>
    <s v="SI"/>
    <s v="JUNTOS"/>
    <s v="APARICIO HUISA NEGDY JUDITH"/>
    <n v="1335661"/>
    <n v="920369356"/>
    <s v="naparici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602"/>
    <x v="21"/>
    <s v="HUANCANE"/>
    <s v="COJATA"/>
    <s v="NO"/>
    <s v="NO"/>
    <s v="NO"/>
    <n v="0"/>
    <s v="SI"/>
    <n v="0"/>
    <n v="1"/>
    <x v="0"/>
    <x v="1"/>
    <m/>
    <m/>
    <m/>
    <s v="NO"/>
    <s v="NO"/>
    <s v="NO"/>
    <s v="SI"/>
    <s v="SI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603"/>
    <x v="21"/>
    <s v="HUANCANE"/>
    <s v="HUATASANI"/>
    <s v="NO"/>
    <s v="SI"/>
    <s v="SI"/>
    <n v="1"/>
    <s v="NO"/>
    <n v="1"/>
    <n v="0"/>
    <x v="0"/>
    <x v="0"/>
    <n v="1"/>
    <n v="1"/>
    <n v="1"/>
    <s v="NO"/>
    <s v="SI"/>
    <s v="NO"/>
    <s v="SI"/>
    <s v="NO"/>
    <s v="JUNTOS"/>
    <s v="CASTRO HUANCA ISMAEL"/>
    <s v="42724716"/>
    <s v="945888446"/>
    <s v="icastr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604"/>
    <x v="21"/>
    <s v="HUANCANE"/>
    <s v="INCHUPALLA"/>
    <s v="NO"/>
    <s v="NO"/>
    <s v="SI"/>
    <n v="0"/>
    <s v="SI"/>
    <n v="0"/>
    <n v="1"/>
    <x v="0"/>
    <x v="1"/>
    <m/>
    <m/>
    <m/>
    <s v="SI"/>
    <s v="NO"/>
    <s v="NO"/>
    <s v="SI"/>
    <s v="NO"/>
    <s v="JUNTOS"/>
    <s v="CASTRO HUANCA ISMAEL"/>
    <n v="42724716"/>
    <n v="945888446"/>
    <s v="icastr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605"/>
    <x v="21"/>
    <s v="HUANCANE"/>
    <s v="PUSI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606"/>
    <x v="21"/>
    <s v="HUANCANE"/>
    <s v="ROSASPATA"/>
    <s v="NO"/>
    <s v="SI"/>
    <s v="SI"/>
    <n v="0"/>
    <s v="SI"/>
    <n v="1"/>
    <n v="0"/>
    <x v="0"/>
    <x v="0"/>
    <n v="1"/>
    <n v="1"/>
    <n v="0"/>
    <s v="SI"/>
    <s v="SI"/>
    <s v="NO"/>
    <s v="SI"/>
    <s v="SI"/>
    <s v="JUNTOS"/>
    <s v="MAMANI MAMANI DENNIS HUGO"/>
    <s v="44125967"/>
    <s v="945887824"/>
    <s v="dmamanim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607"/>
    <x v="21"/>
    <s v="HUANCANE"/>
    <s v="TARACO"/>
    <s v="NO"/>
    <s v="SI"/>
    <s v="SI"/>
    <n v="1"/>
    <s v="SI"/>
    <n v="1"/>
    <n v="0"/>
    <x v="0"/>
    <x v="0"/>
    <n v="1"/>
    <n v="1"/>
    <n v="1"/>
    <s v="SI"/>
    <s v="SI"/>
    <s v="NO"/>
    <s v="SI"/>
    <s v="NO"/>
    <s v="CUNA MAS"/>
    <s v="YANE MAMANI MALAGA"/>
    <s v="4098547"/>
    <s v="966227139"/>
    <s v="ymamani@cunamas.gob.pe"/>
    <n v="1"/>
    <n v="1"/>
    <s v="CUNA MAS"/>
    <s v="Presencial y Virtual"/>
    <n v="0"/>
    <n v="0"/>
    <m/>
    <m/>
    <n v="0"/>
    <n v="0"/>
    <m/>
    <m/>
    <n v="0"/>
    <n v="0"/>
    <m/>
    <m/>
    <x v="2"/>
    <n v="1"/>
    <n v="0"/>
    <n v="1"/>
    <n v="0"/>
    <n v="0"/>
    <n v="0"/>
  </r>
  <r>
    <s v="210608"/>
    <x v="21"/>
    <s v="HUANCANE"/>
    <s v="VILQUE CHICO"/>
    <s v="NO"/>
    <s v="SI"/>
    <s v="SI"/>
    <n v="1"/>
    <s v="SI"/>
    <n v="1"/>
    <n v="0"/>
    <x v="0"/>
    <x v="0"/>
    <n v="1"/>
    <n v="1"/>
    <n v="1"/>
    <s v="SI"/>
    <s v="SI"/>
    <s v="NO"/>
    <s v="SI"/>
    <s v="SI"/>
    <s v="CUNA MAS"/>
    <s v="GLADYS MARILUZ MENESES APAZA"/>
    <s v="45325442"/>
    <s v="961766692"/>
    <s v="gmeneses@cunmas.gob.pe"/>
    <n v="0"/>
    <n v="1"/>
    <s v="CUNA MAS"/>
    <s v="Presencial"/>
    <n v="0"/>
    <n v="0"/>
    <m/>
    <m/>
    <n v="0"/>
    <n v="0"/>
    <m/>
    <m/>
    <n v="0"/>
    <n v="0"/>
    <m/>
    <m/>
    <x v="0"/>
    <n v="0"/>
    <n v="0"/>
    <n v="1"/>
    <n v="0"/>
    <n v="0"/>
    <n v="0"/>
  </r>
  <r>
    <s v="210701"/>
    <x v="21"/>
    <s v="LAMPA"/>
    <s v="LAMPA"/>
    <s v="NO"/>
    <s v="SI"/>
    <s v="SI"/>
    <n v="1"/>
    <s v="NO"/>
    <n v="1"/>
    <n v="0"/>
    <x v="0"/>
    <x v="0"/>
    <n v="1"/>
    <n v="1"/>
    <n v="1"/>
    <s v="NO"/>
    <s v="NO"/>
    <s v="SI"/>
    <s v="SI"/>
    <s v="NO"/>
    <s v="CUNA MAS"/>
    <s v="HUARZAYA QUISPE ELDIFONSA"/>
    <s v="24376240"/>
    <s v="950023505"/>
    <s v="ehuarzay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702"/>
    <x v="21"/>
    <s v="LAMPA"/>
    <s v="CABANILLA"/>
    <s v="NO"/>
    <s v="NO"/>
    <s v="SI"/>
    <n v="1"/>
    <s v="NO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703"/>
    <x v="21"/>
    <s v="LAMPA"/>
    <s v="CALAPUJ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704"/>
    <x v="21"/>
    <s v="LAMPA"/>
    <s v="NICASIO"/>
    <s v="NO"/>
    <s v="NO"/>
    <s v="SI"/>
    <n v="0"/>
    <s v="SI"/>
    <n v="0"/>
    <n v="1"/>
    <x v="0"/>
    <x v="1"/>
    <m/>
    <m/>
    <m/>
    <s v="SI"/>
    <s v="NO"/>
    <s v="NO"/>
    <s v="SI"/>
    <s v="SI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705"/>
    <x v="21"/>
    <s v="LAMPA"/>
    <s v="OCUVIRI"/>
    <s v="NO"/>
    <s v="NO"/>
    <s v="SI"/>
    <n v="0"/>
    <s v="SI"/>
    <n v="0"/>
    <n v="0"/>
    <x v="1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706"/>
    <x v="21"/>
    <s v="LAMPA"/>
    <s v="PALCA"/>
    <s v="NO"/>
    <s v="NO"/>
    <s v="NO"/>
    <n v="0"/>
    <s v="SI"/>
    <n v="0"/>
    <n v="1"/>
    <x v="0"/>
    <x v="1"/>
    <m/>
    <m/>
    <m/>
    <s v="NO"/>
    <s v="NO"/>
    <s v="NO"/>
    <s v="SI"/>
    <s v="SI"/>
    <s v="JUNTOS"/>
    <s v="TITO VILCA RUFO WALTER"/>
    <n v="1281962"/>
    <n v="920397268"/>
    <s v="rtit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707"/>
    <x v="21"/>
    <s v="LAMPA"/>
    <s v="PARATIA"/>
    <s v="NO"/>
    <s v="NO"/>
    <s v="NO"/>
    <n v="0"/>
    <s v="SI"/>
    <n v="0"/>
    <n v="0"/>
    <x v="1"/>
    <x v="1"/>
    <m/>
    <n v="1"/>
    <n v="1"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708"/>
    <x v="21"/>
    <s v="LAMPA"/>
    <s v="PUCARA"/>
    <s v="NO"/>
    <s v="SI"/>
    <s v="SI"/>
    <n v="0"/>
    <s v="NO"/>
    <n v="1"/>
    <n v="0"/>
    <x v="1"/>
    <x v="0"/>
    <n v="1"/>
    <n v="1"/>
    <n v="1"/>
    <s v="NO"/>
    <s v="SI"/>
    <s v="NO"/>
    <s v="SI"/>
    <s v="SI"/>
    <s v="JUNTOS"/>
    <s v="TICONA ALTAMIRANO ROXANA"/>
    <s v="21473090"/>
    <s v="974521811"/>
    <s v="rticona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709"/>
    <x v="21"/>
    <s v="LAMPA"/>
    <s v="SANTA LUCIA"/>
    <s v="NO"/>
    <s v="NO"/>
    <s v="NO"/>
    <n v="0"/>
    <s v="SI"/>
    <n v="0"/>
    <n v="1"/>
    <x v="0"/>
    <x v="1"/>
    <m/>
    <m/>
    <m/>
    <s v="NO"/>
    <s v="NO"/>
    <s v="SI"/>
    <s v="SI"/>
    <s v="SI"/>
    <s v="JUNTOS"/>
    <s v="MIRANDA MAMANI MARITZA"/>
    <n v="1333867"/>
    <n v="945889233"/>
    <s v="mmirand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710"/>
    <x v="21"/>
    <s v="LAMPA"/>
    <s v="VILAVILA"/>
    <s v="NO"/>
    <s v="NO"/>
    <s v="NO"/>
    <n v="0"/>
    <s v="NO"/>
    <n v="0"/>
    <n v="1"/>
    <x v="0"/>
    <x v="1"/>
    <m/>
    <m/>
    <m/>
    <s v="NO"/>
    <s v="NO"/>
    <s v="NO"/>
    <s v="SI"/>
    <s v="NO"/>
    <s v="JUNTOS"/>
    <s v="TITO VILCA RUFO WALTER"/>
    <n v="1281962"/>
    <n v="920397268"/>
    <s v="rtit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801"/>
    <x v="21"/>
    <s v="MELGAR"/>
    <s v="AYAVIRI"/>
    <s v="NO"/>
    <s v="SI"/>
    <s v="SI"/>
    <n v="1"/>
    <s v="NO"/>
    <n v="1"/>
    <n v="0"/>
    <x v="0"/>
    <x v="0"/>
    <n v="1"/>
    <n v="1"/>
    <n v="1"/>
    <s v="SI"/>
    <s v="NO"/>
    <s v="SI"/>
    <s v="SI"/>
    <s v="SI"/>
    <s v="JUNTOS"/>
    <s v="ESPINOZA RAMOS MARIO"/>
    <s v="13229900"/>
    <s v="945889232"/>
    <s v="mespinozar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10802"/>
    <x v="21"/>
    <s v="MELGAR"/>
    <s v="ANTAUTA"/>
    <s v="NO"/>
    <s v="NO"/>
    <s v="SI"/>
    <n v="0"/>
    <s v="SI"/>
    <n v="1"/>
    <n v="0"/>
    <x v="0"/>
    <x v="0"/>
    <m/>
    <n v="1"/>
    <n v="1"/>
    <s v="NO"/>
    <s v="SI"/>
    <s v="SI"/>
    <s v="SI"/>
    <s v="SI"/>
    <s v="CUNA MAS"/>
    <s v="ANA DOLORES PARI CCOYA"/>
    <s v="46426512"/>
    <s v="948027347"/>
    <s v="apariccoya@gmail.com"/>
    <n v="0"/>
    <n v="1"/>
    <s v="CUNA MAS"/>
    <s v="Presencial"/>
    <n v="0"/>
    <n v="0"/>
    <m/>
    <m/>
    <n v="0"/>
    <n v="0"/>
    <m/>
    <m/>
    <n v="0"/>
    <n v="0"/>
    <m/>
    <m/>
    <x v="0"/>
    <n v="0"/>
    <n v="0"/>
    <n v="1"/>
    <n v="0"/>
    <n v="0"/>
    <n v="0"/>
  </r>
  <r>
    <s v="210803"/>
    <x v="21"/>
    <s v="MELGAR"/>
    <s v="CUPI"/>
    <s v="NO"/>
    <s v="NO"/>
    <s v="SI"/>
    <n v="0"/>
    <s v="NO"/>
    <n v="0"/>
    <n v="0"/>
    <x v="1"/>
    <x v="1"/>
    <m/>
    <m/>
    <m/>
    <s v="SI"/>
    <s v="SI"/>
    <s v="NO"/>
    <s v="SI"/>
    <s v="SI"/>
    <s v="JUNTOS"/>
    <s v="CHULLO MORALES ENEYDE ESTHER"/>
    <s v="73809764"/>
    <s v="94588809"/>
    <s v="echull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804"/>
    <x v="21"/>
    <s v="MELGAR"/>
    <s v="LLALLI"/>
    <s v="NO"/>
    <s v="SI"/>
    <s v="SI"/>
    <n v="0"/>
    <s v="SI"/>
    <n v="1"/>
    <n v="0"/>
    <x v="1"/>
    <x v="0"/>
    <n v="1"/>
    <n v="1"/>
    <n v="1"/>
    <s v="NO"/>
    <s v="NO"/>
    <s v="NO"/>
    <s v="SI"/>
    <s v="NO"/>
    <s v="JUNTOS"/>
    <s v="MENDOZA COARI FERNANDO"/>
    <s v="12157460"/>
    <s v="945888231"/>
    <s v="fmendoz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805"/>
    <x v="21"/>
    <s v="MELGAR"/>
    <s v="MACARI"/>
    <s v="NO"/>
    <s v="NO"/>
    <s v="SI"/>
    <n v="0"/>
    <s v="SI"/>
    <n v="1"/>
    <n v="0"/>
    <x v="0"/>
    <x v="0"/>
    <m/>
    <n v="1"/>
    <n v="1"/>
    <s v="NO"/>
    <s v="SI"/>
    <s v="NO"/>
    <s v="SI"/>
    <s v="SI"/>
    <s v="CUNA MAS"/>
    <s v="ALVINO CRUZ SONCCO"/>
    <s v="80042694"/>
    <s v="935574942"/>
    <s v="acruz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806"/>
    <x v="21"/>
    <s v="MELGAR"/>
    <s v="NUÑOA"/>
    <s v="NO"/>
    <s v="SI"/>
    <s v="SI"/>
    <n v="1"/>
    <s v="SI"/>
    <n v="1"/>
    <n v="0"/>
    <x v="0"/>
    <x v="0"/>
    <n v="1"/>
    <n v="1"/>
    <n v="1"/>
    <s v="NO"/>
    <s v="NO"/>
    <s v="SI"/>
    <s v="SI"/>
    <s v="SI"/>
    <s v="PAIS"/>
    <s v="Quispe Colquehuanca Wilmer Edy"/>
    <s v="45013661"/>
    <s v="953283714"/>
    <s v="wilmeredy041@gmailcom"/>
    <n v="0"/>
    <n v="1"/>
    <s v="PAIS"/>
    <s v="Presencial y Virtual"/>
    <n v="0"/>
    <n v="0"/>
    <m/>
    <m/>
    <n v="0"/>
    <n v="0"/>
    <m/>
    <m/>
    <n v="0"/>
    <n v="0"/>
    <m/>
    <m/>
    <x v="0"/>
    <n v="0"/>
    <n v="0"/>
    <n v="0"/>
    <n v="1"/>
    <n v="0"/>
    <n v="0"/>
  </r>
  <r>
    <s v="210807"/>
    <x v="21"/>
    <s v="MELGAR"/>
    <s v="ORURILLO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Ponce Alvarez Franck Rosvelt"/>
    <s v="41641457"/>
    <s v="952569599"/>
    <s v="fponce@pais.gob.pe"/>
    <n v="1"/>
    <n v="1"/>
    <s v="PAIS"/>
    <s v="Presencial y Virtual"/>
    <n v="0"/>
    <n v="1"/>
    <s v="PAIS"/>
    <s v="Presencial"/>
    <n v="0"/>
    <n v="1"/>
    <s v="PAIS"/>
    <s v="Presencial"/>
    <n v="0"/>
    <n v="0"/>
    <m/>
    <m/>
    <x v="4"/>
    <n v="1"/>
    <n v="0"/>
    <n v="0"/>
    <n v="1"/>
    <n v="0"/>
    <n v="0"/>
  </r>
  <r>
    <s v="210808"/>
    <x v="21"/>
    <s v="MELGAR"/>
    <s v="SANTA ROSA"/>
    <s v="NO"/>
    <s v="NO"/>
    <s v="SI"/>
    <n v="1"/>
    <s v="SI"/>
    <n v="1"/>
    <n v="0"/>
    <x v="0"/>
    <x v="0"/>
    <m/>
    <n v="1"/>
    <n v="1"/>
    <s v="NO"/>
    <s v="SI"/>
    <s v="NO"/>
    <s v="SI"/>
    <s v="SI"/>
    <s v="JUNTOS"/>
    <s v="CCOSI YUCRA ROSENDO"/>
    <s v="13012910"/>
    <s v="945888363"/>
    <s v="rccosi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809"/>
    <x v="21"/>
    <s v="MELGAR"/>
    <s v="UMACHIRI"/>
    <s v="NO"/>
    <s v="SI"/>
    <s v="SI"/>
    <n v="1"/>
    <s v="NO"/>
    <n v="1"/>
    <n v="0"/>
    <x v="0"/>
    <x v="0"/>
    <n v="1"/>
    <n v="1"/>
    <n v="1"/>
    <s v="SI"/>
    <s v="SI"/>
    <s v="NO"/>
    <s v="SI"/>
    <s v="NO"/>
    <s v="CUNA MAS"/>
    <s v="gabriela leidy pari calderon"/>
    <s v="45928515"/>
    <s v="984405569"/>
    <s v="tk_gabriela@hotmail.com"/>
    <n v="1"/>
    <n v="1"/>
    <s v="CUNA MAS"/>
    <s v="Presencial y Virtual"/>
    <n v="0"/>
    <n v="0"/>
    <m/>
    <m/>
    <n v="0"/>
    <n v="0"/>
    <m/>
    <m/>
    <n v="0"/>
    <n v="0"/>
    <m/>
    <m/>
    <x v="2"/>
    <n v="1"/>
    <n v="0"/>
    <n v="1"/>
    <n v="0"/>
    <n v="0"/>
    <n v="0"/>
  </r>
  <r>
    <s v="210901"/>
    <x v="21"/>
    <s v="MOHO"/>
    <s v="MOHO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ROJAS MAMANI RUBEN"/>
    <s v="12850770"/>
    <s v="920389003"/>
    <s v="rurojas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10902"/>
    <x v="21"/>
    <s v="MOHO"/>
    <s v="CONIMA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SALAMANCA PINO MARTHA"/>
    <s v="12855450"/>
    <s v="945874112"/>
    <s v="msalamanc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903"/>
    <x v="21"/>
    <s v="MOHO"/>
    <s v="HUAYRAPATA"/>
    <s v="NO"/>
    <s v="SI"/>
    <s v="SI"/>
    <n v="1"/>
    <s v="SI"/>
    <n v="1"/>
    <n v="0"/>
    <x v="0"/>
    <x v="0"/>
    <n v="1"/>
    <n v="1"/>
    <n v="1"/>
    <s v="NO"/>
    <s v="SI"/>
    <s v="NO"/>
    <s v="SI"/>
    <s v="SI"/>
    <s v="JUNTOS"/>
    <s v="MAMANI MAMANI DENNIS HUGO"/>
    <s v="44125967"/>
    <s v="945887824"/>
    <s v="dmamanima@junto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210904"/>
    <x v="21"/>
    <s v="MOHO"/>
    <s v="TILALI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001"/>
    <x v="21"/>
    <s v="SAN ANTONIO DE PUTINA"/>
    <s v="PUTINA"/>
    <s v="NO"/>
    <s v="NO"/>
    <s v="SI"/>
    <n v="0"/>
    <s v="NO"/>
    <n v="1"/>
    <n v="0"/>
    <x v="1"/>
    <x v="0"/>
    <m/>
    <n v="0"/>
    <n v="0"/>
    <s v="NO"/>
    <s v="NO"/>
    <s v="SI"/>
    <s v="SI"/>
    <s v="SI"/>
    <s v="JUNTOS"/>
    <s v="RAMOS HUANCOLLO SENOVIO"/>
    <s v="42994204"/>
    <s v="920389376"/>
    <s v="sramosh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002"/>
    <x v="21"/>
    <s v="SAN ANTONIO DE PUTINA"/>
    <s v="ANANEA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003"/>
    <x v="21"/>
    <s v="SAN ANTONIO DE PUTINA"/>
    <s v="PEDRO VILCA APAZA"/>
    <s v="NO"/>
    <s v="NO"/>
    <s v="SI"/>
    <n v="0"/>
    <s v="SI"/>
    <n v="0"/>
    <n v="0"/>
    <x v="1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004"/>
    <x v="21"/>
    <s v="SAN ANTONIO DE PUTINA"/>
    <s v="QUILCAPUNCU"/>
    <s v="NO"/>
    <s v="NO"/>
    <s v="SI"/>
    <n v="0"/>
    <s v="SI"/>
    <n v="1"/>
    <n v="0"/>
    <x v="1"/>
    <x v="0"/>
    <m/>
    <n v="0"/>
    <n v="0"/>
    <s v="NO"/>
    <s v="NO"/>
    <s v="NO"/>
    <s v="SI"/>
    <s v="NO"/>
    <s v="JUNTOS"/>
    <s v="QUISPE LARICO NELLY ROSA"/>
    <s v="13342750"/>
    <s v="920369456"/>
    <s v="nquispe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005"/>
    <x v="21"/>
    <s v="SAN ANTONIO DE PUTINA"/>
    <s v="SIN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101"/>
    <x v="21"/>
    <s v="SAN ROMAN"/>
    <s v="JULIACA"/>
    <s v="NO"/>
    <s v="NO"/>
    <s v="SI"/>
    <n v="0"/>
    <s v="NO"/>
    <n v="0"/>
    <n v="1"/>
    <x v="0"/>
    <x v="1"/>
    <m/>
    <m/>
    <m/>
    <s v="SI"/>
    <s v="NO"/>
    <s v="SI"/>
    <s v="SI"/>
    <s v="NO"/>
    <s v="FED"/>
    <s v="Sandra Vizcarra Rios"/>
    <n v="45890042"/>
    <n v="942746076"/>
    <s v="svizcarr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102"/>
    <x v="21"/>
    <s v="SAN ROMAN"/>
    <s v="CABANA"/>
    <s v="NO"/>
    <s v="NO"/>
    <s v="SI"/>
    <n v="0"/>
    <s v="NO"/>
    <n v="1"/>
    <n v="0"/>
    <x v="0"/>
    <x v="0"/>
    <m/>
    <n v="1"/>
    <n v="1"/>
    <s v="SI"/>
    <s v="NO"/>
    <s v="NO"/>
    <s v="SI"/>
    <s v="NO"/>
    <s v="JUNTOS"/>
    <s v="TICONA CONDORI ISABEL REYNA"/>
    <s v="12234600"/>
    <s v="945888443"/>
    <s v="iticon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103"/>
    <x v="21"/>
    <s v="SAN ROMAN"/>
    <s v="CABANILLAS"/>
    <s v="NO"/>
    <s v="NO"/>
    <s v="SI"/>
    <n v="0"/>
    <s v="NO"/>
    <n v="1"/>
    <n v="0"/>
    <x v="0"/>
    <x v="0"/>
    <m/>
    <n v="1"/>
    <n v="1"/>
    <s v="NO"/>
    <s v="SI"/>
    <s v="SI"/>
    <s v="SI"/>
    <s v="NO"/>
    <s v="JUNTOS"/>
    <s v="TICONA CONDORI ISABEL REYNA"/>
    <s v="12234600"/>
    <s v="945888443"/>
    <s v="iticon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104"/>
    <x v="21"/>
    <s v="SAN ROMAN"/>
    <s v="CARACOTO"/>
    <s v="NO"/>
    <s v="NO"/>
    <s v="SI"/>
    <n v="0"/>
    <s v="SI"/>
    <n v="0"/>
    <n v="1"/>
    <x v="0"/>
    <x v="1"/>
    <m/>
    <m/>
    <m/>
    <s v="SI"/>
    <s v="SI"/>
    <s v="NO"/>
    <s v="SI"/>
    <s v="SI"/>
    <s v="FED"/>
    <s v="Sandra Vizcarra Rios"/>
    <n v="45890042"/>
    <n v="942746076"/>
    <s v="svizcarr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105"/>
    <x v="21"/>
    <s v="SAN ROMAN"/>
    <s v="SAN MIGUEL"/>
    <s v="NO"/>
    <s v="NO"/>
    <s v="SI"/>
    <n v="0"/>
    <s v="NO"/>
    <n v="0"/>
    <n v="1"/>
    <x v="0"/>
    <x v="1"/>
    <m/>
    <m/>
    <m/>
    <s v="SI"/>
    <s v="NO"/>
    <s v="NO"/>
    <s v="SI"/>
    <s v="NO"/>
    <s v="FED"/>
    <s v="Sandra Vizcarra Rios"/>
    <n v="45890042"/>
    <n v="942746076"/>
    <s v="svizcarr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201"/>
    <x v="21"/>
    <s v="SANDIA"/>
    <s v="SANDIA"/>
    <s v="NO"/>
    <s v="SI"/>
    <s v="SI"/>
    <n v="1"/>
    <s v="NO"/>
    <n v="1"/>
    <n v="0"/>
    <x v="0"/>
    <x v="0"/>
    <n v="1"/>
    <n v="1"/>
    <n v="1"/>
    <s v="NO"/>
    <s v="SI"/>
    <s v="NO"/>
    <s v="SI"/>
    <s v="NO"/>
    <s v="CUNA MAS"/>
    <s v="ROSA PATRICIA VILLAHERMOSA QUISPE"/>
    <s v="70547928"/>
    <s v="951678193"/>
    <s v="rvillahermosa@cunamas.gob.pe"/>
    <n v="0"/>
    <n v="1"/>
    <s v="CUNA MAS"/>
    <s v="Presencial"/>
    <n v="0"/>
    <n v="0"/>
    <m/>
    <m/>
    <n v="0"/>
    <n v="0"/>
    <m/>
    <m/>
    <n v="0"/>
    <n v="0"/>
    <m/>
    <m/>
    <x v="0"/>
    <n v="0"/>
    <n v="0"/>
    <n v="1"/>
    <n v="0"/>
    <n v="0"/>
    <n v="0"/>
  </r>
  <r>
    <s v="211202"/>
    <x v="21"/>
    <s v="SANDIA"/>
    <s v="CUYOCUYO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Vilca Justo Ricardo  Edson"/>
    <s v="13442450"/>
    <s v="957577723"/>
    <s v="rvilca@pais.gob.pe"/>
    <n v="0"/>
    <n v="1"/>
    <s v="PAIS"/>
    <s v="Presencial"/>
    <n v="0"/>
    <n v="1"/>
    <s v="PAIS"/>
    <s v="Presencial"/>
    <n v="0"/>
    <n v="0"/>
    <m/>
    <m/>
    <n v="0"/>
    <n v="0"/>
    <m/>
    <m/>
    <x v="2"/>
    <n v="0"/>
    <n v="0"/>
    <n v="0"/>
    <n v="1"/>
    <n v="0"/>
    <n v="0"/>
  </r>
  <r>
    <s v="211203"/>
    <x v="21"/>
    <s v="SANDIA"/>
    <s v="LIMBANI"/>
    <s v="NO"/>
    <s v="SI"/>
    <s v="NO"/>
    <n v="0"/>
    <s v="NO"/>
    <n v="1"/>
    <n v="0"/>
    <x v="1"/>
    <x v="0"/>
    <n v="1"/>
    <n v="1"/>
    <n v="1"/>
    <s v="NO"/>
    <s v="SI"/>
    <s v="NO"/>
    <s v="SI"/>
    <s v="NO"/>
    <s v="JUNTOS"/>
    <s v="CHAMBI SALCESO SILVIA"/>
    <s v="44820924"/>
    <s v="951784458"/>
    <s v="schambi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204"/>
    <x v="21"/>
    <s v="SANDIA"/>
    <s v="PATAMBUCO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Mamani Yapo Luzmila Noemi"/>
    <s v="45152089"/>
    <s v="980032499"/>
    <s v="lmamani@pais.gob.pe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211205"/>
    <x v="21"/>
    <s v="SANDIA"/>
    <s v="PHARA"/>
    <s v="NO"/>
    <s v="NO"/>
    <s v="SI"/>
    <n v="0"/>
    <s v="NO"/>
    <n v="1"/>
    <n v="0"/>
    <x v="0"/>
    <x v="0"/>
    <m/>
    <n v="1"/>
    <n v="1"/>
    <s v="SI"/>
    <s v="SI"/>
    <s v="NO"/>
    <s v="SI"/>
    <s v="NO"/>
    <s v="CUNA MAS"/>
    <s v="LUCIO LUIS QUISPE YNCA"/>
    <s v="40709198"/>
    <s v="99966262"/>
    <s v="lquispe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206"/>
    <x v="21"/>
    <s v="SANDIA"/>
    <s v="QUIACA"/>
    <s v="NO"/>
    <s v="NO"/>
    <s v="SI"/>
    <n v="0"/>
    <s v="SI"/>
    <n v="1"/>
    <n v="0"/>
    <x v="1"/>
    <x v="0"/>
    <m/>
    <n v="1"/>
    <n v="1"/>
    <s v="SI"/>
    <s v="NO"/>
    <s v="NO"/>
    <s v="SI"/>
    <s v="SI"/>
    <s v="PAIS"/>
    <s v="Chambi Grande Henry Fernando"/>
    <s v="80417162"/>
    <s v="957831972"/>
    <s v="hchambi@pai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211207"/>
    <x v="21"/>
    <s v="SANDIA"/>
    <s v="SAN JUAN DEL ORO"/>
    <s v="NO"/>
    <s v="NO"/>
    <s v="SI"/>
    <n v="0"/>
    <s v="NO"/>
    <n v="1"/>
    <n v="0"/>
    <x v="1"/>
    <x v="0"/>
    <m/>
    <n v="1"/>
    <n v="1"/>
    <s v="NO"/>
    <s v="NO"/>
    <s v="NO"/>
    <s v="SI"/>
    <s v="NO"/>
    <s v="JUNTOS"/>
    <s v="ANCCASI HUAYLLAPUMA LEOPOLDO"/>
    <s v="22758880"/>
    <s v="945888978"/>
    <s v="lanccasi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208"/>
    <x v="21"/>
    <s v="SANDIA"/>
    <s v="YANAHUAYA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209"/>
    <x v="21"/>
    <s v="SANDIA"/>
    <s v="ALTO INAMBARI"/>
    <s v="NO"/>
    <s v="NO"/>
    <s v="SI"/>
    <n v="0"/>
    <s v="NO"/>
    <n v="1"/>
    <n v="0"/>
    <x v="1"/>
    <x v="0"/>
    <m/>
    <n v="0"/>
    <n v="0"/>
    <s v="SI"/>
    <s v="NO"/>
    <s v="NO"/>
    <s v="SI"/>
    <s v="NO"/>
    <s v="JUNTOS"/>
    <s v="ARQQUE ARIZACA HUMBERTO"/>
    <s v="47720211"/>
    <s v="945888293"/>
    <s v="harqqu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210"/>
    <x v="21"/>
    <s v="SANDIA"/>
    <s v="SAN PEDRO DE PUTINA PUNCO"/>
    <s v="NO"/>
    <s v="NO"/>
    <s v="SI"/>
    <n v="0"/>
    <s v="NO"/>
    <n v="0"/>
    <n v="0"/>
    <x v="1"/>
    <x v="1"/>
    <m/>
    <m/>
    <m/>
    <s v="SI"/>
    <s v="NO"/>
    <s v="NO"/>
    <s v="SI"/>
    <s v="NO"/>
    <s v="JUNTOS"/>
    <s v="QUISPE QUISPE JUAN CARLOS"/>
    <s v="00"/>
    <s v="00"/>
    <s v="0.0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301"/>
    <x v="21"/>
    <s v="YUNGUYO"/>
    <s v="YUNGUYO"/>
    <s v="NO"/>
    <s v="SI"/>
    <s v="SI"/>
    <n v="1"/>
    <s v="NO"/>
    <n v="1"/>
    <n v="0"/>
    <x v="0"/>
    <x v="0"/>
    <n v="1"/>
    <n v="1"/>
    <n v="1"/>
    <s v="NO"/>
    <s v="NO"/>
    <s v="SI"/>
    <s v="SI"/>
    <s v="NO"/>
    <s v="JUNTOS"/>
    <s v="APAZA MAMANI WILFREDO"/>
    <s v="18504570"/>
    <s v="920401752"/>
    <s v="wapaza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11302"/>
    <x v="21"/>
    <s v="YUNGUYO"/>
    <s v="ANAPIA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303"/>
    <x v="21"/>
    <s v="YUNGUYO"/>
    <s v="COPANI"/>
    <s v="NO"/>
    <s v="NO"/>
    <s v="SI"/>
    <n v="0"/>
    <s v="SI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304"/>
    <x v="21"/>
    <s v="YUNGUYO"/>
    <s v="CUTURAPI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305"/>
    <x v="21"/>
    <s v="YUNGUYO"/>
    <s v="OLLARAYA"/>
    <s v="NO"/>
    <s v="NO"/>
    <s v="SI"/>
    <n v="0"/>
    <s v="SI"/>
    <n v="1"/>
    <n v="0"/>
    <x v="1"/>
    <x v="0"/>
    <m/>
    <n v="0"/>
    <n v="0"/>
    <s v="SI"/>
    <s v="NO"/>
    <s v="NO"/>
    <s v="SI"/>
    <s v="NO"/>
    <s v="JUNTOS"/>
    <s v="LUNA TOMA VENECIA"/>
    <s v="17795660"/>
    <s v="920396464"/>
    <s v="vlun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306"/>
    <x v="21"/>
    <s v="YUNGUYO"/>
    <s v="TINICACHI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307"/>
    <x v="21"/>
    <s v="YUNGUYO"/>
    <s v="UNICACHI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101"/>
    <x v="22"/>
    <s v="MOYOBAMBA"/>
    <s v="MOYOBAMBA"/>
    <s v="NO"/>
    <s v="SI"/>
    <s v="SI"/>
    <n v="1"/>
    <s v="NO"/>
    <n v="1"/>
    <n v="0"/>
    <x v="0"/>
    <x v="0"/>
    <n v="1"/>
    <n v="1"/>
    <n v="1"/>
    <s v="SI"/>
    <s v="SI"/>
    <s v="SI"/>
    <s v="SI"/>
    <s v="NO"/>
    <s v="CUNA MAS"/>
    <s v="ERLITA DEINI CUEVA TOCTO "/>
    <n v="44270490"/>
    <n v="956511964"/>
    <s v="ecueva@cunamas.gob.pe"/>
    <n v="0"/>
    <n v="0"/>
    <m/>
    <m/>
    <n v="1"/>
    <n v="1"/>
    <s v="CUNA MAS"/>
    <s v="Presencial y Virtual"/>
    <n v="1"/>
    <n v="1"/>
    <s v="CUNA MAS"/>
    <s v="Virtual"/>
    <n v="1"/>
    <n v="0"/>
    <m/>
    <s v="Virtual"/>
    <x v="5"/>
    <n v="1"/>
    <n v="0"/>
    <n v="1"/>
    <n v="0"/>
    <n v="0"/>
    <n v="0"/>
  </r>
  <r>
    <s v="220102"/>
    <x v="22"/>
    <s v="MOYOBAMBA"/>
    <s v="CALZADA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CINTHYA MILAGRON ARRUNÁTEGUI ÁLVAREZ"/>
    <m/>
    <n v="945448674"/>
    <s v="carrunategui@juntos.gob.pe"/>
    <n v="0"/>
    <n v="0"/>
    <m/>
    <m/>
    <n v="1"/>
    <n v="0"/>
    <m/>
    <s v="Virtual"/>
    <n v="1"/>
    <n v="0"/>
    <m/>
    <s v="Virtual"/>
    <n v="0"/>
    <n v="0"/>
    <m/>
    <m/>
    <x v="2"/>
    <n v="1"/>
    <n v="0"/>
    <n v="0"/>
    <n v="0"/>
    <n v="0"/>
    <n v="0"/>
  </r>
  <r>
    <s v="220103"/>
    <x v="22"/>
    <s v="MOYOBAMBA"/>
    <s v="HABANA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VÍCTOR LUIS CHOY HIDALGO"/>
    <n v="42141928"/>
    <n v="949964345"/>
    <s v="vchoyh@juntos.gob.pe"/>
    <n v="0"/>
    <n v="1"/>
    <s v="JUNTOS"/>
    <s v="Presencial"/>
    <n v="0"/>
    <n v="1"/>
    <s v="JUNTOS"/>
    <s v="Virtual"/>
    <n v="1"/>
    <n v="1"/>
    <s v="JUNTOS"/>
    <s v="Virtual"/>
    <n v="0"/>
    <n v="0"/>
    <m/>
    <m/>
    <x v="4"/>
    <n v="1"/>
    <n v="1"/>
    <n v="0"/>
    <n v="0"/>
    <n v="0"/>
    <n v="0"/>
  </r>
  <r>
    <s v="220104"/>
    <x v="22"/>
    <s v="MOYOBAMBA"/>
    <s v="JEPELACIO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CARMEN ROSA MARINA PANDURO ALIAGA"/>
    <n v="45271817"/>
    <n v="945736795"/>
    <s v="cpanduro@juntos.gob.pe"/>
    <n v="0"/>
    <n v="1"/>
    <s v="JUNTOS"/>
    <s v="Presencial"/>
    <n v="1"/>
    <n v="1"/>
    <s v="JUNTOS"/>
    <s v="Presencial y Virtual"/>
    <n v="1"/>
    <n v="1"/>
    <s v="JUNTOS"/>
    <s v="Presencial y Virtual"/>
    <n v="0"/>
    <n v="0"/>
    <m/>
    <m/>
    <x v="5"/>
    <n v="1"/>
    <n v="1"/>
    <n v="0"/>
    <n v="0"/>
    <n v="0"/>
    <n v="0"/>
  </r>
  <r>
    <s v="220105"/>
    <x v="22"/>
    <s v="MOYOBAMBA"/>
    <s v="SORITOR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LIZBETH CARLA ECHEVARRIA MEJIA "/>
    <n v="43711808"/>
    <s v="993038789"/>
    <s v="lechevarria@cunamas.gob.pe"/>
    <n v="1"/>
    <n v="0"/>
    <m/>
    <s v="Presencial"/>
    <n v="1"/>
    <n v="0"/>
    <m/>
    <s v="Virtual"/>
    <n v="1"/>
    <n v="1"/>
    <s v="CUNA MAS"/>
    <s v="Presencial y Virtual"/>
    <n v="0"/>
    <n v="0"/>
    <m/>
    <m/>
    <x v="4"/>
    <n v="1"/>
    <n v="0"/>
    <n v="1"/>
    <n v="0"/>
    <n v="0"/>
    <n v="0"/>
  </r>
  <r>
    <s v="220106"/>
    <x v="22"/>
    <s v="MOYOBAMBA"/>
    <s v="YANTALO"/>
    <s v="NO"/>
    <s v="SI"/>
    <s v="SI"/>
    <n v="1"/>
    <s v="NO"/>
    <n v="1"/>
    <n v="0"/>
    <x v="1"/>
    <x v="0"/>
    <n v="1"/>
    <n v="1"/>
    <n v="1"/>
    <s v="NO"/>
    <s v="NO"/>
    <s v="NO"/>
    <s v="SI"/>
    <s v="NO"/>
    <s v="JUNTOS"/>
    <s v="ALEX  JAVIER MILLAN PEZO"/>
    <s v="46061871"/>
    <n v="945736680"/>
    <s v="amillanp@juntos.gob.pe"/>
    <n v="0"/>
    <n v="1"/>
    <s v="JUNTOS"/>
    <s v="Presencial"/>
    <n v="0"/>
    <n v="1"/>
    <s v="JUNTOS"/>
    <s v="Presencial"/>
    <n v="0"/>
    <n v="1"/>
    <s v="JUNTOS"/>
    <s v="Virtual"/>
    <n v="0"/>
    <n v="0"/>
    <m/>
    <m/>
    <x v="3"/>
    <n v="0"/>
    <n v="1"/>
    <n v="0"/>
    <n v="0"/>
    <n v="0"/>
    <n v="0"/>
  </r>
  <r>
    <s v="220201"/>
    <x v="22"/>
    <s v="BELLAVISTA"/>
    <s v="BELLAVISTA"/>
    <s v="NO"/>
    <s v="SI"/>
    <s v="SI"/>
    <n v="1"/>
    <s v="NO"/>
    <n v="1"/>
    <n v="0"/>
    <x v="1"/>
    <x v="0"/>
    <n v="1"/>
    <n v="1"/>
    <n v="1"/>
    <s v="NO"/>
    <s v="NO"/>
    <s v="SI"/>
    <s v="SI"/>
    <s v="NO"/>
    <s v="JUNTOS"/>
    <s v="DALTON VIENA SHCRADER"/>
    <n v="71020195"/>
    <n v="945736011"/>
    <s v="dviena@juntos.gob.pe"/>
    <n v="0"/>
    <n v="1"/>
    <s v="JUNTOS"/>
    <s v="Presencial"/>
    <n v="0"/>
    <n v="1"/>
    <s v="JUNTOS"/>
    <s v="Presencial"/>
    <n v="0"/>
    <n v="1"/>
    <s v="JUNTOS"/>
    <s v="Presencial"/>
    <n v="0"/>
    <n v="0"/>
    <m/>
    <m/>
    <x v="3"/>
    <n v="0"/>
    <n v="1"/>
    <n v="0"/>
    <n v="0"/>
    <n v="0"/>
    <n v="0"/>
  </r>
  <r>
    <s v="220202"/>
    <x v="22"/>
    <s v="BELLAVISTA"/>
    <s v="ALTO BIAVO"/>
    <s v="NO"/>
    <s v="NO"/>
    <s v="NO"/>
    <n v="0"/>
    <s v="SI"/>
    <n v="0"/>
    <n v="0"/>
    <x v="1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203"/>
    <x v="22"/>
    <s v="BELLAVISTA"/>
    <s v="BAJO BIAVO"/>
    <s v="NO"/>
    <s v="SI"/>
    <s v="SI"/>
    <n v="1"/>
    <s v="SI"/>
    <n v="1"/>
    <n v="0"/>
    <x v="1"/>
    <x v="0"/>
    <n v="1"/>
    <n v="1"/>
    <n v="1"/>
    <s v="SI"/>
    <s v="NO"/>
    <s v="NO"/>
    <s v="SI"/>
    <s v="NO"/>
    <s v="PNAEQW"/>
    <s v="OSCAR OMAR PIZARRO TRIGOZO"/>
    <n v="43450069"/>
    <n v="949378749"/>
    <s v="oscar.pizarro@qw.gob.pe"/>
    <n v="0"/>
    <n v="1"/>
    <s v="QALI WARMA"/>
    <s v="Presencial"/>
    <n v="0"/>
    <n v="1"/>
    <s v="QALI WARMA"/>
    <s v="Presencial"/>
    <n v="0"/>
    <n v="1"/>
    <s v="QALI WARMA"/>
    <s v="Presencial"/>
    <n v="0"/>
    <n v="0"/>
    <m/>
    <m/>
    <x v="3"/>
    <n v="0"/>
    <n v="0"/>
    <n v="0"/>
    <n v="0"/>
    <n v="1"/>
    <n v="0"/>
  </r>
  <r>
    <s v="220204"/>
    <x v="22"/>
    <s v="BELLAVISTA"/>
    <s v="HUALLAGA"/>
    <s v="NO"/>
    <s v="NO"/>
    <s v="NO"/>
    <n v="0"/>
    <s v="SI"/>
    <n v="1"/>
    <n v="0"/>
    <x v="0"/>
    <x v="0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205"/>
    <x v="22"/>
    <s v="BELLAVISTA"/>
    <s v="SAN PABLO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CHARLY SHUÑA ISMINIO"/>
    <s v="60349725"/>
    <n v="925057718"/>
    <s v="cshuna@juntos.gob.pe"/>
    <n v="0"/>
    <n v="1"/>
    <s v="JUNTOS"/>
    <s v="Presencial"/>
    <n v="0"/>
    <n v="1"/>
    <s v="JUNTOS"/>
    <s v="Presencial"/>
    <n v="1"/>
    <n v="1"/>
    <s v="JUNTOS"/>
    <s v="Presencial y Virtual"/>
    <n v="0"/>
    <n v="1"/>
    <s v="JUNTOS"/>
    <s v="Presencial"/>
    <x v="5"/>
    <n v="1"/>
    <n v="1"/>
    <n v="0"/>
    <n v="0"/>
    <n v="0"/>
    <n v="0"/>
  </r>
  <r>
    <s v="220206"/>
    <x v="22"/>
    <s v="BELLAVISTA"/>
    <s v="SAN RAFAEL"/>
    <s v="NO"/>
    <s v="NO"/>
    <s v="SI"/>
    <n v="1"/>
    <s v="NO"/>
    <n v="1"/>
    <n v="0"/>
    <x v="0"/>
    <x v="0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1"/>
    <n v="0"/>
    <m/>
    <s v="Virtual"/>
    <n v="1"/>
    <n v="0"/>
    <m/>
    <s v="Virtual"/>
    <n v="0"/>
    <n v="0"/>
    <m/>
    <m/>
    <x v="3"/>
    <n v="1"/>
    <n v="0"/>
    <n v="0"/>
    <n v="0"/>
    <n v="0"/>
    <n v="0"/>
  </r>
  <r>
    <s v="220301"/>
    <x v="22"/>
    <s v="EL DORADO"/>
    <s v="SAN JOSE DE SISA"/>
    <s v="NO"/>
    <s v="SI"/>
    <s v="SI"/>
    <n v="1"/>
    <s v="SI"/>
    <n v="1"/>
    <n v="0"/>
    <x v="0"/>
    <x v="0"/>
    <n v="1"/>
    <n v="1"/>
    <n v="1"/>
    <s v="NO"/>
    <s v="SI"/>
    <s v="SI"/>
    <s v="SI"/>
    <s v="NO"/>
    <s v="PNAEQW"/>
    <s v="GRETTY GERMAN GONZLES"/>
    <n v="42179112"/>
    <n v="945226813"/>
    <s v="gretty.german@qw.gob.pe"/>
    <n v="0"/>
    <n v="1"/>
    <s v="QALI WARMA"/>
    <s v="Presencial"/>
    <n v="0"/>
    <n v="1"/>
    <s v="QALI WARMA"/>
    <s v="Presencial"/>
    <n v="1"/>
    <n v="0"/>
    <m/>
    <s v="Virtual"/>
    <n v="0"/>
    <n v="0"/>
    <m/>
    <m/>
    <x v="3"/>
    <n v="1"/>
    <n v="0"/>
    <n v="0"/>
    <n v="0"/>
    <n v="1"/>
    <n v="0"/>
  </r>
  <r>
    <s v="220302"/>
    <x v="22"/>
    <s v="EL DORADO"/>
    <s v="AGUA BLANCA"/>
    <s v="NO"/>
    <s v="NO"/>
    <s v="SI"/>
    <n v="0"/>
    <s v="SI"/>
    <n v="1"/>
    <n v="0"/>
    <x v="0"/>
    <x v="0"/>
    <m/>
    <n v="1"/>
    <n v="1"/>
    <s v="NO"/>
    <s v="NO"/>
    <s v="NO"/>
    <s v="SI"/>
    <s v="NO"/>
    <s v="JUNTOS"/>
    <s v="EWER BONTINI GUERRA PINCHI"/>
    <s v="46564605"/>
    <n v="945736102"/>
    <s v="eguerrap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303"/>
    <x v="22"/>
    <s v="EL DORADO"/>
    <s v="SAN MARTIN"/>
    <s v="NO"/>
    <s v="NO"/>
    <s v="SI"/>
    <n v="0"/>
    <s v="SI"/>
    <n v="0"/>
    <n v="0"/>
    <x v="1"/>
    <x v="1"/>
    <m/>
    <m/>
    <m/>
    <s v="SI"/>
    <s v="SI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304"/>
    <x v="22"/>
    <s v="EL DORADO"/>
    <s v="SANTA ROSA"/>
    <s v="NO"/>
    <s v="SI"/>
    <s v="SI"/>
    <n v="1"/>
    <s v="SI"/>
    <n v="1"/>
    <n v="0"/>
    <x v="0"/>
    <x v="0"/>
    <n v="1"/>
    <n v="1"/>
    <n v="1"/>
    <s v="SI"/>
    <s v="SI"/>
    <s v="NO"/>
    <s v="SI"/>
    <s v="NO"/>
    <s v="CUNA MAS"/>
    <s v="CARMEN ROSA MECHAN TULLUME"/>
    <n v="46416471"/>
    <n v="943570639"/>
    <s v="cmechant@cunamas.gob.pe"/>
    <n v="0"/>
    <n v="1"/>
    <s v="CUNA MAS"/>
    <s v="Presencial"/>
    <n v="0"/>
    <n v="0"/>
    <m/>
    <m/>
    <n v="0"/>
    <n v="1"/>
    <s v="CUNA MAS"/>
    <s v="Presencial"/>
    <n v="0"/>
    <n v="1"/>
    <s v="CUNA MAS"/>
    <s v="Virtual"/>
    <x v="3"/>
    <n v="0"/>
    <n v="0"/>
    <n v="1"/>
    <n v="0"/>
    <n v="0"/>
    <n v="0"/>
  </r>
  <r>
    <s v="220305"/>
    <x v="22"/>
    <s v="EL DORADO"/>
    <s v="SHATOJA"/>
    <s v="NO"/>
    <s v="NO"/>
    <s v="SI"/>
    <n v="0"/>
    <s v="SI"/>
    <n v="0"/>
    <n v="0"/>
    <x v="1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401"/>
    <x v="22"/>
    <s v="HUALLAGA"/>
    <s v="SAPOSOA"/>
    <s v="NO"/>
    <s v="NO"/>
    <s v="SI"/>
    <n v="1"/>
    <s v="SI"/>
    <n v="1"/>
    <n v="0"/>
    <x v="1"/>
    <x v="0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1"/>
    <n v="1"/>
    <s v="JUNTOS"/>
    <s v="Presencial y Virtual"/>
    <n v="0"/>
    <n v="0"/>
    <m/>
    <m/>
    <n v="0"/>
    <n v="0"/>
    <m/>
    <m/>
    <x v="3"/>
    <n v="1"/>
    <n v="1"/>
    <n v="0"/>
    <n v="0"/>
    <n v="0"/>
    <n v="0"/>
  </r>
  <r>
    <s v="220402"/>
    <x v="22"/>
    <s v="HUALLAGA"/>
    <s v="ALTO SAPOSOA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GENY FLOR CARDENAS PANDURO"/>
    <s v="40803162"/>
    <n v="945736060"/>
    <s v="gcardenasp@juntos.gob.pe"/>
    <n v="0"/>
    <n v="0"/>
    <m/>
    <m/>
    <n v="0"/>
    <n v="0"/>
    <m/>
    <m/>
    <n v="1"/>
    <n v="1"/>
    <s v="JUNTOS"/>
    <s v="Presencial y Virtual"/>
    <n v="0"/>
    <n v="0"/>
    <m/>
    <m/>
    <x v="2"/>
    <n v="1"/>
    <n v="1"/>
    <n v="0"/>
    <n v="0"/>
    <n v="0"/>
    <n v="0"/>
  </r>
  <r>
    <s v="220403"/>
    <x v="22"/>
    <s v="HUALLAGA"/>
    <s v="EL ESLABON"/>
    <s v="NO"/>
    <s v="NO"/>
    <s v="SI"/>
    <n v="1"/>
    <s v="SI"/>
    <n v="1"/>
    <n v="0"/>
    <x v="0"/>
    <x v="0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0"/>
    <n v="0"/>
    <m/>
    <m/>
    <n v="0"/>
    <n v="0"/>
    <m/>
    <m/>
    <n v="1"/>
    <n v="0"/>
    <m/>
    <s v="Virtual"/>
    <x v="2"/>
    <n v="1"/>
    <n v="0"/>
    <n v="0"/>
    <n v="0"/>
    <n v="0"/>
    <n v="0"/>
  </r>
  <r>
    <s v="220404"/>
    <x v="22"/>
    <s v="HUALLAGA"/>
    <s v="PISCOYACU"/>
    <s v="NO"/>
    <s v="NO"/>
    <s v="SI"/>
    <n v="0"/>
    <s v="SI"/>
    <n v="0"/>
    <n v="0"/>
    <x v="1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405"/>
    <x v="22"/>
    <s v="HUALLAGA"/>
    <s v="SACANCHE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JHONLEY LOZANO DIAZ"/>
    <s v="42075942"/>
    <n v="938108396"/>
    <s v="jlozanod@juntos.gob.pe"/>
    <n v="1"/>
    <n v="1"/>
    <s v="JUNTOS"/>
    <s v="Presencial"/>
    <n v="0"/>
    <n v="1"/>
    <s v="JUNTOS"/>
    <s v="Presencial"/>
    <n v="1"/>
    <n v="1"/>
    <s v="JUNTOS"/>
    <s v="Virtual"/>
    <n v="1"/>
    <n v="0"/>
    <m/>
    <s v="Virtual"/>
    <x v="6"/>
    <n v="1"/>
    <n v="1"/>
    <n v="0"/>
    <n v="0"/>
    <n v="0"/>
    <n v="0"/>
  </r>
  <r>
    <s v="220406"/>
    <x v="22"/>
    <s v="HUALLAGA"/>
    <s v="TINGO DE SAPOSOA"/>
    <s v="NO"/>
    <s v="SI"/>
    <s v="SI"/>
    <n v="1"/>
    <s v="SI"/>
    <n v="1"/>
    <n v="0"/>
    <x v="1"/>
    <x v="0"/>
    <n v="1"/>
    <n v="1"/>
    <n v="1"/>
    <s v="NO"/>
    <s v="NO"/>
    <s v="NO"/>
    <s v="SI"/>
    <s v="NO"/>
    <s v="PNAEQW"/>
    <s v="ALEJANDRO SAAVEDRA GRANDEZ"/>
    <n v="44337540"/>
    <n v="920098802"/>
    <s v="edwin.saavedra@qaliwarma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501"/>
    <x v="22"/>
    <s v="LAMAS"/>
    <s v="LAMAS"/>
    <s v="NO"/>
    <s v="SI"/>
    <s v="SI"/>
    <n v="1"/>
    <s v="SI"/>
    <n v="1"/>
    <n v="0"/>
    <x v="1"/>
    <x v="0"/>
    <n v="1"/>
    <n v="1"/>
    <n v="1"/>
    <s v="NO"/>
    <s v="SI"/>
    <s v="SI"/>
    <s v="SI"/>
    <s v="NO"/>
    <s v="CUNA MAS"/>
    <s v="LISETTE KAREM CASAVERDE CARMONA "/>
    <s v="06803701"/>
    <n v="948664760"/>
    <s v="lcasaverde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502"/>
    <x v="22"/>
    <s v="LAMAS"/>
    <s v="ALONSO DE ALVARADO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RAUL CUMAPA FASABI"/>
    <n v="45965555"/>
    <n v="932060226"/>
    <s v="rcumapa@juntos.gob.pe"/>
    <n v="0"/>
    <n v="1"/>
    <s v="JUNTOS"/>
    <s v="Presencial"/>
    <n v="0"/>
    <n v="0"/>
    <m/>
    <m/>
    <n v="1"/>
    <n v="0"/>
    <m/>
    <s v="Virtual"/>
    <n v="0"/>
    <n v="0"/>
    <m/>
    <m/>
    <x v="2"/>
    <n v="1"/>
    <n v="1"/>
    <n v="0"/>
    <n v="0"/>
    <n v="0"/>
    <n v="0"/>
  </r>
  <r>
    <s v="220503"/>
    <x v="22"/>
    <s v="LAMAS"/>
    <s v="BARRANQUITA"/>
    <s v="NO"/>
    <s v="SI"/>
    <s v="SI"/>
    <n v="1"/>
    <s v="SI"/>
    <n v="1"/>
    <n v="0"/>
    <x v="1"/>
    <x v="0"/>
    <n v="1"/>
    <n v="1"/>
    <n v="1"/>
    <s v="NO"/>
    <s v="SI"/>
    <s v="NO"/>
    <s v="SI"/>
    <s v="NO"/>
    <s v="JUNTOS"/>
    <s v="ELIAS TORRES DAVILA"/>
    <s v="01134597"/>
    <n v="945738033"/>
    <s v="etorresd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504"/>
    <x v="22"/>
    <s v="LAMAS"/>
    <s v="CAYNARACHI"/>
    <s v="NO"/>
    <s v="NO"/>
    <s v="SI"/>
    <n v="0"/>
    <s v="SI"/>
    <n v="0"/>
    <n v="0"/>
    <x v="1"/>
    <x v="1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505"/>
    <x v="22"/>
    <s v="LAMAS"/>
    <s v="CUÑUMBUQUI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YANILU LAZO SAMBRANO"/>
    <n v="44342234"/>
    <n v="910273662"/>
    <s v="ylazo@cunamas.gob.pe"/>
    <n v="0"/>
    <n v="1"/>
    <s v="CUNA MAS"/>
    <s v="Presencial"/>
    <n v="0"/>
    <n v="1"/>
    <s v="CUNA MAS"/>
    <s v="Presencial"/>
    <n v="1"/>
    <n v="1"/>
    <s v="CUNA MAS"/>
    <s v="Presencial y Virtual"/>
    <n v="0"/>
    <n v="0"/>
    <m/>
    <m/>
    <x v="4"/>
    <n v="1"/>
    <n v="0"/>
    <n v="1"/>
    <n v="0"/>
    <n v="0"/>
    <n v="0"/>
  </r>
  <r>
    <s v="220506"/>
    <x v="22"/>
    <s v="LAMAS"/>
    <s v="PINTO RECODO"/>
    <s v="NO"/>
    <s v="SI"/>
    <s v="SI"/>
    <n v="1"/>
    <s v="SI"/>
    <n v="1"/>
    <n v="0"/>
    <x v="1"/>
    <x v="0"/>
    <n v="1"/>
    <n v="1"/>
    <n v="1"/>
    <s v="SI"/>
    <s v="SI"/>
    <s v="NO"/>
    <s v="SI"/>
    <s v="NO"/>
    <s v="JUNTOS"/>
    <s v="AMILTON ALVAREZ FLORES"/>
    <s v="41792015"/>
    <n v="958872653"/>
    <s v="aalvarez@juntos.gob.pe"/>
    <n v="0"/>
    <n v="1"/>
    <s v="JUNTOS"/>
    <s v="Presencial"/>
    <n v="0"/>
    <n v="1"/>
    <s v="JUNTOS"/>
    <s v="Presencial"/>
    <n v="0"/>
    <n v="1"/>
    <s v="JUNTOS"/>
    <s v="Presencial"/>
    <n v="0"/>
    <n v="1"/>
    <s v="JUNTOS"/>
    <s v="Presencial"/>
    <x v="4"/>
    <n v="0"/>
    <n v="1"/>
    <n v="0"/>
    <n v="0"/>
    <n v="0"/>
    <n v="0"/>
  </r>
  <r>
    <s v="220507"/>
    <x v="22"/>
    <s v="LAMAS"/>
    <s v="RUMISAPA"/>
    <s v="NO"/>
    <s v="NO"/>
    <s v="SI"/>
    <n v="0"/>
    <s v="SI"/>
    <n v="0"/>
    <n v="0"/>
    <x v="1"/>
    <x v="1"/>
    <m/>
    <m/>
    <m/>
    <s v="NO"/>
    <s v="SI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508"/>
    <x v="22"/>
    <s v="LAMAS"/>
    <s v="SAN ROQUE DE CUMBAZA"/>
    <s v="NO"/>
    <s v="SI"/>
    <s v="SI"/>
    <n v="1"/>
    <s v="SI"/>
    <n v="1"/>
    <n v="0"/>
    <x v="1"/>
    <x v="0"/>
    <n v="1"/>
    <n v="1"/>
    <n v="1"/>
    <s v="NO"/>
    <s v="SI"/>
    <s v="NO"/>
    <s v="SI"/>
    <s v="NO"/>
    <s v="CUNA MAS"/>
    <s v="MILTON MELITON PANDURO SOLOM"/>
    <n v="80394376"/>
    <n v="998781882"/>
    <s v="mpanduro@cunamas.gob.pe"/>
    <n v="1"/>
    <n v="0"/>
    <m/>
    <s v="Presencial"/>
    <n v="0"/>
    <n v="0"/>
    <m/>
    <m/>
    <n v="1"/>
    <n v="1"/>
    <s v="CUNA MAS"/>
    <s v="Presencial y Virtual"/>
    <n v="0"/>
    <n v="0"/>
    <m/>
    <m/>
    <x v="3"/>
    <n v="1"/>
    <n v="0"/>
    <n v="1"/>
    <n v="0"/>
    <n v="0"/>
    <n v="0"/>
  </r>
  <r>
    <s v="220509"/>
    <x v="22"/>
    <s v="LAMAS"/>
    <s v="SHANAO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KAREM DELINA RAMIREZ RAMIREZ"/>
    <s v="41048717"/>
    <n v="952917125"/>
    <s v="kramirez@juntos.gob.pe"/>
    <n v="1"/>
    <n v="0"/>
    <m/>
    <s v="Presencial"/>
    <n v="0"/>
    <n v="0"/>
    <m/>
    <m/>
    <n v="1"/>
    <n v="1"/>
    <s v="JUNTOS"/>
    <s v="Presencial y Virtual"/>
    <n v="0"/>
    <n v="1"/>
    <s v="JUNTOS"/>
    <s v="Presencial"/>
    <x v="4"/>
    <n v="1"/>
    <n v="1"/>
    <n v="0"/>
    <n v="0"/>
    <n v="0"/>
    <n v="0"/>
  </r>
  <r>
    <s v="220510"/>
    <x v="22"/>
    <s v="LAMAS"/>
    <s v="TABALOSOS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CARLOS FERNANDO GARCIA CORDOVA"/>
    <s v="43174597"/>
    <n v="945738288"/>
    <s v="cgarciac@juntos.gob.pe"/>
    <n v="1"/>
    <n v="1"/>
    <s v="JUNTOS"/>
    <s v="Presencial"/>
    <n v="0"/>
    <n v="1"/>
    <s v="JUNTOS"/>
    <s v="Virtual"/>
    <n v="1"/>
    <n v="1"/>
    <s v="JUNTOS"/>
    <s v="Presencial y Virtual"/>
    <n v="0"/>
    <n v="0"/>
    <m/>
    <m/>
    <x v="5"/>
    <n v="1"/>
    <n v="1"/>
    <n v="0"/>
    <n v="0"/>
    <n v="0"/>
    <n v="0"/>
  </r>
  <r>
    <s v="220511"/>
    <x v="22"/>
    <s v="LAMAS"/>
    <s v="ZAPATERO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CÉSAR CAMILO CARRASCO SILVA"/>
    <n v="44086945"/>
    <n v="945736071"/>
    <s v="ccarrasco@jutnos.gob.pe"/>
    <n v="0"/>
    <n v="1"/>
    <s v="JUNTOS"/>
    <s v="Presencial"/>
    <n v="0"/>
    <n v="0"/>
    <m/>
    <m/>
    <n v="1"/>
    <n v="0"/>
    <m/>
    <s v="Virtual"/>
    <n v="1"/>
    <n v="0"/>
    <m/>
    <s v="Virtual"/>
    <x v="3"/>
    <n v="1"/>
    <n v="1"/>
    <n v="0"/>
    <n v="0"/>
    <n v="0"/>
    <n v="0"/>
  </r>
  <r>
    <s v="220601"/>
    <x v="22"/>
    <s v="MARISCAL CACERES"/>
    <s v="JUANJUI"/>
    <s v="NO"/>
    <s v="SI"/>
    <s v="SI"/>
    <n v="1"/>
    <s v="NO"/>
    <n v="1"/>
    <n v="0"/>
    <x v="0"/>
    <x v="0"/>
    <n v="1"/>
    <n v="1"/>
    <n v="1"/>
    <s v="SI"/>
    <s v="NO"/>
    <s v="SI"/>
    <s v="SI"/>
    <s v="NO"/>
    <s v="PNAEQW"/>
    <s v="NILDA MARLENI VASQUEZ QUISPE"/>
    <n v="44829552"/>
    <n v="964996994"/>
    <s v="nilda.vasquez@qaliwarma.gob.pe"/>
    <n v="1"/>
    <n v="1"/>
    <s v="QALI WARMA"/>
    <s v="Presencial"/>
    <n v="0"/>
    <n v="1"/>
    <s v="QALI WARMA"/>
    <s v="Presencial"/>
    <n v="1"/>
    <n v="1"/>
    <s v="QALI WARMA"/>
    <s v="Virtual"/>
    <n v="0"/>
    <n v="0"/>
    <m/>
    <m/>
    <x v="5"/>
    <n v="1"/>
    <n v="0"/>
    <n v="0"/>
    <n v="0"/>
    <n v="1"/>
    <n v="0"/>
  </r>
  <r>
    <s v="220602"/>
    <x v="22"/>
    <s v="MARISCAL CACERES"/>
    <s v="CAMPANILLA"/>
    <s v="NO"/>
    <s v="SI"/>
    <s v="SI"/>
    <n v="1"/>
    <s v="SI"/>
    <n v="1"/>
    <n v="0"/>
    <x v="0"/>
    <x v="0"/>
    <n v="1"/>
    <n v="1"/>
    <n v="1"/>
    <s v="SI"/>
    <s v="NO"/>
    <s v="NO"/>
    <s v="SI"/>
    <s v="NO"/>
    <s v="PNAEQW"/>
    <s v="EDGAR AREVALO PINCHI"/>
    <n v="45658873"/>
    <n v="958955061"/>
    <s v="edgar.arevalo@qaliwarma.gob.pe"/>
    <n v="0"/>
    <n v="1"/>
    <s v="QALI WARMA"/>
    <s v="Presencial"/>
    <n v="0"/>
    <n v="1"/>
    <s v="QALI WARMA"/>
    <s v="Presencial"/>
    <n v="1"/>
    <n v="1"/>
    <s v="QALI WARMA"/>
    <s v="Presencial y Virtual"/>
    <n v="0"/>
    <n v="0"/>
    <m/>
    <m/>
    <x v="4"/>
    <n v="1"/>
    <n v="0"/>
    <n v="0"/>
    <n v="0"/>
    <n v="1"/>
    <n v="0"/>
  </r>
  <r>
    <s v="220603"/>
    <x v="22"/>
    <s v="MARISCAL CACERES"/>
    <s v="HUICUNGO"/>
    <s v="NO"/>
    <s v="SI"/>
    <s v="SI"/>
    <n v="1"/>
    <s v="NO"/>
    <n v="1"/>
    <n v="0"/>
    <x v="1"/>
    <x v="0"/>
    <n v="1"/>
    <n v="1"/>
    <n v="1"/>
    <s v="NO"/>
    <s v="NO"/>
    <s v="NO"/>
    <s v="SI"/>
    <s v="SI"/>
    <s v="JUNTOS"/>
    <s v="NELSON ULISES GUERRA REATEGUI"/>
    <n v="43885851"/>
    <n v="942196046"/>
    <s v="nguerra@juntos.gob.pe"/>
    <n v="0"/>
    <n v="1"/>
    <s v="JUNTOS"/>
    <s v="Presencial"/>
    <n v="0"/>
    <n v="1"/>
    <s v="JUNTOS"/>
    <s v="Virtual"/>
    <n v="0"/>
    <n v="1"/>
    <s v="JUNTOS"/>
    <s v="Virtual"/>
    <n v="0"/>
    <n v="0"/>
    <m/>
    <m/>
    <x v="3"/>
    <n v="0"/>
    <n v="1"/>
    <n v="0"/>
    <n v="0"/>
    <n v="0"/>
    <n v="0"/>
  </r>
  <r>
    <s v="220604"/>
    <x v="22"/>
    <s v="MARISCAL CACERES"/>
    <s v="PACHIZA"/>
    <s v="NO"/>
    <s v="SI"/>
    <s v="SI"/>
    <n v="1"/>
    <s v="NO"/>
    <n v="1"/>
    <n v="0"/>
    <x v="0"/>
    <x v="0"/>
    <n v="1"/>
    <n v="1"/>
    <n v="1"/>
    <s v="NO"/>
    <s v="NO"/>
    <s v="NO"/>
    <s v="SI"/>
    <s v="NO"/>
    <s v="PNAEQW"/>
    <s v="ALEX TUANAMA MONTERO"/>
    <n v="40924830"/>
    <n v="961750152"/>
    <s v="alex.tuanama@qaliwarma.gob.pe"/>
    <n v="0"/>
    <n v="1"/>
    <s v="JUNTOS"/>
    <s v="Presencial"/>
    <n v="0"/>
    <n v="1"/>
    <s v="QALI WARMA"/>
    <s v="Virtual"/>
    <n v="1"/>
    <n v="1"/>
    <s v="QALI WARMA"/>
    <s v="Virtual"/>
    <n v="0"/>
    <n v="0"/>
    <m/>
    <m/>
    <x v="4"/>
    <n v="1"/>
    <n v="1"/>
    <n v="0"/>
    <n v="0"/>
    <n v="1"/>
    <n v="0"/>
  </r>
  <r>
    <s v="220605"/>
    <x v="22"/>
    <s v="MARISCAL CACERES"/>
    <s v="PAJARILLO"/>
    <s v="NO"/>
    <s v="SI"/>
    <s v="SI"/>
    <n v="1"/>
    <s v="NO"/>
    <n v="1"/>
    <n v="0"/>
    <x v="1"/>
    <x v="0"/>
    <n v="1"/>
    <n v="1"/>
    <n v="1"/>
    <s v="SI"/>
    <s v="NO"/>
    <s v="NO"/>
    <s v="SI"/>
    <s v="SI"/>
    <s v="PAIS"/>
    <s v="JHON ELVIS GRANDEZ TANANTA"/>
    <n v="43316246"/>
    <s v="968 956 753"/>
    <s v="jhonil007008@gmail.com"/>
    <n v="0"/>
    <n v="1"/>
    <s v="PAIS"/>
    <s v="Presencial"/>
    <n v="0"/>
    <n v="1"/>
    <s v="PAIS"/>
    <s v="Presencial"/>
    <n v="0"/>
    <n v="0"/>
    <m/>
    <m/>
    <n v="0"/>
    <n v="0"/>
    <m/>
    <m/>
    <x v="2"/>
    <n v="0"/>
    <n v="0"/>
    <n v="0"/>
    <n v="1"/>
    <n v="0"/>
    <n v="0"/>
  </r>
  <r>
    <s v="220701"/>
    <x v="22"/>
    <s v="PICOTA"/>
    <s v="PICOTA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DIK MARTIN RENGIFO PINCHI"/>
    <s v="45598386"/>
    <n v="945736214"/>
    <s v="drengifop@juntos.gob.pe"/>
    <n v="0"/>
    <n v="1"/>
    <s v="JUNTOS"/>
    <s v="Presencial"/>
    <n v="0"/>
    <n v="1"/>
    <s v="JUNTOS"/>
    <s v="Presencial"/>
    <n v="1"/>
    <n v="1"/>
    <s v="JUNTOS"/>
    <s v="Presencial y Virtual"/>
    <n v="1"/>
    <n v="0"/>
    <m/>
    <s v="Virtual"/>
    <x v="5"/>
    <n v="1"/>
    <n v="1"/>
    <n v="0"/>
    <n v="0"/>
    <n v="0"/>
    <n v="0"/>
  </r>
  <r>
    <s v="220702"/>
    <x v="22"/>
    <s v="PICOTA"/>
    <s v="BUENOS AIRES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MANUEL TORRES DIAZ"/>
    <s v="42445420"/>
    <n v="945738066"/>
    <s v="mtorresd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220703"/>
    <x v="22"/>
    <s v="PICOTA"/>
    <s v="CASPISAPA"/>
    <s v="NO"/>
    <s v="SI"/>
    <s v="SI"/>
    <n v="1"/>
    <s v="NO"/>
    <n v="1"/>
    <n v="0"/>
    <x v="0"/>
    <x v="0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1"/>
    <n v="1"/>
    <s v="JUNTOS"/>
    <s v="Presencial y Virtual"/>
    <n v="0"/>
    <n v="0"/>
    <m/>
    <m/>
    <x v="2"/>
    <n v="1"/>
    <n v="1"/>
    <n v="0"/>
    <n v="0"/>
    <n v="0"/>
    <n v="0"/>
  </r>
  <r>
    <s v="220704"/>
    <x v="22"/>
    <s v="PICOTA"/>
    <s v="PILLUANA"/>
    <s v="NO"/>
    <s v="NO"/>
    <s v="SI"/>
    <n v="0"/>
    <s v="SI"/>
    <n v="0"/>
    <n v="0"/>
    <x v="1"/>
    <x v="1"/>
    <m/>
    <m/>
    <m/>
    <s v="NO"/>
    <s v="NO"/>
    <s v="NO"/>
    <s v="SI"/>
    <s v="NO"/>
    <s v="JUNTOS"/>
    <s v="RAUL GONZALES ALEGRIA"/>
    <n v="41557625"/>
    <n v="988797318"/>
    <s v="rgonzales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705"/>
    <x v="22"/>
    <s v="PICOTA"/>
    <s v="PUCACACA"/>
    <s v="NO"/>
    <s v="SI"/>
    <s v="SI"/>
    <n v="1"/>
    <s v="NO"/>
    <n v="1"/>
    <n v="0"/>
    <x v="1"/>
    <x v="0"/>
    <n v="1"/>
    <n v="1"/>
    <n v="1"/>
    <s v="NO"/>
    <s v="NO"/>
    <s v="NO"/>
    <s v="SI"/>
    <s v="NO"/>
    <s v="PNAEQW"/>
    <s v="MIRIAM OFELIA APONTE PEREZ"/>
    <s v="01111380"/>
    <n v="997918372"/>
    <s v="miriam.aponte@qaliwarma.gob.pe"/>
    <n v="0"/>
    <n v="0"/>
    <m/>
    <m/>
    <n v="0"/>
    <n v="1"/>
    <s v="QALI WARMA"/>
    <s v="Presencial"/>
    <n v="0"/>
    <n v="0"/>
    <m/>
    <m/>
    <n v="0"/>
    <n v="0"/>
    <m/>
    <m/>
    <x v="0"/>
    <n v="0"/>
    <n v="0"/>
    <n v="0"/>
    <n v="0"/>
    <n v="1"/>
    <n v="0"/>
  </r>
  <r>
    <s v="220706"/>
    <x v="22"/>
    <s v="PICOTA"/>
    <s v="SAN CRISTOBAL"/>
    <s v="NO"/>
    <s v="SI"/>
    <s v="SI"/>
    <n v="1"/>
    <s v="NO"/>
    <n v="1"/>
    <n v="0"/>
    <x v="0"/>
    <x v="0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Virtual"/>
    <n v="1"/>
    <n v="0"/>
    <m/>
    <s v="Virtual"/>
    <n v="1"/>
    <n v="0"/>
    <m/>
    <s v="Virtual"/>
    <n v="1"/>
    <n v="0"/>
    <m/>
    <s v="Virtual"/>
    <x v="4"/>
    <n v="1"/>
    <n v="0"/>
    <n v="0"/>
    <n v="0"/>
    <n v="0"/>
    <n v="0"/>
  </r>
  <r>
    <s v="220707"/>
    <x v="22"/>
    <s v="PICOTA"/>
    <s v="SAN HILARION"/>
    <s v="NO"/>
    <s v="SI"/>
    <s v="SI"/>
    <n v="1"/>
    <s v="NO"/>
    <n v="1"/>
    <n v="0"/>
    <x v="0"/>
    <x v="0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Virtual"/>
    <n v="1"/>
    <n v="0"/>
    <m/>
    <s v="Virtual"/>
    <n v="1"/>
    <n v="0"/>
    <m/>
    <s v="Virtual"/>
    <n v="0"/>
    <n v="0"/>
    <m/>
    <m/>
    <x v="3"/>
    <n v="1"/>
    <n v="0"/>
    <n v="0"/>
    <n v="0"/>
    <n v="0"/>
    <n v="0"/>
  </r>
  <r>
    <s v="220708"/>
    <x v="22"/>
    <s v="PICOTA"/>
    <s v="SHAMBOYACU"/>
    <s v="NO"/>
    <s v="SI"/>
    <s v="SI"/>
    <n v="1"/>
    <s v="SI"/>
    <n v="1"/>
    <n v="0"/>
    <x v="1"/>
    <x v="0"/>
    <n v="1"/>
    <n v="1"/>
    <n v="1"/>
    <s v="SI"/>
    <s v="NO"/>
    <s v="NO"/>
    <s v="SI"/>
    <s v="NO"/>
    <s v="JUNTOS"/>
    <s v="CRISTIAN MORI SANCHEZ"/>
    <s v="46670555"/>
    <n v="945736733"/>
    <s v="cmori@juntos.gob.pe"/>
    <n v="0"/>
    <n v="1"/>
    <s v="JUNTOS"/>
    <s v="Presencial"/>
    <n v="0"/>
    <n v="1"/>
    <s v="JUNTOS"/>
    <s v="Virtual"/>
    <n v="0"/>
    <n v="1"/>
    <s v="JUNTOS"/>
    <s v="Virtual"/>
    <n v="0"/>
    <n v="0"/>
    <m/>
    <m/>
    <x v="3"/>
    <n v="0"/>
    <n v="1"/>
    <n v="0"/>
    <n v="0"/>
    <n v="0"/>
    <n v="0"/>
  </r>
  <r>
    <s v="220709"/>
    <x v="22"/>
    <s v="PICOTA"/>
    <s v="TINGO DE PONASA"/>
    <s v="NO"/>
    <s v="SI"/>
    <s v="SI"/>
    <n v="1"/>
    <s v="SI"/>
    <n v="1"/>
    <n v="0"/>
    <x v="1"/>
    <x v="0"/>
    <n v="1"/>
    <n v="1"/>
    <n v="1"/>
    <s v="NO"/>
    <s v="NO"/>
    <s v="NO"/>
    <s v="SI"/>
    <s v="NO"/>
    <s v="PNAEQW"/>
    <s v="SINTIA KAREN RIOS CARDENAS"/>
    <n v="45225595"/>
    <n v="969643809"/>
    <s v="xintiakaren@gmail.com"/>
    <n v="0"/>
    <n v="1"/>
    <s v="QALI WARMA"/>
    <s v="Presencial"/>
    <n v="0"/>
    <n v="1"/>
    <s v="QALI WARMA"/>
    <s v="Virtual"/>
    <n v="0"/>
    <n v="1"/>
    <s v="QALI WARMA"/>
    <s v="Virtual"/>
    <n v="0"/>
    <n v="0"/>
    <m/>
    <m/>
    <x v="3"/>
    <n v="0"/>
    <n v="0"/>
    <n v="0"/>
    <n v="0"/>
    <n v="1"/>
    <n v="0"/>
  </r>
  <r>
    <s v="220710"/>
    <x v="22"/>
    <s v="PICOTA"/>
    <s v="TRES UNIDOS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ROBERTO GRANDEZ PAREDES"/>
    <s v="01131449"/>
    <n v="945736220"/>
    <s v="rgrandez@junto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220801"/>
    <x v="22"/>
    <s v="RIOJA"/>
    <s v="RIOJA"/>
    <s v="NO"/>
    <s v="SI"/>
    <s v="SI"/>
    <n v="1"/>
    <s v="NO"/>
    <n v="1"/>
    <n v="0"/>
    <x v="0"/>
    <x v="0"/>
    <n v="1"/>
    <n v="1"/>
    <n v="1"/>
    <s v="SI"/>
    <s v="NO"/>
    <s v="SI"/>
    <s v="SI"/>
    <s v="NO"/>
    <s v="PNAEQW"/>
    <s v="MARILU ZAVALETA SANDOVAL"/>
    <n v="42924861"/>
    <n v="915961181"/>
    <s v="marilu.zavaleta@qaliwarma.gob.pe"/>
    <n v="1"/>
    <n v="0"/>
    <m/>
    <s v="Presencial"/>
    <n v="0"/>
    <n v="1"/>
    <s v="QALI WARMA"/>
    <s v="Presencial"/>
    <n v="1"/>
    <n v="1"/>
    <s v="QALI WARMA"/>
    <s v="Presencial y Virtual"/>
    <n v="1"/>
    <n v="0"/>
    <m/>
    <s v="Virtual"/>
    <x v="5"/>
    <n v="1"/>
    <n v="0"/>
    <n v="0"/>
    <n v="0"/>
    <n v="1"/>
    <n v="0"/>
  </r>
  <r>
    <s v="220802"/>
    <x v="22"/>
    <s v="RIOJA"/>
    <s v="AWAJUN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RONALD MARLO SILVA FERNANDEZ"/>
    <n v="46595071"/>
    <n v="945735920"/>
    <s v="rsilvaf@juntos.gob.pe"/>
    <n v="1"/>
    <n v="1"/>
    <s v="CUNA MAS"/>
    <s v="Presencial y Virtual"/>
    <n v="0"/>
    <n v="0"/>
    <m/>
    <m/>
    <n v="1"/>
    <n v="1"/>
    <s v="JUNTOS"/>
    <s v="Presencial y Virtual"/>
    <n v="0"/>
    <n v="1"/>
    <s v="JUNTOS"/>
    <s v="Presencial"/>
    <x v="5"/>
    <n v="1"/>
    <n v="1"/>
    <n v="1"/>
    <n v="0"/>
    <n v="0"/>
    <n v="0"/>
  </r>
  <r>
    <s v="220803"/>
    <x v="22"/>
    <s v="RIOJA"/>
    <s v="ELIAS SOPLIN VARGAS"/>
    <s v="NO"/>
    <s v="NO"/>
    <s v="SI"/>
    <n v="1"/>
    <s v="SI"/>
    <n v="1"/>
    <n v="0"/>
    <x v="1"/>
    <x v="0"/>
    <m/>
    <n v="1"/>
    <n v="1"/>
    <s v="NO"/>
    <s v="NO"/>
    <s v="SI"/>
    <s v="SI"/>
    <s v="NO"/>
    <s v="CUNA MAS"/>
    <s v="DEYSI REGALADO DELGADO"/>
    <n v="71068105"/>
    <n v="948015191"/>
    <s v="os_dregaladod@cunamas.gob.pe"/>
    <n v="0"/>
    <n v="0"/>
    <m/>
    <m/>
    <n v="0"/>
    <n v="0"/>
    <m/>
    <m/>
    <n v="0"/>
    <n v="1"/>
    <s v="CUNA MAS"/>
    <s v="Presencial"/>
    <n v="0"/>
    <n v="0"/>
    <m/>
    <m/>
    <x v="0"/>
    <n v="0"/>
    <n v="0"/>
    <n v="1"/>
    <n v="0"/>
    <n v="0"/>
    <n v="0"/>
  </r>
  <r>
    <s v="220804"/>
    <x v="22"/>
    <s v="RIOJA"/>
    <s v="NUEVA CAJAMARCA"/>
    <s v="NO"/>
    <s v="SI"/>
    <s v="SI"/>
    <n v="1"/>
    <s v="SI"/>
    <n v="1"/>
    <n v="0"/>
    <x v="0"/>
    <x v="0"/>
    <n v="1"/>
    <n v="1"/>
    <n v="1"/>
    <s v="SI"/>
    <s v="NO"/>
    <s v="SI"/>
    <s v="SI"/>
    <s v="NO"/>
    <s v="FONCODES"/>
    <s v="VICTOR ALMIR GAMARRA MARTÍNEZ"/>
    <n v="29327352"/>
    <n v="966933655"/>
    <s v="vgamarra@foncodes.gob.pe"/>
    <n v="1"/>
    <n v="0"/>
    <m/>
    <s v="Presencial"/>
    <n v="0"/>
    <n v="0"/>
    <m/>
    <m/>
    <n v="1"/>
    <n v="0"/>
    <m/>
    <s v="Virtual"/>
    <n v="1"/>
    <n v="0"/>
    <m/>
    <s v="Virtual"/>
    <x v="3"/>
    <n v="1"/>
    <n v="0"/>
    <n v="0"/>
    <n v="0"/>
    <n v="0"/>
    <n v="0"/>
  </r>
  <r>
    <s v="220805"/>
    <x v="22"/>
    <s v="RIOJA"/>
    <s v="PARDO MIGUEL"/>
    <s v="NO"/>
    <s v="NO"/>
    <s v="SI"/>
    <n v="0"/>
    <s v="NO"/>
    <n v="1"/>
    <n v="0"/>
    <x v="1"/>
    <x v="0"/>
    <m/>
    <n v="1"/>
    <n v="1"/>
    <s v="NO"/>
    <s v="NO"/>
    <s v="SI"/>
    <s v="SI"/>
    <s v="NO"/>
    <s v="PNAEQW"/>
    <s v="OSCAR VEGA SANCHEZ"/>
    <n v="44936217"/>
    <n v="966676174"/>
    <s v="oscar.vega@qaliwarma.gob.pe"/>
    <n v="0"/>
    <n v="1"/>
    <s v="QALI WARMA"/>
    <s v="Presencial y Virtual"/>
    <n v="0"/>
    <n v="0"/>
    <m/>
    <m/>
    <n v="0"/>
    <n v="0"/>
    <m/>
    <m/>
    <n v="0"/>
    <n v="0"/>
    <m/>
    <m/>
    <x v="0"/>
    <n v="0"/>
    <n v="0"/>
    <n v="0"/>
    <n v="0"/>
    <n v="1"/>
    <n v="0"/>
  </r>
  <r>
    <s v="220806"/>
    <x v="22"/>
    <s v="RIOJA"/>
    <s v="POSIC"/>
    <s v="NO"/>
    <s v="SI"/>
    <s v="SI"/>
    <n v="1"/>
    <s v="NO"/>
    <n v="1"/>
    <n v="0"/>
    <x v="1"/>
    <x v="0"/>
    <n v="1"/>
    <n v="1"/>
    <n v="1"/>
    <s v="NO"/>
    <s v="NO"/>
    <s v="NO"/>
    <s v="SI"/>
    <s v="NO"/>
    <s v="JUNTOS"/>
    <s v="ROXANA GARCIA VILLEGAS"/>
    <n v="71776115"/>
    <n v="945449230"/>
    <s v="rgarciav@juntos.gob.pe"/>
    <n v="1"/>
    <n v="1"/>
    <s v="JUNTOS"/>
    <s v="Presencial y Virtual"/>
    <n v="0"/>
    <n v="1"/>
    <s v="JUNTOS"/>
    <s v="Virtual"/>
    <n v="0"/>
    <n v="1"/>
    <s v="JUNTOS"/>
    <s v="Presencial"/>
    <n v="0"/>
    <n v="0"/>
    <m/>
    <m/>
    <x v="4"/>
    <n v="1"/>
    <n v="1"/>
    <n v="0"/>
    <n v="0"/>
    <n v="0"/>
    <n v="0"/>
  </r>
  <r>
    <s v="220807"/>
    <x v="22"/>
    <s v="RIOJA"/>
    <s v="SAN FERNANDO"/>
    <s v="NO"/>
    <s v="SI"/>
    <s v="SI"/>
    <n v="1"/>
    <s v="SI"/>
    <n v="1"/>
    <n v="0"/>
    <x v="1"/>
    <x v="0"/>
    <n v="1"/>
    <n v="1"/>
    <n v="1"/>
    <s v="NO"/>
    <s v="NO"/>
    <s v="NO"/>
    <s v="SI"/>
    <s v="NO"/>
    <s v="PNAEQW"/>
    <s v="GEINER ISUIZA PAREDES"/>
    <s v="01157756"/>
    <n v="964119699"/>
    <s v="geiner.isuiza@qaliwarma.gob.pe"/>
    <n v="1"/>
    <n v="0"/>
    <m/>
    <s v="Presencial"/>
    <n v="0"/>
    <n v="1"/>
    <s v="QALI WARMA"/>
    <s v="Presencial"/>
    <n v="0"/>
    <n v="0"/>
    <m/>
    <m/>
    <n v="0"/>
    <n v="0"/>
    <m/>
    <m/>
    <x v="2"/>
    <n v="1"/>
    <n v="0"/>
    <n v="0"/>
    <n v="0"/>
    <n v="1"/>
    <n v="0"/>
  </r>
  <r>
    <s v="220808"/>
    <x v="22"/>
    <s v="RIOJA"/>
    <s v="YORONGOS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DANIEL BARRIENTOS MARCHÁN"/>
    <n v="42737060"/>
    <n v="957449674"/>
    <s v="os_dbarrientosm@cunamas.gob.pe"/>
    <n v="0"/>
    <n v="0"/>
    <m/>
    <m/>
    <n v="0"/>
    <n v="0"/>
    <m/>
    <m/>
    <n v="1"/>
    <n v="1"/>
    <s v="CUNA MAS"/>
    <s v="Virtual"/>
    <n v="0"/>
    <n v="0"/>
    <m/>
    <m/>
    <x v="2"/>
    <n v="1"/>
    <n v="0"/>
    <n v="1"/>
    <n v="0"/>
    <n v="0"/>
    <n v="0"/>
  </r>
  <r>
    <s v="220809"/>
    <x v="22"/>
    <s v="RIOJA"/>
    <s v="YURACYACU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FILOMENO ALIAGA SEDANO"/>
    <n v="41974071"/>
    <n v="988799198"/>
    <s v="faliaga@juntos.gob.pe"/>
    <n v="0"/>
    <n v="1"/>
    <s v="JUNTOS"/>
    <s v="Virtual"/>
    <n v="0"/>
    <n v="1"/>
    <s v="JUNTOS"/>
    <s v="Virtual"/>
    <n v="1"/>
    <n v="0"/>
    <m/>
    <s v="Virtual"/>
    <n v="0"/>
    <n v="1"/>
    <s v="JUNTOS"/>
    <s v="Virtual"/>
    <x v="4"/>
    <n v="1"/>
    <n v="1"/>
    <n v="0"/>
    <n v="0"/>
    <n v="0"/>
    <n v="0"/>
  </r>
  <r>
    <s v="220901"/>
    <x v="22"/>
    <s v="SAN MARTIN"/>
    <s v="TARAPOTO"/>
    <s v="NO"/>
    <s v="SI"/>
    <s v="SI"/>
    <n v="1"/>
    <s v="NO"/>
    <n v="1"/>
    <n v="0"/>
    <x v="0"/>
    <x v="0"/>
    <n v="1"/>
    <n v="1"/>
    <n v="1"/>
    <s v="SI"/>
    <s v="NO"/>
    <s v="SI"/>
    <s v="SI"/>
    <s v="NO"/>
    <s v="PNAEQW"/>
    <s v="ZOILA ISABEL VILLACORTA CHAVEZ"/>
    <n v="41567784"/>
    <n v="997922564"/>
    <s v="zoila.villacorta@qaliwarma.gob.pe"/>
    <n v="0"/>
    <n v="1"/>
    <s v="QALI WARMA"/>
    <s v="Presencial"/>
    <n v="0"/>
    <n v="1"/>
    <s v="QALI WARMA"/>
    <s v="Virtual"/>
    <n v="1"/>
    <n v="0"/>
    <m/>
    <s v="Virtual"/>
    <n v="1"/>
    <n v="0"/>
    <m/>
    <s v="Virtual"/>
    <x v="4"/>
    <n v="1"/>
    <n v="0"/>
    <n v="0"/>
    <n v="0"/>
    <n v="1"/>
    <n v="0"/>
  </r>
  <r>
    <s v="220902"/>
    <x v="22"/>
    <s v="SAN MARTIN"/>
    <s v="ALBERTO LEVEAU"/>
    <s v="NO"/>
    <s v="SI"/>
    <s v="SI"/>
    <n v="1"/>
    <s v="SI"/>
    <n v="1"/>
    <n v="0"/>
    <x v="1"/>
    <x v="0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903"/>
    <x v="22"/>
    <s v="SAN MARTIN"/>
    <s v="CACATACHI"/>
    <s v="NO"/>
    <s v="NO"/>
    <s v="NO"/>
    <n v="0"/>
    <s v="NO"/>
    <n v="0"/>
    <n v="0"/>
    <x v="1"/>
    <x v="1"/>
    <m/>
    <m/>
    <m/>
    <s v="NO"/>
    <s v="NO"/>
    <s v="SI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904"/>
    <x v="22"/>
    <s v="SAN MARTIN"/>
    <s v="CHAZUTA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JORGE OSWALDO AREVALO REATEGUI"/>
    <n v="44392276"/>
    <n v="977420300"/>
    <s v="jarevalor@juntos.gob.pe"/>
    <n v="0"/>
    <n v="1"/>
    <s v="JUNTOS"/>
    <s v="Presencial"/>
    <n v="0"/>
    <n v="1"/>
    <s v="JUNTOS"/>
    <s v="Presencial"/>
    <n v="0"/>
    <n v="1"/>
    <s v="JUNTOS"/>
    <s v="Presencial"/>
    <n v="1"/>
    <n v="1"/>
    <s v="JUNTOS"/>
    <s v="Presencial y Virtual"/>
    <x v="5"/>
    <n v="1"/>
    <n v="1"/>
    <n v="0"/>
    <n v="0"/>
    <n v="0"/>
    <n v="0"/>
  </r>
  <r>
    <s v="220905"/>
    <x v="22"/>
    <s v="SAN MARTIN"/>
    <s v="CHIPURANA"/>
    <s v="NO"/>
    <s v="NO"/>
    <s v="SI"/>
    <n v="0"/>
    <s v="SI"/>
    <n v="0"/>
    <n v="0"/>
    <x v="1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906"/>
    <x v="22"/>
    <s v="SAN MARTIN"/>
    <s v="EL PORVENIR"/>
    <s v="NO"/>
    <s v="NO"/>
    <s v="SI"/>
    <n v="0"/>
    <s v="SI"/>
    <n v="0"/>
    <n v="0"/>
    <x v="1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907"/>
    <x v="22"/>
    <s v="SAN MARTIN"/>
    <s v="HUIMBAYOC"/>
    <s v="NO"/>
    <s v="SI"/>
    <s v="SI"/>
    <n v="1"/>
    <s v="SI"/>
    <n v="1"/>
    <n v="0"/>
    <x v="1"/>
    <x v="0"/>
    <n v="1"/>
    <n v="1"/>
    <n v="1"/>
    <s v="NO"/>
    <s v="NO"/>
    <s v="NO"/>
    <s v="SI"/>
    <s v="NO"/>
    <s v="JUNTOS"/>
    <s v="JUAN JOSE HURTADO MANUYAMA"/>
    <n v="42036363"/>
    <n v="945736440"/>
    <s v="jhurtadom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908"/>
    <x v="22"/>
    <s v="SAN MARTIN"/>
    <s v="JUAN GUERRA"/>
    <s v="NO"/>
    <s v="NO"/>
    <s v="SI"/>
    <n v="1"/>
    <s v="SI"/>
    <n v="1"/>
    <n v="0"/>
    <x v="0"/>
    <x v="0"/>
    <m/>
    <n v="1"/>
    <n v="1"/>
    <s v="NO"/>
    <s v="NO"/>
    <s v="NO"/>
    <s v="SI"/>
    <s v="NO"/>
    <s v="JUNTOS"/>
    <s v="DANITZA ANDREA GATICA VILLAVICENCIO"/>
    <s v="71887227"/>
    <n v="956939034"/>
    <s v="dgatica@juntos.gob.pe"/>
    <n v="0"/>
    <n v="0"/>
    <m/>
    <m/>
    <n v="0"/>
    <n v="0"/>
    <m/>
    <m/>
    <n v="1"/>
    <n v="0"/>
    <m/>
    <s v="Presencial"/>
    <n v="1"/>
    <n v="0"/>
    <m/>
    <s v="Virtual"/>
    <x v="2"/>
    <n v="1"/>
    <n v="0"/>
    <n v="0"/>
    <n v="0"/>
    <n v="0"/>
    <n v="0"/>
  </r>
  <r>
    <s v="220909"/>
    <x v="22"/>
    <s v="SAN MARTIN"/>
    <s v="LA BANDA DE SHILCAYO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CLAUDIA LEONOR LEIVA GONZALES"/>
    <n v="47359457"/>
    <n v="931792605"/>
    <s v="cleivag@cunamas.gob.pe"/>
    <n v="0"/>
    <n v="0"/>
    <m/>
    <m/>
    <n v="0"/>
    <n v="1"/>
    <s v="CUNA MAS"/>
    <s v="Virtual"/>
    <n v="1"/>
    <n v="1"/>
    <s v="CUNA MAS"/>
    <s v="Virtual"/>
    <n v="0"/>
    <n v="1"/>
    <s v="CUNA MAS"/>
    <s v="Virtual"/>
    <x v="4"/>
    <n v="1"/>
    <n v="0"/>
    <n v="1"/>
    <n v="0"/>
    <n v="0"/>
    <n v="0"/>
  </r>
  <r>
    <s v="220910"/>
    <x v="22"/>
    <s v="SAN MARTIN"/>
    <s v="MORALES"/>
    <s v="NO"/>
    <s v="SI"/>
    <s v="SI"/>
    <n v="1"/>
    <s v="NO"/>
    <n v="1"/>
    <n v="0"/>
    <x v="0"/>
    <x v="0"/>
    <n v="1"/>
    <n v="1"/>
    <n v="1"/>
    <s v="SI"/>
    <s v="NO"/>
    <s v="NO"/>
    <s v="SI"/>
    <s v="NO"/>
    <s v="PNAEQW"/>
    <s v="MARCO ANTONIO NAVARRETE YABAR"/>
    <n v="6780487"/>
    <n v="949377169"/>
    <s v="marco.navarrete@qaliwarma.gob.pe"/>
    <n v="0"/>
    <n v="1"/>
    <s v="QALI WARMA"/>
    <s v="Virtual"/>
    <n v="0"/>
    <n v="1"/>
    <s v="QALI WARMA"/>
    <s v="Presencial"/>
    <n v="1"/>
    <n v="1"/>
    <s v="QALI WARMA"/>
    <s v="Virtual"/>
    <n v="1"/>
    <n v="0"/>
    <m/>
    <s v="Virtual"/>
    <x v="5"/>
    <n v="1"/>
    <n v="0"/>
    <n v="0"/>
    <n v="0"/>
    <n v="1"/>
    <n v="0"/>
  </r>
  <r>
    <s v="220911"/>
    <x v="22"/>
    <s v="SAN MARTIN"/>
    <s v="PAPAPLAYA"/>
    <s v="NO"/>
    <s v="NO"/>
    <s v="SI"/>
    <n v="0"/>
    <s v="SI"/>
    <n v="0"/>
    <n v="0"/>
    <x v="1"/>
    <x v="1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912"/>
    <x v="22"/>
    <s v="SAN MARTIN"/>
    <s v="SAN ANTONIO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LLINA PAOLA SANCHEZ VARGAS"/>
    <s v="80672416"/>
    <n v="949575532"/>
    <s v="lsanchezv@juntos.gob.pe"/>
    <n v="0"/>
    <n v="1"/>
    <s v="JUNTOS"/>
    <s v="Presencial"/>
    <n v="0"/>
    <n v="1"/>
    <s v="JUNTOS"/>
    <s v="Presencial"/>
    <n v="1"/>
    <n v="1"/>
    <s v="JUNTOS"/>
    <s v="Presencial y Virtual"/>
    <n v="0"/>
    <n v="0"/>
    <m/>
    <m/>
    <x v="4"/>
    <n v="1"/>
    <n v="1"/>
    <n v="0"/>
    <n v="0"/>
    <n v="0"/>
    <n v="0"/>
  </r>
  <r>
    <s v="220913"/>
    <x v="22"/>
    <s v="SAN MARTIN"/>
    <s v="SAUCE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ZONIA SANCHEZ PEREZ"/>
    <s v="01073479"/>
    <n v="945736971"/>
    <s v="zsanchezp@juntos.gob.pe"/>
    <n v="0"/>
    <n v="0"/>
    <m/>
    <m/>
    <n v="0"/>
    <n v="0"/>
    <m/>
    <m/>
    <n v="1"/>
    <n v="1"/>
    <s v="JUNTOS"/>
    <s v="Presencial y Virtual"/>
    <n v="0"/>
    <n v="0"/>
    <m/>
    <m/>
    <x v="2"/>
    <n v="1"/>
    <n v="1"/>
    <n v="0"/>
    <n v="0"/>
    <n v="0"/>
    <n v="0"/>
  </r>
  <r>
    <s v="220914"/>
    <x v="22"/>
    <s v="SAN MARTIN"/>
    <s v="SHAPAJA"/>
    <s v="NO"/>
    <s v="SI"/>
    <s v="SI"/>
    <n v="1"/>
    <s v="SI"/>
    <n v="1"/>
    <n v="0"/>
    <x v="1"/>
    <x v="0"/>
    <n v="1"/>
    <n v="1"/>
    <n v="1"/>
    <s v="NO"/>
    <s v="NO"/>
    <s v="NO"/>
    <s v="SI"/>
    <s v="NO"/>
    <s v="PNAEQW"/>
    <s v="PATRICK SIMON GARCIA SAAVEDRA"/>
    <n v="46397644"/>
    <n v="942680113"/>
    <s v="patrick.garcia@qw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1001"/>
    <x v="22"/>
    <s v="TOCACHE"/>
    <s v="TOCACHE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CRSTHIAN JENRRY CORDOVA ÑAUPARI"/>
    <n v="46734497"/>
    <n v="962448133"/>
    <s v="ccordova@juntos.gob.pe"/>
    <n v="0"/>
    <n v="1"/>
    <s v="JUNTOS"/>
    <s v="Presencial"/>
    <n v="0"/>
    <n v="1"/>
    <s v="JUNTOS"/>
    <s v="Virtual"/>
    <n v="1"/>
    <n v="1"/>
    <s v="JUNTOS"/>
    <s v="Virtual"/>
    <n v="0"/>
    <n v="0"/>
    <m/>
    <m/>
    <x v="4"/>
    <n v="1"/>
    <n v="1"/>
    <n v="0"/>
    <n v="0"/>
    <n v="0"/>
    <n v="0"/>
  </r>
  <r>
    <s v="221002"/>
    <x v="22"/>
    <s v="TOCACHE"/>
    <s v="NUEVO PROGRESO"/>
    <s v="NO"/>
    <s v="NO"/>
    <s v="NO"/>
    <n v="0"/>
    <s v="SI"/>
    <n v="0"/>
    <n v="0"/>
    <x v="1"/>
    <x v="1"/>
    <m/>
    <m/>
    <m/>
    <s v="NO"/>
    <s v="NO"/>
    <s v="SI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1003"/>
    <x v="22"/>
    <s v="TOCACHE"/>
    <s v="POLVORA"/>
    <s v="NO"/>
    <s v="SI"/>
    <s v="SI"/>
    <n v="0"/>
    <s v="SI"/>
    <n v="1"/>
    <n v="0"/>
    <x v="1"/>
    <x v="0"/>
    <n v="1"/>
    <n v="1"/>
    <n v="1"/>
    <s v="SI"/>
    <s v="NO"/>
    <s v="NO"/>
    <s v="SI"/>
    <s v="SI"/>
    <s v="PAIS"/>
    <s v="DAN NEFEG DURAN RETIS"/>
    <n v="74703375"/>
    <n v="962081012"/>
    <s v="dannefeg95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1004"/>
    <x v="22"/>
    <s v="TOCACHE"/>
    <s v="SHUNTE"/>
    <s v="NO"/>
    <s v="SI"/>
    <s v="SI"/>
    <n v="1"/>
    <s v="SI"/>
    <n v="1"/>
    <n v="0"/>
    <x v="1"/>
    <x v="0"/>
    <n v="1"/>
    <n v="1"/>
    <n v="1"/>
    <s v="SI"/>
    <s v="NO"/>
    <s v="NO"/>
    <s v="SI"/>
    <s v="NO"/>
    <s v="PNAEQW"/>
    <s v="CHABELY CAMACHO SERRANO"/>
    <n v="45442071"/>
    <n v="961750148"/>
    <s v="chabely.camacho@qaliwarma.gob.pe"/>
    <n v="0"/>
    <n v="1"/>
    <s v="QALI WARMA"/>
    <s v="Virtual"/>
    <n v="0"/>
    <n v="1"/>
    <s v="QALI WARMA"/>
    <s v="Presencial"/>
    <n v="0"/>
    <n v="1"/>
    <s v="QALI WARMA"/>
    <s v="Presencial"/>
    <n v="0"/>
    <n v="0"/>
    <m/>
    <m/>
    <x v="3"/>
    <n v="0"/>
    <n v="0"/>
    <n v="0"/>
    <n v="0"/>
    <n v="1"/>
    <n v="0"/>
  </r>
  <r>
    <s v="221005"/>
    <x v="22"/>
    <s v="TOCACHE"/>
    <s v="UCHIZA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ALBERTO CABRERA CANDIOTE"/>
    <n v="80136052"/>
    <n v="992113391"/>
    <s v="acabrera@juntos.gob.pe"/>
    <n v="0"/>
    <n v="1"/>
    <s v="JUNTOS"/>
    <s v="Presencial"/>
    <n v="0"/>
    <n v="1"/>
    <s v="JUNTOS"/>
    <s v="Presencial"/>
    <n v="1"/>
    <n v="1"/>
    <s v="JUNTOS"/>
    <s v="Presencial y Virtual"/>
    <n v="0"/>
    <n v="0"/>
    <m/>
    <m/>
    <x v="4"/>
    <n v="1"/>
    <n v="1"/>
    <n v="0"/>
    <n v="0"/>
    <n v="0"/>
    <n v="0"/>
  </r>
  <r>
    <s v="221006"/>
    <x v="22"/>
    <s v="TOCACHE"/>
    <s v="SANTA LUCIA"/>
    <s v="NO"/>
    <s v="SI"/>
    <s v="SI"/>
    <n v="1"/>
    <s v="SI"/>
    <n v="1"/>
    <n v="0"/>
    <x v="0"/>
    <x v="0"/>
    <n v="1"/>
    <n v="1"/>
    <n v="1"/>
    <s v="SI"/>
    <s v="NO"/>
    <s v="NO"/>
    <s v="NO"/>
    <s v="NO"/>
    <s v="PNAEQW"/>
    <s v="BETZABÉ CARTAGENA ARMAS"/>
    <n v="44964480"/>
    <n v="961751088"/>
    <s v="betzabe.cartagena@qaliwarma.gob.pe"/>
    <n v="0"/>
    <n v="0"/>
    <m/>
    <m/>
    <n v="0"/>
    <n v="1"/>
    <s v="QALI WARMA"/>
    <s v="Virtual"/>
    <n v="1"/>
    <n v="0"/>
    <m/>
    <s v="Virtual"/>
    <n v="0"/>
    <n v="0"/>
    <m/>
    <m/>
    <x v="2"/>
    <n v="1"/>
    <n v="0"/>
    <n v="0"/>
    <n v="0"/>
    <n v="1"/>
    <n v="0"/>
  </r>
  <r>
    <s v="230101"/>
    <x v="23"/>
    <s v="TACNA"/>
    <s v="TACNA"/>
    <s v="NO"/>
    <s v="SI"/>
    <s v="SI"/>
    <n v="1"/>
    <s v="NO"/>
    <n v="1"/>
    <n v="0"/>
    <x v="0"/>
    <x v="0"/>
    <n v="1"/>
    <n v="1"/>
    <n v="1"/>
    <s v="SI"/>
    <s v="NO"/>
    <s v="SI"/>
    <s v="SI"/>
    <s v="NO"/>
    <s v="JUNTOS"/>
    <s v="MILAGROS ALEXANDRA QUILCA CAÑI"/>
    <n v="71699696"/>
    <n v="900394569"/>
    <s v="externo.mquilca@juntos.gob.pe"/>
    <n v="1"/>
    <n v="0"/>
    <m/>
    <s v="Virtual"/>
    <n v="0"/>
    <n v="1"/>
    <s v="JUNTOS"/>
    <s v="Virtual"/>
    <n v="0"/>
    <n v="1"/>
    <s v="JUNTOS"/>
    <s v="Virtual"/>
    <n v="0"/>
    <n v="0"/>
    <m/>
    <m/>
    <x v="3"/>
    <n v="1"/>
    <n v="1"/>
    <n v="0"/>
    <n v="0"/>
    <n v="0"/>
    <n v="0"/>
  </r>
  <r>
    <s v="230102"/>
    <x v="23"/>
    <s v="TACNA"/>
    <s v="ALTO DE LA ALIANZ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VIRGINIA EUDOCIA YSASI JIMENEZ/ROXANA VANESSA PAUCA TELLO"/>
    <s v="08163977/43486186"/>
    <s v="984031030/986770642"/>
    <s v="vysasi@cunamas.gob.pe/rpauca@cunamas.gob.pe"/>
    <n v="1"/>
    <n v="0"/>
    <m/>
    <s v="Virtual"/>
    <n v="0"/>
    <n v="1"/>
    <s v="CUNA MAS"/>
    <s v="Presencial"/>
    <n v="1"/>
    <n v="1"/>
    <s v="CUNA MAS"/>
    <s v="Presencial"/>
    <n v="0"/>
    <n v="0"/>
    <m/>
    <m/>
    <x v="4"/>
    <n v="1"/>
    <n v="0"/>
    <n v="1"/>
    <n v="0"/>
    <n v="0"/>
    <n v="0"/>
  </r>
  <r>
    <s v="230103"/>
    <x v="23"/>
    <s v="TACNA"/>
    <s v="CALANA"/>
    <s v="NO"/>
    <s v="SI"/>
    <s v="SI"/>
    <n v="1"/>
    <s v="NO"/>
    <n v="1"/>
    <n v="0"/>
    <x v="0"/>
    <x v="0"/>
    <n v="1"/>
    <n v="1"/>
    <n v="1"/>
    <s v="NO"/>
    <s v="NO"/>
    <s v="SI"/>
    <s v="SI"/>
    <s v="NO"/>
    <s v="CUNA MAS"/>
    <s v="WALTER FRANKLIN MORA MARTINEZ"/>
    <s v="42681031"/>
    <s v="921170435"/>
    <s v="wmora@cunamas.gob.pe"/>
    <n v="1"/>
    <n v="0"/>
    <m/>
    <s v="Virtual"/>
    <n v="0"/>
    <n v="0"/>
    <m/>
    <m/>
    <n v="1"/>
    <n v="0"/>
    <m/>
    <s v="Presencial"/>
    <n v="0"/>
    <n v="0"/>
    <m/>
    <m/>
    <x v="2"/>
    <n v="1"/>
    <n v="0"/>
    <n v="0"/>
    <n v="0"/>
    <n v="0"/>
    <n v="0"/>
  </r>
  <r>
    <s v="230104"/>
    <x v="23"/>
    <s v="TACNA"/>
    <s v="CIUDAD NUEVA"/>
    <s v="NO"/>
    <s v="SI"/>
    <s v="SI"/>
    <n v="1"/>
    <s v="SI"/>
    <n v="1"/>
    <n v="0"/>
    <x v="0"/>
    <x v="0"/>
    <n v="1"/>
    <n v="1"/>
    <n v="1"/>
    <s v="SI"/>
    <s v="NO"/>
    <s v="SI"/>
    <s v="SI"/>
    <s v="NO"/>
    <s v="CUNA MAS"/>
    <s v="YUDITH BRIGIDA MAMANI CABANA( Resp.)/ NOELIA SARA MOGROVEJO CHIRI"/>
    <s v="45369680/00517891"/>
    <s v="952260185/982025283"/>
    <s v="ybmamani@cunamas.gob.pe/nmogrovejo@cunama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230105"/>
    <x v="23"/>
    <s v="TACNA"/>
    <s v="INCLAN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230106"/>
    <x v="23"/>
    <s v="TACNA"/>
    <s v="PACHIA"/>
    <s v="NO"/>
    <s v="SI"/>
    <s v="SI"/>
    <n v="1"/>
    <s v="NO"/>
    <n v="1"/>
    <n v="0"/>
    <x v="0"/>
    <x v="0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Presencial"/>
    <n v="0"/>
    <n v="0"/>
    <m/>
    <m/>
    <n v="0"/>
    <n v="0"/>
    <m/>
    <m/>
    <x v="2"/>
    <n v="1"/>
    <n v="0"/>
    <n v="0"/>
    <n v="0"/>
    <n v="0"/>
    <n v="0"/>
  </r>
  <r>
    <s v="230107"/>
    <x v="23"/>
    <s v="TACNA"/>
    <s v="PALCA"/>
    <s v="NO"/>
    <s v="SI"/>
    <s v="SI"/>
    <n v="1"/>
    <s v="SI"/>
    <n v="1"/>
    <n v="0"/>
    <x v="0"/>
    <x v="0"/>
    <n v="1"/>
    <n v="1"/>
    <n v="1"/>
    <s v="SI"/>
    <s v="NO"/>
    <s v="SI"/>
    <s v="SI"/>
    <s v="SI"/>
    <s v="PAIS"/>
    <s v="CARMEN LUQUE OEREZ"/>
    <s v="00514790"/>
    <s v="950651734"/>
    <s v="cluque@pai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30108"/>
    <x v="23"/>
    <s v="TACNA"/>
    <s v="POCOLLAY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MARIELA URETA ADRIANZEN (Resp.)/ LID MARISELA FERREYRA CANALES"/>
    <s v="20122679/40692447"/>
    <s v="952219888/943452263"/>
    <s v="mureta@cunamas.gob.pe/ lferreyrac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30109"/>
    <x v="23"/>
    <s v="TACNA"/>
    <s v="SAMA"/>
    <s v="NO"/>
    <s v="SI"/>
    <s v="SI"/>
    <n v="1"/>
    <s v="NO"/>
    <n v="1"/>
    <n v="0"/>
    <x v="0"/>
    <x v="0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Presencial"/>
    <n v="1"/>
    <n v="0"/>
    <m/>
    <s v="Virtual"/>
    <n v="0"/>
    <n v="0"/>
    <m/>
    <m/>
    <x v="3"/>
    <n v="1"/>
    <n v="0"/>
    <n v="0"/>
    <n v="0"/>
    <n v="0"/>
    <n v="0"/>
  </r>
  <r>
    <s v="230110"/>
    <x v="23"/>
    <s v="TACNA"/>
    <s v="CORONEL GREGORIO ALBARRACIN LANCHIPA"/>
    <s v="NO"/>
    <s v="NO"/>
    <s v="SI"/>
    <n v="0"/>
    <s v="NO"/>
    <n v="1"/>
    <n v="0"/>
    <x v="0"/>
    <x v="0"/>
    <m/>
    <n v="1"/>
    <n v="1"/>
    <s v="SI"/>
    <s v="NO"/>
    <s v="SI"/>
    <s v="SI"/>
    <s v="NO"/>
    <s v="CUNA MAS"/>
    <s v="NARELA  VIRGINIA SILVA BARRIOS/ROBALÍ KARINA INCACUTIPA QUISPE "/>
    <s v="29567218/45807547"/>
    <s v="998446655/952219888"/>
    <s v="nsilva@cunamas.gob.pe/rincacutipa@cunamas.gob.pe"/>
    <n v="0"/>
    <n v="0"/>
    <m/>
    <m/>
    <n v="0"/>
    <n v="1"/>
    <s v="CUNA MAS"/>
    <s v="Presencial"/>
    <n v="0"/>
    <n v="0"/>
    <m/>
    <m/>
    <n v="0"/>
    <n v="0"/>
    <m/>
    <m/>
    <x v="0"/>
    <n v="0"/>
    <n v="0"/>
    <n v="1"/>
    <n v="0"/>
    <n v="0"/>
    <n v="0"/>
  </r>
  <r>
    <s v="230111"/>
    <x v="23"/>
    <s v="TACNA"/>
    <s v="LA YARADA LOS PALOS"/>
    <s v="NO"/>
    <s v="NO"/>
    <s v="SI"/>
    <n v="0"/>
    <s v="NO"/>
    <n v="0"/>
    <n v="1"/>
    <x v="0"/>
    <x v="1"/>
    <m/>
    <m/>
    <m/>
    <s v="SI"/>
    <s v="NO"/>
    <s v="SI"/>
    <s v="SI"/>
    <s v="NO"/>
    <s v="JUNTOS"/>
    <s v="MILAGROS ALEXANDRA QUILCA CAÑI"/>
    <n v="71699696"/>
    <n v="900394569"/>
    <s v="externo.mquilc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30201"/>
    <x v="23"/>
    <s v="CANDARAVE"/>
    <s v="CANDARAVE"/>
    <s v="NO"/>
    <s v="NO"/>
    <s v="NO"/>
    <n v="0"/>
    <s v="SI"/>
    <n v="0"/>
    <n v="1"/>
    <x v="0"/>
    <x v="1"/>
    <m/>
    <m/>
    <m/>
    <s v="NO"/>
    <s v="NO"/>
    <s v="SI"/>
    <s v="SI"/>
    <s v="SI"/>
    <s v="PAIS"/>
    <s v="JHUNIOR JEFFERSON VARGAS MAQUERA"/>
    <n v="44747065"/>
    <n v="975866674"/>
    <s v="jvargasm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30202"/>
    <x v="23"/>
    <s v="CANDARAVE"/>
    <s v="CAIRANI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MIGUEL ANGEL RAMOS MAMANI"/>
    <s v="46355028"/>
    <s v="920308293"/>
    <s v="mramosm@juntos.gob.pe"/>
    <n v="1"/>
    <n v="0"/>
    <m/>
    <s v="Virtual"/>
    <n v="0"/>
    <n v="1"/>
    <s v="JUNTOS"/>
    <s v="Virtual"/>
    <n v="0"/>
    <n v="0"/>
    <m/>
    <m/>
    <n v="0"/>
    <n v="0"/>
    <m/>
    <m/>
    <x v="2"/>
    <n v="1"/>
    <n v="1"/>
    <n v="0"/>
    <n v="0"/>
    <n v="0"/>
    <n v="0"/>
  </r>
  <r>
    <s v="230203"/>
    <x v="23"/>
    <s v="CANDARAVE"/>
    <s v="CAMILACA"/>
    <s v="NO"/>
    <s v="NO"/>
    <s v="NO"/>
    <n v="0"/>
    <s v="SI"/>
    <n v="0"/>
    <n v="1"/>
    <x v="0"/>
    <x v="1"/>
    <m/>
    <m/>
    <m/>
    <s v="NO"/>
    <s v="NO"/>
    <s v="SI"/>
    <s v="SI"/>
    <s v="NO"/>
    <s v="CUNAMAS"/>
    <s v="MATTEO ANTONIO CHAVEZ HERRERA (resp.)"/>
    <s v="40692447"/>
    <n v="954552156"/>
    <s v="os_mchavezh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30204"/>
    <x v="23"/>
    <s v="CANDARAVE"/>
    <s v="CURIBAYA"/>
    <s v="NO"/>
    <s v="NO"/>
    <s v="NO"/>
    <n v="0"/>
    <s v="NO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30205"/>
    <x v="23"/>
    <s v="CANDARAVE"/>
    <s v="HUANUARA"/>
    <s v="NO"/>
    <s v="NO"/>
    <s v="NO"/>
    <n v="0"/>
    <s v="SI"/>
    <n v="0"/>
    <n v="1"/>
    <x v="0"/>
    <x v="1"/>
    <m/>
    <n v="1"/>
    <n v="1"/>
    <s v="NO"/>
    <s v="NO"/>
    <s v="SI"/>
    <s v="SI"/>
    <s v="NO"/>
    <s v="CUNAMAS"/>
    <s v="MATTEO ANTONIO CHAVEZ HERRERA (resp.)"/>
    <s v="40692447"/>
    <n v="954552156"/>
    <s v="os_mchavezh@cunamas.gob.pe"/>
    <n v="0"/>
    <n v="0"/>
    <m/>
    <m/>
    <n v="0"/>
    <n v="0"/>
    <m/>
    <m/>
    <n v="0"/>
    <n v="1"/>
    <s v="CUNA MAS"/>
    <s v="Presencial"/>
    <n v="0"/>
    <n v="0"/>
    <m/>
    <m/>
    <x v="0"/>
    <n v="0"/>
    <n v="0"/>
    <n v="1"/>
    <n v="0"/>
    <n v="0"/>
    <n v="0"/>
  </r>
  <r>
    <s v="230206"/>
    <x v="23"/>
    <s v="CANDARAVE"/>
    <s v="QUILAHUANI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MATTEO ANTONIO CHAVEZ HERRERA (resp.)/GUIDO RODRIGUEZ ALVAREZ"/>
    <s v="40692447/42626901"/>
    <s v="954552156/931892498"/>
    <s v="os_mchavezh@cunamas.gob.pe/os_grodriguez@cunama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230301"/>
    <x v="23"/>
    <s v="JORGE BASADRE"/>
    <s v="LOCUMBA"/>
    <s v="NO"/>
    <s v="NO"/>
    <s v="SI"/>
    <n v="0"/>
    <s v="NO"/>
    <n v="0"/>
    <n v="1"/>
    <x v="0"/>
    <x v="1"/>
    <m/>
    <m/>
    <m/>
    <s v="NO"/>
    <s v="NO"/>
    <s v="NO"/>
    <s v="SI"/>
    <s v="NO"/>
    <s v="JUNTOS"/>
    <s v="MIGUEL ANGEL RAMOS MAMANI"/>
    <n v="46355028"/>
    <n v="920308293"/>
    <s v="mramosm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30302"/>
    <x v="23"/>
    <s v="JORGE BASADRE"/>
    <s v="ILABAYA"/>
    <s v="NO"/>
    <s v="NO"/>
    <s v="NO"/>
    <n v="0"/>
    <s v="NO"/>
    <n v="0"/>
    <n v="1"/>
    <x v="0"/>
    <x v="1"/>
    <m/>
    <m/>
    <m/>
    <s v="NO"/>
    <s v="NO"/>
    <s v="NO"/>
    <s v="SI"/>
    <s v="NO"/>
    <s v="CE"/>
    <s v="MARIBEL APAZA IQUIRA"/>
    <s v="29613807"/>
    <s v="952924708"/>
    <s v="mapaz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30303"/>
    <x v="23"/>
    <s v="JORGE BASADRE"/>
    <s v="ITE"/>
    <s v="NO"/>
    <s v="SI"/>
    <s v="SI"/>
    <n v="1"/>
    <s v="NO"/>
    <n v="1"/>
    <n v="0"/>
    <x v="0"/>
    <x v="0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0"/>
    <n v="0"/>
    <m/>
    <m/>
    <n v="1"/>
    <n v="0"/>
    <m/>
    <s v="Virtual"/>
    <n v="1"/>
    <n v="0"/>
    <m/>
    <s v="Virtual"/>
    <x v="3"/>
    <n v="1"/>
    <n v="0"/>
    <n v="0"/>
    <n v="0"/>
    <n v="0"/>
    <n v="0"/>
  </r>
  <r>
    <s v="230401"/>
    <x v="23"/>
    <s v="TARATA"/>
    <s v="TARATA"/>
    <s v="NO"/>
    <s v="SI"/>
    <s v="SI"/>
    <n v="1"/>
    <s v="SI"/>
    <n v="1"/>
    <n v="0"/>
    <x v="0"/>
    <x v="0"/>
    <n v="1"/>
    <n v="1"/>
    <n v="1"/>
    <s v="NO"/>
    <s v="NO"/>
    <s v="SI"/>
    <s v="SI"/>
    <s v="SI"/>
    <s v="CUNA MAS"/>
    <s v="JUAN DE DIOS ZAPANA ANCOTA"/>
    <s v="00512273"/>
    <s v="900551461"/>
    <s v="jzapan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30402"/>
    <x v="23"/>
    <s v="TARATA"/>
    <s v="HEROES ALBARRACIN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CARLOS ANTONIO INCACUTIPA MAMANI"/>
    <s v="45928530"/>
    <s v="945878760"/>
    <s v="cincacutipa@juntos.gob.pe"/>
    <n v="1"/>
    <n v="1"/>
    <s v="JUNTOS"/>
    <s v="Virtual"/>
    <n v="0"/>
    <n v="1"/>
    <s v="JUNTOS"/>
    <s v="Virtual"/>
    <n v="0"/>
    <n v="0"/>
    <m/>
    <m/>
    <n v="0"/>
    <n v="0"/>
    <m/>
    <m/>
    <x v="3"/>
    <n v="1"/>
    <n v="1"/>
    <n v="0"/>
    <n v="0"/>
    <n v="0"/>
    <n v="0"/>
  </r>
  <r>
    <s v="230403"/>
    <x v="23"/>
    <s v="TARATA"/>
    <s v="ESTIQUE"/>
    <s v="NO"/>
    <s v="NO"/>
    <s v="NO"/>
    <n v="0"/>
    <s v="SI"/>
    <n v="0"/>
    <n v="1"/>
    <x v="0"/>
    <x v="1"/>
    <m/>
    <m/>
    <m/>
    <s v="NO"/>
    <s v="NO"/>
    <s v="NO"/>
    <s v="SI"/>
    <s v="NO"/>
    <s v="-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30404"/>
    <x v="23"/>
    <s v="TARATA"/>
    <s v="ESTIQUE-PAMPA"/>
    <s v="NO"/>
    <s v="NO"/>
    <s v="NO"/>
    <n v="0"/>
    <s v="NO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30405"/>
    <x v="23"/>
    <s v="TARATA"/>
    <s v="SITAJAR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30406"/>
    <x v="23"/>
    <s v="TARATA"/>
    <s v="SUSAPAYA"/>
    <s v="NO"/>
    <s v="NO"/>
    <s v="NO"/>
    <n v="0"/>
    <s v="SI"/>
    <n v="0"/>
    <n v="1"/>
    <x v="0"/>
    <x v="1"/>
    <m/>
    <m/>
    <m/>
    <s v="NO"/>
    <s v="NO"/>
    <s v="NO"/>
    <s v="SI"/>
    <s v="NO"/>
    <s v="-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30407"/>
    <x v="23"/>
    <s v="TARATA"/>
    <s v="TARUCACHI"/>
    <s v="NO"/>
    <s v="SI"/>
    <s v="SI"/>
    <n v="1"/>
    <s v="SI"/>
    <n v="1"/>
    <n v="0"/>
    <x v="0"/>
    <x v="0"/>
    <n v="1"/>
    <n v="1"/>
    <n v="1"/>
    <s v="NO"/>
    <s v="NO"/>
    <s v="NO"/>
    <s v="NO"/>
    <s v="NO"/>
    <s v="COORD. DE ENLACE"/>
    <s v="MARIBEL APAZA IQUIRA"/>
    <s v="29613807"/>
    <s v="952924708"/>
    <s v="mapaza@midi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30408"/>
    <x v="23"/>
    <s v="TARATA"/>
    <s v="TICACO"/>
    <s v="NO"/>
    <s v="SI"/>
    <s v="SI"/>
    <n v="0"/>
    <s v="SI"/>
    <n v="1"/>
    <n v="0"/>
    <x v="0"/>
    <x v="0"/>
    <n v="1"/>
    <n v="1"/>
    <n v="1"/>
    <s v="NO"/>
    <s v="NO"/>
    <s v="NO"/>
    <s v="SI"/>
    <s v="NO"/>
    <s v="JUNTOS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40101"/>
    <x v="24"/>
    <s v="TUMBES"/>
    <s v="TUMBES"/>
    <s v="NO"/>
    <s v="SI"/>
    <s v="SI"/>
    <n v="1"/>
    <s v="NO"/>
    <n v="1"/>
    <n v="0"/>
    <x v="0"/>
    <x v="0"/>
    <n v="1"/>
    <n v="1"/>
    <n v="1"/>
    <s v="SI"/>
    <s v="NO"/>
    <s v="SI"/>
    <s v="SI"/>
    <s v="NO"/>
    <s v="JUNTOS"/>
    <s v="Fernando Peña"/>
    <n v="80607861"/>
    <n v="947668876"/>
    <s v="fpenai@juntos.gob.pe"/>
    <n v="1"/>
    <n v="0"/>
    <m/>
    <s v="Virtual"/>
    <n v="1"/>
    <n v="0"/>
    <m/>
    <s v="Virtual"/>
    <n v="1"/>
    <n v="0"/>
    <m/>
    <s v="Presencial"/>
    <n v="1"/>
    <n v="0"/>
    <m/>
    <s v="Presencial"/>
    <x v="4"/>
    <n v="1"/>
    <n v="0"/>
    <n v="0"/>
    <n v="0"/>
    <n v="0"/>
    <n v="0"/>
  </r>
  <r>
    <s v="240102"/>
    <x v="24"/>
    <s v="TUMBES"/>
    <s v="CORRALES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Virtual"/>
    <n v="1"/>
    <n v="0"/>
    <m/>
    <s v="Presencial"/>
    <n v="1"/>
    <n v="0"/>
    <m/>
    <s v="Presencial"/>
    <n v="0"/>
    <n v="0"/>
    <m/>
    <m/>
    <x v="3"/>
    <n v="1"/>
    <n v="0"/>
    <n v="0"/>
    <n v="0"/>
    <n v="0"/>
    <n v="0"/>
  </r>
  <r>
    <s v="240103"/>
    <x v="24"/>
    <s v="TUMBES"/>
    <s v="LA CRUZ"/>
    <s v="NO"/>
    <s v="SI"/>
    <s v="SI"/>
    <n v="1"/>
    <s v="NO"/>
    <n v="1"/>
    <n v="0"/>
    <x v="1"/>
    <x v="0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40104"/>
    <x v="24"/>
    <s v="TUMBES"/>
    <s v="PAMPAS DE HOSPITAL"/>
    <s v="NO"/>
    <s v="SI"/>
    <s v="SI"/>
    <n v="0"/>
    <s v="SI"/>
    <n v="1"/>
    <n v="0"/>
    <x v="1"/>
    <x v="0"/>
    <n v="1"/>
    <n v="1"/>
    <n v="1"/>
    <s v="NO"/>
    <s v="NO"/>
    <s v="SI"/>
    <s v="SI"/>
    <s v="NO"/>
    <s v="JUNTOS"/>
    <s v="Fernando Peña"/>
    <n v="80607861"/>
    <n v="947668876"/>
    <s v="fpenai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40105"/>
    <x v="24"/>
    <s v="TUMBES"/>
    <s v="SAN JACINTO"/>
    <s v="NO"/>
    <s v="NO"/>
    <s v="SI"/>
    <n v="0"/>
    <s v="SI"/>
    <n v="1"/>
    <n v="0"/>
    <x v="1"/>
    <x v="0"/>
    <m/>
    <n v="1"/>
    <n v="1"/>
    <s v="NO"/>
    <s v="NO"/>
    <s v="SI"/>
    <s v="SI"/>
    <s v="NO"/>
    <s v="JUNTOS"/>
    <s v="Fernando Peña"/>
    <n v="80607861"/>
    <n v="947668876"/>
    <s v="fpenai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40106"/>
    <x v="24"/>
    <s v="TUMBES"/>
    <s v="SAN JUAN DE LA VIRGEN"/>
    <s v="NO"/>
    <s v="SI"/>
    <s v="SI"/>
    <n v="1"/>
    <s v="NO"/>
    <n v="1"/>
    <n v="0"/>
    <x v="1"/>
    <x v="0"/>
    <n v="1"/>
    <n v="1"/>
    <n v="1"/>
    <s v="NO"/>
    <s v="NO"/>
    <s v="NO"/>
    <s v="SI"/>
    <s v="NO"/>
    <s v="JUNTOS"/>
    <s v="Fernando Peña"/>
    <n v="80607861"/>
    <n v="947668876"/>
    <s v="fpenai@juntos.gob.pe"/>
    <n v="1"/>
    <n v="0"/>
    <m/>
    <s v="Presencial y 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40201"/>
    <x v="24"/>
    <s v="CONTRALMIRANTE VILLAR"/>
    <s v="ZORRITOS"/>
    <s v="NO"/>
    <s v="SI"/>
    <s v="SI"/>
    <n v="1"/>
    <s v="NO"/>
    <n v="1"/>
    <n v="0"/>
    <x v="1"/>
    <x v="0"/>
    <n v="1"/>
    <n v="1"/>
    <n v="1"/>
    <s v="NO"/>
    <s v="NO"/>
    <s v="NO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40202"/>
    <x v="24"/>
    <s v="CONTRALMIRANTE VILLAR"/>
    <s v="CASITAS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40203"/>
    <x v="24"/>
    <s v="CONTRALMIRANTE VILLAR"/>
    <s v="CANOAS DE PUNTA SAL"/>
    <s v="NO"/>
    <s v="SI"/>
    <s v="SI"/>
    <n v="1"/>
    <s v="NO"/>
    <n v="1"/>
    <n v="0"/>
    <x v="0"/>
    <x v="0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Presencial"/>
    <n v="0"/>
    <n v="0"/>
    <m/>
    <m/>
    <n v="0"/>
    <n v="0"/>
    <m/>
    <m/>
    <n v="0"/>
    <n v="0"/>
    <m/>
    <m/>
    <x v="0"/>
    <n v="1"/>
    <n v="0"/>
    <n v="0"/>
    <n v="0"/>
    <n v="0"/>
    <n v="0"/>
  </r>
  <r>
    <s v="240301"/>
    <x v="24"/>
    <s v="ZARUMILLA"/>
    <s v="ZARUMILLA"/>
    <s v="NO"/>
    <s v="NO"/>
    <s v="SI"/>
    <n v="0"/>
    <s v="SI"/>
    <n v="0"/>
    <n v="0"/>
    <x v="1"/>
    <x v="1"/>
    <m/>
    <m/>
    <m/>
    <s v="SI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40302"/>
    <x v="24"/>
    <s v="ZARUMILLA"/>
    <s v="AGUAS VERDES"/>
    <s v="NO"/>
    <s v="NO"/>
    <s v="SI"/>
    <n v="0"/>
    <s v="SI"/>
    <n v="0"/>
    <n v="0"/>
    <x v="1"/>
    <x v="1"/>
    <m/>
    <m/>
    <m/>
    <s v="SI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  <n v="1"/>
    <n v="0"/>
    <m/>
    <s v="Virtual"/>
    <x v="0"/>
    <n v="1"/>
    <n v="0"/>
    <n v="0"/>
    <n v="0"/>
    <n v="0"/>
    <n v="0"/>
  </r>
  <r>
    <s v="240303"/>
    <x v="24"/>
    <s v="ZARUMILLA"/>
    <s v="MATAPALO"/>
    <s v="NO"/>
    <s v="NO"/>
    <s v="SI"/>
    <n v="1"/>
    <s v="SI"/>
    <n v="0"/>
    <n v="0"/>
    <x v="1"/>
    <x v="1"/>
    <m/>
    <n v="1"/>
    <n v="1"/>
    <s v="NO"/>
    <s v="NO"/>
    <s v="SI"/>
    <s v="SI"/>
    <s v="NO"/>
    <s v="CUNA MAS"/>
    <s v="Neyra Arana Alex Benito"/>
    <n v="47066467"/>
    <n v="40166729"/>
    <s v="aneyra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40304"/>
    <x v="24"/>
    <s v="ZARUMILLA"/>
    <s v="PAPAYAL"/>
    <s v="NO"/>
    <s v="NO"/>
    <s v="SI"/>
    <n v="0"/>
    <s v="SI"/>
    <n v="0"/>
    <n v="0"/>
    <x v="1"/>
    <x v="1"/>
    <m/>
    <n v="1"/>
    <n v="1"/>
    <s v="NO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50101"/>
    <x v="25"/>
    <s v="CORONEL PORTILLO"/>
    <s v="CALLERIA"/>
    <s v="NO"/>
    <s v="SI"/>
    <s v="SI"/>
    <n v="1"/>
    <s v="NO"/>
    <n v="1"/>
    <n v="0"/>
    <x v="0"/>
    <x v="0"/>
    <n v="1"/>
    <n v="1"/>
    <n v="1"/>
    <s v="SI"/>
    <s v="SI"/>
    <s v="SI"/>
    <s v="SI"/>
    <s v="NO"/>
    <s v="JUNTOS"/>
    <s v="ISIDRO JAIMES CARMEN"/>
    <s v="47417262"/>
    <s v="9860516"/>
    <s v="cisidroj@juntos.gob.pe"/>
    <n v="0"/>
    <n v="0"/>
    <m/>
    <m/>
    <n v="0"/>
    <n v="0"/>
    <m/>
    <m/>
    <n v="1"/>
    <n v="1"/>
    <s v="JUNTOS"/>
    <s v="Presencial"/>
    <n v="0"/>
    <n v="0"/>
    <m/>
    <m/>
    <x v="2"/>
    <n v="1"/>
    <n v="1"/>
    <n v="0"/>
    <n v="0"/>
    <n v="0"/>
    <n v="0"/>
  </r>
  <r>
    <s v="250102"/>
    <x v="25"/>
    <s v="CORONEL PORTILLO"/>
    <s v="CAMPOVERDE"/>
    <s v="NO"/>
    <s v="NO"/>
    <s v="SI"/>
    <n v="0"/>
    <s v="NO"/>
    <n v="1"/>
    <n v="0"/>
    <x v="1"/>
    <x v="0"/>
    <m/>
    <n v="1"/>
    <n v="1"/>
    <s v="NO"/>
    <s v="NO"/>
    <s v="SI"/>
    <s v="SI"/>
    <s v="NO"/>
    <s v="CUNA MAS"/>
    <s v="Linda Jesús de María Ramírez Díaz de Hinostroza"/>
    <s v="47028586"/>
    <n v="944858161"/>
    <s v="Lramirez@cunamas.gob.pe"/>
    <n v="0"/>
    <n v="1"/>
    <s v="CUNA MAS"/>
    <s v="Presencial"/>
    <n v="0"/>
    <n v="0"/>
    <m/>
    <m/>
    <n v="0"/>
    <n v="1"/>
    <s v="CUNA MAS"/>
    <s v="Presencial"/>
    <n v="0"/>
    <n v="0"/>
    <m/>
    <m/>
    <x v="2"/>
    <n v="0"/>
    <n v="0"/>
    <n v="1"/>
    <n v="0"/>
    <n v="0"/>
    <n v="0"/>
  </r>
  <r>
    <s v="250103"/>
    <x v="25"/>
    <s v="CORONEL PORTILLO"/>
    <s v="IPARIA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VICTORIA RIVERA QUICAÑA"/>
    <n v="70873309"/>
    <n v="960760800"/>
    <s v="victoriarq156@gmail.com"/>
    <n v="1"/>
    <n v="1"/>
    <s v="PAIS"/>
    <s v="Presencial y Virtual"/>
    <n v="0"/>
    <n v="1"/>
    <s v="PAIS"/>
    <s v="Presencial"/>
    <n v="0"/>
    <n v="1"/>
    <s v="PAIS"/>
    <s v="Virtual"/>
    <n v="0"/>
    <n v="0"/>
    <m/>
    <m/>
    <x v="4"/>
    <n v="1"/>
    <n v="0"/>
    <n v="0"/>
    <n v="1"/>
    <n v="0"/>
    <n v="0"/>
  </r>
  <r>
    <s v="250104"/>
    <x v="25"/>
    <s v="CORONEL PORTILLO"/>
    <s v="MASISEA"/>
    <s v="NO"/>
    <s v="SI"/>
    <s v="SI"/>
    <n v="1"/>
    <s v="SI"/>
    <n v="1"/>
    <n v="0"/>
    <x v="0"/>
    <x v="0"/>
    <n v="1"/>
    <n v="1"/>
    <n v="1"/>
    <s v="SI"/>
    <s v="SI"/>
    <s v="SI"/>
    <s v="SI"/>
    <s v="SI"/>
    <s v="JUNTOS"/>
    <s v="KAREN LLANINA AREVALO SANCHEZ"/>
    <s v="04733417"/>
    <s v="956615234"/>
    <s v="karevalo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250105"/>
    <x v="25"/>
    <s v="CORONEL PORTILLO"/>
    <s v="YARINACOCHA"/>
    <s v="NO"/>
    <s v="SI"/>
    <s v="SI"/>
    <n v="1"/>
    <s v="NO"/>
    <n v="1"/>
    <n v="0"/>
    <x v="0"/>
    <x v="0"/>
    <n v="1"/>
    <n v="1"/>
    <n v="1"/>
    <s v="SI"/>
    <s v="SI"/>
    <s v="SI"/>
    <s v="SI"/>
    <s v="NO"/>
    <s v="JUNTOS"/>
    <s v="STALIN VARGAS PIÑA "/>
    <n v="45970737"/>
    <n v="9860516"/>
    <s v="cisidroj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250106"/>
    <x v="25"/>
    <s v="CORONEL PORTILLO"/>
    <s v="NUEVA REQUENA"/>
    <s v="NO"/>
    <s v="SI"/>
    <s v="SI"/>
    <n v="0"/>
    <s v="SI"/>
    <n v="1"/>
    <n v="0"/>
    <x v="1"/>
    <x v="0"/>
    <n v="1"/>
    <n v="1"/>
    <n v="1"/>
    <s v="NO"/>
    <s v="SI"/>
    <s v="NO"/>
    <s v="SI"/>
    <s v="NO"/>
    <s v="JUNTOS"/>
    <s v="ELI ARAUJO LOPEZ"/>
    <s v="00127527"/>
    <n v="961962766"/>
    <s v="earaujo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50107"/>
    <x v="25"/>
    <s v="CORONEL PORTILLO"/>
    <s v="MANANTAY"/>
    <s v="NO"/>
    <s v="SI"/>
    <s v="SI"/>
    <n v="1"/>
    <s v="NO"/>
    <n v="1"/>
    <n v="0"/>
    <x v="0"/>
    <x v="0"/>
    <n v="1"/>
    <n v="1"/>
    <n v="1"/>
    <s v="SI"/>
    <s v="SI"/>
    <s v="SI"/>
    <s v="SI"/>
    <s v="NO"/>
    <s v="JUNTOS"/>
    <s v="GUILLERMO  ARIMUYA CHAVEZ "/>
    <n v="42150168"/>
    <n v="945738419"/>
    <s v="earimuy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50201"/>
    <x v="25"/>
    <s v="ATALAYA"/>
    <s v="RAIMONDI"/>
    <s v="NO"/>
    <s v="SI"/>
    <s v="SI"/>
    <n v="1"/>
    <s v="SI"/>
    <n v="1"/>
    <n v="0"/>
    <x v="0"/>
    <x v="0"/>
    <n v="1"/>
    <n v="1"/>
    <n v="1"/>
    <s v="NO"/>
    <s v="SI"/>
    <s v="SI"/>
    <s v="SI"/>
    <s v="SI"/>
    <s v="JUNTOS"/>
    <s v="BERNARDO BARDALES RENGIFO "/>
    <s v="00071555"/>
    <n v="961073487"/>
    <s v="bbardale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50202"/>
    <x v="25"/>
    <s v="ATALAYA"/>
    <s v="SEPAHUA"/>
    <s v="NO"/>
    <s v="SI"/>
    <s v="SI"/>
    <n v="1"/>
    <s v="SI"/>
    <n v="1"/>
    <n v="0"/>
    <x v="1"/>
    <x v="0"/>
    <n v="1"/>
    <n v="1"/>
    <n v="1"/>
    <s v="NO"/>
    <s v="SI"/>
    <s v="SI"/>
    <s v="SI"/>
    <s v="NO"/>
    <s v="JUNTOS"/>
    <s v="WAGNER SANCHEZ PINEDO DELCIO "/>
    <s v="00099397"/>
    <n v="993308599"/>
    <s v="dsanchezp@juntos.gob.pe"/>
    <n v="1"/>
    <n v="1"/>
    <s v="JUNTOS"/>
    <s v="Presencial y Virtual"/>
    <n v="0"/>
    <n v="0"/>
    <m/>
    <m/>
    <n v="1"/>
    <n v="1"/>
    <s v="JUNTOS"/>
    <s v="Presencial"/>
    <n v="0"/>
    <n v="0"/>
    <m/>
    <m/>
    <x v="4"/>
    <n v="1"/>
    <n v="1"/>
    <n v="0"/>
    <n v="0"/>
    <n v="0"/>
    <n v="0"/>
  </r>
  <r>
    <s v="250203"/>
    <x v="25"/>
    <s v="ATALAYA"/>
    <s v="TAHUANIA"/>
    <s v="NO"/>
    <s v="SI"/>
    <s v="SI"/>
    <n v="1"/>
    <s v="SI"/>
    <n v="1"/>
    <n v="0"/>
    <x v="1"/>
    <x v="0"/>
    <n v="1"/>
    <n v="1"/>
    <n v="1"/>
    <s v="SI"/>
    <s v="SI"/>
    <s v="NO"/>
    <s v="SI"/>
    <s v="SI"/>
    <s v="PAIS"/>
    <s v="LLIMER SANCHEZ PIZANGO"/>
    <s v="44082429"/>
    <s v="996503732"/>
    <s v="llimersanchezp@gmail.com"/>
    <n v="0"/>
    <n v="0"/>
    <m/>
    <m/>
    <n v="0"/>
    <n v="1"/>
    <s v="PAIS"/>
    <s v="Virtual"/>
    <n v="0"/>
    <n v="1"/>
    <s v="PAIS"/>
    <s v="Virtual"/>
    <n v="0"/>
    <n v="0"/>
    <m/>
    <m/>
    <x v="2"/>
    <n v="0"/>
    <n v="0"/>
    <n v="0"/>
    <n v="1"/>
    <n v="0"/>
    <n v="0"/>
  </r>
  <r>
    <s v="250204"/>
    <x v="25"/>
    <s v="ATALAYA"/>
    <s v="YURUA"/>
    <s v="NO"/>
    <s v="NO"/>
    <s v="SI"/>
    <n v="0"/>
    <s v="SI"/>
    <n v="0"/>
    <n v="0"/>
    <x v="1"/>
    <x v="1"/>
    <m/>
    <m/>
    <m/>
    <s v="SI"/>
    <s v="SI"/>
    <s v="NO"/>
    <s v="SI"/>
    <s v="NO"/>
    <s v="JUNTOS"/>
    <s v="RUDIT ELEN CHAVEZ SOTO "/>
    <n v="42871525"/>
    <n v="912077300"/>
    <s v="externo.rchavez@juntos.gob.pe"/>
    <n v="0"/>
    <n v="0"/>
    <m/>
    <m/>
    <n v="0"/>
    <n v="0"/>
    <m/>
    <m/>
    <n v="1"/>
    <n v="0"/>
    <m/>
    <s v="Presencial"/>
    <n v="0"/>
    <n v="0"/>
    <m/>
    <m/>
    <x v="0"/>
    <n v="1"/>
    <n v="0"/>
    <n v="0"/>
    <n v="0"/>
    <n v="0"/>
    <n v="0"/>
  </r>
  <r>
    <s v="250301"/>
    <x v="25"/>
    <s v="PADRE ABAD"/>
    <s v="PADRE ABAD"/>
    <s v="NO"/>
    <s v="SI"/>
    <s v="SI"/>
    <n v="1"/>
    <s v="SI"/>
    <n v="1"/>
    <n v="0"/>
    <x v="1"/>
    <x v="0"/>
    <n v="1"/>
    <n v="1"/>
    <n v="1"/>
    <s v="NO"/>
    <s v="SI"/>
    <s v="SI"/>
    <s v="SI"/>
    <s v="NO"/>
    <s v="JUNTOS"/>
    <s v="REDER CARLOS IZQUIERDO GRATTELLI "/>
    <n v="43561434"/>
    <n v="93158947"/>
    <s v="rizquierdo@juntos.gob.pe"/>
    <n v="0"/>
    <n v="1"/>
    <s v="JUNTOS"/>
    <s v="Presencial"/>
    <n v="0"/>
    <n v="1"/>
    <s v="CUNA MAS"/>
    <s v="Presencial"/>
    <n v="0"/>
    <n v="1"/>
    <s v="CUNA MAS"/>
    <s v="Presencial"/>
    <n v="0"/>
    <n v="0"/>
    <m/>
    <m/>
    <x v="3"/>
    <n v="0"/>
    <n v="1"/>
    <n v="1"/>
    <n v="0"/>
    <n v="0"/>
    <n v="0"/>
  </r>
  <r>
    <s v="250302"/>
    <x v="25"/>
    <s v="PADRE ABAD"/>
    <s v="IRAZOLA"/>
    <s v="NO"/>
    <s v="NO"/>
    <s v="SI"/>
    <n v="0"/>
    <s v="SI"/>
    <n v="0"/>
    <n v="0"/>
    <x v="1"/>
    <x v="1"/>
    <m/>
    <m/>
    <m/>
    <s v="NO"/>
    <s v="SI"/>
    <s v="SI"/>
    <s v="SI"/>
    <s v="NO"/>
    <s v="JUNTOS"/>
    <s v="ROXANA MARCHELINI PERALTA DELGADO"/>
    <n v="48184458"/>
    <n v="959376298"/>
    <s v="rperalt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50303"/>
    <x v="25"/>
    <s v="PADRE ABAD"/>
    <s v="CURIMANA"/>
    <s v="NO"/>
    <s v="SI"/>
    <s v="SI"/>
    <n v="1"/>
    <s v="SI"/>
    <n v="1"/>
    <n v="0"/>
    <x v="0"/>
    <x v="0"/>
    <n v="1"/>
    <n v="1"/>
    <n v="1"/>
    <s v="NO"/>
    <s v="NO"/>
    <s v="SI"/>
    <s v="SI"/>
    <s v="NO"/>
    <s v="COORD. DE ENLACE"/>
    <s v="MARTHA GARCÍA PAREDES"/>
    <s v="00080946"/>
    <n v="994423422"/>
    <s v="mgarciap@midis.gob.pe"/>
    <n v="1"/>
    <n v="0"/>
    <m/>
    <s v="Virtual"/>
    <n v="0"/>
    <n v="0"/>
    <m/>
    <m/>
    <n v="0"/>
    <n v="0"/>
    <m/>
    <m/>
    <n v="1"/>
    <n v="0"/>
    <m/>
    <s v="Virtual"/>
    <x v="2"/>
    <n v="1"/>
    <n v="0"/>
    <n v="0"/>
    <n v="0"/>
    <n v="0"/>
    <n v="0"/>
  </r>
  <r>
    <s v="250304"/>
    <x v="25"/>
    <s v="PADRE ABAD"/>
    <s v="NESHUYA"/>
    <s v="NO"/>
    <s v="NO"/>
    <s v="NO"/>
    <n v="0"/>
    <s v="SI"/>
    <n v="0"/>
    <n v="0"/>
    <x v="1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50305"/>
    <x v="25"/>
    <s v="PADRE ABAD"/>
    <s v="ALEXANDER VON HUMBOLDT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MARTHA GARCÍA PAREDES"/>
    <s v="00080946"/>
    <n v="994423422"/>
    <s v="mgarciap@midi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50401"/>
    <x v="25"/>
    <s v="PURUS"/>
    <s v="PURUS"/>
    <s v="NO"/>
    <s v="SI"/>
    <s v="SI"/>
    <n v="0"/>
    <s v="SI"/>
    <n v="1"/>
    <n v="0"/>
    <x v="1"/>
    <x v="0"/>
    <n v="1"/>
    <n v="1"/>
    <n v="1"/>
    <s v="NO"/>
    <s v="SI"/>
    <s v="NO"/>
    <s v="SI"/>
    <s v="NO"/>
    <s v="CUNA MAS"/>
    <s v="JENNY YNELA MUGURUZA PANDURO "/>
    <s v="00109874"/>
    <n v="937654462"/>
    <s v="jmuguruz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5">
  <r>
    <s v="010101"/>
    <x v="0"/>
    <s v="CHACHAPOYAS"/>
    <s v="CHACHAPOYAS"/>
    <s v="NO"/>
    <s v="NO"/>
    <s v="SI"/>
    <n v="0"/>
    <s v="NO"/>
    <n v="1"/>
    <n v="0"/>
    <n v="1"/>
    <x v="0"/>
    <m/>
    <n v="1"/>
    <n v="1"/>
    <s v="SI"/>
    <s v="NO"/>
    <s v="SI"/>
    <s v="SI"/>
    <s v="NO"/>
    <s v="COORD. DE ENLACE"/>
    <s v="DELIA ALBERCA CORDOVA"/>
    <s v="27727705"/>
    <s v="994432682/964142029"/>
    <s v="dalberca@midis.gob.pe"/>
    <n v="0"/>
    <n v="0"/>
    <m/>
    <m/>
    <n v="0"/>
    <n v="0"/>
    <m/>
    <m/>
    <n v="1"/>
    <n v="0"/>
    <m/>
    <s v="Presencial"/>
    <n v="0"/>
    <n v="0"/>
    <m/>
    <m/>
    <x v="0"/>
  </r>
  <r>
    <s v="010102"/>
    <x v="0"/>
    <s v="CHACHAPOYAS"/>
    <s v="ASUNCION"/>
    <s v="NO"/>
    <s v="NO"/>
    <s v="SI"/>
    <n v="0"/>
    <s v="SI"/>
    <n v="1"/>
    <n v="0"/>
    <n v="0"/>
    <x v="0"/>
    <m/>
    <n v="0"/>
    <n v="0"/>
    <s v="NO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  <n v="0"/>
    <n v="0"/>
    <m/>
    <m/>
    <x v="1"/>
  </r>
  <r>
    <s v="010103"/>
    <x v="0"/>
    <s v="CHACHAPOYAS"/>
    <s v="BALSAS"/>
    <s v="NO"/>
    <s v="NO"/>
    <s v="SI"/>
    <n v="0"/>
    <s v="SI"/>
    <n v="1"/>
    <n v="0"/>
    <n v="1"/>
    <x v="0"/>
    <m/>
    <n v="0"/>
    <n v="0"/>
    <s v="SI"/>
    <s v="NO"/>
    <s v="NO"/>
    <s v="SI"/>
    <s v="NO"/>
    <s v="JUNTOS"/>
    <s v="Rodriguez Collantes Milton Ceaar"/>
    <s v="45460382"/>
    <s v="945855044"/>
    <s v="mrodriguez@juntos.gob.pe"/>
    <n v="0"/>
    <n v="0"/>
    <m/>
    <m/>
    <n v="0"/>
    <n v="0"/>
    <m/>
    <m/>
    <n v="0"/>
    <n v="0"/>
    <m/>
    <m/>
    <n v="0"/>
    <n v="0"/>
    <m/>
    <m/>
    <x v="1"/>
  </r>
  <r>
    <s v="010104"/>
    <x v="0"/>
    <s v="CHACHAPOYAS"/>
    <s v="CHETO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105"/>
    <x v="0"/>
    <s v="CHACHAPOYAS"/>
    <s v="CHILIQUIN"/>
    <s v="NO"/>
    <s v="NO"/>
    <s v="SI"/>
    <n v="0"/>
    <s v="SI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106"/>
    <x v="0"/>
    <s v="CHACHAPOYAS"/>
    <s v="CHUQUIBAMBA"/>
    <s v="NO"/>
    <s v="NO"/>
    <s v="SI"/>
    <n v="0"/>
    <s v="SI"/>
    <n v="0"/>
    <n v="1"/>
    <n v="1"/>
    <x v="1"/>
    <m/>
    <n v="1"/>
    <n v="1"/>
    <s v="SI"/>
    <s v="SI"/>
    <s v="NO"/>
    <s v="SI"/>
    <s v="NO"/>
    <s v="CUNA MAS"/>
    <s v="SANTILLAN QUINTANA RONALD"/>
    <n v="45853152"/>
    <n v="983307385"/>
    <s v="rsantillanq@cunamas.gob.pe"/>
    <n v="0"/>
    <n v="0"/>
    <m/>
    <m/>
    <n v="0"/>
    <n v="0"/>
    <m/>
    <m/>
    <n v="0"/>
    <n v="0"/>
    <m/>
    <m/>
    <n v="0"/>
    <n v="0"/>
    <m/>
    <m/>
    <x v="1"/>
  </r>
  <r>
    <s v="010107"/>
    <x v="0"/>
    <s v="CHACHAPOYAS"/>
    <s v="GRANADA"/>
    <s v="NO"/>
    <s v="NO"/>
    <s v="SI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108"/>
    <x v="0"/>
    <s v="CHACHAPOYAS"/>
    <s v="HUANCAS"/>
    <s v="NO"/>
    <s v="NO"/>
    <s v="NO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109"/>
    <x v="0"/>
    <s v="CHACHAPOYAS"/>
    <s v="LA JALCA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CHAVEZ TORREJON MARICELA"/>
    <s v="44568871"/>
    <s v="94597107"/>
    <s v="mchavez@cunamas.gob.pe"/>
    <n v="0"/>
    <n v="0"/>
    <m/>
    <m/>
    <n v="0"/>
    <n v="0"/>
    <m/>
    <m/>
    <n v="0"/>
    <n v="0"/>
    <m/>
    <m/>
    <n v="0"/>
    <n v="0"/>
    <m/>
    <m/>
    <x v="1"/>
  </r>
  <r>
    <s v="010110"/>
    <x v="0"/>
    <s v="CHACHAPOYAS"/>
    <s v="LEIMEBAMBA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111"/>
    <x v="0"/>
    <s v="CHACHAPOYAS"/>
    <s v="LEVANTO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112"/>
    <x v="0"/>
    <s v="CHACHAPOYAS"/>
    <s v="MAGDALENA"/>
    <s v="NO"/>
    <s v="NO"/>
    <s v="SI"/>
    <n v="0"/>
    <s v="SI"/>
    <n v="1"/>
    <n v="0"/>
    <n v="0"/>
    <x v="0"/>
    <m/>
    <n v="0"/>
    <n v="1"/>
    <s v="NO"/>
    <s v="NO"/>
    <s v="NO"/>
    <s v="SI"/>
    <s v="NO"/>
    <s v="JUNTOS"/>
    <s v="Calderon Servan Milagritos Soledad"/>
    <s v="44858245"/>
    <s v="920196817"/>
    <s v="mcalderon@juntos.gob.pe"/>
    <n v="0"/>
    <n v="0"/>
    <m/>
    <m/>
    <n v="0"/>
    <n v="0"/>
    <m/>
    <m/>
    <n v="0"/>
    <n v="0"/>
    <m/>
    <m/>
    <n v="0"/>
    <n v="0"/>
    <m/>
    <m/>
    <x v="1"/>
  </r>
  <r>
    <s v="010113"/>
    <x v="0"/>
    <s v="CHACHAPOYAS"/>
    <s v="MARISCAL CASTILLA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Rodriguez Collantes Milton Ceaar"/>
    <s v="45460382"/>
    <s v="945855044"/>
    <s v="mrodriguez@juntos.gob.pe"/>
    <n v="1"/>
    <n v="0"/>
    <m/>
    <s v="Virtual"/>
    <n v="1"/>
    <n v="0"/>
    <m/>
    <s v="Virtual"/>
    <n v="0"/>
    <n v="0"/>
    <m/>
    <m/>
    <n v="0"/>
    <n v="0"/>
    <m/>
    <m/>
    <x v="2"/>
  </r>
  <r>
    <s v="010114"/>
    <x v="0"/>
    <s v="CHACHAPOYAS"/>
    <s v="MOLINOPAMPA"/>
    <s v="NO"/>
    <s v="NO"/>
    <s v="SI"/>
    <n v="0"/>
    <s v="NO"/>
    <n v="1"/>
    <n v="0"/>
    <n v="0"/>
    <x v="0"/>
    <m/>
    <n v="1"/>
    <n v="1"/>
    <s v="SI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  <n v="0"/>
    <n v="0"/>
    <m/>
    <m/>
    <x v="1"/>
  </r>
  <r>
    <s v="010115"/>
    <x v="0"/>
    <s v="CHACHAPOYAS"/>
    <s v="MONTEVIDEO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116"/>
    <x v="0"/>
    <s v="CHACHAPOYAS"/>
    <s v="OLLEROS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117"/>
    <x v="0"/>
    <s v="CHACHAPOYAS"/>
    <s v="QUINJALCA"/>
    <s v="NO"/>
    <s v="NO"/>
    <s v="SI"/>
    <n v="0"/>
    <s v="SI"/>
    <n v="0"/>
    <n v="0"/>
    <n v="0"/>
    <x v="1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118"/>
    <x v="0"/>
    <s v="CHACHAPOYAS"/>
    <s v="SAN FRANCISCO DE DAGUAS"/>
    <s v="NO"/>
    <s v="NO"/>
    <s v="NO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119"/>
    <x v="0"/>
    <s v="CHACHAPOYAS"/>
    <s v="SAN ISIDRO DE MAINO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120"/>
    <x v="0"/>
    <s v="CHACHAPOYAS"/>
    <s v="SOLOCO"/>
    <s v="NO"/>
    <s v="NO"/>
    <s v="SI"/>
    <n v="0"/>
    <s v="SI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121"/>
    <x v="0"/>
    <s v="CHACHAPOYAS"/>
    <s v="SONCHE"/>
    <s v="NO"/>
    <s v="NO"/>
    <s v="SI"/>
    <n v="0"/>
    <s v="SI"/>
    <n v="1"/>
    <n v="0"/>
    <n v="0"/>
    <x v="0"/>
    <m/>
    <n v="0"/>
    <n v="1"/>
    <s v="NO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  <n v="0"/>
    <n v="0"/>
    <m/>
    <m/>
    <x v="1"/>
  </r>
  <r>
    <s v="010201"/>
    <x v="0"/>
    <s v="BAGUA"/>
    <s v="BAGU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OORD. DE ENLACE"/>
    <s v="DELIA ALBERCA CORDOVA"/>
    <n v="27727705"/>
    <n v="994432682"/>
    <s v="dalberca@midis.gob.pe"/>
    <n v="1"/>
    <n v="0"/>
    <m/>
    <s v="Presencial"/>
    <n v="0"/>
    <n v="0"/>
    <m/>
    <m/>
    <n v="0"/>
    <n v="0"/>
    <m/>
    <m/>
    <n v="0"/>
    <n v="0"/>
    <m/>
    <m/>
    <x v="0"/>
  </r>
  <r>
    <s v="010202"/>
    <x v="0"/>
    <s v="BAGUA"/>
    <s v="ARAMANGO"/>
    <s v="NO"/>
    <s v="NO"/>
    <s v="SI"/>
    <n v="0"/>
    <s v="NO"/>
    <n v="1"/>
    <n v="0"/>
    <n v="1"/>
    <x v="0"/>
    <m/>
    <n v="1"/>
    <n v="1"/>
    <s v="SI"/>
    <s v="SI"/>
    <s v="NO"/>
    <s v="SI"/>
    <s v="SI"/>
    <s v="JUNTOS"/>
    <s v="ITAMAR MOTEZA ROJAS"/>
    <n v="48410041"/>
    <n v="955627719"/>
    <s v="imonteza@juntos.gob.pe"/>
    <n v="0"/>
    <n v="0"/>
    <m/>
    <m/>
    <n v="0"/>
    <n v="0"/>
    <m/>
    <m/>
    <n v="0"/>
    <n v="0"/>
    <m/>
    <m/>
    <n v="0"/>
    <n v="0"/>
    <m/>
    <m/>
    <x v="1"/>
  </r>
  <r>
    <s v="010203"/>
    <x v="0"/>
    <s v="BAGUA"/>
    <s v="COPALLIN"/>
    <s v="NO"/>
    <s v="SI"/>
    <s v="SI"/>
    <n v="0"/>
    <s v="NO"/>
    <n v="1"/>
    <n v="0"/>
    <n v="0"/>
    <x v="0"/>
    <n v="1"/>
    <n v="1"/>
    <n v="1"/>
    <s v="NO"/>
    <s v="NO"/>
    <s v="NO"/>
    <s v="SI"/>
    <s v="NO"/>
    <s v="JUNTOS"/>
    <s v="ADELY MERATORRES "/>
    <n v="42246417"/>
    <n v="969316809"/>
    <s v="amera@juntos.gob.pe"/>
    <n v="0"/>
    <n v="0"/>
    <m/>
    <m/>
    <n v="0"/>
    <n v="0"/>
    <m/>
    <m/>
    <n v="0"/>
    <n v="0"/>
    <m/>
    <m/>
    <n v="0"/>
    <n v="1"/>
    <s v="JUNTOS"/>
    <s v="Presencial"/>
    <x v="0"/>
  </r>
  <r>
    <s v="010204"/>
    <x v="0"/>
    <s v="BAGUA"/>
    <s v="EL PARCO"/>
    <s v="NO"/>
    <s v="NO"/>
    <s v="SI"/>
    <n v="0"/>
    <s v="NO"/>
    <n v="0"/>
    <n v="0"/>
    <n v="0"/>
    <x v="1"/>
    <m/>
    <n v="1"/>
    <n v="1"/>
    <s v="NO"/>
    <s v="NO"/>
    <s v="NO"/>
    <s v="SI"/>
    <s v="NO"/>
    <s v="CUNA MAS"/>
    <s v="CARDOZO MERA MARIA FANNY"/>
    <n v="41658606"/>
    <n v="957544720"/>
    <s v="mfcardozo@cunamas.gob.pe"/>
    <n v="0"/>
    <n v="0"/>
    <m/>
    <m/>
    <n v="0"/>
    <n v="0"/>
    <m/>
    <m/>
    <n v="0"/>
    <n v="0"/>
    <m/>
    <m/>
    <n v="0"/>
    <n v="0"/>
    <m/>
    <m/>
    <x v="1"/>
  </r>
  <r>
    <s v="010205"/>
    <x v="0"/>
    <s v="BAGUA"/>
    <s v="IMAZA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VERA MOROCHO, Robinson "/>
    <n v="4212933"/>
    <n v="929289278"/>
    <s v="rvera@pais.gob.pe"/>
    <n v="1"/>
    <n v="1"/>
    <s v="JUNTOS"/>
    <s v="Presencial y Virtual"/>
    <n v="0"/>
    <n v="0"/>
    <m/>
    <m/>
    <n v="0"/>
    <n v="0"/>
    <m/>
    <m/>
    <n v="0"/>
    <n v="0"/>
    <m/>
    <m/>
    <x v="2"/>
  </r>
  <r>
    <s v="010206"/>
    <x v="0"/>
    <s v="BAGUA"/>
    <s v="LA PECA"/>
    <s v="NO"/>
    <s v="SI"/>
    <s v="SI"/>
    <n v="1"/>
    <s v="SI"/>
    <n v="1"/>
    <n v="0"/>
    <n v="1"/>
    <x v="0"/>
    <n v="1"/>
    <n v="1"/>
    <n v="1"/>
    <s v="NO"/>
    <s v="NO"/>
    <s v="SI"/>
    <s v="SI"/>
    <s v="NO"/>
    <s v="COORD. DE ENLACE"/>
    <s v="DELIA ALBERCA CORDOVA"/>
    <n v="27727705"/>
    <n v="994432682"/>
    <s v="dalberca@midis.gob.pe"/>
    <n v="0"/>
    <n v="0"/>
    <m/>
    <m/>
    <n v="0"/>
    <n v="1"/>
    <s v="JUNTOS"/>
    <s v="Presencial"/>
    <n v="1"/>
    <n v="1"/>
    <s v="JUNTOS"/>
    <s v="Presencial"/>
    <n v="0"/>
    <n v="0"/>
    <m/>
    <m/>
    <x v="3"/>
  </r>
  <r>
    <s v="010301"/>
    <x v="0"/>
    <s v="BONGARA"/>
    <s v="JUMBILLA"/>
    <s v="NO"/>
    <s v="NO"/>
    <s v="SI"/>
    <n v="0"/>
    <s v="NO"/>
    <n v="1"/>
    <n v="0"/>
    <n v="0"/>
    <x v="0"/>
    <m/>
    <n v="0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  <n v="0"/>
    <n v="0"/>
    <m/>
    <m/>
    <x v="1"/>
  </r>
  <r>
    <s v="010302"/>
    <x v="0"/>
    <s v="BONGARA"/>
    <s v="CHISQUILLA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303"/>
    <x v="0"/>
    <s v="BONGARA"/>
    <s v="CHURUJA"/>
    <s v="NO"/>
    <s v="NO"/>
    <s v="SI"/>
    <n v="0"/>
    <s v="NO"/>
    <n v="0"/>
    <n v="0"/>
    <n v="0"/>
    <x v="1"/>
    <m/>
    <n v="1"/>
    <n v="1"/>
    <s v="NO"/>
    <s v="NO"/>
    <s v="NO"/>
    <s v="SI"/>
    <s v="NO"/>
    <s v="JUNTOS"/>
    <s v="JOSE LUIS SANCHEZ SANCHEZ"/>
    <n v="26620699"/>
    <n v="985468702"/>
    <s v="jlsanchezs@juntos.gob,pe"/>
    <n v="0"/>
    <n v="0"/>
    <m/>
    <m/>
    <n v="0"/>
    <n v="0"/>
    <m/>
    <m/>
    <n v="0"/>
    <n v="0"/>
    <m/>
    <m/>
    <n v="0"/>
    <n v="0"/>
    <m/>
    <m/>
    <x v="1"/>
  </r>
  <r>
    <s v="010304"/>
    <x v="0"/>
    <s v="BONGARA"/>
    <s v="COROSHA"/>
    <s v="NO"/>
    <s v="NO"/>
    <s v="SI"/>
    <n v="0"/>
    <s v="SI"/>
    <n v="1"/>
    <n v="0"/>
    <n v="0"/>
    <x v="0"/>
    <m/>
    <n v="0"/>
    <n v="1"/>
    <s v="SI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  <n v="0"/>
    <n v="0"/>
    <m/>
    <m/>
    <x v="1"/>
  </r>
  <r>
    <s v="010305"/>
    <x v="0"/>
    <s v="BONGARA"/>
    <s v="CUISPES"/>
    <s v="NO"/>
    <s v="SI"/>
    <s v="SI"/>
    <n v="0"/>
    <s v="NO"/>
    <n v="1"/>
    <n v="0"/>
    <n v="0"/>
    <x v="0"/>
    <n v="1"/>
    <n v="1"/>
    <n v="1"/>
    <s v="NO"/>
    <s v="NO"/>
    <s v="NO"/>
    <s v="SI"/>
    <s v="NO"/>
    <s v="COORD. DE ENLACE"/>
    <s v="DELIA ALBERCA CORDOVA"/>
    <s v="27727705"/>
    <n v="994432682"/>
    <s v="dalberca@midis.gob.pe"/>
    <n v="0"/>
    <n v="0"/>
    <m/>
    <m/>
    <n v="0"/>
    <n v="0"/>
    <m/>
    <m/>
    <n v="0"/>
    <n v="0"/>
    <m/>
    <m/>
    <n v="0"/>
    <n v="0"/>
    <m/>
    <m/>
    <x v="1"/>
  </r>
  <r>
    <s v="010306"/>
    <x v="0"/>
    <s v="BONGARA"/>
    <s v="FLORIDA"/>
    <s v="NO"/>
    <s v="NO"/>
    <s v="SI"/>
    <n v="0"/>
    <s v="SI"/>
    <n v="1"/>
    <n v="0"/>
    <n v="0"/>
    <x v="0"/>
    <m/>
    <n v="1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  <n v="0"/>
    <n v="0"/>
    <m/>
    <m/>
    <x v="1"/>
  </r>
  <r>
    <s v="010307"/>
    <x v="0"/>
    <s v="BONGARA"/>
    <s v="JAZAN"/>
    <s v="NO"/>
    <s v="NO"/>
    <s v="NO"/>
    <n v="0"/>
    <s v="NO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308"/>
    <x v="0"/>
    <s v="BONGARA"/>
    <s v="RECTA"/>
    <s v="NO"/>
    <s v="NO"/>
    <s v="SI"/>
    <n v="0"/>
    <s v="SI"/>
    <n v="0"/>
    <n v="0"/>
    <n v="0"/>
    <x v="1"/>
    <m/>
    <m/>
    <n v="0"/>
    <s v="SI"/>
    <s v="NO"/>
    <s v="NO"/>
    <s v="SI"/>
    <s v="NO"/>
    <s v="JUNTOS"/>
    <s v="JOSE LUIS SANCHEZ SANCHEZ"/>
    <m/>
    <m/>
    <m/>
    <n v="0"/>
    <n v="0"/>
    <m/>
    <m/>
    <n v="0"/>
    <n v="0"/>
    <m/>
    <m/>
    <n v="0"/>
    <n v="0"/>
    <m/>
    <m/>
    <n v="0"/>
    <n v="0"/>
    <m/>
    <m/>
    <x v="1"/>
  </r>
  <r>
    <s v="010309"/>
    <x v="0"/>
    <s v="BONGARA"/>
    <s v="SAN CARLOS"/>
    <s v="NO"/>
    <s v="NO"/>
    <s v="NO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310"/>
    <x v="0"/>
    <s v="BONGARA"/>
    <s v="SHIPASBAMBA"/>
    <s v="NO"/>
    <s v="SI"/>
    <s v="SI"/>
    <n v="0"/>
    <s v="NO"/>
    <n v="1"/>
    <n v="0"/>
    <n v="1"/>
    <x v="0"/>
    <n v="1"/>
    <n v="1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1"/>
    <n v="0"/>
    <m/>
    <s v="Presencial"/>
    <n v="0"/>
    <n v="0"/>
    <m/>
    <m/>
    <n v="0"/>
    <n v="0"/>
    <m/>
    <m/>
    <x v="0"/>
  </r>
  <r>
    <s v="010311"/>
    <x v="0"/>
    <s v="BONGARA"/>
    <s v="VALERA"/>
    <s v="NO"/>
    <s v="SI"/>
    <s v="SI"/>
    <n v="0"/>
    <s v="SI"/>
    <n v="1"/>
    <n v="0"/>
    <n v="0"/>
    <x v="0"/>
    <n v="1"/>
    <n v="0"/>
    <n v="1"/>
    <s v="SI"/>
    <s v="NO"/>
    <s v="NO"/>
    <s v="SI"/>
    <s v="NO"/>
    <s v="COORD. DE ENLACE"/>
    <s v="DELIA ALBERCA CORDOVA"/>
    <s v="27727705"/>
    <s v="994432682/964142029"/>
    <s v="dalberca@midis.gob.pe"/>
    <n v="0"/>
    <n v="0"/>
    <m/>
    <m/>
    <n v="0"/>
    <n v="0"/>
    <m/>
    <m/>
    <n v="0"/>
    <n v="0"/>
    <m/>
    <m/>
    <n v="0"/>
    <n v="0"/>
    <m/>
    <m/>
    <x v="1"/>
  </r>
  <r>
    <s v="010312"/>
    <x v="0"/>
    <s v="BONGARA"/>
    <s v="YAMBRASBAMBA"/>
    <s v="NO"/>
    <s v="NO"/>
    <s v="SI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401"/>
    <x v="0"/>
    <s v="CONDORCANQUI"/>
    <s v="NIEVA"/>
    <s v="NO"/>
    <s v="SI"/>
    <s v="SI"/>
    <n v="1"/>
    <s v="SI"/>
    <n v="1"/>
    <n v="0"/>
    <n v="1"/>
    <x v="0"/>
    <n v="1"/>
    <n v="1"/>
    <n v="1"/>
    <s v="NO"/>
    <s v="SI"/>
    <s v="SI"/>
    <s v="SI"/>
    <s v="SI"/>
    <s v="COORD. DE ENLACE"/>
    <s v="ISAIAS PINTADO ESTELA"/>
    <n v="42138339"/>
    <n v="994423781"/>
    <s v="ipintado@midis.gob.pe"/>
    <n v="1"/>
    <n v="0"/>
    <m/>
    <s v="Virtual"/>
    <n v="0"/>
    <n v="0"/>
    <m/>
    <m/>
    <n v="1"/>
    <n v="0"/>
    <m/>
    <s v="Presencial"/>
    <n v="0"/>
    <n v="0"/>
    <m/>
    <m/>
    <x v="2"/>
  </r>
  <r>
    <s v="010402"/>
    <x v="0"/>
    <s v="CONDORCANQUI"/>
    <s v="EL CENEPA"/>
    <s v="NO"/>
    <s v="SI"/>
    <s v="SI"/>
    <n v="1"/>
    <s v="SI"/>
    <n v="1"/>
    <n v="0"/>
    <n v="1"/>
    <x v="0"/>
    <n v="1"/>
    <n v="1"/>
    <n v="1"/>
    <s v="SI"/>
    <s v="SI"/>
    <s v="NO"/>
    <s v="SI"/>
    <s v="SI"/>
    <s v="JUNTOS"/>
    <s v="EDGAR MEJÍA DOROTEO"/>
    <n v="41229306"/>
    <n v="945734236"/>
    <s v="emejiad@juntos.gob.pe"/>
    <n v="0"/>
    <n v="0"/>
    <m/>
    <m/>
    <n v="0"/>
    <n v="0"/>
    <m/>
    <m/>
    <n v="0"/>
    <n v="0"/>
    <m/>
    <m/>
    <n v="0"/>
    <n v="0"/>
    <m/>
    <m/>
    <x v="1"/>
  </r>
  <r>
    <s v="010403"/>
    <x v="0"/>
    <s v="CONDORCANQUI"/>
    <s v="RIO SANTIAGO"/>
    <s v="NO"/>
    <s v="SI"/>
    <s v="SI"/>
    <n v="1"/>
    <s v="SI"/>
    <n v="1"/>
    <n v="0"/>
    <n v="1"/>
    <x v="0"/>
    <n v="1"/>
    <n v="1"/>
    <n v="1"/>
    <s v="SI"/>
    <s v="SI"/>
    <s v="NO"/>
    <s v="SI"/>
    <s v="SI"/>
    <s v="JUNTOS"/>
    <s v="ELOY ISMIÑO MASHIANDA"/>
    <n v="33768658"/>
    <n v="945734138"/>
    <s v="eisminoma@juntos.gob.pe"/>
    <n v="1"/>
    <n v="0"/>
    <m/>
    <s v="Virtual"/>
    <n v="1"/>
    <n v="0"/>
    <m/>
    <s v="Presencial"/>
    <n v="0"/>
    <n v="0"/>
    <m/>
    <m/>
    <n v="0"/>
    <n v="0"/>
    <m/>
    <m/>
    <x v="2"/>
  </r>
  <r>
    <s v="010501"/>
    <x v="0"/>
    <s v="LUYA"/>
    <s v="LAMUD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02"/>
    <x v="0"/>
    <s v="LUYA"/>
    <s v="CAMPORREDONDO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03"/>
    <x v="0"/>
    <s v="LUYA"/>
    <s v="COCABAMBA"/>
    <s v="NO"/>
    <s v="NO"/>
    <s v="SI"/>
    <n v="0"/>
    <s v="SI"/>
    <n v="0"/>
    <n v="0"/>
    <n v="0"/>
    <x v="1"/>
    <m/>
    <n v="1"/>
    <n v="1"/>
    <s v="SI"/>
    <s v="SI"/>
    <s v="NO"/>
    <s v="SI"/>
    <s v="NO"/>
    <s v="CUNA MAS"/>
    <s v="RIVASPLATA MEJIA MANUEL AT"/>
    <n v="45483796"/>
    <n v="951431461"/>
    <s v="mrivasplata@cunamas.gob.pe"/>
    <n v="0"/>
    <n v="0"/>
    <m/>
    <m/>
    <n v="0"/>
    <n v="0"/>
    <m/>
    <m/>
    <n v="0"/>
    <n v="0"/>
    <m/>
    <m/>
    <n v="1"/>
    <n v="0"/>
    <m/>
    <s v="Presencial"/>
    <x v="0"/>
  </r>
  <r>
    <s v="010504"/>
    <x v="0"/>
    <s v="LUYA"/>
    <s v="COLCAMAR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05"/>
    <x v="0"/>
    <s v="LUYA"/>
    <s v="CONILA"/>
    <s v="NO"/>
    <s v="NO"/>
    <s v="SI"/>
    <n v="0"/>
    <s v="SI"/>
    <n v="1"/>
    <n v="0"/>
    <n v="0"/>
    <x v="0"/>
    <m/>
    <n v="0"/>
    <n v="1"/>
    <s v="NO"/>
    <s v="SI"/>
    <s v="NO"/>
    <s v="SI"/>
    <s v="NO"/>
    <s v="JUNTOS"/>
    <s v="Cachay Vela Nery Marlenita"/>
    <s v="33781322"/>
    <s v="959900354"/>
    <s v="ncachay@juntos.gob.pe"/>
    <n v="0"/>
    <n v="0"/>
    <m/>
    <m/>
    <n v="0"/>
    <n v="0"/>
    <m/>
    <m/>
    <n v="0"/>
    <n v="0"/>
    <m/>
    <m/>
    <n v="0"/>
    <n v="0"/>
    <m/>
    <m/>
    <x v="1"/>
  </r>
  <r>
    <s v="010506"/>
    <x v="0"/>
    <s v="LUYA"/>
    <s v="INGUILPATA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07"/>
    <x v="0"/>
    <s v="LUYA"/>
    <s v="LONGUITA"/>
    <s v="NO"/>
    <s v="NO"/>
    <s v="SI"/>
    <n v="0"/>
    <s v="SI"/>
    <n v="1"/>
    <n v="0"/>
    <n v="0"/>
    <x v="0"/>
    <m/>
    <n v="0"/>
    <n v="1"/>
    <s v="SI"/>
    <s v="NO"/>
    <s v="NO"/>
    <s v="SI"/>
    <s v="NO"/>
    <s v="JUNTOS"/>
    <s v="Calderon Servan Milagritos Soledad"/>
    <s v="44858245"/>
    <s v="920196817"/>
    <s v="mcalderon@juntos.gob.pe"/>
    <n v="0"/>
    <n v="0"/>
    <m/>
    <m/>
    <n v="0"/>
    <n v="0"/>
    <m/>
    <m/>
    <n v="0"/>
    <n v="0"/>
    <m/>
    <m/>
    <n v="0"/>
    <n v="0"/>
    <m/>
    <m/>
    <x v="1"/>
  </r>
  <r>
    <s v="010508"/>
    <x v="0"/>
    <s v="LUYA"/>
    <s v="LONYA CHICO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09"/>
    <x v="0"/>
    <s v="LUYA"/>
    <s v="LUYA"/>
    <s v="NO"/>
    <s v="NO"/>
    <s v="SI"/>
    <n v="0"/>
    <s v="SI"/>
    <n v="0"/>
    <n v="0"/>
    <n v="0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10"/>
    <x v="0"/>
    <s v="LUYA"/>
    <s v="LUYA VIEJO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11"/>
    <x v="0"/>
    <s v="LUYA"/>
    <s v="MARIA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12"/>
    <x v="0"/>
    <s v="LUYA"/>
    <s v="OCALLI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13"/>
    <x v="0"/>
    <s v="LUYA"/>
    <s v="OCUMAL"/>
    <s v="NO"/>
    <s v="NO"/>
    <s v="SI"/>
    <n v="0"/>
    <s v="SI"/>
    <n v="0"/>
    <n v="0"/>
    <n v="0"/>
    <x v="1"/>
    <m/>
    <n v="1"/>
    <n v="1"/>
    <s v="SI"/>
    <s v="SI"/>
    <s v="NO"/>
    <s v="SI"/>
    <s v="NO"/>
    <s v="CUNA MAS"/>
    <s v="BARBOZA SOTO ELVIA AT"/>
    <n v="42600062"/>
    <n v="942635820"/>
    <s v="ebarboza@cunamas.gob.pe"/>
    <n v="0"/>
    <n v="0"/>
    <m/>
    <m/>
    <n v="0"/>
    <n v="0"/>
    <m/>
    <m/>
    <n v="0"/>
    <n v="0"/>
    <m/>
    <m/>
    <n v="0"/>
    <n v="0"/>
    <m/>
    <m/>
    <x v="1"/>
  </r>
  <r>
    <s v="010514"/>
    <x v="0"/>
    <s v="LUYA"/>
    <s v="PISUQUIA"/>
    <s v="NO"/>
    <s v="NO"/>
    <s v="SI"/>
    <n v="0"/>
    <s v="SI"/>
    <n v="0"/>
    <n v="0"/>
    <n v="0"/>
    <x v="1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15"/>
    <x v="0"/>
    <s v="LUYA"/>
    <s v="PROVIDENCIA"/>
    <s v="NO"/>
    <s v="NO"/>
    <s v="SI"/>
    <n v="0"/>
    <s v="SI"/>
    <n v="0"/>
    <n v="0"/>
    <n v="0"/>
    <x v="1"/>
    <m/>
    <n v="1"/>
    <n v="1"/>
    <s v="SI"/>
    <s v="SI"/>
    <s v="NO"/>
    <s v="SI"/>
    <s v="NO"/>
    <s v="CUNA MAS"/>
    <s v="YNGA CACHAY DIOMER ELITO AT"/>
    <n v="43184843"/>
    <n v="951934626"/>
    <s v="dynga@cunamas.gob.pe"/>
    <n v="0"/>
    <n v="0"/>
    <m/>
    <m/>
    <n v="0"/>
    <n v="0"/>
    <m/>
    <m/>
    <n v="0"/>
    <n v="0"/>
    <m/>
    <m/>
    <n v="0"/>
    <n v="0"/>
    <m/>
    <m/>
    <x v="1"/>
  </r>
  <r>
    <s v="010516"/>
    <x v="0"/>
    <s v="LUYA"/>
    <s v="SAN CRISTOBAL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17"/>
    <x v="0"/>
    <s v="LUYA"/>
    <s v="SAN FRANCISCO DEL YESO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18"/>
    <x v="0"/>
    <s v="LUYA"/>
    <s v="SAN JERONIMO"/>
    <s v="NO"/>
    <s v="NO"/>
    <s v="SI"/>
    <n v="0"/>
    <s v="SI"/>
    <n v="0"/>
    <n v="0"/>
    <n v="0"/>
    <x v="1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19"/>
    <x v="0"/>
    <s v="LUYA"/>
    <s v="SAN JUAN DE LOPECANCHA"/>
    <s v="NO"/>
    <s v="NO"/>
    <s v="SI"/>
    <n v="0"/>
    <s v="SI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20"/>
    <x v="0"/>
    <s v="LUYA"/>
    <s v="SANTA CATALINA"/>
    <s v="NO"/>
    <s v="NO"/>
    <s v="SI"/>
    <n v="0"/>
    <s v="SI"/>
    <n v="0"/>
    <n v="0"/>
    <n v="0"/>
    <x v="1"/>
    <m/>
    <n v="1"/>
    <n v="1"/>
    <s v="SI"/>
    <s v="SI"/>
    <s v="NO"/>
    <s v="SI"/>
    <s v="NO"/>
    <s v="CUNA MAS"/>
    <s v="LEONARDO REYES WILIAN ROLANDO AT"/>
    <n v="43144488"/>
    <n v="959053263"/>
    <s v="wleonardo@cunamas.gob.pe"/>
    <n v="0"/>
    <n v="0"/>
    <m/>
    <m/>
    <n v="0"/>
    <n v="0"/>
    <m/>
    <m/>
    <n v="0"/>
    <n v="0"/>
    <m/>
    <m/>
    <n v="0"/>
    <n v="0"/>
    <m/>
    <m/>
    <x v="1"/>
  </r>
  <r>
    <s v="010521"/>
    <x v="0"/>
    <s v="LUYA"/>
    <s v="SANTO TOMAS"/>
    <s v="NO"/>
    <s v="NO"/>
    <s v="SI"/>
    <n v="0"/>
    <s v="SI"/>
    <n v="0"/>
    <n v="0"/>
    <n v="0"/>
    <x v="1"/>
    <m/>
    <m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22"/>
    <x v="0"/>
    <s v="LUYA"/>
    <s v="TINGO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23"/>
    <x v="0"/>
    <s v="LUYA"/>
    <s v="TRITA"/>
    <s v="NO"/>
    <s v="SI"/>
    <s v="SI"/>
    <n v="0"/>
    <s v="NO"/>
    <n v="1"/>
    <n v="0"/>
    <n v="0"/>
    <x v="0"/>
    <n v="1"/>
    <n v="1"/>
    <n v="1"/>
    <s v="NO"/>
    <s v="SI"/>
    <s v="NO"/>
    <s v="SI"/>
    <s v="NO"/>
    <s v="CUNA MAS"/>
    <s v="BARDALES DAVILA GLENY"/>
    <s v="44571244"/>
    <s v="920680881"/>
    <s v="gbardales@cunamas.gob.pe"/>
    <n v="0"/>
    <n v="0"/>
    <m/>
    <m/>
    <n v="0"/>
    <n v="0"/>
    <m/>
    <m/>
    <n v="0"/>
    <n v="0"/>
    <m/>
    <m/>
    <n v="0"/>
    <n v="0"/>
    <m/>
    <m/>
    <x v="1"/>
  </r>
  <r>
    <s v="010601"/>
    <x v="0"/>
    <s v="RODRIGUEZ DE MENDOZA"/>
    <s v="SAN NICOLAS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602"/>
    <x v="0"/>
    <s v="RODRIGUEZ DE MENDOZA"/>
    <s v="CHIRIMOTO"/>
    <s v="NO"/>
    <s v="NO"/>
    <s v="SI"/>
    <n v="0"/>
    <s v="SI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603"/>
    <x v="0"/>
    <s v="RODRIGUEZ DE MENDOZA"/>
    <s v="COCHAMAL"/>
    <s v="NO"/>
    <s v="NO"/>
    <s v="SI"/>
    <n v="0"/>
    <s v="NO"/>
    <n v="1"/>
    <n v="0"/>
    <n v="0"/>
    <x v="0"/>
    <m/>
    <n v="0"/>
    <n v="1"/>
    <s v="NO"/>
    <s v="NO"/>
    <s v="NO"/>
    <s v="SI"/>
    <s v="NO"/>
    <s v="JUNTOS"/>
    <s v="Alvarado Vigo Alan"/>
    <s v="46959863"/>
    <s v="920291641"/>
    <s v="aalvarado@juntos.gob.pe"/>
    <n v="0"/>
    <n v="0"/>
    <m/>
    <m/>
    <n v="0"/>
    <n v="0"/>
    <m/>
    <m/>
    <n v="0"/>
    <n v="0"/>
    <m/>
    <m/>
    <n v="0"/>
    <n v="0"/>
    <m/>
    <m/>
    <x v="1"/>
  </r>
  <r>
    <s v="010604"/>
    <x v="0"/>
    <s v="RODRIGUEZ DE MENDOZA"/>
    <s v="HUAMBO"/>
    <s v="NO"/>
    <s v="NO"/>
    <s v="SI"/>
    <n v="0"/>
    <s v="NO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605"/>
    <x v="0"/>
    <s v="RODRIGUEZ DE MENDOZA"/>
    <s v="LIMABAMBA"/>
    <s v="NO"/>
    <s v="NO"/>
    <s v="SI"/>
    <n v="0"/>
    <s v="NO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606"/>
    <x v="0"/>
    <s v="RODRIGUEZ DE MENDOZA"/>
    <s v="LONGAR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607"/>
    <x v="0"/>
    <s v="RODRIGUEZ DE MENDOZA"/>
    <s v="MARISCAL BENAVIDES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Alvarado Vigo Alan "/>
    <s v="46959863"/>
    <s v="920291641"/>
    <s v="aalvarado@juntos.gob.pe"/>
    <n v="0"/>
    <n v="0"/>
    <m/>
    <m/>
    <n v="0"/>
    <n v="0"/>
    <m/>
    <m/>
    <n v="0"/>
    <n v="1"/>
    <s v="JUNTOS"/>
    <s v="Presencial"/>
    <n v="0"/>
    <n v="0"/>
    <m/>
    <m/>
    <x v="0"/>
  </r>
  <r>
    <s v="010608"/>
    <x v="0"/>
    <s v="RODRIGUEZ DE MENDOZA"/>
    <s v="MILPUC"/>
    <s v="NO"/>
    <s v="NO"/>
    <s v="NO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609"/>
    <x v="0"/>
    <s v="RODRIGUEZ DE MENDOZA"/>
    <s v="OMIA"/>
    <s v="NO"/>
    <s v="NO"/>
    <s v="SI"/>
    <n v="0"/>
    <s v="SI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610"/>
    <x v="0"/>
    <s v="RODRIGUEZ DE MENDOZA"/>
    <s v="SANTA ROSA"/>
    <s v="NO"/>
    <s v="NO"/>
    <s v="SI"/>
    <n v="0"/>
    <s v="NO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611"/>
    <x v="0"/>
    <s v="RODRIGUEZ DE MENDOZA"/>
    <s v="TOTORA"/>
    <s v="NO"/>
    <s v="NO"/>
    <s v="SI"/>
    <n v="0"/>
    <s v="NO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612"/>
    <x v="0"/>
    <s v="RODRIGUEZ DE MENDOZA"/>
    <s v="VISTA ALEGRE"/>
    <s v="NO"/>
    <s v="NO"/>
    <s v="SI"/>
    <n v="0"/>
    <s v="SI"/>
    <n v="1"/>
    <n v="0"/>
    <n v="0"/>
    <x v="0"/>
    <m/>
    <n v="0"/>
    <n v="1"/>
    <s v="SI"/>
    <s v="NO"/>
    <s v="NO"/>
    <s v="SI"/>
    <s v="NO"/>
    <s v="JUNTOS"/>
    <s v="Maong Ander Katip Shijap"/>
    <n v="44598541"/>
    <n v="979830285"/>
    <s v="mkatip@juntos.gob.pe"/>
    <n v="0"/>
    <n v="0"/>
    <m/>
    <m/>
    <n v="0"/>
    <n v="0"/>
    <m/>
    <m/>
    <n v="0"/>
    <n v="0"/>
    <m/>
    <m/>
    <n v="0"/>
    <n v="0"/>
    <m/>
    <m/>
    <x v="1"/>
  </r>
  <r>
    <s v="010701"/>
    <x v="0"/>
    <s v="UTCUBAMBA"/>
    <s v="BAGUA GRANDE"/>
    <s v="NO"/>
    <s v="SI"/>
    <s v="SI"/>
    <n v="1"/>
    <s v="NO"/>
    <n v="1"/>
    <n v="0"/>
    <n v="1"/>
    <x v="0"/>
    <n v="1"/>
    <n v="1"/>
    <n v="1"/>
    <s v="SI"/>
    <s v="SI"/>
    <s v="SI"/>
    <s v="SI"/>
    <s v="NO"/>
    <s v="COORD. DE ENLACE"/>
    <s v="DELIA ALBERZA CÓRDOVA"/>
    <n v="27727705"/>
    <n v="994432682"/>
    <s v="dalverca@midis.gob.pe"/>
    <n v="1"/>
    <n v="0"/>
    <m/>
    <s v="Presencial y Virtual"/>
    <n v="0"/>
    <n v="0"/>
    <m/>
    <m/>
    <n v="1"/>
    <n v="0"/>
    <m/>
    <s v="Presencial"/>
    <n v="0"/>
    <n v="0"/>
    <m/>
    <m/>
    <x v="2"/>
  </r>
  <r>
    <s v="010702"/>
    <x v="0"/>
    <s v="UTCUBAMBA"/>
    <s v="CAJARURO"/>
    <s v="NO"/>
    <s v="SI"/>
    <s v="SI"/>
    <n v="1"/>
    <s v="SI"/>
    <n v="1"/>
    <n v="0"/>
    <n v="1"/>
    <x v="0"/>
    <n v="1"/>
    <n v="1"/>
    <n v="1"/>
    <s v="SI"/>
    <s v="SI"/>
    <s v="SI"/>
    <s v="SI"/>
    <s v="NO"/>
    <s v="CUNA MAS"/>
    <s v="CHANGANAQUI ARRIAGA ANGELA GIULIANA"/>
    <s v="44718639"/>
    <s v="961563546"/>
    <s v="achanganaqui@cunamas.gob.pe"/>
    <n v="1"/>
    <n v="0"/>
    <m/>
    <s v="Virtual"/>
    <n v="1"/>
    <n v="0"/>
    <m/>
    <s v="Virtual"/>
    <n v="1"/>
    <n v="1"/>
    <s v="CUNA MAS"/>
    <s v="Presencial"/>
    <n v="0"/>
    <n v="0"/>
    <m/>
    <m/>
    <x v="4"/>
  </r>
  <r>
    <s v="010703"/>
    <x v="0"/>
    <s v="UTCUBAMBA"/>
    <s v="CUMBA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Guevara Guevara Franco Napoleón"/>
    <n v="45328152"/>
    <n v="94585511"/>
    <s v="fguevarag@juntos.gob.pe"/>
    <n v="1"/>
    <n v="0"/>
    <m/>
    <s v="Virtual"/>
    <n v="1"/>
    <n v="0"/>
    <m/>
    <s v="Presencial y Virtual"/>
    <n v="0"/>
    <n v="1"/>
    <s v="JUNTOS"/>
    <s v="Presencial"/>
    <n v="0"/>
    <n v="0"/>
    <m/>
    <m/>
    <x v="3"/>
  </r>
  <r>
    <s v="010704"/>
    <x v="0"/>
    <s v="UTCUBAMBA"/>
    <s v="EL MILAGRO"/>
    <s v="NO"/>
    <s v="NO"/>
    <s v="SI"/>
    <n v="0"/>
    <s v="NO"/>
    <n v="1"/>
    <n v="0"/>
    <n v="0"/>
    <x v="0"/>
    <m/>
    <n v="1"/>
    <n v="1"/>
    <s v="NO"/>
    <s v="NO"/>
    <s v="NO"/>
    <s v="SI"/>
    <s v="NO"/>
    <s v="JUNTOS"/>
    <s v="Monsalve Sandoval Maria Lastenia"/>
    <n v="41395226"/>
    <n v="945856443"/>
    <s v="mmonsalve@juntos.gob.pe"/>
    <n v="0"/>
    <n v="0"/>
    <m/>
    <m/>
    <n v="0"/>
    <n v="1"/>
    <s v="JUNTOS"/>
    <s v="Presencial"/>
    <n v="0"/>
    <n v="0"/>
    <m/>
    <m/>
    <n v="0"/>
    <n v="0"/>
    <m/>
    <m/>
    <x v="0"/>
  </r>
  <r>
    <s v="010705"/>
    <x v="0"/>
    <s v="UTCUBAMBA"/>
    <s v="JAMALCA"/>
    <s v="NO"/>
    <s v="SI"/>
    <s v="SI"/>
    <n v="0"/>
    <s v="NO"/>
    <n v="1"/>
    <n v="0"/>
    <n v="1"/>
    <x v="0"/>
    <n v="1"/>
    <n v="1"/>
    <n v="1"/>
    <s v="SI"/>
    <s v="NO"/>
    <s v="NO"/>
    <s v="SI"/>
    <s v="NO"/>
    <s v="JUNTOS"/>
    <s v="WILLIAM LEVY LEON CAMPOS"/>
    <n v="46402465"/>
    <n v="978782873"/>
    <s v="wleonc@junto.gob.pe"/>
    <n v="0"/>
    <n v="0"/>
    <m/>
    <m/>
    <n v="0"/>
    <n v="0"/>
    <m/>
    <m/>
    <n v="0"/>
    <n v="0"/>
    <m/>
    <m/>
    <n v="0"/>
    <n v="0"/>
    <m/>
    <m/>
    <x v="1"/>
  </r>
  <r>
    <s v="010706"/>
    <x v="0"/>
    <s v="UTCUBAMBA"/>
    <s v="LONYA GRANDE"/>
    <s v="NO"/>
    <s v="SI"/>
    <s v="SI"/>
    <n v="1"/>
    <s v="SI"/>
    <n v="1"/>
    <n v="0"/>
    <n v="1"/>
    <x v="0"/>
    <n v="1"/>
    <n v="1"/>
    <n v="1"/>
    <s v="NO"/>
    <s v="SI"/>
    <s v="SI"/>
    <s v="SI"/>
    <s v="NO"/>
    <s v="JUNTOS"/>
    <s v="Acha Guerrero David Deniss"/>
    <s v="70080622"/>
    <s v="945853944"/>
    <s v="dachag@juntos.gob.pe"/>
    <n v="1"/>
    <n v="0"/>
    <m/>
    <s v="Virtual"/>
    <n v="0"/>
    <n v="0"/>
    <m/>
    <m/>
    <n v="0"/>
    <n v="0"/>
    <m/>
    <m/>
    <n v="0"/>
    <n v="0"/>
    <m/>
    <m/>
    <x v="0"/>
  </r>
  <r>
    <s v="010707"/>
    <x v="0"/>
    <s v="UTCUBAMBA"/>
    <s v="YAMON"/>
    <s v="NO"/>
    <s v="NO"/>
    <s v="SI"/>
    <n v="0"/>
    <s v="SI"/>
    <n v="0"/>
    <n v="1"/>
    <n v="1"/>
    <x v="1"/>
    <m/>
    <m/>
    <n v="0"/>
    <s v="SI"/>
    <s v="NO"/>
    <s v="NO"/>
    <s v="SI"/>
    <s v="NO"/>
    <s v="JUNTOS"/>
    <s v="EDWIN RAMIRO VÁSQUEZ PAISIG"/>
    <n v="44613215"/>
    <n v="945856962"/>
    <s v="evasquezp@juntos.gob.pe"/>
    <n v="0"/>
    <n v="0"/>
    <m/>
    <m/>
    <n v="0"/>
    <n v="0"/>
    <m/>
    <m/>
    <n v="0"/>
    <n v="0"/>
    <m/>
    <m/>
    <n v="0"/>
    <n v="0"/>
    <m/>
    <m/>
    <x v="1"/>
  </r>
  <r>
    <s v="020101"/>
    <x v="1"/>
    <s v="HUARAZ"/>
    <s v="HUARAZ"/>
    <s v="NO"/>
    <s v="SI"/>
    <s v="SI"/>
    <n v="1"/>
    <s v="NO"/>
    <n v="1"/>
    <n v="0"/>
    <n v="1"/>
    <x v="0"/>
    <n v="1"/>
    <n v="1"/>
    <n v="1"/>
    <s v="SI"/>
    <s v="NO"/>
    <s v="SI"/>
    <s v="SI"/>
    <s v="NO"/>
    <s v="CE"/>
    <s v="ERIKA GLADYS ALEGRE QUITO"/>
    <n v="41451828"/>
    <n v="976076782"/>
    <s v="ealegre@midis.gob.pe"/>
    <n v="1"/>
    <n v="0"/>
    <m/>
    <s v="Virtual"/>
    <n v="1"/>
    <n v="0"/>
    <m/>
    <s v="Presencial"/>
    <n v="1"/>
    <n v="0"/>
    <m/>
    <s v="Presencial"/>
    <n v="0"/>
    <n v="0"/>
    <m/>
    <m/>
    <x v="3"/>
  </r>
  <r>
    <s v="020102"/>
    <x v="1"/>
    <s v="HUARAZ"/>
    <s v="COCHABAMBA"/>
    <s v="NO"/>
    <s v="NO"/>
    <s v="SI"/>
    <n v="0"/>
    <s v="SI"/>
    <n v="0"/>
    <n v="0"/>
    <n v="0"/>
    <x v="1"/>
    <m/>
    <m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103"/>
    <x v="1"/>
    <s v="HUARAZ"/>
    <s v="COLCABAMBA"/>
    <s v="NO"/>
    <s v="NO"/>
    <s v="SI"/>
    <n v="0"/>
    <s v="SI"/>
    <n v="1"/>
    <n v="0"/>
    <n v="0"/>
    <x v="0"/>
    <m/>
    <n v="0"/>
    <n v="1"/>
    <s v="NO"/>
    <s v="NO"/>
    <s v="NO"/>
    <s v="NO"/>
    <s v="NO"/>
    <s v="JUNTOS"/>
    <s v="Cuando designen Gestor"/>
    <s v="00"/>
    <s v="00"/>
    <s v="0.0"/>
    <n v="0"/>
    <n v="0"/>
    <m/>
    <m/>
    <n v="0"/>
    <n v="0"/>
    <m/>
    <m/>
    <n v="0"/>
    <n v="0"/>
    <m/>
    <m/>
    <n v="0"/>
    <n v="0"/>
    <m/>
    <m/>
    <x v="1"/>
  </r>
  <r>
    <s v="020104"/>
    <x v="1"/>
    <s v="HUARAZ"/>
    <s v="HUANCHAY"/>
    <s v="NO"/>
    <s v="NO"/>
    <s v="SI"/>
    <n v="0"/>
    <s v="SI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105"/>
    <x v="1"/>
    <s v="HUARAZ"/>
    <s v="INDEPENDENCIA"/>
    <s v="NO"/>
    <s v="SI"/>
    <s v="SI"/>
    <n v="1"/>
    <s v="NO"/>
    <n v="1"/>
    <n v="0"/>
    <n v="1"/>
    <x v="0"/>
    <n v="1"/>
    <n v="1"/>
    <n v="1"/>
    <s v="SI"/>
    <s v="NO"/>
    <s v="SI"/>
    <s v="SI"/>
    <s v="NO"/>
    <s v="FED"/>
    <s v="LORENA RONCAL OCAS"/>
    <m/>
    <m/>
    <m/>
    <n v="1"/>
    <n v="0"/>
    <m/>
    <s v="Virtual"/>
    <n v="0"/>
    <n v="0"/>
    <m/>
    <m/>
    <n v="0"/>
    <n v="0"/>
    <m/>
    <m/>
    <n v="0"/>
    <n v="0"/>
    <m/>
    <m/>
    <x v="0"/>
  </r>
  <r>
    <s v="020106"/>
    <x v="1"/>
    <s v="HUARAZ"/>
    <s v="JANGAS"/>
    <s v="NO"/>
    <s v="NO"/>
    <s v="SI"/>
    <n v="0"/>
    <s v="SI"/>
    <n v="1"/>
    <n v="0"/>
    <n v="1"/>
    <x v="0"/>
    <m/>
    <n v="0"/>
    <n v="1"/>
    <s v="NO"/>
    <s v="NO"/>
    <s v="NO"/>
    <s v="SI"/>
    <s v="NO"/>
    <s v="JUNTOS"/>
    <s v="NORKA LUZMILA LUGO CAMACHO"/>
    <s v="31664771"/>
    <s v="945857639"/>
    <s v="nlugo@juntos.gob.pe"/>
    <n v="0"/>
    <n v="0"/>
    <m/>
    <m/>
    <n v="0"/>
    <n v="0"/>
    <m/>
    <m/>
    <n v="0"/>
    <n v="0"/>
    <m/>
    <m/>
    <n v="0"/>
    <n v="0"/>
    <m/>
    <m/>
    <x v="1"/>
  </r>
  <r>
    <s v="020107"/>
    <x v="1"/>
    <s v="HUARAZ"/>
    <s v="LA LIBERTAD"/>
    <s v="NO"/>
    <s v="NO"/>
    <s v="SI"/>
    <n v="0"/>
    <s v="SI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108"/>
    <x v="1"/>
    <s v="HUARAZ"/>
    <s v="OLLEROS"/>
    <s v="NO"/>
    <s v="NO"/>
    <s v="SI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109"/>
    <x v="1"/>
    <s v="HUARAZ"/>
    <s v="PAMPAS GRANDE"/>
    <s v="NO"/>
    <s v="NO"/>
    <s v="SI"/>
    <n v="0"/>
    <s v="SI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110"/>
    <x v="1"/>
    <s v="HUARAZ"/>
    <s v="PARIACOTO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FLORES SANCHEZ FLOR NIDY"/>
    <n v="31666189"/>
    <n v="945857538"/>
    <s v="ffloress@juntos.gob.pe"/>
    <n v="1"/>
    <n v="0"/>
    <m/>
    <s v="Virtual"/>
    <n v="1"/>
    <n v="0"/>
    <m/>
    <s v="Virtual"/>
    <n v="0"/>
    <n v="0"/>
    <m/>
    <m/>
    <n v="0"/>
    <n v="0"/>
    <m/>
    <m/>
    <x v="2"/>
  </r>
  <r>
    <s v="020111"/>
    <x v="1"/>
    <s v="HUARAZ"/>
    <s v="PIRA"/>
    <s v="NO"/>
    <s v="SI"/>
    <s v="SI"/>
    <n v="0"/>
    <s v="SI"/>
    <n v="1"/>
    <n v="0"/>
    <n v="1"/>
    <x v="0"/>
    <n v="1"/>
    <n v="1"/>
    <n v="1"/>
    <s v="SI"/>
    <s v="NO"/>
    <s v="NO"/>
    <s v="SI"/>
    <s v="NO"/>
    <s v="JUNTOS"/>
    <s v="SARMIENTO LAZARO MARGUET LILIANA"/>
    <n v="31664918"/>
    <n v="920219135"/>
    <s v="msarmiento@juntos.gob.pe"/>
    <n v="1"/>
    <n v="0"/>
    <m/>
    <s v="Virtual"/>
    <n v="0"/>
    <n v="0"/>
    <m/>
    <m/>
    <n v="0"/>
    <n v="0"/>
    <m/>
    <m/>
    <n v="0"/>
    <n v="0"/>
    <m/>
    <m/>
    <x v="0"/>
  </r>
  <r>
    <s v="020112"/>
    <x v="1"/>
    <s v="HUARAZ"/>
    <s v="TARICA"/>
    <s v="NO"/>
    <s v="NO"/>
    <s v="SI"/>
    <n v="0"/>
    <s v="SI"/>
    <n v="0"/>
    <n v="0"/>
    <n v="0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201"/>
    <x v="1"/>
    <s v="AIJA"/>
    <s v="AIJA"/>
    <s v="NO"/>
    <s v="NO"/>
    <s v="SI"/>
    <n v="0"/>
    <s v="NO"/>
    <n v="0"/>
    <n v="1"/>
    <n v="1"/>
    <x v="1"/>
    <m/>
    <n v="1"/>
    <n v="1"/>
    <s v="NO"/>
    <s v="NO"/>
    <s v="SI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202"/>
    <x v="1"/>
    <s v="AIJA"/>
    <s v="CORIS"/>
    <s v="NO"/>
    <s v="NO"/>
    <s v="SI"/>
    <n v="0"/>
    <s v="SI"/>
    <n v="0"/>
    <n v="1"/>
    <n v="1"/>
    <x v="1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203"/>
    <x v="1"/>
    <s v="AIJA"/>
    <s v="HUACLLAN"/>
    <s v="NO"/>
    <s v="NO"/>
    <s v="SI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204"/>
    <x v="1"/>
    <s v="AIJA"/>
    <s v="LA MERCED"/>
    <s v="NO"/>
    <s v="SI"/>
    <s v="SI"/>
    <n v="0"/>
    <s v="SI"/>
    <n v="1"/>
    <n v="0"/>
    <n v="0"/>
    <x v="0"/>
    <n v="1"/>
    <n v="1"/>
    <n v="1"/>
    <s v="SI"/>
    <s v="SI"/>
    <s v="NO"/>
    <s v="SI"/>
    <s v="NO"/>
    <s v="PAIS"/>
    <s v="LEOVEGILDO GIL ORELLANO PALACIOS"/>
    <n v="33348003"/>
    <n v="942953138"/>
    <s v="lorellano@pais.gob.pe"/>
    <n v="0"/>
    <n v="0"/>
    <m/>
    <m/>
    <n v="0"/>
    <n v="0"/>
    <m/>
    <m/>
    <n v="0"/>
    <n v="0"/>
    <m/>
    <m/>
    <n v="0"/>
    <n v="0"/>
    <m/>
    <m/>
    <x v="1"/>
  </r>
  <r>
    <s v="020205"/>
    <x v="1"/>
    <s v="AIJA"/>
    <s v="SUCCHA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301"/>
    <x v="1"/>
    <s v="ANTONIO RAIMONDI"/>
    <s v="LLAMELLIN"/>
    <s v="NO"/>
    <s v="SI"/>
    <s v="SI"/>
    <n v="1"/>
    <s v="SI"/>
    <n v="1"/>
    <n v="0"/>
    <n v="1"/>
    <x v="0"/>
    <n v="1"/>
    <n v="1"/>
    <n v="1"/>
    <s v="NO"/>
    <s v="NO"/>
    <s v="NO"/>
    <s v="SI"/>
    <s v="NO"/>
    <s v="PAIS"/>
    <s v="YVY YANEL ACUÑA HUERTA"/>
    <n v="42932709"/>
    <n v="954066777"/>
    <s v="yacuna@pais.gob.pe"/>
    <n v="1"/>
    <n v="1"/>
    <s v="PAIS"/>
    <s v="Presencial y Virtual"/>
    <n v="0"/>
    <n v="0"/>
    <m/>
    <m/>
    <n v="0"/>
    <n v="1"/>
    <s v="JUNTOS"/>
    <s v="Presencial"/>
    <n v="0"/>
    <n v="0"/>
    <m/>
    <m/>
    <x v="3"/>
  </r>
  <r>
    <s v="020302"/>
    <x v="1"/>
    <s v="ANTONIO RAIMONDI"/>
    <s v="ACZO"/>
    <s v="NO"/>
    <s v="NO"/>
    <s v="SI"/>
    <n v="0"/>
    <s v="SI"/>
    <n v="0"/>
    <n v="0"/>
    <n v="0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303"/>
    <x v="1"/>
    <s v="ANTONIO RAIMONDI"/>
    <s v="CHACCHO"/>
    <s v="NO"/>
    <s v="NO"/>
    <s v="SI"/>
    <n v="0"/>
    <s v="SI"/>
    <n v="0"/>
    <n v="0"/>
    <n v="0"/>
    <x v="1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304"/>
    <x v="1"/>
    <s v="ANTONIO RAIMONDI"/>
    <s v="CHINGAS"/>
    <s v="NO"/>
    <s v="NO"/>
    <s v="SI"/>
    <n v="0"/>
    <s v="SI"/>
    <n v="0"/>
    <n v="0"/>
    <n v="0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305"/>
    <x v="1"/>
    <s v="ANTONIO RAIMONDI"/>
    <s v="MIRGAS"/>
    <s v="NO"/>
    <s v="NO"/>
    <s v="SI"/>
    <n v="0"/>
    <s v="SI"/>
    <n v="0"/>
    <n v="0"/>
    <n v="0"/>
    <x v="1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306"/>
    <x v="1"/>
    <s v="ANTONIO RAIMONDI"/>
    <s v="SAN JUAN DE RONTOY"/>
    <s v="NO"/>
    <s v="NO"/>
    <s v="SI"/>
    <n v="0"/>
    <s v="SI"/>
    <n v="0"/>
    <n v="0"/>
    <n v="0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401"/>
    <x v="1"/>
    <s v="ASUNCION"/>
    <s v="CHACAS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402"/>
    <x v="1"/>
    <s v="ASUNCION"/>
    <s v="ACOCHACA"/>
    <s v="NO"/>
    <s v="NO"/>
    <s v="SI"/>
    <n v="0"/>
    <s v="SI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501"/>
    <x v="1"/>
    <s v="BOLOGNESI"/>
    <s v="CHIQUIAN"/>
    <s v="NO"/>
    <s v="SI"/>
    <s v="SI"/>
    <n v="0"/>
    <s v="NO"/>
    <n v="1"/>
    <n v="0"/>
    <n v="0"/>
    <x v="0"/>
    <n v="1"/>
    <n v="1"/>
    <n v="1"/>
    <s v="NO"/>
    <s v="NO"/>
    <s v="SI"/>
    <s v="SI"/>
    <s v="NO"/>
    <s v="JUNTOS"/>
    <s v="AGUIRRE FERNANDEZ JUSCELYNO"/>
    <n v="46134332"/>
    <n v="945858571"/>
    <s v="jaguirref@juntos.gob.pe"/>
    <n v="0"/>
    <n v="0"/>
    <m/>
    <m/>
    <n v="0"/>
    <n v="0"/>
    <m/>
    <m/>
    <n v="0"/>
    <n v="0"/>
    <m/>
    <m/>
    <n v="0"/>
    <n v="0"/>
    <m/>
    <m/>
    <x v="1"/>
  </r>
  <r>
    <s v="020502"/>
    <x v="1"/>
    <s v="BOLOGNESI"/>
    <s v="ABELARDO PARDO"/>
    <s v="NO"/>
    <s v="NO"/>
    <s v="SI"/>
    <n v="0"/>
    <s v="NO"/>
    <n v="0"/>
    <n v="0"/>
    <n v="0"/>
    <x v="1"/>
    <m/>
    <n v="1"/>
    <n v="1"/>
    <s v="NO"/>
    <s v="NO"/>
    <s v="NO"/>
    <s v="NO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503"/>
    <x v="1"/>
    <s v="BOLOGNESI"/>
    <s v="ANTONIO RAIMONDI"/>
    <s v="NO"/>
    <s v="NO"/>
    <s v="SI"/>
    <n v="0"/>
    <s v="SI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504"/>
    <x v="1"/>
    <s v="BOLOGNESI"/>
    <s v="AQUIA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505"/>
    <x v="1"/>
    <s v="BOLOGNESI"/>
    <s v="CAJACAY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1"/>
    <n v="0"/>
    <m/>
    <s v="Virtual"/>
    <n v="0"/>
    <n v="0"/>
    <m/>
    <m/>
    <n v="0"/>
    <n v="0"/>
    <m/>
    <m/>
    <n v="0"/>
    <n v="0"/>
    <m/>
    <m/>
    <x v="0"/>
  </r>
  <r>
    <s v="020506"/>
    <x v="1"/>
    <s v="BOLOGNESI"/>
    <s v="CANIS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507"/>
    <x v="1"/>
    <s v="BOLOGNESI"/>
    <s v="COLQUIOC"/>
    <s v="NO"/>
    <s v="SI"/>
    <s v="SI"/>
    <n v="0"/>
    <s v="NO"/>
    <n v="1"/>
    <n v="0"/>
    <n v="0"/>
    <x v="0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0"/>
    <n v="0"/>
    <m/>
    <m/>
    <n v="0"/>
    <n v="0"/>
    <m/>
    <m/>
    <n v="0"/>
    <n v="0"/>
    <m/>
    <m/>
    <n v="0"/>
    <n v="0"/>
    <m/>
    <m/>
    <x v="1"/>
  </r>
  <r>
    <s v="020508"/>
    <x v="1"/>
    <s v="BOLOGNESI"/>
    <s v="HUALLANCA"/>
    <s v="NO"/>
    <s v="SI"/>
    <s v="SI"/>
    <n v="1"/>
    <s v="NO"/>
    <n v="1"/>
    <n v="0"/>
    <n v="1"/>
    <x v="0"/>
    <n v="1"/>
    <n v="1"/>
    <n v="1"/>
    <s v="NO"/>
    <s v="NO"/>
    <s v="SI"/>
    <s v="SI"/>
    <s v="NO"/>
    <s v="CUNA MAS"/>
    <s v="SANTILLAN PALACIOS MARITZA ELVIRA"/>
    <n v="10511585"/>
    <n v="986834753"/>
    <s v="msantillan@cunamas.gob.pe "/>
    <n v="1"/>
    <n v="1"/>
    <s v="CUNA MAS"/>
    <s v="Presencial y Virtual"/>
    <n v="0"/>
    <n v="0"/>
    <m/>
    <m/>
    <n v="0"/>
    <n v="1"/>
    <s v="JUNTOS"/>
    <s v="Presencial"/>
    <n v="0"/>
    <n v="1"/>
    <s v="CUNA MAS"/>
    <s v="Presencial"/>
    <x v="4"/>
  </r>
  <r>
    <s v="020509"/>
    <x v="1"/>
    <s v="BOLOGNESI"/>
    <s v="HUASTA"/>
    <s v="NO"/>
    <s v="NO"/>
    <s v="SI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510"/>
    <x v="1"/>
    <s v="BOLOGNESI"/>
    <s v="HUAYLLACAYAN"/>
    <s v="NO"/>
    <s v="NO"/>
    <s v="SI"/>
    <n v="0"/>
    <s v="SI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511"/>
    <x v="1"/>
    <s v="BOLOGNESI"/>
    <s v="LA PRIMAVERA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512"/>
    <x v="1"/>
    <s v="BOLOGNESI"/>
    <s v="MANGAS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513"/>
    <x v="1"/>
    <s v="BOLOGNESI"/>
    <s v="PACLLON"/>
    <s v="NO"/>
    <s v="NO"/>
    <s v="NO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514"/>
    <x v="1"/>
    <s v="BOLOGNESI"/>
    <s v="SAN MIGUEL DE CORPANQUI"/>
    <s v="NO"/>
    <s v="NO"/>
    <s v="SI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515"/>
    <x v="1"/>
    <s v="BOLOGNESI"/>
    <s v="TICLLOS"/>
    <s v="NO"/>
    <s v="SI"/>
    <s v="SI"/>
    <n v="0"/>
    <s v="SI"/>
    <n v="1"/>
    <n v="0"/>
    <n v="1"/>
    <x v="0"/>
    <n v="1"/>
    <n v="1"/>
    <n v="1"/>
    <s v="NO"/>
    <s v="NO"/>
    <s v="NO"/>
    <s v="SI"/>
    <s v="SI"/>
    <s v="PAIS"/>
    <s v="MIGUEL ARCANGEL BLANCO VALENTIN"/>
    <n v="46502860"/>
    <n v="969666409"/>
    <s v="mblancov18gmail.com"/>
    <n v="0"/>
    <n v="0"/>
    <m/>
    <m/>
    <n v="0"/>
    <n v="0"/>
    <m/>
    <m/>
    <n v="0"/>
    <n v="0"/>
    <m/>
    <m/>
    <n v="0"/>
    <n v="0"/>
    <m/>
    <m/>
    <x v="1"/>
  </r>
  <r>
    <s v="020601"/>
    <x v="1"/>
    <s v="CARHUAZ"/>
    <s v="CARHUAZ"/>
    <s v="NO"/>
    <s v="NO"/>
    <s v="NO"/>
    <n v="0"/>
    <s v="SI"/>
    <n v="0"/>
    <n v="0"/>
    <n v="0"/>
    <x v="1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602"/>
    <x v="1"/>
    <s v="CARHUAZ"/>
    <s v="ACOPAMPA"/>
    <s v="NO"/>
    <s v="NO"/>
    <s v="SI"/>
    <n v="0"/>
    <s v="NO"/>
    <n v="1"/>
    <n v="0"/>
    <n v="1"/>
    <x v="0"/>
    <m/>
    <n v="0"/>
    <n v="1"/>
    <s v="NO"/>
    <s v="NO"/>
    <s v="NO"/>
    <s v="SI"/>
    <s v="NO"/>
    <s v="JUNTOS"/>
    <s v="ANGELICA FABIOLA TRUJILLO OLIVEROS"/>
    <s v="31649513"/>
    <s v="920285542"/>
    <s v="atrujillo@juntos.gob.pe"/>
    <n v="0"/>
    <n v="0"/>
    <m/>
    <m/>
    <n v="0"/>
    <n v="0"/>
    <m/>
    <m/>
    <n v="0"/>
    <n v="0"/>
    <m/>
    <m/>
    <n v="0"/>
    <n v="0"/>
    <m/>
    <m/>
    <x v="1"/>
  </r>
  <r>
    <s v="020603"/>
    <x v="1"/>
    <s v="CARHUAZ"/>
    <s v="AMASHCA"/>
    <s v="NO"/>
    <s v="NO"/>
    <s v="SI"/>
    <n v="0"/>
    <s v="SI"/>
    <n v="0"/>
    <n v="0"/>
    <n v="0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604"/>
    <x v="1"/>
    <s v="CARHUAZ"/>
    <s v="ANTA"/>
    <s v="NO"/>
    <s v="NO"/>
    <s v="SI"/>
    <n v="0"/>
    <s v="SI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605"/>
    <x v="1"/>
    <s v="CARHUAZ"/>
    <s v="ATAQUERO"/>
    <s v="NO"/>
    <s v="NO"/>
    <s v="SI"/>
    <n v="0"/>
    <s v="SI"/>
    <n v="0"/>
    <n v="0"/>
    <n v="0"/>
    <x v="1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606"/>
    <x v="1"/>
    <s v="CARHUAZ"/>
    <s v="MARCARA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SILVIA PAJUELO RURUSH"/>
    <n v="41696674"/>
    <n v="955680794"/>
    <s v="os_spajuelo@cunamas.gob.pe"/>
    <n v="1"/>
    <n v="0"/>
    <m/>
    <s v="Virtual"/>
    <n v="0"/>
    <n v="0"/>
    <m/>
    <m/>
    <n v="0"/>
    <n v="1"/>
    <s v="JUNTOS"/>
    <s v="Presencial"/>
    <n v="0"/>
    <n v="0"/>
    <m/>
    <m/>
    <x v="2"/>
  </r>
  <r>
    <s v="020607"/>
    <x v="1"/>
    <s v="CARHUAZ"/>
    <s v="PARIAHUANCA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VERA MEJÍA RUTH MARÍA"/>
    <n v="46675465"/>
    <n v="945859076"/>
    <s v="rverame@juntos.gob.pe"/>
    <n v="1"/>
    <n v="0"/>
    <m/>
    <s v="Virtual"/>
    <n v="0"/>
    <n v="0"/>
    <m/>
    <m/>
    <n v="0"/>
    <n v="0"/>
    <m/>
    <m/>
    <n v="0"/>
    <n v="0"/>
    <m/>
    <m/>
    <x v="0"/>
  </r>
  <r>
    <s v="020608"/>
    <x v="1"/>
    <s v="CARHUAZ"/>
    <s v="SAN MIGUEL DE ACO"/>
    <s v="NO"/>
    <s v="NO"/>
    <s v="SI"/>
    <n v="0"/>
    <s v="SI"/>
    <n v="0"/>
    <n v="0"/>
    <n v="0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609"/>
    <x v="1"/>
    <s v="CARHUAZ"/>
    <s v="SHILLA"/>
    <s v="NO"/>
    <s v="NO"/>
    <s v="SI"/>
    <n v="0"/>
    <s v="SI"/>
    <n v="1"/>
    <n v="0"/>
    <n v="0"/>
    <x v="0"/>
    <m/>
    <n v="0"/>
    <n v="1"/>
    <s v="SI"/>
    <s v="SI"/>
    <s v="NO"/>
    <s v="SI"/>
    <s v="NO"/>
    <s v="CUNA MAS"/>
    <s v="COPERTINO ORTIZ ROMELIA MINELA"/>
    <n v="42024786"/>
    <n v="949513159"/>
    <s v="rcopertinoo@cunamas.gob.pe "/>
    <n v="0"/>
    <n v="0"/>
    <m/>
    <m/>
    <n v="0"/>
    <n v="0"/>
    <m/>
    <m/>
    <n v="0"/>
    <n v="0"/>
    <m/>
    <m/>
    <n v="0"/>
    <n v="0"/>
    <m/>
    <m/>
    <x v="1"/>
  </r>
  <r>
    <s v="020610"/>
    <x v="1"/>
    <s v="CARHUAZ"/>
    <s v="TINCO"/>
    <s v="NO"/>
    <s v="NO"/>
    <s v="SI"/>
    <n v="0"/>
    <s v="SI"/>
    <n v="0"/>
    <n v="0"/>
    <n v="0"/>
    <x v="1"/>
    <m/>
    <n v="1"/>
    <n v="1"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611"/>
    <x v="1"/>
    <s v="CARHUAZ"/>
    <s v="YUNGAR"/>
    <s v="NO"/>
    <s v="NO"/>
    <s v="SI"/>
    <n v="0"/>
    <s v="SI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701"/>
    <x v="1"/>
    <s v="CARLOS FERMIN FITZCARRALD"/>
    <s v="SAN LUIS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702"/>
    <x v="1"/>
    <s v="CARLOS FERMIN FITZCARRALD"/>
    <s v="SAN NICOLAS"/>
    <s v="NO"/>
    <s v="SI"/>
    <s v="SI"/>
    <n v="0"/>
    <s v="SI"/>
    <n v="1"/>
    <n v="0"/>
    <n v="1"/>
    <x v="0"/>
    <n v="1"/>
    <n v="1"/>
    <n v="1"/>
    <s v="SI"/>
    <s v="NO"/>
    <s v="NO"/>
    <s v="SI"/>
    <s v="NO"/>
    <s v="JUNTOS"/>
    <s v="BLAS VALLADARES JAIME DANTE"/>
    <n v="42495339"/>
    <n v="945858031"/>
    <s v="jblasv@juntos.gob.pe"/>
    <n v="0"/>
    <n v="0"/>
    <m/>
    <m/>
    <n v="0"/>
    <n v="0"/>
    <m/>
    <m/>
    <n v="0"/>
    <n v="0"/>
    <m/>
    <m/>
    <n v="0"/>
    <n v="0"/>
    <m/>
    <m/>
    <x v="1"/>
  </r>
  <r>
    <s v="020703"/>
    <x v="1"/>
    <s v="CARLOS FERMIN FITZCARRALD"/>
    <s v="YAUYA"/>
    <s v="NO"/>
    <s v="NO"/>
    <s v="SI"/>
    <n v="0"/>
    <s v="SI"/>
    <n v="0"/>
    <n v="0"/>
    <n v="0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801"/>
    <x v="1"/>
    <s v="CASMA"/>
    <s v="CASM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E"/>
    <s v="ERIKA GLADYS ALEGRE QUITO"/>
    <n v="41451828"/>
    <n v="976076782"/>
    <s v="ealegre@midis.gob.pe"/>
    <n v="1"/>
    <n v="0"/>
    <m/>
    <s v="Virtual"/>
    <n v="1"/>
    <n v="0"/>
    <m/>
    <s v="Virtual"/>
    <n v="1"/>
    <n v="0"/>
    <m/>
    <s v="Presencial"/>
    <n v="0"/>
    <n v="0"/>
    <m/>
    <m/>
    <x v="3"/>
  </r>
  <r>
    <s v="020802"/>
    <x v="1"/>
    <s v="CASMA"/>
    <s v="BUENAVISTA ALTA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EDGAR CONSTANTINO LOPEZ CRUZ"/>
    <s v="4150093"/>
    <s v="945859204"/>
    <s v="elopezc@juntos.gob.pe"/>
    <n v="1"/>
    <n v="0"/>
    <m/>
    <s v="Virtual"/>
    <n v="0"/>
    <n v="0"/>
    <m/>
    <m/>
    <n v="1"/>
    <n v="0"/>
    <m/>
    <s v="Presencial"/>
    <n v="0"/>
    <n v="0"/>
    <m/>
    <m/>
    <x v="2"/>
  </r>
  <r>
    <s v="020803"/>
    <x v="1"/>
    <s v="CASMA"/>
    <s v="COMANDANTE NOEL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804"/>
    <x v="1"/>
    <s v="CASMA"/>
    <s v="YAUTAN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NATALY KARINA ALVARADO VARA"/>
    <s v="71586742"/>
    <s v="920291641"/>
    <s v="nalvaradov@juntos.gob.pe"/>
    <n v="0"/>
    <n v="0"/>
    <m/>
    <m/>
    <n v="0"/>
    <n v="0"/>
    <m/>
    <m/>
    <n v="0"/>
    <n v="0"/>
    <m/>
    <m/>
    <n v="0"/>
    <n v="0"/>
    <m/>
    <m/>
    <x v="1"/>
  </r>
  <r>
    <s v="020901"/>
    <x v="1"/>
    <s v="CORONGO"/>
    <s v="CORONGO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902"/>
    <x v="1"/>
    <s v="CORONGO"/>
    <s v="ACO"/>
    <s v="NO"/>
    <s v="NO"/>
    <s v="SI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903"/>
    <x v="1"/>
    <s v="CORONGO"/>
    <s v="BAMBAS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904"/>
    <x v="1"/>
    <s v="CORONGO"/>
    <s v="CUSCA"/>
    <s v="NO"/>
    <s v="SI"/>
    <s v="NO"/>
    <n v="0"/>
    <s v="SI"/>
    <n v="1"/>
    <n v="0"/>
    <n v="0"/>
    <x v="0"/>
    <n v="1"/>
    <n v="1"/>
    <n v="1"/>
    <s v="NO"/>
    <s v="NO"/>
    <s v="NO"/>
    <s v="SI"/>
    <s v="NO"/>
    <s v="JUNTOS"/>
    <s v="DOROTEO CAQUI GERCO GONZALO"/>
    <n v="44811607"/>
    <n v="945857484"/>
    <s v="gdoroteo@juntos.gob.pe"/>
    <n v="0"/>
    <n v="1"/>
    <s v="JUNTOS"/>
    <s v="Presencial"/>
    <n v="0"/>
    <n v="0"/>
    <m/>
    <m/>
    <n v="0"/>
    <n v="0"/>
    <m/>
    <m/>
    <n v="0"/>
    <n v="0"/>
    <m/>
    <m/>
    <x v="0"/>
  </r>
  <r>
    <s v="020905"/>
    <x v="1"/>
    <s v="CORONGO"/>
    <s v="LA PAMPA"/>
    <s v="NO"/>
    <s v="SI"/>
    <s v="SI"/>
    <n v="0"/>
    <s v="NO"/>
    <n v="1"/>
    <n v="0"/>
    <n v="0"/>
    <x v="0"/>
    <n v="1"/>
    <n v="1"/>
    <n v="1"/>
    <s v="NO"/>
    <s v="NO"/>
    <s v="NO"/>
    <s v="SI"/>
    <s v="NO"/>
    <s v="JUNTOS"/>
    <s v="DOROTEO CAQUI GERCO GONZALO"/>
    <n v="44811607"/>
    <n v="945857484"/>
    <s v="gdoroteo@juntos.gob.pe"/>
    <n v="0"/>
    <n v="1"/>
    <s v="JUNTOS"/>
    <s v="Presencial"/>
    <n v="0"/>
    <n v="0"/>
    <m/>
    <m/>
    <n v="0"/>
    <n v="0"/>
    <m/>
    <m/>
    <n v="0"/>
    <n v="0"/>
    <m/>
    <m/>
    <x v="0"/>
  </r>
  <r>
    <s v="020906"/>
    <x v="1"/>
    <s v="CORONGO"/>
    <s v="YANAC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907"/>
    <x v="1"/>
    <s v="CORONGO"/>
    <s v="YUPAN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001"/>
    <x v="1"/>
    <s v="HUARI"/>
    <s v="HUARI"/>
    <s v="NO"/>
    <s v="NO"/>
    <s v="SI"/>
    <n v="0"/>
    <s v="NO"/>
    <n v="0"/>
    <n v="0"/>
    <n v="0"/>
    <x v="1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002"/>
    <x v="1"/>
    <s v="HUARI"/>
    <s v="ANRA"/>
    <s v="NO"/>
    <s v="SI"/>
    <s v="SI"/>
    <n v="0"/>
    <s v="SI"/>
    <n v="1"/>
    <n v="0"/>
    <n v="0"/>
    <x v="0"/>
    <n v="1"/>
    <n v="1"/>
    <n v="1"/>
    <s v="SI"/>
    <s v="SI"/>
    <s v="NO"/>
    <s v="SI"/>
    <s v="NO"/>
    <s v="CUNA MAS"/>
    <s v="GELACIO SOSA BRONCANO"/>
    <s v="33348017"/>
    <n v="956095664"/>
    <s v="gsosa@cunamas.gob.pe "/>
    <n v="0"/>
    <n v="0"/>
    <m/>
    <m/>
    <n v="0"/>
    <n v="0"/>
    <m/>
    <m/>
    <n v="0"/>
    <n v="0"/>
    <m/>
    <m/>
    <n v="0"/>
    <n v="0"/>
    <m/>
    <m/>
    <x v="1"/>
  </r>
  <r>
    <s v="021003"/>
    <x v="1"/>
    <s v="HUARI"/>
    <s v="CAJAY"/>
    <s v="NO"/>
    <s v="NO"/>
    <s v="SI"/>
    <n v="0"/>
    <s v="SI"/>
    <n v="0"/>
    <n v="0"/>
    <n v="0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004"/>
    <x v="1"/>
    <s v="HUARI"/>
    <s v="CHAVIN DE HUANTAR"/>
    <s v="NO"/>
    <s v="SI"/>
    <s v="SI"/>
    <n v="1"/>
    <s v="SI"/>
    <n v="1"/>
    <n v="0"/>
    <n v="1"/>
    <x v="0"/>
    <n v="1"/>
    <n v="1"/>
    <n v="1"/>
    <s v="SI"/>
    <s v="SI"/>
    <s v="SI"/>
    <s v="SI"/>
    <s v="NO"/>
    <s v="CUNA MAS"/>
    <s v="DEMETRIO YANAC JAVIER"/>
    <n v="42111360"/>
    <n v="943254689"/>
    <s v="dyanac@cunamas.gob.pe "/>
    <n v="1"/>
    <n v="0"/>
    <m/>
    <s v="Presencial"/>
    <n v="0"/>
    <n v="0"/>
    <m/>
    <m/>
    <n v="0"/>
    <n v="0"/>
    <m/>
    <m/>
    <n v="0"/>
    <n v="0"/>
    <m/>
    <m/>
    <x v="0"/>
  </r>
  <r>
    <s v="021005"/>
    <x v="1"/>
    <s v="HUARI"/>
    <s v="HUACACHI"/>
    <s v="NO"/>
    <s v="NO"/>
    <s v="SI"/>
    <n v="0"/>
    <s v="SI"/>
    <n v="0"/>
    <n v="0"/>
    <n v="0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006"/>
    <x v="1"/>
    <s v="HUARI"/>
    <s v="HUACCHIS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ASENCIOS REQUEZ JHOEL JHEFERSON"/>
    <n v="46921722"/>
    <n v="945853255"/>
    <s v="jasencios@juntos.gob.pe"/>
    <n v="1"/>
    <n v="0"/>
    <m/>
    <s v="Virtual"/>
    <n v="0"/>
    <n v="0"/>
    <m/>
    <m/>
    <n v="0"/>
    <n v="0"/>
    <m/>
    <m/>
    <n v="0"/>
    <n v="0"/>
    <m/>
    <m/>
    <x v="0"/>
  </r>
  <r>
    <s v="021007"/>
    <x v="1"/>
    <s v="HUARI"/>
    <s v="HUACHIS"/>
    <s v="NO"/>
    <s v="SI"/>
    <s v="SI"/>
    <n v="0"/>
    <s v="SI"/>
    <n v="1"/>
    <n v="0"/>
    <n v="1"/>
    <x v="0"/>
    <n v="1"/>
    <n v="1"/>
    <n v="1"/>
    <s v="NO"/>
    <s v="SI"/>
    <s v="NO"/>
    <s v="SI"/>
    <s v="NO"/>
    <s v="JUNTOS"/>
    <s v="PANTOJA TRUJILLO NELSON ADAN"/>
    <n v="46524912"/>
    <n v="945858223"/>
    <s v="npantoja@juntos.gob.pe"/>
    <n v="0"/>
    <n v="1"/>
    <s v="JUNTOS"/>
    <s v="Virtual"/>
    <n v="0"/>
    <n v="0"/>
    <m/>
    <m/>
    <n v="0"/>
    <n v="0"/>
    <m/>
    <m/>
    <n v="0"/>
    <n v="0"/>
    <m/>
    <m/>
    <x v="0"/>
  </r>
  <r>
    <s v="021008"/>
    <x v="1"/>
    <s v="HUARI"/>
    <s v="HUANTAR"/>
    <s v="NO"/>
    <s v="NO"/>
    <s v="SI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009"/>
    <x v="1"/>
    <s v="HUARI"/>
    <s v="MASIN"/>
    <s v="NO"/>
    <s v="NO"/>
    <s v="SI"/>
    <n v="0"/>
    <s v="SI"/>
    <n v="0"/>
    <n v="0"/>
    <n v="0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1"/>
    <s v="JUNTOS"/>
    <s v="Presencial"/>
    <n v="0"/>
    <n v="0"/>
    <m/>
    <m/>
    <x v="0"/>
  </r>
  <r>
    <s v="021010"/>
    <x v="1"/>
    <s v="HUARI"/>
    <s v="PAUCAS"/>
    <s v="NO"/>
    <s v="NO"/>
    <s v="SI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011"/>
    <x v="1"/>
    <s v="HUARI"/>
    <s v="PONTO"/>
    <s v="NO"/>
    <s v="SI"/>
    <s v="SI"/>
    <n v="0"/>
    <s v="SI"/>
    <n v="1"/>
    <n v="0"/>
    <n v="1"/>
    <x v="0"/>
    <n v="1"/>
    <n v="1"/>
    <n v="1"/>
    <s v="SI"/>
    <s v="SI"/>
    <s v="NO"/>
    <s v="SI"/>
    <s v="NO"/>
    <s v="JUNTOS"/>
    <s v="VILLAJUAN MORALES WILFREDO HERNESTO"/>
    <n v="46667181"/>
    <n v="945853417"/>
    <s v="wvillajuan@juntos.gob.pe"/>
    <n v="0"/>
    <n v="0"/>
    <m/>
    <m/>
    <n v="0"/>
    <n v="0"/>
    <m/>
    <m/>
    <n v="0"/>
    <n v="0"/>
    <m/>
    <m/>
    <n v="0"/>
    <n v="0"/>
    <m/>
    <m/>
    <x v="1"/>
  </r>
  <r>
    <s v="021012"/>
    <x v="1"/>
    <s v="HUARI"/>
    <s v="RAHUAPAMPA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013"/>
    <x v="1"/>
    <s v="HUARI"/>
    <s v="RAPAYAN"/>
    <s v="NO"/>
    <s v="NO"/>
    <s v="SI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014"/>
    <x v="1"/>
    <s v="HUARI"/>
    <s v="SAN MARCOS"/>
    <s v="NO"/>
    <s v="SI"/>
    <s v="SI"/>
    <n v="1"/>
    <s v="SI"/>
    <n v="1"/>
    <n v="0"/>
    <n v="1"/>
    <x v="0"/>
    <n v="1"/>
    <n v="1"/>
    <n v="1"/>
    <s v="SI"/>
    <s v="SI"/>
    <s v="SI"/>
    <s v="SI"/>
    <s v="NO"/>
    <s v="JUNTOS"/>
    <s v="GONZALES RONDAN FLAVIA TARCILA"/>
    <n v="32642259"/>
    <n v="920297218"/>
    <s v="fgonsales@juntos.gob.pe"/>
    <n v="1"/>
    <n v="0"/>
    <m/>
    <s v="Virtual"/>
    <n v="0"/>
    <n v="0"/>
    <m/>
    <m/>
    <n v="0"/>
    <n v="0"/>
    <m/>
    <m/>
    <n v="0"/>
    <n v="0"/>
    <m/>
    <m/>
    <x v="0"/>
  </r>
  <r>
    <s v="021015"/>
    <x v="1"/>
    <s v="HUARI"/>
    <s v="SAN PEDRO DE CHANA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PANTOJA TRUJILLO NELSON ADAN"/>
    <n v="46524912"/>
    <n v="945858223"/>
    <s v="npantoja@juntos.gob.pe"/>
    <n v="0"/>
    <n v="1"/>
    <s v="JUNTOS"/>
    <s v="Virtual"/>
    <n v="0"/>
    <n v="1"/>
    <s v="JUNTOS"/>
    <s v="Presencial"/>
    <n v="0"/>
    <n v="0"/>
    <m/>
    <m/>
    <n v="0"/>
    <n v="0"/>
    <m/>
    <m/>
    <x v="2"/>
  </r>
  <r>
    <s v="021016"/>
    <x v="1"/>
    <s v="HUARI"/>
    <s v="UCO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101"/>
    <x v="1"/>
    <s v="HUARMEY"/>
    <s v="HUARMEY"/>
    <s v="NO"/>
    <s v="NO"/>
    <s v="SI"/>
    <n v="0"/>
    <s v="NO"/>
    <n v="1"/>
    <n v="0"/>
    <n v="0"/>
    <x v="0"/>
    <m/>
    <n v="1"/>
    <n v="1"/>
    <s v="SI"/>
    <s v="NO"/>
    <s v="SI"/>
    <s v="SI"/>
    <s v="NO"/>
    <s v="CUNA MAS"/>
    <s v="ALICIA MARISOL RONDO ZELADA"/>
    <n v="46318833"/>
    <n v="956159609"/>
    <s v="arondo@cunamas.gob.pe"/>
    <n v="0"/>
    <n v="0"/>
    <m/>
    <m/>
    <n v="0"/>
    <n v="0"/>
    <m/>
    <m/>
    <n v="0"/>
    <n v="0"/>
    <m/>
    <m/>
    <n v="0"/>
    <n v="0"/>
    <m/>
    <m/>
    <x v="1"/>
  </r>
  <r>
    <s v="021102"/>
    <x v="1"/>
    <s v="HUARMEY"/>
    <s v="COCHAPETI"/>
    <s v="NO"/>
    <s v="NO"/>
    <s v="SI"/>
    <n v="0"/>
    <s v="SI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103"/>
    <x v="1"/>
    <s v="HUARMEY"/>
    <s v="CULEBRAS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104"/>
    <x v="1"/>
    <s v="HUARMEY"/>
    <s v="HUAYAN"/>
    <s v="NO"/>
    <s v="NO"/>
    <s v="SI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105"/>
    <x v="1"/>
    <s v="HUARMEY"/>
    <s v="MALVAS"/>
    <s v="NO"/>
    <s v="NO"/>
    <s v="SI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201"/>
    <x v="1"/>
    <s v="HUAYLAS"/>
    <s v="CARAZ"/>
    <s v="NO"/>
    <s v="NO"/>
    <s v="SI"/>
    <n v="0"/>
    <s v="SI"/>
    <n v="0"/>
    <n v="1"/>
    <n v="1"/>
    <x v="1"/>
    <m/>
    <m/>
    <n v="0"/>
    <s v="NO"/>
    <s v="NO"/>
    <s v="SI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202"/>
    <x v="1"/>
    <s v="HUAYLAS"/>
    <s v="HUALLANCA"/>
    <s v="NO"/>
    <s v="NO"/>
    <s v="SI"/>
    <n v="0"/>
    <s v="NO"/>
    <n v="0"/>
    <n v="0"/>
    <n v="0"/>
    <x v="1"/>
    <m/>
    <m/>
    <n v="0"/>
    <s v="NO"/>
    <s v="NO"/>
    <s v="NO"/>
    <s v="SI"/>
    <s v="NO"/>
    <s v="JUNTOS"/>
    <s v="RAUL FELIX CHARQUI CACHA"/>
    <s v="40788229"/>
    <s v="94585776"/>
    <s v="rcharqui@juntos.gob.pe"/>
    <n v="0"/>
    <n v="0"/>
    <m/>
    <m/>
    <n v="0"/>
    <n v="0"/>
    <m/>
    <m/>
    <n v="0"/>
    <n v="1"/>
    <s v="JUNTOS"/>
    <s v="Presencial"/>
    <n v="0"/>
    <n v="0"/>
    <m/>
    <m/>
    <x v="0"/>
  </r>
  <r>
    <s v="021203"/>
    <x v="1"/>
    <s v="HUAYLAS"/>
    <s v="HUATA"/>
    <s v="NO"/>
    <s v="NO"/>
    <s v="SI"/>
    <n v="0"/>
    <s v="SI"/>
    <n v="0"/>
    <n v="0"/>
    <n v="0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204"/>
    <x v="1"/>
    <s v="HUAYLAS"/>
    <s v="HUAYLAS"/>
    <s v="NO"/>
    <s v="NO"/>
    <s v="SI"/>
    <n v="0"/>
    <s v="SI"/>
    <n v="1"/>
    <n v="0"/>
    <n v="1"/>
    <x v="0"/>
    <m/>
    <n v="0"/>
    <n v="1"/>
    <s v="SI"/>
    <s v="NO"/>
    <s v="NO"/>
    <s v="SI"/>
    <s v="NO"/>
    <s v="JUNTOS"/>
    <s v="EDGAR RICHER APOLINARIO BERNARDO"/>
    <s v="41083987"/>
    <s v="94586015"/>
    <s v="eapolinario@juntos.gob.pe"/>
    <n v="0"/>
    <n v="0"/>
    <m/>
    <m/>
    <n v="0"/>
    <n v="0"/>
    <m/>
    <m/>
    <n v="0"/>
    <n v="0"/>
    <m/>
    <m/>
    <n v="0"/>
    <n v="0"/>
    <m/>
    <m/>
    <x v="1"/>
  </r>
  <r>
    <s v="021205"/>
    <x v="1"/>
    <s v="HUAYLAS"/>
    <s v="MATO"/>
    <s v="NO"/>
    <s v="NO"/>
    <s v="SI"/>
    <n v="0"/>
    <s v="SI"/>
    <n v="0"/>
    <n v="0"/>
    <n v="0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206"/>
    <x v="1"/>
    <s v="HUAYLAS"/>
    <s v="PAMPAROMAS"/>
    <s v="NO"/>
    <s v="NO"/>
    <s v="SI"/>
    <n v="0"/>
    <s v="SI"/>
    <n v="1"/>
    <n v="0"/>
    <n v="0"/>
    <x v="0"/>
    <m/>
    <n v="0"/>
    <n v="1"/>
    <s v="SI"/>
    <s v="SI"/>
    <s v="NO"/>
    <s v="SI"/>
    <s v="SI"/>
    <s v="PAIS"/>
    <s v="DAVID JAVIER GARCIA SILVESTRE"/>
    <s v="4459402"/>
    <s v="978102871"/>
    <s v="garciajavier61@gmail.com"/>
    <n v="0"/>
    <n v="0"/>
    <m/>
    <m/>
    <n v="0"/>
    <n v="0"/>
    <m/>
    <m/>
    <n v="0"/>
    <n v="0"/>
    <m/>
    <m/>
    <n v="0"/>
    <n v="0"/>
    <m/>
    <m/>
    <x v="1"/>
  </r>
  <r>
    <s v="021207"/>
    <x v="1"/>
    <s v="HUAYLAS"/>
    <s v="PUEBLO LIBRE"/>
    <s v="NO"/>
    <s v="NO"/>
    <s v="SI"/>
    <n v="0"/>
    <s v="SI"/>
    <n v="0"/>
    <n v="0"/>
    <n v="0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208"/>
    <x v="1"/>
    <s v="HUAYLAS"/>
    <s v="SANTA CRUZ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JARVY TANNER ROMERO ANTUNEZ"/>
    <s v="70460495"/>
    <s v="935852386"/>
    <s v="jromero@pais.gob.pe"/>
    <n v="1"/>
    <n v="1"/>
    <s v="PAIS"/>
    <s v="Presencial y Virtual"/>
    <n v="0"/>
    <n v="0"/>
    <m/>
    <m/>
    <n v="0"/>
    <n v="1"/>
    <s v="PAIS"/>
    <s v="Presencial"/>
    <n v="0"/>
    <n v="0"/>
    <m/>
    <m/>
    <x v="3"/>
  </r>
  <r>
    <s v="021209"/>
    <x v="1"/>
    <s v="HUAYLAS"/>
    <s v="SANTO TORIBIO"/>
    <s v="NO"/>
    <s v="NO"/>
    <s v="SI"/>
    <n v="0"/>
    <s v="SI"/>
    <n v="0"/>
    <n v="0"/>
    <n v="0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210"/>
    <x v="1"/>
    <s v="HUAYLAS"/>
    <s v="YURACMARCA"/>
    <s v="NO"/>
    <s v="NO"/>
    <s v="SI"/>
    <n v="0"/>
    <s v="SI"/>
    <n v="0"/>
    <n v="0"/>
    <n v="0"/>
    <x v="1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  <n v="0"/>
    <n v="0"/>
    <m/>
    <m/>
    <x v="0"/>
  </r>
  <r>
    <s v="021301"/>
    <x v="1"/>
    <s v="MARISCAL LUZURIAGA"/>
    <s v="PISCOBAMBA"/>
    <s v="NO"/>
    <s v="NO"/>
    <s v="NO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302"/>
    <x v="1"/>
    <s v="MARISCAL LUZURIAGA"/>
    <s v="CASCA"/>
    <s v="NO"/>
    <s v="NO"/>
    <s v="SI"/>
    <n v="0"/>
    <s v="SI"/>
    <n v="0"/>
    <n v="0"/>
    <n v="0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303"/>
    <x v="1"/>
    <s v="MARISCAL LUZURIAGA"/>
    <s v="ELEAZAR GUZMAN BARRON"/>
    <s v="NO"/>
    <s v="NO"/>
    <s v="SI"/>
    <n v="0"/>
    <s v="SI"/>
    <n v="0"/>
    <n v="0"/>
    <n v="0"/>
    <x v="1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304"/>
    <x v="1"/>
    <s v="MARISCAL LUZURIAGA"/>
    <s v="FIDEL OIIVAS ESCUDERO"/>
    <s v="NO"/>
    <s v="NO"/>
    <s v="SI"/>
    <n v="0"/>
    <s v="SI"/>
    <n v="0"/>
    <n v="0"/>
    <n v="0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305"/>
    <x v="1"/>
    <s v="MARISCAL LUZURIAGA"/>
    <s v="LLAMA"/>
    <s v="NO"/>
    <s v="NO"/>
    <s v="SI"/>
    <n v="0"/>
    <s v="SI"/>
    <n v="0"/>
    <n v="1"/>
    <n v="1"/>
    <x v="1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306"/>
    <x v="1"/>
    <s v="MARISCAL LUZURIAGA"/>
    <s v="LLUMPA"/>
    <s v="NO"/>
    <s v="NO"/>
    <s v="SI"/>
    <n v="0"/>
    <s v="SI"/>
    <n v="0"/>
    <n v="0"/>
    <n v="0"/>
    <x v="1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1"/>
    <s v="JUNTOS"/>
    <s v="Presencial"/>
    <n v="0"/>
    <n v="0"/>
    <m/>
    <m/>
    <x v="2"/>
  </r>
  <r>
    <s v="021307"/>
    <x v="1"/>
    <s v="MARISCAL LUZURIAGA"/>
    <s v="LUCMA"/>
    <s v="NO"/>
    <s v="NO"/>
    <s v="SI"/>
    <n v="0"/>
    <s v="SI"/>
    <n v="0"/>
    <n v="0"/>
    <n v="0"/>
    <x v="1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308"/>
    <x v="1"/>
    <s v="MARISCAL LUZURIAGA"/>
    <s v="MUSGA"/>
    <s v="NO"/>
    <s v="NO"/>
    <s v="SI"/>
    <n v="0"/>
    <s v="SI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401"/>
    <x v="1"/>
    <s v="OCROS"/>
    <s v="OCROS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402"/>
    <x v="1"/>
    <s v="OCROS"/>
    <s v="ACAS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403"/>
    <x v="1"/>
    <s v="OCROS"/>
    <s v="CAJAMARQUILLA"/>
    <s v="NO"/>
    <s v="NO"/>
    <s v="NO"/>
    <n v="0"/>
    <s v="NO"/>
    <n v="0"/>
    <n v="0"/>
    <n v="0"/>
    <x v="1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404"/>
    <x v="1"/>
    <s v="OCROS"/>
    <s v="CARHUAPAMPA"/>
    <s v="NO"/>
    <s v="NO"/>
    <s v="NO"/>
    <n v="0"/>
    <s v="SI"/>
    <n v="0"/>
    <n v="0"/>
    <n v="0"/>
    <x v="1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405"/>
    <x v="1"/>
    <s v="OCROS"/>
    <s v="COCHAS"/>
    <s v="NO"/>
    <s v="NO"/>
    <s v="SI"/>
    <n v="0"/>
    <s v="SI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406"/>
    <x v="1"/>
    <s v="OCROS"/>
    <s v="CONGAS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407"/>
    <x v="1"/>
    <s v="OCROS"/>
    <s v="LLIPA"/>
    <s v="NO"/>
    <s v="NO"/>
    <s v="NO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408"/>
    <x v="1"/>
    <s v="OCROS"/>
    <s v="SAN CRISTOBAL DE RAJAN"/>
    <s v="NO"/>
    <s v="SI"/>
    <s v="NO"/>
    <n v="0"/>
    <s v="NO"/>
    <n v="1"/>
    <n v="0"/>
    <n v="0"/>
    <x v="0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0"/>
    <n v="0"/>
    <m/>
    <m/>
    <n v="0"/>
    <n v="0"/>
    <m/>
    <m/>
    <n v="0"/>
    <n v="0"/>
    <m/>
    <m/>
    <n v="0"/>
    <n v="0"/>
    <m/>
    <m/>
    <x v="1"/>
  </r>
  <r>
    <s v="021409"/>
    <x v="1"/>
    <s v="OCROS"/>
    <s v="SAN PEDRO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410"/>
    <x v="1"/>
    <s v="OCROS"/>
    <s v="SANTIAGO DE CHILCAS"/>
    <s v="NO"/>
    <s v="NO"/>
    <s v="SI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501"/>
    <x v="1"/>
    <s v="PALLASCA"/>
    <s v="CABANA"/>
    <s v="NO"/>
    <s v="NO"/>
    <s v="SI"/>
    <n v="0"/>
    <s v="NO"/>
    <n v="0"/>
    <n v="0"/>
    <n v="0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502"/>
    <x v="1"/>
    <s v="PALLASCA"/>
    <s v="BOLOGNESI"/>
    <s v="NO"/>
    <s v="NO"/>
    <s v="SI"/>
    <n v="0"/>
    <s v="NO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503"/>
    <x v="1"/>
    <s v="PALLASCA"/>
    <s v="CONCHUCOS"/>
    <s v="NO"/>
    <s v="NO"/>
    <s v="SI"/>
    <n v="0"/>
    <s v="SI"/>
    <n v="0"/>
    <n v="0"/>
    <n v="0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504"/>
    <x v="1"/>
    <s v="PALLASCA"/>
    <s v="HUACASCHUQUE"/>
    <s v="NO"/>
    <s v="SI"/>
    <s v="SI"/>
    <n v="0"/>
    <s v="NO"/>
    <n v="1"/>
    <n v="0"/>
    <n v="0"/>
    <x v="0"/>
    <n v="1"/>
    <n v="1"/>
    <n v="1"/>
    <s v="NO"/>
    <s v="SI"/>
    <s v="NO"/>
    <s v="SI"/>
    <s v="NO"/>
    <s v="CUNA MAS"/>
    <s v="YANIRA JOSEFA  GAVIDIA SAMANÉS"/>
    <n v="46896293"/>
    <n v="927220857"/>
    <s v="os_ygavidias@cunamas.gob.pe "/>
    <n v="0"/>
    <n v="0"/>
    <m/>
    <m/>
    <n v="0"/>
    <n v="0"/>
    <m/>
    <m/>
    <n v="0"/>
    <n v="0"/>
    <m/>
    <m/>
    <n v="0"/>
    <n v="0"/>
    <m/>
    <m/>
    <x v="1"/>
  </r>
  <r>
    <s v="021505"/>
    <x v="1"/>
    <s v="PALLASCA"/>
    <s v="HUANDOVAL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506"/>
    <x v="1"/>
    <s v="PALLASCA"/>
    <s v="LACABAMBA"/>
    <s v="NO"/>
    <s v="SI"/>
    <s v="SI"/>
    <n v="0"/>
    <s v="SI"/>
    <n v="1"/>
    <n v="0"/>
    <n v="0"/>
    <x v="0"/>
    <n v="1"/>
    <n v="1"/>
    <n v="1"/>
    <s v="NO"/>
    <s v="NO"/>
    <s v="NO"/>
    <s v="SI"/>
    <s v="NO"/>
    <s v="JUNTOS"/>
    <s v="por definir"/>
    <m/>
    <m/>
    <m/>
    <n v="0"/>
    <n v="0"/>
    <m/>
    <m/>
    <n v="0"/>
    <n v="0"/>
    <m/>
    <m/>
    <n v="0"/>
    <n v="0"/>
    <m/>
    <m/>
    <n v="0"/>
    <n v="0"/>
    <m/>
    <m/>
    <x v="1"/>
  </r>
  <r>
    <s v="021507"/>
    <x v="1"/>
    <s v="PALLASCA"/>
    <s v="LLAPO"/>
    <s v="NO"/>
    <s v="SI"/>
    <s v="SI"/>
    <n v="0"/>
    <s v="NO"/>
    <n v="1"/>
    <n v="0"/>
    <n v="0"/>
    <x v="0"/>
    <n v="1"/>
    <n v="1"/>
    <n v="1"/>
    <s v="NO"/>
    <s v="NO"/>
    <s v="NO"/>
    <s v="SI"/>
    <s v="NO"/>
    <s v="JUNTOS"/>
    <s v="ESPINOZA MILLA FRANK URIEL"/>
    <n v="41263945"/>
    <n v="945857115"/>
    <s v="fespinoza@juntos.gob.pe"/>
    <n v="0"/>
    <n v="0"/>
    <m/>
    <m/>
    <n v="0"/>
    <n v="0"/>
    <m/>
    <m/>
    <n v="0"/>
    <n v="0"/>
    <m/>
    <m/>
    <n v="0"/>
    <n v="0"/>
    <m/>
    <m/>
    <x v="1"/>
  </r>
  <r>
    <s v="021508"/>
    <x v="1"/>
    <s v="PALLASCA"/>
    <s v="PALLASCA"/>
    <s v="NO"/>
    <s v="NO"/>
    <s v="SI"/>
    <n v="0"/>
    <s v="SI"/>
    <n v="0"/>
    <n v="0"/>
    <n v="0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509"/>
    <x v="1"/>
    <s v="PALLASCA"/>
    <s v="PAMPAS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CARLOS MENDOZA REBAZA"/>
    <n v="42165329"/>
    <n v="916142353"/>
    <s v="cmendoza@cunamas.gob.pe "/>
    <n v="0"/>
    <n v="0"/>
    <m/>
    <m/>
    <n v="0"/>
    <n v="0"/>
    <m/>
    <m/>
    <n v="0"/>
    <n v="0"/>
    <m/>
    <m/>
    <n v="0"/>
    <n v="0"/>
    <m/>
    <m/>
    <x v="1"/>
  </r>
  <r>
    <s v="021510"/>
    <x v="1"/>
    <s v="PALLASCA"/>
    <s v="SANTA ROSA"/>
    <s v="NO"/>
    <s v="NO"/>
    <s v="SI"/>
    <n v="0"/>
    <s v="NO"/>
    <n v="0"/>
    <n v="0"/>
    <n v="0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511"/>
    <x v="1"/>
    <s v="PALLASCA"/>
    <s v="TAUCA"/>
    <s v="NO"/>
    <s v="NO"/>
    <s v="SI"/>
    <n v="0"/>
    <s v="SI"/>
    <n v="0"/>
    <n v="0"/>
    <n v="0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601"/>
    <x v="1"/>
    <s v="POMABAMBA"/>
    <s v="POMABAMBA"/>
    <s v="NO"/>
    <s v="NO"/>
    <s v="SI"/>
    <n v="0"/>
    <s v="SI"/>
    <n v="0"/>
    <n v="0"/>
    <n v="0"/>
    <x v="1"/>
    <m/>
    <n v="1"/>
    <n v="1"/>
    <s v="NO"/>
    <s v="SI"/>
    <s v="SI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602"/>
    <x v="1"/>
    <s v="POMABAMBA"/>
    <s v="HUAYLLAN"/>
    <s v="NO"/>
    <s v="SI"/>
    <s v="SI"/>
    <n v="0"/>
    <s v="SI"/>
    <n v="1"/>
    <n v="0"/>
    <n v="0"/>
    <x v="0"/>
    <n v="1"/>
    <n v="1"/>
    <n v="1"/>
    <s v="SI"/>
    <s v="SI"/>
    <s v="SI"/>
    <s v="SI"/>
    <s v="NO"/>
    <s v="PAIS"/>
    <s v="CARLOS IVAN LOZADA RODRIGUEZ"/>
    <n v="40963309"/>
    <n v="957419252"/>
    <s v="carlivan80@gmail.com"/>
    <n v="0"/>
    <n v="0"/>
    <m/>
    <m/>
    <n v="0"/>
    <n v="0"/>
    <m/>
    <m/>
    <n v="0"/>
    <n v="0"/>
    <m/>
    <m/>
    <n v="0"/>
    <n v="0"/>
    <m/>
    <m/>
    <x v="1"/>
  </r>
  <r>
    <s v="021603"/>
    <x v="1"/>
    <s v="POMABAMBA"/>
    <s v="PAROBAMBA"/>
    <s v="NO"/>
    <s v="NO"/>
    <s v="SI"/>
    <n v="0"/>
    <s v="SI"/>
    <n v="1"/>
    <n v="0"/>
    <n v="0"/>
    <x v="0"/>
    <m/>
    <n v="0"/>
    <n v="1"/>
    <s v="SI"/>
    <s v="SI"/>
    <s v="NO"/>
    <s v="SI"/>
    <s v="SI"/>
    <s v="CUNA MAS"/>
    <s v="RUBEN ARCADIO  MORI AYALA "/>
    <n v="41528214"/>
    <n v="920183290"/>
    <s v="rmori@cunamas.gob.pe "/>
    <n v="0"/>
    <n v="0"/>
    <m/>
    <m/>
    <n v="0"/>
    <n v="0"/>
    <m/>
    <m/>
    <n v="0"/>
    <n v="0"/>
    <m/>
    <m/>
    <n v="0"/>
    <n v="0"/>
    <m/>
    <m/>
    <x v="1"/>
  </r>
  <r>
    <s v="021604"/>
    <x v="1"/>
    <s v="POMABAMBA"/>
    <s v="QUINUABAMBA"/>
    <s v="NO"/>
    <s v="NO"/>
    <s v="SI"/>
    <n v="0"/>
    <s v="SI"/>
    <n v="0"/>
    <n v="0"/>
    <n v="0"/>
    <x v="1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701"/>
    <x v="1"/>
    <s v="RECUAY"/>
    <s v="RECUAY"/>
    <s v="NO"/>
    <s v="NO"/>
    <s v="SI"/>
    <n v="0"/>
    <s v="NO"/>
    <n v="1"/>
    <n v="0"/>
    <n v="1"/>
    <x v="0"/>
    <m/>
    <n v="0"/>
    <n v="1"/>
    <s v="NO"/>
    <s v="NO"/>
    <s v="SI"/>
    <s v="SI"/>
    <s v="SI"/>
    <s v="PAIS"/>
    <s v="EDWIN MAURICIO AGUILAR BERNUY"/>
    <s v="4317012"/>
    <s v="990011223"/>
    <s v="eaguilar@pais.gob.pe"/>
    <n v="0"/>
    <n v="1"/>
    <s v="PAIS"/>
    <s v="Presencial"/>
    <n v="0"/>
    <n v="0"/>
    <m/>
    <m/>
    <n v="0"/>
    <n v="0"/>
    <m/>
    <m/>
    <n v="0"/>
    <n v="0"/>
    <m/>
    <m/>
    <x v="0"/>
  </r>
  <r>
    <s v="021702"/>
    <x v="1"/>
    <s v="RECUAY"/>
    <s v="CATAC"/>
    <s v="NO"/>
    <s v="SI"/>
    <s v="SI"/>
    <n v="1"/>
    <s v="SI"/>
    <n v="1"/>
    <n v="0"/>
    <n v="1"/>
    <x v="0"/>
    <n v="1"/>
    <n v="1"/>
    <n v="1"/>
    <s v="NO"/>
    <s v="SI"/>
    <s v="SI"/>
    <s v="SI"/>
    <s v="NO"/>
    <s v="CUNA MAS"/>
    <s v="DIEZ PALACIOS EDSON MARTIN "/>
    <n v="70550423"/>
    <n v="948904651"/>
    <s v="ediez@cunamas.gob.pe "/>
    <n v="1"/>
    <n v="0"/>
    <m/>
    <s v="Virtual"/>
    <n v="0"/>
    <n v="0"/>
    <m/>
    <m/>
    <n v="0"/>
    <n v="0"/>
    <m/>
    <m/>
    <n v="0"/>
    <n v="0"/>
    <m/>
    <m/>
    <x v="0"/>
  </r>
  <r>
    <s v="021703"/>
    <x v="1"/>
    <s v="RECUAY"/>
    <s v="COTAPARACO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704"/>
    <x v="1"/>
    <s v="RECUAY"/>
    <s v="HUAYLLAPAMPA"/>
    <s v="NO"/>
    <s v="SI"/>
    <s v="SI"/>
    <n v="1"/>
    <s v="SI"/>
    <n v="1"/>
    <n v="0"/>
    <n v="1"/>
    <x v="0"/>
    <n v="1"/>
    <n v="1"/>
    <n v="1"/>
    <s v="NO"/>
    <s v="NO"/>
    <s v="NO"/>
    <s v="SI"/>
    <s v="SI"/>
    <s v="PAIS"/>
    <s v="JHON DENIS ROMERO RODRIGUEZ"/>
    <s v="43763235"/>
    <s v="968326421"/>
    <s v="leo176r@gmail.com"/>
    <n v="1"/>
    <n v="1"/>
    <s v="PAIS"/>
    <s v="Presencial y Virtual"/>
    <n v="0"/>
    <n v="0"/>
    <m/>
    <m/>
    <n v="0"/>
    <n v="1"/>
    <s v="PAIS"/>
    <s v="Presencial"/>
    <n v="0"/>
    <n v="0"/>
    <m/>
    <m/>
    <x v="3"/>
  </r>
  <r>
    <s v="021705"/>
    <x v="1"/>
    <s v="RECUAY"/>
    <s v="LLACLLIN"/>
    <s v="NO"/>
    <s v="NO"/>
    <s v="SI"/>
    <n v="0"/>
    <s v="SI"/>
    <n v="0"/>
    <n v="0"/>
    <n v="0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706"/>
    <x v="1"/>
    <s v="RECUAY"/>
    <s v="MARCA"/>
    <s v="NO"/>
    <s v="NO"/>
    <s v="SI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707"/>
    <x v="1"/>
    <s v="RECUAY"/>
    <s v="PAMPAS CHICO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CASTILLO ORTIZ BELISARIO ANTERO"/>
    <n v="32647936"/>
    <n v="920275842"/>
    <s v="bcastillo@juntos.gob.pe"/>
    <n v="0"/>
    <n v="0"/>
    <m/>
    <m/>
    <n v="0"/>
    <n v="0"/>
    <m/>
    <m/>
    <n v="0"/>
    <n v="0"/>
    <m/>
    <m/>
    <n v="0"/>
    <n v="0"/>
    <m/>
    <m/>
    <x v="1"/>
  </r>
  <r>
    <s v="021708"/>
    <x v="1"/>
    <s v="RECUAY"/>
    <s v="PARARIN"/>
    <s v="NO"/>
    <s v="SI"/>
    <s v="SI"/>
    <n v="0"/>
    <s v="SI"/>
    <n v="1"/>
    <n v="0"/>
    <n v="0"/>
    <x v="0"/>
    <n v="1"/>
    <n v="1"/>
    <n v="1"/>
    <s v="SI"/>
    <s v="SI"/>
    <s v="NO"/>
    <s v="SI"/>
    <s v="SI"/>
    <s v="PAIS"/>
    <s v="JORGE LUIS INOCENTE PANTOJA"/>
    <n v="43286769"/>
    <n v="987776481"/>
    <s v="jinocente@pais.gob.pe"/>
    <n v="0"/>
    <n v="0"/>
    <m/>
    <m/>
    <n v="0"/>
    <n v="0"/>
    <m/>
    <m/>
    <n v="0"/>
    <n v="0"/>
    <m/>
    <m/>
    <n v="0"/>
    <n v="0"/>
    <m/>
    <m/>
    <x v="1"/>
  </r>
  <r>
    <s v="021709"/>
    <x v="1"/>
    <s v="RECUAY"/>
    <s v="TAPACOCHA"/>
    <s v="NO"/>
    <s v="SI"/>
    <s v="SI"/>
    <n v="0"/>
    <s v="SI"/>
    <n v="1"/>
    <n v="0"/>
    <n v="0"/>
    <x v="0"/>
    <n v="1"/>
    <n v="1"/>
    <n v="1"/>
    <s v="NO"/>
    <s v="NO"/>
    <s v="NO"/>
    <s v="SI"/>
    <s v="NO"/>
    <s v="PAIS"/>
    <s v="JORGE LUIS INOCENTE PANTOJA"/>
    <n v="43286769"/>
    <n v="987776481"/>
    <s v="jinocente@pais.gob.pe"/>
    <n v="0"/>
    <n v="0"/>
    <m/>
    <m/>
    <n v="0"/>
    <n v="0"/>
    <m/>
    <m/>
    <n v="0"/>
    <n v="0"/>
    <m/>
    <m/>
    <n v="0"/>
    <n v="0"/>
    <m/>
    <m/>
    <x v="1"/>
  </r>
  <r>
    <s v="021710"/>
    <x v="1"/>
    <s v="RECUAY"/>
    <s v="TICAPAMPA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CRISPIN TARAZONA FANNY CAROLINA"/>
    <n v="32658301"/>
    <n v="945857417"/>
    <s v="fcrispin@juntos.gob.pe"/>
    <n v="0"/>
    <n v="0"/>
    <m/>
    <m/>
    <n v="0"/>
    <n v="0"/>
    <m/>
    <m/>
    <n v="0"/>
    <n v="0"/>
    <m/>
    <m/>
    <n v="0"/>
    <n v="0"/>
    <m/>
    <m/>
    <x v="1"/>
  </r>
  <r>
    <s v="021801"/>
    <x v="1"/>
    <s v="SANTA"/>
    <s v="CHIMBOTE"/>
    <s v="NO"/>
    <s v="SI"/>
    <s v="SI"/>
    <n v="1"/>
    <s v="NO"/>
    <n v="1"/>
    <n v="0"/>
    <n v="1"/>
    <x v="0"/>
    <n v="1"/>
    <n v="1"/>
    <n v="1"/>
    <s v="SI"/>
    <s v="NO"/>
    <s v="SI"/>
    <s v="SI"/>
    <s v="NO"/>
    <s v="FED"/>
    <s v="NELIDA MAXIMINA DEPAZ PEREZ"/>
    <s v="32916498"/>
    <s v="921299648"/>
    <s v="ndepaz@cunamas.gob.pe"/>
    <n v="1"/>
    <n v="0"/>
    <m/>
    <s v="Virtual"/>
    <n v="0"/>
    <n v="0"/>
    <m/>
    <m/>
    <n v="1"/>
    <n v="1"/>
    <s v="JUNTOS"/>
    <s v="Presencial"/>
    <n v="0"/>
    <n v="0"/>
    <m/>
    <m/>
    <x v="3"/>
  </r>
  <r>
    <s v="021802"/>
    <x v="1"/>
    <s v="SANTA"/>
    <s v="CACERES DEL PERU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JESUS ILDEFONZO EUMELIO ALIPIO"/>
    <n v="31674235"/>
    <n v="945858372"/>
    <s v="ejesus@juntos.gob.pe"/>
    <n v="0"/>
    <n v="0"/>
    <m/>
    <m/>
    <n v="1"/>
    <n v="0"/>
    <m/>
    <s v="Virtual"/>
    <n v="0"/>
    <n v="0"/>
    <m/>
    <m/>
    <n v="0"/>
    <n v="0"/>
    <m/>
    <m/>
    <x v="0"/>
  </r>
  <r>
    <s v="021803"/>
    <x v="1"/>
    <s v="SANTA"/>
    <s v="COISHCO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LISBETH CAROLINA MENDEZ ORELLANA"/>
    <n v="70553946"/>
    <n v="960131764"/>
    <s v="lcmendez@cunamas.gob.pe"/>
    <n v="1"/>
    <n v="1"/>
    <s v="CUNA MAS"/>
    <s v="Virtual"/>
    <n v="0"/>
    <n v="0"/>
    <m/>
    <m/>
    <n v="1"/>
    <n v="0"/>
    <m/>
    <s v="Presencial"/>
    <n v="0"/>
    <n v="0"/>
    <m/>
    <m/>
    <x v="3"/>
  </r>
  <r>
    <s v="021804"/>
    <x v="1"/>
    <s v="SANTA"/>
    <s v="MACATE"/>
    <s v="NO"/>
    <s v="SI"/>
    <s v="SI"/>
    <n v="0"/>
    <s v="SI"/>
    <n v="1"/>
    <n v="0"/>
    <n v="0"/>
    <x v="0"/>
    <n v="1"/>
    <n v="1"/>
    <n v="1"/>
    <s v="SI"/>
    <s v="SI"/>
    <s v="NO"/>
    <s v="SI"/>
    <s v="NO"/>
    <s v="CUNA MAS"/>
    <s v="EVA NOEMI MENDEZ CHÁVEZ"/>
    <n v="45468317"/>
    <n v="944856217"/>
    <s v="evamendez191088@gmail.com "/>
    <n v="1"/>
    <n v="1"/>
    <s v="CUNA MAS"/>
    <s v="Presencial y Virtual"/>
    <n v="0"/>
    <n v="1"/>
    <s v="CUNA MAS"/>
    <s v="Presencial"/>
    <n v="0"/>
    <n v="1"/>
    <s v="CUNA MAS"/>
    <s v="Presencial"/>
    <n v="0"/>
    <n v="1"/>
    <s v="CUNA MAS"/>
    <s v="Virtual"/>
    <x v="5"/>
  </r>
  <r>
    <s v="021805"/>
    <x v="1"/>
    <s v="SANTA"/>
    <s v="MORO"/>
    <s v="NO"/>
    <s v="SI"/>
    <s v="SI"/>
    <n v="1"/>
    <s v="NO"/>
    <n v="1"/>
    <n v="0"/>
    <n v="1"/>
    <x v="0"/>
    <n v="1"/>
    <n v="1"/>
    <n v="1"/>
    <s v="NO"/>
    <s v="NO"/>
    <s v="SI"/>
    <s v="SI"/>
    <s v="NO"/>
    <s v="CUNA MAS"/>
    <s v="ZAIDA TATIANA JARAMILLO TORREALVA"/>
    <n v="44362693"/>
    <n v="930417266"/>
    <s v="zjaramillot@cunamas.gob.pe"/>
    <n v="0"/>
    <n v="0"/>
    <m/>
    <m/>
    <n v="1"/>
    <n v="0"/>
    <m/>
    <s v="Virtual"/>
    <n v="1"/>
    <n v="0"/>
    <m/>
    <s v="Presencial"/>
    <n v="0"/>
    <n v="0"/>
    <m/>
    <m/>
    <x v="2"/>
  </r>
  <r>
    <s v="021806"/>
    <x v="1"/>
    <s v="SANTA"/>
    <s v="NEPEÑA"/>
    <s v="NO"/>
    <s v="SI"/>
    <s v="SI"/>
    <n v="1"/>
    <s v="NO"/>
    <n v="1"/>
    <n v="0"/>
    <n v="1"/>
    <x v="0"/>
    <n v="1"/>
    <n v="1"/>
    <n v="1"/>
    <s v="NO"/>
    <s v="NO"/>
    <s v="SI"/>
    <s v="SI"/>
    <s v="NO"/>
    <s v="CUNA MAS"/>
    <s v="ELSY MARILIA MORE SEMINARIO"/>
    <n v="46199672"/>
    <n v="994194179"/>
    <s v="emmore@cunamas.gob.pe"/>
    <n v="0"/>
    <n v="0"/>
    <m/>
    <m/>
    <n v="0"/>
    <n v="0"/>
    <m/>
    <m/>
    <n v="1"/>
    <n v="0"/>
    <m/>
    <s v="Presencial"/>
    <n v="0"/>
    <n v="0"/>
    <m/>
    <m/>
    <x v="0"/>
  </r>
  <r>
    <s v="021807"/>
    <x v="1"/>
    <s v="SANTA"/>
    <s v="SAMANCO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808"/>
    <x v="1"/>
    <s v="SANTA"/>
    <s v="SANTA"/>
    <s v="NO"/>
    <s v="SI"/>
    <s v="SI"/>
    <n v="0"/>
    <s v="NO"/>
    <n v="1"/>
    <n v="0"/>
    <n v="0"/>
    <x v="0"/>
    <n v="1"/>
    <n v="1"/>
    <n v="1"/>
    <s v="NO"/>
    <s v="NO"/>
    <s v="SI"/>
    <s v="SI"/>
    <s v="NO"/>
    <s v="CUNA MAS"/>
    <s v="NELIDA MAXIMINA DEPAZ PEREZ"/>
    <n v="32916498"/>
    <n v="921299648"/>
    <s v="ndepaz@cunamas.gob.pe"/>
    <n v="1"/>
    <n v="0"/>
    <m/>
    <s v="Virtual"/>
    <n v="0"/>
    <n v="0"/>
    <m/>
    <m/>
    <n v="0"/>
    <n v="0"/>
    <m/>
    <m/>
    <n v="0"/>
    <n v="0"/>
    <m/>
    <m/>
    <x v="0"/>
  </r>
  <r>
    <s v="021809"/>
    <x v="1"/>
    <s v="SANTA"/>
    <s v="NUEVO CHIMBOTE"/>
    <s v="NO"/>
    <s v="NO"/>
    <s v="SI"/>
    <n v="0"/>
    <s v="NO"/>
    <n v="0"/>
    <n v="0"/>
    <n v="0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901"/>
    <x v="1"/>
    <s v="SIHUAS"/>
    <s v="SIHUAS"/>
    <s v="NO"/>
    <s v="NO"/>
    <s v="NO"/>
    <n v="0"/>
    <s v="NO"/>
    <n v="0"/>
    <n v="0"/>
    <n v="0"/>
    <x v="1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902"/>
    <x v="1"/>
    <s v="SIHUAS"/>
    <s v="ACOBAMBA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1"/>
    <s v="JUNTOS"/>
    <s v="Presencial"/>
    <n v="0"/>
    <n v="0"/>
    <m/>
    <m/>
    <n v="0"/>
    <n v="1"/>
    <s v="JUNTOS"/>
    <s v="Presencial"/>
    <x v="2"/>
  </r>
  <r>
    <s v="021903"/>
    <x v="1"/>
    <s v="SIHUAS"/>
    <s v="ALFONSO UGARTE"/>
    <s v="NO"/>
    <s v="NO"/>
    <s v="NO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904"/>
    <x v="1"/>
    <s v="SIHUAS"/>
    <s v="CASHAPAMPA"/>
    <s v="NO"/>
    <s v="NO"/>
    <s v="SI"/>
    <n v="0"/>
    <s v="SI"/>
    <n v="0"/>
    <n v="0"/>
    <n v="0"/>
    <x v="1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905"/>
    <x v="1"/>
    <s v="SIHUAS"/>
    <s v="CHINGALPO"/>
    <s v="NO"/>
    <s v="NO"/>
    <s v="SI"/>
    <n v="0"/>
    <s v="SI"/>
    <n v="0"/>
    <n v="0"/>
    <n v="0"/>
    <x v="1"/>
    <m/>
    <m/>
    <n v="0"/>
    <s v="NO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  <n v="0"/>
    <n v="1"/>
    <s v="JUNTOS"/>
    <s v="Presencial"/>
    <x v="2"/>
  </r>
  <r>
    <s v="021906"/>
    <x v="1"/>
    <s v="SIHUAS"/>
    <s v="HUAYLLABAMBA"/>
    <s v="NO"/>
    <s v="NO"/>
    <s v="SI"/>
    <n v="0"/>
    <s v="SI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1"/>
    <s v="JUNTOS"/>
    <s v="Presencial"/>
    <n v="0"/>
    <n v="1"/>
    <s v="JUNTOS"/>
    <s v="Presencial"/>
    <n v="0"/>
    <n v="0"/>
    <m/>
    <m/>
    <x v="2"/>
  </r>
  <r>
    <s v="021907"/>
    <x v="1"/>
    <s v="SIHUAS"/>
    <s v="QUICHES"/>
    <s v="NO"/>
    <s v="NO"/>
    <s v="SI"/>
    <n v="0"/>
    <s v="SI"/>
    <n v="0"/>
    <n v="0"/>
    <n v="0"/>
    <x v="1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  <n v="0"/>
    <n v="0"/>
    <m/>
    <m/>
    <x v="0"/>
  </r>
  <r>
    <s v="021908"/>
    <x v="1"/>
    <s v="SIHUAS"/>
    <s v="RAGASH"/>
    <s v="NO"/>
    <s v="NO"/>
    <s v="SI"/>
    <n v="0"/>
    <s v="NO"/>
    <n v="0"/>
    <n v="0"/>
    <n v="0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1"/>
    <s v="JUNTOS"/>
    <s v="Presencial"/>
    <n v="0"/>
    <n v="1"/>
    <s v="JUNTOS"/>
    <s v="Presencial"/>
    <x v="2"/>
  </r>
  <r>
    <s v="021909"/>
    <x v="1"/>
    <s v="SIHUAS"/>
    <s v="SAN JUAN"/>
    <s v="NO"/>
    <s v="SI"/>
    <s v="SI"/>
    <n v="0"/>
    <s v="SI"/>
    <n v="1"/>
    <n v="0"/>
    <n v="0"/>
    <x v="0"/>
    <n v="1"/>
    <n v="1"/>
    <n v="1"/>
    <s v="SI"/>
    <s v="SI"/>
    <s v="SI"/>
    <s v="SI"/>
    <s v="NO"/>
    <s v="CUNA MAS"/>
    <s v="YHANN JONATHAN MORILLO CASTILLO"/>
    <n v="44072609"/>
    <n v="939392378"/>
    <s v="ymorillo@cunamas.gob.pe "/>
    <n v="0"/>
    <n v="0"/>
    <m/>
    <m/>
    <n v="0"/>
    <n v="1"/>
    <s v="JUNTOS"/>
    <s v="Presencial"/>
    <n v="0"/>
    <n v="1"/>
    <s v="JUNTOS"/>
    <s v="Presencial"/>
    <n v="0"/>
    <n v="0"/>
    <m/>
    <m/>
    <x v="2"/>
  </r>
  <r>
    <s v="021910"/>
    <x v="1"/>
    <s v="SIHUAS"/>
    <s v="SICSIBAMBA"/>
    <s v="NO"/>
    <s v="NO"/>
    <s v="SI"/>
    <n v="0"/>
    <s v="SI"/>
    <n v="0"/>
    <n v="0"/>
    <n v="0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2001"/>
    <x v="1"/>
    <s v="YUNGAY"/>
    <s v="YUNGAY"/>
    <s v="NO"/>
    <s v="NO"/>
    <s v="NO"/>
    <n v="0"/>
    <s v="SI"/>
    <n v="0"/>
    <n v="0"/>
    <n v="0"/>
    <x v="1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2002"/>
    <x v="1"/>
    <s v="YUNGAY"/>
    <s v="CASCAPARA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GALAN GARCIA RONAL MARIO"/>
    <n v="45966615"/>
    <n v="945858075"/>
    <s v="rgalan@juntos.gob.pe"/>
    <n v="1"/>
    <n v="0"/>
    <m/>
    <s v="Virtual"/>
    <n v="0"/>
    <n v="0"/>
    <m/>
    <m/>
    <n v="0"/>
    <n v="0"/>
    <m/>
    <m/>
    <n v="0"/>
    <n v="0"/>
    <m/>
    <m/>
    <x v="0"/>
  </r>
  <r>
    <s v="022003"/>
    <x v="1"/>
    <s v="YUNGAY"/>
    <s v="MANCOS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LUGO CAMACHO NORKA LUZMILA"/>
    <n v="31664771"/>
    <n v="945857639"/>
    <s v="nlugo@juntos.gob.pe"/>
    <n v="0"/>
    <n v="0"/>
    <m/>
    <m/>
    <n v="0"/>
    <n v="0"/>
    <m/>
    <m/>
    <n v="1"/>
    <n v="0"/>
    <m/>
    <s v="Presencial"/>
    <n v="0"/>
    <n v="0"/>
    <m/>
    <m/>
    <x v="0"/>
  </r>
  <r>
    <s v="022004"/>
    <x v="1"/>
    <s v="YUNGAY"/>
    <s v="MATACOTO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LUGO CAMACHO NORKA LUZMILA"/>
    <n v="31664771"/>
    <n v="945857639"/>
    <s v="nlugo@juntos.gob.pe"/>
    <n v="1"/>
    <n v="0"/>
    <m/>
    <s v="Virtual"/>
    <n v="0"/>
    <n v="0"/>
    <m/>
    <m/>
    <n v="1"/>
    <n v="0"/>
    <m/>
    <s v="Presencial"/>
    <n v="0"/>
    <n v="0"/>
    <m/>
    <m/>
    <x v="2"/>
  </r>
  <r>
    <s v="022005"/>
    <x v="1"/>
    <s v="YUNGAY"/>
    <s v="QUILLO"/>
    <s v="NO"/>
    <s v="NO"/>
    <s v="SI"/>
    <n v="0"/>
    <s v="SI"/>
    <n v="1"/>
    <n v="0"/>
    <n v="1"/>
    <x v="0"/>
    <m/>
    <n v="1"/>
    <n v="1"/>
    <s v="SI"/>
    <s v="NO"/>
    <s v="NO"/>
    <s v="SI"/>
    <s v="NO"/>
    <s v="JUNTOS"/>
    <s v="VICENTE VICTOR DEXTRE URBANO"/>
    <s v="32045223"/>
    <s v="945857012"/>
    <s v="vdextre@juntos.gob.pe"/>
    <n v="0"/>
    <n v="0"/>
    <m/>
    <m/>
    <n v="0"/>
    <n v="0"/>
    <m/>
    <m/>
    <n v="0"/>
    <n v="0"/>
    <m/>
    <m/>
    <n v="0"/>
    <n v="0"/>
    <m/>
    <m/>
    <x v="1"/>
  </r>
  <r>
    <s v="022006"/>
    <x v="1"/>
    <s v="YUNGAY"/>
    <s v="RANRAHIRCA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2007"/>
    <x v="1"/>
    <s v="YUNGAY"/>
    <s v="SHUPLUY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GALAN GARCIA RONAL MARIO"/>
    <n v="45966615"/>
    <n v="945858075"/>
    <s v="rgalan@juntos.gob.pe"/>
    <n v="1"/>
    <n v="0"/>
    <m/>
    <s v="Virtual"/>
    <n v="1"/>
    <n v="0"/>
    <m/>
    <s v="Virtual"/>
    <n v="0"/>
    <n v="0"/>
    <m/>
    <m/>
    <n v="0"/>
    <n v="0"/>
    <m/>
    <m/>
    <x v="2"/>
  </r>
  <r>
    <s v="022008"/>
    <x v="1"/>
    <s v="YUNGAY"/>
    <s v="YANAMA"/>
    <s v="NO"/>
    <s v="NO"/>
    <s v="SI"/>
    <n v="0"/>
    <s v="SI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30101"/>
    <x v="2"/>
    <s v="ABANCAY"/>
    <s v="ABANCAY"/>
    <s v="NO"/>
    <s v="SI"/>
    <s v="SI"/>
    <n v="1"/>
    <s v="NO"/>
    <n v="1"/>
    <n v="0"/>
    <n v="1"/>
    <x v="0"/>
    <n v="1"/>
    <n v="1"/>
    <n v="1"/>
    <s v="SI"/>
    <s v="SI"/>
    <s v="SI"/>
    <s v="SI"/>
    <s v="SI"/>
    <s v="CUNA MAS"/>
    <s v="MERY FERNANDEZ ROJAS"/>
    <s v="44512209"/>
    <s v="992743291"/>
    <s v="mfernandezr@cunamas.gob.pe"/>
    <n v="1"/>
    <n v="0"/>
    <m/>
    <s v="Virtual"/>
    <n v="0"/>
    <n v="0"/>
    <m/>
    <m/>
    <n v="0"/>
    <n v="1"/>
    <s v="CUNA MAS"/>
    <s v="Virtual"/>
    <n v="1"/>
    <n v="0"/>
    <m/>
    <s v="Virtual"/>
    <x v="3"/>
  </r>
  <r>
    <s v="030102"/>
    <x v="2"/>
    <s v="ABANCAY"/>
    <s v="CHACOCHE"/>
    <s v="NO"/>
    <s v="SI"/>
    <s v="SI"/>
    <n v="1"/>
    <s v="NO"/>
    <n v="1"/>
    <n v="0"/>
    <n v="1"/>
    <x v="0"/>
    <n v="1"/>
    <n v="1"/>
    <n v="1"/>
    <s v="NO"/>
    <s v="NO"/>
    <s v="SI"/>
    <s v="SI"/>
    <s v="NO"/>
    <s v="CUNA MAS"/>
    <s v="JULIAN CHIPANI QUISPE"/>
    <s v="44221287"/>
    <s v="984004299"/>
    <s v="Jchipani@CUNAMAS.GOB.PE"/>
    <n v="1"/>
    <n v="0"/>
    <m/>
    <s v="Virtual"/>
    <n v="0"/>
    <n v="0"/>
    <m/>
    <m/>
    <n v="0"/>
    <n v="0"/>
    <m/>
    <m/>
    <n v="0"/>
    <n v="0"/>
    <m/>
    <m/>
    <x v="0"/>
  </r>
  <r>
    <s v="030103"/>
    <x v="2"/>
    <s v="ABANCAY"/>
    <s v="CIRCA"/>
    <s v="NO"/>
    <s v="SI"/>
    <s v="SI"/>
    <n v="1"/>
    <s v="NO"/>
    <n v="1"/>
    <n v="0"/>
    <n v="1"/>
    <x v="0"/>
    <n v="1"/>
    <n v="1"/>
    <n v="1"/>
    <s v="SI"/>
    <s v="SI"/>
    <s v="NO"/>
    <s v="SI"/>
    <s v="SI"/>
    <s v="PAIS"/>
    <s v="CANDY SALAS CERVANTES"/>
    <s v="70073082"/>
    <s v="983151615"/>
    <s v="csalas@pais.gob.pe"/>
    <n v="1"/>
    <n v="0"/>
    <m/>
    <s v="Virtual"/>
    <n v="0"/>
    <n v="1"/>
    <s v="PAIS"/>
    <s v="Presencial"/>
    <n v="0"/>
    <n v="1"/>
    <s v="PAIS"/>
    <s v="Presencial"/>
    <n v="0"/>
    <n v="0"/>
    <m/>
    <m/>
    <x v="3"/>
  </r>
  <r>
    <s v="030104"/>
    <x v="2"/>
    <s v="ABANCAY"/>
    <s v="CURAHUASI"/>
    <s v="NO"/>
    <s v="SI"/>
    <s v="SI"/>
    <n v="1"/>
    <s v="NO"/>
    <n v="1"/>
    <n v="0"/>
    <n v="1"/>
    <x v="0"/>
    <n v="1"/>
    <n v="1"/>
    <n v="1"/>
    <s v="NO"/>
    <s v="NO"/>
    <s v="SI"/>
    <s v="SI"/>
    <s v="SI"/>
    <s v="CUNA MAS"/>
    <s v="VERONICA MENDOZA"/>
    <s v="29660034"/>
    <s v="959290188"/>
    <s v="vmendozac@cunamas.gob.pe"/>
    <n v="1"/>
    <n v="0"/>
    <m/>
    <s v="Virtual"/>
    <n v="1"/>
    <n v="0"/>
    <m/>
    <s v="Virtual"/>
    <n v="0"/>
    <n v="0"/>
    <m/>
    <m/>
    <n v="0"/>
    <n v="0"/>
    <m/>
    <m/>
    <x v="2"/>
  </r>
  <r>
    <s v="030105"/>
    <x v="2"/>
    <s v="ABANCAY"/>
    <s v="HUANIPACA"/>
    <s v="NO"/>
    <s v="SI"/>
    <s v="SI"/>
    <n v="1"/>
    <s v="NO"/>
    <n v="1"/>
    <n v="0"/>
    <n v="1"/>
    <x v="0"/>
    <n v="1"/>
    <n v="1"/>
    <n v="1"/>
    <s v="SI"/>
    <s v="SI"/>
    <s v="NO"/>
    <s v="SI"/>
    <s v="SI"/>
    <s v="CUNA MAS"/>
    <s v="FLORENTINA AYBAR TAPIA"/>
    <s v="42665054"/>
    <s v="918147065"/>
    <s v="FAYBAR@cunamas.gob.pe"/>
    <n v="1"/>
    <n v="0"/>
    <m/>
    <s v="Virtual"/>
    <n v="0"/>
    <n v="1"/>
    <s v="PAIS"/>
    <s v="Presencial"/>
    <n v="0"/>
    <n v="0"/>
    <m/>
    <m/>
    <n v="0"/>
    <n v="0"/>
    <m/>
    <m/>
    <x v="2"/>
  </r>
  <r>
    <s v="030106"/>
    <x v="2"/>
    <s v="ABANCAY"/>
    <s v="LAMBRAMA"/>
    <s v="NO"/>
    <s v="NO"/>
    <s v="SI"/>
    <n v="1"/>
    <s v="SI"/>
    <n v="1"/>
    <n v="0"/>
    <n v="1"/>
    <x v="0"/>
    <m/>
    <n v="1"/>
    <n v="1"/>
    <s v="NO"/>
    <s v="SI"/>
    <s v="NO"/>
    <s v="SI"/>
    <s v="SI"/>
    <s v="PAIS"/>
    <s v="WAGNER GAMARRA NAVEDA"/>
    <s v="42406234"/>
    <s v="987355728"/>
    <s v="wgamarra@pais.gob.pe"/>
    <n v="0"/>
    <n v="0"/>
    <m/>
    <m/>
    <n v="0"/>
    <n v="0"/>
    <m/>
    <m/>
    <n v="0"/>
    <n v="0"/>
    <m/>
    <m/>
    <n v="0"/>
    <n v="0"/>
    <m/>
    <m/>
    <x v="1"/>
  </r>
  <r>
    <s v="030107"/>
    <x v="2"/>
    <s v="ABANCAY"/>
    <s v="PICHIRHUA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ISAAC MINA SALAS"/>
    <s v="45433978"/>
    <s v="945816428"/>
    <s v="imina@juntos.gob.pe"/>
    <n v="1"/>
    <n v="0"/>
    <m/>
    <s v="Virtual"/>
    <n v="0"/>
    <n v="1"/>
    <s v="JUNTOS"/>
    <s v="Presencial"/>
    <n v="0"/>
    <n v="0"/>
    <m/>
    <m/>
    <n v="1"/>
    <n v="0"/>
    <m/>
    <s v="Virtual"/>
    <x v="3"/>
  </r>
  <r>
    <s v="030108"/>
    <x v="2"/>
    <s v="ABANCAY"/>
    <s v="SAN PEDRO DE CACHOR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OORD. DE ENLACE"/>
    <s v="Ascencio Paniura Vega"/>
    <s v="44347414"/>
    <s v="983900180"/>
    <s v="apaniura@gmail.com"/>
    <n v="1"/>
    <n v="0"/>
    <m/>
    <s v="Virtual"/>
    <n v="1"/>
    <n v="1"/>
    <s v="PAIS"/>
    <s v="Presencial"/>
    <n v="1"/>
    <n v="1"/>
    <s v="PAIS"/>
    <s v="Presencial y Virtual"/>
    <n v="1"/>
    <n v="0"/>
    <m/>
    <s v="Virtual"/>
    <x v="6"/>
  </r>
  <r>
    <s v="030109"/>
    <x v="2"/>
    <s v="ABANCAY"/>
    <s v="TAMBURCO"/>
    <s v="NO"/>
    <s v="SI"/>
    <s v="SI"/>
    <n v="1"/>
    <s v="NO"/>
    <n v="1"/>
    <n v="0"/>
    <n v="1"/>
    <x v="0"/>
    <n v="1"/>
    <n v="1"/>
    <n v="1"/>
    <s v="SI"/>
    <s v="SI"/>
    <s v="SI"/>
    <s v="SI"/>
    <s v="NO"/>
    <s v="CUNA MAS"/>
    <s v="MARIA LUISA MOREANO CRUZ"/>
    <s v="43606336"/>
    <s v="988303313"/>
    <s v="MMOREANO@CUNAMAS.GOB.PE"/>
    <n v="1"/>
    <n v="0"/>
    <m/>
    <s v="Virtual"/>
    <n v="0"/>
    <n v="0"/>
    <m/>
    <m/>
    <n v="0"/>
    <n v="0"/>
    <m/>
    <m/>
    <n v="0"/>
    <n v="0"/>
    <m/>
    <m/>
    <x v="0"/>
  </r>
  <r>
    <s v="030201"/>
    <x v="2"/>
    <s v="ANDAHUAYLAS"/>
    <s v="ANDAHUAYLAS"/>
    <s v="NO"/>
    <s v="SI"/>
    <s v="SI"/>
    <n v="1"/>
    <s v="NO"/>
    <n v="1"/>
    <n v="0"/>
    <n v="1"/>
    <x v="0"/>
    <n v="1"/>
    <n v="1"/>
    <n v="1"/>
    <s v="SI"/>
    <s v="SI"/>
    <s v="SI"/>
    <s v="SI"/>
    <s v="NO"/>
    <s v="JUNTOS"/>
    <s v="YONY RIOS CALLE - LOURDES DOMINGUEZ ATAHUI - DINA SARMIENTO ALTAMIRANO"/>
    <s v="31031634 - 31033885 - 31045215"/>
    <s v="94822326-945815469-945822668"/>
    <s v="yrios@juntos.gob.pe, ldominguez@juntos.gob.pe, dsarmiento@juntos.gob.pe"/>
    <n v="0"/>
    <n v="0"/>
    <m/>
    <m/>
    <n v="0"/>
    <n v="0"/>
    <m/>
    <m/>
    <n v="1"/>
    <n v="0"/>
    <m/>
    <s v="Presencial"/>
    <n v="0"/>
    <n v="0"/>
    <m/>
    <m/>
    <x v="0"/>
  </r>
  <r>
    <s v="030202"/>
    <x v="2"/>
    <s v="ANDAHUAYLAS"/>
    <s v="ANDARAPA"/>
    <s v="SI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MIGUEL BAUTISTA OCHOA - LINO BORDA ORIHUELA"/>
    <s v="31033729- 31036921"/>
    <s v="945853719-945853829"/>
    <s v="mbautista@juntos.gob.pe, lborda@juntos.gob.pe"/>
    <n v="1"/>
    <n v="0"/>
    <m/>
    <s v="Virtual"/>
    <n v="0"/>
    <n v="0"/>
    <m/>
    <m/>
    <n v="0"/>
    <n v="0"/>
    <m/>
    <m/>
    <n v="1"/>
    <n v="0"/>
    <m/>
    <s v="Virtual"/>
    <x v="2"/>
  </r>
  <r>
    <s v="030203"/>
    <x v="2"/>
    <s v="ANDAHUAYLAS"/>
    <s v="CHIARA"/>
    <s v="NO"/>
    <s v="NO"/>
    <s v="SI"/>
    <n v="0"/>
    <s v="NO"/>
    <n v="0"/>
    <n v="0"/>
    <n v="0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30204"/>
    <x v="2"/>
    <s v="ANDAHUAYLAS"/>
    <s v="HUANCARAMA"/>
    <s v="NO"/>
    <s v="SI"/>
    <s v="SI"/>
    <n v="1"/>
    <s v="NO"/>
    <n v="1"/>
    <n v="0"/>
    <n v="1"/>
    <x v="0"/>
    <n v="1"/>
    <n v="1"/>
    <n v="1"/>
    <s v="NO"/>
    <s v="SI"/>
    <s v="SI"/>
    <s v="SI"/>
    <s v="NO"/>
    <s v="CUNA MAS"/>
    <s v="ROSA HELENA CORDOVA DE LA CRUZ"/>
    <s v="46537992"/>
    <s v="960473288"/>
    <s v="rcordova@cunamas.gob.pe"/>
    <n v="1"/>
    <n v="0"/>
    <m/>
    <s v="Virtual"/>
    <n v="0"/>
    <n v="0"/>
    <m/>
    <m/>
    <n v="0"/>
    <n v="0"/>
    <m/>
    <m/>
    <n v="1"/>
    <n v="0"/>
    <m/>
    <s v="Virtual"/>
    <x v="2"/>
  </r>
  <r>
    <s v="030205"/>
    <x v="2"/>
    <s v="ANDAHUAYLAS"/>
    <s v="HUANCARAY"/>
    <s v="NO"/>
    <s v="SI"/>
    <s v="SI"/>
    <n v="1"/>
    <s v="SI"/>
    <n v="1"/>
    <n v="0"/>
    <n v="1"/>
    <x v="0"/>
    <n v="1"/>
    <n v="1"/>
    <n v="1"/>
    <s v="SI"/>
    <s v="SI"/>
    <s v="SI"/>
    <s v="SI"/>
    <s v="SI"/>
    <s v="COORD. DE ENLACE"/>
    <s v="Ascencio Paniura Vega"/>
    <s v="44347414"/>
    <s v="983900180"/>
    <s v="apaniura@midis.gob.pe"/>
    <n v="1"/>
    <n v="0"/>
    <m/>
    <s v="Virtual"/>
    <n v="1"/>
    <n v="1"/>
    <s v="PAIS"/>
    <s v="Presencial y Virtual"/>
    <n v="1"/>
    <n v="0"/>
    <m/>
    <s v="Virtual"/>
    <n v="1"/>
    <n v="0"/>
    <m/>
    <s v="Virtual"/>
    <x v="5"/>
  </r>
  <r>
    <s v="030206"/>
    <x v="2"/>
    <s v="ANDAHUAYLAS"/>
    <s v="HUAYANA"/>
    <s v="NO"/>
    <s v="SI"/>
    <s v="SI"/>
    <n v="1"/>
    <s v="SI"/>
    <n v="1"/>
    <n v="0"/>
    <n v="1"/>
    <x v="0"/>
    <n v="1"/>
    <n v="1"/>
    <n v="1"/>
    <s v="NO"/>
    <s v="SI"/>
    <s v="NO"/>
    <s v="SI"/>
    <s v="NO"/>
    <s v="COORD. DE ENLACE"/>
    <s v="Ascencio Paniura Vega"/>
    <s v="44347414"/>
    <s v="983900180"/>
    <s v="apaniura@gmail.com"/>
    <n v="0"/>
    <n v="0"/>
    <m/>
    <m/>
    <n v="0"/>
    <n v="0"/>
    <m/>
    <m/>
    <n v="1"/>
    <n v="0"/>
    <m/>
    <s v="Presencial"/>
    <n v="1"/>
    <n v="0"/>
    <m/>
    <s v="Virtual"/>
    <x v="2"/>
  </r>
  <r>
    <s v="030207"/>
    <x v="2"/>
    <s v="ANDAHUAYLAS"/>
    <s v="KISHUARA"/>
    <s v="NO"/>
    <s v="SI"/>
    <s v="SI"/>
    <n v="1"/>
    <s v="SI"/>
    <n v="1"/>
    <n v="0"/>
    <n v="1"/>
    <x v="0"/>
    <n v="1"/>
    <n v="1"/>
    <n v="1"/>
    <s v="SI"/>
    <s v="SI"/>
    <s v="SI"/>
    <s v="SI"/>
    <s v="SI"/>
    <s v="PAIS"/>
    <s v="RONALD MANUEL BASTIDAS PIMENTEL"/>
    <s v="42743995"/>
    <s v="973127404"/>
    <s v="rbastidas@pais.gob.pe"/>
    <n v="0"/>
    <n v="0"/>
    <m/>
    <m/>
    <n v="0"/>
    <n v="0"/>
    <m/>
    <m/>
    <n v="0"/>
    <n v="0"/>
    <m/>
    <m/>
    <n v="0"/>
    <n v="0"/>
    <m/>
    <m/>
    <x v="1"/>
  </r>
  <r>
    <s v="030208"/>
    <x v="2"/>
    <s v="ANDAHUAYLAS"/>
    <s v="PACOBAMBA"/>
    <s v="SI"/>
    <s v="SI"/>
    <s v="SI"/>
    <n v="1"/>
    <s v="SI"/>
    <n v="1"/>
    <n v="0"/>
    <n v="1"/>
    <x v="0"/>
    <n v="1"/>
    <n v="1"/>
    <n v="1"/>
    <s v="SI"/>
    <s v="SI"/>
    <s v="SI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1"/>
    <n v="0"/>
    <m/>
    <s v="Virtual"/>
    <x v="0"/>
  </r>
  <r>
    <s v="030209"/>
    <x v="2"/>
    <s v="ANDAHUAYLAS"/>
    <s v="PACUCHA"/>
    <s v="NO"/>
    <s v="SI"/>
    <s v="SI"/>
    <n v="1"/>
    <s v="NO"/>
    <n v="1"/>
    <n v="0"/>
    <n v="1"/>
    <x v="0"/>
    <n v="1"/>
    <n v="1"/>
    <n v="1"/>
    <s v="SI"/>
    <s v="SI"/>
    <s v="SI"/>
    <s v="SI"/>
    <s v="NO"/>
    <s v="JUNTOS"/>
    <s v="ALFREDO HUASCO HUARACA - BEATRIZ LEGUIA MEDINA"/>
    <s v="42204373 -31171226"/>
    <s v="945815763 - 945816196"/>
    <s v="ahuasco@juntos.gob.pe, bleguia@juntos.gob.pe"/>
    <n v="0"/>
    <n v="0"/>
    <m/>
    <m/>
    <n v="0"/>
    <n v="0"/>
    <m/>
    <m/>
    <n v="0"/>
    <n v="0"/>
    <m/>
    <m/>
    <n v="1"/>
    <n v="0"/>
    <m/>
    <s v="Virtual"/>
    <x v="0"/>
  </r>
  <r>
    <s v="030210"/>
    <x v="2"/>
    <s v="ANDAHUAYLAS"/>
    <s v="PAMPACHIRI"/>
    <s v="NO"/>
    <s v="SI"/>
    <s v="SI"/>
    <n v="1"/>
    <s v="SI"/>
    <n v="1"/>
    <n v="0"/>
    <n v="1"/>
    <x v="0"/>
    <n v="1"/>
    <n v="1"/>
    <n v="1"/>
    <s v="SI"/>
    <s v="SI"/>
    <s v="NO"/>
    <s v="SI"/>
    <s v="NO"/>
    <s v="CUNA MAS"/>
    <s v="MAXIMO GARFIAS MEJIA"/>
    <s v="31176125"/>
    <s v="968888003"/>
    <s v="mgarfias@cunamas.gob.pe"/>
    <n v="0"/>
    <n v="0"/>
    <m/>
    <m/>
    <n v="0"/>
    <n v="0"/>
    <m/>
    <m/>
    <n v="0"/>
    <n v="0"/>
    <m/>
    <m/>
    <n v="0"/>
    <n v="0"/>
    <m/>
    <m/>
    <x v="1"/>
  </r>
  <r>
    <s v="030211"/>
    <x v="2"/>
    <s v="ANDAHUAYLAS"/>
    <s v="POMACOCHA"/>
    <s v="NO"/>
    <s v="SI"/>
    <s v="SI"/>
    <n v="0"/>
    <s v="NO"/>
    <n v="1"/>
    <n v="0"/>
    <n v="0"/>
    <x v="0"/>
    <n v="1"/>
    <n v="1"/>
    <n v="1"/>
    <s v="NO"/>
    <s v="SI"/>
    <s v="NO"/>
    <s v="SI"/>
    <s v="NO"/>
    <s v="JUNTOS"/>
    <s v="RICARDO ILLACONZA SANCHEZ"/>
    <s v="40235279"/>
    <s v="989387486"/>
    <s v="rillaconza@juntos.gob.pe"/>
    <n v="0"/>
    <n v="0"/>
    <m/>
    <m/>
    <n v="1"/>
    <n v="0"/>
    <m/>
    <s v="Virtual"/>
    <n v="0"/>
    <n v="0"/>
    <m/>
    <m/>
    <n v="0"/>
    <n v="0"/>
    <m/>
    <m/>
    <x v="0"/>
  </r>
  <r>
    <s v="030212"/>
    <x v="2"/>
    <s v="ANDAHUAYLAS"/>
    <s v="SAN ANTONIO DE CACHI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ELDER ROGER INCA VASQUEZ"/>
    <s v="42288034"/>
    <s v="986869917"/>
    <s v="einca@pais.gob.pe"/>
    <n v="0"/>
    <n v="0"/>
    <m/>
    <m/>
    <n v="0"/>
    <n v="1"/>
    <s v="PAIS"/>
    <s v="Presencial"/>
    <n v="0"/>
    <n v="0"/>
    <m/>
    <m/>
    <n v="0"/>
    <n v="0"/>
    <m/>
    <m/>
    <x v="0"/>
  </r>
  <r>
    <s v="030213"/>
    <x v="2"/>
    <s v="ANDAHUAYLAS"/>
    <s v="SAN JERONIMO"/>
    <s v="NO"/>
    <s v="SI"/>
    <s v="SI"/>
    <n v="1"/>
    <s v="NO"/>
    <n v="1"/>
    <n v="0"/>
    <n v="1"/>
    <x v="0"/>
    <n v="1"/>
    <n v="1"/>
    <n v="1"/>
    <s v="SI"/>
    <s v="SI"/>
    <s v="SI"/>
    <s v="SI"/>
    <s v="NO"/>
    <s v="JUNTOS"/>
    <s v="RUBI ZUÑIGA SOTO - DAVID OLARTE BULEJE"/>
    <s v="46449440 -31186341"/>
    <s v="945822973-945816480"/>
    <s v="rzuñiga@juntos.gob.pe, dolarte@juntos.gob.pe"/>
    <n v="0"/>
    <n v="0"/>
    <m/>
    <m/>
    <n v="0"/>
    <n v="0"/>
    <m/>
    <m/>
    <n v="0"/>
    <n v="1"/>
    <s v="CUNA MAS"/>
    <s v="Presencial"/>
    <n v="1"/>
    <n v="0"/>
    <m/>
    <s v="Presencial"/>
    <x v="2"/>
  </r>
  <r>
    <s v="030214"/>
    <x v="2"/>
    <s v="ANDAHUAYLAS"/>
    <s v="SAN MIGUEL DE CHACCRAPAMPA"/>
    <s v="NO"/>
    <s v="SI"/>
    <s v="SI"/>
    <n v="1"/>
    <s v="SI"/>
    <n v="1"/>
    <n v="0"/>
    <n v="0"/>
    <x v="0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</r>
  <r>
    <s v="030215"/>
    <x v="2"/>
    <s v="ANDAHUAYLAS"/>
    <s v="SANTA MARIA DE CHICMO"/>
    <s v="NO"/>
    <s v="SI"/>
    <s v="SI"/>
    <n v="1"/>
    <s v="NO"/>
    <n v="1"/>
    <n v="0"/>
    <n v="1"/>
    <x v="0"/>
    <n v="1"/>
    <n v="1"/>
    <n v="1"/>
    <s v="NO"/>
    <s v="SI"/>
    <s v="SI"/>
    <s v="SI"/>
    <s v="NO"/>
    <s v="CUNA MAS"/>
    <s v="ZULIDAD VIVANCO ALTAMIRANO"/>
    <s v="31186167"/>
    <s v="961530454"/>
    <s v="zvivanco@cunamas.gob.pe"/>
    <n v="0"/>
    <n v="0"/>
    <m/>
    <m/>
    <n v="0"/>
    <n v="0"/>
    <m/>
    <m/>
    <n v="0"/>
    <n v="0"/>
    <m/>
    <m/>
    <n v="1"/>
    <n v="0"/>
    <m/>
    <s v="Virtual"/>
    <x v="0"/>
  </r>
  <r>
    <s v="030216"/>
    <x v="2"/>
    <s v="ANDAHUAYLAS"/>
    <s v="TALAVERA DE LA REYNA"/>
    <s v="NO"/>
    <s v="SI"/>
    <s v="SI"/>
    <n v="1"/>
    <s v="NO"/>
    <n v="1"/>
    <n v="0"/>
    <n v="1"/>
    <x v="0"/>
    <n v="1"/>
    <n v="1"/>
    <n v="1"/>
    <s v="SI"/>
    <s v="SI"/>
    <s v="SI"/>
    <s v="SI"/>
    <s v="NO"/>
    <s v="JUNTOS"/>
    <s v="ALCIDES CARDENAS ARENAS"/>
    <s v="40649717"/>
    <s v="954868578"/>
    <s v="acardenas@juntos.gob.pe"/>
    <n v="0"/>
    <n v="0"/>
    <m/>
    <m/>
    <n v="0"/>
    <n v="0"/>
    <m/>
    <m/>
    <n v="0"/>
    <n v="0"/>
    <m/>
    <m/>
    <n v="1"/>
    <n v="0"/>
    <m/>
    <s v="Virtual"/>
    <x v="0"/>
  </r>
  <r>
    <s v="030217"/>
    <x v="2"/>
    <s v="ANDAHUAYLAS"/>
    <s v="TUMAY HUARACA"/>
    <s v="NO"/>
    <s v="NO"/>
    <s v="SI"/>
    <n v="0"/>
    <s v="SI"/>
    <n v="0"/>
    <n v="0"/>
    <n v="0"/>
    <x v="1"/>
    <m/>
    <n v="1"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30218"/>
    <x v="2"/>
    <s v="ANDAHUAYLAS"/>
    <s v="TURPO"/>
    <s v="NO"/>
    <s v="SI"/>
    <s v="SI"/>
    <n v="1"/>
    <s v="SI"/>
    <n v="1"/>
    <n v="0"/>
    <n v="1"/>
    <x v="0"/>
    <n v="1"/>
    <n v="1"/>
    <n v="1"/>
    <s v="SI"/>
    <s v="SI"/>
    <s v="SI"/>
    <s v="SI"/>
    <s v="NO"/>
    <s v="JUNTOS"/>
    <s v="AMERICO BERROCAL ALLCCA"/>
    <s v="40677732"/>
    <s v="950490692"/>
    <s v="aberrocal@juntos.gob.pe"/>
    <n v="0"/>
    <n v="0"/>
    <m/>
    <m/>
    <n v="0"/>
    <n v="0"/>
    <m/>
    <m/>
    <n v="0"/>
    <n v="0"/>
    <m/>
    <m/>
    <n v="0"/>
    <n v="0"/>
    <m/>
    <m/>
    <x v="1"/>
  </r>
  <r>
    <s v="030219"/>
    <x v="2"/>
    <s v="ANDAHUAYLAS"/>
    <s v="KAQUIABAMBA"/>
    <s v="SI"/>
    <s v="SI"/>
    <s v="SI"/>
    <n v="1"/>
    <s v="NO"/>
    <n v="1"/>
    <n v="0"/>
    <n v="1"/>
    <x v="0"/>
    <n v="1"/>
    <n v="1"/>
    <n v="1"/>
    <s v="NO"/>
    <s v="SI"/>
    <s v="NO"/>
    <s v="SI"/>
    <s v="NO"/>
    <s v="JUNTOS"/>
    <s v="BEATRIZ LEGUIA MEDINA"/>
    <s v="31171226"/>
    <s v="945816196"/>
    <s v="bleguia@juntos.gob.pe"/>
    <n v="0"/>
    <n v="0"/>
    <m/>
    <m/>
    <n v="0"/>
    <n v="0"/>
    <m/>
    <m/>
    <n v="0"/>
    <n v="0"/>
    <m/>
    <m/>
    <n v="0"/>
    <n v="0"/>
    <m/>
    <m/>
    <x v="1"/>
  </r>
  <r>
    <s v="030220"/>
    <x v="2"/>
    <s v="ANDAHUAYLAS"/>
    <s v="JOSE MARIA ARGUEDAS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LUIS LLASACCE AYQUIPA"/>
    <s v="44201864"/>
    <s v="939710542"/>
    <s v="lllasacce@juntos.gob.pe"/>
    <n v="1"/>
    <n v="0"/>
    <m/>
    <s v="Virtual"/>
    <n v="0"/>
    <n v="0"/>
    <m/>
    <m/>
    <n v="0"/>
    <n v="0"/>
    <m/>
    <m/>
    <n v="1"/>
    <n v="0"/>
    <m/>
    <s v="Virtual"/>
    <x v="2"/>
  </r>
  <r>
    <s v="030301"/>
    <x v="2"/>
    <s v="ANTABAMBA"/>
    <s v="ANTABAMBA"/>
    <s v="NO"/>
    <s v="SI"/>
    <s v="SI"/>
    <n v="1"/>
    <s v="SI"/>
    <n v="1"/>
    <n v="0"/>
    <n v="1"/>
    <x v="0"/>
    <n v="1"/>
    <n v="1"/>
    <n v="1"/>
    <s v="NO"/>
    <s v="NO"/>
    <s v="SI"/>
    <s v="SI"/>
    <s v="SI"/>
    <s v="CUNA MAS"/>
    <s v="JOVITA BARRIOS"/>
    <s v="45033906"/>
    <s v="983653892"/>
    <s v="jbarrios@cunamas..gob.pe"/>
    <n v="0"/>
    <n v="0"/>
    <m/>
    <m/>
    <n v="0"/>
    <n v="0"/>
    <m/>
    <m/>
    <n v="0"/>
    <n v="0"/>
    <m/>
    <m/>
    <n v="0"/>
    <n v="0"/>
    <m/>
    <m/>
    <x v="1"/>
  </r>
  <r>
    <s v="030302"/>
    <x v="2"/>
    <s v="ANTABAMBA"/>
    <s v="EL ORO"/>
    <s v="NO"/>
    <s v="NO"/>
    <s v="SI"/>
    <n v="0"/>
    <s v="NO"/>
    <n v="0"/>
    <n v="0"/>
    <n v="0"/>
    <x v="1"/>
    <m/>
    <n v="1"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30303"/>
    <x v="2"/>
    <s v="ANTABAMBA"/>
    <s v="HUAQUIRCA"/>
    <s v="NO"/>
    <s v="SI"/>
    <s v="SI"/>
    <n v="1"/>
    <s v="SI"/>
    <n v="1"/>
    <n v="0"/>
    <n v="1"/>
    <x v="0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1"/>
    <n v="0"/>
    <m/>
    <s v="Virtual"/>
    <x v="0"/>
  </r>
  <r>
    <s v="030304"/>
    <x v="2"/>
    <s v="ANTABAMBA"/>
    <s v="JUAN ESPINOZA MEDRANO"/>
    <s v="NO"/>
    <s v="SI"/>
    <s v="SI"/>
    <n v="1"/>
    <s v="SI"/>
    <n v="1"/>
    <n v="0"/>
    <n v="1"/>
    <x v="0"/>
    <n v="1"/>
    <n v="1"/>
    <n v="1"/>
    <s v="NO"/>
    <s v="SI"/>
    <s v="NO"/>
    <s v="SI"/>
    <s v="SI"/>
    <s v="JUNTOS"/>
    <s v="YHONEL JORGE ANGELINO LOPEZ"/>
    <s v="43316832"/>
    <s v="0"/>
    <s v="yangelino@juntos.gob.pe"/>
    <n v="0"/>
    <n v="0"/>
    <m/>
    <m/>
    <n v="0"/>
    <n v="1"/>
    <s v="PAIS"/>
    <s v="Presencial"/>
    <n v="0"/>
    <n v="0"/>
    <m/>
    <m/>
    <n v="0"/>
    <n v="0"/>
    <m/>
    <m/>
    <x v="0"/>
  </r>
  <r>
    <s v="030305"/>
    <x v="2"/>
    <s v="ANTABAMBA"/>
    <s v="OROPESA"/>
    <s v="NO"/>
    <s v="NO"/>
    <s v="SI"/>
    <n v="1"/>
    <s v="SI"/>
    <n v="1"/>
    <n v="0"/>
    <n v="1"/>
    <x v="0"/>
    <m/>
    <n v="1"/>
    <n v="1"/>
    <s v="NO"/>
    <s v="NO"/>
    <s v="SI"/>
    <s v="SI"/>
    <s v="NO"/>
    <s v="JUNTOS"/>
    <s v="CHARLES MAYHUIRE FERREL"/>
    <s v="42787366"/>
    <s v="945816424"/>
    <s v="cmayhuire@juntos.gob.pe"/>
    <n v="0"/>
    <n v="0"/>
    <m/>
    <m/>
    <n v="0"/>
    <n v="0"/>
    <m/>
    <m/>
    <n v="0"/>
    <n v="0"/>
    <m/>
    <m/>
    <n v="0"/>
    <n v="0"/>
    <m/>
    <m/>
    <x v="1"/>
  </r>
  <r>
    <s v="030306"/>
    <x v="2"/>
    <s v="ANTABAMBA"/>
    <s v="PACHACONAS"/>
    <s v="NO"/>
    <s v="SI"/>
    <s v="SI"/>
    <n v="1"/>
    <s v="NO"/>
    <n v="1"/>
    <n v="0"/>
    <n v="1"/>
    <x v="0"/>
    <n v="1"/>
    <n v="1"/>
    <n v="1"/>
    <s v="NO"/>
    <s v="SI"/>
    <s v="NO"/>
    <s v="SI"/>
    <s v="NO"/>
    <s v="JUNTOS"/>
    <s v="VERA HUAMANI PABLO"/>
    <s v="31551413"/>
    <n v="645822896"/>
    <s v="pvera@juntos.gob.pe"/>
    <n v="0"/>
    <n v="0"/>
    <m/>
    <m/>
    <n v="0"/>
    <n v="0"/>
    <m/>
    <m/>
    <n v="0"/>
    <n v="0"/>
    <m/>
    <m/>
    <n v="1"/>
    <n v="0"/>
    <m/>
    <s v="Virtual"/>
    <x v="0"/>
  </r>
  <r>
    <s v="030307"/>
    <x v="2"/>
    <s v="ANTABAMBA"/>
    <s v="SABAINO"/>
    <s v="NO"/>
    <s v="SI"/>
    <s v="SI"/>
    <n v="1"/>
    <s v="SI"/>
    <n v="1"/>
    <n v="0"/>
    <n v="0"/>
    <x v="0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</r>
  <r>
    <s v="030401"/>
    <x v="2"/>
    <s v="AYMARAES"/>
    <s v="CHALHUANCA"/>
    <s v="NO"/>
    <s v="SI"/>
    <s v="SI"/>
    <n v="1"/>
    <s v="NO"/>
    <n v="1"/>
    <n v="0"/>
    <n v="1"/>
    <x v="0"/>
    <n v="1"/>
    <n v="1"/>
    <n v="1"/>
    <s v="NO"/>
    <s v="NO"/>
    <s v="SI"/>
    <s v="SI"/>
    <s v="NO"/>
    <s v="CUNA MAS"/>
    <s v="LUZ MARINA ROMAN HUARANCCA"/>
    <s v="47138378"/>
    <s v="952498651"/>
    <s v="LROMAN@CUNAMAS.GOB.PE"/>
    <n v="1"/>
    <n v="0"/>
    <m/>
    <s v="Virtual"/>
    <n v="0"/>
    <n v="0"/>
    <m/>
    <m/>
    <n v="0"/>
    <n v="0"/>
    <m/>
    <m/>
    <n v="1"/>
    <n v="0"/>
    <m/>
    <s v="Virtual"/>
    <x v="2"/>
  </r>
  <r>
    <s v="030402"/>
    <x v="2"/>
    <s v="AYMARAES"/>
    <s v="CAPAYA"/>
    <s v="NO"/>
    <s v="NO"/>
    <s v="SI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30403"/>
    <x v="2"/>
    <s v="AYMARAES"/>
    <s v="CARAYBAMBA"/>
    <s v="NO"/>
    <s v="SI"/>
    <s v="SI"/>
    <n v="0"/>
    <s v="NO"/>
    <n v="1"/>
    <n v="0"/>
    <n v="0"/>
    <x v="0"/>
    <n v="1"/>
    <n v="1"/>
    <n v="1"/>
    <s v="NO"/>
    <s v="SI"/>
    <s v="NO"/>
    <s v="SI"/>
    <s v="NO"/>
    <s v="JUNTOS"/>
    <s v="PAOLA SALINAS QUISPE"/>
    <s v="47744011"/>
    <s v="0"/>
    <s v="psalinas@juntos.gob.pe"/>
    <n v="0"/>
    <n v="0"/>
    <m/>
    <m/>
    <n v="0"/>
    <n v="0"/>
    <m/>
    <m/>
    <n v="0"/>
    <n v="0"/>
    <m/>
    <m/>
    <n v="0"/>
    <n v="0"/>
    <m/>
    <m/>
    <x v="1"/>
  </r>
  <r>
    <s v="030404"/>
    <x v="2"/>
    <s v="AYMARAES"/>
    <s v="CHAPIMARCA"/>
    <s v="NO"/>
    <s v="NO"/>
    <s v="SI"/>
    <n v="0"/>
    <s v="SI"/>
    <n v="0"/>
    <n v="0"/>
    <n v="0"/>
    <x v="1"/>
    <m/>
    <n v="1"/>
    <n v="1"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30405"/>
    <x v="2"/>
    <s v="AYMARAES"/>
    <s v="COLCABAMBA"/>
    <s v="NO"/>
    <s v="SI"/>
    <s v="SI"/>
    <n v="1"/>
    <s v="NO"/>
    <n v="1"/>
    <n v="0"/>
    <n v="1"/>
    <x v="0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1"/>
    <n v="0"/>
    <m/>
    <s v="Virtual"/>
    <n v="1"/>
    <n v="0"/>
    <m/>
    <s v="Virtual"/>
    <x v="2"/>
  </r>
  <r>
    <s v="030406"/>
    <x v="2"/>
    <s v="AYMARAES"/>
    <s v="COTARUSE"/>
    <s v="NO"/>
    <s v="SI"/>
    <s v="SI"/>
    <n v="1"/>
    <s v="NO"/>
    <n v="1"/>
    <n v="0"/>
    <n v="1"/>
    <x v="0"/>
    <n v="1"/>
    <n v="1"/>
    <n v="1"/>
    <s v="SI"/>
    <s v="SI"/>
    <s v="NO"/>
    <s v="SI"/>
    <s v="NO"/>
    <s v="JUNTOS"/>
    <s v="DANIEL QUISPE TAIPE"/>
    <s v="44077082"/>
    <s v="0"/>
    <s v="dtaipe@juntos.gob.pe"/>
    <n v="1"/>
    <n v="0"/>
    <m/>
    <s v="Virtual"/>
    <n v="0"/>
    <n v="0"/>
    <m/>
    <m/>
    <n v="0"/>
    <n v="0"/>
    <m/>
    <m/>
    <n v="1"/>
    <n v="0"/>
    <m/>
    <s v="Virtual"/>
    <x v="2"/>
  </r>
  <r>
    <s v="030407"/>
    <x v="2"/>
    <s v="AYMARAES"/>
    <s v="IHUAYLLO"/>
    <s v="NO"/>
    <s v="SI"/>
    <s v="SI"/>
    <n v="0"/>
    <s v="NO"/>
    <n v="1"/>
    <n v="0"/>
    <n v="0"/>
    <x v="0"/>
    <n v="1"/>
    <n v="1"/>
    <n v="1"/>
    <s v="SI"/>
    <s v="SI"/>
    <s v="NO"/>
    <s v="SI"/>
    <s v="NO"/>
    <s v="JUNTOS"/>
    <s v="FERREL SARMIENTO ALICIA"/>
    <s v="31543074"/>
    <n v="945815490"/>
    <s v="aferrel@juntos.gob.pe"/>
    <n v="0"/>
    <n v="0"/>
    <m/>
    <m/>
    <n v="0"/>
    <n v="0"/>
    <m/>
    <m/>
    <n v="0"/>
    <n v="0"/>
    <m/>
    <m/>
    <n v="0"/>
    <n v="0"/>
    <m/>
    <m/>
    <x v="1"/>
  </r>
  <r>
    <s v="030408"/>
    <x v="2"/>
    <s v="AYMARAES"/>
    <s v="JUSTO APU SAHUARAURA"/>
    <s v="NO"/>
    <s v="NO"/>
    <s v="SI"/>
    <n v="0"/>
    <s v="SI"/>
    <n v="1"/>
    <n v="0"/>
    <n v="1"/>
    <x v="0"/>
    <m/>
    <n v="1"/>
    <n v="1"/>
    <s v="SI"/>
    <s v="SI"/>
    <s v="NO"/>
    <s v="SI"/>
    <s v="NO"/>
    <s v="JUNTOS"/>
    <s v="HOLGER JURO VILLEGAS"/>
    <s v="40811315"/>
    <s v="985452711/945815997"/>
    <s v="hjuro@juntos.gob.pe"/>
    <n v="0"/>
    <n v="0"/>
    <m/>
    <m/>
    <n v="0"/>
    <n v="0"/>
    <m/>
    <m/>
    <n v="0"/>
    <n v="0"/>
    <m/>
    <m/>
    <n v="0"/>
    <n v="0"/>
    <m/>
    <m/>
    <x v="1"/>
  </r>
  <r>
    <s v="030409"/>
    <x v="2"/>
    <s v="AYMARAES"/>
    <s v="LUCRE"/>
    <s v="NO"/>
    <s v="NO"/>
    <s v="SI"/>
    <n v="0"/>
    <s v="SI"/>
    <n v="1"/>
    <n v="0"/>
    <n v="1"/>
    <x v="0"/>
    <m/>
    <n v="1"/>
    <n v="1"/>
    <s v="SI"/>
    <s v="SI"/>
    <s v="NO"/>
    <s v="SI"/>
    <s v="NO"/>
    <s v="CUNA MAS"/>
    <s v="TERESA ESPINOZA BORDA"/>
    <s v="41484264"/>
    <s v="952697000"/>
    <s v="TESPINOZA@CUNAMAS.GOB.PE"/>
    <n v="0"/>
    <n v="0"/>
    <m/>
    <m/>
    <n v="0"/>
    <n v="0"/>
    <m/>
    <m/>
    <n v="0"/>
    <n v="0"/>
    <m/>
    <m/>
    <n v="0"/>
    <n v="0"/>
    <m/>
    <m/>
    <x v="1"/>
  </r>
  <r>
    <s v="030410"/>
    <x v="2"/>
    <s v="AYMARAES"/>
    <s v="POCOHUANCA"/>
    <s v="NO"/>
    <s v="SI"/>
    <s v="SI"/>
    <n v="1"/>
    <s v="SI"/>
    <n v="1"/>
    <n v="0"/>
    <n v="1"/>
    <x v="0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1"/>
    <n v="0"/>
    <m/>
    <s v="Virtual"/>
    <n v="1"/>
    <n v="0"/>
    <m/>
    <s v="Virtual"/>
    <x v="2"/>
  </r>
  <r>
    <s v="030411"/>
    <x v="2"/>
    <s v="AYMARAES"/>
    <s v="SAN JUAN DE CHACÑA"/>
    <s v="NO"/>
    <s v="NO"/>
    <s v="SI"/>
    <n v="0"/>
    <s v="NO"/>
    <n v="0"/>
    <n v="0"/>
    <n v="0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30412"/>
    <x v="2"/>
    <s v="AYMARAES"/>
    <s v="SAÑAYCA"/>
    <s v="NO"/>
    <s v="SI"/>
    <s v="SI"/>
    <n v="1"/>
    <s v="SI"/>
    <n v="1"/>
    <n v="0"/>
    <n v="1"/>
    <x v="0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</r>
  <r>
    <s v="030413"/>
    <x v="2"/>
    <s v="AYMARAES"/>
    <s v="SORAYA"/>
    <s v="NO"/>
    <s v="SI"/>
    <s v="SI"/>
    <n v="0"/>
    <s v="NO"/>
    <n v="1"/>
    <n v="0"/>
    <n v="0"/>
    <x v="0"/>
    <n v="1"/>
    <n v="1"/>
    <n v="1"/>
    <s v="SI"/>
    <s v="NO"/>
    <s v="NO"/>
    <s v="SI"/>
    <s v="SI"/>
    <s v="JUNTOS"/>
    <s v="OCHOA QUISPE RUBALY"/>
    <s v="44503719"/>
    <s v="945816465"/>
    <s v="rochoa@juntos.gob.pe"/>
    <n v="0"/>
    <n v="0"/>
    <m/>
    <m/>
    <n v="0"/>
    <n v="0"/>
    <m/>
    <m/>
    <n v="0"/>
    <n v="0"/>
    <m/>
    <m/>
    <n v="0"/>
    <n v="0"/>
    <m/>
    <m/>
    <x v="1"/>
  </r>
  <r>
    <s v="030414"/>
    <x v="2"/>
    <s v="AYMARAES"/>
    <s v="TAPAIRIHUA"/>
    <s v="NO"/>
    <s v="SI"/>
    <s v="SI"/>
    <n v="0"/>
    <s v="NO"/>
    <n v="1"/>
    <n v="0"/>
    <n v="1"/>
    <x v="0"/>
    <n v="1"/>
    <n v="1"/>
    <n v="1"/>
    <s v="SI"/>
    <s v="SI"/>
    <s v="NO"/>
    <s v="SI"/>
    <s v="SI"/>
    <s v="JUNTOS"/>
    <s v="JURO VILLEGAS HOLGER"/>
    <s v="40811315"/>
    <n v="945815997"/>
    <s v="hjuro@juntos.gob.pe"/>
    <n v="0"/>
    <n v="0"/>
    <m/>
    <m/>
    <n v="0"/>
    <n v="1"/>
    <s v="PAIS"/>
    <s v="Presencial"/>
    <n v="0"/>
    <n v="0"/>
    <m/>
    <m/>
    <n v="0"/>
    <n v="0"/>
    <m/>
    <m/>
    <x v="0"/>
  </r>
  <r>
    <s v="030415"/>
    <x v="2"/>
    <s v="AYMARAES"/>
    <s v="TINTAY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CARRASCO_x0009__x0009_ FLORES ALICIA"/>
    <s v="31037765"/>
    <n v="945815207"/>
    <s v="acarrascof@juntos.gob.pe"/>
    <n v="1"/>
    <n v="0"/>
    <m/>
    <s v="Virtual"/>
    <n v="0"/>
    <n v="0"/>
    <m/>
    <m/>
    <n v="1"/>
    <n v="0"/>
    <m/>
    <s v="Virtual"/>
    <n v="1"/>
    <n v="0"/>
    <m/>
    <s v="Virtual"/>
    <x v="3"/>
  </r>
  <r>
    <s v="030416"/>
    <x v="2"/>
    <s v="AYMARAES"/>
    <s v="TORAYA"/>
    <s v="NO"/>
    <s v="SI"/>
    <s v="SI"/>
    <n v="1"/>
    <s v="NO"/>
    <n v="1"/>
    <n v="0"/>
    <n v="1"/>
    <x v="0"/>
    <n v="1"/>
    <n v="1"/>
    <n v="1"/>
    <s v="SI"/>
    <s v="SI"/>
    <s v="NO"/>
    <s v="SI"/>
    <s v="NO"/>
    <s v="JUNTOS"/>
    <s v="DORIS MARTHA TORRES VALDEZ"/>
    <s v="31038252"/>
    <s v="0"/>
    <s v="dtorres@juntos.gob.pe"/>
    <n v="0"/>
    <n v="0"/>
    <m/>
    <m/>
    <n v="0"/>
    <n v="0"/>
    <m/>
    <m/>
    <n v="0"/>
    <n v="0"/>
    <m/>
    <m/>
    <n v="1"/>
    <n v="0"/>
    <m/>
    <s v="Virtual"/>
    <x v="0"/>
  </r>
  <r>
    <s v="030417"/>
    <x v="2"/>
    <s v="AYMARAES"/>
    <s v="YANACA"/>
    <s v="NO"/>
    <s v="SI"/>
    <s v="SI"/>
    <n v="1"/>
    <s v="NO"/>
    <n v="1"/>
    <n v="0"/>
    <n v="1"/>
    <x v="0"/>
    <n v="1"/>
    <n v="1"/>
    <n v="1"/>
    <s v="NO"/>
    <s v="SI"/>
    <s v="NO"/>
    <s v="SI"/>
    <s v="SI"/>
    <s v="JUNTOS"/>
    <s v="FERREL SARMIENTO ALICIA"/>
    <s v="31543074"/>
    <n v="945815490"/>
    <s v="aferrel@juntos.gob.pe"/>
    <n v="0"/>
    <n v="0"/>
    <m/>
    <m/>
    <n v="0"/>
    <n v="0"/>
    <m/>
    <m/>
    <n v="0"/>
    <n v="1"/>
    <s v="PAIS"/>
    <s v="Presencial"/>
    <n v="0"/>
    <n v="0"/>
    <m/>
    <m/>
    <x v="0"/>
  </r>
  <r>
    <s v="030501"/>
    <x v="2"/>
    <s v="COTABAMBAS"/>
    <s v="TAMBOBAMBA"/>
    <s v="NO"/>
    <s v="SI"/>
    <s v="SI"/>
    <n v="1"/>
    <s v="SI"/>
    <n v="1"/>
    <n v="0"/>
    <n v="1"/>
    <x v="0"/>
    <n v="1"/>
    <n v="1"/>
    <n v="1"/>
    <s v="NO"/>
    <s v="SI"/>
    <s v="NO"/>
    <s v="SI"/>
    <s v="SI"/>
    <s v="CUNA MAS"/>
    <s v="FANNY RIMAYHUAMAN QUISPE"/>
    <s v="46133297"/>
    <s v="935915123"/>
    <s v="frimayhuaman@cunamas.com.pe"/>
    <n v="0"/>
    <n v="0"/>
    <m/>
    <m/>
    <n v="0"/>
    <n v="0"/>
    <m/>
    <m/>
    <n v="0"/>
    <n v="0"/>
    <m/>
    <m/>
    <n v="0"/>
    <n v="0"/>
    <m/>
    <m/>
    <x v="1"/>
  </r>
  <r>
    <s v="030502"/>
    <x v="2"/>
    <s v="COTABAMBAS"/>
    <s v="COTABAMBAS"/>
    <s v="NO"/>
    <s v="SI"/>
    <s v="SI"/>
    <n v="1"/>
    <s v="NO"/>
    <n v="1"/>
    <n v="0"/>
    <n v="1"/>
    <x v="0"/>
    <n v="1"/>
    <n v="1"/>
    <n v="1"/>
    <s v="NO"/>
    <s v="SI"/>
    <s v="NO"/>
    <s v="SI"/>
    <s v="SI"/>
    <s v="PAIS"/>
    <s v="DILMER OTAZU CAHUANA"/>
    <s v="46148961"/>
    <s v="942904451"/>
    <s v="dotazu@pais.gob.pe"/>
    <n v="0"/>
    <n v="0"/>
    <m/>
    <m/>
    <n v="0"/>
    <n v="0"/>
    <m/>
    <m/>
    <n v="0"/>
    <n v="0"/>
    <m/>
    <m/>
    <n v="0"/>
    <n v="0"/>
    <m/>
    <m/>
    <x v="1"/>
  </r>
  <r>
    <s v="030503"/>
    <x v="2"/>
    <s v="COTABAMBAS"/>
    <s v="COYLLURQUI"/>
    <s v="NO"/>
    <s v="SI"/>
    <s v="SI"/>
    <n v="1"/>
    <s v="SI"/>
    <n v="1"/>
    <n v="0"/>
    <n v="1"/>
    <x v="0"/>
    <n v="1"/>
    <n v="1"/>
    <n v="1"/>
    <s v="SI"/>
    <s v="SI"/>
    <s v="NO"/>
    <s v="SI"/>
    <s v="SI"/>
    <s v="JUNTOS"/>
    <s v="Amilcar Juro Aguilar"/>
    <s v="46307303"/>
    <s v="945815899"/>
    <s v="ajuro@juntos.gob.pe"/>
    <n v="1"/>
    <n v="0"/>
    <m/>
    <s v="Virtual"/>
    <n v="0"/>
    <n v="0"/>
    <m/>
    <m/>
    <n v="0"/>
    <n v="0"/>
    <m/>
    <m/>
    <n v="0"/>
    <n v="0"/>
    <m/>
    <m/>
    <x v="0"/>
  </r>
  <r>
    <s v="030504"/>
    <x v="2"/>
    <s v="COTABAMBAS"/>
    <s v="HAQUIRA"/>
    <s v="NO"/>
    <s v="SI"/>
    <s v="SI"/>
    <n v="1"/>
    <s v="SI"/>
    <n v="1"/>
    <n v="0"/>
    <n v="1"/>
    <x v="0"/>
    <n v="1"/>
    <n v="1"/>
    <n v="1"/>
    <s v="NO"/>
    <s v="SI"/>
    <s v="NO"/>
    <s v="SI"/>
    <s v="SI"/>
    <s v="CUNA MAS"/>
    <s v="CLAUDIA SEQUIEROS ARONE"/>
    <s v="72318999"/>
    <s v="974219373"/>
    <s v="csequeiros@cunamas.gob.pe"/>
    <n v="0"/>
    <n v="0"/>
    <m/>
    <m/>
    <n v="0"/>
    <n v="0"/>
    <m/>
    <m/>
    <n v="0"/>
    <n v="1"/>
    <s v="CUNA MAS"/>
    <s v="Presencial"/>
    <n v="1"/>
    <n v="0"/>
    <m/>
    <s v="Virtual"/>
    <x v="2"/>
  </r>
  <r>
    <s v="030505"/>
    <x v="2"/>
    <s v="COTABAMBAS"/>
    <s v="MARA"/>
    <s v="NO"/>
    <s v="SI"/>
    <s v="SI"/>
    <n v="1"/>
    <s v="SI"/>
    <n v="1"/>
    <n v="0"/>
    <n v="1"/>
    <x v="0"/>
    <n v="1"/>
    <n v="1"/>
    <n v="1"/>
    <s v="SI"/>
    <s v="SI"/>
    <s v="NO"/>
    <s v="SI"/>
    <s v="SI"/>
    <s v="CUNA MAS"/>
    <s v="EDITH VANESSA PINTO VALER"/>
    <s v="425O2360"/>
    <s v="927154163"/>
    <s v="epinto@cunamas.gob.pe"/>
    <n v="1"/>
    <n v="0"/>
    <m/>
    <s v="Virtual"/>
    <n v="1"/>
    <n v="0"/>
    <m/>
    <s v="Virtual"/>
    <n v="0"/>
    <n v="1"/>
    <s v="PAIS"/>
    <s v="Presencial"/>
    <n v="0"/>
    <n v="0"/>
    <m/>
    <m/>
    <x v="3"/>
  </r>
  <r>
    <s v="030506"/>
    <x v="2"/>
    <s v="COTABAMBAS"/>
    <s v="CHALLHUAHUACHO"/>
    <s v="NO"/>
    <s v="SI"/>
    <s v="SI"/>
    <n v="1"/>
    <s v="SI"/>
    <n v="1"/>
    <n v="0"/>
    <n v="1"/>
    <x v="0"/>
    <n v="1"/>
    <n v="1"/>
    <n v="1"/>
    <s v="NO"/>
    <s v="SI"/>
    <s v="SI"/>
    <s v="SI"/>
    <s v="SI"/>
    <s v="CUNA MAS"/>
    <s v="WILINTON FLOREZ MENDOZA"/>
    <s v="40293537"/>
    <s v="979544244"/>
    <s v="floresmendozawillington@gmail.com"/>
    <n v="0"/>
    <n v="0"/>
    <m/>
    <m/>
    <n v="0"/>
    <n v="1"/>
    <s v="PAIS"/>
    <s v="Presencial"/>
    <n v="0"/>
    <n v="0"/>
    <m/>
    <m/>
    <n v="1"/>
    <n v="0"/>
    <m/>
    <s v="Virtual"/>
    <x v="2"/>
  </r>
  <r>
    <s v="030601"/>
    <x v="2"/>
    <s v="CHINCHEROS"/>
    <s v="CHINCHEROS"/>
    <s v="NO"/>
    <s v="SI"/>
    <s v="SI"/>
    <n v="1"/>
    <s v="NO"/>
    <n v="1"/>
    <n v="0"/>
    <n v="1"/>
    <x v="0"/>
    <n v="1"/>
    <n v="1"/>
    <n v="1"/>
    <s v="NO"/>
    <s v="SI"/>
    <s v="SI"/>
    <s v="SI"/>
    <s v="SI"/>
    <s v="CUNA MAS"/>
    <s v="NANCY BALDEON CCELLCCASCCA"/>
    <s v="42161220"/>
    <s v="989855697"/>
    <s v="nbaldeon@cunamas.gob.pe"/>
    <n v="0"/>
    <n v="0"/>
    <m/>
    <m/>
    <n v="0"/>
    <n v="0"/>
    <m/>
    <m/>
    <n v="0"/>
    <n v="0"/>
    <m/>
    <m/>
    <n v="0"/>
    <n v="0"/>
    <m/>
    <m/>
    <x v="1"/>
  </r>
  <r>
    <s v="030602"/>
    <x v="2"/>
    <s v="CHINCHEROS"/>
    <s v="ANCO_HUALLO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MARCELINO QUISPE YAURIS"/>
    <s v="41894778"/>
    <s v="985105005"/>
    <s v="mquispeya@juntos.gob.pe"/>
    <n v="1"/>
    <n v="0"/>
    <m/>
    <s v="Virtual"/>
    <n v="0"/>
    <n v="0"/>
    <m/>
    <m/>
    <n v="0"/>
    <n v="0"/>
    <m/>
    <m/>
    <n v="1"/>
    <n v="0"/>
    <m/>
    <s v="Virtual"/>
    <x v="2"/>
  </r>
  <r>
    <s v="030603"/>
    <x v="2"/>
    <s v="CHINCHEROS"/>
    <s v="COCHARCAS"/>
    <s v="NO"/>
    <s v="SI"/>
    <s v="SI"/>
    <n v="1"/>
    <s v="SI"/>
    <n v="1"/>
    <n v="0"/>
    <n v="1"/>
    <x v="0"/>
    <n v="1"/>
    <n v="1"/>
    <n v="1"/>
    <s v="SI"/>
    <s v="SI"/>
    <s v="NO"/>
    <s v="SI"/>
    <s v="NO"/>
    <s v="COORD. DE ENLACE"/>
    <s v="Ascencio Paniura Vega"/>
    <s v="44347414"/>
    <s v="983900180"/>
    <s v="apaniura@midis.gob.pe"/>
    <n v="1"/>
    <n v="0"/>
    <m/>
    <s v="Virtual"/>
    <n v="1"/>
    <n v="0"/>
    <m/>
    <s v="Virtual"/>
    <n v="1"/>
    <n v="0"/>
    <m/>
    <s v="Virtual"/>
    <n v="1"/>
    <n v="0"/>
    <m/>
    <s v="Virtual"/>
    <x v="4"/>
  </r>
  <r>
    <s v="030604"/>
    <x v="2"/>
    <s v="CHINCHEROS"/>
    <s v="HUACCANA"/>
    <s v="SI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JOSE ANTONIO VASQUEZ NOLASCO"/>
    <s v="44201922"/>
    <s v="942182600"/>
    <s v="jvasquez@pais.gob.pe"/>
    <n v="0"/>
    <n v="0"/>
    <m/>
    <m/>
    <n v="0"/>
    <n v="0"/>
    <m/>
    <m/>
    <n v="1"/>
    <n v="0"/>
    <m/>
    <s v="Virtual"/>
    <n v="0"/>
    <n v="0"/>
    <m/>
    <m/>
    <x v="0"/>
  </r>
  <r>
    <s v="030605"/>
    <x v="2"/>
    <s v="CHINCHEROS"/>
    <s v="OCOBAMBA"/>
    <s v="SI"/>
    <s v="NO"/>
    <s v="SI"/>
    <n v="0"/>
    <s v="NO"/>
    <n v="1"/>
    <n v="0"/>
    <n v="1"/>
    <x v="0"/>
    <m/>
    <n v="1"/>
    <n v="1"/>
    <s v="SI"/>
    <s v="SI"/>
    <s v="NO"/>
    <s v="SI"/>
    <s v="SI"/>
    <s v="PAIS"/>
    <s v="YULISSA DIAZ ALCARRAZ"/>
    <s v="70854749"/>
    <s v="916724682"/>
    <s v="ydiaza@pais.gob.pe"/>
    <n v="0"/>
    <n v="0"/>
    <m/>
    <m/>
    <n v="0"/>
    <n v="0"/>
    <m/>
    <m/>
    <n v="0"/>
    <n v="0"/>
    <m/>
    <m/>
    <n v="0"/>
    <n v="0"/>
    <m/>
    <m/>
    <x v="1"/>
  </r>
  <r>
    <s v="030606"/>
    <x v="2"/>
    <s v="CHINCHEROS"/>
    <s v="ONGOY"/>
    <s v="SI"/>
    <s v="SI"/>
    <s v="SI"/>
    <n v="1"/>
    <s v="SI"/>
    <n v="1"/>
    <n v="0"/>
    <n v="1"/>
    <x v="0"/>
    <n v="1"/>
    <n v="1"/>
    <n v="1"/>
    <s v="SI"/>
    <s v="SI"/>
    <s v="SI"/>
    <s v="SI"/>
    <s v="NO"/>
    <s v="JUNTOS"/>
    <s v="ELDER LAURENTE CASTRO"/>
    <s v="70938289"/>
    <s v="964267116 , 945816103"/>
    <s v="elaurente@juntos.gob.pe"/>
    <n v="0"/>
    <n v="0"/>
    <m/>
    <m/>
    <n v="0"/>
    <n v="0"/>
    <m/>
    <m/>
    <n v="0"/>
    <n v="0"/>
    <m/>
    <m/>
    <n v="1"/>
    <n v="0"/>
    <m/>
    <s v="Virtual"/>
    <x v="0"/>
  </r>
  <r>
    <s v="030607"/>
    <x v="2"/>
    <s v="CHINCHEROS"/>
    <s v="URANMARCA"/>
    <s v="NO"/>
    <s v="SI"/>
    <s v="SI"/>
    <n v="1"/>
    <s v="SI"/>
    <n v="1"/>
    <n v="0"/>
    <n v="0"/>
    <x v="0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</r>
  <r>
    <s v="030608"/>
    <x v="2"/>
    <s v="CHINCHEROS"/>
    <s v="RANRACANCHA"/>
    <s v="NO"/>
    <s v="SI"/>
    <s v="SI"/>
    <n v="1"/>
    <s v="SI"/>
    <n v="1"/>
    <n v="0"/>
    <n v="1"/>
    <x v="0"/>
    <n v="1"/>
    <n v="1"/>
    <n v="1"/>
    <s v="SI"/>
    <s v="SI"/>
    <s v="NO"/>
    <s v="SI"/>
    <s v="NO"/>
    <s v="CUNA MAS"/>
    <s v="ELMER PAUL QUISPE BEDRILLANA"/>
    <s v="42877988"/>
    <s v="966910425"/>
    <s v="equispeb@cunamas.gob.pe"/>
    <n v="0"/>
    <n v="0"/>
    <m/>
    <m/>
    <n v="0"/>
    <n v="0"/>
    <m/>
    <m/>
    <n v="0"/>
    <n v="0"/>
    <m/>
    <m/>
    <n v="0"/>
    <n v="0"/>
    <m/>
    <m/>
    <x v="1"/>
  </r>
  <r>
    <s v="030609"/>
    <x v="2"/>
    <s v="CHINCHEROS"/>
    <s v="ROCCHACC"/>
    <s v="SI"/>
    <s v="NO"/>
    <s v="SI"/>
    <n v="0"/>
    <s v="SI"/>
    <n v="1"/>
    <n v="0"/>
    <n v="0"/>
    <x v="0"/>
    <m/>
    <n v="1"/>
    <n v="1"/>
    <s v="SI"/>
    <s v="NO"/>
    <s v="NO"/>
    <s v="SI"/>
    <s v="SI"/>
    <s v="PAIS"/>
    <s v="SONIA GARFIAS CONTRERAS"/>
    <s v="43592680"/>
    <s v="951333311"/>
    <s v="sgarfias@pais.gob.pe"/>
    <n v="0"/>
    <n v="0"/>
    <m/>
    <m/>
    <n v="0"/>
    <n v="0"/>
    <m/>
    <m/>
    <n v="0"/>
    <n v="0"/>
    <m/>
    <m/>
    <n v="0"/>
    <n v="0"/>
    <m/>
    <m/>
    <x v="1"/>
  </r>
  <r>
    <s v="030610"/>
    <x v="2"/>
    <s v="CHINCHEROS"/>
    <s v="EL PORVENIR"/>
    <s v="SI"/>
    <s v="SI"/>
    <s v="SI"/>
    <n v="0"/>
    <s v="SI"/>
    <n v="1"/>
    <n v="0"/>
    <n v="0"/>
    <x v="0"/>
    <n v="1"/>
    <n v="1"/>
    <n v="1"/>
    <s v="NO"/>
    <s v="NO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</r>
  <r>
    <s v="030611"/>
    <x v="2"/>
    <s v="CHINCHEROS"/>
    <s v="LOS CHANKAS"/>
    <s v="SI"/>
    <s v="SI"/>
    <s v="SI"/>
    <n v="0"/>
    <s v="SI"/>
    <n v="1"/>
    <n v="0"/>
    <n v="0"/>
    <x v="0"/>
    <n v="1"/>
    <n v="1"/>
    <n v="1"/>
    <s v="SI"/>
    <s v="SI"/>
    <s v="NO"/>
    <s v="SI"/>
    <s v="NO"/>
    <s v="CUNA MAS"/>
    <s v="FIORELA ROJAS ORTEGA"/>
    <s v="46038694"/>
    <s v="0"/>
    <s v="lfortega@cunamas.gob.pe"/>
    <n v="0"/>
    <n v="0"/>
    <m/>
    <m/>
    <n v="0"/>
    <n v="0"/>
    <m/>
    <m/>
    <n v="0"/>
    <n v="0"/>
    <m/>
    <m/>
    <n v="0"/>
    <n v="0"/>
    <m/>
    <m/>
    <x v="1"/>
  </r>
  <r>
    <s v="030701"/>
    <x v="2"/>
    <s v="GRAU"/>
    <s v="CHUQUIBAMBILLA"/>
    <s v="NO"/>
    <s v="SI"/>
    <s v="SI"/>
    <n v="1"/>
    <s v="NO"/>
    <n v="1"/>
    <n v="0"/>
    <n v="1"/>
    <x v="0"/>
    <n v="1"/>
    <n v="1"/>
    <n v="1"/>
    <s v="NO"/>
    <s v="SI"/>
    <s v="SI"/>
    <s v="SI"/>
    <s v="SI"/>
    <s v="PAIS"/>
    <s v="SONIA FERREL HURTADO"/>
    <s v="43979289"/>
    <s v="958108610"/>
    <s v="sferrel@pais.gob.pe"/>
    <n v="0"/>
    <n v="0"/>
    <m/>
    <m/>
    <n v="0"/>
    <n v="0"/>
    <m/>
    <m/>
    <n v="1"/>
    <n v="0"/>
    <m/>
    <s v="Virtual"/>
    <n v="0"/>
    <n v="0"/>
    <m/>
    <m/>
    <x v="0"/>
  </r>
  <r>
    <s v="030702"/>
    <x v="2"/>
    <s v="GRAU"/>
    <s v="CURPAHUASI"/>
    <s v="NO"/>
    <s v="SI"/>
    <s v="SI"/>
    <n v="1"/>
    <s v="NO"/>
    <n v="1"/>
    <n v="0"/>
    <n v="1"/>
    <x v="0"/>
    <n v="1"/>
    <n v="1"/>
    <n v="1"/>
    <s v="SI"/>
    <s v="SI"/>
    <s v="NO"/>
    <s v="SI"/>
    <s v="SI"/>
    <s v="JUNTOS"/>
    <s v="GUSTAVO DE LA VEGA CAMERO"/>
    <s v="31544135"/>
    <s v="945815445"/>
    <s v="gdelavega@juntos.gob.pe"/>
    <n v="0"/>
    <n v="0"/>
    <m/>
    <m/>
    <n v="0"/>
    <n v="0"/>
    <m/>
    <m/>
    <n v="1"/>
    <n v="0"/>
    <m/>
    <s v="Presencial"/>
    <n v="0"/>
    <n v="0"/>
    <m/>
    <m/>
    <x v="0"/>
  </r>
  <r>
    <s v="030703"/>
    <x v="2"/>
    <s v="GRAU"/>
    <s v="GAMARRA"/>
    <s v="NO"/>
    <s v="SI"/>
    <s v="SI"/>
    <n v="1"/>
    <s v="SI"/>
    <n v="1"/>
    <n v="0"/>
    <n v="1"/>
    <x v="0"/>
    <n v="1"/>
    <n v="1"/>
    <n v="1"/>
    <s v="SI"/>
    <s v="SI"/>
    <s v="NO"/>
    <s v="SI"/>
    <s v="SI"/>
    <s v="JUNTOS"/>
    <s v="ALEXANDER CACERES JUAREZ"/>
    <s v="46091872"/>
    <s v="945853895"/>
    <s v="acaceres@juntos.gob.pe"/>
    <n v="0"/>
    <n v="0"/>
    <m/>
    <m/>
    <n v="0"/>
    <n v="0"/>
    <m/>
    <m/>
    <n v="0"/>
    <n v="1"/>
    <s v="PAIS"/>
    <s v="Virtual"/>
    <n v="0"/>
    <n v="0"/>
    <m/>
    <m/>
    <x v="0"/>
  </r>
  <r>
    <s v="030704"/>
    <x v="2"/>
    <s v="GRAU"/>
    <s v="HUAYLLATI"/>
    <s v="NO"/>
    <s v="SI"/>
    <s v="SI"/>
    <n v="0"/>
    <s v="SI"/>
    <n v="1"/>
    <n v="0"/>
    <n v="0"/>
    <x v="0"/>
    <n v="1"/>
    <n v="1"/>
    <n v="1"/>
    <s v="SI"/>
    <s v="SI"/>
    <s v="NO"/>
    <s v="SI"/>
    <s v="NO"/>
    <s v="JUNTOS"/>
    <s v="RENE LEO PORTILLA"/>
    <s v="46549374"/>
    <s v="945432589"/>
    <s v="rleo@juntos.gob.pe"/>
    <n v="0"/>
    <n v="0"/>
    <m/>
    <m/>
    <n v="0"/>
    <n v="0"/>
    <m/>
    <m/>
    <n v="0"/>
    <n v="0"/>
    <m/>
    <m/>
    <n v="0"/>
    <n v="0"/>
    <m/>
    <m/>
    <x v="1"/>
  </r>
  <r>
    <s v="030705"/>
    <x v="2"/>
    <s v="GRAU"/>
    <s v="MAMARA"/>
    <s v="NO"/>
    <s v="SI"/>
    <s v="SI"/>
    <n v="1"/>
    <s v="NO"/>
    <n v="1"/>
    <n v="0"/>
    <n v="1"/>
    <x v="0"/>
    <n v="1"/>
    <n v="1"/>
    <n v="1"/>
    <s v="NO"/>
    <s v="NO"/>
    <s v="NO"/>
    <s v="SI"/>
    <s v="SI"/>
    <s v="JUNTOS"/>
    <s v="CHARLES MAYHUEIRE FERREL"/>
    <s v="42787366"/>
    <s v="945816424"/>
    <s v="cmayhuire@juntos.gob.pe"/>
    <n v="0"/>
    <n v="0"/>
    <m/>
    <m/>
    <n v="1"/>
    <n v="0"/>
    <m/>
    <s v="Virtual"/>
    <n v="0"/>
    <n v="0"/>
    <m/>
    <m/>
    <n v="0"/>
    <n v="0"/>
    <m/>
    <m/>
    <x v="0"/>
  </r>
  <r>
    <s v="030706"/>
    <x v="2"/>
    <s v="GRAU"/>
    <s v="MICAELA BASTIDAS"/>
    <s v="NO"/>
    <s v="SI"/>
    <s v="SI"/>
    <n v="0"/>
    <s v="SI"/>
    <n v="1"/>
    <n v="0"/>
    <n v="0"/>
    <x v="0"/>
    <n v="1"/>
    <n v="1"/>
    <n v="1"/>
    <s v="NO"/>
    <s v="SI"/>
    <s v="NO"/>
    <s v="SI"/>
    <s v="NO"/>
    <s v="JUNTOS"/>
    <s v="QUISPE BARRIOS ARMANDO"/>
    <s v="47677867"/>
    <n v="945821865"/>
    <s v="aquispeb@juntos.gob.pe"/>
    <n v="0"/>
    <n v="0"/>
    <m/>
    <m/>
    <n v="0"/>
    <n v="0"/>
    <m/>
    <m/>
    <n v="0"/>
    <n v="0"/>
    <m/>
    <m/>
    <n v="0"/>
    <n v="0"/>
    <m/>
    <m/>
    <x v="1"/>
  </r>
  <r>
    <s v="030707"/>
    <x v="2"/>
    <s v="GRAU"/>
    <s v="PATAYPAMPA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RICHARD TUERO SERRANO"/>
    <s v="0"/>
    <s v="0"/>
    <s v="0"/>
    <n v="0"/>
    <n v="0"/>
    <m/>
    <m/>
    <n v="0"/>
    <n v="0"/>
    <m/>
    <m/>
    <n v="0"/>
    <n v="0"/>
    <m/>
    <m/>
    <n v="0"/>
    <n v="0"/>
    <m/>
    <m/>
    <x v="1"/>
  </r>
  <r>
    <s v="030708"/>
    <x v="2"/>
    <s v="GRAU"/>
    <s v="PROGRESO"/>
    <s v="NO"/>
    <s v="SI"/>
    <s v="SI"/>
    <n v="0"/>
    <s v="SI"/>
    <n v="1"/>
    <n v="0"/>
    <n v="0"/>
    <x v="0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</r>
  <r>
    <s v="030709"/>
    <x v="2"/>
    <s v="GRAU"/>
    <s v="SAN ANTONIO"/>
    <s v="NO"/>
    <s v="SI"/>
    <s v="SI"/>
    <n v="1"/>
    <s v="NO"/>
    <n v="1"/>
    <n v="0"/>
    <n v="1"/>
    <x v="0"/>
    <n v="1"/>
    <n v="1"/>
    <n v="1"/>
    <s v="NO"/>
    <s v="NO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1"/>
    <n v="0"/>
    <m/>
    <s v="Virtual"/>
    <n v="0"/>
    <n v="0"/>
    <m/>
    <m/>
    <x v="0"/>
  </r>
  <r>
    <s v="030710"/>
    <x v="2"/>
    <s v="GRAU"/>
    <s v="SANTA ROSA"/>
    <s v="NO"/>
    <s v="SI"/>
    <s v="SI"/>
    <n v="1"/>
    <s v="NO"/>
    <n v="1"/>
    <n v="0"/>
    <n v="1"/>
    <x v="0"/>
    <n v="1"/>
    <n v="1"/>
    <n v="1"/>
    <s v="NO"/>
    <s v="SI"/>
    <s v="NO"/>
    <s v="SI"/>
    <s v="NO"/>
    <s v="JUNTOS"/>
    <s v="RICHARD TUERO SERRANO"/>
    <s v="0"/>
    <s v="0"/>
    <s v="0"/>
    <n v="0"/>
    <n v="0"/>
    <m/>
    <m/>
    <n v="0"/>
    <n v="0"/>
    <m/>
    <m/>
    <n v="0"/>
    <n v="0"/>
    <m/>
    <m/>
    <n v="0"/>
    <n v="0"/>
    <m/>
    <m/>
    <x v="1"/>
  </r>
  <r>
    <s v="030711"/>
    <x v="2"/>
    <s v="GRAU"/>
    <s v="TURPAY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RICHARD TUERO SERRANO"/>
    <s v="47567467"/>
    <s v="945822854"/>
    <s v="rtuero@juntos.gob.pe"/>
    <n v="0"/>
    <n v="0"/>
    <m/>
    <m/>
    <n v="0"/>
    <n v="0"/>
    <m/>
    <m/>
    <n v="0"/>
    <n v="0"/>
    <m/>
    <m/>
    <n v="0"/>
    <n v="0"/>
    <m/>
    <m/>
    <x v="1"/>
  </r>
  <r>
    <s v="030712"/>
    <x v="2"/>
    <s v="GRAU"/>
    <s v="VILCABAMBA"/>
    <s v="NO"/>
    <s v="SI"/>
    <s v="SI"/>
    <n v="0"/>
    <s v="NO"/>
    <n v="1"/>
    <n v="0"/>
    <n v="0"/>
    <x v="0"/>
    <n v="1"/>
    <n v="1"/>
    <n v="1"/>
    <s v="NO"/>
    <s v="NO"/>
    <s v="SI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</r>
  <r>
    <s v="030713"/>
    <x v="2"/>
    <s v="GRAU"/>
    <s v="VIRUNDO"/>
    <s v="NO"/>
    <s v="SI"/>
    <s v="SI"/>
    <n v="1"/>
    <s v="SI"/>
    <n v="1"/>
    <n v="0"/>
    <n v="1"/>
    <x v="0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1"/>
    <n v="0"/>
    <m/>
    <s v="Virtual"/>
    <n v="0"/>
    <n v="0"/>
    <m/>
    <m/>
    <n v="1"/>
    <n v="0"/>
    <m/>
    <s v="Virtual"/>
    <n v="1"/>
    <n v="0"/>
    <m/>
    <s v="Virtual"/>
    <x v="3"/>
  </r>
  <r>
    <s v="030714"/>
    <x v="2"/>
    <s v="GRAU"/>
    <s v="CURASCO"/>
    <s v="NO"/>
    <s v="NO"/>
    <s v="SI"/>
    <n v="0"/>
    <s v="SI"/>
    <n v="0"/>
    <n v="0"/>
    <n v="0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101"/>
    <x v="3"/>
    <s v="AREQUIPA"/>
    <s v="AREQUIP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1"/>
    <n v="1"/>
    <s v="JUNTOS"/>
    <s v="Presencial y Virtual"/>
    <n v="0"/>
    <n v="0"/>
    <m/>
    <m/>
    <n v="0"/>
    <n v="0"/>
    <m/>
    <m/>
    <x v="2"/>
  </r>
  <r>
    <s v="040102"/>
    <x v="3"/>
    <s v="AREQUIPA"/>
    <s v="ALTO SELVA ALEGRE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CCAMA TICONA, MARLENE JESSICA"/>
    <s v="41328412"/>
    <s v="959930939"/>
    <s v="mccama@cunamas.gob.pe"/>
    <n v="1"/>
    <n v="0"/>
    <m/>
    <s v="Virtual"/>
    <n v="1"/>
    <n v="0"/>
    <m/>
    <s v="Virtual"/>
    <n v="0"/>
    <n v="0"/>
    <m/>
    <m/>
    <n v="0"/>
    <n v="0"/>
    <m/>
    <m/>
    <x v="2"/>
  </r>
  <r>
    <s v="040103"/>
    <x v="3"/>
    <s v="AREQUIPA"/>
    <s v="CAYMA"/>
    <s v="NO"/>
    <s v="NO"/>
    <s v="SI"/>
    <n v="0"/>
    <s v="NO"/>
    <n v="1"/>
    <n v="0"/>
    <n v="1"/>
    <x v="0"/>
    <m/>
    <n v="1"/>
    <n v="1"/>
    <s v="SI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0"/>
    <n v="0"/>
    <m/>
    <m/>
    <n v="0"/>
    <n v="0"/>
    <m/>
    <m/>
    <x v="0"/>
  </r>
  <r>
    <s v="040104"/>
    <x v="3"/>
    <s v="AREQUIPA"/>
    <s v="CERRO COLORADO"/>
    <s v="NO"/>
    <s v="SI"/>
    <s v="SI"/>
    <n v="1"/>
    <s v="NO"/>
    <n v="1"/>
    <n v="0"/>
    <n v="1"/>
    <x v="0"/>
    <n v="1"/>
    <n v="1"/>
    <n v="1"/>
    <s v="SI"/>
    <s v="NO"/>
    <s v="SI"/>
    <s v="SI"/>
    <s v="NO"/>
    <s v="JUNTOS"/>
    <s v="ARTURO CORNEJO FLORES"/>
    <s v="71918939"/>
    <s v="941907914"/>
    <s v="acornejo@juntos.gob.pe"/>
    <n v="1"/>
    <n v="0"/>
    <m/>
    <s v="Virtual"/>
    <n v="0"/>
    <n v="1"/>
    <s v="JUNTOS"/>
    <s v="Presencial"/>
    <n v="0"/>
    <n v="0"/>
    <m/>
    <m/>
    <n v="0"/>
    <n v="0"/>
    <m/>
    <m/>
    <x v="2"/>
  </r>
  <r>
    <s v="040105"/>
    <x v="3"/>
    <s v="AREQUIPA"/>
    <s v="CHARACATO"/>
    <s v="NO"/>
    <s v="NO"/>
    <s v="SI"/>
    <n v="0"/>
    <s v="SI"/>
    <n v="0"/>
    <n v="1"/>
    <n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106"/>
    <x v="3"/>
    <s v="AREQUIPA"/>
    <s v="CHIGUATA"/>
    <s v="NO"/>
    <s v="NO"/>
    <s v="SI"/>
    <n v="0"/>
    <s v="SI"/>
    <n v="0"/>
    <n v="1"/>
    <n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107"/>
    <x v="3"/>
    <s v="AREQUIPA"/>
    <s v="JACOBO HUNTER"/>
    <s v="NO"/>
    <s v="SI"/>
    <s v="SI"/>
    <n v="1"/>
    <s v="SI"/>
    <n v="1"/>
    <n v="0"/>
    <n v="1"/>
    <x v="0"/>
    <n v="1"/>
    <n v="1"/>
    <n v="1"/>
    <s v="SI"/>
    <s v="NO"/>
    <s v="SI"/>
    <s v="SI"/>
    <s v="NO"/>
    <s v="CUNA MAS"/>
    <s v="CURIMAYHUA PACO, REYMUNDA SOLEDAD"/>
    <s v="29380523"/>
    <s v="958919934"/>
    <s v="rcurimayhua@cunamas.gob.pe"/>
    <n v="1"/>
    <n v="0"/>
    <m/>
    <s v="Virtual"/>
    <n v="1"/>
    <n v="1"/>
    <s v="CUNA MAS"/>
    <s v="Presencial y Virtual"/>
    <n v="0"/>
    <n v="1"/>
    <s v="CUNA MAS"/>
    <s v="Presencial"/>
    <n v="0"/>
    <n v="0"/>
    <m/>
    <m/>
    <x v="4"/>
  </r>
  <r>
    <s v="040108"/>
    <x v="3"/>
    <s v="AREQUIPA"/>
    <s v="LA JOYA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CASTRO FUENTES, KAREM VERONICA"/>
    <s v="43280444"/>
    <s v="938246074"/>
    <s v="kvcastro@cunamas.gob.pe"/>
    <n v="1"/>
    <n v="1"/>
    <s v="CUNA MAS"/>
    <s v="Virtual"/>
    <n v="1"/>
    <n v="0"/>
    <m/>
    <s v="Virtual"/>
    <n v="0"/>
    <n v="0"/>
    <m/>
    <m/>
    <n v="0"/>
    <n v="0"/>
    <m/>
    <m/>
    <x v="3"/>
  </r>
  <r>
    <s v="040109"/>
    <x v="3"/>
    <s v="AREQUIPA"/>
    <s v="MARIANO MELGAR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DIAZ NAIZA CECILIA ELIDA"/>
    <s v="29648282"/>
    <s v="981622710"/>
    <s v="cediaz@cunamas.gob.pe"/>
    <n v="1"/>
    <n v="1"/>
    <s v="CUNA MAS"/>
    <s v="Presencial y Virtual"/>
    <n v="1"/>
    <n v="1"/>
    <s v="CUNA MAS"/>
    <s v="Presencial y Virtual"/>
    <n v="0"/>
    <n v="1"/>
    <s v="CUNA MAS"/>
    <s v="Presencial"/>
    <n v="0"/>
    <n v="0"/>
    <m/>
    <m/>
    <x v="5"/>
  </r>
  <r>
    <s v="040110"/>
    <x v="3"/>
    <s v="AREQUIPA"/>
    <s v="MIRAFLORES"/>
    <s v="NO"/>
    <s v="NO"/>
    <s v="SI"/>
    <n v="0"/>
    <s v="NO"/>
    <n v="1"/>
    <n v="0"/>
    <n v="0"/>
    <x v="0"/>
    <m/>
    <n v="1"/>
    <n v="1"/>
    <s v="SI"/>
    <s v="NO"/>
    <s v="SI"/>
    <s v="SI"/>
    <s v="NO"/>
    <s v="CUNA MAS"/>
    <s v="HANCCO POCCOHUANCA FELIPA"/>
    <s v="29690836"/>
    <s v="970943737"/>
    <s v="fhancco@cunamas.gob.pe"/>
    <n v="1"/>
    <n v="0"/>
    <m/>
    <s v="Virtual"/>
    <n v="1"/>
    <n v="0"/>
    <m/>
    <s v="Virtual"/>
    <n v="0"/>
    <n v="0"/>
    <m/>
    <m/>
    <n v="0"/>
    <n v="0"/>
    <m/>
    <m/>
    <x v="2"/>
  </r>
  <r>
    <s v="040111"/>
    <x v="3"/>
    <s v="AREQUIPA"/>
    <s v="MOLLEBAYA"/>
    <s v="NO"/>
    <s v="SI"/>
    <s v="SI"/>
    <n v="1"/>
    <s v="SI"/>
    <n v="1"/>
    <n v="0"/>
    <n v="1"/>
    <x v="0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  <m/>
    <m/>
    <x v="0"/>
  </r>
  <r>
    <s v="040112"/>
    <x v="3"/>
    <s v="AREQUIPA"/>
    <s v="PAUCARPATA"/>
    <s v="NO"/>
    <s v="NO"/>
    <s v="SI"/>
    <n v="0"/>
    <s v="NO"/>
    <n v="1"/>
    <n v="0"/>
    <n v="0"/>
    <x v="0"/>
    <m/>
    <n v="1"/>
    <n v="1"/>
    <s v="SI"/>
    <s v="NO"/>
    <s v="SI"/>
    <s v="SI"/>
    <s v="NO"/>
    <s v="CUNA MAS"/>
    <s v="ROJAS VARGAS, INDIRA"/>
    <s v="41187108"/>
    <s v="971942266"/>
    <s v="irojas@cunamas.gob.pe"/>
    <n v="0"/>
    <n v="0"/>
    <m/>
    <m/>
    <n v="0"/>
    <n v="0"/>
    <m/>
    <m/>
    <n v="0"/>
    <n v="0"/>
    <m/>
    <m/>
    <n v="0"/>
    <n v="0"/>
    <m/>
    <m/>
    <x v="1"/>
  </r>
  <r>
    <s v="040113"/>
    <x v="3"/>
    <s v="AREQUIPA"/>
    <s v="POCSI"/>
    <s v="NO"/>
    <s v="SI"/>
    <s v="SI"/>
    <n v="1"/>
    <s v="SI"/>
    <n v="1"/>
    <n v="0"/>
    <n v="1"/>
    <x v="0"/>
    <n v="1"/>
    <n v="1"/>
    <n v="1"/>
    <s v="NO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  <m/>
    <m/>
    <x v="2"/>
  </r>
  <r>
    <s v="040114"/>
    <x v="3"/>
    <s v="AREQUIPA"/>
    <s v="POLOBAYA"/>
    <s v="NO"/>
    <s v="NO"/>
    <s v="NO"/>
    <n v="0"/>
    <s v="SI"/>
    <n v="0"/>
    <n v="0"/>
    <n v="0"/>
    <x v="1"/>
    <m/>
    <m/>
    <n v="0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115"/>
    <x v="3"/>
    <s v="AREQUIPA"/>
    <s v="QUEQUEÑA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  <m/>
    <m/>
    <x v="2"/>
  </r>
  <r>
    <s v="040116"/>
    <x v="3"/>
    <s v="AREQUIPA"/>
    <s v="SABANDIA"/>
    <s v="NO"/>
    <s v="NO"/>
    <s v="SI"/>
    <n v="0"/>
    <s v="SI"/>
    <n v="1"/>
    <n v="0"/>
    <n v="1"/>
    <x v="0"/>
    <m/>
    <n v="1"/>
    <n v="1"/>
    <s v="SI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1"/>
    <n v="0"/>
    <m/>
    <s v="Virtual"/>
    <n v="1"/>
    <n v="0"/>
    <m/>
    <s v="Virtual"/>
    <n v="0"/>
    <n v="0"/>
    <m/>
    <m/>
    <x v="3"/>
  </r>
  <r>
    <s v="040117"/>
    <x v="3"/>
    <s v="AREQUIPA"/>
    <s v="SACHAC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MALAGA DIESTRO, BERTHA LUCIA"/>
    <s v="29260836"/>
    <s v="958570351"/>
    <s v="bmalaga@cunamas.gob.pe"/>
    <n v="1"/>
    <n v="1"/>
    <s v="CUNA MAS"/>
    <s v="Virtual"/>
    <n v="1"/>
    <n v="0"/>
    <m/>
    <s v="Virtual"/>
    <n v="0"/>
    <n v="0"/>
    <m/>
    <m/>
    <n v="0"/>
    <n v="0"/>
    <m/>
    <m/>
    <x v="3"/>
  </r>
  <r>
    <s v="040118"/>
    <x v="3"/>
    <s v="AREQUIPA"/>
    <s v="SAN JUAN DE SIGUAS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119"/>
    <x v="3"/>
    <s v="AREQUIPA"/>
    <s v="SAN JUAN DE TARUCANI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  <m/>
    <m/>
    <x v="0"/>
  </r>
  <r>
    <s v="040120"/>
    <x v="3"/>
    <s v="AREQUIPA"/>
    <s v="SANTA ISABEL DE SIGUAS"/>
    <s v="NO"/>
    <s v="NO"/>
    <s v="SI"/>
    <n v="0"/>
    <s v="SI"/>
    <n v="0"/>
    <n v="0"/>
    <n v="0"/>
    <x v="1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121"/>
    <x v="3"/>
    <s v="AREQUIPA"/>
    <s v="SANTA RITA DE SIGUAS"/>
    <s v="NO"/>
    <s v="NO"/>
    <s v="NO"/>
    <n v="0"/>
    <s v="SI"/>
    <n v="0"/>
    <n v="1"/>
    <n v="1"/>
    <x v="1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122"/>
    <x v="3"/>
    <s v="AREQUIPA"/>
    <s v="SOCABAY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RODRIGUEZ RODRIGUEZ, GINA DELIA"/>
    <s v="29427093"/>
    <s v="992127429"/>
    <s v="gdrodriguez@cunamas.gob.pe"/>
    <n v="1"/>
    <n v="0"/>
    <m/>
    <s v="Virtual"/>
    <n v="1"/>
    <n v="1"/>
    <s v="JUNTOS"/>
    <s v="Presencial y Virtual"/>
    <n v="0"/>
    <n v="0"/>
    <m/>
    <m/>
    <n v="0"/>
    <n v="0"/>
    <m/>
    <m/>
    <x v="3"/>
  </r>
  <r>
    <s v="040123"/>
    <x v="3"/>
    <s v="AREQUIPA"/>
    <s v="TIABAYA"/>
    <s v="NO"/>
    <s v="NO"/>
    <s v="SI"/>
    <n v="0"/>
    <s v="SI"/>
    <n v="0"/>
    <n v="1"/>
    <n v="1"/>
    <x v="1"/>
    <m/>
    <m/>
    <n v="0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124"/>
    <x v="3"/>
    <s v="AREQUIPA"/>
    <s v="UCHUMAYO"/>
    <s v="NO"/>
    <s v="SI"/>
    <s v="SI"/>
    <n v="1"/>
    <s v="SI"/>
    <n v="1"/>
    <n v="0"/>
    <n v="1"/>
    <x v="0"/>
    <n v="1"/>
    <n v="1"/>
    <n v="1"/>
    <s v="NO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  <m/>
    <m/>
    <x v="2"/>
  </r>
  <r>
    <s v="040125"/>
    <x v="3"/>
    <s v="AREQUIPA"/>
    <s v="VITOR"/>
    <s v="NO"/>
    <s v="SI"/>
    <s v="SI"/>
    <n v="1"/>
    <s v="SI"/>
    <n v="1"/>
    <n v="0"/>
    <n v="1"/>
    <x v="0"/>
    <n v="1"/>
    <n v="1"/>
    <n v="1"/>
    <s v="NO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  <m/>
    <m/>
    <x v="2"/>
  </r>
  <r>
    <s v="040126"/>
    <x v="3"/>
    <s v="AREQUIPA"/>
    <s v="YANAHUARA"/>
    <s v="NO"/>
    <s v="SI"/>
    <s v="SI"/>
    <n v="1"/>
    <s v="NO"/>
    <n v="1"/>
    <n v="0"/>
    <n v="1"/>
    <x v="0"/>
    <n v="1"/>
    <n v="1"/>
    <n v="1"/>
    <s v="SI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1"/>
    <n v="0"/>
    <m/>
    <s v="Virtual"/>
    <n v="0"/>
    <n v="0"/>
    <m/>
    <m/>
    <n v="0"/>
    <n v="0"/>
    <m/>
    <m/>
    <x v="2"/>
  </r>
  <r>
    <s v="040127"/>
    <x v="3"/>
    <s v="AREQUIPA"/>
    <s v="YARABAMBA"/>
    <s v="NO"/>
    <s v="NO"/>
    <s v="NO"/>
    <n v="0"/>
    <s v="SI"/>
    <n v="0"/>
    <n v="1"/>
    <n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128"/>
    <x v="3"/>
    <s v="AREQUIPA"/>
    <s v="YURA"/>
    <s v="NO"/>
    <s v="SI"/>
    <s v="SI"/>
    <n v="1"/>
    <s v="SI"/>
    <n v="1"/>
    <n v="0"/>
    <n v="1"/>
    <x v="0"/>
    <n v="1"/>
    <n v="1"/>
    <n v="1"/>
    <s v="SI"/>
    <s v="NO"/>
    <s v="SI"/>
    <s v="SI"/>
    <s v="NO"/>
    <s v="CUNA MAS"/>
    <s v="DIAZ BARRIONUEVO, CAROLINA MAGALY"/>
    <s v="43985378"/>
    <s v="985221293"/>
    <s v="cmdiaz@cunamas.gob.pe"/>
    <n v="1"/>
    <n v="1"/>
    <s v="CUNA MAS"/>
    <s v="Presencial y Virtual"/>
    <n v="1"/>
    <n v="0"/>
    <m/>
    <s v="Virtual"/>
    <n v="0"/>
    <n v="1"/>
    <s v="CUNA MAS"/>
    <s v="Virtual"/>
    <n v="0"/>
    <n v="0"/>
    <m/>
    <m/>
    <x v="4"/>
  </r>
  <r>
    <s v="040129"/>
    <x v="3"/>
    <s v="AREQUIPA"/>
    <s v="JOSE LUIS BUSTAMANTE Y RIVERO"/>
    <s v="NO"/>
    <s v="SI"/>
    <s v="SI"/>
    <n v="1"/>
    <s v="NO"/>
    <n v="1"/>
    <n v="0"/>
    <n v="1"/>
    <x v="0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1"/>
    <n v="0"/>
    <m/>
    <s v="Virtual"/>
    <n v="0"/>
    <n v="0"/>
    <m/>
    <m/>
    <n v="0"/>
    <n v="0"/>
    <m/>
    <m/>
    <x v="0"/>
  </r>
  <r>
    <s v="040201"/>
    <x v="3"/>
    <s v="CAMANA"/>
    <s v="CAMANA"/>
    <s v="NO"/>
    <s v="NO"/>
    <s v="NO"/>
    <n v="0"/>
    <s v="NO"/>
    <n v="0"/>
    <n v="1"/>
    <n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202"/>
    <x v="3"/>
    <s v="CAMANA"/>
    <s v="JOSE MARIA QUIMPER"/>
    <s v="NO"/>
    <s v="NO"/>
    <s v="NO"/>
    <n v="0"/>
    <s v="SI"/>
    <n v="0"/>
    <n v="0"/>
    <n v="0"/>
    <x v="1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203"/>
    <x v="3"/>
    <s v="CAMANA"/>
    <s v="MARIANO NICOLAS VALCARCEL"/>
    <s v="NO"/>
    <s v="NO"/>
    <s v="SI"/>
    <n v="0"/>
    <s v="NO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204"/>
    <x v="3"/>
    <s v="CAMANA"/>
    <s v="MARISCAL CACERES"/>
    <s v="NO"/>
    <s v="NO"/>
    <s v="NO"/>
    <n v="0"/>
    <s v="SI"/>
    <n v="0"/>
    <n v="1"/>
    <n v="1"/>
    <x v="1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205"/>
    <x v="3"/>
    <s v="CAMANA"/>
    <s v="NICOLAS DE PIEROLA"/>
    <s v="NO"/>
    <s v="NO"/>
    <s v="NO"/>
    <n v="0"/>
    <s v="SI"/>
    <n v="0"/>
    <n v="0"/>
    <n v="0"/>
    <x v="1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206"/>
    <x v="3"/>
    <s v="CAMANA"/>
    <s v="OCOÑA"/>
    <s v="NO"/>
    <s v="NO"/>
    <s v="NO"/>
    <n v="0"/>
    <s v="SI"/>
    <n v="0"/>
    <n v="1"/>
    <n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207"/>
    <x v="3"/>
    <s v="CAMANA"/>
    <s v="QUILCA"/>
    <s v="NO"/>
    <s v="NO"/>
    <s v="SI"/>
    <n v="0"/>
    <s v="NO"/>
    <n v="0"/>
    <n v="1"/>
    <n v="1"/>
    <x v="1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208"/>
    <x v="3"/>
    <s v="CAMANA"/>
    <s v="SAMUEL PASTOR"/>
    <s v="NO"/>
    <s v="SI"/>
    <s v="NO"/>
    <n v="0"/>
    <s v="SI"/>
    <n v="1"/>
    <n v="0"/>
    <n v="1"/>
    <x v="0"/>
    <n v="1"/>
    <n v="1"/>
    <n v="1"/>
    <s v="NO"/>
    <s v="NO"/>
    <s v="SI"/>
    <s v="SI"/>
    <s v="NO"/>
    <s v="CUNA MAS"/>
    <s v="MACHADO RIVERA, KIMBERLY STEPHANIE"/>
    <s v="42204320"/>
    <s v="945138077"/>
    <s v="kmachado@cunamas.gob.pe"/>
    <n v="0"/>
    <n v="0"/>
    <m/>
    <m/>
    <n v="0"/>
    <n v="0"/>
    <m/>
    <m/>
    <n v="0"/>
    <n v="0"/>
    <m/>
    <m/>
    <n v="0"/>
    <n v="0"/>
    <m/>
    <m/>
    <x v="1"/>
  </r>
  <r>
    <s v="040301"/>
    <x v="3"/>
    <s v="CARAVELI"/>
    <s v="CARAVELI"/>
    <s v="NO"/>
    <s v="NO"/>
    <s v="NO"/>
    <n v="0"/>
    <s v="SI"/>
    <n v="0"/>
    <n v="1"/>
    <n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302"/>
    <x v="3"/>
    <s v="CARAVELI"/>
    <s v="ACARI"/>
    <s v="NO"/>
    <s v="SI"/>
    <s v="NO"/>
    <n v="0"/>
    <s v="SI"/>
    <n v="1"/>
    <n v="0"/>
    <n v="0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</r>
  <r>
    <s v="040303"/>
    <x v="3"/>
    <s v="CARAVELI"/>
    <s v="ATICO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304"/>
    <x v="3"/>
    <s v="CARAVELI"/>
    <s v="ATIQUIPA"/>
    <s v="NO"/>
    <s v="NO"/>
    <s v="SI"/>
    <n v="0"/>
    <s v="SI"/>
    <n v="0"/>
    <n v="0"/>
    <n v="0"/>
    <x v="1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305"/>
    <x v="3"/>
    <s v="CARAVELI"/>
    <s v="BELLA UNION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  <m/>
    <m/>
    <x v="0"/>
  </r>
  <r>
    <s v="040306"/>
    <x v="3"/>
    <s v="CARAVELI"/>
    <s v="CAHUACHO"/>
    <s v="NO"/>
    <s v="NO"/>
    <s v="SI"/>
    <n v="0"/>
    <s v="SI"/>
    <n v="1"/>
    <n v="0"/>
    <n v="0"/>
    <x v="0"/>
    <m/>
    <n v="1"/>
    <n v="1"/>
    <s v="SI"/>
    <s v="NO"/>
    <s v="NO"/>
    <s v="SI"/>
    <s v="SI"/>
    <s v="PAIS"/>
    <s v="THALIA ALEGRE GUERREROS"/>
    <s v="73346618"/>
    <s v="969 535 993"/>
    <s v="gitareq.tambo05@pais.gob.pe"/>
    <n v="0"/>
    <n v="0"/>
    <m/>
    <m/>
    <n v="0"/>
    <n v="0"/>
    <m/>
    <m/>
    <n v="0"/>
    <n v="1"/>
    <s v="PAIS"/>
    <s v="Virtual"/>
    <n v="0"/>
    <n v="0"/>
    <m/>
    <m/>
    <x v="0"/>
  </r>
  <r>
    <s v="040307"/>
    <x v="3"/>
    <s v="CARAVELI"/>
    <s v="CHALA"/>
    <s v="NO"/>
    <s v="NO"/>
    <s v="NO"/>
    <n v="0"/>
    <s v="SI"/>
    <n v="0"/>
    <n v="1"/>
    <n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308"/>
    <x v="3"/>
    <s v="CARAVELI"/>
    <s v="CHAPARRA"/>
    <s v="NO"/>
    <s v="NO"/>
    <s v="NO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309"/>
    <x v="3"/>
    <s v="CARAVELI"/>
    <s v="HUANUHUANU"/>
    <s v="NO"/>
    <s v="NO"/>
    <s v="SI"/>
    <n v="0"/>
    <s v="SI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310"/>
    <x v="3"/>
    <s v="CARAVELI"/>
    <s v="JAQUI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311"/>
    <x v="3"/>
    <s v="CARAVELI"/>
    <s v="LOMAS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312"/>
    <x v="3"/>
    <s v="CARAVELI"/>
    <s v="QUICACHA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313"/>
    <x v="3"/>
    <s v="CARAVELI"/>
    <s v="YAUCA"/>
    <s v="NO"/>
    <s v="NO"/>
    <s v="NO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401"/>
    <x v="3"/>
    <s v="CASTILLA"/>
    <s v="APLAO"/>
    <s v="NO"/>
    <s v="NO"/>
    <s v="NO"/>
    <n v="0"/>
    <s v="SI"/>
    <n v="1"/>
    <n v="0"/>
    <n v="0"/>
    <x v="0"/>
    <m/>
    <n v="1"/>
    <n v="1"/>
    <s v="NO"/>
    <s v="NO"/>
    <s v="SI"/>
    <s v="SI"/>
    <s v="NO"/>
    <s v="CUNA MAS"/>
    <s v="VALDEZ RAMIREZ, MARIELA MILKA"/>
    <s v="01323139"/>
    <s v="956060528"/>
    <s v="mvaldezr@cunamas.gob.pe"/>
    <n v="0"/>
    <n v="1"/>
    <s v="CUNA MAS"/>
    <s v="Virtual"/>
    <n v="0"/>
    <n v="0"/>
    <m/>
    <m/>
    <n v="0"/>
    <n v="0"/>
    <m/>
    <m/>
    <n v="0"/>
    <n v="0"/>
    <m/>
    <m/>
    <x v="0"/>
  </r>
  <r>
    <s v="040402"/>
    <x v="3"/>
    <s v="CASTILLA"/>
    <s v="ANDAGUA"/>
    <s v="NO"/>
    <s v="NO"/>
    <s v="SI"/>
    <n v="0"/>
    <s v="SI"/>
    <n v="0"/>
    <n v="1"/>
    <n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403"/>
    <x v="3"/>
    <s v="CASTILLA"/>
    <s v="AYO"/>
    <s v="NO"/>
    <s v="NO"/>
    <s v="NO"/>
    <n v="0"/>
    <s v="SI"/>
    <n v="0"/>
    <n v="0"/>
    <n v="0"/>
    <x v="1"/>
    <m/>
    <m/>
    <n v="0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404"/>
    <x v="3"/>
    <s v="CASTILLA"/>
    <s v="CHACHAS"/>
    <s v="NO"/>
    <s v="NO"/>
    <s v="SI"/>
    <n v="0"/>
    <s v="SI"/>
    <n v="1"/>
    <n v="0"/>
    <n v="0"/>
    <x v="0"/>
    <m/>
    <n v="0"/>
    <n v="0"/>
    <s v="NO"/>
    <s v="NO"/>
    <s v="NO"/>
    <s v="SI"/>
    <s v="SI"/>
    <s v="JUNTOS"/>
    <s v="NANCY MARLENE CAYO ADCO"/>
    <s v="42042636"/>
    <s v="945854352"/>
    <s v="ncayoa@juntos.gob.pe"/>
    <n v="0"/>
    <n v="0"/>
    <m/>
    <m/>
    <n v="0"/>
    <n v="0"/>
    <m/>
    <m/>
    <n v="0"/>
    <n v="0"/>
    <m/>
    <m/>
    <n v="0"/>
    <n v="0"/>
    <m/>
    <m/>
    <x v="1"/>
  </r>
  <r>
    <s v="040405"/>
    <x v="3"/>
    <s v="CASTILLA"/>
    <s v="CHILCAYMARCA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406"/>
    <x v="3"/>
    <s v="CASTILLA"/>
    <s v="CHOCO"/>
    <s v="NO"/>
    <s v="NO"/>
    <s v="NO"/>
    <n v="0"/>
    <s v="SI"/>
    <n v="0"/>
    <n v="1"/>
    <n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407"/>
    <x v="3"/>
    <s v="CASTILLA"/>
    <s v="HUANCARQUI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408"/>
    <x v="3"/>
    <s v="CASTILLA"/>
    <s v="MACHAGUAY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409"/>
    <x v="3"/>
    <s v="CASTILLA"/>
    <s v="ORCOPAMPA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NANCY MARLENE CAYO ADCO"/>
    <s v="42042636"/>
    <s v="945854352"/>
    <s v="ncayoa@juntos.gob.pe"/>
    <n v="0"/>
    <n v="0"/>
    <m/>
    <m/>
    <n v="0"/>
    <n v="0"/>
    <m/>
    <m/>
    <n v="0"/>
    <n v="0"/>
    <m/>
    <m/>
    <n v="0"/>
    <n v="0"/>
    <m/>
    <m/>
    <x v="1"/>
  </r>
  <r>
    <s v="040410"/>
    <x v="3"/>
    <s v="CASTILLA"/>
    <s v="PAMPACOLCA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411"/>
    <x v="3"/>
    <s v="CASTILLA"/>
    <s v="TIPAN"/>
    <s v="NO"/>
    <s v="NO"/>
    <s v="SI"/>
    <n v="0"/>
    <s v="SI"/>
    <n v="0"/>
    <n v="0"/>
    <n v="0"/>
    <x v="1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412"/>
    <x v="3"/>
    <s v="CASTILLA"/>
    <s v="UÑON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413"/>
    <x v="3"/>
    <s v="CASTILLA"/>
    <s v="URACA"/>
    <s v="NO"/>
    <s v="NO"/>
    <s v="NO"/>
    <n v="0"/>
    <s v="SI"/>
    <n v="0"/>
    <n v="1"/>
    <n v="1"/>
    <x v="1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414"/>
    <x v="3"/>
    <s v="CASTILLA"/>
    <s v="VIRACO"/>
    <s v="NO"/>
    <s v="NO"/>
    <s v="NO"/>
    <n v="0"/>
    <s v="SI"/>
    <n v="0"/>
    <n v="0"/>
    <n v="0"/>
    <x v="1"/>
    <m/>
    <m/>
    <n v="0"/>
    <s v="NO"/>
    <s v="NO"/>
    <s v="NO"/>
    <s v="NO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501"/>
    <x v="3"/>
    <s v="CAYLLOMA"/>
    <s v="CHIVAY"/>
    <s v="NO"/>
    <s v="NO"/>
    <s v="SI"/>
    <n v="0"/>
    <s v="SI"/>
    <n v="1"/>
    <n v="0"/>
    <n v="1"/>
    <x v="0"/>
    <m/>
    <n v="0"/>
    <n v="0"/>
    <s v="NO"/>
    <s v="NO"/>
    <s v="SI"/>
    <s v="SI"/>
    <s v="SI"/>
    <s v="CUNA MAS"/>
    <s v="BEGAZO PRIETO, DIANA MARGYT"/>
    <s v="41785692"/>
    <s v="972786927"/>
    <s v="dbegazo@cunamas.gob.pe"/>
    <n v="0"/>
    <n v="0"/>
    <m/>
    <m/>
    <n v="0"/>
    <n v="0"/>
    <m/>
    <m/>
    <n v="0"/>
    <n v="0"/>
    <m/>
    <m/>
    <n v="0"/>
    <n v="0"/>
    <m/>
    <m/>
    <x v="1"/>
  </r>
  <r>
    <s v="040502"/>
    <x v="3"/>
    <s v="CAYLLOMA"/>
    <s v="ACHOMA"/>
    <s v="NO"/>
    <s v="NO"/>
    <s v="NO"/>
    <n v="0"/>
    <s v="SI"/>
    <n v="0"/>
    <n v="1"/>
    <n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503"/>
    <x v="3"/>
    <s v="CAYLLOMA"/>
    <s v="CABANACONDE"/>
    <s v="NO"/>
    <s v="NO"/>
    <s v="NO"/>
    <n v="0"/>
    <s v="SI"/>
    <n v="0"/>
    <n v="1"/>
    <n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504"/>
    <x v="3"/>
    <s v="CAYLLOMA"/>
    <s v="CALLALLI"/>
    <s v="NO"/>
    <s v="SI"/>
    <s v="SI"/>
    <n v="1"/>
    <s v="SI"/>
    <n v="1"/>
    <n v="0"/>
    <n v="1"/>
    <x v="0"/>
    <n v="1"/>
    <n v="1"/>
    <n v="1"/>
    <s v="NO"/>
    <s v="NO"/>
    <s v="NO"/>
    <s v="SI"/>
    <s v="SI"/>
    <s v="JUNTOS"/>
    <s v="ALFREDO WILY BRAVO SUCAPUCA"/>
    <s v="29618213"/>
    <s v="945854086"/>
    <s v="abravo@juntos.gob.pe"/>
    <n v="1"/>
    <n v="0"/>
    <m/>
    <s v="Virtual"/>
    <n v="0"/>
    <n v="1"/>
    <s v="JUNTOS"/>
    <s v="Presencial"/>
    <n v="0"/>
    <n v="0"/>
    <m/>
    <m/>
    <n v="0"/>
    <n v="0"/>
    <m/>
    <m/>
    <x v="2"/>
  </r>
  <r>
    <s v="040505"/>
    <x v="3"/>
    <s v="CAYLLOMA"/>
    <s v="CAYLLOMA"/>
    <s v="NO"/>
    <s v="SI"/>
    <s v="SI"/>
    <n v="0"/>
    <s v="SI"/>
    <n v="1"/>
    <n v="0"/>
    <n v="0"/>
    <x v="0"/>
    <n v="1"/>
    <n v="1"/>
    <n v="1"/>
    <s v="NO"/>
    <s v="NO"/>
    <s v="NO"/>
    <s v="SI"/>
    <s v="SI"/>
    <s v="PAIS"/>
    <s v="VIRGILIO MAMANI ORDOÑEZ"/>
    <s v="42076880"/>
    <s v="973866324"/>
    <s v="vmamani@pais.gob.pe"/>
    <n v="0"/>
    <n v="0"/>
    <m/>
    <m/>
    <n v="0"/>
    <n v="0"/>
    <m/>
    <m/>
    <n v="0"/>
    <n v="0"/>
    <m/>
    <m/>
    <n v="0"/>
    <n v="0"/>
    <m/>
    <m/>
    <x v="1"/>
  </r>
  <r>
    <s v="040506"/>
    <x v="3"/>
    <s v="CAYLLOMA"/>
    <s v="COPORAQUE"/>
    <s v="NO"/>
    <s v="NO"/>
    <s v="NO"/>
    <n v="0"/>
    <s v="SI"/>
    <n v="0"/>
    <n v="1"/>
    <n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507"/>
    <x v="3"/>
    <s v="CAYLLOMA"/>
    <s v="HUAMBO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  <m/>
    <m/>
    <x v="2"/>
  </r>
  <r>
    <s v="040508"/>
    <x v="3"/>
    <s v="CAYLLOMA"/>
    <s v="HUANCA"/>
    <s v="NO"/>
    <s v="SI"/>
    <s v="SI"/>
    <n v="0"/>
    <s v="SI"/>
    <n v="1"/>
    <n v="0"/>
    <n v="0"/>
    <x v="0"/>
    <n v="0"/>
    <n v="0"/>
    <n v="0"/>
    <s v="NO"/>
    <s v="NO"/>
    <s v="NO"/>
    <s v="SI"/>
    <s v="NO"/>
    <s v="JUNTOS"/>
    <s v="JULIO CESAR VASQUEZ ANCALLA"/>
    <s v="41546010"/>
    <s v="945874518"/>
    <s v="jcvasquez@juntos.gob.pe"/>
    <n v="0"/>
    <n v="0"/>
    <m/>
    <m/>
    <n v="0"/>
    <n v="1"/>
    <s v="JUNTOS"/>
    <s v="Virtual"/>
    <n v="0"/>
    <n v="0"/>
    <m/>
    <m/>
    <n v="0"/>
    <n v="0"/>
    <m/>
    <m/>
    <x v="0"/>
  </r>
  <r>
    <s v="040509"/>
    <x v="3"/>
    <s v="CAYLLOMA"/>
    <s v="ICHUPAMPA"/>
    <s v="NO"/>
    <s v="NO"/>
    <s v="NO"/>
    <n v="0"/>
    <s v="SI"/>
    <n v="0"/>
    <n v="1"/>
    <n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510"/>
    <x v="3"/>
    <s v="CAYLLOMA"/>
    <s v="LARI"/>
    <s v="NO"/>
    <s v="NO"/>
    <s v="NO"/>
    <n v="0"/>
    <s v="SI"/>
    <n v="1"/>
    <n v="0"/>
    <n v="0"/>
    <x v="0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</r>
  <r>
    <s v="040511"/>
    <x v="3"/>
    <s v="CAYLLOMA"/>
    <s v="LLUTA"/>
    <s v="NO"/>
    <s v="SI"/>
    <s v="SI"/>
    <n v="0"/>
    <s v="SI"/>
    <n v="1"/>
    <n v="0"/>
    <n v="0"/>
    <x v="0"/>
    <n v="1"/>
    <n v="1"/>
    <n v="0"/>
    <s v="NO"/>
    <s v="NO"/>
    <s v="NO"/>
    <s v="SI"/>
    <s v="SI"/>
    <s v="JUNTOS"/>
    <s v="JULIO CESAR VASQUEZ ANCALLA"/>
    <s v="41546010"/>
    <s v="945874518"/>
    <s v="jcvasquez@juntos.gob.pe"/>
    <n v="0"/>
    <n v="0"/>
    <m/>
    <m/>
    <n v="0"/>
    <n v="1"/>
    <s v="JUNTOS"/>
    <s v="Virtual"/>
    <n v="0"/>
    <n v="0"/>
    <m/>
    <m/>
    <n v="0"/>
    <n v="0"/>
    <m/>
    <m/>
    <x v="0"/>
  </r>
  <r>
    <s v="040512"/>
    <x v="3"/>
    <s v="CAYLLOMA"/>
    <s v="MACA"/>
    <s v="NO"/>
    <s v="NO"/>
    <s v="NO"/>
    <n v="0"/>
    <s v="SI"/>
    <n v="1"/>
    <n v="0"/>
    <n v="0"/>
    <x v="0"/>
    <m/>
    <n v="0"/>
    <n v="0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</r>
  <r>
    <s v="040513"/>
    <x v="3"/>
    <s v="CAYLLOMA"/>
    <s v="MADRIGAL"/>
    <s v="NO"/>
    <s v="NO"/>
    <s v="NO"/>
    <n v="0"/>
    <s v="SI"/>
    <n v="0"/>
    <n v="0"/>
    <n v="0"/>
    <x v="1"/>
    <m/>
    <m/>
    <m/>
    <s v="NO"/>
    <s v="NO"/>
    <s v="SI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514"/>
    <x v="3"/>
    <s v="CAYLLOMA"/>
    <s v="SAN ANTONIO DE CHUCA"/>
    <s v="NO"/>
    <s v="NO"/>
    <s v="SI"/>
    <n v="0"/>
    <s v="SI"/>
    <n v="1"/>
    <n v="0"/>
    <n v="1"/>
    <x v="0"/>
    <m/>
    <n v="0"/>
    <n v="0"/>
    <s v="NO"/>
    <s v="NO"/>
    <s v="NO"/>
    <s v="SI"/>
    <s v="SI"/>
    <s v="PAIS"/>
    <s v="JAZMINA VANESSA AGUILAR CALLA"/>
    <s v="40395925"/>
    <s v="958 261 760"/>
    <s v="jaguilar@pais.gob.pe"/>
    <n v="0"/>
    <n v="0"/>
    <m/>
    <m/>
    <n v="0"/>
    <n v="0"/>
    <m/>
    <m/>
    <n v="0"/>
    <n v="0"/>
    <m/>
    <m/>
    <n v="0"/>
    <n v="0"/>
    <m/>
    <m/>
    <x v="1"/>
  </r>
  <r>
    <s v="040515"/>
    <x v="3"/>
    <s v="CAYLLOMA"/>
    <s v="SIBAYO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0"/>
    <n v="0"/>
    <m/>
    <m/>
    <n v="0"/>
    <n v="0"/>
    <m/>
    <m/>
    <x v="0"/>
  </r>
  <r>
    <s v="040516"/>
    <x v="3"/>
    <s v="CAYLLOMA"/>
    <s v="TAPAY"/>
    <s v="NO"/>
    <s v="NO"/>
    <s v="SI"/>
    <n v="0"/>
    <s v="SI"/>
    <n v="1"/>
    <n v="0"/>
    <n v="0"/>
    <x v="0"/>
    <m/>
    <n v="0"/>
    <n v="0"/>
    <s v="SI"/>
    <s v="NO"/>
    <s v="NO"/>
    <s v="SI"/>
    <s v="SI"/>
    <s v="PAIS"/>
    <s v="FAUSTINO LUIS CRUZ SUCLLE"/>
    <s v="29727493"/>
    <s v="931423559/945035178"/>
    <s v="fcruz@pais.gob.pe"/>
    <n v="0"/>
    <n v="0"/>
    <m/>
    <m/>
    <n v="0"/>
    <n v="0"/>
    <m/>
    <m/>
    <n v="0"/>
    <n v="0"/>
    <m/>
    <m/>
    <n v="0"/>
    <n v="0"/>
    <m/>
    <m/>
    <x v="1"/>
  </r>
  <r>
    <s v="040517"/>
    <x v="3"/>
    <s v="CAYLLOMA"/>
    <s v="TISCO"/>
    <s v="NO"/>
    <s v="SI"/>
    <s v="SI"/>
    <n v="1"/>
    <s v="SI"/>
    <n v="1"/>
    <n v="0"/>
    <n v="1"/>
    <x v="0"/>
    <n v="1"/>
    <n v="1"/>
    <n v="1"/>
    <s v="NO"/>
    <s v="NO"/>
    <s v="NO"/>
    <s v="SI"/>
    <s v="SI"/>
    <s v="JUNTOS"/>
    <s v="RICARDO JUAN ARAPA CHOQUE"/>
    <s v="46140588"/>
    <s v="920307104"/>
    <s v="rarapa@juntos.gob.pe"/>
    <n v="1"/>
    <n v="0"/>
    <m/>
    <s v="Virtual"/>
    <n v="0"/>
    <n v="0"/>
    <m/>
    <m/>
    <n v="0"/>
    <n v="0"/>
    <m/>
    <m/>
    <n v="0"/>
    <n v="0"/>
    <m/>
    <m/>
    <x v="0"/>
  </r>
  <r>
    <s v="040518"/>
    <x v="3"/>
    <s v="CAYLLOMA"/>
    <s v="TUTI"/>
    <s v="NO"/>
    <s v="SI"/>
    <s v="SI"/>
    <n v="0"/>
    <s v="SI"/>
    <n v="1"/>
    <n v="0"/>
    <n v="1"/>
    <x v="0"/>
    <n v="1"/>
    <n v="1"/>
    <n v="0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</r>
  <r>
    <s v="040519"/>
    <x v="3"/>
    <s v="CAYLLOMA"/>
    <s v="YANQUE"/>
    <s v="NO"/>
    <s v="NO"/>
    <s v="NO"/>
    <n v="0"/>
    <s v="SI"/>
    <n v="0"/>
    <n v="0"/>
    <n v="0"/>
    <x v="1"/>
    <m/>
    <m/>
    <m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520"/>
    <x v="3"/>
    <s v="CAYLLOMA"/>
    <s v="MAJES"/>
    <s v="NO"/>
    <s v="SI"/>
    <s v="SI"/>
    <n v="1"/>
    <s v="SI"/>
    <n v="1"/>
    <n v="0"/>
    <n v="1"/>
    <x v="0"/>
    <n v="1"/>
    <n v="1"/>
    <n v="1"/>
    <s v="SI"/>
    <s v="NO"/>
    <s v="SI"/>
    <s v="SI"/>
    <s v="NO"/>
    <s v="CUNA MAS"/>
    <s v="CUTIPA NOA, EMILIO RENE"/>
    <s v="80160646"/>
    <s v="946427589"/>
    <s v="ecutipa@cunamas.gob.pe"/>
    <n v="1"/>
    <n v="0"/>
    <m/>
    <s v="Virtual"/>
    <n v="0"/>
    <n v="0"/>
    <m/>
    <m/>
    <n v="0"/>
    <n v="0"/>
    <m/>
    <m/>
    <n v="0"/>
    <n v="0"/>
    <m/>
    <m/>
    <x v="0"/>
  </r>
  <r>
    <s v="040601"/>
    <x v="3"/>
    <s v="CONDESUYOS"/>
    <s v="CHUQUIBAMBA"/>
    <s v="NO"/>
    <s v="NO"/>
    <s v="NO"/>
    <n v="0"/>
    <s v="SI"/>
    <n v="1"/>
    <n v="0"/>
    <n v="0"/>
    <x v="0"/>
    <m/>
    <n v="1"/>
    <n v="1"/>
    <s v="NO"/>
    <s v="NO"/>
    <s v="SI"/>
    <s v="SI"/>
    <s v="NO"/>
    <s v="CUNA MAS"/>
    <s v="MACEDO LLOSA, JESSICA MABEL"/>
    <s v="40477845"/>
    <s v="959144008"/>
    <s v="jmacedol@cunamas.gob.pe"/>
    <n v="0"/>
    <n v="1"/>
    <s v="CUNA MAS"/>
    <s v="Virtual"/>
    <n v="0"/>
    <n v="0"/>
    <m/>
    <m/>
    <n v="0"/>
    <n v="0"/>
    <m/>
    <m/>
    <n v="0"/>
    <n v="0"/>
    <m/>
    <m/>
    <x v="0"/>
  </r>
  <r>
    <s v="040602"/>
    <x v="3"/>
    <s v="CONDESUYOS"/>
    <s v="ANDARAY"/>
    <s v="NO"/>
    <s v="SI"/>
    <s v="SI"/>
    <n v="1"/>
    <s v="SI"/>
    <n v="1"/>
    <n v="0"/>
    <n v="1"/>
    <x v="0"/>
    <n v="1"/>
    <n v="1"/>
    <n v="1"/>
    <s v="SI"/>
    <s v="NO"/>
    <s v="NO"/>
    <s v="NO"/>
    <s v="SI"/>
    <s v="PAIS"/>
    <s v="MAGALI AGUILAR HUAYLLA"/>
    <s v="41092864"/>
    <s v="958 320 780"/>
    <s v="maguilar@pais.gob.pe"/>
    <n v="0"/>
    <n v="1"/>
    <s v="PAIS"/>
    <s v="Presencial"/>
    <n v="0"/>
    <n v="0"/>
    <m/>
    <m/>
    <n v="0"/>
    <n v="1"/>
    <s v="PAIS"/>
    <s v="Presencial"/>
    <n v="0"/>
    <n v="0"/>
    <m/>
    <m/>
    <x v="2"/>
  </r>
  <r>
    <s v="040603"/>
    <x v="3"/>
    <s v="CONDESUYOS"/>
    <s v="CAYARANI"/>
    <s v="NO"/>
    <s v="SI"/>
    <s v="SI"/>
    <n v="1"/>
    <s v="SI"/>
    <n v="1"/>
    <n v="0"/>
    <n v="1"/>
    <x v="0"/>
    <n v="1"/>
    <n v="1"/>
    <n v="1"/>
    <s v="SI"/>
    <s v="NO"/>
    <s v="NO"/>
    <s v="SI"/>
    <s v="SI"/>
    <s v="PAIS"/>
    <s v="JUAN FRANCISCO GONZALES VELASQUEZ"/>
    <s v="29660860"/>
    <s v="990925392"/>
    <s v="jgonzales@pais.gob.pe"/>
    <n v="1"/>
    <n v="1"/>
    <s v="PAIS"/>
    <s v="Presencial y Virtual"/>
    <n v="0"/>
    <n v="0"/>
    <m/>
    <m/>
    <n v="0"/>
    <n v="1"/>
    <s v="PAIS"/>
    <s v="Presencial"/>
    <n v="0"/>
    <n v="0"/>
    <m/>
    <m/>
    <x v="3"/>
  </r>
  <r>
    <s v="040604"/>
    <x v="3"/>
    <s v="CONDESUYOS"/>
    <s v="CHICHAS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605"/>
    <x v="3"/>
    <s v="CONDESUYOS"/>
    <s v="IRAY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606"/>
    <x v="3"/>
    <s v="CONDESUYOS"/>
    <s v="RIO GRANDE"/>
    <s v="NO"/>
    <s v="NO"/>
    <s v="NO"/>
    <n v="0"/>
    <s v="SI"/>
    <n v="0"/>
    <n v="1"/>
    <n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607"/>
    <x v="3"/>
    <s v="CONDESUYOS"/>
    <s v="SALAMANC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608"/>
    <x v="3"/>
    <s v="CONDESUYOS"/>
    <s v="YANAQUIHUA"/>
    <s v="NO"/>
    <s v="SI"/>
    <s v="SI"/>
    <n v="1"/>
    <s v="SI"/>
    <n v="1"/>
    <n v="0"/>
    <n v="1"/>
    <x v="0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</r>
  <r>
    <s v="040701"/>
    <x v="3"/>
    <s v="ISLAY"/>
    <s v="MOLLENDO"/>
    <s v="NO"/>
    <s v="SI"/>
    <s v="SI"/>
    <n v="1"/>
    <s v="NO"/>
    <n v="1"/>
    <n v="0"/>
    <n v="1"/>
    <x v="0"/>
    <n v="1"/>
    <n v="1"/>
    <n v="1"/>
    <s v="SI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  <m/>
    <m/>
    <x v="0"/>
  </r>
  <r>
    <s v="040702"/>
    <x v="3"/>
    <s v="ISLAY"/>
    <s v="COCACHACRA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ELGUERA RANILLA, GABRIELA ELIZABETH"/>
    <s v="47321427"/>
    <s v="922032774"/>
    <s v="gelguerar@cunamas.gob.pe"/>
    <n v="0"/>
    <n v="1"/>
    <s v="CUNA MAS"/>
    <s v="Presencial"/>
    <n v="0"/>
    <n v="0"/>
    <m/>
    <m/>
    <n v="0"/>
    <n v="0"/>
    <m/>
    <m/>
    <n v="0"/>
    <n v="0"/>
    <m/>
    <m/>
    <x v="0"/>
  </r>
  <r>
    <s v="040703"/>
    <x v="3"/>
    <s v="ISLAY"/>
    <s v="DEAN VALDIVIA"/>
    <s v="NO"/>
    <s v="NO"/>
    <s v="NO"/>
    <n v="0"/>
    <s v="SI"/>
    <n v="1"/>
    <n v="0"/>
    <n v="0"/>
    <x v="0"/>
    <m/>
    <n v="1"/>
    <n v="1"/>
    <s v="NO"/>
    <s v="NO"/>
    <s v="SI"/>
    <s v="SI"/>
    <s v="NO"/>
    <s v="CUNA MAS"/>
    <s v="VARGAS CORNEJO, XIOMARA ANA"/>
    <s v="40921106"/>
    <s v="985591659"/>
    <s v="xvargas@cunamas.gob.pe"/>
    <n v="0"/>
    <n v="0"/>
    <m/>
    <m/>
    <n v="0"/>
    <n v="0"/>
    <m/>
    <m/>
    <n v="0"/>
    <n v="0"/>
    <m/>
    <m/>
    <n v="0"/>
    <n v="0"/>
    <m/>
    <m/>
    <x v="1"/>
  </r>
  <r>
    <s v="040704"/>
    <x v="3"/>
    <s v="ISLAY"/>
    <s v="ISLAY"/>
    <s v="NO"/>
    <s v="NO"/>
    <s v="SI"/>
    <n v="0"/>
    <s v="SI"/>
    <n v="1"/>
    <n v="0"/>
    <n v="1"/>
    <x v="0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</r>
  <r>
    <s v="040705"/>
    <x v="3"/>
    <s v="ISLAY"/>
    <s v="MEJIA"/>
    <s v="NO"/>
    <s v="SI"/>
    <s v="SI"/>
    <n v="1"/>
    <s v="SI"/>
    <n v="1"/>
    <n v="0"/>
    <n v="1"/>
    <x v="0"/>
    <n v="1"/>
    <n v="1"/>
    <n v="1"/>
    <s v="NO"/>
    <s v="NO"/>
    <s v="NO"/>
    <s v="NO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</r>
  <r>
    <s v="040706"/>
    <x v="3"/>
    <s v="ISLAY"/>
    <s v="PUNTA DE BOMBON"/>
    <s v="NO"/>
    <s v="NO"/>
    <s v="SI"/>
    <n v="0"/>
    <s v="SI"/>
    <n v="1"/>
    <n v="0"/>
    <n v="1"/>
    <x v="0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</r>
  <r>
    <s v="040801"/>
    <x v="3"/>
    <s v="LA UNION"/>
    <s v="COTAHUASI"/>
    <s v="NO"/>
    <s v="SI"/>
    <s v="SI"/>
    <n v="0"/>
    <s v="SI"/>
    <n v="1"/>
    <n v="0"/>
    <n v="0"/>
    <x v="0"/>
    <n v="1"/>
    <n v="1"/>
    <n v="1"/>
    <s v="NO"/>
    <s v="NO"/>
    <s v="NO"/>
    <s v="SI"/>
    <s v="NO"/>
    <s v="JUNTOS"/>
    <s v="SAUL ERNESTO CHALCO LOPEZ"/>
    <s v="46438625"/>
    <s v="945853937"/>
    <s v="schalco@juntos.gob.pe"/>
    <n v="1"/>
    <n v="0"/>
    <m/>
    <s v="Virtual"/>
    <n v="0"/>
    <n v="0"/>
    <m/>
    <m/>
    <n v="0"/>
    <n v="0"/>
    <m/>
    <m/>
    <n v="0"/>
    <n v="0"/>
    <m/>
    <m/>
    <x v="0"/>
  </r>
  <r>
    <s v="040802"/>
    <x v="3"/>
    <s v="LA UNION"/>
    <s v="ALCA"/>
    <s v="NO"/>
    <s v="NO"/>
    <s v="SI"/>
    <n v="0"/>
    <s v="SI"/>
    <n v="0"/>
    <n v="1"/>
    <n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803"/>
    <x v="3"/>
    <s v="LA UNION"/>
    <s v="CHARCANA"/>
    <s v="NO"/>
    <s v="NO"/>
    <s v="NO"/>
    <n v="0"/>
    <s v="SI"/>
    <n v="0"/>
    <n v="1"/>
    <n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804"/>
    <x v="3"/>
    <s v="LA UNION"/>
    <s v="HUAYNACOTAS"/>
    <s v="NO"/>
    <s v="NO"/>
    <s v="SI"/>
    <n v="0"/>
    <s v="SI"/>
    <n v="1"/>
    <n v="0"/>
    <n v="0"/>
    <x v="0"/>
    <m/>
    <n v="1"/>
    <n v="1"/>
    <s v="NO"/>
    <s v="NO"/>
    <s v="NO"/>
    <s v="SI"/>
    <s v="NO"/>
    <s v="JUNTOS"/>
    <s v="KARIN ROSARIO CHLACO LOPEZ"/>
    <s v="74071886"/>
    <s v="945854239"/>
    <s v="ktaco@juntos.gob.pe"/>
    <n v="0"/>
    <n v="0"/>
    <m/>
    <m/>
    <n v="0"/>
    <n v="0"/>
    <m/>
    <m/>
    <n v="0"/>
    <n v="0"/>
    <m/>
    <m/>
    <n v="0"/>
    <n v="0"/>
    <m/>
    <m/>
    <x v="1"/>
  </r>
  <r>
    <s v="040805"/>
    <x v="3"/>
    <s v="LA UNION"/>
    <s v="PAMPAMARCA"/>
    <s v="NO"/>
    <s v="NO"/>
    <s v="SI"/>
    <n v="0"/>
    <s v="SI"/>
    <n v="1"/>
    <n v="0"/>
    <n v="0"/>
    <x v="0"/>
    <m/>
    <n v="1"/>
    <n v="1"/>
    <s v="NO"/>
    <s v="NO"/>
    <s v="NO"/>
    <s v="SI"/>
    <s v="NO"/>
    <s v="JUNTOS"/>
    <s v="KARIN ROSARIO CHLACO LOPEZ"/>
    <s v="74071886"/>
    <s v="945854239"/>
    <s v="ktaco@juntos.gob.pe"/>
    <n v="0"/>
    <n v="0"/>
    <m/>
    <m/>
    <n v="0"/>
    <n v="0"/>
    <m/>
    <m/>
    <n v="0"/>
    <n v="0"/>
    <m/>
    <m/>
    <n v="0"/>
    <n v="0"/>
    <m/>
    <m/>
    <x v="1"/>
  </r>
  <r>
    <s v="040806"/>
    <x v="3"/>
    <s v="LA UNION"/>
    <s v="PUYCA"/>
    <s v="NO"/>
    <s v="NO"/>
    <s v="SI"/>
    <n v="0"/>
    <s v="SI"/>
    <n v="1"/>
    <n v="0"/>
    <n v="1"/>
    <x v="0"/>
    <m/>
    <n v="1"/>
    <n v="1"/>
    <s v="NO"/>
    <s v="NO"/>
    <s v="NO"/>
    <s v="SI"/>
    <s v="NO"/>
    <s v="JUNTOS"/>
    <s v="SAUL ERNESTO CHALCO LOPEZ"/>
    <s v="46438625"/>
    <s v="945853937"/>
    <s v="schalco@juntos.gob.pe"/>
    <n v="0"/>
    <n v="0"/>
    <m/>
    <m/>
    <n v="0"/>
    <n v="0"/>
    <m/>
    <m/>
    <n v="0"/>
    <n v="0"/>
    <m/>
    <m/>
    <n v="0"/>
    <n v="0"/>
    <m/>
    <m/>
    <x v="1"/>
  </r>
  <r>
    <s v="040807"/>
    <x v="3"/>
    <s v="LA UNION"/>
    <s v="QUECHUALLA"/>
    <s v="NO"/>
    <s v="NO"/>
    <s v="SI"/>
    <n v="0"/>
    <s v="SI"/>
    <n v="1"/>
    <n v="0"/>
    <n v="0"/>
    <x v="0"/>
    <m/>
    <n v="1"/>
    <n v="1"/>
    <s v="SI"/>
    <s v="NO"/>
    <s v="NO"/>
    <s v="SI"/>
    <s v="NO"/>
    <s v="JUNTOS"/>
    <s v="RODOLFO ITALO CHALCO LOPEZ"/>
    <s v="42805345"/>
    <s v="920308079"/>
    <s v="rchalco@juntos.gob.pe"/>
    <n v="0"/>
    <n v="0"/>
    <m/>
    <m/>
    <n v="0"/>
    <n v="0"/>
    <m/>
    <m/>
    <n v="0"/>
    <n v="0"/>
    <m/>
    <m/>
    <n v="0"/>
    <n v="0"/>
    <m/>
    <m/>
    <x v="1"/>
  </r>
  <r>
    <s v="040808"/>
    <x v="3"/>
    <s v="LA UNION"/>
    <s v="SAYL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809"/>
    <x v="3"/>
    <s v="LA UNION"/>
    <s v="TAURIA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  <m/>
    <m/>
    <x v="0"/>
  </r>
  <r>
    <s v="040810"/>
    <x v="3"/>
    <s v="LA UNION"/>
    <s v="TOMEPAMPA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  <m/>
    <m/>
    <x v="0"/>
  </r>
  <r>
    <s v="040811"/>
    <x v="3"/>
    <s v="LA UNION"/>
    <s v="TORO"/>
    <s v="NO"/>
    <s v="SI"/>
    <s v="SI"/>
    <n v="0"/>
    <s v="SI"/>
    <n v="1"/>
    <n v="0"/>
    <n v="0"/>
    <x v="0"/>
    <n v="1"/>
    <n v="1"/>
    <n v="1"/>
    <s v="NO"/>
    <s v="NO"/>
    <s v="NO"/>
    <s v="SI"/>
    <s v="NO"/>
    <s v="JUNTOS"/>
    <s v="RODOLFO ITALO CHALCO LOPEZ"/>
    <s v="42805345"/>
    <s v="920308079"/>
    <s v="rchalco@juntos.gob.pe"/>
    <n v="0"/>
    <n v="0"/>
    <m/>
    <m/>
    <n v="0"/>
    <n v="0"/>
    <m/>
    <m/>
    <n v="0"/>
    <n v="0"/>
    <m/>
    <m/>
    <n v="0"/>
    <n v="0"/>
    <m/>
    <m/>
    <x v="1"/>
  </r>
  <r>
    <s v="050101"/>
    <x v="4"/>
    <s v="HUAMANGA"/>
    <s v="AYACUCHO"/>
    <s v="NO"/>
    <s v="SI"/>
    <s v="SI"/>
    <n v="1"/>
    <s v="NO"/>
    <n v="1"/>
    <n v="0"/>
    <n v="1"/>
    <x v="0"/>
    <n v="1"/>
    <n v="1"/>
    <n v="1"/>
    <s v="SI"/>
    <s v="SI"/>
    <s v="SI"/>
    <s v="SI"/>
    <s v="SI"/>
    <s v="CUNA MAS"/>
    <s v="MIRIAM MORALES GUILLEN"/>
    <s v="41265245"/>
    <n v="975395468"/>
    <s v="mmorales@cunamas.gob.pe"/>
    <n v="1"/>
    <n v="0"/>
    <m/>
    <s v="Virtual"/>
    <n v="0"/>
    <n v="0"/>
    <m/>
    <m/>
    <n v="1"/>
    <n v="0"/>
    <m/>
    <s v="Virtual"/>
    <n v="0"/>
    <n v="0"/>
    <m/>
    <m/>
    <x v="2"/>
  </r>
  <r>
    <s v="050102"/>
    <x v="4"/>
    <s v="HUAMANGA"/>
    <s v="ACOCRO"/>
    <s v="NO"/>
    <s v="SI"/>
    <s v="SI"/>
    <n v="0"/>
    <s v="SI"/>
    <n v="1"/>
    <n v="0"/>
    <n v="0"/>
    <x v="0"/>
    <n v="1"/>
    <n v="1"/>
    <n v="1"/>
    <s v="SI"/>
    <s v="SI"/>
    <s v="NO"/>
    <s v="SI"/>
    <s v="SI"/>
    <s v="CUNA MAS"/>
    <s v="NINFA ALANYA VILCHEZ"/>
    <s v="28274694"/>
    <s v="979908068"/>
    <s v="nalanya@cunamas.gob.pe"/>
    <n v="1"/>
    <n v="0"/>
    <m/>
    <s v="Virtual"/>
    <n v="0"/>
    <n v="0"/>
    <m/>
    <m/>
    <n v="0"/>
    <n v="0"/>
    <m/>
    <m/>
    <n v="0"/>
    <n v="0"/>
    <m/>
    <m/>
    <x v="0"/>
  </r>
  <r>
    <s v="050103"/>
    <x v="4"/>
    <s v="HUAMANGA"/>
    <s v="ACOS VINCHOS"/>
    <s v="NO"/>
    <s v="NO"/>
    <s v="SI"/>
    <n v="0"/>
    <s v="SI"/>
    <n v="1"/>
    <n v="0"/>
    <n v="0"/>
    <x v="0"/>
    <m/>
    <n v="1"/>
    <n v="0"/>
    <s v="SI"/>
    <s v="SI"/>
    <s v="SI"/>
    <s v="SI"/>
    <s v="SI"/>
    <s v="PAIS"/>
    <s v="RICHARD MENDOZA LLALLAHUI"/>
    <s v="45126441"/>
    <s v="998855257"/>
    <s v="rmendoza@pais.gob.pe"/>
    <n v="0"/>
    <n v="0"/>
    <m/>
    <m/>
    <n v="0"/>
    <n v="0"/>
    <m/>
    <m/>
    <n v="1"/>
    <n v="1"/>
    <s v="PAIS"/>
    <s v="Presencial y Virtual"/>
    <n v="0"/>
    <n v="0"/>
    <m/>
    <m/>
    <x v="2"/>
  </r>
  <r>
    <s v="050104"/>
    <x v="4"/>
    <s v="HUAMANGA"/>
    <s v="CARMEN ALTO"/>
    <s v="NO"/>
    <s v="SI"/>
    <s v="SI"/>
    <n v="1"/>
    <s v="NO"/>
    <n v="1"/>
    <n v="0"/>
    <n v="0"/>
    <x v="0"/>
    <n v="1"/>
    <n v="1"/>
    <n v="1"/>
    <s v="SI"/>
    <s v="NO"/>
    <s v="SI"/>
    <s v="SI"/>
    <s v="NO"/>
    <s v="CUNA MAS"/>
    <s v="LIDIA ALLCCA MARTÍNEZ"/>
    <s v="43524131"/>
    <s v="990911311"/>
    <s v="lallcca@cunamas.gob.pe"/>
    <n v="0"/>
    <n v="0"/>
    <m/>
    <m/>
    <n v="0"/>
    <n v="0"/>
    <m/>
    <m/>
    <n v="1"/>
    <n v="0"/>
    <m/>
    <s v="Virtual"/>
    <n v="0"/>
    <n v="0"/>
    <m/>
    <m/>
    <x v="0"/>
  </r>
  <r>
    <s v="050105"/>
    <x v="4"/>
    <s v="HUAMANGA"/>
    <s v="CHIARA"/>
    <s v="NO"/>
    <s v="NO"/>
    <s v="SI"/>
    <n v="0"/>
    <s v="NO"/>
    <n v="1"/>
    <n v="0"/>
    <n v="1"/>
    <x v="0"/>
    <m/>
    <n v="1"/>
    <n v="1"/>
    <s v="NO"/>
    <s v="SI"/>
    <s v="NO"/>
    <s v="SI"/>
    <s v="SI"/>
    <s v="CUNA MAS"/>
    <s v="THONY OMAR QUISPE DE LA CRUZ"/>
    <s v="41535018"/>
    <s v="999330122"/>
    <s v="tquispe@cunamas.gob.pe"/>
    <n v="0"/>
    <n v="0"/>
    <m/>
    <m/>
    <n v="0"/>
    <n v="0"/>
    <m/>
    <m/>
    <n v="0"/>
    <n v="0"/>
    <m/>
    <m/>
    <n v="0"/>
    <n v="0"/>
    <m/>
    <m/>
    <x v="1"/>
  </r>
  <r>
    <s v="050106"/>
    <x v="4"/>
    <s v="HUAMANGA"/>
    <s v="OCROS"/>
    <s v="NO"/>
    <s v="SI"/>
    <s v="SI"/>
    <n v="1"/>
    <s v="SI"/>
    <n v="1"/>
    <n v="0"/>
    <n v="1"/>
    <x v="0"/>
    <n v="1"/>
    <n v="1"/>
    <n v="1"/>
    <s v="SI"/>
    <s v="SI"/>
    <s v="NO"/>
    <s v="SI"/>
    <s v="SI"/>
    <s v="CUNA MAS"/>
    <s v="LUZMILA RAQUEL AGÜERO ESCALANTE"/>
    <s v="28276891"/>
    <s v="971979991"/>
    <s v="laguero@cunamas.gob.pe"/>
    <n v="1"/>
    <n v="0"/>
    <m/>
    <s v="Virtual"/>
    <n v="0"/>
    <n v="0"/>
    <m/>
    <m/>
    <n v="0"/>
    <n v="0"/>
    <m/>
    <m/>
    <n v="0"/>
    <n v="0"/>
    <m/>
    <m/>
    <x v="0"/>
  </r>
  <r>
    <s v="050107"/>
    <x v="4"/>
    <s v="HUAMANGA"/>
    <s v="PACAYCASA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TANIA GOMEZ MENDOZA"/>
    <s v="41878610"/>
    <s v="957346181"/>
    <s v="tgomez@cunamas.gob.pe"/>
    <n v="1"/>
    <n v="0"/>
    <m/>
    <s v="Virtual"/>
    <n v="0"/>
    <n v="0"/>
    <m/>
    <m/>
    <n v="1"/>
    <n v="0"/>
    <m/>
    <s v="Virtual"/>
    <n v="0"/>
    <n v="0"/>
    <m/>
    <m/>
    <x v="2"/>
  </r>
  <r>
    <s v="050108"/>
    <x v="4"/>
    <s v="HUAMANGA"/>
    <s v="QUINUA"/>
    <s v="NO"/>
    <s v="SI"/>
    <s v="SI"/>
    <n v="1"/>
    <s v="NO"/>
    <n v="1"/>
    <n v="0"/>
    <n v="0"/>
    <x v="0"/>
    <n v="1"/>
    <n v="1"/>
    <n v="1"/>
    <s v="NO"/>
    <s v="SI"/>
    <s v="SI"/>
    <s v="SI"/>
    <s v="NO"/>
    <s v="CUNA MAS"/>
    <s v="CINTHIA CANCHARI ROJAS"/>
    <s v="47026193"/>
    <s v="921346022"/>
    <s v="ccancharir@cunamas.gob.pe"/>
    <n v="0"/>
    <n v="0"/>
    <m/>
    <m/>
    <n v="0"/>
    <n v="0"/>
    <m/>
    <m/>
    <n v="1"/>
    <n v="0"/>
    <m/>
    <s v="Virtual"/>
    <n v="0"/>
    <n v="0"/>
    <m/>
    <m/>
    <x v="0"/>
  </r>
  <r>
    <s v="050109"/>
    <x v="4"/>
    <s v="HUAMANGA"/>
    <s v="SAN JOSE DE TICLLAS"/>
    <s v="NO"/>
    <s v="NO"/>
    <s v="SI"/>
    <n v="0"/>
    <s v="SI"/>
    <n v="1"/>
    <n v="0"/>
    <n v="1"/>
    <x v="0"/>
    <m/>
    <n v="1"/>
    <n v="1"/>
    <s v="SI"/>
    <s v="SI"/>
    <s v="NO"/>
    <s v="SI"/>
    <s v="NO"/>
    <s v="CUNA MAS"/>
    <s v="ZORAIDA BREÑA NAVARRO"/>
    <s v="28298793"/>
    <s v="988886010"/>
    <s v="zbrena@cunamas.gob.pe"/>
    <n v="0"/>
    <n v="0"/>
    <m/>
    <m/>
    <n v="0"/>
    <n v="0"/>
    <m/>
    <m/>
    <n v="0"/>
    <n v="0"/>
    <m/>
    <m/>
    <n v="0"/>
    <n v="0"/>
    <m/>
    <m/>
    <x v="1"/>
  </r>
  <r>
    <s v="050110"/>
    <x v="4"/>
    <s v="HUAMANGA"/>
    <s v="SAN JUAN BAUTIST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FRINÉ ROMANÍ PALOMINO"/>
    <s v="43073950"/>
    <s v="971781133"/>
    <s v="fnromani@cunamas.gob.pe"/>
    <n v="1"/>
    <n v="0"/>
    <m/>
    <s v="Virtual"/>
    <n v="0"/>
    <n v="0"/>
    <m/>
    <m/>
    <n v="1"/>
    <n v="0"/>
    <m/>
    <s v="Virtual"/>
    <n v="0"/>
    <n v="0"/>
    <m/>
    <m/>
    <x v="2"/>
  </r>
  <r>
    <s v="050111"/>
    <x v="4"/>
    <s v="HUAMANGA"/>
    <s v="SANTIAGO DE PISCHA"/>
    <s v="NO"/>
    <s v="SI"/>
    <s v="SI"/>
    <n v="1"/>
    <s v="SI"/>
    <n v="1"/>
    <n v="0"/>
    <n v="0"/>
    <x v="0"/>
    <n v="1"/>
    <n v="1"/>
    <n v="1"/>
    <s v="NO"/>
    <s v="SI"/>
    <s v="NO"/>
    <s v="SI"/>
    <s v="SI"/>
    <s v="PAIS"/>
    <s v="CHACMANA MIGUEL SAYDEE"/>
    <s v="47737288"/>
    <s v="942206780"/>
    <s v="msayde@pais.gob.pe"/>
    <n v="0"/>
    <n v="0"/>
    <m/>
    <m/>
    <n v="0"/>
    <n v="0"/>
    <m/>
    <m/>
    <n v="0"/>
    <n v="1"/>
    <s v="PAIS"/>
    <s v="Presencial y Virtual"/>
    <n v="0"/>
    <n v="1"/>
    <s v="PAIS"/>
    <s v="Virtual"/>
    <x v="2"/>
  </r>
  <r>
    <s v="050112"/>
    <x v="4"/>
    <s v="HUAMANGA"/>
    <s v="SOCOS"/>
    <s v="NO"/>
    <s v="SI"/>
    <s v="SI"/>
    <n v="1"/>
    <s v="SI"/>
    <n v="1"/>
    <n v="0"/>
    <n v="1"/>
    <x v="0"/>
    <n v="1"/>
    <n v="1"/>
    <n v="1"/>
    <s v="SI"/>
    <s v="SI"/>
    <s v="SI"/>
    <s v="SI"/>
    <s v="SI"/>
    <s v="CUNA MAS"/>
    <s v="BERTHA ROSARIO GARRIAZO ROCA"/>
    <s v="28296997"/>
    <s v="939937018"/>
    <s v="bgarriazo@cunamas.gob.pe"/>
    <n v="1"/>
    <n v="0"/>
    <m/>
    <s v="Virtual"/>
    <n v="0"/>
    <n v="0"/>
    <m/>
    <m/>
    <n v="1"/>
    <n v="0"/>
    <m/>
    <s v="Presencial y Virtual"/>
    <n v="0"/>
    <n v="0"/>
    <m/>
    <m/>
    <x v="2"/>
  </r>
  <r>
    <s v="050113"/>
    <x v="4"/>
    <s v="HUAMANGA"/>
    <s v="TAMBILLO"/>
    <s v="NO"/>
    <s v="SI"/>
    <s v="SI"/>
    <n v="1"/>
    <s v="SI"/>
    <n v="1"/>
    <n v="0"/>
    <n v="0"/>
    <x v="0"/>
    <n v="1"/>
    <n v="1"/>
    <n v="1"/>
    <s v="SI"/>
    <s v="SI"/>
    <s v="NO"/>
    <s v="SI"/>
    <s v="NO"/>
    <s v="CUNA MAS"/>
    <s v="MATILDE MADELEINE PARIONA ONCEBAY"/>
    <s v="28244100"/>
    <s v="966111309"/>
    <s v="mparional@cunamas.gob.pe"/>
    <n v="1"/>
    <n v="0"/>
    <m/>
    <s v="Virtual"/>
    <n v="0"/>
    <n v="0"/>
    <m/>
    <m/>
    <n v="0"/>
    <n v="0"/>
    <m/>
    <m/>
    <n v="0"/>
    <n v="0"/>
    <m/>
    <m/>
    <x v="0"/>
  </r>
  <r>
    <s v="050114"/>
    <x v="4"/>
    <s v="HUAMANGA"/>
    <s v="VINCHOS"/>
    <s v="NO"/>
    <s v="SI"/>
    <s v="SI"/>
    <n v="1"/>
    <s v="SI"/>
    <n v="1"/>
    <n v="0"/>
    <n v="0"/>
    <x v="0"/>
    <n v="1"/>
    <n v="1"/>
    <n v="1"/>
    <s v="SI"/>
    <s v="SI"/>
    <s v="SI"/>
    <s v="SI"/>
    <s v="SI"/>
    <s v="CUNA MAS"/>
    <s v="FRITS ACOSTA GARCÍA"/>
    <s v="44287785"/>
    <s v="999909270"/>
    <s v="facostag@cunamas.gob.pe"/>
    <n v="1"/>
    <n v="0"/>
    <m/>
    <s v="Virtual"/>
    <n v="0"/>
    <n v="0"/>
    <m/>
    <m/>
    <n v="1"/>
    <n v="0"/>
    <m/>
    <s v="Virtual"/>
    <n v="0"/>
    <n v="0"/>
    <m/>
    <m/>
    <x v="2"/>
  </r>
  <r>
    <s v="050115"/>
    <x v="4"/>
    <s v="HUAMANGA"/>
    <s v="JESUS NAZARENO"/>
    <s v="NO"/>
    <s v="SI"/>
    <s v="SI"/>
    <n v="1"/>
    <s v="NO"/>
    <n v="1"/>
    <n v="0"/>
    <n v="1"/>
    <x v="0"/>
    <n v="1"/>
    <n v="1"/>
    <n v="1"/>
    <s v="SI"/>
    <s v="SI"/>
    <s v="SI"/>
    <s v="SI"/>
    <s v="NO"/>
    <s v="CUNA MAS"/>
    <s v="FRANKLIN MONTERO HINOSTROZA"/>
    <s v="45242191"/>
    <s v="990301051"/>
    <s v="fmonteroh@cunamas.gob.pe"/>
    <n v="1"/>
    <n v="0"/>
    <m/>
    <s v="Virtual"/>
    <n v="0"/>
    <n v="0"/>
    <m/>
    <m/>
    <n v="1"/>
    <n v="0"/>
    <m/>
    <s v="Virtual"/>
    <n v="0"/>
    <n v="0"/>
    <m/>
    <m/>
    <x v="2"/>
  </r>
  <r>
    <s v="050116"/>
    <x v="4"/>
    <s v="HUAMANGA"/>
    <s v="ANDRES AVELINO CACERES DORREGARAY"/>
    <s v="NO"/>
    <s v="SI"/>
    <s v="SI"/>
    <n v="1"/>
    <s v="NO"/>
    <n v="1"/>
    <n v="0"/>
    <n v="1"/>
    <x v="0"/>
    <n v="1"/>
    <n v="1"/>
    <n v="1"/>
    <s v="SI"/>
    <s v="NO"/>
    <s v="NO"/>
    <s v="SI"/>
    <s v="NO"/>
    <s v="CUNA MAS"/>
    <s v="ELVA ROSS MERY DE LA CRUZ BERROCAL"/>
    <s v="41945842"/>
    <s v="942066435"/>
    <s v="edelacruz@cunamas.gob.pe"/>
    <n v="1"/>
    <n v="0"/>
    <m/>
    <s v="Virtual"/>
    <n v="0"/>
    <n v="0"/>
    <m/>
    <m/>
    <n v="1"/>
    <n v="0"/>
    <m/>
    <s v="Virtual"/>
    <n v="0"/>
    <n v="0"/>
    <m/>
    <m/>
    <x v="2"/>
  </r>
  <r>
    <s v="050201"/>
    <x v="4"/>
    <s v="CANGALLO"/>
    <s v="CANGALLO"/>
    <s v="NO"/>
    <s v="SI"/>
    <s v="SI"/>
    <n v="1"/>
    <s v="NO"/>
    <n v="1"/>
    <n v="0"/>
    <n v="0"/>
    <x v="0"/>
    <n v="1"/>
    <n v="1"/>
    <n v="1"/>
    <s v="NO"/>
    <s v="SI"/>
    <s v="SI"/>
    <s v="SI"/>
    <s v="NO"/>
    <s v="CUNA MAS"/>
    <s v="DORIS QUISPE BAUTISTA"/>
    <n v="70338940"/>
    <n v="921324072"/>
    <s v="os_dquispeb@cunamas.gob.pe"/>
    <n v="0"/>
    <n v="0"/>
    <m/>
    <m/>
    <n v="0"/>
    <n v="0"/>
    <m/>
    <m/>
    <n v="0"/>
    <n v="0"/>
    <m/>
    <m/>
    <n v="0"/>
    <n v="0"/>
    <m/>
    <m/>
    <x v="1"/>
  </r>
  <r>
    <s v="050202"/>
    <x v="4"/>
    <s v="CANGALLO"/>
    <s v="CHUSCHI"/>
    <s v="NO"/>
    <s v="SI"/>
    <s v="SI"/>
    <n v="1"/>
    <s v="SI"/>
    <n v="1"/>
    <n v="0"/>
    <n v="1"/>
    <x v="0"/>
    <n v="1"/>
    <n v="1"/>
    <n v="1"/>
    <s v="NO"/>
    <s v="SI"/>
    <s v="SI"/>
    <s v="SI"/>
    <s v="SI"/>
    <s v="PAIS"/>
    <s v="ROLANDO VEGA ALARCON"/>
    <s v="42935504"/>
    <s v="969637601"/>
    <s v="rvega@pais.gob.pe"/>
    <n v="0"/>
    <n v="0"/>
    <m/>
    <m/>
    <n v="0"/>
    <n v="0"/>
    <m/>
    <m/>
    <n v="0"/>
    <n v="0"/>
    <m/>
    <m/>
    <n v="0"/>
    <n v="0"/>
    <m/>
    <m/>
    <x v="1"/>
  </r>
  <r>
    <s v="050203"/>
    <x v="4"/>
    <s v="CANGALLO"/>
    <s v="LOS MOROCHUCOS"/>
    <s v="NO"/>
    <s v="SI"/>
    <s v="SI"/>
    <n v="1"/>
    <s v="NO"/>
    <n v="1"/>
    <n v="0"/>
    <n v="1"/>
    <x v="0"/>
    <n v="1"/>
    <n v="1"/>
    <n v="1"/>
    <s v="NO"/>
    <s v="SI"/>
    <s v="SI"/>
    <s v="SI"/>
    <s v="SI"/>
    <s v="PAIS"/>
    <s v="LIZBETH CARMEN MONGRUT YUPANQUI"/>
    <s v="28271625"/>
    <s v="921325487"/>
    <s v="lmongrut@pais.gob.pe"/>
    <n v="1"/>
    <n v="0"/>
    <m/>
    <s v="Virtual"/>
    <n v="0"/>
    <n v="0"/>
    <m/>
    <m/>
    <n v="1"/>
    <n v="1"/>
    <s v="PAIS"/>
    <s v="Presencial y Virtual"/>
    <n v="0"/>
    <n v="0"/>
    <m/>
    <m/>
    <x v="3"/>
  </r>
  <r>
    <s v="050204"/>
    <x v="4"/>
    <s v="CANGALLO"/>
    <s v="MARIA PARADO DE BELLIDO"/>
    <s v="NO"/>
    <s v="NO"/>
    <s v="SI"/>
    <n v="0"/>
    <s v="SI"/>
    <n v="1"/>
    <n v="0"/>
    <n v="0"/>
    <x v="0"/>
    <m/>
    <n v="1"/>
    <n v="1"/>
    <s v="SI"/>
    <s v="SI"/>
    <s v="NO"/>
    <s v="SI"/>
    <s v="NO"/>
    <s v="CUNA MAS"/>
    <s v="RUFINA RUTH LUNAZCO FERNANDEZ"/>
    <s v="28316539"/>
    <s v="958990224"/>
    <s v="os_rlunazco@cunamas.gob.pe"/>
    <n v="0"/>
    <n v="0"/>
    <m/>
    <m/>
    <n v="0"/>
    <n v="0"/>
    <m/>
    <m/>
    <n v="1"/>
    <n v="0"/>
    <m/>
    <s v="Virtual"/>
    <n v="0"/>
    <n v="0"/>
    <m/>
    <m/>
    <x v="0"/>
  </r>
  <r>
    <s v="050205"/>
    <x v="4"/>
    <s v="CANGALLO"/>
    <s v="PARAS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GABRIEL GUERRA ASCARZA"/>
    <s v="42941012"/>
    <s v="966834882"/>
    <s v="gguerra@pais.gob.pe"/>
    <n v="1"/>
    <n v="0"/>
    <m/>
    <s v="Virtual"/>
    <n v="0"/>
    <n v="0"/>
    <m/>
    <m/>
    <n v="0"/>
    <n v="0"/>
    <m/>
    <m/>
    <n v="0"/>
    <n v="0"/>
    <m/>
    <m/>
    <x v="0"/>
  </r>
  <r>
    <s v="050206"/>
    <x v="4"/>
    <s v="CANGALLO"/>
    <s v="TOTOS"/>
    <s v="NO"/>
    <s v="SI"/>
    <s v="SI"/>
    <n v="1"/>
    <s v="SI"/>
    <n v="1"/>
    <n v="0"/>
    <n v="0"/>
    <x v="0"/>
    <n v="1"/>
    <n v="1"/>
    <n v="1"/>
    <s v="NO"/>
    <s v="SI"/>
    <s v="NO"/>
    <s v="SI"/>
    <s v="SI"/>
    <s v="PAIS"/>
    <s v="YOVANA BEATRIZ TENORIO MAMANI"/>
    <s v="10018502"/>
    <s v="923688886"/>
    <s v="ytenorio@pais.gob.pe"/>
    <n v="0"/>
    <n v="0"/>
    <m/>
    <m/>
    <n v="0"/>
    <n v="1"/>
    <s v="PAIS"/>
    <s v="Presencial"/>
    <n v="0"/>
    <n v="0"/>
    <m/>
    <m/>
    <n v="0"/>
    <n v="0"/>
    <m/>
    <m/>
    <x v="0"/>
  </r>
  <r>
    <s v="050301"/>
    <x v="4"/>
    <s v="HUANCA SANCOS"/>
    <s v="SANCOS"/>
    <s v="NO"/>
    <s v="NO"/>
    <s v="SI"/>
    <n v="0"/>
    <s v="NO"/>
    <n v="1"/>
    <n v="0"/>
    <n v="0"/>
    <x v="0"/>
    <m/>
    <n v="1"/>
    <n v="1"/>
    <s v="NO"/>
    <s v="NO"/>
    <s v="SI"/>
    <s v="SI"/>
    <s v="NO"/>
    <s v="CUNA MAS"/>
    <s v="NANCY GOMEZ SALVATIERRA"/>
    <s v="43998471"/>
    <s v="966828109"/>
    <s v="ngomezs@cunamas.gob.pe"/>
    <n v="0"/>
    <n v="0"/>
    <m/>
    <m/>
    <n v="0"/>
    <n v="0"/>
    <m/>
    <m/>
    <n v="1"/>
    <n v="0"/>
    <m/>
    <s v="Virtual"/>
    <n v="0"/>
    <n v="0"/>
    <m/>
    <m/>
    <x v="0"/>
  </r>
  <r>
    <s v="050302"/>
    <x v="4"/>
    <s v="HUANCA SANCOS"/>
    <s v="CARAPO"/>
    <s v="NO"/>
    <s v="SI"/>
    <s v="SI"/>
    <n v="0"/>
    <s v="SI"/>
    <n v="1"/>
    <n v="0"/>
    <n v="0"/>
    <x v="0"/>
    <n v="1"/>
    <n v="1"/>
    <n v="1"/>
    <s v="NO"/>
    <s v="SI"/>
    <s v="NO"/>
    <s v="SI"/>
    <s v="SI"/>
    <s v="PAIS"/>
    <s v="DAVID CHACMANA CUETO"/>
    <s v="44709541"/>
    <s v="910639702"/>
    <s v="dchacmana@pais.gob.pe"/>
    <n v="0"/>
    <n v="1"/>
    <s v="PAIS"/>
    <s v="Presencial"/>
    <n v="1"/>
    <n v="0"/>
    <m/>
    <s v="Virtual"/>
    <n v="0"/>
    <n v="0"/>
    <m/>
    <m/>
    <n v="0"/>
    <n v="0"/>
    <m/>
    <m/>
    <x v="2"/>
  </r>
  <r>
    <s v="050303"/>
    <x v="4"/>
    <s v="HUANCA SANCOS"/>
    <s v="SACSAMARCA"/>
    <s v="NO"/>
    <s v="NO"/>
    <s v="SI"/>
    <n v="0"/>
    <s v="NO"/>
    <n v="1"/>
    <n v="0"/>
    <n v="0"/>
    <x v="0"/>
    <m/>
    <n v="1"/>
    <n v="1"/>
    <s v="NO"/>
    <s v="SI"/>
    <s v="NO"/>
    <s v="SI"/>
    <s v="SI"/>
    <s v="JUNTOS"/>
    <s v="MENDOZA TRUCIOS FJAEN"/>
    <s v="40146175"/>
    <s v="920184551"/>
    <s v="fmendozat@juntos.gob.pe"/>
    <n v="0"/>
    <n v="0"/>
    <m/>
    <m/>
    <n v="0"/>
    <n v="0"/>
    <m/>
    <m/>
    <n v="0"/>
    <n v="0"/>
    <m/>
    <m/>
    <n v="0"/>
    <n v="0"/>
    <m/>
    <m/>
    <x v="1"/>
  </r>
  <r>
    <s v="050304"/>
    <x v="4"/>
    <s v="HUANCA SANCOS"/>
    <s v="SANTIAGO DE LUCANAMARCA"/>
    <s v="NO"/>
    <s v="SI"/>
    <s v="SI"/>
    <n v="1"/>
    <s v="SI"/>
    <n v="1"/>
    <n v="0"/>
    <n v="0"/>
    <x v="0"/>
    <n v="1"/>
    <n v="1"/>
    <n v="1"/>
    <s v="NO"/>
    <s v="SI"/>
    <s v="NO"/>
    <s v="SI"/>
    <s v="SI"/>
    <s v="PAIS"/>
    <s v="WILLIAM TELLO BAUTISTA"/>
    <s v="70084020"/>
    <s v="929601615"/>
    <s v="wtello@pais.gob.pe"/>
    <n v="0"/>
    <n v="0"/>
    <m/>
    <m/>
    <n v="0"/>
    <n v="0"/>
    <m/>
    <m/>
    <n v="0"/>
    <n v="0"/>
    <m/>
    <m/>
    <n v="0"/>
    <n v="1"/>
    <s v="PAIS"/>
    <s v="Presencial"/>
    <x v="0"/>
  </r>
  <r>
    <s v="050401"/>
    <x v="4"/>
    <s v="HUANTA"/>
    <s v="HUANTA"/>
    <s v="SI"/>
    <s v="SI"/>
    <s v="SI"/>
    <n v="1"/>
    <s v="NO"/>
    <n v="1"/>
    <n v="0"/>
    <n v="1"/>
    <x v="0"/>
    <n v="1"/>
    <n v="1"/>
    <n v="1"/>
    <s v="SI"/>
    <s v="SI"/>
    <s v="SI"/>
    <s v="SI"/>
    <s v="NO"/>
    <s v="CUNA MAS"/>
    <s v="AMILCAR SACHA NALVARTE"/>
    <s v="43409535"/>
    <s v="910819070"/>
    <s v="os_asachan@cunamas.gob.pe"/>
    <n v="1"/>
    <n v="0"/>
    <m/>
    <s v="Virtual"/>
    <n v="1"/>
    <n v="0"/>
    <m/>
    <s v="Virtual"/>
    <n v="0"/>
    <n v="0"/>
    <m/>
    <m/>
    <n v="0"/>
    <n v="0"/>
    <m/>
    <m/>
    <x v="2"/>
  </r>
  <r>
    <s v="050402"/>
    <x v="4"/>
    <s v="HUANTA"/>
    <s v="AYAHUANCO"/>
    <s v="SI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NANCY HUANACO RAMIREZ"/>
    <s v="42875574"/>
    <s v="990737309"/>
    <s v="nhuanaco@cunamas.gob.pe"/>
    <n v="1"/>
    <n v="0"/>
    <m/>
    <s v="Virtual"/>
    <n v="0"/>
    <n v="0"/>
    <m/>
    <m/>
    <n v="0"/>
    <n v="0"/>
    <m/>
    <m/>
    <n v="0"/>
    <n v="0"/>
    <m/>
    <m/>
    <x v="0"/>
  </r>
  <r>
    <s v="050403"/>
    <x v="4"/>
    <s v="HUANTA"/>
    <s v="HUAMANGUILLA"/>
    <s v="SI"/>
    <s v="SI"/>
    <s v="SI"/>
    <n v="1"/>
    <s v="SI"/>
    <n v="1"/>
    <n v="0"/>
    <n v="1"/>
    <x v="0"/>
    <n v="1"/>
    <n v="1"/>
    <n v="1"/>
    <s v="NO"/>
    <s v="SI"/>
    <s v="SI"/>
    <s v="SI"/>
    <s v="SI"/>
    <s v="PAIS"/>
    <s v="MAXIMO EVER JAYO MENDOZA"/>
    <s v="43134948"/>
    <s v="956776249"/>
    <s v="mjayo@pais.gob.pe"/>
    <n v="0"/>
    <n v="0"/>
    <m/>
    <m/>
    <n v="0"/>
    <n v="0"/>
    <m/>
    <m/>
    <n v="0"/>
    <n v="0"/>
    <m/>
    <m/>
    <n v="0"/>
    <n v="0"/>
    <m/>
    <m/>
    <x v="1"/>
  </r>
  <r>
    <s v="050404"/>
    <x v="4"/>
    <s v="HUANTA"/>
    <s v="IGUAIN"/>
    <s v="SI"/>
    <s v="NO"/>
    <s v="SI"/>
    <n v="0"/>
    <s v="SI"/>
    <n v="1"/>
    <n v="0"/>
    <n v="1"/>
    <x v="0"/>
    <m/>
    <n v="0"/>
    <n v="0"/>
    <s v="SI"/>
    <s v="SI"/>
    <s v="NO"/>
    <s v="SI"/>
    <s v="NO"/>
    <s v="CUNA MAS"/>
    <s v="NORA LIZ CONTRERAS VILLANUEVA"/>
    <s v="42833345"/>
    <s v="942359052"/>
    <s v="ncontreras@cunamas.gob.pe"/>
    <n v="0"/>
    <n v="0"/>
    <m/>
    <m/>
    <n v="0"/>
    <n v="0"/>
    <m/>
    <m/>
    <n v="0"/>
    <n v="1"/>
    <s v="CUNA MAS"/>
    <s v="Presencial"/>
    <n v="0"/>
    <n v="0"/>
    <m/>
    <m/>
    <x v="0"/>
  </r>
  <r>
    <s v="050405"/>
    <x v="4"/>
    <s v="HUANTA"/>
    <s v="LURICOCHA"/>
    <s v="SI"/>
    <s v="SI"/>
    <s v="SI"/>
    <n v="0"/>
    <s v="SI"/>
    <n v="1"/>
    <n v="0"/>
    <n v="0"/>
    <x v="0"/>
    <n v="1"/>
    <n v="1"/>
    <n v="1"/>
    <s v="NO"/>
    <s v="SI"/>
    <s v="NO"/>
    <s v="SI"/>
    <s v="NO"/>
    <s v="CUNA MAS"/>
    <s v="VILMA SERAS PALOMINO"/>
    <s v="40912886"/>
    <s v="990900528"/>
    <s v="vseras@cunamas.gob.pe"/>
    <n v="0"/>
    <n v="0"/>
    <m/>
    <m/>
    <n v="0"/>
    <n v="0"/>
    <m/>
    <m/>
    <n v="0"/>
    <n v="0"/>
    <m/>
    <m/>
    <n v="0"/>
    <n v="0"/>
    <m/>
    <m/>
    <x v="1"/>
  </r>
  <r>
    <s v="050406"/>
    <x v="4"/>
    <s v="HUANTA"/>
    <s v="SANTILLANA"/>
    <s v="SI"/>
    <s v="SI"/>
    <s v="SI"/>
    <n v="0"/>
    <s v="SI"/>
    <n v="1"/>
    <n v="0"/>
    <n v="1"/>
    <x v="0"/>
    <n v="1"/>
    <n v="1"/>
    <n v="1"/>
    <s v="SI"/>
    <s v="SI"/>
    <s v="NO"/>
    <s v="SI"/>
    <s v="SI"/>
    <s v="PAIS"/>
    <s v="TANIA ROSMERY SOLIER MINAYA"/>
    <s v="40270863"/>
    <s v="950507951 / 969225599"/>
    <s v="tsolier@pais.gob.pe"/>
    <n v="0"/>
    <n v="1"/>
    <s v="PAIS"/>
    <s v="Virtual"/>
    <n v="0"/>
    <n v="0"/>
    <m/>
    <m/>
    <n v="0"/>
    <n v="0"/>
    <m/>
    <m/>
    <n v="0"/>
    <n v="0"/>
    <m/>
    <m/>
    <x v="0"/>
  </r>
  <r>
    <s v="050407"/>
    <x v="4"/>
    <s v="HUANTA"/>
    <s v="SIVIA"/>
    <s v="SI"/>
    <s v="SI"/>
    <s v="SI"/>
    <n v="1"/>
    <s v="SI"/>
    <n v="1"/>
    <n v="0"/>
    <n v="0"/>
    <x v="0"/>
    <n v="1"/>
    <n v="1"/>
    <n v="1"/>
    <s v="NO"/>
    <s v="SI"/>
    <s v="SI"/>
    <s v="SI"/>
    <s v="NO"/>
    <s v="CUNA MAS"/>
    <s v="EDGAR QUISPE CÓRDOVA"/>
    <s v="41612981"/>
    <s v="951926147"/>
    <s v="crdva_4161@hotmail.com"/>
    <n v="0"/>
    <n v="0"/>
    <m/>
    <m/>
    <n v="0"/>
    <n v="0"/>
    <m/>
    <m/>
    <n v="0"/>
    <n v="0"/>
    <m/>
    <m/>
    <n v="0"/>
    <n v="0"/>
    <m/>
    <m/>
    <x v="1"/>
  </r>
  <r>
    <s v="050408"/>
    <x v="4"/>
    <s v="HUANTA"/>
    <s v="LLOCHEGUA"/>
    <s v="SI"/>
    <s v="SI"/>
    <s v="SI"/>
    <n v="0"/>
    <s v="NO"/>
    <n v="1"/>
    <n v="0"/>
    <n v="0"/>
    <x v="0"/>
    <n v="1"/>
    <n v="1"/>
    <n v="1"/>
    <s v="NO"/>
    <s v="SI"/>
    <s v="SI"/>
    <s v="SI"/>
    <s v="NO"/>
    <s v="CUNA MAS"/>
    <s v="MEDALY PINO VERAN"/>
    <s v="41419344"/>
    <s v="957852061"/>
    <s v="mdelpinov@cunamas.gob.pe"/>
    <n v="1"/>
    <n v="0"/>
    <m/>
    <s v="Virtual"/>
    <n v="0"/>
    <n v="0"/>
    <m/>
    <m/>
    <n v="0"/>
    <n v="0"/>
    <m/>
    <m/>
    <n v="0"/>
    <n v="0"/>
    <m/>
    <m/>
    <x v="0"/>
  </r>
  <r>
    <s v="050409"/>
    <x v="4"/>
    <s v="HUANTA"/>
    <s v="CANAYRE"/>
    <s v="SI"/>
    <s v="NO"/>
    <s v="SI"/>
    <n v="0"/>
    <s v="NO"/>
    <n v="1"/>
    <n v="0"/>
    <n v="0"/>
    <x v="0"/>
    <m/>
    <n v="0"/>
    <n v="0"/>
    <s v="NO"/>
    <s v="SI"/>
    <s v="NO"/>
    <s v="SI"/>
    <s v="NO"/>
    <s v="JUNTOS"/>
    <s v="CARLOS VEGA LOPEZ JUAN"/>
    <s v="40226982"/>
    <s v="945814228"/>
    <s v="jvegal@juntos.gob.pe"/>
    <n v="0"/>
    <n v="0"/>
    <m/>
    <m/>
    <n v="0"/>
    <n v="0"/>
    <m/>
    <m/>
    <n v="0"/>
    <n v="0"/>
    <m/>
    <m/>
    <n v="0"/>
    <n v="0"/>
    <m/>
    <m/>
    <x v="1"/>
  </r>
  <r>
    <s v="050410"/>
    <x v="4"/>
    <s v="HUANTA"/>
    <s v="UCHURACCAY"/>
    <s v="SI"/>
    <s v="SI"/>
    <s v="SI"/>
    <n v="0"/>
    <s v="SI"/>
    <n v="1"/>
    <n v="0"/>
    <n v="1"/>
    <x v="0"/>
    <n v="1"/>
    <n v="1"/>
    <n v="1"/>
    <s v="SI"/>
    <s v="SI"/>
    <s v="NO"/>
    <s v="SI"/>
    <s v="SI"/>
    <s v="JUNTOS"/>
    <s v="MANRIQUE CONDOR WALTHER"/>
    <s v="41092945"/>
    <s v="999008814"/>
    <s v="wmanriquec@juntos.gob.pe"/>
    <n v="0"/>
    <n v="0"/>
    <m/>
    <m/>
    <n v="0"/>
    <n v="0"/>
    <m/>
    <m/>
    <n v="0"/>
    <n v="0"/>
    <m/>
    <m/>
    <n v="0"/>
    <n v="0"/>
    <m/>
    <m/>
    <x v="1"/>
  </r>
  <r>
    <s v="050411"/>
    <x v="4"/>
    <s v="HUANTA"/>
    <s v="PUCACOLPA"/>
    <s v="SI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WILSON TALAVERA URRIBURU"/>
    <s v="42679091"/>
    <s v="988624901"/>
    <s v="wtalavera@pais.gob.pe"/>
    <n v="0"/>
    <n v="0"/>
    <m/>
    <m/>
    <n v="0"/>
    <n v="1"/>
    <s v="PAIS"/>
    <s v="Presencial"/>
    <n v="0"/>
    <n v="0"/>
    <m/>
    <m/>
    <n v="0"/>
    <n v="0"/>
    <m/>
    <m/>
    <x v="0"/>
  </r>
  <r>
    <s v="050412"/>
    <x v="4"/>
    <s v="HUANTA"/>
    <s v="CHACA"/>
    <s v="SI"/>
    <s v="SI"/>
    <s v="SI"/>
    <n v="0"/>
    <s v="SI"/>
    <n v="1"/>
    <n v="0"/>
    <n v="0"/>
    <x v="0"/>
    <n v="1"/>
    <n v="1"/>
    <n v="1"/>
    <s v="NO"/>
    <s v="SI"/>
    <s v="NO"/>
    <s v="SI"/>
    <s v="NO"/>
    <s v="CUNA MAS"/>
    <s v="MARISABEL GARCÍA ARANGO"/>
    <s v="28286267"/>
    <s v="928949408"/>
    <s v="mgarcia@cunamas.gob.pe"/>
    <n v="0"/>
    <n v="0"/>
    <m/>
    <m/>
    <n v="0"/>
    <n v="0"/>
    <m/>
    <m/>
    <n v="0"/>
    <n v="0"/>
    <m/>
    <m/>
    <n v="0"/>
    <n v="0"/>
    <m/>
    <m/>
    <x v="1"/>
  </r>
  <r>
    <s v="050501"/>
    <x v="4"/>
    <s v="LA MAR"/>
    <s v="SAN MIGUEL"/>
    <s v="SI"/>
    <s v="SI"/>
    <s v="SI"/>
    <n v="1"/>
    <s v="SI"/>
    <n v="1"/>
    <n v="0"/>
    <n v="1"/>
    <x v="0"/>
    <n v="1"/>
    <n v="1"/>
    <n v="1"/>
    <s v="NO"/>
    <s v="SI"/>
    <s v="NO"/>
    <s v="SI"/>
    <s v="SI"/>
    <s v="CUNA MAS"/>
    <s v="ZULMA PRADO SALVATIERA"/>
    <s v="45501377"/>
    <s v="998878224"/>
    <s v="zprado@cunamas.gob.pe"/>
    <n v="0"/>
    <n v="0"/>
    <m/>
    <m/>
    <n v="0"/>
    <n v="0"/>
    <m/>
    <m/>
    <n v="0"/>
    <n v="0"/>
    <m/>
    <m/>
    <n v="0"/>
    <n v="0"/>
    <m/>
    <m/>
    <x v="1"/>
  </r>
  <r>
    <s v="050502"/>
    <x v="4"/>
    <s v="LA MAR"/>
    <s v="ANCO"/>
    <s v="SI"/>
    <s v="SI"/>
    <s v="SI"/>
    <n v="1"/>
    <s v="SI"/>
    <n v="1"/>
    <n v="0"/>
    <n v="1"/>
    <x v="0"/>
    <n v="1"/>
    <n v="1"/>
    <n v="1"/>
    <s v="SI"/>
    <s v="SI"/>
    <s v="NO"/>
    <s v="SI"/>
    <s v="SI"/>
    <s v="CUNA MAS"/>
    <s v="CLEDINA FIGUEROA HUAMAN"/>
    <s v="70521865"/>
    <s v="979671131"/>
    <s v="cledinafh@gmail.com"/>
    <n v="0"/>
    <n v="0"/>
    <m/>
    <m/>
    <n v="0"/>
    <n v="0"/>
    <m/>
    <m/>
    <n v="0"/>
    <n v="0"/>
    <m/>
    <m/>
    <n v="0"/>
    <n v="0"/>
    <m/>
    <m/>
    <x v="1"/>
  </r>
  <r>
    <s v="050503"/>
    <x v="4"/>
    <s v="LA MAR"/>
    <s v="AYNA"/>
    <s v="SI"/>
    <s v="SI"/>
    <s v="SI"/>
    <n v="1"/>
    <s v="NO"/>
    <n v="1"/>
    <n v="0"/>
    <n v="1"/>
    <x v="0"/>
    <n v="1"/>
    <n v="1"/>
    <n v="1"/>
    <s v="NO"/>
    <s v="SI"/>
    <s v="SI"/>
    <s v="SI"/>
    <s v="NO"/>
    <s v="CUNA MAS"/>
    <s v="DAVID LLIULLACC GAVILAN"/>
    <s v="46394399"/>
    <s v="975539250"/>
    <s v="davidllgavilan@gmail.com"/>
    <n v="0"/>
    <n v="0"/>
    <m/>
    <m/>
    <n v="0"/>
    <n v="0"/>
    <m/>
    <m/>
    <n v="0"/>
    <n v="0"/>
    <m/>
    <m/>
    <n v="0"/>
    <n v="0"/>
    <m/>
    <m/>
    <x v="1"/>
  </r>
  <r>
    <s v="050504"/>
    <x v="4"/>
    <s v="LA MAR"/>
    <s v="CHILCAS"/>
    <s v="SI"/>
    <s v="SI"/>
    <s v="SI"/>
    <n v="1"/>
    <s v="SI"/>
    <n v="1"/>
    <n v="0"/>
    <n v="1"/>
    <x v="0"/>
    <n v="1"/>
    <n v="1"/>
    <n v="1"/>
    <s v="SI"/>
    <s v="SI"/>
    <s v="NO"/>
    <s v="SI"/>
    <s v="NO"/>
    <s v="CUNA MAS"/>
    <s v="JHITLER MARX SANCA MINAYA"/>
    <s v="70258659"/>
    <s v="993222980"/>
    <s v="os_jsancam@cunamas.gop.pe"/>
    <n v="0"/>
    <n v="0"/>
    <m/>
    <m/>
    <n v="0"/>
    <n v="0"/>
    <m/>
    <m/>
    <n v="0"/>
    <n v="0"/>
    <m/>
    <m/>
    <n v="0"/>
    <n v="0"/>
    <m/>
    <m/>
    <x v="1"/>
  </r>
  <r>
    <s v="050505"/>
    <x v="4"/>
    <s v="LA MAR"/>
    <s v="CHUNGUI"/>
    <s v="SI"/>
    <s v="NO"/>
    <s v="SI"/>
    <n v="0"/>
    <s v="SI"/>
    <n v="1"/>
    <n v="0"/>
    <n v="0"/>
    <x v="0"/>
    <m/>
    <n v="0"/>
    <n v="0"/>
    <s v="SI"/>
    <s v="SI"/>
    <s v="NO"/>
    <s v="SI"/>
    <s v="NO"/>
    <s v="CUNA MAS"/>
    <s v="WILLIAM CURI RIVEROS"/>
    <s v="28287431"/>
    <s v="952282727"/>
    <s v="wcuri@cunamas.gob.pe"/>
    <n v="0"/>
    <n v="0"/>
    <m/>
    <m/>
    <n v="0"/>
    <n v="0"/>
    <m/>
    <m/>
    <n v="0"/>
    <n v="0"/>
    <m/>
    <m/>
    <n v="0"/>
    <n v="0"/>
    <m/>
    <m/>
    <x v="1"/>
  </r>
  <r>
    <s v="050506"/>
    <x v="4"/>
    <s v="LA MAR"/>
    <s v="LUIS CARRANZA"/>
    <s v="SI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VICTOR RAUL DE LA CRUZ HUAMAN"/>
    <s v="40543321"/>
    <s v="945814568"/>
    <s v="vdelacruz@juntos.gob.pe"/>
    <n v="0"/>
    <n v="0"/>
    <m/>
    <m/>
    <n v="0"/>
    <n v="0"/>
    <m/>
    <m/>
    <n v="0"/>
    <n v="0"/>
    <m/>
    <m/>
    <n v="0"/>
    <n v="0"/>
    <m/>
    <m/>
    <x v="1"/>
  </r>
  <r>
    <s v="050507"/>
    <x v="4"/>
    <s v="LA MAR"/>
    <s v="SANTA ROSA"/>
    <s v="SI"/>
    <s v="SI"/>
    <s v="SI"/>
    <n v="1"/>
    <s v="NO"/>
    <n v="1"/>
    <n v="0"/>
    <n v="1"/>
    <x v="0"/>
    <n v="1"/>
    <n v="1"/>
    <n v="1"/>
    <s v="NO"/>
    <s v="SI"/>
    <s v="SI"/>
    <s v="SI"/>
    <s v="NO"/>
    <s v="CUNA MAS"/>
    <s v="ERSON VALLADOLID ESPINOZA"/>
    <s v="44714438"/>
    <s v="931276848"/>
    <s v="unsch-eve@hotmail.com"/>
    <n v="0"/>
    <n v="0"/>
    <m/>
    <m/>
    <n v="0"/>
    <n v="0"/>
    <m/>
    <m/>
    <n v="0"/>
    <n v="0"/>
    <m/>
    <m/>
    <n v="0"/>
    <n v="0"/>
    <m/>
    <m/>
    <x v="1"/>
  </r>
  <r>
    <s v="050508"/>
    <x v="4"/>
    <s v="LA MAR"/>
    <s v="TAMBO"/>
    <s v="SI"/>
    <s v="SI"/>
    <s v="SI"/>
    <n v="1"/>
    <s v="SI"/>
    <n v="1"/>
    <n v="0"/>
    <n v="1"/>
    <x v="0"/>
    <n v="1"/>
    <n v="1"/>
    <n v="1"/>
    <s v="NO"/>
    <s v="SI"/>
    <s v="SI"/>
    <s v="SI"/>
    <s v="NO"/>
    <s v="CUNA MAS"/>
    <s v="ZONIA LOURDES ALBERDI GUILLEN"/>
    <s v="28303741"/>
    <s v="999306009"/>
    <s v="zalberdi@cunamas.gob.pe"/>
    <n v="0"/>
    <n v="0"/>
    <m/>
    <m/>
    <n v="0"/>
    <n v="0"/>
    <m/>
    <m/>
    <n v="0"/>
    <n v="0"/>
    <m/>
    <m/>
    <n v="0"/>
    <n v="0"/>
    <m/>
    <m/>
    <x v="1"/>
  </r>
  <r>
    <s v="050509"/>
    <x v="4"/>
    <s v="LA MAR"/>
    <s v="SAMUGARI"/>
    <s v="SI"/>
    <s v="SI"/>
    <s v="SI"/>
    <n v="0"/>
    <s v="NO"/>
    <n v="1"/>
    <n v="0"/>
    <n v="0"/>
    <x v="0"/>
    <n v="1"/>
    <n v="1"/>
    <n v="1"/>
    <s v="NO"/>
    <s v="SI"/>
    <s v="SI"/>
    <s v="SI"/>
    <s v="SI"/>
    <s v="CUNA MAS"/>
    <s v="BRUNO ESCALANTE AGUILAR"/>
    <s v="44408607"/>
    <s v="990407004"/>
    <s v="bruesag_17@hotmail.com"/>
    <n v="0"/>
    <n v="0"/>
    <m/>
    <m/>
    <n v="0"/>
    <n v="0"/>
    <m/>
    <m/>
    <n v="0"/>
    <n v="0"/>
    <m/>
    <m/>
    <n v="0"/>
    <n v="0"/>
    <m/>
    <m/>
    <x v="1"/>
  </r>
  <r>
    <s v="050510"/>
    <x v="4"/>
    <s v="LA MAR"/>
    <s v="ANCHIHUAY"/>
    <s v="SI"/>
    <s v="SI"/>
    <s v="SI"/>
    <n v="1"/>
    <s v="SI"/>
    <n v="1"/>
    <n v="0"/>
    <n v="1"/>
    <x v="0"/>
    <n v="1"/>
    <n v="1"/>
    <n v="1"/>
    <s v="SI"/>
    <s v="SI"/>
    <s v="NO"/>
    <s v="SI"/>
    <s v="NO"/>
    <s v="CUNA MAS"/>
    <s v="KATHERINE TRINIDAD MELENDEZ LOAYZA"/>
    <s v="73984562"/>
    <s v="925215967"/>
    <s v="jwtcarbajal@gmail.com"/>
    <n v="1"/>
    <n v="0"/>
    <m/>
    <s v="Virtual"/>
    <n v="0"/>
    <n v="0"/>
    <m/>
    <m/>
    <n v="0"/>
    <n v="0"/>
    <m/>
    <m/>
    <n v="0"/>
    <n v="0"/>
    <m/>
    <m/>
    <x v="0"/>
  </r>
  <r>
    <s v="050511"/>
    <x v="4"/>
    <s v="LA MAR"/>
    <s v="ORONCCOY"/>
    <s v="SI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EDGAR FREDY QUISPE CUBA"/>
    <s v="46378830"/>
    <s v="945814555"/>
    <s v="equispec@juntos.gob.pe"/>
    <n v="1"/>
    <n v="0"/>
    <m/>
    <s v="Virtual"/>
    <n v="0"/>
    <n v="0"/>
    <m/>
    <m/>
    <n v="0"/>
    <n v="0"/>
    <m/>
    <m/>
    <n v="0"/>
    <n v="0"/>
    <m/>
    <m/>
    <x v="0"/>
  </r>
  <r>
    <s v="050601"/>
    <x v="4"/>
    <s v="LUCANAS"/>
    <s v="PUQUIO"/>
    <s v="NO"/>
    <s v="SI"/>
    <s v="SI"/>
    <n v="1"/>
    <s v="NO"/>
    <n v="1"/>
    <n v="0"/>
    <n v="1"/>
    <x v="0"/>
    <n v="1"/>
    <n v="1"/>
    <n v="1"/>
    <s v="NO"/>
    <s v="SI"/>
    <s v="SI"/>
    <s v="SI"/>
    <s v="NO"/>
    <s v="CUNA MAS"/>
    <s v="VIRGINIA PUMAYLLE CUADROS"/>
    <s v="28850734"/>
    <s v="940134471"/>
    <s v="vpumaylle@cunamas.gob.pe"/>
    <n v="1"/>
    <n v="0"/>
    <m/>
    <s v="Virtual"/>
    <n v="1"/>
    <n v="0"/>
    <m/>
    <s v="Presencial"/>
    <n v="0"/>
    <n v="0"/>
    <m/>
    <m/>
    <n v="0"/>
    <n v="0"/>
    <m/>
    <m/>
    <x v="2"/>
  </r>
  <r>
    <s v="050602"/>
    <x v="4"/>
    <s v="LUCANAS"/>
    <s v="AUCARA"/>
    <s v="NO"/>
    <s v="SI"/>
    <s v="SI"/>
    <n v="0"/>
    <s v="SI"/>
    <n v="1"/>
    <n v="0"/>
    <n v="0"/>
    <x v="0"/>
    <n v="1"/>
    <n v="1"/>
    <n v="1"/>
    <s v="NO"/>
    <s v="SI"/>
    <s v="NO"/>
    <s v="SI"/>
    <s v="SI"/>
    <s v="PAIS"/>
    <s v="VICTOR LORGIO CCENCHO FUENTES"/>
    <s v="21450641"/>
    <s v="959962855"/>
    <s v="vccencho@pais.gob.pe"/>
    <n v="0"/>
    <n v="0"/>
    <m/>
    <m/>
    <n v="0"/>
    <n v="0"/>
    <m/>
    <m/>
    <n v="0"/>
    <n v="0"/>
    <m/>
    <m/>
    <n v="0"/>
    <n v="0"/>
    <m/>
    <m/>
    <x v="1"/>
  </r>
  <r>
    <s v="050603"/>
    <x v="4"/>
    <s v="LUCANAS"/>
    <s v="CABANA"/>
    <s v="NO"/>
    <s v="NO"/>
    <s v="SI"/>
    <n v="0"/>
    <s v="NO"/>
    <n v="1"/>
    <n v="0"/>
    <n v="0"/>
    <x v="0"/>
    <m/>
    <n v="0"/>
    <n v="0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1"/>
    <n v="0"/>
    <m/>
    <s v="Virtual"/>
    <n v="0"/>
    <n v="0"/>
    <m/>
    <m/>
    <x v="0"/>
  </r>
  <r>
    <s v="050604"/>
    <x v="4"/>
    <s v="LUCANAS"/>
    <s v="CARMEN SALCEDO"/>
    <s v="NO"/>
    <s v="SI"/>
    <s v="SI"/>
    <n v="1"/>
    <s v="NO"/>
    <n v="1"/>
    <n v="0"/>
    <n v="0"/>
    <x v="0"/>
    <n v="1"/>
    <n v="1"/>
    <n v="1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1"/>
    <n v="0"/>
    <m/>
    <s v="Virtual"/>
    <n v="0"/>
    <n v="0"/>
    <m/>
    <m/>
    <x v="0"/>
  </r>
  <r>
    <s v="050605"/>
    <x v="4"/>
    <s v="LUCANAS"/>
    <s v="CHAVIÑA"/>
    <s v="NO"/>
    <s v="SI"/>
    <s v="SI"/>
    <n v="0"/>
    <s v="SI"/>
    <n v="1"/>
    <n v="0"/>
    <n v="0"/>
    <x v="0"/>
    <n v="1"/>
    <n v="1"/>
    <n v="1"/>
    <s v="NO"/>
    <s v="SI"/>
    <s v="NO"/>
    <s v="SI"/>
    <s v="NO"/>
    <s v="CUNA MAS"/>
    <s v="PEDRO EDGAR CRUCES BACA"/>
    <s v="29400592"/>
    <s v="968111455"/>
    <s v="pcruces@cunamas.gob.pe"/>
    <n v="0"/>
    <n v="0"/>
    <m/>
    <m/>
    <n v="0"/>
    <n v="0"/>
    <m/>
    <m/>
    <n v="0"/>
    <n v="0"/>
    <m/>
    <m/>
    <n v="0"/>
    <n v="0"/>
    <m/>
    <m/>
    <x v="1"/>
  </r>
  <r>
    <s v="050606"/>
    <x v="4"/>
    <s v="LUCANAS"/>
    <s v="CHIPAO"/>
    <s v="NO"/>
    <s v="SI"/>
    <s v="SI"/>
    <n v="0"/>
    <s v="SI"/>
    <n v="1"/>
    <n v="0"/>
    <n v="0"/>
    <x v="0"/>
    <n v="1"/>
    <n v="1"/>
    <n v="1"/>
    <s v="NO"/>
    <s v="SI"/>
    <s v="NO"/>
    <s v="SI"/>
    <s v="SI"/>
    <s v="PAIS"/>
    <s v="SIMEON FERNANDEZ VENTURA"/>
    <s v="42235237"/>
    <s v="999050352"/>
    <s v="sfernandezventura80@gmail.com"/>
    <n v="1"/>
    <n v="0"/>
    <m/>
    <s v="Virtual"/>
    <n v="1"/>
    <n v="0"/>
    <m/>
    <s v="Presencial"/>
    <n v="1"/>
    <n v="0"/>
    <m/>
    <s v="Virtual"/>
    <n v="0"/>
    <n v="0"/>
    <m/>
    <m/>
    <x v="3"/>
  </r>
  <r>
    <s v="050607"/>
    <x v="4"/>
    <s v="LUCANAS"/>
    <s v="HUAC-HUAS"/>
    <s v="NO"/>
    <s v="NO"/>
    <s v="SI"/>
    <n v="0"/>
    <s v="NO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1"/>
    <n v="0"/>
    <m/>
    <s v="Virtual"/>
    <n v="0"/>
    <n v="0"/>
    <m/>
    <m/>
    <x v="0"/>
  </r>
  <r>
    <s v="050608"/>
    <x v="4"/>
    <s v="LUCANAS"/>
    <s v="LARAMATE"/>
    <s v="NO"/>
    <s v="SI"/>
    <s v="SI"/>
    <n v="1"/>
    <s v="NO"/>
    <n v="1"/>
    <n v="0"/>
    <n v="0"/>
    <x v="0"/>
    <n v="1"/>
    <n v="1"/>
    <n v="1"/>
    <s v="NO"/>
    <s v="NO"/>
    <s v="NO"/>
    <s v="SI"/>
    <s v="NO"/>
    <s v="JUNTOS"/>
    <s v="FLORES PARIONA RUBEN"/>
    <n v="41588202"/>
    <n v="945855744"/>
    <s v="rfloresp@juntos.gob.pe"/>
    <n v="1"/>
    <n v="0"/>
    <m/>
    <s v="Virtual"/>
    <n v="0"/>
    <n v="0"/>
    <m/>
    <m/>
    <n v="1"/>
    <n v="0"/>
    <m/>
    <s v="Virtual"/>
    <n v="0"/>
    <n v="0"/>
    <m/>
    <m/>
    <x v="2"/>
  </r>
  <r>
    <s v="050609"/>
    <x v="4"/>
    <s v="LUCANAS"/>
    <s v="LEONCIO PRADO"/>
    <s v="NO"/>
    <s v="SI"/>
    <s v="SI"/>
    <n v="0"/>
    <s v="NO"/>
    <n v="1"/>
    <n v="0"/>
    <n v="0"/>
    <x v="0"/>
    <n v="1"/>
    <n v="1"/>
    <n v="1"/>
    <s v="NO"/>
    <s v="NO"/>
    <s v="NO"/>
    <s v="SI"/>
    <s v="NO"/>
    <s v="JUNTOS"/>
    <s v="WALTER QUISPE BERROCAL"/>
    <s v="70387607"/>
    <s v="945815081"/>
    <s v="wquispeb@juntos.gob.pe"/>
    <n v="0"/>
    <n v="0"/>
    <m/>
    <m/>
    <n v="0"/>
    <n v="0"/>
    <m/>
    <m/>
    <n v="0"/>
    <n v="0"/>
    <m/>
    <m/>
    <n v="0"/>
    <n v="0"/>
    <m/>
    <m/>
    <x v="1"/>
  </r>
  <r>
    <s v="050610"/>
    <x v="4"/>
    <s v="LUCANAS"/>
    <s v="LLAUTA"/>
    <s v="NO"/>
    <s v="SI"/>
    <s v="SI"/>
    <n v="1"/>
    <s v="NO"/>
    <n v="1"/>
    <n v="0"/>
    <n v="0"/>
    <x v="0"/>
    <n v="1"/>
    <n v="1"/>
    <n v="1"/>
    <s v="NO"/>
    <s v="NO"/>
    <s v="NO"/>
    <s v="SI"/>
    <s v="NO"/>
    <s v="JUNTOS"/>
    <s v="FLORES PARIONA RUBEN"/>
    <n v="41588202"/>
    <n v="945855744"/>
    <s v="rfloresp@juntos.gob.pe"/>
    <n v="1"/>
    <n v="0"/>
    <m/>
    <s v="Virtual"/>
    <n v="0"/>
    <n v="0"/>
    <m/>
    <m/>
    <n v="1"/>
    <n v="0"/>
    <m/>
    <s v="Virtual"/>
    <n v="0"/>
    <n v="0"/>
    <m/>
    <m/>
    <x v="2"/>
  </r>
  <r>
    <s v="050611"/>
    <x v="4"/>
    <s v="LUCANAS"/>
    <s v="LUCANAS"/>
    <s v="NO"/>
    <s v="NO"/>
    <s v="SI"/>
    <n v="0"/>
    <s v="NO"/>
    <n v="0"/>
    <n v="0"/>
    <n v="0"/>
    <x v="1"/>
    <m/>
    <n v="1"/>
    <n v="1"/>
    <s v="NO"/>
    <s v="SI"/>
    <s v="NO"/>
    <s v="SI"/>
    <s v="SI"/>
    <s v="-"/>
    <m/>
    <m/>
    <m/>
    <m/>
    <n v="0"/>
    <n v="0"/>
    <m/>
    <m/>
    <n v="1"/>
    <n v="0"/>
    <m/>
    <s v="Presencial"/>
    <n v="0"/>
    <n v="0"/>
    <m/>
    <m/>
    <n v="0"/>
    <n v="0"/>
    <m/>
    <m/>
    <x v="0"/>
  </r>
  <r>
    <s v="050612"/>
    <x v="4"/>
    <s v="LUCANAS"/>
    <s v="OCAÑA"/>
    <s v="NO"/>
    <s v="SI"/>
    <s v="SI"/>
    <n v="1"/>
    <s v="SI"/>
    <n v="1"/>
    <n v="0"/>
    <n v="0"/>
    <x v="0"/>
    <n v="1"/>
    <n v="1"/>
    <n v="1"/>
    <s v="NO"/>
    <s v="SI"/>
    <s v="NO"/>
    <s v="SI"/>
    <s v="NO"/>
    <s v="JUNTOS"/>
    <s v="ABRAHAM PEREZ CURO"/>
    <s v="41972612"/>
    <s v="945856347"/>
    <s v="aperez@pais.gob.pe"/>
    <n v="1"/>
    <n v="0"/>
    <m/>
    <s v="Virtual"/>
    <n v="0"/>
    <n v="0"/>
    <m/>
    <m/>
    <n v="0"/>
    <n v="0"/>
    <m/>
    <m/>
    <n v="0"/>
    <n v="0"/>
    <m/>
    <m/>
    <x v="0"/>
  </r>
  <r>
    <s v="050613"/>
    <x v="4"/>
    <s v="LUCANAS"/>
    <s v="OTOCA"/>
    <s v="NO"/>
    <s v="SI"/>
    <s v="SI"/>
    <n v="1"/>
    <s v="NO"/>
    <n v="1"/>
    <n v="0"/>
    <n v="0"/>
    <x v="0"/>
    <n v="1"/>
    <n v="1"/>
    <n v="1"/>
    <s v="SI"/>
    <s v="NO"/>
    <s v="NO"/>
    <s v="SI"/>
    <s v="NO"/>
    <s v="JUNTOS"/>
    <s v="ABRAHAM PEREZ CURO"/>
    <s v="41972612"/>
    <s v="945856347"/>
    <s v="aperez@pais.gob.pe"/>
    <n v="1"/>
    <n v="0"/>
    <m/>
    <s v="Virtual"/>
    <n v="0"/>
    <n v="0"/>
    <m/>
    <m/>
    <n v="1"/>
    <n v="0"/>
    <m/>
    <s v="Virtual"/>
    <n v="0"/>
    <n v="0"/>
    <m/>
    <m/>
    <x v="2"/>
  </r>
  <r>
    <s v="050614"/>
    <x v="4"/>
    <s v="LUCANAS"/>
    <s v="SAISA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50615"/>
    <x v="4"/>
    <s v="LUCANAS"/>
    <s v="SAN CRISTOBAL"/>
    <s v="NO"/>
    <s v="SI"/>
    <s v="SI"/>
    <n v="1"/>
    <s v="SI"/>
    <n v="1"/>
    <n v="0"/>
    <n v="0"/>
    <x v="0"/>
    <n v="1"/>
    <n v="1"/>
    <n v="1"/>
    <s v="NO"/>
    <s v="SI"/>
    <s v="NO"/>
    <s v="SI"/>
    <s v="SI"/>
    <s v="PAIS"/>
    <s v="ERASMA OBREGÓN RAMOS ELVA"/>
    <s v="21534036"/>
    <s v="985011597"/>
    <s v="elvitaramos_obregon@hotmail.com"/>
    <n v="0"/>
    <n v="0"/>
    <m/>
    <m/>
    <n v="0"/>
    <n v="0"/>
    <m/>
    <m/>
    <n v="0"/>
    <n v="0"/>
    <m/>
    <m/>
    <n v="0"/>
    <n v="0"/>
    <m/>
    <m/>
    <x v="1"/>
  </r>
  <r>
    <s v="050616"/>
    <x v="4"/>
    <s v="LUCANAS"/>
    <s v="SAN JUAN"/>
    <s v="NO"/>
    <s v="NO"/>
    <s v="SI"/>
    <n v="0"/>
    <s v="NO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50617"/>
    <x v="4"/>
    <s v="LUCANAS"/>
    <s v="SAN PEDRO"/>
    <s v="NO"/>
    <s v="SI"/>
    <s v="SI"/>
    <n v="1"/>
    <s v="SI"/>
    <n v="1"/>
    <n v="0"/>
    <n v="1"/>
    <x v="0"/>
    <n v="1"/>
    <n v="1"/>
    <n v="1"/>
    <s v="NO"/>
    <s v="SI"/>
    <s v="NO"/>
    <s v="SI"/>
    <s v="NO"/>
    <s v="COORD. DE ENLACE"/>
    <s v="WILLIAM LLALLAHUI HUAMANÍ"/>
    <s v="28311173"/>
    <s v="984046186"/>
    <s v="wllallahui@midis.gob.pe"/>
    <n v="1"/>
    <n v="0"/>
    <m/>
    <s v="Virtual"/>
    <n v="0"/>
    <n v="0"/>
    <m/>
    <m/>
    <n v="1"/>
    <n v="0"/>
    <m/>
    <s v="Virtual"/>
    <n v="0"/>
    <n v="0"/>
    <m/>
    <m/>
    <x v="2"/>
  </r>
  <r>
    <s v="050618"/>
    <x v="4"/>
    <s v="LUCANAS"/>
    <s v="SAN PEDRO DE PALCO"/>
    <s v="NO"/>
    <s v="NO"/>
    <s v="SI"/>
    <n v="0"/>
    <s v="NO"/>
    <n v="0"/>
    <n v="0"/>
    <n v="0"/>
    <x v="1"/>
    <m/>
    <n v="1"/>
    <n v="1"/>
    <s v="NO"/>
    <s v="NO"/>
    <s v="NO"/>
    <s v="SI"/>
    <s v="SI"/>
    <s v="PAIS"/>
    <s v="TAMBO SIN GESTOR"/>
    <s v="0"/>
    <s v="0"/>
    <s v="0"/>
    <n v="0"/>
    <n v="0"/>
    <m/>
    <m/>
    <n v="0"/>
    <n v="0"/>
    <m/>
    <m/>
    <n v="0"/>
    <n v="0"/>
    <m/>
    <m/>
    <n v="0"/>
    <n v="0"/>
    <m/>
    <m/>
    <x v="1"/>
  </r>
  <r>
    <s v="050619"/>
    <x v="4"/>
    <s v="LUCANAS"/>
    <s v="SANCOS"/>
    <s v="NO"/>
    <s v="NO"/>
    <s v="SI"/>
    <n v="0"/>
    <s v="NO"/>
    <n v="1"/>
    <n v="0"/>
    <n v="0"/>
    <x v="0"/>
    <m/>
    <n v="0"/>
    <n v="0"/>
    <s v="NO"/>
    <s v="NO"/>
    <s v="NO"/>
    <s v="SI"/>
    <s v="NO"/>
    <s v="JUNTOS"/>
    <s v="MELITZA YAMILETH BARRIENTOS ASTO"/>
    <s v="44772357"/>
    <s v="945856622"/>
    <s v="mbarrientosa@juntos.gob.pe"/>
    <n v="0"/>
    <n v="0"/>
    <m/>
    <m/>
    <n v="0"/>
    <n v="0"/>
    <m/>
    <m/>
    <n v="0"/>
    <n v="0"/>
    <m/>
    <m/>
    <n v="0"/>
    <n v="0"/>
    <m/>
    <m/>
    <x v="1"/>
  </r>
  <r>
    <s v="050620"/>
    <x v="4"/>
    <s v="LUCANAS"/>
    <s v="SANTA ANA DE HUAYCAHUACHO"/>
    <s v="NO"/>
    <s v="SI"/>
    <s v="SI"/>
    <n v="0"/>
    <s v="SI"/>
    <n v="1"/>
    <n v="0"/>
    <n v="0"/>
    <x v="0"/>
    <n v="1"/>
    <n v="1"/>
    <n v="1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0"/>
    <n v="0"/>
    <m/>
    <m/>
    <n v="0"/>
    <n v="0"/>
    <m/>
    <m/>
    <x v="1"/>
  </r>
  <r>
    <s v="050621"/>
    <x v="4"/>
    <s v="LUCANAS"/>
    <s v="SANTA LUCIA"/>
    <s v="NO"/>
    <s v="SI"/>
    <s v="SI"/>
    <n v="0"/>
    <s v="NO"/>
    <n v="1"/>
    <n v="0"/>
    <n v="0"/>
    <x v="0"/>
    <n v="1"/>
    <n v="1"/>
    <n v="1"/>
    <s v="NO"/>
    <s v="NO"/>
    <s v="NO"/>
    <s v="SI"/>
    <s v="NO"/>
    <s v="JUNTOS"/>
    <s v="QUISPE BERROCAL WALTER"/>
    <n v="70387607"/>
    <n v="945815081"/>
    <s v="wquispeb@juntos.gob.pe"/>
    <n v="0"/>
    <n v="0"/>
    <m/>
    <m/>
    <n v="1"/>
    <n v="0"/>
    <m/>
    <s v="Presencial"/>
    <n v="0"/>
    <n v="0"/>
    <m/>
    <m/>
    <n v="0"/>
    <n v="0"/>
    <m/>
    <m/>
    <x v="0"/>
  </r>
  <r>
    <s v="050701"/>
    <x v="4"/>
    <s v="PARINACOCHAS"/>
    <s v="CORACORA"/>
    <s v="NO"/>
    <s v="SI"/>
    <s v="SI"/>
    <n v="0"/>
    <s v="NO"/>
    <n v="1"/>
    <n v="0"/>
    <n v="0"/>
    <x v="0"/>
    <n v="1"/>
    <n v="1"/>
    <n v="1"/>
    <s v="NO"/>
    <s v="SI"/>
    <s v="SI"/>
    <s v="SI"/>
    <s v="SI"/>
    <s v="PAIS"/>
    <s v="ESTEBAN PAUCCA GUTIÉRREZ"/>
    <s v="28301642"/>
    <s v="966192026"/>
    <s v="epaucca@pais.gob.pe"/>
    <n v="0"/>
    <n v="0"/>
    <m/>
    <m/>
    <n v="0"/>
    <n v="0"/>
    <m/>
    <m/>
    <n v="0"/>
    <n v="0"/>
    <m/>
    <m/>
    <n v="0"/>
    <n v="0"/>
    <m/>
    <m/>
    <x v="1"/>
  </r>
  <r>
    <s v="050702"/>
    <x v="4"/>
    <s v="PARINACOCHAS"/>
    <s v="CHUMPI"/>
    <s v="NO"/>
    <s v="NO"/>
    <s v="SI"/>
    <n v="0"/>
    <s v="SI"/>
    <n v="1"/>
    <n v="0"/>
    <n v="0"/>
    <x v="0"/>
    <m/>
    <n v="0"/>
    <n v="0"/>
    <s v="NO"/>
    <s v="SI"/>
    <s v="NO"/>
    <s v="SI"/>
    <s v="SI"/>
    <s v="PAIS"/>
    <s v="WILFREDO EDGAR HUAYNACCERO VARGAS"/>
    <s v="40683851"/>
    <s v="966515165"/>
    <s v="wilfredohv@hotmail.com"/>
    <n v="0"/>
    <n v="0"/>
    <m/>
    <m/>
    <n v="0"/>
    <n v="0"/>
    <m/>
    <m/>
    <n v="0"/>
    <n v="0"/>
    <m/>
    <m/>
    <n v="0"/>
    <n v="0"/>
    <m/>
    <m/>
    <x v="1"/>
  </r>
  <r>
    <s v="050703"/>
    <x v="4"/>
    <s v="PARINACOCHAS"/>
    <s v="CORONEL CASTAÑED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1"/>
    <n v="0"/>
    <m/>
    <s v="Virtual"/>
    <n v="0"/>
    <n v="0"/>
    <m/>
    <m/>
    <x v="0"/>
  </r>
  <r>
    <s v="050704"/>
    <x v="4"/>
    <s v="PARINACOCHAS"/>
    <s v="PACAPAUSA"/>
    <s v="NO"/>
    <s v="SI"/>
    <s v="SI"/>
    <n v="0"/>
    <s v="NO"/>
    <n v="1"/>
    <n v="0"/>
    <n v="1"/>
    <x v="0"/>
    <n v="1"/>
    <n v="1"/>
    <n v="1"/>
    <s v="NO"/>
    <s v="SI"/>
    <s v="NO"/>
    <s v="SI"/>
    <s v="SI"/>
    <s v="PAIS"/>
    <s v="JOSÉ LUIS JIMENEZ ALVARADO"/>
    <s v="40592579"/>
    <s v="994433880/975695268"/>
    <s v="jjimenez@pais.gob.pe"/>
    <n v="0"/>
    <n v="1"/>
    <s v="PAIS"/>
    <s v="Presencial"/>
    <n v="0"/>
    <n v="0"/>
    <m/>
    <m/>
    <n v="0"/>
    <n v="0"/>
    <m/>
    <m/>
    <n v="0"/>
    <n v="0"/>
    <m/>
    <m/>
    <x v="0"/>
  </r>
  <r>
    <s v="050705"/>
    <x v="4"/>
    <s v="PARINACOCHAS"/>
    <s v="PULLO"/>
    <s v="NO"/>
    <s v="NO"/>
    <s v="NO"/>
    <n v="0"/>
    <s v="NO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50706"/>
    <x v="4"/>
    <s v="PARINACOCHAS"/>
    <s v="PUYUSCA"/>
    <s v="NO"/>
    <s v="SI"/>
    <s v="SI"/>
    <n v="1"/>
    <s v="NO"/>
    <n v="1"/>
    <n v="0"/>
    <n v="1"/>
    <x v="0"/>
    <n v="1"/>
    <n v="1"/>
    <n v="1"/>
    <s v="NO"/>
    <s v="SI"/>
    <s v="NO"/>
    <s v="SI"/>
    <s v="NO"/>
    <s v="COORD. DE ENLACE"/>
    <s v="WILLIAM LLALLAHUI HUAMANÍ"/>
    <s v="28311173"/>
    <s v="984046186"/>
    <s v="wllallahui@midis.gob.pe"/>
    <n v="1"/>
    <n v="0"/>
    <m/>
    <s v="Virtual"/>
    <n v="0"/>
    <n v="0"/>
    <m/>
    <m/>
    <n v="1"/>
    <n v="0"/>
    <m/>
    <s v="Virtual"/>
    <n v="0"/>
    <n v="0"/>
    <m/>
    <m/>
    <x v="2"/>
  </r>
  <r>
    <s v="050707"/>
    <x v="4"/>
    <s v="PARINACOCHAS"/>
    <s v="SAN FRANCISCO DE RAVACAYCO"/>
    <s v="NO"/>
    <s v="NO"/>
    <s v="SI"/>
    <n v="0"/>
    <s v="SI"/>
    <n v="1"/>
    <n v="0"/>
    <n v="0"/>
    <x v="0"/>
    <m/>
    <n v="0"/>
    <n v="0"/>
    <s v="NO"/>
    <s v="SI"/>
    <s v="NO"/>
    <s v="SI"/>
    <s v="NO"/>
    <s v="CUNA MAS"/>
    <s v="GABY GANS VICENTE OCHOA"/>
    <s v="41422007"/>
    <s v="989717509"/>
    <s v="gvicente@cunamas.gob.pe"/>
    <n v="0"/>
    <n v="0"/>
    <m/>
    <m/>
    <n v="0"/>
    <n v="0"/>
    <m/>
    <m/>
    <n v="0"/>
    <n v="0"/>
    <m/>
    <m/>
    <n v="0"/>
    <n v="0"/>
    <m/>
    <m/>
    <x v="1"/>
  </r>
  <r>
    <s v="050708"/>
    <x v="4"/>
    <s v="PARINACOCHAS"/>
    <s v="UPAHUACHO"/>
    <s v="NO"/>
    <s v="SI"/>
    <s v="SI"/>
    <n v="0"/>
    <s v="SI"/>
    <n v="1"/>
    <n v="0"/>
    <n v="0"/>
    <x v="0"/>
    <n v="1"/>
    <n v="1"/>
    <n v="1"/>
    <s v="SI"/>
    <s v="SI"/>
    <s v="NO"/>
    <s v="SI"/>
    <s v="SI"/>
    <s v="PAIS"/>
    <s v="JERÓNIMO CCERHUAYO VERDI"/>
    <s v="41269348"/>
    <s v="942652376"/>
    <s v="jccerhuayo@pais.gob.pe"/>
    <n v="0"/>
    <n v="0"/>
    <m/>
    <m/>
    <n v="0"/>
    <n v="0"/>
    <m/>
    <m/>
    <n v="0"/>
    <n v="0"/>
    <m/>
    <m/>
    <n v="0"/>
    <n v="0"/>
    <m/>
    <m/>
    <x v="1"/>
  </r>
  <r>
    <s v="050801"/>
    <x v="4"/>
    <s v="PAUCAR DEL SARA SARA"/>
    <s v="PAUSA"/>
    <s v="NO"/>
    <s v="NO"/>
    <s v="SI"/>
    <n v="0"/>
    <s v="NO"/>
    <n v="1"/>
    <n v="0"/>
    <n v="0"/>
    <x v="0"/>
    <m/>
    <n v="0"/>
    <n v="0"/>
    <s v="NO"/>
    <s v="NO"/>
    <s v="NO"/>
    <s v="SI"/>
    <s v="NO"/>
    <s v="JUNTOS"/>
    <s v="NORMA CASTILLO OCHOA"/>
    <s v="28296027"/>
    <s v="945854840"/>
    <s v="ncastillo@juntos.gob.pe"/>
    <n v="0"/>
    <n v="0"/>
    <m/>
    <m/>
    <n v="0"/>
    <n v="0"/>
    <m/>
    <m/>
    <n v="0"/>
    <n v="0"/>
    <m/>
    <m/>
    <n v="0"/>
    <n v="0"/>
    <m/>
    <m/>
    <x v="1"/>
  </r>
  <r>
    <s v="050802"/>
    <x v="4"/>
    <s v="PAUCAR DEL SARA SARA"/>
    <s v="COLTA"/>
    <s v="NO"/>
    <s v="NO"/>
    <s v="NO"/>
    <n v="0"/>
    <s v="SI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50803"/>
    <x v="4"/>
    <s v="PAUCAR DEL SARA SARA"/>
    <s v="CORCULLA"/>
    <s v="NO"/>
    <s v="NO"/>
    <s v="NO"/>
    <n v="0"/>
    <s v="NO"/>
    <n v="0"/>
    <n v="0"/>
    <n v="0"/>
    <x v="1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50804"/>
    <x v="4"/>
    <s v="PAUCAR DEL SARA SARA"/>
    <s v="LAMPA"/>
    <s v="NO"/>
    <s v="SI"/>
    <s v="SI"/>
    <n v="0"/>
    <s v="NO"/>
    <n v="1"/>
    <n v="0"/>
    <n v="0"/>
    <x v="0"/>
    <n v="1"/>
    <n v="1"/>
    <n v="1"/>
    <s v="NO"/>
    <s v="NO"/>
    <s v="NO"/>
    <s v="SI"/>
    <s v="NO"/>
    <s v="JUNTOS"/>
    <s v="CASTILLO OCHOA NORMA"/>
    <n v="28296027"/>
    <n v="945854840"/>
    <s v="ncastillo@juntos.gob.pe"/>
    <n v="0"/>
    <n v="0"/>
    <m/>
    <m/>
    <n v="0"/>
    <n v="0"/>
    <m/>
    <m/>
    <n v="1"/>
    <n v="0"/>
    <m/>
    <s v="Virtual"/>
    <n v="0"/>
    <n v="0"/>
    <m/>
    <m/>
    <x v="0"/>
  </r>
  <r>
    <s v="050805"/>
    <x v="4"/>
    <s v="PAUCAR DEL SARA SARA"/>
    <s v="MARCABAMBA"/>
    <s v="NO"/>
    <s v="NO"/>
    <s v="SI"/>
    <n v="0"/>
    <s v="NO"/>
    <n v="1"/>
    <n v="0"/>
    <n v="0"/>
    <x v="0"/>
    <m/>
    <n v="1"/>
    <n v="1"/>
    <s v="NO"/>
    <s v="SI"/>
    <s v="NO"/>
    <s v="SI"/>
    <s v="SI"/>
    <s v="PAIS"/>
    <s v="RIVERA CASAPERALTA JHONATAN FRANK"/>
    <s v="44988229"/>
    <s v="962734916"/>
    <s v="jo_class_jfrc@hotmail.com"/>
    <n v="0"/>
    <n v="0"/>
    <m/>
    <m/>
    <n v="0"/>
    <n v="0"/>
    <m/>
    <m/>
    <n v="0"/>
    <n v="0"/>
    <m/>
    <m/>
    <n v="0"/>
    <n v="0"/>
    <m/>
    <m/>
    <x v="1"/>
  </r>
  <r>
    <s v="050806"/>
    <x v="4"/>
    <s v="PAUCAR DEL SARA SARA"/>
    <s v="OYOLO"/>
    <s v="NO"/>
    <s v="NO"/>
    <s v="SI"/>
    <n v="0"/>
    <s v="SI"/>
    <n v="1"/>
    <n v="0"/>
    <n v="0"/>
    <x v="0"/>
    <m/>
    <n v="1"/>
    <n v="1"/>
    <s v="NO"/>
    <s v="SI"/>
    <s v="NO"/>
    <s v="SI"/>
    <s v="SI"/>
    <s v="PAIS"/>
    <s v="PAUL SILLIRICO AYQUIPA"/>
    <s v="41334366"/>
    <s v="947436769"/>
    <s v="psillirico@pais.gob.pe"/>
    <n v="0"/>
    <n v="0"/>
    <m/>
    <m/>
    <n v="0"/>
    <n v="0"/>
    <m/>
    <m/>
    <n v="0"/>
    <n v="0"/>
    <m/>
    <m/>
    <n v="0"/>
    <n v="0"/>
    <m/>
    <m/>
    <x v="1"/>
  </r>
  <r>
    <s v="050807"/>
    <x v="4"/>
    <s v="PAUCAR DEL SARA SARA"/>
    <s v="PARARCA"/>
    <s v="NO"/>
    <s v="NO"/>
    <s v="SI"/>
    <n v="0"/>
    <s v="NO"/>
    <n v="1"/>
    <n v="0"/>
    <n v="0"/>
    <x v="0"/>
    <m/>
    <n v="1"/>
    <n v="1"/>
    <s v="NO"/>
    <s v="NO"/>
    <s v="NO"/>
    <s v="SI"/>
    <s v="SI"/>
    <s v="PAIS"/>
    <s v="VICTOR RAÚL TUMBALOBOS TUDELA"/>
    <s v="44853201"/>
    <s v="966001103"/>
    <s v="rault3@hotmail.com"/>
    <n v="0"/>
    <n v="0"/>
    <m/>
    <m/>
    <n v="0"/>
    <n v="0"/>
    <m/>
    <m/>
    <n v="0"/>
    <n v="0"/>
    <m/>
    <m/>
    <n v="0"/>
    <n v="0"/>
    <m/>
    <m/>
    <x v="1"/>
  </r>
  <r>
    <s v="050808"/>
    <x v="4"/>
    <s v="PAUCAR DEL SARA SARA"/>
    <s v="SAN JAVIER DE ALPABAMBA"/>
    <s v="NO"/>
    <s v="NO"/>
    <s v="SI"/>
    <n v="0"/>
    <s v="NO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50809"/>
    <x v="4"/>
    <s v="PAUCAR DEL SARA SARA"/>
    <s v="SAN JOSE DE USHUA"/>
    <s v="NO"/>
    <s v="SI"/>
    <s v="SI"/>
    <n v="1"/>
    <s v="SI"/>
    <n v="1"/>
    <n v="0"/>
    <n v="0"/>
    <x v="0"/>
    <n v="1"/>
    <n v="1"/>
    <n v="1"/>
    <s v="NO"/>
    <s v="SI"/>
    <s v="NO"/>
    <s v="SI"/>
    <s v="NO"/>
    <s v="JUNTOS"/>
    <s v="GARCIA GALVEZ WILFREDO DAVID"/>
    <n v="42763765"/>
    <n v="945854666"/>
    <s v="wgarciag@juntos.gob.pe"/>
    <n v="0"/>
    <n v="0"/>
    <m/>
    <m/>
    <n v="0"/>
    <n v="0"/>
    <m/>
    <m/>
    <n v="0"/>
    <n v="0"/>
    <m/>
    <m/>
    <n v="0"/>
    <n v="0"/>
    <m/>
    <m/>
    <x v="1"/>
  </r>
  <r>
    <s v="050810"/>
    <x v="4"/>
    <s v="PAUCAR DEL SARA SARA"/>
    <s v="SARA SARA"/>
    <s v="NO"/>
    <s v="NO"/>
    <s v="SI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1"/>
    <n v="0"/>
    <m/>
    <s v="Virtual"/>
    <n v="0"/>
    <n v="0"/>
    <m/>
    <m/>
    <x v="0"/>
  </r>
  <r>
    <s v="050901"/>
    <x v="4"/>
    <s v="SUCRE"/>
    <s v="QUEROBAMBA"/>
    <s v="NO"/>
    <s v="SI"/>
    <s v="SI"/>
    <n v="1"/>
    <s v="NO"/>
    <n v="1"/>
    <n v="0"/>
    <n v="1"/>
    <x v="0"/>
    <n v="1"/>
    <n v="1"/>
    <n v="1"/>
    <s v="NO"/>
    <s v="NO"/>
    <s v="SI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  <n v="0"/>
    <n v="0"/>
    <m/>
    <m/>
    <x v="1"/>
  </r>
  <r>
    <s v="050902"/>
    <x v="4"/>
    <s v="SUCRE"/>
    <s v="BELEN"/>
    <s v="NO"/>
    <s v="SI"/>
    <s v="SI"/>
    <n v="1"/>
    <s v="NO"/>
    <n v="1"/>
    <n v="0"/>
    <n v="0"/>
    <x v="0"/>
    <n v="1"/>
    <n v="1"/>
    <n v="1"/>
    <s v="NO"/>
    <s v="NO"/>
    <s v="NO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  <n v="0"/>
    <n v="0"/>
    <m/>
    <m/>
    <x v="1"/>
  </r>
  <r>
    <s v="050903"/>
    <x v="4"/>
    <s v="SUCRE"/>
    <s v="CHALCOS"/>
    <s v="NO"/>
    <s v="SI"/>
    <s v="SI"/>
    <n v="0"/>
    <s v="SI"/>
    <n v="1"/>
    <n v="0"/>
    <n v="0"/>
    <x v="0"/>
    <n v="1"/>
    <n v="1"/>
    <n v="1"/>
    <s v="NO"/>
    <s v="SI"/>
    <s v="NO"/>
    <s v="SI"/>
    <s v="SI"/>
    <s v="PAIS"/>
    <s v="MELANIO QUISPE CARDENAS"/>
    <s v="42379632"/>
    <s v="966994427"/>
    <s v="mquispe@pais.gob.pe"/>
    <n v="0"/>
    <n v="0"/>
    <m/>
    <m/>
    <n v="0"/>
    <n v="0"/>
    <m/>
    <m/>
    <n v="0"/>
    <n v="0"/>
    <m/>
    <m/>
    <n v="0"/>
    <n v="0"/>
    <m/>
    <m/>
    <x v="1"/>
  </r>
  <r>
    <s v="050904"/>
    <x v="4"/>
    <s v="SUCRE"/>
    <s v="CHILCAYOC"/>
    <s v="NO"/>
    <s v="SI"/>
    <s v="SI"/>
    <n v="0"/>
    <s v="SI"/>
    <n v="1"/>
    <n v="0"/>
    <n v="0"/>
    <x v="0"/>
    <n v="1"/>
    <n v="1"/>
    <n v="1"/>
    <s v="NO"/>
    <s v="SI"/>
    <s v="NO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  <n v="0"/>
    <n v="0"/>
    <m/>
    <m/>
    <x v="1"/>
  </r>
  <r>
    <s v="050905"/>
    <x v="4"/>
    <s v="SUCRE"/>
    <s v="HUACAÑA"/>
    <s v="NO"/>
    <s v="SI"/>
    <s v="SI"/>
    <n v="1"/>
    <s v="SI"/>
    <n v="1"/>
    <n v="0"/>
    <n v="0"/>
    <x v="0"/>
    <n v="1"/>
    <n v="1"/>
    <n v="1"/>
    <s v="NO"/>
    <s v="NO"/>
    <s v="NO"/>
    <s v="SI"/>
    <s v="SI"/>
    <s v="PAIS"/>
    <s v="BENIGNO SAMMY CORDOVA HUAMANÍ"/>
    <s v="71775271"/>
    <s v="975698952"/>
    <s v="sammy-ch93@hotmail.com"/>
    <n v="0"/>
    <n v="0"/>
    <m/>
    <m/>
    <n v="0"/>
    <n v="0"/>
    <m/>
    <m/>
    <n v="0"/>
    <n v="0"/>
    <m/>
    <m/>
    <n v="0"/>
    <n v="0"/>
    <m/>
    <m/>
    <x v="1"/>
  </r>
  <r>
    <s v="050906"/>
    <x v="4"/>
    <s v="SUCRE"/>
    <s v="MORCOLLA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RUDY POCCORPACHI CORDERO"/>
    <s v="43338219"/>
    <s v="945856275"/>
    <s v="rpoccorpachi@juntos.gob.pe"/>
    <n v="1"/>
    <n v="0"/>
    <m/>
    <s v="Virtual"/>
    <n v="1"/>
    <n v="0"/>
    <m/>
    <s v="Virtual"/>
    <n v="0"/>
    <n v="0"/>
    <m/>
    <m/>
    <n v="0"/>
    <n v="0"/>
    <m/>
    <m/>
    <x v="2"/>
  </r>
  <r>
    <s v="050907"/>
    <x v="4"/>
    <s v="SUCRE"/>
    <s v="PAICO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RUDY POCCORPACHI CORDERO"/>
    <s v="43338219"/>
    <s v="945856275"/>
    <s v="rpoccorpachi@juntos.gob.pe"/>
    <n v="1"/>
    <n v="0"/>
    <m/>
    <s v="Virtual"/>
    <n v="0"/>
    <n v="0"/>
    <m/>
    <m/>
    <n v="0"/>
    <n v="0"/>
    <m/>
    <m/>
    <n v="0"/>
    <n v="0"/>
    <m/>
    <m/>
    <x v="0"/>
  </r>
  <r>
    <s v="050908"/>
    <x v="4"/>
    <s v="SUCRE"/>
    <s v="SAN PEDRO DE LARCAY"/>
    <s v="NO"/>
    <s v="SI"/>
    <s v="SI"/>
    <n v="0"/>
    <s v="SI"/>
    <n v="1"/>
    <n v="0"/>
    <n v="0"/>
    <x v="0"/>
    <n v="1"/>
    <n v="1"/>
    <n v="1"/>
    <s v="NO"/>
    <s v="SI"/>
    <s v="NO"/>
    <s v="SI"/>
    <s v="SI"/>
    <s v="PAIS"/>
    <s v="TAMBO SIN GESTOR"/>
    <s v="0"/>
    <s v="0"/>
    <s v="0"/>
    <n v="0"/>
    <n v="0"/>
    <m/>
    <m/>
    <n v="0"/>
    <n v="0"/>
    <m/>
    <m/>
    <n v="0"/>
    <n v="1"/>
    <s v="PAIS"/>
    <s v="Presencial"/>
    <n v="0"/>
    <n v="1"/>
    <s v="PAIS"/>
    <s v="Presencial"/>
    <x v="2"/>
  </r>
  <r>
    <s v="050909"/>
    <x v="4"/>
    <s v="SUCRE"/>
    <s v="SAN SALVADOR DE QUIJE"/>
    <s v="NO"/>
    <s v="NO"/>
    <s v="SI"/>
    <n v="0"/>
    <s v="SI"/>
    <n v="1"/>
    <n v="0"/>
    <n v="0"/>
    <x v="0"/>
    <m/>
    <n v="1"/>
    <n v="1"/>
    <s v="SI"/>
    <s v="SI"/>
    <s v="NO"/>
    <s v="SI"/>
    <s v="SI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  <n v="0"/>
    <n v="0"/>
    <m/>
    <m/>
    <x v="1"/>
  </r>
  <r>
    <s v="050910"/>
    <x v="4"/>
    <s v="SUCRE"/>
    <s v="SANTIAGO DE PAUCARAY"/>
    <s v="NO"/>
    <s v="NO"/>
    <s v="NO"/>
    <n v="0"/>
    <s v="SI"/>
    <n v="1"/>
    <n v="0"/>
    <n v="0"/>
    <x v="0"/>
    <m/>
    <n v="1"/>
    <n v="1"/>
    <s v="NO"/>
    <s v="SI"/>
    <s v="NO"/>
    <s v="SI"/>
    <s v="SI"/>
    <s v="JUNTOS"/>
    <s v="RUDY POCCORPACHI CORDERO"/>
    <s v="43338219"/>
    <s v="945856275"/>
    <s v="rpoccorpachi@juntos.gob.pe"/>
    <n v="0"/>
    <n v="0"/>
    <m/>
    <m/>
    <n v="0"/>
    <n v="0"/>
    <m/>
    <m/>
    <n v="0"/>
    <n v="0"/>
    <m/>
    <m/>
    <n v="0"/>
    <n v="0"/>
    <m/>
    <m/>
    <x v="1"/>
  </r>
  <r>
    <s v="050911"/>
    <x v="4"/>
    <s v="SUCRE"/>
    <s v="SORAS"/>
    <s v="NO"/>
    <s v="SI"/>
    <s v="SI"/>
    <n v="0"/>
    <s v="SI"/>
    <n v="1"/>
    <n v="0"/>
    <n v="0"/>
    <x v="0"/>
    <n v="1"/>
    <n v="1"/>
    <n v="1"/>
    <s v="NO"/>
    <s v="SI"/>
    <s v="NO"/>
    <s v="SI"/>
    <s v="NO"/>
    <s v="JUNTOS"/>
    <s v="RUDY POCCORPACHI CORDERO"/>
    <s v="43338219"/>
    <s v="945856275"/>
    <s v="rpoccorpachi@juntos.gob.pe"/>
    <n v="0"/>
    <n v="0"/>
    <m/>
    <m/>
    <n v="0"/>
    <n v="0"/>
    <m/>
    <m/>
    <n v="0"/>
    <n v="0"/>
    <m/>
    <m/>
    <n v="0"/>
    <n v="0"/>
    <m/>
    <m/>
    <x v="1"/>
  </r>
  <r>
    <s v="051001"/>
    <x v="4"/>
    <s v="VICTOR FAJARDO"/>
    <s v="HUANCAPI"/>
    <s v="NO"/>
    <s v="SI"/>
    <s v="SI"/>
    <n v="1"/>
    <s v="NO"/>
    <n v="1"/>
    <n v="0"/>
    <n v="1"/>
    <x v="0"/>
    <n v="1"/>
    <n v="1"/>
    <n v="1"/>
    <s v="NO"/>
    <s v="NO"/>
    <s v="SI"/>
    <s v="SI"/>
    <s v="NO"/>
    <s v="CUNA MAS"/>
    <s v="YANETH CAVALCANTE QUISPE"/>
    <s v="70076641"/>
    <n v="999080180"/>
    <s v="os_galarconb@cunamas.gob.pe"/>
    <n v="1"/>
    <n v="0"/>
    <m/>
    <s v="Virtual"/>
    <n v="0"/>
    <n v="0"/>
    <m/>
    <m/>
    <n v="1"/>
    <n v="0"/>
    <m/>
    <s v="Virtual"/>
    <n v="0"/>
    <n v="0"/>
    <m/>
    <m/>
    <x v="2"/>
  </r>
  <r>
    <s v="051002"/>
    <x v="4"/>
    <s v="VICTOR FAJARDO"/>
    <s v="ALCAMENCA"/>
    <s v="NO"/>
    <s v="NO"/>
    <s v="SI"/>
    <n v="0"/>
    <s v="SI"/>
    <n v="1"/>
    <n v="0"/>
    <n v="0"/>
    <x v="0"/>
    <m/>
    <n v="1"/>
    <n v="1"/>
    <s v="NO"/>
    <s v="SI"/>
    <s v="NO"/>
    <s v="SI"/>
    <s v="NO"/>
    <s v="JUNTOS"/>
    <s v="WILFREDO ESCALANTE ARROYO"/>
    <s v="10018119"/>
    <s v="945855722"/>
    <s v="wescalantea@juntos.gob.pe"/>
    <n v="0"/>
    <n v="0"/>
    <m/>
    <m/>
    <n v="0"/>
    <n v="0"/>
    <m/>
    <m/>
    <n v="0"/>
    <n v="0"/>
    <m/>
    <m/>
    <n v="0"/>
    <n v="0"/>
    <m/>
    <m/>
    <x v="1"/>
  </r>
  <r>
    <s v="051003"/>
    <x v="4"/>
    <s v="VICTOR FAJARDO"/>
    <s v="APONGO"/>
    <s v="NO"/>
    <s v="SI"/>
    <s v="SI"/>
    <n v="1"/>
    <s v="NO"/>
    <n v="1"/>
    <n v="0"/>
    <n v="0"/>
    <x v="0"/>
    <n v="1"/>
    <n v="1"/>
    <n v="1"/>
    <s v="NO"/>
    <s v="SI"/>
    <s v="NO"/>
    <s v="SI"/>
    <s v="NO"/>
    <s v="JUNTOS"/>
    <s v="CCENTE GASPAR RAFAEL"/>
    <s v="40800098"/>
    <s v="947596033"/>
    <s v="rccente@juntos.gob.pe"/>
    <n v="0"/>
    <n v="0"/>
    <m/>
    <m/>
    <n v="0"/>
    <n v="0"/>
    <m/>
    <m/>
    <n v="0"/>
    <n v="0"/>
    <m/>
    <m/>
    <n v="0"/>
    <n v="0"/>
    <m/>
    <m/>
    <x v="1"/>
  </r>
  <r>
    <s v="051004"/>
    <x v="4"/>
    <s v="VICTOR FAJARDO"/>
    <s v="ASQUIPATA"/>
    <s v="NO"/>
    <s v="SI"/>
    <s v="SI"/>
    <n v="0"/>
    <s v="NO"/>
    <n v="1"/>
    <n v="0"/>
    <n v="0"/>
    <x v="0"/>
    <n v="1"/>
    <n v="1"/>
    <n v="1"/>
    <s v="SI"/>
    <s v="NO"/>
    <s v="NO"/>
    <s v="SI"/>
    <s v="NO"/>
    <s v="JUNTOS"/>
    <s v="RAFAEL CCENTE GASPAR"/>
    <s v="40800098"/>
    <s v="945854464"/>
    <s v="rccente@juntos.gob.pe"/>
    <n v="0"/>
    <n v="0"/>
    <m/>
    <m/>
    <n v="0"/>
    <n v="0"/>
    <m/>
    <m/>
    <n v="0"/>
    <n v="0"/>
    <m/>
    <m/>
    <n v="0"/>
    <n v="0"/>
    <m/>
    <m/>
    <x v="1"/>
  </r>
  <r>
    <s v="051005"/>
    <x v="4"/>
    <s v="VICTOR FAJARDO"/>
    <s v="CANARIA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ELIZABETH YUPA YUPANQUI"/>
    <s v="44970653"/>
    <s v="916 474 642"/>
    <s v="eyupa@pais.gob.pe"/>
    <n v="1"/>
    <n v="1"/>
    <s v="PAIS"/>
    <s v="Presencial y Virtual"/>
    <n v="0"/>
    <n v="0"/>
    <m/>
    <m/>
    <n v="0"/>
    <n v="0"/>
    <m/>
    <m/>
    <n v="0"/>
    <n v="1"/>
    <s v="PAIS"/>
    <s v="Presencial"/>
    <x v="3"/>
  </r>
  <r>
    <s v="051006"/>
    <x v="4"/>
    <s v="VICTOR FAJARDO"/>
    <s v="CAYARA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GUILIANA YAULI BENDEZU"/>
    <s v="43539926"/>
    <s v="968831156"/>
    <s v="gyaulib@juntos.gob.pe"/>
    <n v="0"/>
    <n v="0"/>
    <m/>
    <m/>
    <n v="0"/>
    <n v="0"/>
    <m/>
    <m/>
    <n v="1"/>
    <n v="0"/>
    <m/>
    <s v="Virtual"/>
    <n v="0"/>
    <n v="0"/>
    <m/>
    <m/>
    <x v="0"/>
  </r>
  <r>
    <s v="051007"/>
    <x v="4"/>
    <s v="VICTOR FAJARDO"/>
    <s v="COLCA"/>
    <s v="NO"/>
    <s v="SI"/>
    <s v="SI"/>
    <n v="0"/>
    <s v="SI"/>
    <n v="1"/>
    <n v="0"/>
    <n v="0"/>
    <x v="0"/>
    <n v="1"/>
    <n v="1"/>
    <n v="1"/>
    <s v="NO"/>
    <s v="SI"/>
    <s v="NO"/>
    <s v="SI"/>
    <s v="NO"/>
    <s v="JUNTOS"/>
    <s v="GUILIANA YAULI BENDEZU"/>
    <s v="43539926"/>
    <s v="968831156"/>
    <s v="gyaulib@juntos.gob.pe"/>
    <n v="0"/>
    <n v="0"/>
    <m/>
    <m/>
    <n v="0"/>
    <n v="0"/>
    <m/>
    <m/>
    <n v="0"/>
    <n v="0"/>
    <m/>
    <m/>
    <n v="0"/>
    <n v="0"/>
    <m/>
    <m/>
    <x v="1"/>
  </r>
  <r>
    <s v="051008"/>
    <x v="4"/>
    <s v="VICTOR FAJARDO"/>
    <s v="HUAMANQUIQUIA"/>
    <s v="NO"/>
    <s v="NO"/>
    <s v="SI"/>
    <n v="0"/>
    <s v="SI"/>
    <n v="1"/>
    <n v="0"/>
    <n v="0"/>
    <x v="0"/>
    <m/>
    <n v="1"/>
    <n v="1"/>
    <s v="NO"/>
    <s v="NO"/>
    <s v="NO"/>
    <s v="SI"/>
    <s v="NO"/>
    <s v="JUNTOS"/>
    <s v="MEJIA PALOMINO WILANDER FREDY"/>
    <s v="42112896"/>
    <s v="996651356"/>
    <s v="wmejiap@juntos.gob.pe"/>
    <n v="0"/>
    <n v="0"/>
    <m/>
    <m/>
    <n v="0"/>
    <n v="0"/>
    <m/>
    <m/>
    <n v="0"/>
    <n v="0"/>
    <m/>
    <m/>
    <n v="0"/>
    <n v="0"/>
    <m/>
    <m/>
    <x v="1"/>
  </r>
  <r>
    <s v="051009"/>
    <x v="4"/>
    <s v="VICTOR FAJARDO"/>
    <s v="HUANCARAYLLA"/>
    <s v="NO"/>
    <s v="SI"/>
    <s v="SI"/>
    <n v="0"/>
    <s v="NO"/>
    <n v="1"/>
    <n v="0"/>
    <n v="0"/>
    <x v="0"/>
    <n v="1"/>
    <n v="1"/>
    <n v="1"/>
    <s v="NO"/>
    <s v="SI"/>
    <s v="SI"/>
    <s v="SI"/>
    <s v="NO"/>
    <s v="JUNTOS"/>
    <s v="WILFREDO ESCALANTE ARROYO"/>
    <s v="10018119"/>
    <s v="945855722"/>
    <s v="wescalantea@juntos.gob.pe"/>
    <n v="0"/>
    <n v="0"/>
    <m/>
    <m/>
    <n v="0"/>
    <n v="0"/>
    <m/>
    <m/>
    <n v="0"/>
    <n v="0"/>
    <m/>
    <m/>
    <n v="0"/>
    <n v="0"/>
    <m/>
    <m/>
    <x v="1"/>
  </r>
  <r>
    <s v="051010"/>
    <x v="4"/>
    <s v="VICTOR FAJARDO"/>
    <s v="HUAYA"/>
    <s v="NO"/>
    <s v="NO"/>
    <s v="SI"/>
    <n v="0"/>
    <s v="SI"/>
    <n v="1"/>
    <n v="0"/>
    <n v="0"/>
    <x v="0"/>
    <m/>
    <n v="1"/>
    <n v="1"/>
    <s v="NO"/>
    <s v="NO"/>
    <s v="SI"/>
    <s v="SI"/>
    <s v="NO"/>
    <s v="CUNA MAS"/>
    <s v="ANIE BONY QUISPE RIVERA"/>
    <s v="70389471"/>
    <s v="987211886"/>
    <s v="os_aquisper@cunamas.gob.pe"/>
    <n v="0"/>
    <n v="0"/>
    <m/>
    <m/>
    <n v="0"/>
    <n v="0"/>
    <m/>
    <m/>
    <n v="0"/>
    <n v="0"/>
    <m/>
    <m/>
    <n v="0"/>
    <n v="0"/>
    <m/>
    <m/>
    <x v="1"/>
  </r>
  <r>
    <s v="051011"/>
    <x v="4"/>
    <s v="VICTOR FAJARDO"/>
    <s v="SARHUA"/>
    <s v="NO"/>
    <s v="SI"/>
    <s v="SI"/>
    <n v="1"/>
    <s v="SI"/>
    <n v="1"/>
    <n v="0"/>
    <n v="0"/>
    <x v="0"/>
    <n v="1"/>
    <n v="1"/>
    <n v="1"/>
    <s v="NO"/>
    <s v="NO"/>
    <s v="SI"/>
    <s v="SI"/>
    <s v="NO"/>
    <s v="CUNA MAS"/>
    <s v="DORIS RUERO SILVA"/>
    <n v="41392586"/>
    <n v="990303998"/>
    <s v="os_ivegaa@cunamas.gob.pe"/>
    <n v="1"/>
    <n v="0"/>
    <m/>
    <s v="Virtual"/>
    <n v="1"/>
    <n v="1"/>
    <s v="JUNTOS"/>
    <s v="Presencial y Virtual"/>
    <n v="1"/>
    <n v="0"/>
    <m/>
    <s v="Virtual"/>
    <n v="0"/>
    <n v="0"/>
    <m/>
    <m/>
    <x v="4"/>
  </r>
  <r>
    <s v="051012"/>
    <x v="4"/>
    <s v="VICTOR FAJARDO"/>
    <s v="VILCANCHOS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VICENTE ZAGA SAUÑE VICTOR"/>
    <s v="21465675"/>
    <s v="945854802"/>
    <s v="wzaga@juntos.gob.pe"/>
    <n v="0"/>
    <n v="0"/>
    <m/>
    <m/>
    <n v="0"/>
    <n v="0"/>
    <m/>
    <m/>
    <n v="1"/>
    <n v="0"/>
    <m/>
    <s v="Virtual"/>
    <n v="0"/>
    <n v="0"/>
    <m/>
    <m/>
    <x v="0"/>
  </r>
  <r>
    <s v="051101"/>
    <x v="4"/>
    <s v="VILCAS HUAMAN"/>
    <s v="VILCASHUAMAN"/>
    <s v="NO"/>
    <s v="SI"/>
    <s v="SI"/>
    <n v="1"/>
    <s v="SI"/>
    <n v="1"/>
    <n v="0"/>
    <n v="0"/>
    <x v="0"/>
    <n v="1"/>
    <n v="1"/>
    <n v="1"/>
    <s v="NO"/>
    <s v="SI"/>
    <s v="SI"/>
    <s v="SI"/>
    <s v="NO"/>
    <s v="CUNA MAS"/>
    <s v="DIANA MIRANDA VILLANUEVA"/>
    <s v="42110929"/>
    <s v="966010661"/>
    <s v="dmirandav@cunamas.gob.pe"/>
    <n v="0"/>
    <n v="0"/>
    <m/>
    <m/>
    <n v="0"/>
    <n v="0"/>
    <m/>
    <m/>
    <n v="1"/>
    <n v="0"/>
    <m/>
    <s v="Virtual"/>
    <n v="0"/>
    <n v="0"/>
    <m/>
    <m/>
    <x v="0"/>
  </r>
  <r>
    <s v="051102"/>
    <x v="4"/>
    <s v="VILCAS HUAMAN"/>
    <s v="ACCOMARCA"/>
    <s v="NO"/>
    <s v="NO"/>
    <s v="SI"/>
    <n v="0"/>
    <s v="SI"/>
    <n v="1"/>
    <n v="0"/>
    <n v="0"/>
    <x v="0"/>
    <m/>
    <n v="1"/>
    <n v="0"/>
    <s v="NO"/>
    <s v="SI"/>
    <s v="NO"/>
    <s v="SI"/>
    <s v="SI"/>
    <s v="PAIS"/>
    <s v="OMAR QUINTANILLA ALCA"/>
    <s v="28303860"/>
    <s v="938704367"/>
    <s v="omyqui@gmail.com"/>
    <n v="0"/>
    <n v="1"/>
    <s v="PAIS"/>
    <s v="Presencial"/>
    <n v="0"/>
    <n v="0"/>
    <m/>
    <m/>
    <n v="0"/>
    <n v="0"/>
    <m/>
    <m/>
    <n v="0"/>
    <n v="0"/>
    <m/>
    <m/>
    <x v="0"/>
  </r>
  <r>
    <s v="051103"/>
    <x v="4"/>
    <s v="VILCAS HUAMAN"/>
    <s v="CARHUANCA"/>
    <s v="NO"/>
    <s v="SI"/>
    <s v="SI"/>
    <n v="1"/>
    <s v="SI"/>
    <n v="1"/>
    <n v="0"/>
    <n v="0"/>
    <x v="0"/>
    <n v="1"/>
    <n v="1"/>
    <n v="1"/>
    <s v="NO"/>
    <s v="SI"/>
    <s v="NO"/>
    <s v="SI"/>
    <s v="NO"/>
    <s v="JUNTOS"/>
    <s v="OLGA AYALA TUPIA"/>
    <s v="41581646"/>
    <s v="968831210"/>
    <s v="oayala@juntos.gob.pe"/>
    <n v="0"/>
    <n v="0"/>
    <m/>
    <m/>
    <n v="0"/>
    <n v="0"/>
    <m/>
    <m/>
    <n v="1"/>
    <n v="0"/>
    <m/>
    <s v="Virtual"/>
    <n v="0"/>
    <n v="0"/>
    <m/>
    <m/>
    <x v="0"/>
  </r>
  <r>
    <s v="051104"/>
    <x v="4"/>
    <s v="VILCAS HUAMAN"/>
    <s v="CONCEPCION"/>
    <s v="NO"/>
    <s v="SI"/>
    <s v="SI"/>
    <n v="0"/>
    <s v="SI"/>
    <n v="1"/>
    <n v="0"/>
    <n v="0"/>
    <x v="0"/>
    <n v="1"/>
    <n v="1"/>
    <n v="1"/>
    <s v="SI"/>
    <s v="SI"/>
    <s v="NO"/>
    <s v="SI"/>
    <s v="NO"/>
    <s v="JUNTOS"/>
    <s v="ROSA VIVANCO MORALES CARMEN"/>
    <s v="28311240"/>
    <s v="945856556"/>
    <s v="cvivanco@juntos.gob.pe"/>
    <n v="0"/>
    <n v="0"/>
    <m/>
    <m/>
    <n v="0"/>
    <n v="0"/>
    <m/>
    <m/>
    <n v="0"/>
    <n v="0"/>
    <m/>
    <m/>
    <n v="0"/>
    <n v="0"/>
    <m/>
    <m/>
    <x v="1"/>
  </r>
  <r>
    <s v="051105"/>
    <x v="4"/>
    <s v="VILCAS HUAMAN"/>
    <s v="HUAMBALPA"/>
    <s v="NO"/>
    <s v="NO"/>
    <s v="SI"/>
    <n v="0"/>
    <s v="SI"/>
    <n v="1"/>
    <n v="0"/>
    <n v="0"/>
    <x v="0"/>
    <m/>
    <n v="0"/>
    <n v="0"/>
    <s v="NO"/>
    <s v="SI"/>
    <s v="NO"/>
    <s v="SI"/>
    <s v="NO"/>
    <s v="JUNTOS"/>
    <s v="ROSA VIVANCO MORALES CARMEN"/>
    <s v="28311240"/>
    <s v="945856556"/>
    <s v="cvivanco@juntos.gob.pe"/>
    <n v="0"/>
    <n v="0"/>
    <m/>
    <m/>
    <n v="0"/>
    <n v="0"/>
    <m/>
    <m/>
    <n v="1"/>
    <n v="0"/>
    <m/>
    <s v="Virtual"/>
    <n v="0"/>
    <n v="0"/>
    <m/>
    <m/>
    <x v="0"/>
  </r>
  <r>
    <s v="051106"/>
    <x v="4"/>
    <s v="VILCAS HUAMAN"/>
    <s v="INDEPENDENCIA"/>
    <s v="NO"/>
    <s v="SI"/>
    <s v="SI"/>
    <n v="1"/>
    <s v="SI"/>
    <n v="1"/>
    <n v="0"/>
    <n v="0"/>
    <x v="0"/>
    <n v="1"/>
    <n v="1"/>
    <n v="1"/>
    <s v="NO"/>
    <s v="SI"/>
    <s v="NO"/>
    <s v="SI"/>
    <s v="SI"/>
    <s v="PAIS"/>
    <s v="GILVER LUIS CISNEROS VEGA"/>
    <s v="70568776"/>
    <s v="988330419"/>
    <s v="gcisneros@pais.gob.pe"/>
    <n v="0"/>
    <n v="0"/>
    <m/>
    <m/>
    <n v="0"/>
    <n v="0"/>
    <m/>
    <m/>
    <n v="0"/>
    <n v="1"/>
    <s v="JUNTOS"/>
    <s v="Presencial"/>
    <n v="0"/>
    <n v="0"/>
    <m/>
    <m/>
    <x v="0"/>
  </r>
  <r>
    <s v="051107"/>
    <x v="4"/>
    <s v="VILCAS HUAMAN"/>
    <s v="SAURAMA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OLGA AYALA TUPIA"/>
    <s v="41581646"/>
    <s v="968831210"/>
    <s v="oayala@juntos.gob.pe"/>
    <n v="1"/>
    <n v="0"/>
    <m/>
    <s v="Virtual"/>
    <n v="0"/>
    <n v="0"/>
    <m/>
    <m/>
    <n v="1"/>
    <n v="0"/>
    <m/>
    <s v="Virtual"/>
    <n v="0"/>
    <n v="0"/>
    <m/>
    <m/>
    <x v="2"/>
  </r>
  <r>
    <s v="051108"/>
    <x v="4"/>
    <s v="VILCAS HUAMAN"/>
    <s v="VISCHONGO"/>
    <s v="NO"/>
    <s v="NO"/>
    <s v="SI"/>
    <n v="0"/>
    <s v="SI"/>
    <n v="1"/>
    <n v="0"/>
    <n v="0"/>
    <x v="0"/>
    <m/>
    <n v="1"/>
    <n v="1"/>
    <s v="NO"/>
    <s v="SI"/>
    <s v="NO"/>
    <s v="SI"/>
    <s v="SI"/>
    <s v="PAIS"/>
    <s v="YESICA YOHANA LAGOS PALOMINO"/>
    <s v="43570076"/>
    <s v="966951023"/>
    <s v="yesicalp_28@hotmail.com"/>
    <n v="0"/>
    <n v="0"/>
    <m/>
    <m/>
    <n v="0"/>
    <n v="0"/>
    <m/>
    <m/>
    <n v="1"/>
    <n v="0"/>
    <m/>
    <s v="Virtual"/>
    <n v="0"/>
    <n v="0"/>
    <m/>
    <m/>
    <x v="0"/>
  </r>
  <r>
    <s v="060101"/>
    <x v="5"/>
    <s v="CAJAMARCA"/>
    <s v="CAJAMARCA"/>
    <s v="NO"/>
    <s v="NO"/>
    <s v="SI"/>
    <n v="0"/>
    <s v="NO"/>
    <n v="1"/>
    <n v="0"/>
    <n v="1"/>
    <x v="0"/>
    <m/>
    <n v="1"/>
    <n v="1"/>
    <s v="SI"/>
    <s v="NO"/>
    <s v="SI"/>
    <s v="SI"/>
    <s v="NO"/>
    <s v="CUNA MAS"/>
    <s v="Santos Rosendo Dávila Paz"/>
    <s v="42591328"/>
    <n v="910101030"/>
    <s v="sdavila@cunamas.gob.pe"/>
    <n v="0"/>
    <n v="0"/>
    <m/>
    <m/>
    <n v="0"/>
    <n v="0"/>
    <m/>
    <m/>
    <n v="0"/>
    <n v="0"/>
    <m/>
    <m/>
    <n v="0"/>
    <n v="0"/>
    <m/>
    <m/>
    <x v="1"/>
  </r>
  <r>
    <s v="060102"/>
    <x v="5"/>
    <s v="CAJAMARCA"/>
    <s v="ASUNCION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Eleodoro Efrain Torres Ruiz"/>
    <s v="26707543"/>
    <s v="976820376"/>
    <s v="etorres@pais.gob.pe"/>
    <n v="0"/>
    <n v="0"/>
    <m/>
    <m/>
    <n v="0"/>
    <n v="0"/>
    <m/>
    <m/>
    <n v="0"/>
    <n v="0"/>
    <m/>
    <m/>
    <n v="0"/>
    <n v="0"/>
    <m/>
    <m/>
    <x v="1"/>
  </r>
  <r>
    <s v="060103"/>
    <x v="5"/>
    <s v="CAJAMARCA"/>
    <s v="CHETILLA"/>
    <s v="NO"/>
    <s v="NO"/>
    <s v="SI"/>
    <n v="0"/>
    <s v="SI"/>
    <n v="0"/>
    <n v="1"/>
    <n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104"/>
    <x v="5"/>
    <s v="CAJAMARCA"/>
    <s v="COSPAN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105"/>
    <x v="5"/>
    <s v="CAJAMARCA"/>
    <s v="ENCAÑAD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106"/>
    <x v="5"/>
    <s v="CAJAMARCA"/>
    <s v="JESUS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Magno Wilson Peralta Valderrama"/>
    <s v="26716265"/>
    <s v="992912732"/>
    <s v="mwperaltav@yahoo.com"/>
    <n v="1"/>
    <n v="0"/>
    <m/>
    <s v="Virtual"/>
    <n v="0"/>
    <n v="1"/>
    <s v="PAIS"/>
    <s v="Presencial"/>
    <n v="0"/>
    <n v="1"/>
    <s v="PAIS"/>
    <s v="Presencial"/>
    <n v="0"/>
    <n v="0"/>
    <m/>
    <m/>
    <x v="3"/>
  </r>
  <r>
    <s v="060107"/>
    <x v="5"/>
    <s v="CAJAMARCA"/>
    <s v="LLACANORA"/>
    <s v="NO"/>
    <s v="NO"/>
    <s v="SI"/>
    <n v="0"/>
    <s v="NO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108"/>
    <x v="5"/>
    <s v="CAJAMARCA"/>
    <s v="LOS BAÑOS DEL INCA"/>
    <s v="NO"/>
    <s v="SI"/>
    <s v="SI"/>
    <n v="1"/>
    <s v="NO"/>
    <n v="1"/>
    <n v="0"/>
    <n v="1"/>
    <x v="0"/>
    <n v="1"/>
    <n v="1"/>
    <n v="1"/>
    <s v="SI"/>
    <s v="NO"/>
    <s v="SI"/>
    <s v="SI"/>
    <s v="NO"/>
    <s v="JUNTOS"/>
    <s v="Ruth Estacio Barboza"/>
    <s v="26681526"/>
    <s v="945872665"/>
    <s v="restacio@juntos.gob.pe"/>
    <n v="1"/>
    <n v="0"/>
    <m/>
    <s v="Virtual"/>
    <n v="0"/>
    <n v="0"/>
    <m/>
    <m/>
    <n v="1"/>
    <n v="0"/>
    <m/>
    <s v="Virtual"/>
    <n v="0"/>
    <n v="0"/>
    <m/>
    <m/>
    <x v="2"/>
  </r>
  <r>
    <s v="060109"/>
    <x v="5"/>
    <s v="CAJAMARCA"/>
    <s v="MAGDALENA"/>
    <s v="NO"/>
    <s v="NO"/>
    <s v="SI"/>
    <n v="0"/>
    <s v="SI"/>
    <n v="1"/>
    <n v="0"/>
    <n v="0"/>
    <x v="0"/>
    <m/>
    <n v="1"/>
    <n v="1"/>
    <s v="SI"/>
    <s v="SI"/>
    <s v="NO"/>
    <s v="SI"/>
    <s v="NO"/>
    <s v="CUNA MAS"/>
    <s v="Carmen del Pilar Gutiérrez _x000a_Hernández"/>
    <s v="44429139"/>
    <s v="957983131"/>
    <s v="cgutierrez@cunamas.gob.pe"/>
    <n v="0"/>
    <n v="0"/>
    <m/>
    <m/>
    <n v="0"/>
    <n v="0"/>
    <m/>
    <m/>
    <n v="0"/>
    <n v="0"/>
    <m/>
    <m/>
    <n v="0"/>
    <n v="0"/>
    <m/>
    <m/>
    <x v="1"/>
  </r>
  <r>
    <s v="060110"/>
    <x v="5"/>
    <s v="CAJAMARCA"/>
    <s v="MATAR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111"/>
    <x v="5"/>
    <s v="CAJAMARCA"/>
    <s v="NAMORA"/>
    <s v="NO"/>
    <s v="NO"/>
    <s v="SI"/>
    <n v="1"/>
    <s v="SI"/>
    <n v="1"/>
    <n v="0"/>
    <n v="1"/>
    <x v="0"/>
    <m/>
    <n v="1"/>
    <n v="1"/>
    <s v="SI"/>
    <s v="SI"/>
    <s v="SI"/>
    <s v="SI"/>
    <s v="SI"/>
    <s v="PAIS"/>
    <s v="Forentino Napoleón Machuca Vílchez"/>
    <s v="2790043"/>
    <s v="981676572"/>
    <s v="fmachuca@pais.gob.pe"/>
    <n v="0"/>
    <n v="0"/>
    <m/>
    <m/>
    <n v="0"/>
    <n v="1"/>
    <s v="PAIS"/>
    <s v="Presencial"/>
    <n v="0"/>
    <n v="0"/>
    <m/>
    <m/>
    <n v="0"/>
    <n v="0"/>
    <m/>
    <m/>
    <x v="0"/>
  </r>
  <r>
    <s v="060112"/>
    <x v="5"/>
    <s v="CAJAMARCA"/>
    <s v="SAN JUAN"/>
    <s v="NO"/>
    <s v="SI"/>
    <s v="SI"/>
    <n v="1"/>
    <s v="SI"/>
    <n v="1"/>
    <n v="0"/>
    <n v="1"/>
    <x v="0"/>
    <n v="1"/>
    <n v="1"/>
    <n v="1"/>
    <s v="SI"/>
    <s v="SI"/>
    <s v="NO"/>
    <s v="SI"/>
    <s v="NO"/>
    <s v="CUNA MAS"/>
    <s v="María del Carmen Vargas Sánchez"/>
    <s v="26723329"/>
    <s v="993394931"/>
    <s v="mcvargas@cunamas.gob.pe"/>
    <n v="1"/>
    <n v="0"/>
    <m/>
    <s v="Virtual"/>
    <n v="0"/>
    <n v="0"/>
    <m/>
    <m/>
    <n v="0"/>
    <n v="1"/>
    <s v="CUNA MAS"/>
    <s v="Presencial"/>
    <n v="0"/>
    <n v="0"/>
    <m/>
    <m/>
    <x v="2"/>
  </r>
  <r>
    <s v="060201"/>
    <x v="5"/>
    <s v="CAJABAMBA"/>
    <s v="CAJABAMBA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Ysabel Broncales Chávez"/>
    <s v="26682722"/>
    <s v="945795712"/>
    <s v="ybroncales@juntos.gob.pe"/>
    <n v="1"/>
    <n v="0"/>
    <m/>
    <s v="Virtual"/>
    <n v="0"/>
    <n v="1"/>
    <s v="JUNTOS"/>
    <s v="Presencial"/>
    <n v="0"/>
    <n v="1"/>
    <s v="JUNTOS"/>
    <s v="Presencial"/>
    <n v="0"/>
    <n v="0"/>
    <m/>
    <m/>
    <x v="3"/>
  </r>
  <r>
    <s v="060202"/>
    <x v="5"/>
    <s v="CAJABAMBA"/>
    <s v="CACHACHI"/>
    <s v="NO"/>
    <s v="SI"/>
    <s v="SI"/>
    <n v="1"/>
    <s v="SI"/>
    <n v="1"/>
    <n v="0"/>
    <n v="1"/>
    <x v="0"/>
    <n v="1"/>
    <n v="1"/>
    <n v="1"/>
    <s v="SI"/>
    <s v="SI"/>
    <s v="NO"/>
    <s v="SI"/>
    <s v="SI"/>
    <s v="CUNA MAS"/>
    <s v="Guisela Karin Rodas Rázuri"/>
    <s v="80564959"/>
    <s v="968754816"/>
    <s v="grodas@cunamas.gob.pe"/>
    <n v="1"/>
    <n v="0"/>
    <m/>
    <s v="Virtual"/>
    <n v="0"/>
    <n v="0"/>
    <m/>
    <m/>
    <n v="0"/>
    <n v="0"/>
    <m/>
    <m/>
    <n v="0"/>
    <n v="0"/>
    <m/>
    <m/>
    <x v="0"/>
  </r>
  <r>
    <s v="060203"/>
    <x v="5"/>
    <s v="CAJABAMBA"/>
    <s v="CONDEBAMB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204"/>
    <x v="5"/>
    <s v="CAJABAMBA"/>
    <s v="SITACOCHA"/>
    <s v="NO"/>
    <s v="SI"/>
    <s v="SI"/>
    <n v="0"/>
    <s v="SI"/>
    <n v="1"/>
    <n v="0"/>
    <n v="1"/>
    <x v="0"/>
    <n v="1"/>
    <n v="1"/>
    <n v="1"/>
    <s v="SI"/>
    <s v="SI"/>
    <s v="NO"/>
    <s v="SI"/>
    <s v="SI"/>
    <s v="CUNA MAS"/>
    <s v="Nayeli Yamali Valdivia Meléndez"/>
    <n v="70491029"/>
    <n v="941405505"/>
    <s v=" nvaldivia@cunamas.gob.pe"/>
    <n v="0"/>
    <n v="0"/>
    <m/>
    <m/>
    <n v="0"/>
    <n v="0"/>
    <m/>
    <m/>
    <n v="0"/>
    <n v="0"/>
    <m/>
    <m/>
    <n v="0"/>
    <n v="0"/>
    <m/>
    <m/>
    <x v="1"/>
  </r>
  <r>
    <s v="060301"/>
    <x v="5"/>
    <s v="CELENDIN"/>
    <s v="CELENDIN"/>
    <s v="NO"/>
    <s v="NO"/>
    <s v="SI"/>
    <n v="0"/>
    <s v="NO"/>
    <n v="1"/>
    <n v="0"/>
    <n v="0"/>
    <x v="0"/>
    <m/>
    <n v="1"/>
    <n v="1"/>
    <s v="NO"/>
    <s v="SI"/>
    <s v="NO"/>
    <s v="SI"/>
    <s v="NO"/>
    <s v="CUNA MAS"/>
    <s v="Eduar Yefferson Huamán Ortíz"/>
    <s v="44940906"/>
    <s v="984078584"/>
    <s v="eyhuaman@cunamas.gob.pe"/>
    <n v="0"/>
    <n v="0"/>
    <m/>
    <m/>
    <n v="0"/>
    <n v="0"/>
    <m/>
    <m/>
    <n v="0"/>
    <n v="0"/>
    <m/>
    <m/>
    <n v="0"/>
    <n v="0"/>
    <m/>
    <m/>
    <x v="1"/>
  </r>
  <r>
    <s v="060302"/>
    <x v="5"/>
    <s v="CELENDIN"/>
    <s v="CHUMUCH"/>
    <s v="NO"/>
    <s v="NO"/>
    <s v="SI"/>
    <n v="0"/>
    <s v="SI"/>
    <n v="1"/>
    <n v="0"/>
    <n v="1"/>
    <x v="0"/>
    <m/>
    <n v="1"/>
    <n v="1"/>
    <s v="SI"/>
    <s v="SI"/>
    <s v="NO"/>
    <s v="SI"/>
    <s v="NO"/>
    <s v="CUNA MAS"/>
    <s v="Rubén Cubas Quiroz"/>
    <s v="44579448"/>
    <n v="944285840"/>
    <s v="rquiroz@cunamas.gob.pe"/>
    <n v="0"/>
    <n v="0"/>
    <m/>
    <m/>
    <n v="0"/>
    <n v="1"/>
    <s v="CUNA MAS"/>
    <s v="Presencial"/>
    <n v="0"/>
    <n v="0"/>
    <m/>
    <m/>
    <n v="0"/>
    <n v="0"/>
    <m/>
    <m/>
    <x v="0"/>
  </r>
  <r>
    <s v="060303"/>
    <x v="5"/>
    <s v="CELENDIN"/>
    <s v="CORTEGANA"/>
    <s v="NO"/>
    <s v="SI"/>
    <s v="SI"/>
    <n v="1"/>
    <s v="SI"/>
    <n v="1"/>
    <n v="0"/>
    <n v="1"/>
    <x v="0"/>
    <n v="1"/>
    <n v="1"/>
    <n v="1"/>
    <s v="SI"/>
    <s v="SI"/>
    <s v="NO"/>
    <s v="SI"/>
    <s v="SI"/>
    <s v="COORD. DE ENLACE"/>
    <s v="Wilfredo Chavez Flores"/>
    <n v="479081"/>
    <s v="994421871_x000a_976864983"/>
    <s v="wchavez@midis.gob.pe"/>
    <n v="0"/>
    <n v="0"/>
    <m/>
    <m/>
    <n v="0"/>
    <n v="0"/>
    <m/>
    <m/>
    <n v="0"/>
    <n v="0"/>
    <m/>
    <m/>
    <n v="0"/>
    <n v="0"/>
    <m/>
    <m/>
    <x v="1"/>
  </r>
  <r>
    <s v="060304"/>
    <x v="5"/>
    <s v="CELENDIN"/>
    <s v="HUASMIN"/>
    <s v="NO"/>
    <s v="NO"/>
    <s v="SI"/>
    <n v="0"/>
    <s v="SI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305"/>
    <x v="5"/>
    <s v="CELENDIN"/>
    <s v="JORGE CHAVEZ"/>
    <s v="NO"/>
    <s v="NO"/>
    <s v="NO"/>
    <n v="0"/>
    <s v="NO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306"/>
    <x v="5"/>
    <s v="CELENDIN"/>
    <s v="JOSE GALVEZ"/>
    <s v="NO"/>
    <s v="NO"/>
    <s v="SI"/>
    <n v="0"/>
    <s v="NO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307"/>
    <x v="5"/>
    <s v="CELENDIN"/>
    <s v="MIGUEL IGLESIAS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308"/>
    <x v="5"/>
    <s v="CELENDIN"/>
    <s v="OXAMARC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309"/>
    <x v="5"/>
    <s v="CELENDIN"/>
    <s v="SOROCHUCO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310"/>
    <x v="5"/>
    <s v="CELENDIN"/>
    <s v="SUCRE"/>
    <s v="NO"/>
    <s v="NO"/>
    <s v="SI"/>
    <n v="0"/>
    <s v="NO"/>
    <n v="0"/>
    <n v="0"/>
    <n v="0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311"/>
    <x v="5"/>
    <s v="CELENDIN"/>
    <s v="UTCO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312"/>
    <x v="5"/>
    <s v="CELENDIN"/>
    <s v="LA LIBERTAD DE PALLAN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01"/>
    <x v="5"/>
    <s v="CHOTA"/>
    <s v="CHOTA"/>
    <s v="NO"/>
    <s v="NO"/>
    <s v="SI"/>
    <n v="0"/>
    <s v="NO"/>
    <n v="0"/>
    <n v="1"/>
    <n v="1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02"/>
    <x v="5"/>
    <s v="CHOTA"/>
    <s v="ANGUI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03"/>
    <x v="5"/>
    <s v="CHOTA"/>
    <s v="CHADIN"/>
    <s v="NO"/>
    <s v="NO"/>
    <s v="SI"/>
    <n v="0"/>
    <s v="NO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04"/>
    <x v="5"/>
    <s v="CHOTA"/>
    <s v="CHIGUIRIP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05"/>
    <x v="5"/>
    <s v="CHOTA"/>
    <s v="CHIMBAN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06"/>
    <x v="5"/>
    <s v="CHOTA"/>
    <s v="CHOROPAMP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07"/>
    <x v="5"/>
    <s v="CHOTA"/>
    <s v="COCHABAMB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08"/>
    <x v="5"/>
    <s v="CHOTA"/>
    <s v="CONCHAN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09"/>
    <x v="5"/>
    <s v="CHOTA"/>
    <s v="HUAMBOS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10"/>
    <x v="5"/>
    <s v="CHOTA"/>
    <s v="LAJAS"/>
    <s v="NO"/>
    <s v="NO"/>
    <s v="SI"/>
    <n v="0"/>
    <s v="NO"/>
    <n v="0"/>
    <n v="1"/>
    <n v="1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11"/>
    <x v="5"/>
    <s v="CHOTA"/>
    <s v="LLAMA"/>
    <s v="NO"/>
    <s v="SI"/>
    <s v="NO"/>
    <n v="0"/>
    <s v="NO"/>
    <n v="1"/>
    <n v="0"/>
    <n v="0"/>
    <x v="0"/>
    <n v="1"/>
    <n v="1"/>
    <n v="1"/>
    <s v="NO"/>
    <s v="NO"/>
    <s v="NO"/>
    <s v="SI"/>
    <s v="NO"/>
    <s v="COORD. DE ENLACE"/>
    <s v="Wilfredo Chavez Flores"/>
    <s v="004790810"/>
    <s v="994421871_x000a_976864983"/>
    <s v="wchavez@midis.gob.pe"/>
    <n v="0"/>
    <n v="0"/>
    <m/>
    <m/>
    <n v="0"/>
    <n v="0"/>
    <m/>
    <m/>
    <n v="0"/>
    <n v="0"/>
    <m/>
    <m/>
    <n v="0"/>
    <n v="0"/>
    <m/>
    <m/>
    <x v="1"/>
  </r>
  <r>
    <s v="060412"/>
    <x v="5"/>
    <s v="CHOTA"/>
    <s v="MIRACOSTA"/>
    <s v="NO"/>
    <s v="NO"/>
    <s v="SI"/>
    <n v="0"/>
    <s v="SI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13"/>
    <x v="5"/>
    <s v="CHOTA"/>
    <s v="PACCH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14"/>
    <x v="5"/>
    <s v="CHOTA"/>
    <s v="PION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15"/>
    <x v="5"/>
    <s v="CHOTA"/>
    <s v="QUEROCOTO"/>
    <s v="NO"/>
    <s v="SI"/>
    <s v="SI"/>
    <n v="0"/>
    <s v="NO"/>
    <n v="1"/>
    <n v="0"/>
    <n v="1"/>
    <x v="0"/>
    <n v="1"/>
    <n v="1"/>
    <n v="1"/>
    <s v="SI"/>
    <s v="SI"/>
    <s v="NO"/>
    <s v="SI"/>
    <s v="NO"/>
    <s v="CUNA MAS"/>
    <s v="Jéssica Hayde Núñez Benavidez"/>
    <s v="16803165"/>
    <s v="986757537"/>
    <s v="jnunez@cunamas.gob.pe"/>
    <n v="0"/>
    <n v="0"/>
    <m/>
    <m/>
    <n v="0"/>
    <n v="0"/>
    <m/>
    <m/>
    <n v="0"/>
    <n v="0"/>
    <m/>
    <m/>
    <n v="0"/>
    <n v="0"/>
    <m/>
    <m/>
    <x v="1"/>
  </r>
  <r>
    <s v="060416"/>
    <x v="5"/>
    <s v="CHOTA"/>
    <s v="SAN JUAN DE LICUPIS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17"/>
    <x v="5"/>
    <s v="CHOTA"/>
    <s v="TACABAMB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18"/>
    <x v="5"/>
    <s v="CHOTA"/>
    <s v="TOCMOCHE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19"/>
    <x v="5"/>
    <s v="CHOTA"/>
    <s v="CHALAMARCA"/>
    <s v="NO"/>
    <s v="NO"/>
    <s v="SI"/>
    <n v="0"/>
    <s v="SI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501"/>
    <x v="5"/>
    <s v="CONTUMAZA"/>
    <s v="CONTUMAZA"/>
    <s v="NO"/>
    <s v="NO"/>
    <s v="SI"/>
    <n v="0"/>
    <s v="NO"/>
    <n v="1"/>
    <n v="0"/>
    <n v="0"/>
    <x v="0"/>
    <m/>
    <n v="1"/>
    <n v="1"/>
    <s v="NO"/>
    <s v="NO"/>
    <s v="NO"/>
    <s v="SI"/>
    <s v="NO"/>
    <s v="JUNTOS"/>
    <s v="Judy Teresa Custodio Benzunce"/>
    <s v="26703986"/>
    <s v="945868278"/>
    <s v="jcustodio@juntos.gob.pe"/>
    <n v="0"/>
    <n v="0"/>
    <m/>
    <m/>
    <n v="0"/>
    <n v="0"/>
    <m/>
    <m/>
    <n v="0"/>
    <n v="0"/>
    <m/>
    <m/>
    <n v="0"/>
    <n v="0"/>
    <m/>
    <m/>
    <x v="1"/>
  </r>
  <r>
    <s v="060502"/>
    <x v="5"/>
    <s v="CONTUMAZA"/>
    <s v="CHILETE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1"/>
    <n v="0"/>
    <m/>
    <s v="Virtual"/>
    <n v="0"/>
    <n v="0"/>
    <m/>
    <m/>
    <n v="0"/>
    <n v="0"/>
    <m/>
    <m/>
    <x v="0"/>
  </r>
  <r>
    <s v="060503"/>
    <x v="5"/>
    <s v="CONTUMAZA"/>
    <s v="CUPISNIQUE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504"/>
    <x v="5"/>
    <s v="CONTUMAZA"/>
    <s v="GUZMANGO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505"/>
    <x v="5"/>
    <s v="CONTUMAZA"/>
    <s v="SAN BENITO"/>
    <s v="NO"/>
    <s v="NO"/>
    <s v="SI"/>
    <n v="0"/>
    <s v="NO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506"/>
    <x v="5"/>
    <s v="CONTUMAZA"/>
    <s v="SANTA CRUZ DE TOLEDO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507"/>
    <x v="5"/>
    <s v="CONTUMAZA"/>
    <s v="TANTARICA"/>
    <s v="NO"/>
    <s v="NO"/>
    <s v="SI"/>
    <n v="1"/>
    <s v="SI"/>
    <n v="1"/>
    <n v="0"/>
    <n v="1"/>
    <x v="0"/>
    <m/>
    <n v="1"/>
    <n v="1"/>
    <s v="NO"/>
    <s v="NO"/>
    <s v="NO"/>
    <s v="SI"/>
    <s v="NO"/>
    <s v="JUNTOS"/>
    <s v="Javier Antonio Castillo Delgado"/>
    <s v="46311282"/>
    <s v="968830168"/>
    <s v="jcastillod@juntos.gob.pe"/>
    <n v="0"/>
    <n v="0"/>
    <m/>
    <m/>
    <n v="0"/>
    <n v="0"/>
    <m/>
    <m/>
    <n v="0"/>
    <n v="0"/>
    <m/>
    <m/>
    <n v="0"/>
    <n v="0"/>
    <m/>
    <m/>
    <x v="1"/>
  </r>
  <r>
    <s v="060508"/>
    <x v="5"/>
    <s v="CONTUMAZA"/>
    <s v="YONAN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01"/>
    <x v="5"/>
    <s v="CUTERVO"/>
    <s v="CUTERVO"/>
    <s v="NO"/>
    <s v="NO"/>
    <s v="SI"/>
    <n v="0"/>
    <s v="NO"/>
    <n v="1"/>
    <n v="0"/>
    <n v="1"/>
    <x v="0"/>
    <m/>
    <n v="1"/>
    <n v="1"/>
    <s v="SI"/>
    <s v="SI"/>
    <s v="NO"/>
    <s v="SI"/>
    <s v="NO"/>
    <s v="CUNA MAS"/>
    <s v="Celi Tello Torres"/>
    <s v="43946768"/>
    <s v="939181903"/>
    <s v="ctello@cunamas.gob.pe"/>
    <n v="0"/>
    <n v="0"/>
    <m/>
    <m/>
    <n v="0"/>
    <n v="1"/>
    <s v="CUNA MAS"/>
    <s v="Presencial"/>
    <n v="0"/>
    <n v="0"/>
    <m/>
    <m/>
    <n v="0"/>
    <n v="0"/>
    <m/>
    <m/>
    <x v="0"/>
  </r>
  <r>
    <s v="060602"/>
    <x v="5"/>
    <s v="CUTERVO"/>
    <s v="CALLAYUC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03"/>
    <x v="5"/>
    <s v="CUTERVO"/>
    <s v="CHOROS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04"/>
    <x v="5"/>
    <s v="CUTERVO"/>
    <s v="CUJILLO"/>
    <s v="NO"/>
    <s v="NO"/>
    <s v="SI"/>
    <n v="0"/>
    <s v="SI"/>
    <n v="0"/>
    <n v="0"/>
    <n v="0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05"/>
    <x v="5"/>
    <s v="CUTERVO"/>
    <s v="LA RAMAD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06"/>
    <x v="5"/>
    <s v="CUTERVO"/>
    <s v="PIMPINGOS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07"/>
    <x v="5"/>
    <s v="CUTERVO"/>
    <s v="QUEROCOTILLO"/>
    <s v="NO"/>
    <s v="NO"/>
    <s v="SI"/>
    <n v="0"/>
    <s v="SI"/>
    <n v="0"/>
    <n v="1"/>
    <n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08"/>
    <x v="5"/>
    <s v="CUTERVO"/>
    <s v="SAN ANDRES DE CUTERVO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09"/>
    <x v="5"/>
    <s v="CUTERVO"/>
    <s v="SAN JUAN DE CUTERVO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10"/>
    <x v="5"/>
    <s v="CUTERVO"/>
    <s v="SAN LUIS DE LUCMA"/>
    <s v="NO"/>
    <s v="NO"/>
    <s v="SI"/>
    <n v="0"/>
    <s v="SI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11"/>
    <x v="5"/>
    <s v="CUTERVO"/>
    <s v="SANTA CRUZ"/>
    <s v="NO"/>
    <s v="NO"/>
    <s v="SI"/>
    <n v="0"/>
    <s v="SI"/>
    <n v="1"/>
    <n v="0"/>
    <n v="1"/>
    <x v="0"/>
    <m/>
    <n v="1"/>
    <n v="1"/>
    <s v="SI"/>
    <s v="NO"/>
    <s v="NO"/>
    <s v="SI"/>
    <s v="NO"/>
    <s v="JUNTOS"/>
    <s v="Ernesto Chavesta Romero"/>
    <s v="73187113"/>
    <s v="945874241"/>
    <s v="echavesta@juntos.gob.pe"/>
    <n v="0"/>
    <n v="0"/>
    <m/>
    <m/>
    <n v="0"/>
    <n v="0"/>
    <m/>
    <m/>
    <n v="0"/>
    <n v="1"/>
    <s v="JUNTOS"/>
    <s v="Virtual"/>
    <n v="0"/>
    <n v="0"/>
    <m/>
    <m/>
    <x v="0"/>
  </r>
  <r>
    <s v="060612"/>
    <x v="5"/>
    <s v="CUTERVO"/>
    <s v="SANTO DOMINGO DE LA CAPILL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13"/>
    <x v="5"/>
    <s v="CUTERVO"/>
    <s v="SANTO TOMAS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14"/>
    <x v="5"/>
    <s v="CUTERVO"/>
    <s v="SOCOT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15"/>
    <x v="5"/>
    <s v="CUTERVO"/>
    <s v="TORIBIO CASANOVA"/>
    <s v="NO"/>
    <s v="SI"/>
    <s v="SI"/>
    <n v="0"/>
    <s v="SI"/>
    <n v="1"/>
    <n v="0"/>
    <n v="0"/>
    <x v="0"/>
    <n v="1"/>
    <n v="1"/>
    <n v="1"/>
    <s v="SI"/>
    <s v="NO"/>
    <s v="NO"/>
    <s v="SI"/>
    <s v="NO"/>
    <s v="COORD. DE ENLACE"/>
    <s v="Wilfredo Chavez Flores"/>
    <s v="00479081"/>
    <s v="994421871_x000a_976864983"/>
    <s v="wchavez@midis.gob.pe"/>
    <n v="0"/>
    <n v="0"/>
    <m/>
    <m/>
    <n v="0"/>
    <n v="0"/>
    <m/>
    <m/>
    <n v="0"/>
    <n v="0"/>
    <m/>
    <m/>
    <n v="0"/>
    <n v="0"/>
    <m/>
    <m/>
    <x v="1"/>
  </r>
  <r>
    <s v="060701"/>
    <x v="5"/>
    <s v="HUALGAYOC"/>
    <s v="BAMBAMARCA"/>
    <s v="NO"/>
    <s v="SI"/>
    <s v="SI"/>
    <n v="1"/>
    <s v="NO"/>
    <n v="1"/>
    <n v="0"/>
    <n v="1"/>
    <x v="0"/>
    <n v="1"/>
    <n v="1"/>
    <n v="1"/>
    <s v="NO"/>
    <s v="SI"/>
    <s v="SI"/>
    <s v="SI"/>
    <s v="NO"/>
    <s v="CUNA MAS"/>
    <s v="Luis Fernando Vásquez Herrera"/>
    <s v="45149936"/>
    <n v="950026600"/>
    <s v="lvasquez@cunamas.gob.pe"/>
    <n v="1"/>
    <n v="0"/>
    <m/>
    <s v="Virtual"/>
    <n v="0"/>
    <n v="1"/>
    <s v="CUNA MAS"/>
    <s v="Presencial"/>
    <n v="0"/>
    <n v="1"/>
    <s v="CUNA MAS"/>
    <s v="Presencial"/>
    <n v="0"/>
    <n v="0"/>
    <m/>
    <m/>
    <x v="3"/>
  </r>
  <r>
    <s v="060702"/>
    <x v="5"/>
    <s v="HUALGAYOC"/>
    <s v="CHUGUR"/>
    <s v="NO"/>
    <s v="NO"/>
    <s v="SI"/>
    <n v="0"/>
    <s v="NO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703"/>
    <x v="5"/>
    <s v="HUALGAYOC"/>
    <s v="HUALGAYOC"/>
    <s v="NO"/>
    <s v="NO"/>
    <s v="SI"/>
    <n v="0"/>
    <s v="NO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801"/>
    <x v="5"/>
    <s v="JAEN"/>
    <s v="JAEN"/>
    <s v="NO"/>
    <s v="SI"/>
    <s v="SI"/>
    <n v="1"/>
    <s v="NO"/>
    <n v="1"/>
    <n v="0"/>
    <n v="1"/>
    <x v="0"/>
    <n v="1"/>
    <n v="1"/>
    <n v="1"/>
    <s v="SI"/>
    <s v="SI"/>
    <s v="SI"/>
    <s v="SI"/>
    <s v="NO"/>
    <s v="COORD. DE ENLACE"/>
    <s v="Wilfredo Chávez Flores"/>
    <s v="00479081"/>
    <s v="994421871_x000a_976864983"/>
    <s v="wchavez@midis.gob.pe"/>
    <n v="0"/>
    <n v="0"/>
    <m/>
    <m/>
    <n v="0"/>
    <n v="0"/>
    <m/>
    <m/>
    <n v="0"/>
    <n v="0"/>
    <m/>
    <m/>
    <n v="0"/>
    <n v="0"/>
    <m/>
    <m/>
    <x v="1"/>
  </r>
  <r>
    <s v="060802"/>
    <x v="5"/>
    <s v="JAEN"/>
    <s v="BELLAVISTA"/>
    <s v="NO"/>
    <s v="NO"/>
    <s v="SI"/>
    <n v="0"/>
    <s v="NO"/>
    <n v="1"/>
    <n v="0"/>
    <n v="1"/>
    <x v="0"/>
    <m/>
    <n v="1"/>
    <n v="1"/>
    <s v="NO"/>
    <s v="SI"/>
    <s v="SI"/>
    <s v="SI"/>
    <s v="NO"/>
    <s v="JUNTOS"/>
    <s v="Dante Lozada Chamaya"/>
    <s v="46681053"/>
    <s v="920285676"/>
    <s v="dlozada@juntos.gob.pe"/>
    <n v="0"/>
    <n v="0"/>
    <m/>
    <m/>
    <n v="0"/>
    <n v="0"/>
    <m/>
    <m/>
    <n v="0"/>
    <n v="0"/>
    <m/>
    <m/>
    <n v="0"/>
    <n v="0"/>
    <m/>
    <m/>
    <x v="1"/>
  </r>
  <r>
    <s v="060803"/>
    <x v="5"/>
    <s v="JAEN"/>
    <s v="CHONTALI"/>
    <s v="NO"/>
    <s v="NO"/>
    <s v="SI"/>
    <n v="1"/>
    <s v="NO"/>
    <n v="1"/>
    <n v="0"/>
    <n v="1"/>
    <x v="0"/>
    <m/>
    <n v="1"/>
    <n v="1"/>
    <s v="SI"/>
    <s v="SI"/>
    <s v="NO"/>
    <s v="SI"/>
    <s v="NO"/>
    <s v="JUNTOS"/>
    <s v="Hoffman Ramirez Larreategui"/>
    <s v="45851332"/>
    <s v="945856639"/>
    <s v="hramirezl@juntos.gob.pe"/>
    <n v="0"/>
    <n v="0"/>
    <m/>
    <m/>
    <n v="0"/>
    <n v="0"/>
    <m/>
    <m/>
    <n v="0"/>
    <n v="0"/>
    <m/>
    <m/>
    <n v="0"/>
    <n v="0"/>
    <m/>
    <m/>
    <x v="1"/>
  </r>
  <r>
    <s v="060804"/>
    <x v="5"/>
    <s v="JAEN"/>
    <s v="COLASAY"/>
    <s v="NO"/>
    <s v="NO"/>
    <s v="SI"/>
    <n v="0"/>
    <s v="SI"/>
    <n v="0"/>
    <n v="0"/>
    <n v="0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805"/>
    <x v="5"/>
    <s v="JAEN"/>
    <s v="HUABAL"/>
    <s v="NO"/>
    <s v="NO"/>
    <s v="SI"/>
    <n v="0"/>
    <s v="SI"/>
    <n v="1"/>
    <n v="0"/>
    <n v="0"/>
    <x v="0"/>
    <m/>
    <n v="1"/>
    <n v="1"/>
    <s v="SI"/>
    <s v="SI"/>
    <s v="NO"/>
    <s v="SI"/>
    <s v="NO"/>
    <s v="JUNTOS"/>
    <s v="Rolando Mondragon Colunche"/>
    <s v="45184047"/>
    <n v="945856420"/>
    <s v="rmondragon@juntos.gob.pe"/>
    <n v="0"/>
    <n v="0"/>
    <m/>
    <m/>
    <n v="0"/>
    <n v="0"/>
    <m/>
    <m/>
    <n v="0"/>
    <n v="0"/>
    <m/>
    <m/>
    <n v="0"/>
    <n v="0"/>
    <m/>
    <m/>
    <x v="1"/>
  </r>
  <r>
    <s v="060806"/>
    <x v="5"/>
    <s v="JAEN"/>
    <s v="LAS PIRIAS"/>
    <s v="NO"/>
    <s v="NO"/>
    <s v="SI"/>
    <n v="0"/>
    <s v="SI"/>
    <n v="1"/>
    <n v="0"/>
    <n v="0"/>
    <x v="0"/>
    <m/>
    <n v="1"/>
    <n v="1"/>
    <s v="SI"/>
    <s v="SI"/>
    <s v="NO"/>
    <s v="SI"/>
    <s v="NO"/>
    <s v="JUNTOS"/>
    <s v="Liz Maricler Davila Bravo"/>
    <s v="43209768"/>
    <s v="945854837"/>
    <s v="ldavila@juntos.gob.pe"/>
    <n v="0"/>
    <n v="0"/>
    <m/>
    <m/>
    <n v="0"/>
    <n v="0"/>
    <m/>
    <m/>
    <n v="0"/>
    <n v="0"/>
    <m/>
    <m/>
    <n v="0"/>
    <n v="0"/>
    <m/>
    <m/>
    <x v="1"/>
  </r>
  <r>
    <s v="060807"/>
    <x v="5"/>
    <s v="JAEN"/>
    <s v="POMAHUACA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Demetrio Coronel Montenegro"/>
    <s v="46464771"/>
    <s v="945855024"/>
    <s v="dcoronelm@juntos.gob.pe"/>
    <n v="0"/>
    <n v="0"/>
    <m/>
    <m/>
    <n v="0"/>
    <n v="0"/>
    <m/>
    <m/>
    <n v="0"/>
    <n v="0"/>
    <m/>
    <m/>
    <n v="0"/>
    <n v="0"/>
    <m/>
    <m/>
    <x v="1"/>
  </r>
  <r>
    <s v="060808"/>
    <x v="5"/>
    <s v="JAEN"/>
    <s v="PUCARA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809"/>
    <x v="5"/>
    <s v="JAEN"/>
    <s v="SALLIQUE"/>
    <s v="NO"/>
    <s v="NO"/>
    <s v="SI"/>
    <n v="0"/>
    <s v="SI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810"/>
    <x v="5"/>
    <s v="JAEN"/>
    <s v="SAN FELIPE"/>
    <s v="NO"/>
    <s v="NO"/>
    <s v="SI"/>
    <n v="0"/>
    <s v="SI"/>
    <n v="1"/>
    <n v="0"/>
    <n v="0"/>
    <x v="0"/>
    <m/>
    <n v="1"/>
    <n v="1"/>
    <s v="SI"/>
    <s v="NO"/>
    <s v="NO"/>
    <s v="SI"/>
    <s v="NO"/>
    <s v="JUNTOS"/>
    <s v="Franklin Junior Velasquez Lluen"/>
    <s v="45927584"/>
    <s v="942967333"/>
    <s v="rjimeneze@juntos.gob.pe"/>
    <n v="0"/>
    <n v="0"/>
    <m/>
    <m/>
    <n v="0"/>
    <n v="0"/>
    <m/>
    <m/>
    <n v="0"/>
    <n v="0"/>
    <m/>
    <m/>
    <n v="0"/>
    <n v="0"/>
    <m/>
    <m/>
    <x v="1"/>
  </r>
  <r>
    <s v="060811"/>
    <x v="5"/>
    <s v="JAEN"/>
    <s v="SAN JOSE DEL ALTO"/>
    <s v="NO"/>
    <s v="NO"/>
    <s v="SI"/>
    <n v="0"/>
    <s v="NO"/>
    <n v="1"/>
    <n v="0"/>
    <n v="1"/>
    <x v="0"/>
    <m/>
    <n v="1"/>
    <n v="1"/>
    <s v="SI"/>
    <s v="SI"/>
    <s v="NO"/>
    <s v="SI"/>
    <s v="NO"/>
    <s v="JUNTOS"/>
    <s v="Gary Michael Alamo Ocupa"/>
    <s v="45147137"/>
    <s v="945854622"/>
    <s v="galamo@juntos.gob.pe"/>
    <n v="0"/>
    <n v="0"/>
    <m/>
    <m/>
    <n v="0"/>
    <n v="0"/>
    <m/>
    <m/>
    <n v="0"/>
    <n v="0"/>
    <m/>
    <m/>
    <n v="0"/>
    <n v="0"/>
    <m/>
    <m/>
    <x v="1"/>
  </r>
  <r>
    <s v="060812"/>
    <x v="5"/>
    <s v="JAEN"/>
    <s v="SANTA ROSA"/>
    <s v="NO"/>
    <s v="NO"/>
    <s v="SI"/>
    <n v="0"/>
    <s v="NO"/>
    <n v="1"/>
    <n v="0"/>
    <n v="0"/>
    <x v="0"/>
    <m/>
    <n v="1"/>
    <n v="1"/>
    <s v="SI"/>
    <s v="NO"/>
    <s v="NO"/>
    <s v="SI"/>
    <s v="NO"/>
    <s v="JUNTOS"/>
    <s v="Cleber Manuel Delgado Delgado"/>
    <s v="45277106"/>
    <s v="945854842"/>
    <s v="cdelgadod@juntos.gob.pe"/>
    <n v="0"/>
    <n v="0"/>
    <m/>
    <m/>
    <n v="0"/>
    <n v="0"/>
    <m/>
    <m/>
    <n v="0"/>
    <n v="0"/>
    <m/>
    <m/>
    <n v="0"/>
    <n v="0"/>
    <m/>
    <m/>
    <x v="1"/>
  </r>
  <r>
    <s v="060901"/>
    <x v="5"/>
    <s v="SAN IGNACIO"/>
    <s v="SAN IGNACIO"/>
    <s v="NO"/>
    <s v="NO"/>
    <s v="SI"/>
    <n v="0"/>
    <s v="NO"/>
    <n v="0"/>
    <n v="0"/>
    <n v="0"/>
    <x v="1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902"/>
    <x v="5"/>
    <s v="SAN IGNACIO"/>
    <s v="CHIRINOS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903"/>
    <x v="5"/>
    <s v="SAN IGNACIO"/>
    <s v="HUARANGO"/>
    <s v="NO"/>
    <s v="SI"/>
    <s v="SI"/>
    <n v="0"/>
    <s v="NO"/>
    <n v="1"/>
    <n v="0"/>
    <n v="1"/>
    <x v="0"/>
    <n v="1"/>
    <n v="1"/>
    <n v="1"/>
    <s v="SI"/>
    <s v="SI"/>
    <s v="NO"/>
    <s v="SI"/>
    <s v="NO"/>
    <s v="JUNTOS"/>
    <s v="Juan Mario Rojas Campoverde"/>
    <s v="42276865"/>
    <s v="945856746"/>
    <s v="jrojasc@juntos.gob.pe"/>
    <n v="0"/>
    <n v="0"/>
    <m/>
    <m/>
    <n v="1"/>
    <n v="0"/>
    <m/>
    <s v="Virtual"/>
    <n v="0"/>
    <n v="0"/>
    <m/>
    <m/>
    <n v="0"/>
    <n v="0"/>
    <m/>
    <m/>
    <x v="0"/>
  </r>
  <r>
    <s v="060904"/>
    <x v="5"/>
    <s v="SAN IGNACIO"/>
    <s v="LA COIPA"/>
    <s v="NO"/>
    <s v="NO"/>
    <s v="SI"/>
    <n v="0"/>
    <s v="NO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905"/>
    <x v="5"/>
    <s v="SAN IGNACIO"/>
    <s v="NAMBALLE"/>
    <s v="NO"/>
    <s v="SI"/>
    <s v="SI"/>
    <n v="0"/>
    <s v="SI"/>
    <n v="1"/>
    <n v="0"/>
    <n v="0"/>
    <x v="0"/>
    <n v="1"/>
    <n v="1"/>
    <n v="1"/>
    <s v="SI"/>
    <s v="SI"/>
    <s v="NO"/>
    <s v="SI"/>
    <s v="NO"/>
    <s v="JUNTOS"/>
    <s v="Nelson Iván Sanchez Linares"/>
    <s v="45415271"/>
    <s v="920274118"/>
    <s v="nsanchezl@juntos.gob.pe"/>
    <n v="0"/>
    <n v="0"/>
    <m/>
    <m/>
    <n v="0"/>
    <n v="0"/>
    <m/>
    <m/>
    <n v="0"/>
    <n v="0"/>
    <m/>
    <m/>
    <n v="0"/>
    <n v="0"/>
    <m/>
    <m/>
    <x v="1"/>
  </r>
  <r>
    <s v="060906"/>
    <x v="5"/>
    <s v="SAN IGNACIO"/>
    <s v="SAN JOSE DE LOURDES"/>
    <s v="NO"/>
    <s v="NO"/>
    <s v="SI"/>
    <n v="0"/>
    <s v="NO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907"/>
    <x v="5"/>
    <s v="SAN IGNACIO"/>
    <s v="TABACONAS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001"/>
    <x v="5"/>
    <s v="SAN MARCOS"/>
    <s v="PEDRO GALVEZ"/>
    <s v="NO"/>
    <s v="NO"/>
    <s v="SI"/>
    <n v="0"/>
    <s v="NO"/>
    <n v="0"/>
    <n v="0"/>
    <n v="0"/>
    <x v="1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002"/>
    <x v="5"/>
    <s v="SAN MARCOS"/>
    <s v="CHANCAY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003"/>
    <x v="5"/>
    <s v="SAN MARCOS"/>
    <s v="EDUARDO VILLANUEVA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004"/>
    <x v="5"/>
    <s v="SAN MARCOS"/>
    <s v="GREGORIO PIT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005"/>
    <x v="5"/>
    <s v="SAN MARCOS"/>
    <s v="ICHOCAN"/>
    <s v="NO"/>
    <s v="NO"/>
    <s v="SI"/>
    <n v="0"/>
    <s v="NO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006"/>
    <x v="5"/>
    <s v="SAN MARCOS"/>
    <s v="JOSE MANUEL QUIROZ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007"/>
    <x v="5"/>
    <s v="SAN MARCOS"/>
    <s v="JOSE SABOGAL"/>
    <s v="NO"/>
    <s v="SI"/>
    <s v="SI"/>
    <n v="0"/>
    <s v="SI"/>
    <n v="1"/>
    <n v="0"/>
    <n v="1"/>
    <x v="0"/>
    <n v="1"/>
    <n v="1"/>
    <n v="1"/>
    <s v="SI"/>
    <s v="SI"/>
    <s v="SI"/>
    <s v="SI"/>
    <s v="SI"/>
    <s v="PAIS"/>
    <s v="Manuel Roberto Vílchez Sánchez"/>
    <s v="27917222"/>
    <n v="968076274"/>
    <s v="mvilchez@pais.gob.pe"/>
    <n v="0"/>
    <n v="0"/>
    <m/>
    <m/>
    <n v="0"/>
    <n v="1"/>
    <s v="PAIS"/>
    <s v="Presencial"/>
    <n v="0"/>
    <n v="0"/>
    <m/>
    <m/>
    <n v="0"/>
    <n v="0"/>
    <m/>
    <m/>
    <x v="0"/>
  </r>
  <r>
    <s v="061101"/>
    <x v="5"/>
    <s v="SAN MIGUEL"/>
    <s v="SAN MIGUEL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102"/>
    <x v="5"/>
    <s v="SAN MIGUEL"/>
    <s v="BOLIVAR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103"/>
    <x v="5"/>
    <s v="SAN MIGUEL"/>
    <s v="CALQUIS"/>
    <s v="NO"/>
    <s v="SI"/>
    <s v="SI"/>
    <n v="0"/>
    <s v="SI"/>
    <n v="1"/>
    <n v="0"/>
    <n v="0"/>
    <x v="0"/>
    <n v="1"/>
    <n v="1"/>
    <n v="1"/>
    <s v="SI"/>
    <s v="NO"/>
    <s v="NO"/>
    <s v="SI"/>
    <s v="SI"/>
    <s v="COORD. DE _x000a_ENLACE"/>
    <s v="Wilfredo Chavez Flores"/>
    <s v="00479081"/>
    <s v="994421871_x000a_976864983"/>
    <s v="wchavez@midis.gob.pe"/>
    <n v="0"/>
    <n v="0"/>
    <m/>
    <m/>
    <n v="1"/>
    <n v="0"/>
    <m/>
    <s v="Virtual"/>
    <n v="0"/>
    <n v="0"/>
    <m/>
    <m/>
    <n v="0"/>
    <n v="0"/>
    <m/>
    <m/>
    <x v="0"/>
  </r>
  <r>
    <s v="061104"/>
    <x v="5"/>
    <s v="SAN MIGUEL"/>
    <s v="CATILLUC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105"/>
    <x v="5"/>
    <s v="SAN MIGUEL"/>
    <s v="EL PRADO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106"/>
    <x v="5"/>
    <s v="SAN MIGUEL"/>
    <s v="LA FLORID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107"/>
    <x v="5"/>
    <s v="SAN MIGUEL"/>
    <s v="LLAPA"/>
    <s v="NO"/>
    <s v="NO"/>
    <s v="SI"/>
    <n v="0"/>
    <s v="NO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108"/>
    <x v="5"/>
    <s v="SAN MIGUEL"/>
    <s v="NANCHOC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109"/>
    <x v="5"/>
    <s v="SAN MIGUEL"/>
    <s v="NIEPOS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110"/>
    <x v="5"/>
    <s v="SAN MIGUEL"/>
    <s v="SAN GREGORIO"/>
    <s v="NO"/>
    <s v="NO"/>
    <s v="SI"/>
    <n v="0"/>
    <s v="NO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111"/>
    <x v="5"/>
    <s v="SAN MIGUEL"/>
    <s v="SAN SILVESTRE DE COCHAN"/>
    <s v="NO"/>
    <s v="NO"/>
    <s v="SI"/>
    <n v="0"/>
    <s v="NO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112"/>
    <x v="5"/>
    <s v="SAN MIGUEL"/>
    <s v="TONGOD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113"/>
    <x v="5"/>
    <s v="SAN MIGUEL"/>
    <s v="UNION AGUA BLANC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201"/>
    <x v="5"/>
    <s v="SAN PABLO"/>
    <s v="SAN PABLO"/>
    <s v="NO"/>
    <s v="NO"/>
    <s v="SI"/>
    <n v="0"/>
    <s v="SI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202"/>
    <x v="5"/>
    <s v="SAN PABLO"/>
    <s v="SAN BERNARDINO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203"/>
    <x v="5"/>
    <s v="SAN PABLO"/>
    <s v="SAN LUIS"/>
    <s v="NO"/>
    <s v="NO"/>
    <s v="SI"/>
    <n v="0"/>
    <s v="NO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204"/>
    <x v="5"/>
    <s v="SAN PABLO"/>
    <s v="TUMBADEN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301"/>
    <x v="5"/>
    <s v="SANTA CRUZ"/>
    <s v="SANTA CRUZ"/>
    <s v="NO"/>
    <s v="NO"/>
    <s v="SI"/>
    <n v="0"/>
    <s v="NO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302"/>
    <x v="5"/>
    <s v="SANTA CRUZ"/>
    <s v="ANDABAMB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303"/>
    <x v="5"/>
    <s v="SANTA CRUZ"/>
    <s v="CATACHE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304"/>
    <x v="5"/>
    <s v="SANTA CRUZ"/>
    <s v="CHANCAYBAÑOS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305"/>
    <x v="5"/>
    <s v="SANTA CRUZ"/>
    <s v="LA ESPERANZA"/>
    <s v="NO"/>
    <s v="NO"/>
    <s v="SI"/>
    <n v="0"/>
    <s v="SI"/>
    <n v="0"/>
    <n v="0"/>
    <n v="0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306"/>
    <x v="5"/>
    <s v="SANTA CRUZ"/>
    <s v="NINABAMB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307"/>
    <x v="5"/>
    <s v="SANTA CRUZ"/>
    <s v="PULAN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308"/>
    <x v="5"/>
    <s v="SANTA CRUZ"/>
    <s v="SAUCEPAMP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309"/>
    <x v="5"/>
    <s v="SANTA CRUZ"/>
    <s v="SEXI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310"/>
    <x v="5"/>
    <s v="SANTA CRUZ"/>
    <s v="UTICYACU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311"/>
    <x v="5"/>
    <s v="SANTA CRUZ"/>
    <s v="YAUYUCAN"/>
    <s v="NO"/>
    <s v="NO"/>
    <s v="SI"/>
    <n v="0"/>
    <s v="NO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70101"/>
    <x v="6"/>
    <s v="CALLAO"/>
    <s v="CALLAO"/>
    <s v="NO"/>
    <s v="NO"/>
    <s v="SI"/>
    <n v="0"/>
    <s v="NO"/>
    <n v="1"/>
    <n v="0"/>
    <n v="0"/>
    <x v="0"/>
    <m/>
    <n v="1"/>
    <n v="1"/>
    <s v="SI"/>
    <s v="NO"/>
    <s v="SI"/>
    <s v="NO"/>
    <s v="NO"/>
    <s v="JUNTOS"/>
    <s v="Nancy Arce Llagas"/>
    <s v="48225697"/>
    <s v="945858875"/>
    <s v="narce@juntos.gob.pe"/>
    <n v="0"/>
    <n v="0"/>
    <m/>
    <m/>
    <n v="0"/>
    <n v="0"/>
    <m/>
    <m/>
    <n v="0"/>
    <n v="0"/>
    <m/>
    <m/>
    <n v="0"/>
    <n v="0"/>
    <m/>
    <m/>
    <x v="1"/>
  </r>
  <r>
    <s v="070102"/>
    <x v="6"/>
    <s v="CALLAO"/>
    <s v="BELLAVISTA"/>
    <s v="NO"/>
    <s v="SI"/>
    <s v="SI"/>
    <n v="1"/>
    <s v="NO"/>
    <n v="1"/>
    <n v="0"/>
    <n v="1"/>
    <x v="0"/>
    <n v="1"/>
    <n v="1"/>
    <n v="1"/>
    <s v="SI"/>
    <s v="NO"/>
    <s v="NO"/>
    <s v="NO"/>
    <s v="NO"/>
    <s v="CE"/>
    <s v="YELY PALOMINO FLORES"/>
    <n v="41244744"/>
    <n v="964896282"/>
    <s v="maryguiba_12@hotmail.com"/>
    <n v="0"/>
    <n v="0"/>
    <m/>
    <m/>
    <n v="0"/>
    <n v="0"/>
    <m/>
    <m/>
    <n v="0"/>
    <n v="0"/>
    <m/>
    <m/>
    <n v="0"/>
    <n v="0"/>
    <m/>
    <m/>
    <x v="1"/>
  </r>
  <r>
    <s v="070103"/>
    <x v="6"/>
    <s v="CALLAO"/>
    <s v="CARMEN DE LA LEGUA REYNOSO"/>
    <s v="NO"/>
    <s v="NO"/>
    <s v="SI"/>
    <n v="0"/>
    <s v="NO"/>
    <n v="1"/>
    <n v="0"/>
    <n v="1"/>
    <x v="0"/>
    <m/>
    <n v="0"/>
    <n v="0"/>
    <s v="SI"/>
    <s v="NO"/>
    <s v="NO"/>
    <s v="NO"/>
    <s v="NO"/>
    <s v="CE"/>
    <s v="YELY PALOMINO FLORES"/>
    <n v="41244744"/>
    <n v="964896282"/>
    <s v="milagros.navia.cuba@gmail.com"/>
    <n v="0"/>
    <n v="0"/>
    <m/>
    <m/>
    <n v="0"/>
    <n v="0"/>
    <m/>
    <m/>
    <n v="0"/>
    <n v="0"/>
    <m/>
    <m/>
    <n v="0"/>
    <n v="0"/>
    <m/>
    <m/>
    <x v="1"/>
  </r>
  <r>
    <s v="070104"/>
    <x v="6"/>
    <s v="CALLAO"/>
    <s v="LA PERLA"/>
    <s v="NO"/>
    <s v="NO"/>
    <s v="SI"/>
    <n v="0"/>
    <s v="NO"/>
    <n v="1"/>
    <n v="0"/>
    <n v="1"/>
    <x v="0"/>
    <m/>
    <n v="1"/>
    <n v="1"/>
    <s v="SI"/>
    <s v="NO"/>
    <s v="NO"/>
    <s v="NO"/>
    <s v="NO"/>
    <s v="CE"/>
    <s v="YELY PALOMINO FLORES"/>
    <n v="41244744"/>
    <n v="964896282"/>
    <s v="alainalexishuanca@gmail.com"/>
    <n v="0"/>
    <n v="0"/>
    <m/>
    <m/>
    <n v="0"/>
    <n v="0"/>
    <m/>
    <m/>
    <n v="0"/>
    <n v="0"/>
    <m/>
    <m/>
    <n v="0"/>
    <n v="0"/>
    <m/>
    <m/>
    <x v="1"/>
  </r>
  <r>
    <s v="070105"/>
    <x v="6"/>
    <s v="CALLAO"/>
    <s v="LA PUNTA"/>
    <s v="NO"/>
    <s v="SI"/>
    <s v="SI"/>
    <n v="1"/>
    <s v="NO"/>
    <n v="1"/>
    <n v="0"/>
    <n v="1"/>
    <x v="0"/>
    <n v="1"/>
    <n v="1"/>
    <n v="1"/>
    <s v="SI"/>
    <s v="NO"/>
    <s v="NO"/>
    <s v="NO"/>
    <s v="NO"/>
    <s v="CE"/>
    <s v="YELY PALOMINO FLORES"/>
    <n v="41244744"/>
    <n v="964896282"/>
    <s v="gcastro@munilapunta.gob.pe"/>
    <n v="0"/>
    <n v="0"/>
    <m/>
    <m/>
    <n v="0"/>
    <n v="0"/>
    <m/>
    <m/>
    <n v="0"/>
    <n v="0"/>
    <m/>
    <m/>
    <n v="0"/>
    <n v="0"/>
    <m/>
    <m/>
    <x v="1"/>
  </r>
  <r>
    <s v="070106"/>
    <x v="6"/>
    <s v="CALLAO"/>
    <s v="VENTANILLA"/>
    <s v="NO"/>
    <s v="NO"/>
    <s v="SI"/>
    <n v="0"/>
    <s v="SI"/>
    <n v="1"/>
    <n v="0"/>
    <n v="1"/>
    <x v="0"/>
    <m/>
    <n v="0"/>
    <n v="0"/>
    <s v="SI"/>
    <s v="NO"/>
    <s v="SI"/>
    <s v="NO"/>
    <s v="NO"/>
    <s v="CUNA MAS"/>
    <s v="VANESA ZAVALA"/>
    <m/>
    <n v="959493970"/>
    <s v="gzavala@cunamas.gob.pe"/>
    <n v="0"/>
    <n v="0"/>
    <m/>
    <m/>
    <n v="0"/>
    <n v="0"/>
    <m/>
    <m/>
    <n v="0"/>
    <n v="0"/>
    <m/>
    <m/>
    <n v="0"/>
    <n v="0"/>
    <m/>
    <m/>
    <x v="1"/>
  </r>
  <r>
    <s v="070107"/>
    <x v="6"/>
    <s v="CALLAO"/>
    <s v="MI PERU"/>
    <s v="NO"/>
    <s v="SI"/>
    <s v="SI"/>
    <n v="1"/>
    <s v="SI"/>
    <n v="1"/>
    <n v="0"/>
    <n v="1"/>
    <x v="0"/>
    <n v="1"/>
    <n v="1"/>
    <n v="1"/>
    <s v="SI"/>
    <s v="NO"/>
    <s v="SI"/>
    <s v="NO"/>
    <s v="NO"/>
    <s v="CUNA MAS"/>
    <s v="VANESA ZAVALA"/>
    <m/>
    <n v="959493970"/>
    <s v="gzavala@cunamas.gob.pe"/>
    <n v="0"/>
    <n v="0"/>
    <m/>
    <m/>
    <n v="0"/>
    <n v="0"/>
    <m/>
    <m/>
    <n v="0"/>
    <n v="0"/>
    <m/>
    <m/>
    <n v="0"/>
    <n v="0"/>
    <m/>
    <m/>
    <x v="1"/>
  </r>
  <r>
    <s v="080101"/>
    <x v="7"/>
    <s v="CUSCO"/>
    <s v="CUSCO"/>
    <s v="NO"/>
    <s v="NO"/>
    <s v="SI"/>
    <n v="1"/>
    <s v="NO"/>
    <n v="0"/>
    <n v="1"/>
    <n v="1"/>
    <x v="1"/>
    <m/>
    <n v="1"/>
    <n v="1"/>
    <s v="SI"/>
    <s v="NO"/>
    <s v="SI"/>
    <s v="SI"/>
    <s v="NO"/>
    <s v="COORD. DE ENLACE"/>
    <s v="ZULY ALVAREZ MANRIQUE"/>
    <n v="24001686"/>
    <n v="952972299"/>
    <s v="zalvarez@midis.gob.pe"/>
    <n v="0"/>
    <n v="0"/>
    <m/>
    <m/>
    <n v="0"/>
    <n v="0"/>
    <m/>
    <m/>
    <n v="0"/>
    <n v="0"/>
    <m/>
    <m/>
    <n v="0"/>
    <n v="0"/>
    <m/>
    <m/>
    <x v="1"/>
  </r>
  <r>
    <s v="080102"/>
    <x v="7"/>
    <s v="CUSCO"/>
    <s v="CCORCA"/>
    <s v="NO"/>
    <s v="NO"/>
    <s v="SI"/>
    <n v="1"/>
    <s v="SI"/>
    <n v="1"/>
    <n v="0"/>
    <n v="1"/>
    <x v="0"/>
    <m/>
    <n v="1"/>
    <n v="1"/>
    <s v="SI"/>
    <s v="SI"/>
    <s v="NO"/>
    <s v="SI"/>
    <s v="NO"/>
    <s v="CUNA MAS"/>
    <s v="LIZBETH CANDY ARGOTE GOYZUETA"/>
    <s v="40429067"/>
    <n v="986018492"/>
    <s v="largote@cunamas.gob.pe"/>
    <n v="0"/>
    <n v="0"/>
    <m/>
    <m/>
    <n v="0"/>
    <n v="1"/>
    <s v="CUNA MAS"/>
    <s v="Presencial"/>
    <n v="0"/>
    <n v="0"/>
    <m/>
    <m/>
    <n v="0"/>
    <n v="0"/>
    <m/>
    <m/>
    <x v="0"/>
  </r>
  <r>
    <s v="080103"/>
    <x v="7"/>
    <s v="CUSCO"/>
    <s v="POROY"/>
    <s v="NO"/>
    <s v="NO"/>
    <s v="SI"/>
    <n v="1"/>
    <s v="NO"/>
    <n v="1"/>
    <n v="0"/>
    <n v="1"/>
    <x v="0"/>
    <m/>
    <n v="1"/>
    <n v="1"/>
    <s v="NO"/>
    <s v="NO"/>
    <s v="SI"/>
    <s v="SI"/>
    <s v="NO"/>
    <s v="JUNTOS"/>
    <s v="MARIA LUISA LLAMACPONCA SOLANO"/>
    <n v="24390692"/>
    <n v="945880063"/>
    <s v="mllamacponcca@juntos.gob.pe"/>
    <n v="0"/>
    <n v="1"/>
    <s v="JUNTOS"/>
    <s v="Virtual"/>
    <n v="0"/>
    <n v="1"/>
    <s v="JUNTOS"/>
    <s v="Virtual"/>
    <n v="0"/>
    <n v="1"/>
    <s v="JUNTOS"/>
    <s v="Presencial"/>
    <n v="0"/>
    <n v="0"/>
    <m/>
    <m/>
    <x v="3"/>
  </r>
  <r>
    <s v="080104"/>
    <x v="7"/>
    <s v="CUSCO"/>
    <s v="SAN JERONIMO"/>
    <s v="NO"/>
    <s v="SI"/>
    <s v="SI"/>
    <n v="1"/>
    <s v="NO"/>
    <n v="1"/>
    <n v="0"/>
    <n v="1"/>
    <x v="0"/>
    <n v="1"/>
    <n v="1"/>
    <n v="1"/>
    <s v="SI"/>
    <s v="NO"/>
    <s v="NO"/>
    <s v="SI"/>
    <s v="NO"/>
    <s v="JUNTOS"/>
    <s v="LULA CORIMANYA KANA"/>
    <n v="23989597"/>
    <n v="945874855"/>
    <s v="lcorimanya@juntos.gob.pe"/>
    <n v="0"/>
    <n v="1"/>
    <s v="JUNTOS"/>
    <s v="Presencial"/>
    <n v="0"/>
    <n v="0"/>
    <m/>
    <m/>
    <n v="0"/>
    <n v="0"/>
    <m/>
    <m/>
    <n v="0"/>
    <n v="0"/>
    <m/>
    <m/>
    <x v="0"/>
  </r>
  <r>
    <s v="080105"/>
    <x v="7"/>
    <s v="CUSCO"/>
    <s v="SAN SEBASTIAN"/>
    <s v="NO"/>
    <s v="SI"/>
    <s v="SI"/>
    <n v="1"/>
    <s v="NO"/>
    <n v="1"/>
    <n v="0"/>
    <n v="1"/>
    <x v="0"/>
    <n v="1"/>
    <n v="1"/>
    <n v="1"/>
    <s v="SI"/>
    <s v="NO"/>
    <s v="SI"/>
    <s v="SI"/>
    <s v="SI"/>
    <s v="PAIS"/>
    <s v="ZULEMA ÑAUPA SUCARI"/>
    <s v="02426258"/>
    <n v="984939419"/>
    <s v="znaupa@pais.gob.pe"/>
    <n v="1"/>
    <n v="0"/>
    <m/>
    <s v="Virtual"/>
    <n v="0"/>
    <n v="0"/>
    <m/>
    <m/>
    <n v="0"/>
    <n v="0"/>
    <m/>
    <m/>
    <n v="0"/>
    <n v="0"/>
    <m/>
    <m/>
    <x v="0"/>
  </r>
  <r>
    <s v="080106"/>
    <x v="7"/>
    <s v="CUSCO"/>
    <s v="SANTIAGO"/>
    <s v="NO"/>
    <s v="NO"/>
    <s v="SI"/>
    <n v="0"/>
    <s v="NO"/>
    <n v="0"/>
    <n v="1"/>
    <n v="1"/>
    <x v="1"/>
    <m/>
    <m/>
    <m/>
    <s v="SI"/>
    <s v="SI"/>
    <s v="SI"/>
    <s v="SI"/>
    <s v="NO"/>
    <s v="JUNTOS"/>
    <s v="RONALD QUISPE CONDORI"/>
    <m/>
    <n v="986166269"/>
    <s v="rquispe@juntos.gob.pe"/>
    <n v="0"/>
    <n v="0"/>
    <m/>
    <m/>
    <n v="0"/>
    <n v="0"/>
    <m/>
    <m/>
    <n v="0"/>
    <n v="0"/>
    <m/>
    <m/>
    <n v="0"/>
    <n v="0"/>
    <m/>
    <m/>
    <x v="1"/>
  </r>
  <r>
    <s v="080107"/>
    <x v="7"/>
    <s v="CUSCO"/>
    <s v="SAYLLA"/>
    <s v="NO"/>
    <s v="NO"/>
    <s v="SI"/>
    <n v="1"/>
    <s v="NO"/>
    <n v="1"/>
    <n v="0"/>
    <n v="0"/>
    <x v="0"/>
    <m/>
    <n v="1"/>
    <n v="1"/>
    <s v="NO"/>
    <s v="NO"/>
    <s v="SI"/>
    <s v="SI"/>
    <s v="NO"/>
    <s v="JUNTOS"/>
    <s v="LULA CORIMANYA KANA"/>
    <n v="23989597"/>
    <n v="945874855"/>
    <s v="opalqui@juntos.gob.pe"/>
    <n v="0"/>
    <n v="1"/>
    <s v="JUNTOS"/>
    <s v="Virtual"/>
    <n v="0"/>
    <n v="0"/>
    <m/>
    <m/>
    <n v="0"/>
    <n v="0"/>
    <m/>
    <m/>
    <n v="0"/>
    <n v="0"/>
    <m/>
    <m/>
    <x v="0"/>
  </r>
  <r>
    <s v="080108"/>
    <x v="7"/>
    <s v="CUSCO"/>
    <s v="WANCHAQ"/>
    <s v="NO"/>
    <s v="SI"/>
    <s v="SI"/>
    <n v="1"/>
    <s v="NO"/>
    <n v="1"/>
    <n v="0"/>
    <n v="1"/>
    <x v="0"/>
    <n v="1"/>
    <n v="1"/>
    <n v="1"/>
    <s v="SI"/>
    <s v="NO"/>
    <s v="NO"/>
    <s v="SI"/>
    <s v="NO"/>
    <s v="JUNTOS"/>
    <s v="REGINA BARRIENTOS PAREDES"/>
    <s v="01340932"/>
    <n v="945879056"/>
    <s v="rbarrientos@juntos.gob.pe"/>
    <n v="0"/>
    <n v="0"/>
    <m/>
    <m/>
    <n v="0"/>
    <n v="0"/>
    <m/>
    <m/>
    <n v="0"/>
    <n v="0"/>
    <m/>
    <m/>
    <n v="0"/>
    <n v="0"/>
    <m/>
    <m/>
    <x v="1"/>
  </r>
  <r>
    <s v="080201"/>
    <x v="7"/>
    <s v="ACOMAYO"/>
    <s v="ACOMAYO"/>
    <s v="NO"/>
    <s v="NO"/>
    <s v="SI"/>
    <n v="0"/>
    <s v="SI"/>
    <n v="1"/>
    <n v="0"/>
    <n v="1"/>
    <x v="0"/>
    <m/>
    <n v="0"/>
    <n v="0"/>
    <s v="NO"/>
    <s v="SI"/>
    <s v="NO"/>
    <s v="SI"/>
    <s v="SI"/>
    <s v="CUNA MAS"/>
    <s v="AYDE ACOSTUPA QUISPE"/>
    <n v="24006605"/>
    <n v="969779087"/>
    <s v="aquispe@cunamas.gob.pe"/>
    <n v="0"/>
    <n v="0"/>
    <m/>
    <m/>
    <n v="0"/>
    <n v="0"/>
    <m/>
    <m/>
    <n v="0"/>
    <n v="0"/>
    <m/>
    <m/>
    <n v="0"/>
    <n v="0"/>
    <m/>
    <m/>
    <x v="1"/>
  </r>
  <r>
    <s v="080202"/>
    <x v="7"/>
    <s v="ACOMAYO"/>
    <s v="ACOPIA"/>
    <s v="NO"/>
    <s v="NO"/>
    <s v="SI"/>
    <n v="0"/>
    <s v="SI"/>
    <n v="1"/>
    <n v="0"/>
    <n v="1"/>
    <x v="0"/>
    <m/>
    <n v="0"/>
    <n v="0"/>
    <s v="NO"/>
    <s v="SI"/>
    <s v="NO"/>
    <s v="SI"/>
    <s v="NO"/>
    <s v="JUNTOS"/>
    <s v="FLORENTINO ALARCON YAURI"/>
    <s v="23912564"/>
    <n v="945878656"/>
    <s v="falarcon@juntos.gob.pe"/>
    <n v="0"/>
    <n v="1"/>
    <s v="JUNTOS"/>
    <s v="Presencial"/>
    <n v="0"/>
    <n v="1"/>
    <s v="JUNTOS"/>
    <s v="Presencial"/>
    <n v="0"/>
    <n v="0"/>
    <m/>
    <m/>
    <n v="0"/>
    <n v="0"/>
    <m/>
    <m/>
    <x v="2"/>
  </r>
  <r>
    <s v="080203"/>
    <x v="7"/>
    <s v="ACOMAYO"/>
    <s v="ACOS"/>
    <s v="NO"/>
    <s v="NO"/>
    <s v="SI"/>
    <n v="0"/>
    <s v="SI"/>
    <n v="1"/>
    <n v="0"/>
    <n v="1"/>
    <x v="0"/>
    <m/>
    <n v="1"/>
    <n v="1"/>
    <s v="NO"/>
    <s v="SI"/>
    <s v="NO"/>
    <s v="SI"/>
    <s v="NO"/>
    <s v="JUNTOS"/>
    <s v="MIGUEL SILVESTRE TITO"/>
    <n v="43046759"/>
    <n v="9458883255"/>
    <s v="msilvestre@juntos.gob.pe"/>
    <n v="0"/>
    <n v="0"/>
    <m/>
    <m/>
    <n v="0"/>
    <n v="0"/>
    <m/>
    <m/>
    <n v="0"/>
    <n v="0"/>
    <m/>
    <m/>
    <n v="0"/>
    <n v="0"/>
    <m/>
    <m/>
    <x v="1"/>
  </r>
  <r>
    <s v="080204"/>
    <x v="7"/>
    <s v="ACOMAYO"/>
    <s v="MOSOC LLACTA"/>
    <s v="NO"/>
    <s v="NO"/>
    <s v="SI"/>
    <n v="0"/>
    <s v="SI"/>
    <n v="1"/>
    <n v="0"/>
    <n v="0"/>
    <x v="0"/>
    <m/>
    <n v="1"/>
    <n v="1"/>
    <s v="NO"/>
    <s v="NO"/>
    <s v="NO"/>
    <s v="SI"/>
    <s v="NO"/>
    <s v="JUNTOS"/>
    <s v="YENI NOEMI QUIÑONES LOAIZA"/>
    <s v="43165165"/>
    <n v="983771268"/>
    <s v="yquinones@juntos.gob.pe"/>
    <n v="0"/>
    <n v="0"/>
    <m/>
    <m/>
    <n v="0"/>
    <n v="0"/>
    <m/>
    <m/>
    <n v="0"/>
    <n v="0"/>
    <m/>
    <m/>
    <n v="0"/>
    <n v="0"/>
    <m/>
    <m/>
    <x v="1"/>
  </r>
  <r>
    <s v="080205"/>
    <x v="7"/>
    <s v="ACOMAYO"/>
    <s v="POMACANCHI"/>
    <s v="NO"/>
    <s v="NO"/>
    <s v="SI"/>
    <n v="1"/>
    <s v="SI"/>
    <n v="1"/>
    <n v="0"/>
    <n v="0"/>
    <x v="0"/>
    <m/>
    <n v="1"/>
    <n v="1"/>
    <s v="NO"/>
    <s v="SI"/>
    <s v="SI"/>
    <s v="SI"/>
    <s v="NO"/>
    <s v="JUNTOS"/>
    <s v="ZOILO VALER CONTRERAS"/>
    <s v="44161497"/>
    <n v="979075727"/>
    <s v="zvaler@juntos.gob.pe"/>
    <n v="0"/>
    <n v="1"/>
    <s v="JUNTOS"/>
    <s v="Presencial"/>
    <n v="0"/>
    <n v="0"/>
    <m/>
    <m/>
    <n v="0"/>
    <n v="0"/>
    <m/>
    <m/>
    <n v="0"/>
    <n v="0"/>
    <m/>
    <m/>
    <x v="0"/>
  </r>
  <r>
    <s v="080206"/>
    <x v="7"/>
    <s v="ACOMAYO"/>
    <s v="RONDOCAN"/>
    <s v="NO"/>
    <s v="NO"/>
    <s v="SI"/>
    <n v="1"/>
    <s v="SI"/>
    <n v="1"/>
    <n v="0"/>
    <n v="1"/>
    <x v="0"/>
    <m/>
    <n v="0"/>
    <n v="0"/>
    <s v="NO"/>
    <s v="NO"/>
    <s v="NO"/>
    <s v="SI"/>
    <s v="SI"/>
    <s v="PAIS"/>
    <s v="FERMIN PEDRO CCORCO CCAPCHA"/>
    <s v="24384516"/>
    <n v="910399841"/>
    <s v="fccoscco@pais.gob.pe"/>
    <n v="0"/>
    <n v="0"/>
    <m/>
    <m/>
    <n v="0"/>
    <n v="0"/>
    <m/>
    <m/>
    <n v="0"/>
    <n v="0"/>
    <m/>
    <m/>
    <n v="0"/>
    <n v="0"/>
    <m/>
    <m/>
    <x v="1"/>
  </r>
  <r>
    <s v="080207"/>
    <x v="7"/>
    <s v="ACOMAYO"/>
    <s v="SANGARARA"/>
    <s v="NO"/>
    <s v="SI"/>
    <s v="SI"/>
    <n v="0"/>
    <s v="SI"/>
    <n v="1"/>
    <n v="0"/>
    <n v="0"/>
    <x v="0"/>
    <n v="1"/>
    <n v="1"/>
    <n v="1"/>
    <s v="NO"/>
    <s v="SI"/>
    <s v="NO"/>
    <s v="SI"/>
    <s v="NO"/>
    <s v="JUNTOS"/>
    <s v="ALARCON YAURI FLORENTINO"/>
    <s v="23912564"/>
    <n v="945878656"/>
    <s v="falarcon@juntos.gob.pe"/>
    <n v="0"/>
    <n v="0"/>
    <m/>
    <m/>
    <n v="0"/>
    <n v="0"/>
    <m/>
    <m/>
    <n v="0"/>
    <n v="0"/>
    <m/>
    <m/>
    <n v="0"/>
    <n v="0"/>
    <m/>
    <m/>
    <x v="1"/>
  </r>
  <r>
    <s v="080301"/>
    <x v="7"/>
    <s v="ANTA"/>
    <s v="ANTA"/>
    <s v="NO"/>
    <s v="NO"/>
    <s v="SI"/>
    <n v="0"/>
    <s v="SI"/>
    <n v="0"/>
    <n v="1"/>
    <n v="1"/>
    <x v="1"/>
    <m/>
    <m/>
    <m/>
    <s v="NO"/>
    <s v="SI"/>
    <s v="SI"/>
    <s v="SI"/>
    <s v="NO"/>
    <s v="JUNTOS"/>
    <s v="OFELIA PALQUI"/>
    <m/>
    <n v="945888333"/>
    <s v="opalqui@juntos.gob.pe"/>
    <n v="0"/>
    <n v="0"/>
    <m/>
    <m/>
    <n v="0"/>
    <n v="0"/>
    <m/>
    <m/>
    <n v="0"/>
    <n v="0"/>
    <m/>
    <m/>
    <n v="0"/>
    <n v="0"/>
    <m/>
    <m/>
    <x v="1"/>
  </r>
  <r>
    <s v="080302"/>
    <x v="7"/>
    <s v="ANTA"/>
    <s v="ANCAHUASI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MARIA ELENA HUAMAN SINCHI"/>
    <s v="41319463"/>
    <s v="955716767"/>
    <s v="opalqui@juntos.gob.pe"/>
    <n v="0"/>
    <n v="0"/>
    <m/>
    <m/>
    <n v="0"/>
    <n v="0"/>
    <m/>
    <m/>
    <n v="0"/>
    <n v="1"/>
    <s v="JUNTOS"/>
    <s v="Presencial"/>
    <n v="0"/>
    <n v="0"/>
    <m/>
    <m/>
    <x v="0"/>
  </r>
  <r>
    <s v="080303"/>
    <x v="7"/>
    <s v="ANTA"/>
    <s v="CACHIMAYO"/>
    <s v="NO"/>
    <s v="NO"/>
    <s v="SI"/>
    <n v="0"/>
    <s v="NO"/>
    <n v="0"/>
    <n v="1"/>
    <n v="1"/>
    <x v="1"/>
    <m/>
    <m/>
    <m/>
    <s v="NO"/>
    <s v="NO"/>
    <s v="NO"/>
    <s v="SI"/>
    <s v="NO"/>
    <s v="COORD. DE ENLACE"/>
    <s v="ZULY ALVAREZ MANRIQUE"/>
    <n v="24001686"/>
    <n v="952972299"/>
    <s v="zalvarez@midis.gob.pe"/>
    <n v="0"/>
    <n v="0"/>
    <m/>
    <m/>
    <n v="0"/>
    <n v="0"/>
    <m/>
    <m/>
    <n v="0"/>
    <n v="0"/>
    <m/>
    <m/>
    <n v="1"/>
    <n v="0"/>
    <m/>
    <s v="Virtual"/>
    <x v="0"/>
  </r>
  <r>
    <s v="080304"/>
    <x v="7"/>
    <s v="ANTA"/>
    <s v="CHINCHAYPUJIO"/>
    <s v="NO"/>
    <s v="SI"/>
    <s v="SI"/>
    <n v="1"/>
    <s v="SI"/>
    <n v="1"/>
    <n v="0"/>
    <n v="1"/>
    <x v="0"/>
    <n v="1"/>
    <n v="1"/>
    <n v="1"/>
    <s v="SI"/>
    <s v="NO"/>
    <s v="NO"/>
    <s v="SI"/>
    <s v="SI"/>
    <s v="PAIS"/>
    <s v="JUAN VICTOR QUISPE HUALLPARIMACHI"/>
    <s v="45828528"/>
    <s v="957789466"/>
    <s v="juanvic101@hotmail.com"/>
    <n v="0"/>
    <n v="0"/>
    <m/>
    <m/>
    <n v="0"/>
    <n v="0"/>
    <m/>
    <m/>
    <n v="0"/>
    <n v="0"/>
    <m/>
    <m/>
    <n v="0"/>
    <n v="0"/>
    <m/>
    <m/>
    <x v="1"/>
  </r>
  <r>
    <s v="080305"/>
    <x v="7"/>
    <s v="ANTA"/>
    <s v="HUAROCONDO"/>
    <s v="NO"/>
    <s v="NO"/>
    <s v="SI"/>
    <n v="0"/>
    <s v="SI"/>
    <n v="1"/>
    <n v="0"/>
    <n v="0"/>
    <x v="0"/>
    <m/>
    <n v="1"/>
    <n v="1"/>
    <s v="NO"/>
    <s v="SI"/>
    <s v="NO"/>
    <s v="SI"/>
    <s v="SI"/>
    <s v="PAIS"/>
    <s v="DORIS CRISTINA  QUIRITA BEJAR"/>
    <s v="25001079"/>
    <s v="989988091"/>
    <s v="dquirita@pais.gob.pe; dorisquiritabejar@gmail.com"/>
    <n v="0"/>
    <n v="0"/>
    <m/>
    <m/>
    <n v="0"/>
    <n v="0"/>
    <m/>
    <m/>
    <n v="0"/>
    <n v="0"/>
    <m/>
    <m/>
    <n v="0"/>
    <n v="0"/>
    <m/>
    <m/>
    <x v="1"/>
  </r>
  <r>
    <s v="080306"/>
    <x v="7"/>
    <s v="ANTA"/>
    <s v="LIMATAMBO"/>
    <s v="NO"/>
    <s v="NO"/>
    <s v="SI"/>
    <n v="1"/>
    <s v="SI"/>
    <n v="1"/>
    <n v="0"/>
    <n v="1"/>
    <x v="0"/>
    <m/>
    <n v="1"/>
    <n v="1"/>
    <s v="SI"/>
    <s v="SI"/>
    <s v="NO"/>
    <s v="SI"/>
    <s v="SI"/>
    <s v="CUNA MAS"/>
    <s v="ESTANISLAO ARAHUALLPA "/>
    <s v="23904107"/>
    <n v="925372609"/>
    <s v="earahuallpa@cunamas.gob.pe"/>
    <n v="0"/>
    <n v="0"/>
    <m/>
    <m/>
    <n v="0"/>
    <n v="0"/>
    <m/>
    <m/>
    <n v="0"/>
    <n v="0"/>
    <m/>
    <m/>
    <n v="0"/>
    <n v="0"/>
    <m/>
    <m/>
    <x v="1"/>
  </r>
  <r>
    <s v="080307"/>
    <x v="7"/>
    <s v="ANTA"/>
    <s v="MOLLEPATA"/>
    <s v="NO"/>
    <s v="NO"/>
    <s v="SI"/>
    <n v="1"/>
    <s v="SI"/>
    <n v="1"/>
    <n v="0"/>
    <n v="0"/>
    <x v="0"/>
    <m/>
    <n v="1"/>
    <n v="1"/>
    <s v="NO"/>
    <s v="NO"/>
    <s v="NO"/>
    <s v="SI"/>
    <s v="NO"/>
    <s v="JUNTOS"/>
    <s v="FRANCISCO EDGAR SERPA VILLAMONTE"/>
    <s v="23935735"/>
    <s v="97443609"/>
    <s v="eargandona@juntos.gob.pe"/>
    <n v="0"/>
    <n v="0"/>
    <m/>
    <m/>
    <n v="0"/>
    <n v="0"/>
    <m/>
    <m/>
    <n v="0"/>
    <n v="0"/>
    <m/>
    <m/>
    <n v="0"/>
    <n v="0"/>
    <m/>
    <m/>
    <x v="1"/>
  </r>
  <r>
    <s v="080308"/>
    <x v="7"/>
    <s v="ANTA"/>
    <s v="PUCYURA"/>
    <s v="NO"/>
    <s v="NO"/>
    <s v="SI"/>
    <n v="1"/>
    <s v="NO"/>
    <n v="1"/>
    <n v="0"/>
    <n v="1"/>
    <x v="0"/>
    <m/>
    <n v="1"/>
    <n v="1"/>
    <s v="NO"/>
    <s v="NO"/>
    <s v="NO"/>
    <s v="SI"/>
    <s v="NO"/>
    <s v="JUNTOS"/>
    <s v="GRICELDA CANAL HUARAYCAMA"/>
    <n v="24005329"/>
    <n v="949127246"/>
    <s v="gcanal@juntos.gob.pe"/>
    <n v="0"/>
    <n v="0"/>
    <m/>
    <m/>
    <n v="0"/>
    <n v="0"/>
    <m/>
    <m/>
    <n v="0"/>
    <n v="0"/>
    <m/>
    <m/>
    <n v="0"/>
    <n v="0"/>
    <m/>
    <m/>
    <x v="1"/>
  </r>
  <r>
    <s v="080309"/>
    <x v="7"/>
    <s v="ANTA"/>
    <s v="ZURITE"/>
    <s v="NO"/>
    <s v="NO"/>
    <s v="SI"/>
    <n v="1"/>
    <s v="NO"/>
    <n v="1"/>
    <n v="0"/>
    <n v="1"/>
    <x v="0"/>
    <m/>
    <n v="1"/>
    <n v="1"/>
    <s v="NO"/>
    <s v="SI"/>
    <s v="NO"/>
    <s v="SI"/>
    <s v="NO"/>
    <s v="JUNTOS"/>
    <s v="FRANCISCO EDGAR SERPA VILLAMONTE"/>
    <s v="23935735"/>
    <s v="97443609"/>
    <s v="eargandona@juntos.gob.pe"/>
    <n v="0"/>
    <n v="1"/>
    <s v="JUNTOS"/>
    <s v="Presencial"/>
    <n v="0"/>
    <n v="1"/>
    <s v="JUNTOS"/>
    <s v="Presencial"/>
    <n v="0"/>
    <n v="0"/>
    <m/>
    <m/>
    <n v="0"/>
    <n v="0"/>
    <m/>
    <m/>
    <x v="2"/>
  </r>
  <r>
    <s v="080401"/>
    <x v="7"/>
    <s v="CALCA"/>
    <s v="CALCA"/>
    <s v="NO"/>
    <s v="SI"/>
    <s v="SI"/>
    <n v="1"/>
    <s v="NO"/>
    <n v="1"/>
    <n v="0"/>
    <n v="1"/>
    <x v="0"/>
    <n v="1"/>
    <n v="1"/>
    <n v="1"/>
    <s v="NO"/>
    <s v="NO"/>
    <s v="SI"/>
    <s v="SI"/>
    <s v="NO"/>
    <s v="JUNTOS"/>
    <s v="DELIA BERNABE LIMACHE DE COTACALLAPA"/>
    <s v="24001924"/>
    <s v="945880675"/>
    <s v="dlimache@juntos.gob.pe"/>
    <n v="0"/>
    <n v="0"/>
    <m/>
    <m/>
    <n v="0"/>
    <n v="0"/>
    <m/>
    <m/>
    <n v="0"/>
    <n v="0"/>
    <m/>
    <m/>
    <n v="0"/>
    <n v="0"/>
    <m/>
    <m/>
    <x v="1"/>
  </r>
  <r>
    <s v="080402"/>
    <x v="7"/>
    <s v="CALCA"/>
    <s v="COYA"/>
    <s v="NO"/>
    <s v="NO"/>
    <s v="SI"/>
    <n v="1"/>
    <s v="SI"/>
    <n v="1"/>
    <n v="0"/>
    <n v="0"/>
    <x v="0"/>
    <m/>
    <n v="1"/>
    <n v="1"/>
    <s v="NO"/>
    <s v="SI"/>
    <s v="NO"/>
    <s v="SI"/>
    <s v="NO"/>
    <s v="JUNTOS"/>
    <s v="RITA MONTES PINARES"/>
    <m/>
    <n v="984799095"/>
    <s v="rmontes@juntos.gob.pe"/>
    <n v="0"/>
    <n v="0"/>
    <m/>
    <m/>
    <n v="0"/>
    <n v="0"/>
    <m/>
    <m/>
    <n v="0"/>
    <n v="0"/>
    <m/>
    <m/>
    <n v="0"/>
    <n v="0"/>
    <m/>
    <m/>
    <x v="1"/>
  </r>
  <r>
    <s v="080403"/>
    <x v="7"/>
    <s v="CALCA"/>
    <s v="LAMAY"/>
    <s v="NO"/>
    <s v="SI"/>
    <s v="SI"/>
    <n v="1"/>
    <s v="SI"/>
    <n v="1"/>
    <n v="0"/>
    <n v="1"/>
    <x v="0"/>
    <n v="1"/>
    <n v="1"/>
    <n v="1"/>
    <s v="NO"/>
    <s v="SI"/>
    <s v="SI"/>
    <s v="SI"/>
    <s v="NO"/>
    <s v="CUNA MAS"/>
    <s v="JENARA VICTORIA PRADO HUAMAN"/>
    <n v="43496200"/>
    <n v="984939419"/>
    <s v="jprado@juntos.gob.pe"/>
    <n v="1"/>
    <n v="1"/>
    <s v="CUNA MAS"/>
    <s v="Virtual"/>
    <n v="0"/>
    <n v="1"/>
    <s v="CUNA MAS"/>
    <s v="Presencial"/>
    <n v="0"/>
    <n v="1"/>
    <s v="CUNA MAS"/>
    <s v="Presencial"/>
    <n v="0"/>
    <n v="0"/>
    <m/>
    <m/>
    <x v="4"/>
  </r>
  <r>
    <s v="080404"/>
    <x v="7"/>
    <s v="CALCA"/>
    <s v="LARES"/>
    <s v="NO"/>
    <s v="SI"/>
    <s v="SI"/>
    <n v="0"/>
    <s v="SI"/>
    <n v="1"/>
    <n v="0"/>
    <n v="1"/>
    <x v="0"/>
    <n v="1"/>
    <n v="1"/>
    <n v="1"/>
    <s v="NO"/>
    <s v="SI"/>
    <s v="NO"/>
    <s v="SI"/>
    <s v="SI"/>
    <s v="PAIS"/>
    <s v="WAGNER VERA CAMPOS "/>
    <n v="46762531"/>
    <n v="985346709"/>
    <s v="baxnex25m@gmail.com"/>
    <n v="0"/>
    <n v="1"/>
    <s v="JUNTOS"/>
    <s v="Presencial"/>
    <n v="0"/>
    <n v="1"/>
    <s v="JUNTOS"/>
    <s v="Presencial"/>
    <n v="0"/>
    <n v="1"/>
    <s v="JUNTOS"/>
    <s v="Presencial"/>
    <n v="0"/>
    <n v="0"/>
    <m/>
    <m/>
    <x v="3"/>
  </r>
  <r>
    <s v="080405"/>
    <x v="7"/>
    <s v="CALCA"/>
    <s v="PISAC"/>
    <s v="NO"/>
    <s v="SI"/>
    <s v="SI"/>
    <n v="1"/>
    <s v="SI"/>
    <n v="1"/>
    <n v="0"/>
    <n v="1"/>
    <x v="0"/>
    <n v="1"/>
    <n v="1"/>
    <n v="1"/>
    <s v="NO"/>
    <s v="NO"/>
    <s v="SI"/>
    <s v="SI"/>
    <s v="SI"/>
    <s v="PAIS"/>
    <s v="MARIBEL  PADILLA SOTA"/>
    <s v="23977918"/>
    <s v="958717449"/>
    <s v="mapaso_74@hotmail.com"/>
    <n v="0"/>
    <n v="0"/>
    <m/>
    <m/>
    <n v="0"/>
    <n v="0"/>
    <m/>
    <m/>
    <n v="0"/>
    <n v="0"/>
    <m/>
    <m/>
    <n v="0"/>
    <n v="0"/>
    <m/>
    <m/>
    <x v="1"/>
  </r>
  <r>
    <s v="080406"/>
    <x v="7"/>
    <s v="CALCA"/>
    <s v="SAN SALVADOR"/>
    <s v="NO"/>
    <s v="SI"/>
    <s v="SI"/>
    <n v="1"/>
    <s v="SI"/>
    <n v="1"/>
    <n v="0"/>
    <n v="1"/>
    <x v="0"/>
    <n v="1"/>
    <n v="1"/>
    <n v="1"/>
    <s v="SI"/>
    <s v="SI"/>
    <s v="SI"/>
    <s v="SI"/>
    <s v="SI"/>
    <s v="PAIS"/>
    <s v="RENZO JOSE DOLMOS CARRILLO"/>
    <n v="46259310"/>
    <n v="984783693"/>
    <s v="renzo10_13@hotmail.com"/>
    <n v="0"/>
    <n v="0"/>
    <m/>
    <m/>
    <n v="0"/>
    <n v="0"/>
    <m/>
    <m/>
    <n v="0"/>
    <n v="0"/>
    <m/>
    <m/>
    <n v="0"/>
    <n v="0"/>
    <m/>
    <m/>
    <x v="1"/>
  </r>
  <r>
    <s v="080407"/>
    <x v="7"/>
    <s v="CALCA"/>
    <s v="TARAY"/>
    <s v="NO"/>
    <s v="SI"/>
    <s v="SI"/>
    <n v="0"/>
    <s v="SI"/>
    <n v="1"/>
    <n v="0"/>
    <n v="0"/>
    <x v="0"/>
    <n v="1"/>
    <n v="1"/>
    <n v="1"/>
    <s v="NO"/>
    <s v="NO"/>
    <s v="NO"/>
    <s v="SI"/>
    <s v="NO"/>
    <s v="JUNTOS"/>
    <s v="VIRGINIA ACCOSTUPA QUISPE"/>
    <n v="23938913"/>
    <n v="945879346"/>
    <s v="vaccostupa@juntos.gob.pe"/>
    <n v="0"/>
    <n v="0"/>
    <m/>
    <m/>
    <n v="0"/>
    <n v="0"/>
    <m/>
    <m/>
    <n v="0"/>
    <n v="0"/>
    <m/>
    <m/>
    <n v="0"/>
    <n v="0"/>
    <m/>
    <m/>
    <x v="1"/>
  </r>
  <r>
    <s v="080408"/>
    <x v="7"/>
    <s v="CALCA"/>
    <s v="YANATILE"/>
    <s v="NO"/>
    <s v="NO"/>
    <s v="SI"/>
    <n v="0"/>
    <s v="NO"/>
    <n v="0"/>
    <n v="1"/>
    <n v="1"/>
    <x v="1"/>
    <m/>
    <m/>
    <m/>
    <s v="SI"/>
    <s v="SI"/>
    <s v="NO"/>
    <s v="SI"/>
    <s v="NO"/>
    <s v="CUNA MAS"/>
    <s v="JULIO PAREDES GALLEGOS"/>
    <m/>
    <n v="927621611"/>
    <s v="jparedes@cunamas.gob.pe"/>
    <n v="0"/>
    <n v="0"/>
    <m/>
    <m/>
    <n v="0"/>
    <n v="0"/>
    <m/>
    <m/>
    <n v="0"/>
    <n v="0"/>
    <m/>
    <m/>
    <n v="0"/>
    <n v="0"/>
    <m/>
    <m/>
    <x v="1"/>
  </r>
  <r>
    <s v="080501"/>
    <x v="7"/>
    <s v="CANAS"/>
    <s v="YANAOCA"/>
    <s v="NO"/>
    <s v="NO"/>
    <s v="SI"/>
    <n v="0"/>
    <s v="SI"/>
    <n v="1"/>
    <n v="0"/>
    <n v="0"/>
    <x v="0"/>
    <m/>
    <n v="0"/>
    <n v="0"/>
    <s v="NO"/>
    <s v="SI"/>
    <s v="SI"/>
    <s v="SI"/>
    <s v="SI"/>
    <s v="PAIS"/>
    <s v="RAUL  SAICO QUISPE"/>
    <s v="40999216"/>
    <s v="940850641"/>
    <s v="rsaico@pais.gob.pe"/>
    <n v="0"/>
    <n v="0"/>
    <m/>
    <m/>
    <n v="0"/>
    <n v="0"/>
    <m/>
    <m/>
    <n v="0"/>
    <n v="0"/>
    <m/>
    <m/>
    <n v="0"/>
    <n v="0"/>
    <m/>
    <m/>
    <x v="1"/>
  </r>
  <r>
    <s v="080502"/>
    <x v="7"/>
    <s v="CANAS"/>
    <s v="CHECCA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DAVID  PAREDES QUISPE"/>
    <s v="41399939"/>
    <s v="913143956"/>
    <s v="dparedes@pais.gob.pe"/>
    <n v="0"/>
    <n v="1"/>
    <s v="PAIS"/>
    <s v="Presencial"/>
    <n v="0"/>
    <n v="0"/>
    <m/>
    <m/>
    <n v="0"/>
    <n v="1"/>
    <s v="PAIS"/>
    <s v="Presencial"/>
    <n v="0"/>
    <n v="0"/>
    <m/>
    <m/>
    <x v="2"/>
  </r>
  <r>
    <s v="080503"/>
    <x v="7"/>
    <s v="CANAS"/>
    <s v="KUNTURKANKI"/>
    <s v="NO"/>
    <s v="NO"/>
    <s v="SI"/>
    <n v="1"/>
    <s v="SI"/>
    <n v="1"/>
    <n v="0"/>
    <n v="0"/>
    <x v="0"/>
    <m/>
    <n v="1"/>
    <n v="1"/>
    <s v="SI"/>
    <s v="SI"/>
    <s v="NO"/>
    <s v="SI"/>
    <s v="SI"/>
    <s v="PAIS"/>
    <s v="RELLY NEPTALI  CUELLAR RADO"/>
    <s v="24717581"/>
    <s v="983884691"/>
    <s v="rcuellar@pais.gob.pe"/>
    <n v="0"/>
    <n v="0"/>
    <m/>
    <m/>
    <n v="0"/>
    <n v="0"/>
    <m/>
    <m/>
    <n v="0"/>
    <n v="0"/>
    <m/>
    <m/>
    <n v="0"/>
    <n v="0"/>
    <m/>
    <m/>
    <x v="1"/>
  </r>
  <r>
    <s v="080504"/>
    <x v="7"/>
    <s v="CANAS"/>
    <s v="LANGUI"/>
    <s v="NO"/>
    <s v="SI"/>
    <s v="SI"/>
    <n v="1"/>
    <s v="SI"/>
    <n v="1"/>
    <n v="0"/>
    <n v="1"/>
    <x v="0"/>
    <n v="1"/>
    <n v="1"/>
    <n v="1"/>
    <s v="SI"/>
    <s v="NO"/>
    <s v="NO"/>
    <s v="SI"/>
    <s v="SI"/>
    <s v="PAIS"/>
    <s v="MYAM MERCEDES PARI LOPEZ"/>
    <n v="42073337"/>
    <n v="953710629"/>
    <s v="mpari@pais.gob.pe; intimyriam@gmail.com"/>
    <n v="0"/>
    <n v="1"/>
    <s v="JUNTOS"/>
    <s v="Presencial"/>
    <n v="0"/>
    <n v="0"/>
    <m/>
    <m/>
    <n v="0"/>
    <n v="0"/>
    <m/>
    <m/>
    <n v="0"/>
    <n v="0"/>
    <m/>
    <m/>
    <x v="0"/>
  </r>
  <r>
    <s v="080505"/>
    <x v="7"/>
    <s v="CANAS"/>
    <s v="LAYO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MIJAIL  UMERES ROMERO"/>
    <s v="44134349"/>
    <s v="922100918"/>
    <s v="umemij@gmail.com"/>
    <n v="0"/>
    <n v="0"/>
    <m/>
    <m/>
    <n v="0"/>
    <n v="0"/>
    <m/>
    <m/>
    <n v="0"/>
    <n v="0"/>
    <m/>
    <m/>
    <n v="0"/>
    <n v="0"/>
    <m/>
    <m/>
    <x v="1"/>
  </r>
  <r>
    <s v="080506"/>
    <x v="7"/>
    <s v="CANAS"/>
    <s v="PAMPAMARCA"/>
    <s v="NO"/>
    <s v="NO"/>
    <s v="SI"/>
    <n v="0"/>
    <s v="SI"/>
    <n v="1"/>
    <n v="0"/>
    <n v="1"/>
    <x v="0"/>
    <m/>
    <n v="0"/>
    <n v="0"/>
    <s v="NO"/>
    <s v="NO"/>
    <s v="SI"/>
    <s v="SI"/>
    <s v="NO"/>
    <s v="JUNTOS"/>
    <s v="ERWIN PEÑA AUCCAYLLA"/>
    <s v="43522581"/>
    <m/>
    <s v="epena@juntos.gob.pe"/>
    <n v="0"/>
    <n v="0"/>
    <m/>
    <m/>
    <n v="0"/>
    <n v="1"/>
    <s v="JUNTOS"/>
    <s v="Presencial"/>
    <n v="0"/>
    <n v="0"/>
    <m/>
    <m/>
    <n v="0"/>
    <n v="0"/>
    <m/>
    <m/>
    <x v="0"/>
  </r>
  <r>
    <s v="080507"/>
    <x v="7"/>
    <s v="CANAS"/>
    <s v="QUEHUE"/>
    <s v="NO"/>
    <s v="SI"/>
    <s v="SI"/>
    <n v="1"/>
    <s v="SI"/>
    <n v="1"/>
    <n v="0"/>
    <n v="1"/>
    <x v="0"/>
    <n v="1"/>
    <n v="1"/>
    <n v="1"/>
    <s v="SI"/>
    <s v="SI"/>
    <s v="SI"/>
    <s v="SI"/>
    <s v="SI"/>
    <s v="CUNA MAS"/>
    <s v="WALTER USCAMAYTA CONDORI "/>
    <n v="42873893"/>
    <n v="958395549"/>
    <s v="wuscamayta@cunamas.gob.pe"/>
    <n v="0"/>
    <n v="0"/>
    <m/>
    <m/>
    <n v="1"/>
    <n v="0"/>
    <m/>
    <s v="Presencial"/>
    <n v="0"/>
    <n v="1"/>
    <s v="JUNTOS"/>
    <s v="Virtual"/>
    <n v="0"/>
    <n v="0"/>
    <m/>
    <m/>
    <x v="2"/>
  </r>
  <r>
    <s v="080508"/>
    <x v="7"/>
    <s v="CANAS"/>
    <s v="TUPAC AMARU"/>
    <s v="NO"/>
    <s v="NO"/>
    <s v="SI"/>
    <n v="0"/>
    <s v="SI"/>
    <n v="1"/>
    <n v="0"/>
    <n v="1"/>
    <x v="0"/>
    <m/>
    <n v="1"/>
    <n v="1"/>
    <s v="SI"/>
    <s v="SI"/>
    <s v="NO"/>
    <s v="SI"/>
    <s v="SI"/>
    <s v="CUNA MAS"/>
    <s v="FREDY TACUSI ALVARADO"/>
    <m/>
    <n v="953782363"/>
    <s v="ftacusi@cunamas.gob.pe"/>
    <n v="0"/>
    <n v="1"/>
    <s v="CUNA MAS"/>
    <s v="Presencial"/>
    <n v="0"/>
    <n v="1"/>
    <s v="CUNA MAS"/>
    <s v="Presencial"/>
    <n v="0"/>
    <n v="0"/>
    <m/>
    <m/>
    <n v="0"/>
    <n v="0"/>
    <m/>
    <m/>
    <x v="2"/>
  </r>
  <r>
    <s v="080601"/>
    <x v="7"/>
    <s v="CANCHIS"/>
    <s v="SICUANI"/>
    <s v="NO"/>
    <s v="NO"/>
    <s v="SI"/>
    <n v="1"/>
    <s v="NO"/>
    <n v="1"/>
    <n v="0"/>
    <n v="1"/>
    <x v="0"/>
    <m/>
    <n v="1"/>
    <n v="1"/>
    <s v="SI"/>
    <s v="SI"/>
    <s v="SI"/>
    <s v="SI"/>
    <s v="SI"/>
    <s v="PAIS"/>
    <s v="MIGUEL CCACCASTO QUISPE"/>
    <s v="41830251"/>
    <s v="998410168"/>
    <s v="miguelcccctq@gmail.com"/>
    <n v="0"/>
    <n v="0"/>
    <m/>
    <m/>
    <n v="0"/>
    <n v="0"/>
    <m/>
    <m/>
    <n v="0"/>
    <n v="0"/>
    <m/>
    <m/>
    <n v="0"/>
    <n v="0"/>
    <m/>
    <m/>
    <x v="1"/>
  </r>
  <r>
    <s v="080602"/>
    <x v="7"/>
    <s v="CANCHIS"/>
    <s v="CHECACUPE"/>
    <s v="NO"/>
    <s v="NO"/>
    <s v="SI"/>
    <n v="0"/>
    <s v="SI"/>
    <n v="1"/>
    <n v="0"/>
    <n v="0"/>
    <x v="0"/>
    <m/>
    <n v="0"/>
    <n v="0"/>
    <s v="NO"/>
    <s v="NO"/>
    <s v="NO"/>
    <s v="SI"/>
    <s v="NO"/>
    <s v="JUNTOS"/>
    <s v="JOEL PAUL AVALOS PEREZ"/>
    <n v="46899590"/>
    <n v="945479048"/>
    <s v="javalosp@juntos.gob.pe"/>
    <n v="0"/>
    <n v="0"/>
    <m/>
    <m/>
    <n v="0"/>
    <n v="0"/>
    <m/>
    <m/>
    <n v="0"/>
    <n v="0"/>
    <m/>
    <m/>
    <n v="0"/>
    <n v="0"/>
    <m/>
    <m/>
    <x v="1"/>
  </r>
  <r>
    <s v="080603"/>
    <x v="7"/>
    <s v="CANCHIS"/>
    <s v="COMBAPATA"/>
    <s v="NO"/>
    <s v="NO"/>
    <s v="SI"/>
    <n v="0"/>
    <s v="SI"/>
    <n v="1"/>
    <n v="0"/>
    <n v="1"/>
    <x v="0"/>
    <m/>
    <n v="1"/>
    <n v="1"/>
    <s v="NO"/>
    <s v="SI"/>
    <s v="NO"/>
    <s v="SI"/>
    <s v="SI"/>
    <s v="CUNA MAS"/>
    <s v="MAGALY  CARDEÑA QUIÑONES"/>
    <n v="41342914"/>
    <n v="985322582"/>
    <s v="mcardena@cunamas.gob.pe"/>
    <n v="0"/>
    <n v="0"/>
    <m/>
    <m/>
    <n v="0"/>
    <n v="1"/>
    <s v="CUNA MAS"/>
    <s v="Presencial"/>
    <n v="0"/>
    <n v="1"/>
    <s v="JUNTOS"/>
    <s v="Presencial"/>
    <n v="0"/>
    <n v="0"/>
    <m/>
    <m/>
    <x v="2"/>
  </r>
  <r>
    <s v="080604"/>
    <x v="7"/>
    <s v="CANCHIS"/>
    <s v="MARANGANI"/>
    <s v="NO"/>
    <s v="NO"/>
    <s v="SI"/>
    <n v="1"/>
    <s v="SI"/>
    <n v="1"/>
    <n v="0"/>
    <n v="1"/>
    <x v="0"/>
    <m/>
    <n v="1"/>
    <n v="1"/>
    <s v="SI"/>
    <s v="SI"/>
    <s v="NO"/>
    <s v="SI"/>
    <s v="NO"/>
    <s v="JUNTOS"/>
    <s v="NIDE ZAMBRANO NAVARRO"/>
    <s v="45667295"/>
    <n v="945883437"/>
    <s v="nzambrano@cunamas.gob.pe"/>
    <n v="0"/>
    <n v="0"/>
    <m/>
    <m/>
    <n v="0"/>
    <n v="0"/>
    <m/>
    <m/>
    <n v="0"/>
    <n v="1"/>
    <s v="JUNTOS"/>
    <s v="Presencial"/>
    <n v="0"/>
    <n v="0"/>
    <m/>
    <m/>
    <x v="0"/>
  </r>
  <r>
    <s v="080605"/>
    <x v="7"/>
    <s v="CANCHIS"/>
    <s v="PITUMARCA"/>
    <s v="NO"/>
    <s v="NO"/>
    <s v="SI"/>
    <n v="1"/>
    <s v="SI"/>
    <n v="1"/>
    <n v="0"/>
    <n v="1"/>
    <x v="0"/>
    <m/>
    <n v="1"/>
    <n v="1"/>
    <s v="NO"/>
    <s v="SI"/>
    <s v="SI"/>
    <s v="SI"/>
    <s v="SI"/>
    <s v="PAIS"/>
    <s v="JULIO CESAR  QUISPE HUAMAN"/>
    <s v="70576539"/>
    <s v="974330169"/>
    <s v="amitadjul@hotmail.com"/>
    <n v="0"/>
    <n v="0"/>
    <m/>
    <m/>
    <n v="0"/>
    <n v="0"/>
    <m/>
    <m/>
    <n v="0"/>
    <n v="1"/>
    <s v="PAIS"/>
    <s v="Presencial"/>
    <n v="0"/>
    <n v="0"/>
    <m/>
    <m/>
    <x v="0"/>
  </r>
  <r>
    <s v="080606"/>
    <x v="7"/>
    <s v="CANCHIS"/>
    <s v="SAN PABLO"/>
    <s v="NO"/>
    <s v="NO"/>
    <s v="SI"/>
    <n v="0"/>
    <s v="SI"/>
    <n v="1"/>
    <n v="0"/>
    <n v="1"/>
    <x v="0"/>
    <m/>
    <n v="1"/>
    <n v="1"/>
    <s v="NO"/>
    <s v="SI"/>
    <s v="NO"/>
    <s v="SI"/>
    <s v="SI"/>
    <s v="CUNA MAS"/>
    <s v="JAVIER FERNANDO MORA OLARTE"/>
    <s v="47040315"/>
    <n v="984380693"/>
    <s v="jfmora@cunamas.gob.pe"/>
    <n v="0"/>
    <n v="1"/>
    <s v="CUNA MAS"/>
    <s v="Presencial"/>
    <n v="0"/>
    <n v="1"/>
    <s v="CUNA MAS"/>
    <s v="Presencial"/>
    <n v="0"/>
    <n v="1"/>
    <s v="JUNTOS"/>
    <s v="Presencial"/>
    <n v="0"/>
    <n v="0"/>
    <m/>
    <m/>
    <x v="3"/>
  </r>
  <r>
    <s v="080607"/>
    <x v="7"/>
    <s v="CANCHIS"/>
    <s v="SAN PEDRO"/>
    <s v="NO"/>
    <s v="NO"/>
    <s v="SI"/>
    <n v="1"/>
    <s v="NO"/>
    <n v="1"/>
    <n v="0"/>
    <n v="1"/>
    <x v="0"/>
    <m/>
    <n v="1"/>
    <n v="1"/>
    <s v="NO"/>
    <s v="NO"/>
    <s v="NO"/>
    <s v="SI"/>
    <s v="NO"/>
    <s v="JUNTOS"/>
    <s v="NIDE ZAMBRANO NAVARRO"/>
    <s v="45667295"/>
    <n v="945883437"/>
    <s v="nzambrano@cunamas.gob.pe"/>
    <n v="0"/>
    <n v="0"/>
    <m/>
    <m/>
    <n v="0"/>
    <n v="0"/>
    <m/>
    <m/>
    <n v="0"/>
    <n v="1"/>
    <s v="JUNTOS"/>
    <s v="Presencial"/>
    <n v="0"/>
    <n v="0"/>
    <m/>
    <m/>
    <x v="0"/>
  </r>
  <r>
    <s v="080608"/>
    <x v="7"/>
    <s v="CANCHIS"/>
    <s v="TINTA"/>
    <s v="NO"/>
    <s v="NO"/>
    <s v="SI"/>
    <n v="0"/>
    <s v="SI"/>
    <n v="1"/>
    <n v="0"/>
    <n v="0"/>
    <x v="0"/>
    <m/>
    <n v="0"/>
    <n v="0"/>
    <s v="NO"/>
    <s v="SI"/>
    <s v="NO"/>
    <s v="SI"/>
    <s v="SI"/>
    <s v="PAIS"/>
    <s v="NICOLÁS  MOLINA MADUEÑO"/>
    <s v="24579041"/>
    <s v="944151206"/>
    <s v="nmolina@pais.gob.pe"/>
    <n v="0"/>
    <n v="0"/>
    <m/>
    <m/>
    <n v="0"/>
    <n v="0"/>
    <m/>
    <m/>
    <n v="0"/>
    <n v="1"/>
    <s v="JUNTOS"/>
    <s v="Virtual"/>
    <n v="0"/>
    <n v="0"/>
    <m/>
    <m/>
    <x v="0"/>
  </r>
  <r>
    <s v="080701"/>
    <x v="7"/>
    <s v="CHUMBIVILCAS"/>
    <s v="SANTO TOMAS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YAJAIDA CARINA  PUELLES"/>
    <s v="47419024"/>
    <s v="941469916"/>
    <s v="ypuelles@pais.gob.pe"/>
    <n v="0"/>
    <n v="0"/>
    <m/>
    <m/>
    <n v="0"/>
    <n v="1"/>
    <s v="PAIS"/>
    <s v="Presencial"/>
    <n v="0"/>
    <n v="0"/>
    <m/>
    <m/>
    <n v="0"/>
    <n v="0"/>
    <m/>
    <m/>
    <x v="0"/>
  </r>
  <r>
    <s v="080702"/>
    <x v="7"/>
    <s v="CHUMBIVILCAS"/>
    <s v="CAPACMARCA"/>
    <s v="NO"/>
    <s v="NO"/>
    <s v="SI"/>
    <n v="0"/>
    <s v="SI"/>
    <n v="1"/>
    <n v="0"/>
    <n v="1"/>
    <x v="0"/>
    <m/>
    <n v="1"/>
    <n v="1"/>
    <s v="SI"/>
    <s v="SI"/>
    <s v="NO"/>
    <s v="SI"/>
    <s v="SI"/>
    <s v="PAIS"/>
    <s v="LISBETH ARENAS ZUNIGA"/>
    <s v="4676252"/>
    <s v="942304513"/>
    <s v="larenaszuniga@gmail.com"/>
    <n v="0"/>
    <n v="0"/>
    <m/>
    <m/>
    <n v="0"/>
    <n v="0"/>
    <m/>
    <m/>
    <n v="0"/>
    <n v="0"/>
    <m/>
    <m/>
    <n v="0"/>
    <n v="0"/>
    <m/>
    <m/>
    <x v="1"/>
  </r>
  <r>
    <s v="080703"/>
    <x v="7"/>
    <s v="CHUMBIVILCAS"/>
    <s v="CHAMACA"/>
    <s v="NO"/>
    <s v="SI"/>
    <s v="SI"/>
    <n v="0"/>
    <s v="SI"/>
    <n v="1"/>
    <n v="0"/>
    <n v="1"/>
    <x v="0"/>
    <n v="1"/>
    <n v="1"/>
    <n v="1"/>
    <s v="SI"/>
    <s v="SI"/>
    <s v="NO"/>
    <s v="SI"/>
    <s v="SI"/>
    <s v="PAIS"/>
    <s v="RULYT ALMIRON PFOCCORI"/>
    <s v="42974469"/>
    <s v="953218091"/>
    <s v="rulyt_fil@outlook.es"/>
    <n v="0"/>
    <n v="0"/>
    <m/>
    <m/>
    <n v="0"/>
    <n v="0"/>
    <m/>
    <m/>
    <n v="0"/>
    <n v="0"/>
    <m/>
    <m/>
    <n v="0"/>
    <n v="0"/>
    <m/>
    <m/>
    <x v="1"/>
  </r>
  <r>
    <s v="080704"/>
    <x v="7"/>
    <s v="CHUMBIVILCAS"/>
    <s v="COLQUEMARCA"/>
    <s v="NO"/>
    <s v="NO"/>
    <s v="SI"/>
    <n v="0"/>
    <s v="SI"/>
    <n v="1"/>
    <n v="0"/>
    <n v="1"/>
    <x v="0"/>
    <m/>
    <n v="1"/>
    <n v="1"/>
    <s v="SI"/>
    <s v="SI"/>
    <s v="NO"/>
    <s v="SI"/>
    <s v="SI"/>
    <s v="CUNA MAS"/>
    <s v="FRANCISCO  QUISPE PACUALA"/>
    <s v="42259177"/>
    <n v="919002514"/>
    <s v="fredyen_7@hotmail.com"/>
    <n v="0"/>
    <n v="0"/>
    <m/>
    <m/>
    <n v="0"/>
    <n v="0"/>
    <m/>
    <m/>
    <n v="0"/>
    <n v="0"/>
    <m/>
    <m/>
    <n v="0"/>
    <n v="0"/>
    <m/>
    <m/>
    <x v="1"/>
  </r>
  <r>
    <s v="080705"/>
    <x v="7"/>
    <s v="CHUMBIVILCAS"/>
    <s v="LIVITACA"/>
    <s v="NO"/>
    <s v="NO"/>
    <s v="SI"/>
    <n v="0"/>
    <s v="SI"/>
    <n v="1"/>
    <n v="0"/>
    <n v="1"/>
    <x v="0"/>
    <m/>
    <n v="1"/>
    <n v="1"/>
    <s v="SI"/>
    <s v="SI"/>
    <s v="NO"/>
    <s v="SI"/>
    <s v="SI"/>
    <s v="PAIS"/>
    <s v="MARCELINO CHOQUE GUTIERREZ"/>
    <s v="43893353"/>
    <s v="986299929"/>
    <s v="marcelinochoquegutierrez18@gmail.com"/>
    <n v="0"/>
    <n v="0"/>
    <m/>
    <m/>
    <n v="0"/>
    <n v="0"/>
    <m/>
    <m/>
    <n v="0"/>
    <n v="0"/>
    <m/>
    <m/>
    <n v="0"/>
    <n v="0"/>
    <m/>
    <m/>
    <x v="1"/>
  </r>
  <r>
    <s v="080706"/>
    <x v="7"/>
    <s v="CHUMBIVILCAS"/>
    <s v="LLUSCO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OSLER ADEMIR TONQUI TORRES"/>
    <s v="47658778"/>
    <n v="945880283"/>
    <s v="otoledot@juntos.gob.pe"/>
    <n v="0"/>
    <n v="0"/>
    <m/>
    <m/>
    <n v="0"/>
    <n v="0"/>
    <m/>
    <m/>
    <n v="0"/>
    <n v="0"/>
    <m/>
    <m/>
    <n v="0"/>
    <n v="0"/>
    <m/>
    <m/>
    <x v="1"/>
  </r>
  <r>
    <s v="080707"/>
    <x v="7"/>
    <s v="CHUMBIVILCAS"/>
    <s v="QUIÑOTA"/>
    <s v="NO"/>
    <s v="NO"/>
    <s v="SI"/>
    <n v="1"/>
    <s v="SI"/>
    <n v="1"/>
    <n v="0"/>
    <n v="1"/>
    <x v="0"/>
    <m/>
    <n v="1"/>
    <n v="1"/>
    <s v="SI"/>
    <s v="SI"/>
    <s v="NO"/>
    <s v="SI"/>
    <s v="NO"/>
    <s v="JUNTOS"/>
    <s v="HERMÓGENES VICENTE ALVARO CHOQUE"/>
    <s v="24809593"/>
    <s v="931480473"/>
    <s v="halvaro@juntos.gob.pe"/>
    <n v="0"/>
    <n v="0"/>
    <m/>
    <m/>
    <n v="0"/>
    <n v="1"/>
    <s v="JUNTOS"/>
    <s v="Presencial"/>
    <n v="0"/>
    <n v="0"/>
    <m/>
    <m/>
    <n v="0"/>
    <n v="0"/>
    <m/>
    <m/>
    <x v="0"/>
  </r>
  <r>
    <s v="080708"/>
    <x v="7"/>
    <s v="CHUMBIVILCAS"/>
    <s v="VELILLE"/>
    <s v="NO"/>
    <s v="NO"/>
    <s v="SI"/>
    <n v="1"/>
    <s v="SI"/>
    <n v="1"/>
    <n v="0"/>
    <n v="1"/>
    <x v="0"/>
    <m/>
    <n v="1"/>
    <n v="1"/>
    <s v="NO"/>
    <s v="SI"/>
    <s v="NO"/>
    <s v="SI"/>
    <s v="SI"/>
    <s v="PAIS"/>
    <s v="VICTORIANO  TTITO CCAHUANA"/>
    <s v="80121051"/>
    <s v="917007121"/>
    <s v="TSOTOMIRANDA64@GMAIL.COM"/>
    <n v="0"/>
    <n v="0"/>
    <m/>
    <m/>
    <n v="0"/>
    <n v="0"/>
    <m/>
    <m/>
    <n v="0"/>
    <n v="0"/>
    <m/>
    <m/>
    <n v="0"/>
    <n v="0"/>
    <m/>
    <m/>
    <x v="1"/>
  </r>
  <r>
    <s v="080801"/>
    <x v="7"/>
    <s v="ESPINAR"/>
    <s v="ESPINAR"/>
    <s v="NO"/>
    <s v="NO"/>
    <s v="SI"/>
    <n v="1"/>
    <s v="NO"/>
    <n v="1"/>
    <n v="0"/>
    <n v="1"/>
    <x v="0"/>
    <m/>
    <n v="1"/>
    <n v="1"/>
    <s v="SI"/>
    <s v="SI"/>
    <s v="NO"/>
    <s v="SI"/>
    <s v="NO"/>
    <s v="JUNTOS"/>
    <s v="ISAIAS TINUCO LUPA"/>
    <n v="44797335"/>
    <n v="945878083"/>
    <s v="itinuco@juntos.gob.pe"/>
    <n v="0"/>
    <n v="0"/>
    <m/>
    <m/>
    <n v="0"/>
    <n v="1"/>
    <s v="JUNTOS"/>
    <s v="Presencial"/>
    <n v="0"/>
    <n v="0"/>
    <m/>
    <m/>
    <n v="0"/>
    <n v="0"/>
    <m/>
    <m/>
    <x v="0"/>
  </r>
  <r>
    <s v="080802"/>
    <x v="7"/>
    <s v="ESPINAR"/>
    <s v="CONDOROMA"/>
    <s v="NO"/>
    <s v="NO"/>
    <s v="SI"/>
    <n v="0"/>
    <s v="SI"/>
    <n v="1"/>
    <n v="0"/>
    <n v="1"/>
    <x v="0"/>
    <m/>
    <n v="0"/>
    <n v="0"/>
    <s v="NO"/>
    <s v="NO"/>
    <s v="NO"/>
    <s v="SI"/>
    <s v="SI"/>
    <s v="PAIS"/>
    <s v="EMMA GREY TAYPE HUISA"/>
    <s v="48171443"/>
    <s v="915194398"/>
    <s v="emmataype25@gmail.com"/>
    <n v="0"/>
    <n v="0"/>
    <m/>
    <m/>
    <n v="0"/>
    <n v="0"/>
    <m/>
    <m/>
    <n v="0"/>
    <n v="0"/>
    <m/>
    <m/>
    <n v="0"/>
    <n v="0"/>
    <m/>
    <m/>
    <x v="1"/>
  </r>
  <r>
    <s v="080803"/>
    <x v="7"/>
    <s v="ESPINAR"/>
    <s v="COPORAQUE"/>
    <s v="NO"/>
    <s v="NO"/>
    <s v="SI"/>
    <n v="0"/>
    <s v="SI"/>
    <n v="1"/>
    <n v="0"/>
    <n v="1"/>
    <x v="0"/>
    <m/>
    <n v="1"/>
    <n v="1"/>
    <s v="SI"/>
    <s v="SI"/>
    <s v="NO"/>
    <s v="SI"/>
    <s v="SI"/>
    <s v="PAIS"/>
    <s v="MAGDALENA QUISPE CCAMA"/>
    <s v="24711953"/>
    <s v="992987396"/>
    <s v="magdaticher@gmail.com"/>
    <n v="0"/>
    <n v="0"/>
    <m/>
    <m/>
    <n v="0"/>
    <n v="0"/>
    <m/>
    <m/>
    <n v="0"/>
    <n v="1"/>
    <s v="JUNTOS"/>
    <s v="Presencial"/>
    <n v="0"/>
    <n v="0"/>
    <m/>
    <m/>
    <x v="0"/>
  </r>
  <r>
    <s v="080804"/>
    <x v="7"/>
    <s v="ESPINAR"/>
    <s v="OCORURO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DANITZA MAMANI SUCARI"/>
    <n v="44797335"/>
    <n v="974778670"/>
    <s v="dmamani@juntos.gob.pe"/>
    <n v="0"/>
    <n v="1"/>
    <s v="JUNTOS"/>
    <s v="Virtual"/>
    <n v="0"/>
    <n v="0"/>
    <m/>
    <m/>
    <n v="0"/>
    <n v="0"/>
    <m/>
    <m/>
    <n v="0"/>
    <n v="0"/>
    <m/>
    <m/>
    <x v="0"/>
  </r>
  <r>
    <s v="080805"/>
    <x v="7"/>
    <s v="ESPINAR"/>
    <s v="PALLPATA"/>
    <s v="NO"/>
    <s v="NO"/>
    <s v="SI"/>
    <n v="0"/>
    <s v="SI"/>
    <n v="0"/>
    <n v="1"/>
    <n v="1"/>
    <x v="1"/>
    <m/>
    <m/>
    <m/>
    <s v="NO"/>
    <s v="SI"/>
    <s v="NO"/>
    <s v="SI"/>
    <s v="NO"/>
    <s v="CUNA MAS"/>
    <s v="ABNER JERSON NEIRA CONCHA"/>
    <m/>
    <n v="930548289"/>
    <s v="jneira@cunamas.gob.pe"/>
    <n v="0"/>
    <n v="0"/>
    <m/>
    <m/>
    <n v="0"/>
    <n v="1"/>
    <s v="JUNTOS"/>
    <s v="Presencial"/>
    <n v="0"/>
    <n v="0"/>
    <m/>
    <m/>
    <n v="0"/>
    <n v="0"/>
    <m/>
    <m/>
    <x v="0"/>
  </r>
  <r>
    <s v="080806"/>
    <x v="7"/>
    <s v="ESPINAR"/>
    <s v="PICHIGUA"/>
    <s v="NO"/>
    <s v="NO"/>
    <s v="SI"/>
    <n v="0"/>
    <s v="SI"/>
    <n v="1"/>
    <n v="0"/>
    <n v="1"/>
    <x v="0"/>
    <m/>
    <n v="1"/>
    <n v="1"/>
    <s v="SI"/>
    <s v="NO"/>
    <s v="NO"/>
    <s v="SI"/>
    <s v="NO"/>
    <s v="JUNTOS"/>
    <s v="NEREO MAMANI HUILLCA "/>
    <m/>
    <n v="945880863"/>
    <s v="nmamani@juntos.gob.pe"/>
    <n v="0"/>
    <n v="0"/>
    <m/>
    <m/>
    <n v="0"/>
    <n v="1"/>
    <s v="JUNTOS"/>
    <s v="Presencial"/>
    <n v="0"/>
    <n v="0"/>
    <m/>
    <m/>
    <n v="0"/>
    <n v="0"/>
    <m/>
    <m/>
    <x v="0"/>
  </r>
  <r>
    <s v="080807"/>
    <x v="7"/>
    <s v="ESPINAR"/>
    <s v="SUYCKUTAMBO"/>
    <s v="NO"/>
    <s v="SI"/>
    <s v="SI"/>
    <n v="0"/>
    <s v="SI"/>
    <n v="1"/>
    <n v="0"/>
    <n v="0"/>
    <x v="0"/>
    <n v="1"/>
    <n v="1"/>
    <n v="1"/>
    <s v="SI"/>
    <s v="NO"/>
    <s v="NO"/>
    <s v="SI"/>
    <s v="SI"/>
    <s v="PAIS"/>
    <s v="RICHAR  QQUEHUE AROTAYPE"/>
    <s v="44633726"/>
    <s v="974757607"/>
    <s v="rqquehue@pais.gob.pe"/>
    <n v="0"/>
    <n v="0"/>
    <m/>
    <m/>
    <n v="0"/>
    <n v="0"/>
    <m/>
    <m/>
    <n v="0"/>
    <n v="1"/>
    <s v="JUNTOS"/>
    <s v="Presencial"/>
    <n v="0"/>
    <n v="0"/>
    <m/>
    <m/>
    <x v="0"/>
  </r>
  <r>
    <s v="080808"/>
    <x v="7"/>
    <s v="ESPINAR"/>
    <s v="ALTO PICHIGUA"/>
    <s v="NO"/>
    <s v="NO"/>
    <s v="SI"/>
    <n v="0"/>
    <s v="SI"/>
    <n v="0"/>
    <n v="1"/>
    <n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1"/>
    <s v="JUNTOS"/>
    <s v="Virtual"/>
    <n v="0"/>
    <n v="0"/>
    <m/>
    <m/>
    <x v="0"/>
  </r>
  <r>
    <s v="080901"/>
    <x v="7"/>
    <s v="LA CONVENCION"/>
    <s v="SANTA ANA"/>
    <s v="NO"/>
    <s v="SI"/>
    <s v="SI"/>
    <n v="1"/>
    <s v="NO"/>
    <n v="1"/>
    <n v="0"/>
    <n v="1"/>
    <x v="0"/>
    <n v="1"/>
    <n v="1"/>
    <n v="1"/>
    <s v="SI"/>
    <s v="NO"/>
    <s v="NO"/>
    <s v="SI"/>
    <s v="NO"/>
    <s v="JUNTOS"/>
    <s v="TORRE DELGADO YOBANA"/>
    <n v="42008845"/>
    <n v="945875184"/>
    <s v="ytorre@juntos.gob.pe"/>
    <n v="0"/>
    <n v="0"/>
    <m/>
    <m/>
    <n v="1"/>
    <n v="0"/>
    <m/>
    <s v="Virtual"/>
    <n v="0"/>
    <n v="0"/>
    <m/>
    <m/>
    <n v="0"/>
    <n v="0"/>
    <m/>
    <m/>
    <x v="0"/>
  </r>
  <r>
    <s v="080902"/>
    <x v="7"/>
    <s v="LA CONVENCION"/>
    <s v="ECHARATE"/>
    <s v="NO"/>
    <s v="SI"/>
    <s v="SI"/>
    <n v="1"/>
    <s v="NO"/>
    <n v="1"/>
    <n v="0"/>
    <n v="1"/>
    <x v="0"/>
    <n v="1"/>
    <n v="1"/>
    <n v="1"/>
    <s v="SI"/>
    <s v="SI"/>
    <s v="SI"/>
    <s v="SI"/>
    <s v="SI"/>
    <s v="PAIS"/>
    <s v="RONALD JOACHIN HUAMAN"/>
    <s v="46669551"/>
    <s v="93078597"/>
    <s v="ronaldjh12@gmail.com"/>
    <n v="0"/>
    <n v="1"/>
    <s v="PAIS"/>
    <s v="Presencial"/>
    <n v="0"/>
    <n v="0"/>
    <m/>
    <m/>
    <n v="0"/>
    <n v="0"/>
    <m/>
    <m/>
    <n v="0"/>
    <n v="0"/>
    <m/>
    <m/>
    <x v="0"/>
  </r>
  <r>
    <s v="080903"/>
    <x v="7"/>
    <s v="LA CONVENCION"/>
    <s v="HUAYOPATA"/>
    <s v="NO"/>
    <s v="NO"/>
    <s v="SI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80904"/>
    <x v="7"/>
    <s v="LA CONVENCION"/>
    <s v="MARANURA"/>
    <s v="NO"/>
    <s v="SI"/>
    <s v="SI"/>
    <n v="0"/>
    <s v="NO"/>
    <n v="1"/>
    <n v="0"/>
    <n v="0"/>
    <x v="0"/>
    <n v="1"/>
    <n v="1"/>
    <n v="1"/>
    <s v="SI"/>
    <s v="NO"/>
    <s v="NO"/>
    <s v="SI"/>
    <s v="NO"/>
    <s v="JUNTOS"/>
    <s v="EVER MALLMA HUAMANI "/>
    <n v="42038543"/>
    <n v="945881042"/>
    <s v="emallma@juntos.gob.pe"/>
    <n v="0"/>
    <n v="0"/>
    <m/>
    <m/>
    <n v="0"/>
    <n v="0"/>
    <m/>
    <m/>
    <n v="0"/>
    <n v="0"/>
    <m/>
    <m/>
    <n v="0"/>
    <n v="0"/>
    <m/>
    <m/>
    <x v="1"/>
  </r>
  <r>
    <s v="080905"/>
    <x v="7"/>
    <s v="LA CONVENCION"/>
    <s v="OCOBAMBA"/>
    <s v="NO"/>
    <s v="NO"/>
    <s v="SI"/>
    <n v="0"/>
    <s v="NO"/>
    <n v="1"/>
    <n v="0"/>
    <n v="0"/>
    <x v="0"/>
    <m/>
    <n v="0"/>
    <n v="0"/>
    <s v="SI"/>
    <s v="NO"/>
    <s v="NO"/>
    <s v="SI"/>
    <s v="NO"/>
    <m/>
    <m/>
    <m/>
    <m/>
    <m/>
    <n v="0"/>
    <n v="0"/>
    <m/>
    <m/>
    <n v="0"/>
    <n v="1"/>
    <s v="JUNTOS"/>
    <s v="Presencial"/>
    <n v="0"/>
    <n v="0"/>
    <m/>
    <m/>
    <n v="0"/>
    <n v="0"/>
    <m/>
    <m/>
    <x v="0"/>
  </r>
  <r>
    <s v="080906"/>
    <x v="7"/>
    <s v="LA CONVENCION"/>
    <s v="QUELLOUNO"/>
    <s v="NO"/>
    <s v="NO"/>
    <s v="SI"/>
    <n v="1"/>
    <s v="NO"/>
    <n v="1"/>
    <n v="0"/>
    <n v="1"/>
    <x v="0"/>
    <m/>
    <n v="1"/>
    <n v="1"/>
    <s v="SI"/>
    <s v="SI"/>
    <s v="NO"/>
    <s v="SI"/>
    <s v="SI"/>
    <s v="PAIS"/>
    <s v="JANET PARY LOPEZ"/>
    <s v="25321708"/>
    <s v="979330616"/>
    <s v="janetparylopez@yahoo.com"/>
    <n v="0"/>
    <n v="0"/>
    <m/>
    <m/>
    <n v="0"/>
    <n v="0"/>
    <m/>
    <m/>
    <n v="0"/>
    <n v="0"/>
    <m/>
    <m/>
    <n v="0"/>
    <n v="0"/>
    <m/>
    <m/>
    <x v="1"/>
  </r>
  <r>
    <s v="080907"/>
    <x v="7"/>
    <s v="LA CONVENCION"/>
    <s v="KIMBIRI"/>
    <s v="SI"/>
    <s v="SI"/>
    <s v="SI"/>
    <n v="1"/>
    <s v="SI"/>
    <n v="1"/>
    <n v="0"/>
    <n v="1"/>
    <x v="0"/>
    <n v="1"/>
    <n v="1"/>
    <n v="1"/>
    <s v="NO"/>
    <s v="SI"/>
    <s v="SI"/>
    <s v="SI"/>
    <s v="SI"/>
    <s v="PAIS"/>
    <s v="MELINA EMILY MENDOZA BUSTAMANTE"/>
    <s v="44865824"/>
    <s v="9757518"/>
    <s v="melilove03@hotmail.com"/>
    <n v="0"/>
    <n v="0"/>
    <m/>
    <m/>
    <n v="0"/>
    <n v="0"/>
    <m/>
    <m/>
    <n v="0"/>
    <n v="0"/>
    <m/>
    <m/>
    <n v="0"/>
    <n v="0"/>
    <m/>
    <m/>
    <x v="1"/>
  </r>
  <r>
    <s v="080908"/>
    <x v="7"/>
    <s v="LA CONVENCION"/>
    <s v="SANTA TERESA"/>
    <s v="NO"/>
    <s v="NO"/>
    <s v="SI"/>
    <n v="0"/>
    <s v="NO"/>
    <n v="1"/>
    <n v="0"/>
    <n v="1"/>
    <x v="0"/>
    <m/>
    <n v="1"/>
    <n v="1"/>
    <s v="SI"/>
    <s v="NO"/>
    <s v="NO"/>
    <s v="SI"/>
    <s v="NO"/>
    <s v="JUNTOS"/>
    <s v="MALLMA HUAMANI EVER"/>
    <n v="42381715"/>
    <n v="945881042"/>
    <s v="emallmah@juntos.gob.pe"/>
    <n v="0"/>
    <n v="0"/>
    <m/>
    <m/>
    <n v="0"/>
    <n v="1"/>
    <s v="JUNTOS"/>
    <s v="Presencial"/>
    <n v="0"/>
    <n v="0"/>
    <m/>
    <m/>
    <n v="0"/>
    <n v="0"/>
    <m/>
    <m/>
    <x v="0"/>
  </r>
  <r>
    <s v="080909"/>
    <x v="7"/>
    <s v="LA CONVENCION"/>
    <s v="VILCABAMBA"/>
    <s v="NO"/>
    <s v="SI"/>
    <s v="SI"/>
    <n v="1"/>
    <s v="NO"/>
    <n v="1"/>
    <n v="0"/>
    <n v="1"/>
    <x v="0"/>
    <n v="1"/>
    <n v="1"/>
    <n v="1"/>
    <s v="SI"/>
    <s v="NO"/>
    <s v="NO"/>
    <s v="SI"/>
    <s v="NO"/>
    <s v="JUNTOS"/>
    <s v="FROILAN YONU PACO ARPITA"/>
    <n v="46237937"/>
    <n v="950517979"/>
    <s v="fpaco@juntos.gob.pe"/>
    <n v="0"/>
    <n v="0"/>
    <m/>
    <m/>
    <n v="0"/>
    <n v="0"/>
    <m/>
    <m/>
    <n v="0"/>
    <n v="0"/>
    <m/>
    <m/>
    <n v="0"/>
    <n v="0"/>
    <m/>
    <m/>
    <x v="1"/>
  </r>
  <r>
    <s v="080910"/>
    <x v="7"/>
    <s v="LA CONVENCION"/>
    <s v="PICHARI"/>
    <s v="SI"/>
    <s v="SI"/>
    <s v="SI"/>
    <n v="1"/>
    <s v="SI"/>
    <n v="1"/>
    <n v="0"/>
    <n v="1"/>
    <x v="0"/>
    <n v="1"/>
    <n v="1"/>
    <n v="1"/>
    <s v="NO"/>
    <s v="SI"/>
    <s v="SI"/>
    <s v="SI"/>
    <s v="NO"/>
    <s v="JUNTOS"/>
    <s v="JUAN CARLOS PRADO ARANGO"/>
    <s v="28285585"/>
    <n v="966966059"/>
    <s v="jprado@juntos.gob.pe"/>
    <n v="0"/>
    <n v="1"/>
    <s v="JUNTOS"/>
    <s v="Presencial"/>
    <n v="0"/>
    <n v="0"/>
    <m/>
    <m/>
    <n v="0"/>
    <n v="0"/>
    <m/>
    <m/>
    <n v="0"/>
    <n v="0"/>
    <m/>
    <m/>
    <x v="0"/>
  </r>
  <r>
    <s v="080911"/>
    <x v="7"/>
    <s v="LA CONVENCION"/>
    <s v="INKAWASI"/>
    <s v="SI"/>
    <s v="NO"/>
    <s v="SI"/>
    <n v="0"/>
    <s v="NO"/>
    <n v="0"/>
    <n v="1"/>
    <n v="1"/>
    <x v="1"/>
    <m/>
    <m/>
    <m/>
    <s v="SI"/>
    <s v="NO"/>
    <s v="NO"/>
    <s v="SI"/>
    <s v="NO"/>
    <s v="JUNTOS"/>
    <s v="GABRIEL ORTIZ FANOLA"/>
    <m/>
    <n v="945816510"/>
    <s v="gortiz@juntos.gob.pe"/>
    <n v="0"/>
    <n v="0"/>
    <m/>
    <m/>
    <n v="0"/>
    <n v="0"/>
    <m/>
    <m/>
    <n v="0"/>
    <n v="0"/>
    <m/>
    <m/>
    <n v="0"/>
    <n v="0"/>
    <m/>
    <m/>
    <x v="1"/>
  </r>
  <r>
    <s v="080912"/>
    <x v="7"/>
    <s v="LA CONVENCION"/>
    <s v="VILLA VIRGEN"/>
    <s v="SI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JUAN CARLOS VEGA LOPEZ"/>
    <s v="41526944"/>
    <n v="974351872"/>
    <s v="jvegal@juntos.gob.pe"/>
    <n v="0"/>
    <n v="0"/>
    <m/>
    <m/>
    <n v="0"/>
    <n v="0"/>
    <m/>
    <m/>
    <n v="0"/>
    <n v="0"/>
    <m/>
    <m/>
    <n v="0"/>
    <n v="0"/>
    <m/>
    <m/>
    <x v="1"/>
  </r>
  <r>
    <s v="080913"/>
    <x v="7"/>
    <s v="LA CONVENCION"/>
    <s v="VILLA KINTIARINA"/>
    <s v="SI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JUAN CARLOS VEGA LOPEZ"/>
    <s v="41526944"/>
    <n v="974351872"/>
    <s v="jvegal@juntos.gob.pe"/>
    <n v="0"/>
    <n v="0"/>
    <m/>
    <m/>
    <n v="0"/>
    <n v="0"/>
    <m/>
    <m/>
    <n v="0"/>
    <n v="0"/>
    <m/>
    <m/>
    <n v="0"/>
    <n v="0"/>
    <m/>
    <m/>
    <x v="1"/>
  </r>
  <r>
    <s v="080914"/>
    <x v="7"/>
    <s v="LA CONVENCION"/>
    <s v="MEGANTONI"/>
    <s v="NO"/>
    <s v="NO"/>
    <s v="SI"/>
    <n v="1"/>
    <s v="NO"/>
    <n v="1"/>
    <n v="0"/>
    <n v="1"/>
    <x v="0"/>
    <m/>
    <n v="1"/>
    <n v="1"/>
    <s v="SI"/>
    <s v="NO"/>
    <s v="NO"/>
    <s v="SI"/>
    <s v="SI"/>
    <s v="PAIS"/>
    <s v="APOLINAR  ANCCO CONTRERAS"/>
    <s v="31041112"/>
    <s v="97802984"/>
    <s v="polyancco@gmail.com"/>
    <n v="0"/>
    <n v="1"/>
    <s v="PAIS"/>
    <s v="Presencial"/>
    <n v="0"/>
    <n v="0"/>
    <m/>
    <m/>
    <n v="0"/>
    <n v="1"/>
    <s v="PAIS"/>
    <s v="Presencial"/>
    <n v="0"/>
    <n v="0"/>
    <m/>
    <m/>
    <x v="2"/>
  </r>
  <r>
    <s v="081001"/>
    <x v="7"/>
    <s v="PARURO"/>
    <s v="PARURO"/>
    <s v="NO"/>
    <s v="NO"/>
    <s v="SI"/>
    <n v="1"/>
    <s v="SI"/>
    <n v="1"/>
    <n v="0"/>
    <n v="1"/>
    <x v="0"/>
    <m/>
    <n v="1"/>
    <n v="1"/>
    <s v="NO"/>
    <s v="NO"/>
    <s v="NO"/>
    <s v="SI"/>
    <s v="NO"/>
    <s v="JUNTOS"/>
    <s v="QUIÑONES SARA FLABIA"/>
    <s v="2470442"/>
    <s v="984746643"/>
    <s v="fquinones@juntos.gob.pe"/>
    <n v="0"/>
    <n v="0"/>
    <m/>
    <m/>
    <n v="0"/>
    <n v="0"/>
    <m/>
    <m/>
    <n v="0"/>
    <n v="0"/>
    <m/>
    <m/>
    <n v="0"/>
    <n v="0"/>
    <m/>
    <m/>
    <x v="1"/>
  </r>
  <r>
    <s v="081002"/>
    <x v="7"/>
    <s v="PARURO"/>
    <s v="ACCHA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JUAN EDIZON  BATALLANOS MOLERO"/>
    <s v="46066096"/>
    <s v="918081734"/>
    <s v="jbatallanos@pais.gob.pe"/>
    <n v="0"/>
    <n v="0"/>
    <m/>
    <m/>
    <n v="0"/>
    <n v="0"/>
    <m/>
    <m/>
    <n v="0"/>
    <n v="0"/>
    <m/>
    <m/>
    <n v="0"/>
    <n v="0"/>
    <m/>
    <m/>
    <x v="1"/>
  </r>
  <r>
    <s v="081003"/>
    <x v="7"/>
    <s v="PARURO"/>
    <s v="CCAPI"/>
    <s v="NO"/>
    <s v="NO"/>
    <s v="SI"/>
    <n v="1"/>
    <s v="SI"/>
    <n v="1"/>
    <n v="0"/>
    <n v="1"/>
    <x v="0"/>
    <m/>
    <n v="0"/>
    <n v="0"/>
    <s v="SI"/>
    <s v="NO"/>
    <s v="NO"/>
    <s v="SI"/>
    <s v="SI"/>
    <s v="PAIS"/>
    <s v="JOSE MANUEL MADERA HUANCA"/>
    <s v="24460474"/>
    <s v="983391954"/>
    <s v="jmadera@pais.gob.pe"/>
    <n v="0"/>
    <n v="0"/>
    <m/>
    <m/>
    <n v="0"/>
    <n v="0"/>
    <m/>
    <m/>
    <n v="0"/>
    <n v="0"/>
    <m/>
    <m/>
    <n v="0"/>
    <n v="0"/>
    <m/>
    <m/>
    <x v="1"/>
  </r>
  <r>
    <s v="081004"/>
    <x v="7"/>
    <s v="PARURO"/>
    <s v="COLCHA"/>
    <s v="NO"/>
    <s v="NO"/>
    <s v="SI"/>
    <n v="0"/>
    <s v="SI"/>
    <n v="1"/>
    <n v="0"/>
    <n v="1"/>
    <x v="0"/>
    <m/>
    <n v="0"/>
    <n v="0"/>
    <s v="NO"/>
    <s v="NO"/>
    <s v="NO"/>
    <s v="SI"/>
    <s v="NO"/>
    <s v="JUNTOS"/>
    <s v="CARMELINDA CHOQUEMAQUI QUIROZ"/>
    <s v="23863986"/>
    <s v="945874776"/>
    <s v="cchoquemaqui@juntos.gob.pe"/>
    <n v="0"/>
    <n v="0"/>
    <m/>
    <m/>
    <n v="0"/>
    <n v="0"/>
    <m/>
    <m/>
    <n v="0"/>
    <n v="0"/>
    <m/>
    <m/>
    <n v="0"/>
    <n v="0"/>
    <m/>
    <m/>
    <x v="1"/>
  </r>
  <r>
    <s v="081005"/>
    <x v="7"/>
    <s v="PARURO"/>
    <s v="HUANOQUITE"/>
    <s v="NO"/>
    <s v="NO"/>
    <s v="SI"/>
    <n v="1"/>
    <s v="SI"/>
    <n v="1"/>
    <n v="0"/>
    <n v="1"/>
    <x v="0"/>
    <m/>
    <n v="1"/>
    <n v="1"/>
    <s v="NO"/>
    <s v="SI"/>
    <s v="NO"/>
    <s v="SI"/>
    <s v="SI"/>
    <s v="PAIS"/>
    <s v="YGORT COLQUE COTRINA"/>
    <s v="23948724"/>
    <s v="984261319"/>
    <s v="ycolque@gmail.com"/>
    <n v="0"/>
    <n v="0"/>
    <m/>
    <m/>
    <n v="0"/>
    <n v="0"/>
    <m/>
    <m/>
    <n v="0"/>
    <n v="0"/>
    <m/>
    <m/>
    <n v="0"/>
    <n v="0"/>
    <m/>
    <m/>
    <x v="1"/>
  </r>
  <r>
    <s v="081006"/>
    <x v="7"/>
    <s v="PARURO"/>
    <s v="OMACHA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MARCO ANTONIO TORRES VALDERDE"/>
    <n v="46273563"/>
    <n v="931927383"/>
    <s v="matova_05@hotmail.com"/>
    <n v="0"/>
    <n v="0"/>
    <m/>
    <m/>
    <n v="0"/>
    <n v="0"/>
    <m/>
    <m/>
    <n v="0"/>
    <n v="0"/>
    <m/>
    <m/>
    <n v="0"/>
    <n v="0"/>
    <m/>
    <m/>
    <x v="1"/>
  </r>
  <r>
    <s v="081007"/>
    <x v="7"/>
    <s v="PARURO"/>
    <s v="PACCARITAMBO"/>
    <s v="NO"/>
    <s v="NO"/>
    <s v="SI"/>
    <n v="1"/>
    <s v="SI"/>
    <n v="1"/>
    <n v="0"/>
    <n v="1"/>
    <x v="0"/>
    <m/>
    <n v="1"/>
    <n v="1"/>
    <s v="NO"/>
    <s v="SI"/>
    <s v="NO"/>
    <s v="SI"/>
    <s v="SI"/>
    <s v="PAIS"/>
    <s v="WILBER  ESPINOZA CASTILLO"/>
    <s v="23979797"/>
    <s v="974306398"/>
    <s v="wespinoza@pais.gob.pe"/>
    <n v="0"/>
    <n v="0"/>
    <m/>
    <m/>
    <n v="0"/>
    <n v="0"/>
    <m/>
    <m/>
    <n v="0"/>
    <n v="0"/>
    <m/>
    <m/>
    <n v="0"/>
    <n v="0"/>
    <m/>
    <m/>
    <x v="1"/>
  </r>
  <r>
    <s v="081008"/>
    <x v="7"/>
    <s v="PARURO"/>
    <s v="PILLPINTO"/>
    <s v="NO"/>
    <s v="NO"/>
    <s v="NO"/>
    <n v="0"/>
    <s v="SI"/>
    <n v="0"/>
    <n v="0"/>
    <n v="0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081009"/>
    <x v="7"/>
    <s v="PARURO"/>
    <s v="YAURISQUE"/>
    <s v="NO"/>
    <s v="NO"/>
    <s v="SI"/>
    <n v="1"/>
    <s v="SI"/>
    <n v="1"/>
    <n v="0"/>
    <n v="1"/>
    <x v="0"/>
    <m/>
    <n v="1"/>
    <n v="1"/>
    <s v="SI"/>
    <s v="SI"/>
    <s v="NO"/>
    <s v="SI"/>
    <s v="NO"/>
    <s v="JUNTOS"/>
    <s v="HITALA FRANCO LEIVA"/>
    <s v="23952251"/>
    <s v="945875107"/>
    <s v="hfranco@juntos.gob.pe"/>
    <n v="0"/>
    <n v="0"/>
    <m/>
    <m/>
    <n v="0"/>
    <n v="0"/>
    <m/>
    <m/>
    <n v="0"/>
    <n v="0"/>
    <m/>
    <m/>
    <n v="0"/>
    <n v="0"/>
    <m/>
    <m/>
    <x v="1"/>
  </r>
  <r>
    <s v="081101"/>
    <x v="7"/>
    <s v="PAUCARTAMBO"/>
    <s v="PAUCARTAMBO"/>
    <s v="NO"/>
    <s v="SI"/>
    <s v="SI"/>
    <n v="1"/>
    <s v="SI"/>
    <n v="1"/>
    <n v="0"/>
    <n v="1"/>
    <x v="0"/>
    <n v="1"/>
    <n v="1"/>
    <n v="1"/>
    <s v="NO"/>
    <s v="SI"/>
    <s v="SI"/>
    <s v="SI"/>
    <s v="SI"/>
    <s v="PAIS"/>
    <s v="NATALI VELASCO VICTORIO"/>
    <n v="41407546"/>
    <n v="930945334"/>
    <s v="nvv2132@gmail.com; nvelasco@pais.gob.pe"/>
    <n v="0"/>
    <n v="1"/>
    <s v="JUNTOS"/>
    <s v="Presencial"/>
    <n v="0"/>
    <n v="1"/>
    <s v="JUNTOS"/>
    <s v="Presencial"/>
    <n v="0"/>
    <n v="0"/>
    <m/>
    <m/>
    <n v="0"/>
    <n v="0"/>
    <m/>
    <m/>
    <x v="2"/>
  </r>
  <r>
    <s v="081102"/>
    <x v="7"/>
    <s v="PAUCARTAMBO"/>
    <s v="CAICAY"/>
    <s v="NO"/>
    <s v="NO"/>
    <s v="SI"/>
    <n v="0"/>
    <s v="SI"/>
    <n v="1"/>
    <n v="0"/>
    <n v="1"/>
    <x v="0"/>
    <m/>
    <n v="1"/>
    <n v="1"/>
    <s v="SI"/>
    <s v="SI"/>
    <s v="NO"/>
    <s v="SI"/>
    <s v="NO"/>
    <s v="CUNA MAS"/>
    <s v="ARQUIMIDES VIRGILIO HUACANI NEIRA"/>
    <s v="01332327"/>
    <n v="979075727"/>
    <m/>
    <n v="0"/>
    <n v="0"/>
    <m/>
    <m/>
    <n v="0"/>
    <n v="1"/>
    <s v="CUNA MAS"/>
    <s v="Presencial"/>
    <n v="0"/>
    <n v="1"/>
    <s v="JUNTOS"/>
    <s v="Presencial"/>
    <n v="0"/>
    <n v="0"/>
    <m/>
    <m/>
    <x v="2"/>
  </r>
  <r>
    <s v="081103"/>
    <x v="7"/>
    <s v="PAUCARTAMBO"/>
    <s v="CHALLABAMBA"/>
    <s v="NO"/>
    <s v="NO"/>
    <s v="SI"/>
    <n v="1"/>
    <s v="SI"/>
    <n v="1"/>
    <n v="0"/>
    <n v="1"/>
    <x v="0"/>
    <m/>
    <n v="1"/>
    <n v="1"/>
    <s v="SI"/>
    <s v="SI"/>
    <s v="SI"/>
    <s v="SI"/>
    <s v="NO"/>
    <s v="JUNTOS"/>
    <s v="YULIANA QUISPE QUISPE"/>
    <n v="25139942"/>
    <n v="945875091"/>
    <s v="yquispe@juntos.gob.pe"/>
    <n v="0"/>
    <n v="1"/>
    <s v="JUNTOS"/>
    <s v="Presencial"/>
    <n v="0"/>
    <n v="0"/>
    <m/>
    <m/>
    <n v="0"/>
    <n v="1"/>
    <s v="JUNTOS"/>
    <s v="Presencial"/>
    <n v="0"/>
    <n v="0"/>
    <m/>
    <m/>
    <x v="2"/>
  </r>
  <r>
    <s v="081104"/>
    <x v="7"/>
    <s v="PAUCARTAMBO"/>
    <s v="COLQUEPATA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GLADYS ROSIO  TUERO BACA"/>
    <s v="47302729"/>
    <s v="952325271"/>
    <s v="gtuero@pais.gob.pe, gladyzyta90@gmail.com"/>
    <n v="0"/>
    <n v="1"/>
    <s v="JUNTOS"/>
    <s v="Presencial"/>
    <n v="0"/>
    <n v="1"/>
    <s v="JUNTOS"/>
    <s v="Presencial"/>
    <n v="0"/>
    <n v="1"/>
    <s v="JUNTOS"/>
    <s v="Presencial"/>
    <n v="0"/>
    <n v="0"/>
    <m/>
    <m/>
    <x v="3"/>
  </r>
  <r>
    <s v="081105"/>
    <x v="7"/>
    <s v="PAUCARTAMBO"/>
    <s v="HUANCARANI"/>
    <s v="NO"/>
    <s v="NO"/>
    <s v="SI"/>
    <n v="0"/>
    <s v="SI"/>
    <n v="1"/>
    <n v="0"/>
    <n v="1"/>
    <x v="0"/>
    <m/>
    <n v="1"/>
    <n v="1"/>
    <s v="SI"/>
    <s v="SI"/>
    <s v="SI"/>
    <s v="SI"/>
    <s v="SI"/>
    <s v="PAIS"/>
    <s v="MARILUZ INCA QUISPE"/>
    <s v="40247762"/>
    <s v="971590417"/>
    <s v="minca@pais.gob.pe, mariluzincaq@gmail.com"/>
    <n v="0"/>
    <n v="1"/>
    <s v="JUNTOS"/>
    <s v="Presencial"/>
    <n v="0"/>
    <n v="0"/>
    <m/>
    <m/>
    <n v="0"/>
    <n v="1"/>
    <s v="JUNTOS"/>
    <s v="Virtual"/>
    <n v="0"/>
    <n v="0"/>
    <m/>
    <m/>
    <x v="2"/>
  </r>
  <r>
    <s v="081106"/>
    <x v="7"/>
    <s v="PAUCARTAMBO"/>
    <s v="KOSÑIPATA"/>
    <s v="NO"/>
    <s v="NO"/>
    <s v="SI"/>
    <n v="1"/>
    <s v="SI"/>
    <n v="1"/>
    <n v="0"/>
    <n v="1"/>
    <x v="0"/>
    <m/>
    <n v="1"/>
    <n v="1"/>
    <s v="NO"/>
    <s v="SI"/>
    <s v="NO"/>
    <s v="SI"/>
    <s v="NO"/>
    <s v="CUNA MAS"/>
    <s v="CESAR GONZALO CURASI"/>
    <n v="44344699"/>
    <n v="930144377"/>
    <m/>
    <n v="0"/>
    <n v="1"/>
    <s v="CUNA MAS"/>
    <s v="Presencial"/>
    <n v="0"/>
    <n v="0"/>
    <m/>
    <m/>
    <n v="0"/>
    <n v="0"/>
    <m/>
    <m/>
    <n v="0"/>
    <n v="0"/>
    <m/>
    <m/>
    <x v="0"/>
  </r>
  <r>
    <s v="081201"/>
    <x v="7"/>
    <s v="QUISPICANCHI"/>
    <s v="URCOS"/>
    <s v="NO"/>
    <s v="NO"/>
    <s v="SI"/>
    <n v="0"/>
    <s v="SI"/>
    <n v="1"/>
    <n v="0"/>
    <n v="1"/>
    <x v="0"/>
    <m/>
    <n v="1"/>
    <n v="1"/>
    <s v="NO"/>
    <s v="SI"/>
    <s v="SI"/>
    <s v="SI"/>
    <s v="NO"/>
    <s v="JUNTOS"/>
    <s v="AMBAR ALICIA GONZALES CASTILLO"/>
    <s v="42953015"/>
    <s v="989700252"/>
    <s v="agonzales@juntos.gob.pe"/>
    <n v="0"/>
    <n v="0"/>
    <m/>
    <m/>
    <n v="0"/>
    <n v="1"/>
    <s v="JUNTOS"/>
    <s v="Presencial"/>
    <n v="0"/>
    <n v="1"/>
    <s v="JUNTOS"/>
    <s v="Presencial"/>
    <n v="0"/>
    <n v="0"/>
    <m/>
    <m/>
    <x v="2"/>
  </r>
  <r>
    <s v="081202"/>
    <x v="7"/>
    <s v="QUISPICANCHI"/>
    <s v="ANDAHUAYLILLAS"/>
    <s v="NO"/>
    <s v="NO"/>
    <s v="SI"/>
    <n v="0"/>
    <s v="SI"/>
    <n v="1"/>
    <n v="0"/>
    <n v="0"/>
    <x v="0"/>
    <m/>
    <n v="1"/>
    <n v="1"/>
    <s v="NO"/>
    <s v="NO"/>
    <s v="SI"/>
    <s v="SI"/>
    <s v="NO"/>
    <s v="JUNTOS"/>
    <s v="SULMA FABIOLA  BONETT ROLDAN"/>
    <s v="23965239"/>
    <m/>
    <s v="sroldan@juntos.gob.pe"/>
    <n v="0"/>
    <n v="0"/>
    <m/>
    <m/>
    <n v="0"/>
    <n v="0"/>
    <m/>
    <m/>
    <n v="0"/>
    <n v="0"/>
    <m/>
    <m/>
    <n v="0"/>
    <n v="0"/>
    <m/>
    <m/>
    <x v="1"/>
  </r>
  <r>
    <s v="081203"/>
    <x v="7"/>
    <s v="QUISPICANCHI"/>
    <s v="CAMANTI"/>
    <s v="NO"/>
    <s v="NO"/>
    <s v="SI"/>
    <n v="1"/>
    <s v="NO"/>
    <n v="1"/>
    <n v="0"/>
    <n v="1"/>
    <x v="0"/>
    <m/>
    <n v="1"/>
    <n v="1"/>
    <s v="NO"/>
    <s v="SI"/>
    <s v="NO"/>
    <s v="SI"/>
    <s v="NO"/>
    <s v="CUNA MAS"/>
    <s v="JENNY HILDA TUNQUE NINA"/>
    <n v="45855054"/>
    <n v="940851086"/>
    <m/>
    <n v="0"/>
    <n v="0"/>
    <m/>
    <m/>
    <n v="0"/>
    <n v="1"/>
    <s v="CUNA MAS"/>
    <s v="Presencial"/>
    <n v="0"/>
    <n v="1"/>
    <s v="CUNA MAS"/>
    <s v="Presencial"/>
    <n v="0"/>
    <n v="0"/>
    <m/>
    <m/>
    <x v="2"/>
  </r>
  <r>
    <s v="081204"/>
    <x v="7"/>
    <s v="QUISPICANCHI"/>
    <s v="CCARHUAYO"/>
    <s v="NO"/>
    <s v="NO"/>
    <s v="SI"/>
    <n v="1"/>
    <s v="SI"/>
    <n v="1"/>
    <n v="0"/>
    <n v="1"/>
    <x v="0"/>
    <m/>
    <n v="1"/>
    <n v="1"/>
    <s v="SI"/>
    <s v="SI"/>
    <s v="NO"/>
    <s v="SI"/>
    <s v="SI"/>
    <s v="PAIS"/>
    <s v="Jessie Mirson Quispe Huayllapuma"/>
    <s v="46324479"/>
    <s v="95146808"/>
    <s v="dj_ekklesia@hotmail.com"/>
    <n v="0"/>
    <n v="1"/>
    <s v="PAIS"/>
    <s v="Presencial"/>
    <n v="0"/>
    <n v="0"/>
    <m/>
    <m/>
    <n v="0"/>
    <n v="0"/>
    <m/>
    <m/>
    <n v="0"/>
    <n v="0"/>
    <m/>
    <m/>
    <x v="0"/>
  </r>
  <r>
    <s v="081205"/>
    <x v="7"/>
    <s v="QUISPICANCHI"/>
    <s v="CCATCA"/>
    <s v="NO"/>
    <s v="SI"/>
    <s v="SI"/>
    <n v="1"/>
    <s v="SI"/>
    <n v="1"/>
    <n v="0"/>
    <n v="1"/>
    <x v="0"/>
    <n v="1"/>
    <n v="1"/>
    <n v="1"/>
    <s v="SI"/>
    <s v="SI"/>
    <s v="SI"/>
    <s v="SI"/>
    <s v="SI"/>
    <s v="PAIS"/>
    <s v="EDWIN RONALD MEJÍA ARENAS"/>
    <s v="41447763"/>
    <s v="957486943"/>
    <s v="emejia@pais.gob.pe, edwin100_49@hotmail.com"/>
    <n v="0"/>
    <n v="0"/>
    <m/>
    <m/>
    <n v="0"/>
    <n v="0"/>
    <m/>
    <m/>
    <n v="0"/>
    <n v="0"/>
    <m/>
    <m/>
    <n v="0"/>
    <n v="1"/>
    <s v="PAIS"/>
    <s v="Presencial"/>
    <x v="0"/>
  </r>
  <r>
    <s v="081206"/>
    <x v="7"/>
    <s v="QUISPICANCHI"/>
    <s v="CUSIPATA"/>
    <s v="NO"/>
    <s v="NO"/>
    <s v="SI"/>
    <n v="1"/>
    <s v="SI"/>
    <n v="1"/>
    <n v="0"/>
    <n v="1"/>
    <x v="0"/>
    <m/>
    <n v="1"/>
    <n v="1"/>
    <s v="SI"/>
    <s v="NO"/>
    <s v="NO"/>
    <s v="SI"/>
    <s v="NO"/>
    <s v="JUNTOS"/>
    <s v="MARLENI ESTRADA MUÑOZ"/>
    <s v="24991663"/>
    <s v="945881343"/>
    <s v="mestrada@juntos.gob.pe"/>
    <n v="0"/>
    <n v="0"/>
    <m/>
    <m/>
    <n v="0"/>
    <n v="0"/>
    <m/>
    <m/>
    <n v="0"/>
    <n v="1"/>
    <s v="JUNTOS"/>
    <s v="Presencial"/>
    <n v="0"/>
    <n v="0"/>
    <m/>
    <m/>
    <x v="0"/>
  </r>
  <r>
    <s v="081207"/>
    <x v="7"/>
    <s v="QUISPICANCHI"/>
    <s v="HUARO"/>
    <s v="NO"/>
    <s v="NO"/>
    <s v="SI"/>
    <n v="0"/>
    <s v="SI"/>
    <n v="1"/>
    <n v="0"/>
    <n v="0"/>
    <x v="0"/>
    <m/>
    <n v="1"/>
    <n v="1"/>
    <s v="NO"/>
    <s v="SI"/>
    <s v="NO"/>
    <s v="SI"/>
    <s v="NO"/>
    <s v="CUNA MAS"/>
    <s v="FROILAN  LAZO ALVAREZ"/>
    <n v="24813963"/>
    <n v="984995073"/>
    <m/>
    <n v="0"/>
    <n v="0"/>
    <m/>
    <m/>
    <n v="0"/>
    <n v="1"/>
    <s v="CUNA MAS"/>
    <s v="Presencial"/>
    <n v="0"/>
    <n v="1"/>
    <s v="CUNA MAS"/>
    <s v="Presencial"/>
    <n v="0"/>
    <n v="0"/>
    <m/>
    <m/>
    <x v="2"/>
  </r>
  <r>
    <s v="081208"/>
    <x v="7"/>
    <s v="QUISPICANCHI"/>
    <s v="LUCRE"/>
    <s v="NO"/>
    <s v="NO"/>
    <s v="SI"/>
    <n v="1"/>
    <s v="SI"/>
    <n v="1"/>
    <n v="0"/>
    <n v="1"/>
    <x v="0"/>
    <m/>
    <n v="0"/>
    <n v="0"/>
    <s v="NO"/>
    <s v="SI"/>
    <s v="SI"/>
    <s v="SI"/>
    <s v="NO"/>
    <s v="JUNTOS"/>
    <s v="SULMA FABIOLA  BONETT ROLDAN"/>
    <s v="23965239"/>
    <s v="873121851"/>
    <s v="sroldan@juntos.gob.pe"/>
    <n v="0"/>
    <n v="0"/>
    <m/>
    <m/>
    <n v="0"/>
    <n v="0"/>
    <m/>
    <m/>
    <n v="0"/>
    <n v="1"/>
    <s v="JUNTOS"/>
    <s v="Presencial"/>
    <n v="0"/>
    <n v="0"/>
    <m/>
    <m/>
    <x v="0"/>
  </r>
  <r>
    <s v="081209"/>
    <x v="7"/>
    <s v="QUISPICANCHI"/>
    <s v="MARCAPATA"/>
    <s v="NO"/>
    <s v="NO"/>
    <s v="SI"/>
    <n v="0"/>
    <s v="SI"/>
    <n v="1"/>
    <n v="0"/>
    <n v="0"/>
    <x v="0"/>
    <m/>
    <n v="1"/>
    <n v="1"/>
    <s v="SI"/>
    <s v="SI"/>
    <s v="NO"/>
    <s v="SI"/>
    <s v="NO"/>
    <s v="JUNTOS"/>
    <s v="EDWIN MAMANI MAMANI"/>
    <n v="42752204"/>
    <n v="945464241"/>
    <s v="emamanim@juntos.gpb.pe"/>
    <n v="0"/>
    <n v="0"/>
    <m/>
    <m/>
    <n v="0"/>
    <n v="0"/>
    <m/>
    <m/>
    <n v="0"/>
    <n v="1"/>
    <s v="JUNTOS"/>
    <s v="Presencial"/>
    <n v="0"/>
    <n v="0"/>
    <m/>
    <m/>
    <x v="0"/>
  </r>
  <r>
    <s v="081210"/>
    <x v="7"/>
    <s v="QUISPICANCHI"/>
    <s v="OCONGATE"/>
    <s v="NO"/>
    <s v="SI"/>
    <s v="SI"/>
    <n v="1"/>
    <s v="SI"/>
    <n v="1"/>
    <n v="0"/>
    <n v="1"/>
    <x v="0"/>
    <n v="1"/>
    <n v="1"/>
    <n v="1"/>
    <s v="SI"/>
    <s v="SI"/>
    <s v="SI"/>
    <s v="SI"/>
    <s v="SI"/>
    <s v="PAIS"/>
    <s v="GLADYZ CASOS HUAMAN"/>
    <n v="23828093"/>
    <n v="980724650"/>
    <s v="gcasos2011@hotmail.com"/>
    <n v="0"/>
    <n v="1"/>
    <s v="PAIS"/>
    <s v="Presencial"/>
    <n v="0"/>
    <n v="0"/>
    <m/>
    <m/>
    <n v="0"/>
    <n v="1"/>
    <s v="PAIS"/>
    <s v="Virtual"/>
    <n v="0"/>
    <n v="0"/>
    <m/>
    <m/>
    <x v="2"/>
  </r>
  <r>
    <s v="081211"/>
    <x v="7"/>
    <s v="QUISPICANCHI"/>
    <s v="OROPESA"/>
    <s v="NO"/>
    <s v="NO"/>
    <s v="SI"/>
    <n v="0"/>
    <s v="NO"/>
    <n v="1"/>
    <n v="0"/>
    <n v="1"/>
    <x v="0"/>
    <m/>
    <n v="1"/>
    <n v="1"/>
    <s v="NO"/>
    <s v="NO"/>
    <s v="NO"/>
    <s v="SI"/>
    <s v="NO"/>
    <s v="JUNTOS"/>
    <s v="HERNAN PLACIDO GONZALES"/>
    <n v="47414745"/>
    <n v="999393350"/>
    <s v="hgonzales@gmail.com"/>
    <n v="0"/>
    <n v="1"/>
    <s v="JUNTOS"/>
    <s v="Presencial"/>
    <n v="0"/>
    <n v="1"/>
    <s v="JUNTOS"/>
    <s v="Presencial"/>
    <n v="0"/>
    <n v="1"/>
    <s v="JUNTOS"/>
    <s v="Presencial"/>
    <n v="0"/>
    <n v="0"/>
    <m/>
    <m/>
    <x v="3"/>
  </r>
  <r>
    <s v="081212"/>
    <x v="7"/>
    <s v="QUISPICANCHI"/>
    <s v="QUIQUIJANA"/>
    <s v="NO"/>
    <s v="NO"/>
    <s v="SI"/>
    <n v="0"/>
    <s v="SI"/>
    <n v="1"/>
    <n v="0"/>
    <n v="1"/>
    <x v="0"/>
    <m/>
    <n v="0"/>
    <n v="0"/>
    <s v="SI"/>
    <s v="SI"/>
    <s v="SI"/>
    <s v="SI"/>
    <s v="SI"/>
    <s v="PAIS"/>
    <s v="KARLA ROCIO CASTILLA QUISPE"/>
    <n v="47414745"/>
    <n v="988829616"/>
    <s v="karlarocio1992@gmail.com"/>
    <n v="0"/>
    <n v="0"/>
    <m/>
    <m/>
    <n v="0"/>
    <n v="0"/>
    <m/>
    <m/>
    <n v="0"/>
    <n v="1"/>
    <s v="JUNTOS"/>
    <s v="Virtual"/>
    <n v="0"/>
    <n v="0"/>
    <m/>
    <m/>
    <x v="0"/>
  </r>
  <r>
    <s v="081301"/>
    <x v="7"/>
    <s v="URUBAMBA"/>
    <s v="URUBAMBA"/>
    <s v="NO"/>
    <s v="SI"/>
    <s v="SI"/>
    <n v="1"/>
    <s v="NO"/>
    <n v="1"/>
    <n v="0"/>
    <n v="1"/>
    <x v="0"/>
    <n v="1"/>
    <n v="1"/>
    <n v="1"/>
    <s v="NO"/>
    <s v="NO"/>
    <s v="SI"/>
    <s v="SI"/>
    <s v="NO"/>
    <s v="JUNTOS"/>
    <s v="JUAN CARLOS HUAMAN LOPEZ"/>
    <n v="24383358"/>
    <n v="945881665"/>
    <s v="jhuaman@juntos.gob.pe"/>
    <n v="1"/>
    <n v="0"/>
    <m/>
    <s v="Virtual"/>
    <n v="1"/>
    <n v="0"/>
    <m/>
    <s v="Virtual"/>
    <n v="0"/>
    <n v="0"/>
    <m/>
    <m/>
    <n v="0"/>
    <n v="0"/>
    <m/>
    <m/>
    <x v="2"/>
  </r>
  <r>
    <s v="081302"/>
    <x v="7"/>
    <s v="URUBAMBA"/>
    <s v="CHINCHERO"/>
    <s v="NO"/>
    <s v="NO"/>
    <s v="SI"/>
    <n v="0"/>
    <s v="NO"/>
    <n v="1"/>
    <n v="0"/>
    <n v="0"/>
    <x v="0"/>
    <m/>
    <n v="1"/>
    <n v="1"/>
    <s v="NO"/>
    <s v="NO"/>
    <s v="SI"/>
    <s v="SI"/>
    <s v="NO"/>
    <s v="JUNTOS"/>
    <s v="EVA CORAZAO ORUE"/>
    <n v="24005329"/>
    <n v="945874623"/>
    <s v="ecorazao@juntos.gob.pe"/>
    <n v="0"/>
    <n v="0"/>
    <m/>
    <m/>
    <n v="0"/>
    <n v="0"/>
    <m/>
    <m/>
    <n v="0"/>
    <n v="0"/>
    <m/>
    <m/>
    <n v="0"/>
    <n v="0"/>
    <m/>
    <m/>
    <x v="1"/>
  </r>
  <r>
    <s v="081303"/>
    <x v="7"/>
    <s v="URUBAMBA"/>
    <s v="HUAYLLABAMBA"/>
    <s v="NO"/>
    <s v="NO"/>
    <s v="SI"/>
    <n v="0"/>
    <s v="NO"/>
    <n v="0"/>
    <n v="0"/>
    <n v="0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081304"/>
    <x v="7"/>
    <s v="URUBAMBA"/>
    <s v="MACHUPICCHU"/>
    <s v="NO"/>
    <s v="SI"/>
    <s v="SI"/>
    <n v="1"/>
    <s v="NO"/>
    <n v="1"/>
    <n v="0"/>
    <n v="1"/>
    <x v="0"/>
    <n v="1"/>
    <n v="1"/>
    <n v="1"/>
    <s v="NO"/>
    <s v="NO"/>
    <s v="NO"/>
    <s v="NO"/>
    <s v="NO"/>
    <s v="COORD. DE ENLACE"/>
    <s v="ZULY EVELYN ALVAREZ MANRIQUE "/>
    <n v="24001686"/>
    <n v="952972299"/>
    <s v="zalvarez@midis.gob.pe"/>
    <n v="0"/>
    <n v="0"/>
    <m/>
    <m/>
    <n v="0"/>
    <n v="0"/>
    <m/>
    <m/>
    <n v="1"/>
    <n v="0"/>
    <m/>
    <s v="Virtual"/>
    <n v="0"/>
    <n v="0"/>
    <m/>
    <m/>
    <x v="0"/>
  </r>
  <r>
    <s v="081305"/>
    <x v="7"/>
    <s v="URUBAMBA"/>
    <s v="MARAS"/>
    <s v="NO"/>
    <s v="SI"/>
    <s v="SI"/>
    <n v="1"/>
    <s v="NO"/>
    <n v="1"/>
    <n v="0"/>
    <n v="1"/>
    <x v="0"/>
    <n v="1"/>
    <n v="1"/>
    <n v="1"/>
    <s v="SI"/>
    <s v="NO"/>
    <s v="SI"/>
    <s v="SI"/>
    <s v="NO"/>
    <s v="JUNTOS"/>
    <s v="GRICELDA CANAL HUAYRACAMA"/>
    <n v="24388863"/>
    <n v="949127246"/>
    <s v="gcanal@juntos.gob.pe"/>
    <n v="0"/>
    <n v="0"/>
    <m/>
    <m/>
    <n v="0"/>
    <n v="0"/>
    <m/>
    <m/>
    <n v="0"/>
    <n v="0"/>
    <m/>
    <m/>
    <n v="0"/>
    <n v="0"/>
    <m/>
    <m/>
    <x v="1"/>
  </r>
  <r>
    <s v="081306"/>
    <x v="7"/>
    <s v="URUBAMBA"/>
    <s v="OLLANTAYTAMBO"/>
    <s v="NO"/>
    <s v="SI"/>
    <s v="SI"/>
    <n v="1"/>
    <s v="SI"/>
    <n v="1"/>
    <n v="0"/>
    <n v="1"/>
    <x v="0"/>
    <n v="1"/>
    <n v="1"/>
    <n v="1"/>
    <s v="SI"/>
    <s v="NO"/>
    <s v="SI"/>
    <s v="SI"/>
    <s v="SI"/>
    <s v="PAIS"/>
    <s v="WILLIAM  PEÑA PALOMINO"/>
    <s v="44534071"/>
    <s v="919193786"/>
    <s v="wpena@pais.gob.pe,_x000d__x000a_ william.palomino.asa@gmail.com"/>
    <n v="0"/>
    <n v="0"/>
    <m/>
    <m/>
    <n v="0"/>
    <n v="0"/>
    <m/>
    <m/>
    <n v="0"/>
    <n v="0"/>
    <m/>
    <m/>
    <n v="0"/>
    <n v="0"/>
    <m/>
    <m/>
    <x v="1"/>
  </r>
  <r>
    <s v="081307"/>
    <x v="7"/>
    <s v="URUBAMBA"/>
    <s v="YUCAY"/>
    <s v="NO"/>
    <s v="SI"/>
    <s v="SI"/>
    <n v="1"/>
    <s v="NO"/>
    <n v="1"/>
    <n v="0"/>
    <n v="1"/>
    <x v="0"/>
    <n v="1"/>
    <n v="1"/>
    <n v="1"/>
    <s v="NO"/>
    <s v="NO"/>
    <s v="NO"/>
    <s v="SI"/>
    <s v="NO"/>
    <s v="COORD. DE ENLACE"/>
    <s v="ZULY EVELYN ALVAREZ MANRIQUE"/>
    <n v="24001686"/>
    <n v="952972299"/>
    <s v="zalvarez@midis.gob.pe"/>
    <n v="1"/>
    <n v="0"/>
    <m/>
    <s v="Virtual"/>
    <n v="0"/>
    <n v="0"/>
    <m/>
    <m/>
    <n v="1"/>
    <n v="0"/>
    <m/>
    <s v="Virtual"/>
    <n v="0"/>
    <n v="0"/>
    <m/>
    <m/>
    <x v="2"/>
  </r>
  <r>
    <s v="090101"/>
    <x v="8"/>
    <s v="HUANCAVELICA"/>
    <s v="HUANCAVELICA"/>
    <s v="NO"/>
    <s v="NO"/>
    <s v="SI"/>
    <n v="1"/>
    <s v="NO"/>
    <n v="1"/>
    <n v="0"/>
    <n v="1"/>
    <x v="0"/>
    <m/>
    <n v="1"/>
    <n v="1"/>
    <s v="SI"/>
    <s v="SI"/>
    <s v="SI"/>
    <s v="SI"/>
    <s v="SI"/>
    <s v="PAIS"/>
    <s v="ANA GIRALDEZ PAUCAR"/>
    <n v="23275650"/>
    <n v="954816329"/>
    <s v="agiraldez@pais.gob.pe"/>
    <n v="0"/>
    <n v="1"/>
    <s v="PAIS"/>
    <s v="Presencial"/>
    <n v="0"/>
    <n v="1"/>
    <s v="PAIS"/>
    <s v="Presencial"/>
    <n v="0"/>
    <n v="0"/>
    <m/>
    <m/>
    <n v="0"/>
    <n v="0"/>
    <m/>
    <m/>
    <x v="2"/>
  </r>
  <r>
    <s v="090102"/>
    <x v="8"/>
    <s v="HUANCAVELICA"/>
    <s v="ACOBAMBILLA"/>
    <s v="NO"/>
    <s v="SI"/>
    <s v="SI"/>
    <n v="1"/>
    <s v="NO"/>
    <n v="1"/>
    <n v="0"/>
    <n v="1"/>
    <x v="0"/>
    <n v="1"/>
    <n v="1"/>
    <n v="1"/>
    <s v="SI"/>
    <s v="SI"/>
    <s v="NO"/>
    <s v="SI"/>
    <s v="NO"/>
    <s v="JUNTOS"/>
    <s v="CESAR LUIS TRUCIOS CCORA"/>
    <n v="40360833"/>
    <n v="945883695"/>
    <s v="ctrucios@juntos.gob.pe"/>
    <n v="0"/>
    <n v="0"/>
    <m/>
    <m/>
    <n v="0"/>
    <n v="0"/>
    <m/>
    <m/>
    <n v="0"/>
    <n v="0"/>
    <m/>
    <m/>
    <n v="0"/>
    <n v="0"/>
    <m/>
    <m/>
    <x v="1"/>
  </r>
  <r>
    <s v="090103"/>
    <x v="8"/>
    <s v="HUANCAVELICA"/>
    <s v="ACORIA"/>
    <s v="NO"/>
    <s v="SI"/>
    <s v="SI"/>
    <n v="1"/>
    <s v="SI"/>
    <n v="1"/>
    <n v="0"/>
    <n v="1"/>
    <x v="0"/>
    <n v="1"/>
    <n v="1"/>
    <n v="1"/>
    <s v="SI"/>
    <s v="SI"/>
    <s v="SI"/>
    <s v="SI"/>
    <s v="SI"/>
    <s v="PAIS"/>
    <s v="EFRAIN HUAMAN REQUENA"/>
    <n v="40385604"/>
    <n v="950067060"/>
    <s v="ehuaman@pais.gob.pe"/>
    <n v="0"/>
    <n v="0"/>
    <m/>
    <m/>
    <n v="0"/>
    <n v="0"/>
    <m/>
    <m/>
    <n v="0"/>
    <n v="0"/>
    <m/>
    <m/>
    <n v="0"/>
    <n v="0"/>
    <m/>
    <m/>
    <x v="1"/>
  </r>
  <r>
    <s v="090104"/>
    <x v="8"/>
    <s v="HUANCAVELICA"/>
    <s v="CONAYCA"/>
    <s v="NO"/>
    <s v="NO"/>
    <s v="SI"/>
    <n v="0"/>
    <s v="NO"/>
    <n v="1"/>
    <n v="0"/>
    <n v="0"/>
    <x v="0"/>
    <m/>
    <n v="1"/>
    <n v="1"/>
    <s v="NO"/>
    <s v="NO"/>
    <s v="NO"/>
    <s v="SI"/>
    <s v="NO"/>
    <s v="JUNTOS"/>
    <s v="RAUL CASO HUAMANI"/>
    <n v="23266315"/>
    <n v="920329430"/>
    <s v="rcaso@juntos.gob.pe"/>
    <n v="0"/>
    <n v="0"/>
    <m/>
    <m/>
    <n v="0"/>
    <n v="0"/>
    <m/>
    <m/>
    <n v="0"/>
    <n v="0"/>
    <m/>
    <m/>
    <n v="0"/>
    <n v="0"/>
    <m/>
    <m/>
    <x v="1"/>
  </r>
  <r>
    <s v="090105"/>
    <x v="8"/>
    <s v="HUANCAVELICA"/>
    <s v="CUENCA"/>
    <s v="NO"/>
    <s v="NO"/>
    <s v="SI"/>
    <n v="0"/>
    <s v="SI"/>
    <n v="1"/>
    <n v="0"/>
    <n v="1"/>
    <x v="0"/>
    <m/>
    <n v="1"/>
    <n v="1"/>
    <s v="SI"/>
    <s v="NO"/>
    <s v="NO"/>
    <s v="SI"/>
    <s v="SI"/>
    <s v="PAIS"/>
    <s v="FREDDY ESCOBAR NUÑEZ"/>
    <n v="44353502"/>
    <n v="999570524"/>
    <s v="fredyen_7@hotmail.com"/>
    <n v="0"/>
    <n v="1"/>
    <s v="PAIS"/>
    <s v="Virtual"/>
    <n v="0"/>
    <n v="1"/>
    <s v="PAIS"/>
    <s v="Presencial"/>
    <n v="0"/>
    <n v="1"/>
    <s v="PAIS"/>
    <s v="Presencial"/>
    <n v="0"/>
    <n v="0"/>
    <m/>
    <m/>
    <x v="3"/>
  </r>
  <r>
    <s v="090106"/>
    <x v="8"/>
    <s v="HUANCAVELICA"/>
    <s v="HUACHOCOLPA"/>
    <s v="NO"/>
    <s v="SI"/>
    <s v="SI"/>
    <n v="1"/>
    <s v="NO"/>
    <n v="1"/>
    <n v="0"/>
    <n v="1"/>
    <x v="0"/>
    <n v="1"/>
    <n v="1"/>
    <n v="1"/>
    <s v="NO"/>
    <s v="SI"/>
    <s v="NO"/>
    <s v="SI"/>
    <s v="SI"/>
    <s v="CUNA MAS"/>
    <s v="NORA LAURA RAMOS"/>
    <n v="23275034"/>
    <n v="938577422"/>
    <s v="nlaura@cunamas.gob.pe "/>
    <n v="0"/>
    <n v="0"/>
    <m/>
    <m/>
    <n v="0"/>
    <n v="0"/>
    <m/>
    <m/>
    <n v="0"/>
    <n v="0"/>
    <m/>
    <m/>
    <n v="0"/>
    <n v="0"/>
    <m/>
    <m/>
    <x v="1"/>
  </r>
  <r>
    <s v="090107"/>
    <x v="8"/>
    <s v="HUANCAVELICA"/>
    <s v="HUAYLLAHUARA"/>
    <s v="NO"/>
    <s v="NO"/>
    <s v="SI"/>
    <n v="0"/>
    <s v="NO"/>
    <n v="1"/>
    <n v="0"/>
    <n v="0"/>
    <x v="0"/>
    <m/>
    <n v="1"/>
    <n v="1"/>
    <s v="NO"/>
    <s v="NO"/>
    <s v="NO"/>
    <s v="SI"/>
    <s v="NO"/>
    <s v="JUNTOS"/>
    <s v="GAUDENCIO VICTOR CCENTE LULO"/>
    <n v="23262399"/>
    <n v="920342878"/>
    <s v="vccente@juntos.gob.pe"/>
    <n v="0"/>
    <n v="0"/>
    <m/>
    <m/>
    <n v="0"/>
    <n v="0"/>
    <m/>
    <m/>
    <n v="0"/>
    <n v="0"/>
    <m/>
    <m/>
    <n v="0"/>
    <n v="0"/>
    <m/>
    <m/>
    <x v="1"/>
  </r>
  <r>
    <s v="090108"/>
    <x v="8"/>
    <s v="HUANCAVELICA"/>
    <s v="IZCUCHACA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RAUL CASO HUAMANI"/>
    <n v="23266315"/>
    <n v="920307795"/>
    <m/>
    <n v="0"/>
    <n v="1"/>
    <s v="JUNTOS"/>
    <s v="Virtual"/>
    <n v="0"/>
    <n v="0"/>
    <m/>
    <m/>
    <n v="0"/>
    <n v="0"/>
    <m/>
    <m/>
    <n v="0"/>
    <n v="0"/>
    <m/>
    <m/>
    <x v="0"/>
  </r>
  <r>
    <s v="090109"/>
    <x v="8"/>
    <s v="HUANCAVELICA"/>
    <s v="LARIA"/>
    <s v="NO"/>
    <s v="NO"/>
    <s v="SI"/>
    <n v="1"/>
    <s v="NO"/>
    <n v="1"/>
    <n v="0"/>
    <n v="1"/>
    <x v="0"/>
    <m/>
    <n v="1"/>
    <n v="1"/>
    <s v="NO"/>
    <s v="SI"/>
    <s v="NO"/>
    <s v="SI"/>
    <s v="SI"/>
    <s v="PAIS"/>
    <s v="MARGORETH ALEXIA MATOS ZUÑIGA"/>
    <n v="77487327"/>
    <n v="916996986"/>
    <s v="alexiamz210395@gmail.com"/>
    <n v="0"/>
    <n v="1"/>
    <s v="PAIS"/>
    <s v="Presencial"/>
    <n v="0"/>
    <n v="1"/>
    <s v="PAIS"/>
    <s v="Presencial"/>
    <n v="0"/>
    <n v="1"/>
    <s v="PAIS"/>
    <s v="Presencial"/>
    <n v="0"/>
    <n v="0"/>
    <m/>
    <m/>
    <x v="3"/>
  </r>
  <r>
    <s v="090110"/>
    <x v="8"/>
    <s v="HUANCAVELICA"/>
    <s v="MANTA"/>
    <s v="NO"/>
    <s v="NO"/>
    <s v="SI"/>
    <n v="1"/>
    <s v="NO"/>
    <n v="1"/>
    <n v="0"/>
    <n v="1"/>
    <x v="0"/>
    <m/>
    <n v="1"/>
    <n v="1"/>
    <s v="SI"/>
    <s v="SI"/>
    <s v="NO"/>
    <s v="SI"/>
    <s v="SI"/>
    <s v="PAIS"/>
    <s v="ALEXIS ASTETE CASAS"/>
    <n v="20101621"/>
    <n v="917413173"/>
    <s v="aastete@pais.gob.pe"/>
    <n v="0"/>
    <n v="1"/>
    <s v="PAIS"/>
    <s v="Presencial"/>
    <n v="0"/>
    <n v="1"/>
    <s v="PAIS"/>
    <s v="Virtual"/>
    <n v="0"/>
    <n v="0"/>
    <m/>
    <m/>
    <n v="0"/>
    <n v="0"/>
    <m/>
    <m/>
    <x v="2"/>
  </r>
  <r>
    <s v="090111"/>
    <x v="8"/>
    <s v="HUANCAVELICA"/>
    <s v="MARISCAL CACERES"/>
    <s v="NO"/>
    <s v="NO"/>
    <s v="SI"/>
    <n v="0"/>
    <s v="NO"/>
    <n v="1"/>
    <n v="0"/>
    <n v="0"/>
    <x v="0"/>
    <m/>
    <n v="1"/>
    <n v="1"/>
    <s v="NO"/>
    <s v="NO"/>
    <s v="NO"/>
    <s v="SI"/>
    <s v="NO"/>
    <s v="JUNTOS"/>
    <s v="ORDOÑEZ BENITO ALAN GABRIEL"/>
    <n v="72368426"/>
    <n v="945873118"/>
    <n v="0"/>
    <n v="0"/>
    <n v="1"/>
    <s v="JUNTOS"/>
    <s v="Presencial"/>
    <n v="0"/>
    <n v="0"/>
    <m/>
    <m/>
    <n v="0"/>
    <n v="0"/>
    <m/>
    <m/>
    <n v="0"/>
    <n v="0"/>
    <m/>
    <m/>
    <x v="0"/>
  </r>
  <r>
    <s v="090112"/>
    <x v="8"/>
    <s v="HUANCAVELICA"/>
    <s v="MOYA"/>
    <s v="NO"/>
    <s v="NO"/>
    <s v="SI"/>
    <n v="0"/>
    <s v="SI"/>
    <n v="1"/>
    <n v="0"/>
    <n v="1"/>
    <x v="0"/>
    <m/>
    <n v="1"/>
    <n v="1"/>
    <s v="NO"/>
    <s v="NO"/>
    <s v="NO"/>
    <s v="SI"/>
    <s v="NO"/>
    <s v="JUNTOS"/>
    <s v="GAUDENCIO VICTOR CCENTE LULO"/>
    <n v="23262399"/>
    <n v="920342878"/>
    <s v="vccente@juntos.gob.pe"/>
    <n v="0"/>
    <n v="0"/>
    <m/>
    <m/>
    <n v="0"/>
    <n v="0"/>
    <m/>
    <m/>
    <n v="0"/>
    <n v="0"/>
    <m/>
    <m/>
    <n v="0"/>
    <n v="0"/>
    <m/>
    <m/>
    <x v="1"/>
  </r>
  <r>
    <s v="090113"/>
    <x v="8"/>
    <s v="HUANCAVELICA"/>
    <s v="NUEVO OCCORO"/>
    <s v="NO"/>
    <s v="SI"/>
    <s v="SI"/>
    <n v="1"/>
    <s v="NO"/>
    <n v="1"/>
    <n v="0"/>
    <n v="1"/>
    <x v="0"/>
    <n v="1"/>
    <n v="1"/>
    <n v="1"/>
    <s v="SI"/>
    <s v="SI"/>
    <s v="NO"/>
    <s v="SI"/>
    <s v="SI"/>
    <s v="PAIS"/>
    <s v="AGUSTIN SALAZAR DE LA CRUZ"/>
    <n v="46486115"/>
    <n v="943975619"/>
    <s v="salazardelacruzagustin95@gmail.com"/>
    <n v="0"/>
    <n v="0"/>
    <m/>
    <m/>
    <n v="0"/>
    <n v="1"/>
    <s v="PAIS"/>
    <s v="Presencial"/>
    <n v="0"/>
    <n v="1"/>
    <s v="PAIS"/>
    <s v="Presencial"/>
    <n v="0"/>
    <n v="0"/>
    <m/>
    <m/>
    <x v="2"/>
  </r>
  <r>
    <s v="090114"/>
    <x v="8"/>
    <s v="HUANCAVELICA"/>
    <s v="PALCA"/>
    <s v="NO"/>
    <s v="SI"/>
    <s v="SI"/>
    <n v="1"/>
    <s v="NO"/>
    <n v="1"/>
    <n v="0"/>
    <n v="1"/>
    <x v="0"/>
    <n v="1"/>
    <n v="1"/>
    <n v="1"/>
    <s v="SI"/>
    <s v="SI"/>
    <s v="NO"/>
    <s v="SI"/>
    <s v="NO"/>
    <s v="CUNA MAS"/>
    <s v="HENDERSON SENCIA LANDEO"/>
    <n v="44432659"/>
    <n v="969159570"/>
    <s v="hsencia@cunamas.gob.pe "/>
    <n v="0"/>
    <n v="0"/>
    <m/>
    <m/>
    <n v="0"/>
    <n v="0"/>
    <m/>
    <m/>
    <n v="0"/>
    <n v="0"/>
    <m/>
    <m/>
    <n v="0"/>
    <n v="0"/>
    <m/>
    <m/>
    <x v="1"/>
  </r>
  <r>
    <s v="090115"/>
    <x v="8"/>
    <s v="HUANCAVELICA"/>
    <s v="PILCHACA"/>
    <s v="NO"/>
    <s v="NO"/>
    <s v="SI"/>
    <n v="1"/>
    <s v="SI"/>
    <n v="1"/>
    <n v="0"/>
    <n v="1"/>
    <x v="0"/>
    <m/>
    <n v="1"/>
    <n v="1"/>
    <s v="NO"/>
    <s v="NO"/>
    <s v="NO"/>
    <s v="SI"/>
    <s v="NO"/>
    <s v="JUNTOS"/>
    <s v="RAUL CASO HUAMANI"/>
    <n v="23266315"/>
    <n v="920307795"/>
    <s v="hjorge@juntos.gob.pe"/>
    <n v="0"/>
    <n v="0"/>
    <m/>
    <m/>
    <n v="0"/>
    <n v="0"/>
    <m/>
    <m/>
    <n v="0"/>
    <n v="0"/>
    <m/>
    <m/>
    <n v="0"/>
    <n v="0"/>
    <m/>
    <m/>
    <x v="1"/>
  </r>
  <r>
    <s v="090116"/>
    <x v="8"/>
    <s v="HUANCAVELICA"/>
    <s v="VILCA"/>
    <s v="NO"/>
    <s v="NO"/>
    <s v="SI"/>
    <n v="1"/>
    <s v="NO"/>
    <n v="1"/>
    <n v="0"/>
    <n v="1"/>
    <x v="0"/>
    <m/>
    <n v="1"/>
    <n v="1"/>
    <s v="SI"/>
    <s v="NO"/>
    <s v="NO"/>
    <s v="SI"/>
    <s v="SI"/>
    <s v="PAIS"/>
    <s v="ROSMERY HUANAY SANTOS"/>
    <n v="70902464"/>
    <n v="944120862"/>
    <s v="huanay.santos.rosmery@gmail.com"/>
    <n v="0"/>
    <n v="0"/>
    <m/>
    <m/>
    <n v="0"/>
    <n v="1"/>
    <s v="PAIS"/>
    <s v="Presencial"/>
    <n v="0"/>
    <n v="1"/>
    <s v="PAIS"/>
    <s v="Virtual"/>
    <n v="0"/>
    <n v="0"/>
    <m/>
    <m/>
    <x v="2"/>
  </r>
  <r>
    <s v="090117"/>
    <x v="8"/>
    <s v="HUANCAVELICA"/>
    <s v="YAULI"/>
    <s v="NO"/>
    <s v="SI"/>
    <s v="SI"/>
    <n v="1"/>
    <s v="NO"/>
    <n v="1"/>
    <n v="0"/>
    <n v="1"/>
    <x v="0"/>
    <n v="1"/>
    <n v="1"/>
    <n v="1"/>
    <s v="SI"/>
    <s v="SI"/>
    <s v="SI"/>
    <s v="SI"/>
    <s v="SI"/>
    <s v="PAIS"/>
    <s v="KATIA MARCOS TALAVERANO "/>
    <n v="42783237"/>
    <n v="967680629"/>
    <s v="kmarcos@pais.gob.pe"/>
    <n v="0"/>
    <n v="0"/>
    <m/>
    <m/>
    <n v="0"/>
    <n v="1"/>
    <s v="PAIS"/>
    <s v="Presencial"/>
    <n v="0"/>
    <n v="1"/>
    <s v="PAIS"/>
    <s v="Presencial"/>
    <n v="0"/>
    <n v="0"/>
    <m/>
    <m/>
    <x v="2"/>
  </r>
  <r>
    <s v="090118"/>
    <x v="8"/>
    <s v="HUANCAVELICA"/>
    <s v="ASCENSION"/>
    <s v="NO"/>
    <s v="SI"/>
    <s v="SI"/>
    <n v="1"/>
    <s v="NO"/>
    <n v="1"/>
    <n v="0"/>
    <n v="1"/>
    <x v="0"/>
    <n v="1"/>
    <n v="1"/>
    <n v="1"/>
    <s v="SI"/>
    <s v="NO"/>
    <s v="SI"/>
    <s v="SI"/>
    <s v="NO"/>
    <s v="PAIS"/>
    <s v="ANA GIRALDEZ PAUCAR"/>
    <n v="23275650"/>
    <n v="926311670"/>
    <s v="agiraldez@pais.gob.pe"/>
    <n v="0"/>
    <n v="1"/>
    <s v="PAIS"/>
    <s v="Presencial"/>
    <n v="0"/>
    <n v="0"/>
    <m/>
    <m/>
    <n v="0"/>
    <n v="1"/>
    <s v="PAIS"/>
    <s v="Presencial"/>
    <n v="0"/>
    <n v="0"/>
    <m/>
    <m/>
    <x v="2"/>
  </r>
  <r>
    <s v="090119"/>
    <x v="8"/>
    <s v="HUANCAVELICA"/>
    <s v="HUANDO"/>
    <s v="NO"/>
    <s v="SI"/>
    <s v="SI"/>
    <n v="1"/>
    <s v="NO"/>
    <n v="1"/>
    <n v="0"/>
    <n v="1"/>
    <x v="0"/>
    <n v="1"/>
    <n v="1"/>
    <n v="1"/>
    <s v="SI"/>
    <s v="SI"/>
    <s v="SI"/>
    <s v="SI"/>
    <s v="SI"/>
    <s v="CUNA MAS"/>
    <s v="ANTENOR ROJAS TORRES"/>
    <n v="42471196"/>
    <n v="948588872"/>
    <s v="arojast@cunamas.gob.pe "/>
    <n v="0"/>
    <n v="0"/>
    <m/>
    <m/>
    <n v="0"/>
    <n v="0"/>
    <m/>
    <m/>
    <n v="0"/>
    <n v="0"/>
    <m/>
    <m/>
    <n v="0"/>
    <n v="0"/>
    <m/>
    <m/>
    <x v="1"/>
  </r>
  <r>
    <s v="090201"/>
    <x v="8"/>
    <s v="ACOBAMBA"/>
    <s v="ACOBAMBA"/>
    <s v="NO"/>
    <s v="NO"/>
    <s v="SI"/>
    <n v="1"/>
    <s v="NO"/>
    <n v="1"/>
    <n v="0"/>
    <n v="1"/>
    <x v="0"/>
    <m/>
    <n v="1"/>
    <n v="1"/>
    <s v="NO"/>
    <s v="SI"/>
    <s v="SI"/>
    <s v="SI"/>
    <s v="NO"/>
    <s v="CUNA MAS"/>
    <s v="BEATRIZ SERVA ORTEGA"/>
    <n v="45658651"/>
    <n v="990503388"/>
    <s v="bserva@cunamas.gob.pe "/>
    <n v="0"/>
    <n v="0"/>
    <m/>
    <m/>
    <n v="0"/>
    <n v="0"/>
    <m/>
    <m/>
    <n v="0"/>
    <n v="0"/>
    <m/>
    <m/>
    <n v="0"/>
    <n v="0"/>
    <m/>
    <m/>
    <x v="1"/>
  </r>
  <r>
    <s v="090202"/>
    <x v="8"/>
    <s v="ACOBAMBA"/>
    <s v="ANDABAMBA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LUIS FIDEL GONZALES CCANTO"/>
    <n v="46832510"/>
    <n v="920059726"/>
    <s v="lgonzales@pais.gob.pe"/>
    <n v="0"/>
    <n v="1"/>
    <s v="JUNTOS"/>
    <s v="Presencial"/>
    <n v="0"/>
    <n v="0"/>
    <m/>
    <m/>
    <n v="0"/>
    <n v="1"/>
    <s v="PAIS"/>
    <s v="Virtual"/>
    <n v="0"/>
    <n v="0"/>
    <m/>
    <m/>
    <x v="2"/>
  </r>
  <r>
    <s v="090203"/>
    <x v="8"/>
    <s v="ACOBAMBA"/>
    <s v="ANTA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AYDA ARANGO ESCOBAR"/>
    <n v="41264156"/>
    <n v="920312075"/>
    <s v="aarango@juntos.gob.pe"/>
    <n v="1"/>
    <n v="0"/>
    <m/>
    <s v="Virtual"/>
    <n v="0"/>
    <n v="0"/>
    <m/>
    <m/>
    <n v="0"/>
    <n v="0"/>
    <m/>
    <m/>
    <n v="0"/>
    <n v="0"/>
    <m/>
    <m/>
    <x v="0"/>
  </r>
  <r>
    <s v="090204"/>
    <x v="8"/>
    <s v="ACOBAMBA"/>
    <s v="CAJA"/>
    <s v="NO"/>
    <s v="NO"/>
    <s v="SI"/>
    <n v="1"/>
    <s v="NO"/>
    <n v="1"/>
    <n v="0"/>
    <n v="1"/>
    <x v="0"/>
    <m/>
    <n v="1"/>
    <n v="1"/>
    <s v="NO"/>
    <s v="NO"/>
    <s v="SI"/>
    <s v="SI"/>
    <s v="NO"/>
    <s v="CUNA MAS"/>
    <s v="BEATRIZ SERVA ORTEGA"/>
    <n v="45658651"/>
    <n v="990503388"/>
    <s v="bserva@cunamas.gob.pe "/>
    <n v="0"/>
    <n v="0"/>
    <m/>
    <m/>
    <n v="0"/>
    <n v="0"/>
    <m/>
    <m/>
    <n v="0"/>
    <n v="0"/>
    <m/>
    <m/>
    <n v="0"/>
    <n v="0"/>
    <m/>
    <m/>
    <x v="1"/>
  </r>
  <r>
    <s v="090205"/>
    <x v="8"/>
    <s v="ACOBAMBA"/>
    <s v="MARCAS"/>
    <s v="NO"/>
    <s v="NO"/>
    <s v="NO"/>
    <n v="0"/>
    <s v="SI"/>
    <n v="1"/>
    <n v="0"/>
    <n v="0"/>
    <x v="0"/>
    <m/>
    <n v="1"/>
    <n v="1"/>
    <s v="NO"/>
    <s v="NO"/>
    <s v="NO"/>
    <s v="SI"/>
    <s v="NO"/>
    <s v="JUNTOS"/>
    <s v="SANTOS HILARIO MALLASCA"/>
    <n v="23269693"/>
    <n v="920366563"/>
    <s v="hsanto@juntos.gob.pe"/>
    <n v="0"/>
    <n v="0"/>
    <m/>
    <m/>
    <n v="0"/>
    <n v="0"/>
    <m/>
    <m/>
    <n v="0"/>
    <n v="0"/>
    <m/>
    <m/>
    <n v="0"/>
    <n v="0"/>
    <m/>
    <m/>
    <x v="1"/>
  </r>
  <r>
    <s v="090206"/>
    <x v="8"/>
    <s v="ACOBAMBA"/>
    <s v="PAUCARA"/>
    <s v="NO"/>
    <s v="SI"/>
    <s v="SI"/>
    <n v="1"/>
    <s v="NO"/>
    <n v="1"/>
    <n v="0"/>
    <n v="1"/>
    <x v="0"/>
    <n v="1"/>
    <n v="1"/>
    <n v="1"/>
    <s v="NO"/>
    <s v="SI"/>
    <s v="SI"/>
    <s v="SI"/>
    <s v="SI"/>
    <s v="PAIS"/>
    <s v="MAGDONIO ROBERT ROJAS MORALES"/>
    <n v="43652814"/>
    <n v="950984334"/>
    <s v="magdorojas@gmail.com"/>
    <n v="0"/>
    <n v="1"/>
    <s v="PAIS"/>
    <s v="Virtual"/>
    <n v="0"/>
    <n v="1"/>
    <s v="PAIS"/>
    <s v="Presencial"/>
    <n v="0"/>
    <n v="1"/>
    <s v="PAIS"/>
    <s v="Presencial"/>
    <n v="0"/>
    <n v="0"/>
    <m/>
    <m/>
    <x v="3"/>
  </r>
  <r>
    <s v="090207"/>
    <x v="8"/>
    <s v="ACOBAMBA"/>
    <s v="POMACOCHA"/>
    <s v="NO"/>
    <s v="NO"/>
    <s v="SI"/>
    <n v="1"/>
    <s v="NO"/>
    <n v="1"/>
    <n v="0"/>
    <n v="1"/>
    <x v="0"/>
    <m/>
    <n v="1"/>
    <n v="1"/>
    <s v="NO"/>
    <s v="NO"/>
    <s v="SI"/>
    <s v="SI"/>
    <s v="SI"/>
    <s v="PAIS"/>
    <s v="ANA MARÍA GONZALES CCANTO"/>
    <n v="45669090"/>
    <n v="989650867"/>
    <s v="a.m.gonzalescc@gmail.com"/>
    <n v="0"/>
    <n v="0"/>
    <m/>
    <m/>
    <n v="0"/>
    <n v="0"/>
    <m/>
    <m/>
    <n v="0"/>
    <n v="0"/>
    <m/>
    <m/>
    <n v="0"/>
    <n v="0"/>
    <m/>
    <m/>
    <x v="1"/>
  </r>
  <r>
    <s v="090208"/>
    <x v="8"/>
    <s v="ACOBAMBA"/>
    <s v="ROSARIO"/>
    <s v="NO"/>
    <s v="NO"/>
    <s v="SI"/>
    <n v="1"/>
    <s v="NO"/>
    <n v="1"/>
    <n v="0"/>
    <n v="1"/>
    <x v="0"/>
    <m/>
    <n v="1"/>
    <n v="1"/>
    <s v="NO"/>
    <s v="SI"/>
    <s v="SI"/>
    <s v="SI"/>
    <s v="NO"/>
    <s v="CUNA MAS"/>
    <s v="CLAIRE LAGUNES BAUTISTA"/>
    <n v="47639273"/>
    <n v="943875321"/>
    <s v="clagunes@cunamas.gob.pe "/>
    <n v="0"/>
    <n v="1"/>
    <s v="JUNTOS"/>
    <s v="Presencial"/>
    <n v="0"/>
    <n v="0"/>
    <m/>
    <m/>
    <n v="0"/>
    <n v="0"/>
    <m/>
    <m/>
    <n v="0"/>
    <n v="0"/>
    <m/>
    <m/>
    <x v="0"/>
  </r>
  <r>
    <s v="090301"/>
    <x v="8"/>
    <s v="ANGARAES"/>
    <s v="LIRCAY"/>
    <s v="NO"/>
    <s v="SI"/>
    <s v="SI"/>
    <n v="1"/>
    <s v="NO"/>
    <n v="1"/>
    <n v="0"/>
    <n v="1"/>
    <x v="0"/>
    <n v="1"/>
    <n v="1"/>
    <n v="1"/>
    <s v="NO"/>
    <s v="SI"/>
    <s v="SI"/>
    <s v="SI"/>
    <s v="SI"/>
    <s v="PAIS"/>
    <s v="EDGAR TAIPE ARAUJO  "/>
    <n v="42896495"/>
    <n v="980073729"/>
    <s v="edgar.taipe.araujo@gmail.com"/>
    <n v="1"/>
    <n v="1"/>
    <s v="PAIS"/>
    <s v="Presencial y Virtual"/>
    <n v="0"/>
    <n v="0"/>
    <m/>
    <m/>
    <n v="0"/>
    <n v="1"/>
    <s v="PAIS"/>
    <s v="Presencial"/>
    <n v="0"/>
    <n v="0"/>
    <m/>
    <m/>
    <x v="3"/>
  </r>
  <r>
    <s v="090302"/>
    <x v="8"/>
    <s v="ANGARAES"/>
    <s v="ANCHONGA"/>
    <s v="NO"/>
    <s v="SI"/>
    <s v="SI"/>
    <n v="0"/>
    <s v="SI"/>
    <n v="1"/>
    <n v="0"/>
    <n v="0"/>
    <x v="0"/>
    <n v="1"/>
    <n v="1"/>
    <n v="1"/>
    <s v="SI"/>
    <s v="SI"/>
    <s v="SI"/>
    <s v="SI"/>
    <s v="NO"/>
    <s v="CUNA MAS"/>
    <s v="TOMASA PAITAN  CAPANI - SCD"/>
    <n v="23269664"/>
    <n v="954958181"/>
    <s v="tpaitan@cunamas.gob.pe "/>
    <n v="0"/>
    <n v="0"/>
    <m/>
    <m/>
    <n v="0"/>
    <n v="0"/>
    <m/>
    <m/>
    <n v="0"/>
    <n v="0"/>
    <m/>
    <m/>
    <n v="0"/>
    <n v="0"/>
    <m/>
    <m/>
    <x v="1"/>
  </r>
  <r>
    <s v="090303"/>
    <x v="8"/>
    <s v="ANGARAES"/>
    <s v="CALLANMARCA"/>
    <s v="NO"/>
    <s v="NO"/>
    <s v="SI"/>
    <n v="1"/>
    <s v="SI"/>
    <n v="1"/>
    <n v="0"/>
    <n v="1"/>
    <x v="0"/>
    <m/>
    <n v="1"/>
    <n v="1"/>
    <s v="NO"/>
    <s v="NO"/>
    <s v="SI"/>
    <s v="SI"/>
    <s v="NO"/>
    <s v="CUNA MAS"/>
    <s v="LUIS ARECHE  TAIPE"/>
    <n v="80545393"/>
    <n v="900610258"/>
    <s v="larechet@cunamas.gob.pe"/>
    <n v="0"/>
    <n v="0"/>
    <m/>
    <m/>
    <n v="0"/>
    <n v="0"/>
    <m/>
    <m/>
    <n v="0"/>
    <n v="0"/>
    <m/>
    <m/>
    <n v="0"/>
    <n v="0"/>
    <m/>
    <m/>
    <x v="1"/>
  </r>
  <r>
    <s v="090304"/>
    <x v="8"/>
    <s v="ANGARAES"/>
    <s v="CCOCHACCASA"/>
    <s v="NO"/>
    <s v="SI"/>
    <s v="SI"/>
    <n v="1"/>
    <s v="NO"/>
    <n v="1"/>
    <n v="0"/>
    <n v="1"/>
    <x v="0"/>
    <n v="1"/>
    <n v="1"/>
    <n v="1"/>
    <s v="NO"/>
    <s v="SI"/>
    <s v="NO"/>
    <s v="SI"/>
    <s v="SI"/>
    <s v="PAIS"/>
    <s v="MIGEL ESCOBAR LAYME"/>
    <n v="47473489"/>
    <n v="989342625"/>
    <s v="githuv.tambo26@pais.gob.pe"/>
    <n v="0"/>
    <n v="0"/>
    <m/>
    <m/>
    <n v="0"/>
    <n v="0"/>
    <m/>
    <m/>
    <n v="0"/>
    <n v="0"/>
    <m/>
    <m/>
    <n v="0"/>
    <n v="0"/>
    <m/>
    <m/>
    <x v="1"/>
  </r>
  <r>
    <s v="090305"/>
    <x v="8"/>
    <s v="ANGARAES"/>
    <s v="CHINCHO"/>
    <s v="NO"/>
    <s v="NO"/>
    <s v="SI"/>
    <n v="0"/>
    <s v="NO"/>
    <n v="1"/>
    <n v="0"/>
    <n v="0"/>
    <x v="0"/>
    <m/>
    <n v="1"/>
    <n v="1"/>
    <s v="SI"/>
    <s v="SI"/>
    <s v="NO"/>
    <s v="SI"/>
    <s v="NO"/>
    <s v="CUNA MAS"/>
    <s v="LORENZA TAIPE DE LA CRUZ"/>
    <n v="40716796"/>
    <n v="967989849"/>
    <s v="ltaipe@cunamas.gob.pe "/>
    <n v="0"/>
    <n v="0"/>
    <m/>
    <m/>
    <n v="0"/>
    <n v="0"/>
    <m/>
    <m/>
    <n v="0"/>
    <n v="0"/>
    <m/>
    <m/>
    <n v="0"/>
    <n v="0"/>
    <m/>
    <m/>
    <x v="1"/>
  </r>
  <r>
    <s v="090306"/>
    <x v="8"/>
    <s v="ANGARAES"/>
    <s v="CONGALLA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LUCIO ESCOBAR LAYME  "/>
    <n v="44502147"/>
    <n v="938263220"/>
    <s v="lescobar@pais.gob.pe"/>
    <n v="0"/>
    <n v="1"/>
    <s v="PAIS"/>
    <s v="Presencial"/>
    <n v="0"/>
    <n v="1"/>
    <s v="PAIS"/>
    <s v="Presencial"/>
    <n v="0"/>
    <n v="1"/>
    <s v="PAIS"/>
    <s v="Presencial"/>
    <n v="0"/>
    <n v="0"/>
    <m/>
    <m/>
    <x v="3"/>
  </r>
  <r>
    <s v="090307"/>
    <x v="8"/>
    <s v="ANGARAES"/>
    <s v="HUANCA-HUANCA"/>
    <s v="NO"/>
    <s v="NO"/>
    <s v="SI"/>
    <n v="0"/>
    <s v="SI"/>
    <n v="1"/>
    <n v="0"/>
    <n v="0"/>
    <x v="0"/>
    <m/>
    <n v="1"/>
    <n v="1"/>
    <s v="NO"/>
    <s v="NO"/>
    <s v="SI"/>
    <s v="SI"/>
    <s v="NO"/>
    <s v="CUNA MAS"/>
    <s v="LUIS ARECHE  TAIPE"/>
    <n v="80545393"/>
    <n v="900610258"/>
    <s v="larechet@cunamas.gob.pe"/>
    <n v="0"/>
    <n v="0"/>
    <m/>
    <m/>
    <n v="0"/>
    <n v="0"/>
    <m/>
    <m/>
    <n v="0"/>
    <n v="0"/>
    <m/>
    <m/>
    <n v="0"/>
    <n v="0"/>
    <m/>
    <m/>
    <x v="1"/>
  </r>
  <r>
    <s v="090308"/>
    <x v="8"/>
    <s v="ANGARAES"/>
    <s v="HUAYLLAY GRANDE"/>
    <s v="NO"/>
    <s v="NO"/>
    <s v="SI"/>
    <n v="0"/>
    <s v="NO"/>
    <n v="1"/>
    <n v="0"/>
    <n v="0"/>
    <x v="0"/>
    <m/>
    <n v="1"/>
    <n v="1"/>
    <s v="NO"/>
    <s v="NO"/>
    <s v="SI"/>
    <s v="SI"/>
    <s v="NO"/>
    <s v="CUNA MAS"/>
    <s v="MARLENE GOMEZ PACO"/>
    <n v="40781112"/>
    <n v="993581768"/>
    <s v="mgomez@cunamas.gob.pe "/>
    <n v="0"/>
    <n v="0"/>
    <m/>
    <m/>
    <n v="0"/>
    <n v="0"/>
    <m/>
    <m/>
    <n v="0"/>
    <n v="0"/>
    <m/>
    <m/>
    <n v="0"/>
    <n v="0"/>
    <m/>
    <m/>
    <x v="1"/>
  </r>
  <r>
    <s v="090309"/>
    <x v="8"/>
    <s v="ANGARAES"/>
    <s v="JULCAMARCA"/>
    <s v="NO"/>
    <s v="NO"/>
    <s v="SI"/>
    <n v="0"/>
    <s v="NO"/>
    <n v="1"/>
    <n v="0"/>
    <n v="0"/>
    <x v="0"/>
    <m/>
    <n v="1"/>
    <n v="1"/>
    <s v="NO"/>
    <s v="SI"/>
    <s v="NO"/>
    <s v="SI"/>
    <s v="NO"/>
    <s v="CUNA MAS"/>
    <s v="LORENZA TAIPE DE LA CRUZ"/>
    <n v="40716796"/>
    <n v="967989849"/>
    <s v="ltaipe@cunamas.gob.pe "/>
    <n v="0"/>
    <n v="0"/>
    <m/>
    <m/>
    <n v="0"/>
    <n v="0"/>
    <m/>
    <m/>
    <n v="0"/>
    <n v="0"/>
    <m/>
    <m/>
    <n v="0"/>
    <n v="0"/>
    <m/>
    <m/>
    <x v="1"/>
  </r>
  <r>
    <s v="090310"/>
    <x v="8"/>
    <s v="ANGARAES"/>
    <s v="SAN ANTONIO DE ANTAPARCO"/>
    <s v="NO"/>
    <s v="NO"/>
    <s v="SI"/>
    <n v="1"/>
    <s v="NO"/>
    <n v="1"/>
    <n v="0"/>
    <n v="1"/>
    <x v="0"/>
    <m/>
    <n v="1"/>
    <n v="1"/>
    <s v="SI"/>
    <s v="SI"/>
    <s v="NO"/>
    <s v="SI"/>
    <s v="NO"/>
    <s v="CUNA MAS"/>
    <s v="ENRIQUE FLAVIANO SALVATIERRA ZAMBRANO"/>
    <n v="25836448"/>
    <n v="985904448"/>
    <s v="esalvatierra@cunamas.gob.pe "/>
    <n v="0"/>
    <n v="0"/>
    <m/>
    <m/>
    <n v="0"/>
    <n v="0"/>
    <m/>
    <m/>
    <n v="0"/>
    <n v="0"/>
    <m/>
    <m/>
    <n v="0"/>
    <n v="0"/>
    <m/>
    <m/>
    <x v="1"/>
  </r>
  <r>
    <s v="090311"/>
    <x v="8"/>
    <s v="ANGARAES"/>
    <s v="SANTO TOMAS DE PATA"/>
    <s v="NO"/>
    <s v="NO"/>
    <s v="SI"/>
    <n v="1"/>
    <s v="SI"/>
    <n v="1"/>
    <n v="0"/>
    <n v="1"/>
    <x v="0"/>
    <m/>
    <n v="1"/>
    <n v="1"/>
    <s v="SI"/>
    <s v="SI"/>
    <s v="NO"/>
    <s v="SI"/>
    <s v="SI"/>
    <s v="CUNA MAS"/>
    <s v="ENRIQUE FLAVIANO SALVATIERRA ZAMBRANO"/>
    <n v="25836448"/>
    <n v="985904448"/>
    <s v="esalvatierra@cunamas.gob.pe "/>
    <n v="0"/>
    <n v="0"/>
    <m/>
    <m/>
    <n v="0"/>
    <n v="0"/>
    <m/>
    <m/>
    <n v="0"/>
    <n v="0"/>
    <m/>
    <m/>
    <n v="0"/>
    <n v="0"/>
    <m/>
    <m/>
    <x v="1"/>
  </r>
  <r>
    <s v="090312"/>
    <x v="8"/>
    <s v="ANGARAES"/>
    <s v="SECCLLA"/>
    <s v="NO"/>
    <s v="SI"/>
    <s v="SI"/>
    <n v="1"/>
    <s v="SI"/>
    <n v="1"/>
    <n v="0"/>
    <n v="1"/>
    <x v="0"/>
    <n v="1"/>
    <n v="1"/>
    <n v="1"/>
    <s v="SI"/>
    <s v="SI"/>
    <s v="NO"/>
    <s v="SI"/>
    <s v="SI"/>
    <s v="CUNA MAS"/>
    <s v="MARIMAR HERMENEGILDA RAMOS MACHUCA"/>
    <n v="47864347"/>
    <n v="910270879"/>
    <s v="os_mhramosm@cunamas.gob.pe"/>
    <n v="0"/>
    <n v="0"/>
    <m/>
    <m/>
    <n v="0"/>
    <n v="0"/>
    <m/>
    <m/>
    <n v="0"/>
    <n v="0"/>
    <m/>
    <m/>
    <n v="0"/>
    <n v="0"/>
    <m/>
    <m/>
    <x v="1"/>
  </r>
  <r>
    <s v="090401"/>
    <x v="8"/>
    <s v="CASTROVIRREYNA"/>
    <s v="CASTROVIRREYNA"/>
    <s v="NO"/>
    <s v="NO"/>
    <s v="SI"/>
    <n v="0"/>
    <s v="NO"/>
    <n v="1"/>
    <n v="0"/>
    <n v="0"/>
    <x v="0"/>
    <m/>
    <n v="1"/>
    <n v="1"/>
    <s v="NO"/>
    <s v="NO"/>
    <s v="SI"/>
    <s v="SI"/>
    <s v="SI"/>
    <s v="CUNA MAS"/>
    <s v="NIEVES MAGDA QUISPE CANALES"/>
    <n v="41681658"/>
    <n v="959448833"/>
    <s v="nquispec@cunamas.gob.pe "/>
    <n v="0"/>
    <n v="0"/>
    <m/>
    <m/>
    <n v="0"/>
    <n v="0"/>
    <m/>
    <m/>
    <n v="0"/>
    <n v="0"/>
    <m/>
    <m/>
    <n v="0"/>
    <n v="0"/>
    <m/>
    <m/>
    <x v="1"/>
  </r>
  <r>
    <s v="090402"/>
    <x v="8"/>
    <s v="CASTROVIRREYNA"/>
    <s v="ARMA"/>
    <s v="NO"/>
    <s v="NO"/>
    <s v="SI"/>
    <n v="1"/>
    <s v="NO"/>
    <n v="1"/>
    <n v="0"/>
    <n v="1"/>
    <x v="0"/>
    <m/>
    <n v="1"/>
    <n v="1"/>
    <s v="SI"/>
    <s v="NO"/>
    <s v="NO"/>
    <s v="SI"/>
    <s v="NO"/>
    <s v="PAIS"/>
    <s v="ANTONIO INDALECIO BENDEZU QUISPE"/>
    <n v="28288287"/>
    <n v="998023076"/>
    <s v="abendezu@pais.gob.pe"/>
    <n v="0"/>
    <n v="0"/>
    <m/>
    <m/>
    <n v="0"/>
    <n v="0"/>
    <m/>
    <m/>
    <n v="0"/>
    <n v="0"/>
    <m/>
    <m/>
    <n v="0"/>
    <n v="0"/>
    <m/>
    <m/>
    <x v="1"/>
  </r>
  <r>
    <s v="090403"/>
    <x v="8"/>
    <s v="CASTROVIRREYNA"/>
    <s v="AURAHUA"/>
    <s v="NO"/>
    <s v="NO"/>
    <s v="SI"/>
    <n v="0"/>
    <s v="NO"/>
    <n v="1"/>
    <n v="0"/>
    <n v="1"/>
    <x v="0"/>
    <m/>
    <n v="1"/>
    <n v="1"/>
    <s v="NO"/>
    <s v="SI"/>
    <s v="NO"/>
    <s v="SI"/>
    <s v="SI"/>
    <s v="PAIS"/>
    <s v="LUZ MERY LAZO ALFARO"/>
    <n v="46923120"/>
    <n v="994571912"/>
    <s v="luz_l_alfaro@hotmail.com"/>
    <n v="0"/>
    <n v="0"/>
    <m/>
    <m/>
    <n v="0"/>
    <n v="1"/>
    <s v="PAIS"/>
    <s v="Presencial"/>
    <n v="0"/>
    <n v="1"/>
    <s v="PAIS"/>
    <s v="Presencial"/>
    <n v="0"/>
    <n v="0"/>
    <m/>
    <m/>
    <x v="2"/>
  </r>
  <r>
    <s v="090404"/>
    <x v="8"/>
    <s v="CASTROVIRREYNA"/>
    <s v="CAPILLAS"/>
    <s v="NO"/>
    <s v="NO"/>
    <s v="SI"/>
    <n v="0"/>
    <s v="NO"/>
    <n v="1"/>
    <n v="0"/>
    <n v="1"/>
    <x v="0"/>
    <m/>
    <n v="1"/>
    <n v="1"/>
    <s v="SI"/>
    <s v="NO"/>
    <s v="NO"/>
    <s v="SI"/>
    <s v="SI"/>
    <s v="PAIS"/>
    <s v="MILKO RENATO CASTILLO QUEVEDO"/>
    <n v="70774590"/>
    <n v="902043640"/>
    <s v="mcastillo@pais.gob.pe"/>
    <n v="0"/>
    <n v="1"/>
    <s v="PAIS"/>
    <s v="Presencial"/>
    <n v="0"/>
    <n v="1"/>
    <s v="PAIS"/>
    <s v="Presencial"/>
    <n v="0"/>
    <n v="0"/>
    <m/>
    <m/>
    <n v="0"/>
    <n v="0"/>
    <m/>
    <m/>
    <x v="2"/>
  </r>
  <r>
    <s v="090405"/>
    <x v="8"/>
    <s v="CASTROVIRREYNA"/>
    <s v="CHUPAMARCA"/>
    <s v="NO"/>
    <s v="NO"/>
    <s v="SI"/>
    <n v="1"/>
    <s v="NO"/>
    <n v="1"/>
    <n v="0"/>
    <n v="1"/>
    <x v="0"/>
    <m/>
    <n v="1"/>
    <n v="1"/>
    <s v="SI"/>
    <s v="SI"/>
    <s v="NO"/>
    <s v="SI"/>
    <s v="SI"/>
    <s v="PAIS"/>
    <s v="CARLOS ALBERTO CHINCHON YALLE"/>
    <n v="44006812"/>
    <n v="947625994"/>
    <s v="cchinchon@pais.gob.pe"/>
    <n v="0"/>
    <n v="0"/>
    <m/>
    <m/>
    <n v="0"/>
    <n v="0"/>
    <m/>
    <m/>
    <n v="0"/>
    <n v="0"/>
    <m/>
    <m/>
    <n v="0"/>
    <n v="0"/>
    <m/>
    <m/>
    <x v="1"/>
  </r>
  <r>
    <s v="090406"/>
    <x v="8"/>
    <s v="CASTROVIRREYNA"/>
    <s v="COCAS"/>
    <s v="NO"/>
    <s v="NO"/>
    <s v="SI"/>
    <n v="0"/>
    <s v="NO"/>
    <n v="1"/>
    <n v="0"/>
    <n v="0"/>
    <x v="0"/>
    <m/>
    <n v="0"/>
    <n v="0"/>
    <s v="SI"/>
    <s v="NO"/>
    <s v="NO"/>
    <s v="SI"/>
    <s v="NO"/>
    <s v="JUNTOS"/>
    <s v="ALDO MORAN CHAHUAYO"/>
    <n v="40716780"/>
    <n v="945872960"/>
    <s v="amoran@juntos.gob.pe"/>
    <n v="0"/>
    <n v="1"/>
    <s v="JUNTOS"/>
    <s v="Presencial"/>
    <n v="0"/>
    <n v="0"/>
    <m/>
    <m/>
    <n v="0"/>
    <n v="0"/>
    <m/>
    <m/>
    <n v="0"/>
    <n v="0"/>
    <m/>
    <m/>
    <x v="0"/>
  </r>
  <r>
    <s v="090407"/>
    <x v="8"/>
    <s v="CASTROVIRREYNA"/>
    <s v="HUACHOS"/>
    <s v="NO"/>
    <s v="SI"/>
    <s v="SI"/>
    <n v="1"/>
    <s v="SI"/>
    <n v="1"/>
    <n v="0"/>
    <n v="1"/>
    <x v="0"/>
    <n v="1"/>
    <n v="1"/>
    <n v="1"/>
    <s v="SI"/>
    <s v="NO"/>
    <s v="NO"/>
    <s v="SI"/>
    <s v="SI"/>
    <s v="PAIS"/>
    <s v="GERVER IVAN NESTAREZ HUAYCOCHEA"/>
    <n v="70387044"/>
    <n v="955972940"/>
    <s v="gnestarez@pais.gob.pe"/>
    <n v="0"/>
    <n v="0"/>
    <m/>
    <m/>
    <n v="0"/>
    <n v="0"/>
    <m/>
    <m/>
    <n v="0"/>
    <n v="1"/>
    <s v="PAIS"/>
    <s v="Presencial"/>
    <n v="0"/>
    <n v="0"/>
    <m/>
    <m/>
    <x v="0"/>
  </r>
  <r>
    <s v="090408"/>
    <x v="8"/>
    <s v="CASTROVIRREYNA"/>
    <s v="HUAMATAMBO"/>
    <s v="NO"/>
    <s v="NO"/>
    <s v="SI"/>
    <n v="1"/>
    <s v="NO"/>
    <n v="1"/>
    <n v="0"/>
    <n v="1"/>
    <x v="0"/>
    <m/>
    <n v="1"/>
    <n v="1"/>
    <s v="NO"/>
    <s v="NO"/>
    <s v="NO"/>
    <s v="SI"/>
    <s v="SI"/>
    <s v="PAIS"/>
    <s v="LEONEL SALVADOR GALVAN CANALES"/>
    <n v="40123923"/>
    <n v="968524714"/>
    <s v="lgalvan@pais.gob.pe"/>
    <n v="0"/>
    <n v="1"/>
    <s v="PAIS"/>
    <s v="Presencial"/>
    <n v="0"/>
    <n v="1"/>
    <s v="PAIS"/>
    <s v="Presencial"/>
    <n v="0"/>
    <n v="1"/>
    <s v="PAIS"/>
    <s v="Presencial"/>
    <n v="0"/>
    <n v="0"/>
    <m/>
    <m/>
    <x v="3"/>
  </r>
  <r>
    <s v="090409"/>
    <x v="8"/>
    <s v="CASTROVIRREYNA"/>
    <s v="MOLLEPAMPA"/>
    <s v="NO"/>
    <s v="NO"/>
    <s v="SI"/>
    <n v="0"/>
    <s v="SI"/>
    <n v="1"/>
    <n v="0"/>
    <n v="1"/>
    <x v="0"/>
    <m/>
    <n v="1"/>
    <n v="1"/>
    <s v="SI"/>
    <s v="NO"/>
    <s v="NO"/>
    <s v="SI"/>
    <s v="NO"/>
    <s v="JUNTOS"/>
    <s v="ALDO MORAN CHAHUAYO"/>
    <n v="40716780"/>
    <n v="945872960"/>
    <s v="amoran@juntos.gob.pe"/>
    <n v="0"/>
    <n v="0"/>
    <m/>
    <m/>
    <n v="0"/>
    <n v="0"/>
    <m/>
    <m/>
    <n v="0"/>
    <n v="0"/>
    <m/>
    <m/>
    <n v="0"/>
    <n v="0"/>
    <m/>
    <m/>
    <x v="1"/>
  </r>
  <r>
    <s v="090410"/>
    <x v="8"/>
    <s v="CASTROVIRREYNA"/>
    <s v="SAN JUAN"/>
    <s v="NO"/>
    <s v="NO"/>
    <s v="SI"/>
    <n v="0"/>
    <s v="NO"/>
    <n v="1"/>
    <n v="0"/>
    <n v="1"/>
    <x v="0"/>
    <m/>
    <n v="1"/>
    <n v="1"/>
    <s v="SI"/>
    <s v="NO"/>
    <s v="NO"/>
    <s v="SI"/>
    <s v="NO"/>
    <s v="JUNTOS"/>
    <s v="ORLANDO MENDOZA VIDALON"/>
    <n v="42110547"/>
    <n v="945872917"/>
    <s v="omendoza@juntos.gob.pe"/>
    <n v="0"/>
    <n v="0"/>
    <m/>
    <m/>
    <n v="0"/>
    <n v="1"/>
    <s v="JUNTOS"/>
    <s v="Presencial"/>
    <n v="0"/>
    <n v="0"/>
    <m/>
    <m/>
    <n v="0"/>
    <n v="0"/>
    <m/>
    <m/>
    <x v="0"/>
  </r>
  <r>
    <s v="090411"/>
    <x v="8"/>
    <s v="CASTROVIRREYNA"/>
    <s v="SANTA ANA"/>
    <s v="NO"/>
    <s v="SI"/>
    <s v="SI"/>
    <n v="1"/>
    <s v="NO"/>
    <n v="1"/>
    <n v="0"/>
    <n v="1"/>
    <x v="0"/>
    <n v="1"/>
    <n v="1"/>
    <n v="1"/>
    <s v="SI"/>
    <s v="NO"/>
    <s v="NO"/>
    <s v="SI"/>
    <s v="SI"/>
    <s v="PAIS"/>
    <s v="HILBER SOLANO CONTRERAS"/>
    <n v="20103234"/>
    <n v="947499056"/>
    <s v="hsolano@pais.gob.pe"/>
    <n v="0"/>
    <n v="1"/>
    <s v="PAIS"/>
    <s v="Presencial"/>
    <n v="0"/>
    <n v="1"/>
    <s v="PAIS"/>
    <s v="Presencial"/>
    <n v="0"/>
    <n v="1"/>
    <s v="PAIS"/>
    <s v="Presencial"/>
    <n v="0"/>
    <n v="0"/>
    <m/>
    <m/>
    <x v="3"/>
  </r>
  <r>
    <s v="090412"/>
    <x v="8"/>
    <s v="CASTROVIRREYNA"/>
    <s v="TANTARA"/>
    <s v="NO"/>
    <s v="NO"/>
    <s v="SI"/>
    <n v="1"/>
    <s v="NO"/>
    <n v="1"/>
    <n v="0"/>
    <n v="1"/>
    <x v="0"/>
    <m/>
    <n v="1"/>
    <n v="1"/>
    <s v="NO"/>
    <s v="NO"/>
    <s v="NO"/>
    <s v="SI"/>
    <s v="SI"/>
    <s v="PAIS"/>
    <s v="FELIX SANTOR URBINA PEREZ"/>
    <n v="40385604"/>
    <n v="990712524"/>
    <s v="furbina@pais.gob.pe"/>
    <n v="0"/>
    <n v="0"/>
    <m/>
    <m/>
    <n v="0"/>
    <n v="0"/>
    <m/>
    <m/>
    <n v="0"/>
    <n v="0"/>
    <m/>
    <m/>
    <n v="0"/>
    <n v="0"/>
    <m/>
    <m/>
    <x v="1"/>
  </r>
  <r>
    <s v="090413"/>
    <x v="8"/>
    <s v="CASTROVIRREYNA"/>
    <s v="TICRAPO"/>
    <s v="NO"/>
    <s v="NO"/>
    <s v="SI"/>
    <n v="0"/>
    <s v="NO"/>
    <n v="1"/>
    <n v="0"/>
    <n v="0"/>
    <x v="0"/>
    <m/>
    <n v="1"/>
    <n v="1"/>
    <s v="NO"/>
    <s v="NO"/>
    <s v="NO"/>
    <s v="SI"/>
    <s v="NO"/>
    <s v="JUNTOS"/>
    <s v="ALDO MORAN CHAHUAYO"/>
    <n v="40716780"/>
    <n v="945872960"/>
    <s v="amoran@juntos.gob.pe"/>
    <n v="0"/>
    <n v="1"/>
    <s v="JUNTOS"/>
    <s v="Presencial"/>
    <n v="0"/>
    <n v="0"/>
    <m/>
    <m/>
    <n v="0"/>
    <n v="0"/>
    <m/>
    <m/>
    <n v="0"/>
    <n v="0"/>
    <m/>
    <m/>
    <x v="0"/>
  </r>
  <r>
    <s v="090501"/>
    <x v="8"/>
    <s v="CHURCAMPA"/>
    <s v="CHURCAMPA"/>
    <s v="SI"/>
    <s v="SI"/>
    <s v="SI"/>
    <n v="1"/>
    <s v="NO"/>
    <n v="1"/>
    <n v="0"/>
    <n v="1"/>
    <x v="0"/>
    <n v="1"/>
    <n v="1"/>
    <n v="1"/>
    <s v="NO"/>
    <s v="SI"/>
    <s v="SI"/>
    <s v="SI"/>
    <s v="NO"/>
    <s v="CUNA MAS"/>
    <s v="ANGGELA EVANY MORALES ORTIZ"/>
    <n v="45707310"/>
    <n v="99257426"/>
    <s v="amorales@cunamas.gob.pe "/>
    <n v="1"/>
    <n v="0"/>
    <m/>
    <s v="Virtual"/>
    <n v="0"/>
    <n v="0"/>
    <m/>
    <m/>
    <n v="0"/>
    <n v="0"/>
    <m/>
    <m/>
    <n v="0"/>
    <n v="0"/>
    <m/>
    <m/>
    <x v="0"/>
  </r>
  <r>
    <s v="090502"/>
    <x v="8"/>
    <s v="CHURCAMPA"/>
    <s v="ANCO"/>
    <s v="SI"/>
    <s v="NO"/>
    <s v="SI"/>
    <n v="0"/>
    <s v="SI"/>
    <n v="1"/>
    <n v="0"/>
    <n v="0"/>
    <x v="0"/>
    <m/>
    <n v="1"/>
    <n v="1"/>
    <s v="SI"/>
    <s v="SI"/>
    <s v="SI"/>
    <s v="SI"/>
    <s v="SI"/>
    <s v="CUNA MAS"/>
    <s v="CASIO NEPER ARANDA D ELA PEÑA"/>
    <n v="10783782"/>
    <n v="986206810"/>
    <s v="caranda@cunamas.gob.pe "/>
    <n v="0"/>
    <n v="0"/>
    <m/>
    <m/>
    <n v="0"/>
    <n v="0"/>
    <m/>
    <m/>
    <n v="0"/>
    <n v="0"/>
    <m/>
    <m/>
    <n v="0"/>
    <n v="0"/>
    <m/>
    <m/>
    <x v="1"/>
  </r>
  <r>
    <s v="090503"/>
    <x v="8"/>
    <s v="CHURCAMPA"/>
    <s v="CHINCHIHUASI"/>
    <s v="SI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ARMANDO RAUL VILCHEZ VILLAVICENCIO"/>
    <n v="23209106"/>
    <n v="945883924"/>
    <s v="avilchez@juntos.gob.pe"/>
    <n v="0"/>
    <n v="1"/>
    <s v="JUNTOS"/>
    <s v="Virtual"/>
    <n v="0"/>
    <n v="1"/>
    <s v="JUNTOS"/>
    <s v="Virtual"/>
    <n v="0"/>
    <n v="0"/>
    <m/>
    <m/>
    <n v="0"/>
    <n v="0"/>
    <m/>
    <m/>
    <x v="2"/>
  </r>
  <r>
    <s v="090504"/>
    <x v="8"/>
    <s v="CHURCAMPA"/>
    <s v="EL CARMEN"/>
    <s v="SI"/>
    <s v="NO"/>
    <s v="SI"/>
    <n v="1"/>
    <s v="SI"/>
    <n v="1"/>
    <n v="0"/>
    <n v="1"/>
    <x v="0"/>
    <m/>
    <n v="1"/>
    <n v="1"/>
    <s v="SI"/>
    <s v="SI"/>
    <s v="NO"/>
    <s v="SI"/>
    <s v="SI"/>
    <s v="PAIS"/>
    <m/>
    <m/>
    <m/>
    <m/>
    <n v="0"/>
    <n v="0"/>
    <m/>
    <m/>
    <n v="0"/>
    <n v="0"/>
    <m/>
    <m/>
    <n v="0"/>
    <n v="1"/>
    <s v="PAIS"/>
    <s v="Presencial"/>
    <n v="0"/>
    <n v="0"/>
    <m/>
    <m/>
    <x v="0"/>
  </r>
  <r>
    <s v="090505"/>
    <x v="8"/>
    <s v="CHURCAMPA"/>
    <s v="LA MERCED"/>
    <s v="SI"/>
    <s v="NO"/>
    <s v="NO"/>
    <n v="0"/>
    <s v="NO"/>
    <n v="1"/>
    <n v="0"/>
    <n v="1"/>
    <x v="0"/>
    <m/>
    <n v="0"/>
    <n v="0"/>
    <s v="NO"/>
    <s v="NO"/>
    <s v="NO"/>
    <s v="SI"/>
    <s v="NO"/>
    <s v="JUNTOS"/>
    <s v="JOSE LUIS MULATO ESCOBAR"/>
    <n v="41494996"/>
    <n v="945873099"/>
    <s v="jmulato@juntos.gob.pe"/>
    <n v="0"/>
    <n v="1"/>
    <s v="JUNTOS"/>
    <s v="Presencial"/>
    <n v="0"/>
    <n v="1"/>
    <s v="JUNTOS"/>
    <s v="Presencial"/>
    <n v="0"/>
    <n v="0"/>
    <m/>
    <m/>
    <n v="0"/>
    <n v="0"/>
    <m/>
    <m/>
    <x v="2"/>
  </r>
  <r>
    <s v="090506"/>
    <x v="8"/>
    <s v="CHURCAMPA"/>
    <s v="LOCROJA"/>
    <s v="SI"/>
    <s v="NO"/>
    <s v="SI"/>
    <n v="0"/>
    <s v="SI"/>
    <n v="1"/>
    <n v="0"/>
    <n v="1"/>
    <x v="0"/>
    <m/>
    <n v="1"/>
    <n v="1"/>
    <s v="SI"/>
    <s v="SI"/>
    <s v="SI"/>
    <s v="SI"/>
    <s v="NO"/>
    <s v="CUNA MAS"/>
    <s v="ANGELA PRADO SOTO"/>
    <n v="40069001"/>
    <n v="945469365"/>
    <s v="os_aprado@cunamas.gob.pe "/>
    <n v="0"/>
    <n v="0"/>
    <m/>
    <m/>
    <n v="0"/>
    <n v="0"/>
    <m/>
    <m/>
    <n v="0"/>
    <n v="0"/>
    <m/>
    <m/>
    <n v="0"/>
    <n v="0"/>
    <m/>
    <m/>
    <x v="1"/>
  </r>
  <r>
    <s v="090507"/>
    <x v="8"/>
    <s v="CHURCAMPA"/>
    <s v="PAUCARBAMBA"/>
    <s v="SI"/>
    <s v="NO"/>
    <s v="SI"/>
    <n v="0"/>
    <s v="SI"/>
    <n v="1"/>
    <n v="0"/>
    <n v="0"/>
    <x v="0"/>
    <m/>
    <n v="1"/>
    <n v="1"/>
    <s v="SI"/>
    <s v="SI"/>
    <s v="SI"/>
    <s v="SI"/>
    <s v="SI"/>
    <s v="CUNA MAS"/>
    <s v="HENRRY JONY QUISPE CABALLERO"/>
    <n v="10355310"/>
    <n v="970969691"/>
    <s v="hquispe@cunamas.gob.pe "/>
    <n v="0"/>
    <n v="0"/>
    <m/>
    <m/>
    <n v="0"/>
    <n v="0"/>
    <m/>
    <m/>
    <n v="0"/>
    <n v="0"/>
    <m/>
    <m/>
    <n v="0"/>
    <n v="0"/>
    <m/>
    <m/>
    <x v="1"/>
  </r>
  <r>
    <s v="090508"/>
    <x v="8"/>
    <s v="CHURCAMPA"/>
    <s v="SAN MIGUEL DE MAYOCC"/>
    <s v="SI"/>
    <s v="SI"/>
    <s v="SI"/>
    <n v="0"/>
    <s v="NO"/>
    <n v="1"/>
    <n v="0"/>
    <n v="1"/>
    <x v="0"/>
    <n v="1"/>
    <n v="1"/>
    <n v="1"/>
    <s v="NO"/>
    <s v="NO"/>
    <s v="NO"/>
    <s v="SI"/>
    <s v="NO"/>
    <s v="JUNTOS"/>
    <s v="SANTOS HILARIO MALLASCA"/>
    <n v="23269693"/>
    <n v="920366563"/>
    <s v="hsanto@juntos.gob.pe"/>
    <n v="1"/>
    <n v="1"/>
    <s v="JUNTOS"/>
    <s v="Presencial y Virtual"/>
    <n v="0"/>
    <n v="1"/>
    <s v="JUNTOS"/>
    <s v="Presencial"/>
    <n v="0"/>
    <n v="0"/>
    <m/>
    <m/>
    <n v="0"/>
    <n v="0"/>
    <m/>
    <m/>
    <x v="3"/>
  </r>
  <r>
    <s v="090509"/>
    <x v="8"/>
    <s v="CHURCAMPA"/>
    <s v="SAN PEDRO DE CORIS"/>
    <s v="SI"/>
    <s v="SI"/>
    <s v="SI"/>
    <n v="0"/>
    <s v="NO"/>
    <n v="1"/>
    <n v="0"/>
    <n v="0"/>
    <x v="0"/>
    <n v="1"/>
    <n v="1"/>
    <n v="1"/>
    <s v="NO"/>
    <s v="SI"/>
    <s v="NO"/>
    <s v="SI"/>
    <s v="SI"/>
    <s v="CUNA MAS"/>
    <s v="KAROLIN FIORELA FERNANDEZ TAYPE"/>
    <n v="73948386"/>
    <n v="981741760"/>
    <s v="kfernandez@cunamas.gob.pe "/>
    <n v="1"/>
    <n v="0"/>
    <m/>
    <s v="Virtual"/>
    <n v="0"/>
    <n v="0"/>
    <m/>
    <m/>
    <n v="0"/>
    <n v="0"/>
    <m/>
    <m/>
    <n v="0"/>
    <n v="0"/>
    <m/>
    <m/>
    <x v="0"/>
  </r>
  <r>
    <s v="090510"/>
    <x v="8"/>
    <s v="CHURCAMPA"/>
    <s v="PACHAMARCA"/>
    <s v="SI"/>
    <s v="NO"/>
    <s v="SI"/>
    <n v="0"/>
    <s v="SI"/>
    <n v="1"/>
    <n v="0"/>
    <n v="0"/>
    <x v="0"/>
    <m/>
    <n v="1"/>
    <n v="1"/>
    <s v="SI"/>
    <s v="SI"/>
    <s v="NO"/>
    <s v="SI"/>
    <s v="NO"/>
    <s v="CUNA MAS"/>
    <s v="IDILBERTO BRAULIO GOMEZ ESQUIVEL"/>
    <n v="41246201"/>
    <n v="975036445"/>
    <s v="igomez@cunamas.gob.pe "/>
    <n v="0"/>
    <n v="0"/>
    <m/>
    <m/>
    <n v="0"/>
    <n v="0"/>
    <m/>
    <m/>
    <n v="0"/>
    <n v="0"/>
    <m/>
    <m/>
    <n v="0"/>
    <n v="0"/>
    <m/>
    <m/>
    <x v="1"/>
  </r>
  <r>
    <s v="090511"/>
    <x v="8"/>
    <s v="CHURCAMPA"/>
    <s v="COSME"/>
    <s v="SI"/>
    <s v="NO"/>
    <s v="SI"/>
    <n v="1"/>
    <s v="SI"/>
    <n v="1"/>
    <n v="0"/>
    <n v="1"/>
    <x v="0"/>
    <m/>
    <n v="1"/>
    <n v="1"/>
    <s v="SI"/>
    <s v="NO"/>
    <s v="NO"/>
    <s v="SI"/>
    <s v="NO"/>
    <s v="JUNTOS"/>
    <s v="HEBER MENDOZA SURICHAQUI"/>
    <n v="41765143"/>
    <n v="945872880"/>
    <s v="hmendozas@juntos.gob.pe"/>
    <n v="0"/>
    <n v="1"/>
    <s v="JUNTOS"/>
    <s v="Presencial"/>
    <n v="0"/>
    <n v="0"/>
    <m/>
    <m/>
    <n v="0"/>
    <n v="0"/>
    <m/>
    <m/>
    <n v="0"/>
    <n v="0"/>
    <m/>
    <m/>
    <x v="0"/>
  </r>
  <r>
    <s v="090601"/>
    <x v="8"/>
    <s v="HUAYTARA"/>
    <s v="HUAYTARA"/>
    <s v="NO"/>
    <s v="NO"/>
    <s v="SI"/>
    <n v="1"/>
    <s v="NO"/>
    <n v="1"/>
    <n v="0"/>
    <n v="1"/>
    <x v="0"/>
    <m/>
    <n v="1"/>
    <n v="1"/>
    <s v="NO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  <n v="0"/>
    <n v="0"/>
    <m/>
    <m/>
    <x v="1"/>
  </r>
  <r>
    <s v="090602"/>
    <x v="8"/>
    <s v="HUAYTARA"/>
    <s v="AYAVI"/>
    <s v="NO"/>
    <s v="NO"/>
    <s v="NO"/>
    <n v="0"/>
    <s v="NO"/>
    <n v="1"/>
    <n v="0"/>
    <n v="0"/>
    <x v="0"/>
    <m/>
    <n v="1"/>
    <n v="1"/>
    <s v="NO"/>
    <s v="NO"/>
    <s v="NO"/>
    <s v="SI"/>
    <s v="NO"/>
    <s v="JUNTOS"/>
    <s v="JULIO ZENON HUARINGA CARDENAS"/>
    <n v="20692957"/>
    <n v="945872266"/>
    <s v="jhuaringa@juntos.gob.pe"/>
    <n v="0"/>
    <n v="0"/>
    <m/>
    <m/>
    <n v="0"/>
    <n v="1"/>
    <s v="JUNTOS"/>
    <s v="Presencial"/>
    <n v="0"/>
    <n v="0"/>
    <m/>
    <m/>
    <n v="0"/>
    <n v="0"/>
    <m/>
    <m/>
    <x v="0"/>
  </r>
  <r>
    <s v="090603"/>
    <x v="8"/>
    <s v="HUAYTARA"/>
    <s v="CORDOVA"/>
    <s v="NO"/>
    <s v="SI"/>
    <s v="SI"/>
    <n v="1"/>
    <s v="NO"/>
    <n v="1"/>
    <n v="0"/>
    <n v="1"/>
    <x v="0"/>
    <n v="1"/>
    <n v="1"/>
    <n v="1"/>
    <s v="SI"/>
    <s v="NO"/>
    <s v="NO"/>
    <s v="SI"/>
    <s v="SI"/>
    <s v="PAIS"/>
    <s v="MIGUEL ANGEL FLORES CHOQUE"/>
    <n v="42119143"/>
    <n v="916359309"/>
    <s v="mflores@pais.gob.pe"/>
    <n v="0"/>
    <n v="0"/>
    <m/>
    <m/>
    <n v="0"/>
    <n v="1"/>
    <s v="PAIS"/>
    <s v="Presencial"/>
    <n v="0"/>
    <n v="0"/>
    <m/>
    <m/>
    <n v="0"/>
    <n v="0"/>
    <m/>
    <m/>
    <x v="0"/>
  </r>
  <r>
    <s v="090604"/>
    <x v="8"/>
    <s v="HUAYTARA"/>
    <s v="HUAYACUNDO ARMA"/>
    <s v="NO"/>
    <s v="SI"/>
    <s v="SI"/>
    <n v="1"/>
    <s v="NO"/>
    <n v="1"/>
    <n v="0"/>
    <n v="1"/>
    <x v="0"/>
    <n v="0"/>
    <n v="0"/>
    <n v="0"/>
    <s v="NO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  <n v="0"/>
    <n v="0"/>
    <m/>
    <m/>
    <x v="1"/>
  </r>
  <r>
    <s v="090605"/>
    <x v="8"/>
    <s v="HUAYTARA"/>
    <s v="LARAMARCA"/>
    <s v="NO"/>
    <s v="NO"/>
    <s v="SI"/>
    <n v="0"/>
    <s v="NO"/>
    <n v="1"/>
    <n v="0"/>
    <n v="1"/>
    <x v="0"/>
    <m/>
    <n v="1"/>
    <n v="1"/>
    <s v="NO"/>
    <s v="NO"/>
    <s v="NO"/>
    <s v="SI"/>
    <s v="NO"/>
    <s v="JUNTOS"/>
    <s v="EDWIN PAITAN TICLLACURI"/>
    <n v="41785214"/>
    <n v="944404987"/>
    <m/>
    <n v="0"/>
    <n v="0"/>
    <m/>
    <m/>
    <n v="0"/>
    <n v="0"/>
    <m/>
    <m/>
    <n v="0"/>
    <n v="0"/>
    <m/>
    <m/>
    <n v="0"/>
    <n v="0"/>
    <m/>
    <m/>
    <x v="1"/>
  </r>
  <r>
    <s v="090606"/>
    <x v="8"/>
    <s v="HUAYTARA"/>
    <s v="OCOYO"/>
    <s v="NO"/>
    <s v="NO"/>
    <s v="SI"/>
    <n v="0"/>
    <s v="SI"/>
    <n v="1"/>
    <n v="0"/>
    <n v="0"/>
    <x v="0"/>
    <m/>
    <n v="1"/>
    <n v="1"/>
    <s v="SI"/>
    <s v="NO"/>
    <s v="NO"/>
    <s v="SI"/>
    <s v="NO"/>
    <s v="JUNTOS"/>
    <s v="EDWIN PAITAN TICLLACURI"/>
    <n v="41785214"/>
    <n v="944404987"/>
    <s v="epaitan@juntos.gob.pe"/>
    <n v="0"/>
    <n v="0"/>
    <m/>
    <m/>
    <n v="0"/>
    <n v="0"/>
    <m/>
    <m/>
    <n v="0"/>
    <n v="0"/>
    <m/>
    <m/>
    <n v="0"/>
    <n v="0"/>
    <m/>
    <m/>
    <x v="1"/>
  </r>
  <r>
    <s v="090607"/>
    <x v="8"/>
    <s v="HUAYTARA"/>
    <s v="PILPICHACA"/>
    <s v="NO"/>
    <s v="SI"/>
    <s v="SI"/>
    <n v="1"/>
    <s v="SI"/>
    <n v="1"/>
    <n v="0"/>
    <n v="1"/>
    <x v="0"/>
    <n v="1"/>
    <n v="1"/>
    <n v="1"/>
    <s v="SI"/>
    <s v="SI"/>
    <s v="NO"/>
    <s v="SI"/>
    <s v="SI"/>
    <s v="CUNA MAS"/>
    <s v="RICHARD FREDDY ZEVALLOS LEON"/>
    <n v="41937946"/>
    <n v="959095696"/>
    <s v="rzevallos@cunamas.gob.pe "/>
    <n v="0"/>
    <n v="0"/>
    <m/>
    <m/>
    <n v="0"/>
    <n v="0"/>
    <m/>
    <m/>
    <n v="0"/>
    <n v="0"/>
    <m/>
    <m/>
    <n v="0"/>
    <n v="0"/>
    <m/>
    <m/>
    <x v="1"/>
  </r>
  <r>
    <s v="090608"/>
    <x v="8"/>
    <s v="HUAYTARA"/>
    <s v="QUERCO"/>
    <s v="NO"/>
    <s v="NO"/>
    <s v="SI"/>
    <n v="0"/>
    <s v="NO"/>
    <n v="1"/>
    <n v="0"/>
    <n v="1"/>
    <x v="0"/>
    <m/>
    <n v="1"/>
    <n v="1"/>
    <s v="NO"/>
    <s v="NO"/>
    <s v="NO"/>
    <s v="SI"/>
    <s v="NO"/>
    <s v="JUNTOS"/>
    <s v="EDWIN PAITAN TICLLACURI"/>
    <n v="41785214"/>
    <n v="944404987"/>
    <s v="epaitan@juntos.gob.pe"/>
    <n v="0"/>
    <n v="0"/>
    <m/>
    <m/>
    <n v="0"/>
    <n v="0"/>
    <m/>
    <m/>
    <n v="0"/>
    <n v="0"/>
    <m/>
    <m/>
    <n v="0"/>
    <n v="0"/>
    <m/>
    <m/>
    <x v="1"/>
  </r>
  <r>
    <s v="090609"/>
    <x v="8"/>
    <s v="HUAYTARA"/>
    <s v="QUITO-ARMA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  <n v="0"/>
    <n v="0"/>
    <m/>
    <m/>
    <x v="1"/>
  </r>
  <r>
    <s v="090610"/>
    <x v="8"/>
    <s v="HUAYTARA"/>
    <s v="SAN ANTONIO DE CUSICANCHA"/>
    <s v="NO"/>
    <s v="NO"/>
    <s v="SI"/>
    <n v="1"/>
    <s v="SI"/>
    <n v="1"/>
    <n v="0"/>
    <n v="1"/>
    <x v="0"/>
    <m/>
    <n v="0"/>
    <n v="0"/>
    <s v="SI"/>
    <s v="SI"/>
    <s v="NO"/>
    <s v="SI"/>
    <s v="SI"/>
    <s v="PAIS"/>
    <s v="QUISPE SOLANO ZURITA LIA"/>
    <n v="70539459"/>
    <n v="980687727"/>
    <s v="lia.23.zurita@gmail.com"/>
    <n v="0"/>
    <n v="0"/>
    <m/>
    <m/>
    <n v="0"/>
    <n v="1"/>
    <s v="PAIS"/>
    <s v="Presencial"/>
    <n v="0"/>
    <n v="1"/>
    <s v="PAIS"/>
    <s v="Presencial"/>
    <n v="0"/>
    <n v="0"/>
    <m/>
    <m/>
    <x v="2"/>
  </r>
  <r>
    <s v="090611"/>
    <x v="8"/>
    <s v="HUAYTARA"/>
    <s v="SAN FRANCISCO DE SANGAYAICO"/>
    <s v="NO"/>
    <s v="NO"/>
    <s v="SI"/>
    <n v="0"/>
    <s v="NO"/>
    <n v="1"/>
    <n v="0"/>
    <n v="1"/>
    <x v="0"/>
    <m/>
    <n v="1"/>
    <n v="1"/>
    <s v="SI"/>
    <s v="NO"/>
    <s v="NO"/>
    <s v="SI"/>
    <s v="NO"/>
    <s v="PAIS"/>
    <s v=" ANGELA INGRID HINOSTROZA CORDOVA,"/>
    <n v="71129025"/>
    <n v="949549450"/>
    <s v="ahinostroza@pais.gob.pe"/>
    <n v="0"/>
    <n v="0"/>
    <m/>
    <m/>
    <n v="0"/>
    <n v="0"/>
    <m/>
    <m/>
    <n v="0"/>
    <n v="0"/>
    <m/>
    <m/>
    <n v="0"/>
    <n v="0"/>
    <m/>
    <m/>
    <x v="1"/>
  </r>
  <r>
    <s v="090612"/>
    <x v="8"/>
    <s v="HUAYTARA"/>
    <s v="SAN ISIDRO"/>
    <s v="NO"/>
    <s v="NO"/>
    <s v="SI"/>
    <n v="0"/>
    <s v="SI"/>
    <n v="1"/>
    <n v="0"/>
    <n v="1"/>
    <x v="0"/>
    <m/>
    <n v="1"/>
    <n v="1"/>
    <s v="SI"/>
    <s v="NO"/>
    <s v="NO"/>
    <s v="SI"/>
    <s v="NO"/>
    <s v="JUNTOS"/>
    <s v="MARINO RIVEROS AMPA"/>
    <n v="23270359"/>
    <n v="945883508"/>
    <s v="mriveros@juntos.gob.pe"/>
    <n v="0"/>
    <n v="0"/>
    <m/>
    <m/>
    <n v="0"/>
    <n v="0"/>
    <m/>
    <m/>
    <n v="0"/>
    <n v="0"/>
    <m/>
    <m/>
    <n v="0"/>
    <n v="0"/>
    <m/>
    <m/>
    <x v="1"/>
  </r>
  <r>
    <s v="090613"/>
    <x v="8"/>
    <s v="HUAYTARA"/>
    <s v="SANTIAGO DE CHOCORVOS"/>
    <s v="NO"/>
    <s v="NO"/>
    <s v="SI"/>
    <n v="1"/>
    <s v="SI"/>
    <n v="1"/>
    <n v="0"/>
    <n v="1"/>
    <x v="0"/>
    <m/>
    <n v="1"/>
    <n v="1"/>
    <s v="SI"/>
    <s v="NO"/>
    <s v="NO"/>
    <s v="SI"/>
    <s v="SI"/>
    <s v="PAIS"/>
    <s v=" GLORIA YUDY CARHUAPOMA QUICAÑO"/>
    <n v="45913602"/>
    <n v="910262620"/>
    <s v="yudy_460_4@hotmail.com"/>
    <n v="0"/>
    <n v="0"/>
    <m/>
    <m/>
    <n v="0"/>
    <n v="1"/>
    <s v="PAIS"/>
    <s v="Presencial"/>
    <n v="0"/>
    <n v="1"/>
    <s v="PAIS"/>
    <s v="Presencial"/>
    <n v="0"/>
    <n v="0"/>
    <m/>
    <m/>
    <x v="2"/>
  </r>
  <r>
    <s v="090614"/>
    <x v="8"/>
    <s v="HUAYTARA"/>
    <s v="SANTIAGO DE QUIRAHUARA"/>
    <s v="NO"/>
    <s v="NO"/>
    <s v="SI"/>
    <n v="1"/>
    <s v="NO"/>
    <n v="1"/>
    <n v="0"/>
    <n v="1"/>
    <x v="0"/>
    <m/>
    <n v="0"/>
    <n v="0"/>
    <s v="NO"/>
    <s v="NO"/>
    <s v="NO"/>
    <s v="SI"/>
    <s v="SI"/>
    <s v="PAIS"/>
    <s v=" JERAL CARLOS YALLI RIVEROS"/>
    <n v="42477292"/>
    <n v="942106868"/>
    <s v="jyalli01@gmail.com"/>
    <n v="0"/>
    <n v="0"/>
    <m/>
    <m/>
    <n v="0"/>
    <n v="1"/>
    <s v="PAIS"/>
    <s v="Presencial"/>
    <n v="0"/>
    <n v="0"/>
    <m/>
    <m/>
    <n v="0"/>
    <n v="0"/>
    <m/>
    <m/>
    <x v="0"/>
  </r>
  <r>
    <s v="090615"/>
    <x v="8"/>
    <s v="HUAYTARA"/>
    <s v="SANTO DOMINGO DE CAPILLAS"/>
    <s v="NO"/>
    <s v="NO"/>
    <s v="SI"/>
    <n v="0"/>
    <s v="NO"/>
    <n v="1"/>
    <n v="0"/>
    <n v="1"/>
    <x v="0"/>
    <m/>
    <n v="1"/>
    <n v="1"/>
    <s v="SI"/>
    <s v="NO"/>
    <s v="NO"/>
    <s v="SI"/>
    <s v="NO"/>
    <s v="JUNTOS"/>
    <s v="JULIO ZENON HUARINGA CARDENAS"/>
    <n v="20692957"/>
    <n v="945872266"/>
    <s v="jhuaringa@juntos.gob.pe"/>
    <n v="0"/>
    <n v="0"/>
    <m/>
    <m/>
    <n v="0"/>
    <n v="1"/>
    <s v="JUNTOS"/>
    <s v="Presencial"/>
    <n v="0"/>
    <n v="0"/>
    <m/>
    <m/>
    <n v="0"/>
    <n v="0"/>
    <m/>
    <m/>
    <x v="0"/>
  </r>
  <r>
    <s v="090616"/>
    <x v="8"/>
    <s v="HUAYTARA"/>
    <s v="TAMBO"/>
    <s v="NO"/>
    <s v="SI"/>
    <s v="SI"/>
    <n v="1"/>
    <s v="NO"/>
    <n v="1"/>
    <n v="0"/>
    <n v="1"/>
    <x v="0"/>
    <n v="1"/>
    <n v="1"/>
    <n v="1"/>
    <s v="NO"/>
    <s v="NO"/>
    <s v="NO"/>
    <s v="SI"/>
    <s v="SI"/>
    <s v="PAIS"/>
    <s v="EDWIN CHAHUALLO AMPA"/>
    <n v="23274820"/>
    <n v="961304057"/>
    <s v="githuv.tambo29@pais.gob.pe"/>
    <n v="0"/>
    <n v="0"/>
    <m/>
    <m/>
    <n v="0"/>
    <n v="0"/>
    <m/>
    <m/>
    <n v="0"/>
    <n v="1"/>
    <s v="PAIS"/>
    <s v="Presencial"/>
    <n v="0"/>
    <n v="0"/>
    <m/>
    <m/>
    <x v="0"/>
  </r>
  <r>
    <s v="090701"/>
    <x v="8"/>
    <s v="TAYACAJA"/>
    <s v="PAMPAS"/>
    <s v="SI"/>
    <s v="SI"/>
    <s v="SI"/>
    <n v="1"/>
    <s v="NO"/>
    <n v="1"/>
    <n v="0"/>
    <n v="1"/>
    <x v="0"/>
    <n v="1"/>
    <n v="1"/>
    <n v="1"/>
    <s v="NO"/>
    <s v="NO"/>
    <s v="SI"/>
    <s v="SI"/>
    <s v="NO"/>
    <s v="JUNTOS"/>
    <s v="ISELA CLAUDIA QUISPE HUAMANCAJA"/>
    <n v="20067421"/>
    <n v="945873786"/>
    <s v="iquispe@juntos.gob.pe"/>
    <n v="1"/>
    <n v="1"/>
    <s v="JUNTOS"/>
    <s v="Presencial y Virtual"/>
    <n v="0"/>
    <n v="1"/>
    <s v="JUNTOS"/>
    <s v="Presencial"/>
    <n v="0"/>
    <n v="1"/>
    <s v="JUNTOS"/>
    <s v="Presencial"/>
    <n v="0"/>
    <n v="0"/>
    <m/>
    <m/>
    <x v="4"/>
  </r>
  <r>
    <s v="090702"/>
    <x v="8"/>
    <s v="TAYACAJA"/>
    <s v="ACOSTAMBO"/>
    <s v="SI"/>
    <s v="NO"/>
    <s v="SI"/>
    <n v="1"/>
    <s v="SI"/>
    <n v="1"/>
    <n v="0"/>
    <n v="1"/>
    <x v="0"/>
    <m/>
    <n v="1"/>
    <n v="1"/>
    <s v="SI"/>
    <s v="SI"/>
    <s v="NO"/>
    <s v="SI"/>
    <s v="NO"/>
    <s v="CUNA MAS"/>
    <s v="CLELIA PAITAN ARAUJO"/>
    <n v="23249082"/>
    <n v="944852668"/>
    <s v="cpaitan@cunamas.gob.pe "/>
    <n v="0"/>
    <n v="0"/>
    <m/>
    <m/>
    <n v="0"/>
    <n v="0"/>
    <m/>
    <m/>
    <n v="0"/>
    <n v="0"/>
    <m/>
    <m/>
    <n v="0"/>
    <n v="0"/>
    <m/>
    <m/>
    <x v="1"/>
  </r>
  <r>
    <s v="090703"/>
    <x v="8"/>
    <s v="TAYACAJA"/>
    <s v="ACRAQUIA"/>
    <s v="SI"/>
    <s v="NO"/>
    <s v="SI"/>
    <n v="1"/>
    <s v="NO"/>
    <n v="1"/>
    <n v="0"/>
    <n v="1"/>
    <x v="0"/>
    <m/>
    <n v="1"/>
    <n v="1"/>
    <s v="SI"/>
    <s v="NO"/>
    <s v="SI"/>
    <s v="SI"/>
    <s v="NO"/>
    <s v="CUNA MAS"/>
    <s v="WILDER LAURA CCENTE "/>
    <n v="42728521"/>
    <n v="928900738"/>
    <s v="wlaurac@cunamas.gob.pe"/>
    <n v="0"/>
    <n v="0"/>
    <m/>
    <m/>
    <n v="0"/>
    <n v="0"/>
    <m/>
    <m/>
    <n v="0"/>
    <n v="0"/>
    <m/>
    <m/>
    <n v="0"/>
    <n v="0"/>
    <m/>
    <m/>
    <x v="1"/>
  </r>
  <r>
    <s v="090704"/>
    <x v="8"/>
    <s v="TAYACAJA"/>
    <s v="AHUAYCHA"/>
    <s v="SI"/>
    <s v="SI"/>
    <s v="SI"/>
    <n v="1"/>
    <s v="SI"/>
    <n v="1"/>
    <n v="0"/>
    <n v="1"/>
    <x v="0"/>
    <n v="1"/>
    <n v="1"/>
    <n v="1"/>
    <s v="SI"/>
    <s v="SI"/>
    <s v="SI"/>
    <s v="SI"/>
    <s v="NO"/>
    <s v="CUNA MAS"/>
    <s v="MARISEL SONIA HUALLULLO ZENTENO"/>
    <n v="20064619"/>
    <n v="920745163"/>
    <s v="mhuallullo@cunamas.gob.pe  "/>
    <n v="1"/>
    <n v="0"/>
    <m/>
    <s v="Virtual"/>
    <n v="0"/>
    <n v="0"/>
    <m/>
    <m/>
    <n v="0"/>
    <n v="0"/>
    <m/>
    <m/>
    <n v="0"/>
    <n v="0"/>
    <m/>
    <m/>
    <x v="0"/>
  </r>
  <r>
    <s v="090705"/>
    <x v="8"/>
    <s v="TAYACAJA"/>
    <s v="COLCABAMBA"/>
    <s v="SI"/>
    <s v="SI"/>
    <s v="SI"/>
    <n v="1"/>
    <s v="SI"/>
    <n v="1"/>
    <n v="0"/>
    <n v="1"/>
    <x v="0"/>
    <n v="1"/>
    <n v="1"/>
    <n v="1"/>
    <s v="SI"/>
    <s v="SI"/>
    <s v="SI"/>
    <s v="SI"/>
    <s v="SI"/>
    <s v="PAIS"/>
    <s v="RAQUEL SALVATIERRA DE LA CRUZ"/>
    <n v="42538574"/>
    <n v="985911987"/>
    <s v="salvat.raquel08@gmail.com"/>
    <n v="1"/>
    <n v="0"/>
    <m/>
    <s v="Virtual"/>
    <n v="0"/>
    <n v="1"/>
    <s v="PAIS"/>
    <s v="Presencial"/>
    <n v="0"/>
    <n v="1"/>
    <s v="PAIS"/>
    <s v="Virtual"/>
    <n v="0"/>
    <n v="0"/>
    <m/>
    <m/>
    <x v="3"/>
  </r>
  <r>
    <s v="090706"/>
    <x v="8"/>
    <s v="TAYACAJA"/>
    <s v="DANIEL HERNANDEZ"/>
    <s v="SI"/>
    <s v="SI"/>
    <s v="SI"/>
    <n v="1"/>
    <s v="NO"/>
    <n v="1"/>
    <n v="0"/>
    <n v="1"/>
    <x v="0"/>
    <n v="1"/>
    <n v="1"/>
    <n v="1"/>
    <s v="NO"/>
    <s v="SI"/>
    <s v="SI"/>
    <s v="SI"/>
    <s v="NO"/>
    <s v="CUNA MAS"/>
    <s v="LUISA MARTINEZ VIVIAS"/>
    <n v="45831240"/>
    <n v="962648338"/>
    <s v="lmartinezv@cunamas.gob.pe "/>
    <n v="1"/>
    <n v="0"/>
    <m/>
    <s v="Virtual"/>
    <n v="0"/>
    <n v="0"/>
    <m/>
    <m/>
    <n v="0"/>
    <n v="0"/>
    <m/>
    <m/>
    <n v="0"/>
    <n v="0"/>
    <m/>
    <m/>
    <x v="0"/>
  </r>
  <r>
    <s v="090707"/>
    <x v="8"/>
    <s v="TAYACAJA"/>
    <s v="HUACHOCOLPA"/>
    <s v="SI"/>
    <s v="NO"/>
    <s v="SI"/>
    <n v="1"/>
    <s v="NO"/>
    <n v="1"/>
    <n v="0"/>
    <n v="1"/>
    <x v="0"/>
    <m/>
    <n v="1"/>
    <n v="1"/>
    <s v="SI"/>
    <s v="SI"/>
    <s v="NO"/>
    <s v="SI"/>
    <s v="NO"/>
    <s v="CUNA MAS"/>
    <s v="ROSMERY NILVA MALQUI CANORIO"/>
    <n v="45004099"/>
    <n v="988585766"/>
    <s v="rmalqui@cunamas.gob.pe "/>
    <n v="0"/>
    <n v="0"/>
    <m/>
    <m/>
    <n v="0"/>
    <n v="0"/>
    <m/>
    <m/>
    <n v="0"/>
    <n v="0"/>
    <m/>
    <m/>
    <n v="0"/>
    <n v="0"/>
    <m/>
    <m/>
    <x v="1"/>
  </r>
  <r>
    <s v="090709"/>
    <x v="8"/>
    <s v="TAYACAJA"/>
    <s v="HUARIBAMBA"/>
    <s v="SI"/>
    <s v="NO"/>
    <s v="SI"/>
    <n v="0"/>
    <s v="SI"/>
    <n v="1"/>
    <n v="0"/>
    <n v="1"/>
    <x v="0"/>
    <m/>
    <n v="1"/>
    <n v="1"/>
    <s v="SI"/>
    <s v="SI"/>
    <s v="SI"/>
    <s v="SI"/>
    <s v="NO"/>
    <s v="CUNA MAS"/>
    <s v="MARISEL SONIA HUALLULLO ZENTENO"/>
    <n v="20064619"/>
    <n v="920745163"/>
    <s v="mhuallullo@cunamas.gob.pe  "/>
    <n v="0"/>
    <n v="0"/>
    <m/>
    <m/>
    <n v="0"/>
    <n v="0"/>
    <m/>
    <m/>
    <n v="0"/>
    <n v="0"/>
    <m/>
    <m/>
    <n v="0"/>
    <n v="0"/>
    <m/>
    <m/>
    <x v="1"/>
  </r>
  <r>
    <s v="090710"/>
    <x v="8"/>
    <s v="TAYACAJA"/>
    <s v="ÑAHUIMPUQUIO"/>
    <s v="SI"/>
    <s v="SI"/>
    <s v="SI"/>
    <n v="1"/>
    <s v="NO"/>
    <n v="1"/>
    <n v="0"/>
    <n v="1"/>
    <x v="0"/>
    <n v="1"/>
    <n v="1"/>
    <n v="1"/>
    <s v="NO"/>
    <s v="SI"/>
    <s v="NO"/>
    <s v="SI"/>
    <s v="NO"/>
    <s v="JUNTOS"/>
    <s v="EDGARDO RAFAEL QUISPE TORRES"/>
    <n v="23272046"/>
    <n v="945873920"/>
    <s v="equispe@juntos.gob.pe"/>
    <n v="1"/>
    <n v="0"/>
    <m/>
    <s v="Virtual"/>
    <n v="0"/>
    <n v="1"/>
    <s v="JUNTOS"/>
    <s v="Presencial"/>
    <n v="0"/>
    <n v="1"/>
    <s v="JUNTOS"/>
    <s v="Virtual"/>
    <n v="0"/>
    <n v="0"/>
    <m/>
    <m/>
    <x v="3"/>
  </r>
  <r>
    <s v="090711"/>
    <x v="8"/>
    <s v="TAYACAJA"/>
    <s v="PAZOS"/>
    <s v="SI"/>
    <s v="SI"/>
    <s v="SI"/>
    <n v="1"/>
    <s v="NO"/>
    <n v="1"/>
    <n v="0"/>
    <n v="1"/>
    <x v="0"/>
    <n v="1"/>
    <n v="1"/>
    <n v="1"/>
    <s v="NO"/>
    <s v="SI"/>
    <s v="SI"/>
    <s v="SI"/>
    <s v="NO"/>
    <s v="CUNA MAS"/>
    <s v="ROSA MARIA BENDEZU PINTO"/>
    <n v="28207659"/>
    <n v="999007442"/>
    <s v="rbendezu@cunamas.gob.pe "/>
    <n v="1"/>
    <n v="0"/>
    <m/>
    <s v="Virtual"/>
    <n v="0"/>
    <n v="0"/>
    <m/>
    <m/>
    <n v="0"/>
    <n v="0"/>
    <m/>
    <m/>
    <n v="0"/>
    <n v="0"/>
    <m/>
    <m/>
    <x v="0"/>
  </r>
  <r>
    <s v="090713"/>
    <x v="8"/>
    <s v="TAYACAJA"/>
    <s v="QUISHUAR"/>
    <s v="SI"/>
    <s v="NO"/>
    <s v="SI"/>
    <n v="0"/>
    <s v="SI"/>
    <n v="1"/>
    <n v="0"/>
    <n v="1"/>
    <x v="0"/>
    <m/>
    <n v="1"/>
    <n v="1"/>
    <s v="NO"/>
    <s v="NO"/>
    <s v="NO"/>
    <s v="SI"/>
    <s v="NO"/>
    <s v="JUNTOS"/>
    <s v="JAIME REQUENA CARDENAS"/>
    <n v="23274941"/>
    <n v="945874347"/>
    <s v="janchiraico@juntos.gob.pe"/>
    <n v="0"/>
    <n v="0"/>
    <m/>
    <m/>
    <n v="0"/>
    <n v="0"/>
    <m/>
    <m/>
    <n v="0"/>
    <n v="0"/>
    <m/>
    <m/>
    <n v="0"/>
    <n v="0"/>
    <m/>
    <m/>
    <x v="1"/>
  </r>
  <r>
    <s v="090714"/>
    <x v="8"/>
    <s v="TAYACAJA"/>
    <s v="SALCABAMBA"/>
    <s v="SI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SARITA YOVANA JUÑURUCO BONIFACIO"/>
    <n v="45226820"/>
    <n v="944479387"/>
    <s v="yovajb13@gmail.com"/>
    <n v="1"/>
    <n v="1"/>
    <s v="PAIS"/>
    <s v="Virtual"/>
    <n v="0"/>
    <n v="1"/>
    <s v="PAIS"/>
    <s v="Presencial"/>
    <n v="0"/>
    <n v="1"/>
    <s v="PAIS"/>
    <s v="Presencial"/>
    <n v="0"/>
    <n v="0"/>
    <m/>
    <m/>
    <x v="4"/>
  </r>
  <r>
    <s v="090715"/>
    <x v="8"/>
    <s v="TAYACAJA"/>
    <s v="SALCAHUASI"/>
    <s v="SI"/>
    <s v="NO"/>
    <s v="SI"/>
    <n v="1"/>
    <s v="SI"/>
    <n v="1"/>
    <n v="0"/>
    <n v="1"/>
    <x v="0"/>
    <m/>
    <n v="1"/>
    <n v="1"/>
    <s v="SI"/>
    <s v="SI"/>
    <s v="NO"/>
    <s v="SI"/>
    <s v="NO"/>
    <s v="JUNTOS"/>
    <s v="JAIME REQUENA CARDENAS"/>
    <n v="23274941"/>
    <n v="945874347"/>
    <s v="janchiraico@juntos.gob.pe"/>
    <n v="0"/>
    <n v="0"/>
    <m/>
    <m/>
    <n v="0"/>
    <n v="1"/>
    <s v="JUNTOS"/>
    <s v="Presencial"/>
    <n v="0"/>
    <n v="0"/>
    <m/>
    <m/>
    <n v="0"/>
    <n v="0"/>
    <m/>
    <m/>
    <x v="0"/>
  </r>
  <r>
    <s v="090716"/>
    <x v="8"/>
    <s v="TAYACAJA"/>
    <s v="SAN MARCOS DE ROCCHAC"/>
    <s v="SI"/>
    <s v="NO"/>
    <s v="SI"/>
    <n v="0"/>
    <s v="SI"/>
    <n v="1"/>
    <n v="0"/>
    <n v="0"/>
    <x v="0"/>
    <m/>
    <n v="1"/>
    <n v="1"/>
    <s v="SI"/>
    <s v="SI"/>
    <s v="NO"/>
    <s v="SI"/>
    <s v="NO"/>
    <s v="CUNA MAS"/>
    <s v="KATTIA FABIOLA POMA NAJARRO"/>
    <n v="41689301"/>
    <n v="992923355"/>
    <s v="os_kpoman@cunamas.gob.pe "/>
    <n v="0"/>
    <n v="0"/>
    <m/>
    <m/>
    <n v="0"/>
    <n v="0"/>
    <m/>
    <m/>
    <n v="0"/>
    <n v="0"/>
    <m/>
    <m/>
    <n v="0"/>
    <n v="0"/>
    <m/>
    <m/>
    <x v="1"/>
  </r>
  <r>
    <s v="090717"/>
    <x v="8"/>
    <s v="TAYACAJA"/>
    <s v="SURCUBAMBA"/>
    <s v="SI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LUCHO OBET GARCÍA RAMOS "/>
    <n v="40487143"/>
    <n v="967716423"/>
    <s v="luogar1976@gmail.com"/>
    <n v="1"/>
    <n v="1"/>
    <s v="PAIS"/>
    <s v="Presencial y Virtual"/>
    <n v="0"/>
    <n v="1"/>
    <s v="PAIS"/>
    <s v="Presencial"/>
    <n v="0"/>
    <n v="1"/>
    <s v="PAIS"/>
    <s v="Presencial"/>
    <n v="0"/>
    <n v="0"/>
    <m/>
    <m/>
    <x v="4"/>
  </r>
  <r>
    <s v="090718"/>
    <x v="8"/>
    <s v="TAYACAJA"/>
    <s v="TINTAY PUNCU"/>
    <s v="SI"/>
    <s v="NO"/>
    <s v="SI"/>
    <n v="1"/>
    <s v="SI"/>
    <n v="1"/>
    <n v="0"/>
    <n v="1"/>
    <x v="0"/>
    <m/>
    <n v="1"/>
    <n v="1"/>
    <s v="SI"/>
    <s v="SI"/>
    <s v="NO"/>
    <s v="SI"/>
    <s v="SI"/>
    <s v="CUNA MAS"/>
    <s v="KAREN MAYRA HUARI ALVA"/>
    <n v="70491866"/>
    <n v="941165811"/>
    <s v="khuaria@cunamas.gob.pe"/>
    <n v="0"/>
    <n v="0"/>
    <m/>
    <m/>
    <n v="0"/>
    <n v="0"/>
    <m/>
    <m/>
    <n v="0"/>
    <n v="0"/>
    <m/>
    <m/>
    <n v="0"/>
    <n v="0"/>
    <m/>
    <m/>
    <x v="1"/>
  </r>
  <r>
    <s v="090719"/>
    <x v="8"/>
    <s v="TAYACAJA"/>
    <s v="QUICHUAS"/>
    <s v="SI"/>
    <s v="NO"/>
    <s v="SI"/>
    <n v="1"/>
    <s v="SI"/>
    <n v="1"/>
    <n v="0"/>
    <n v="1"/>
    <x v="0"/>
    <m/>
    <n v="1"/>
    <n v="1"/>
    <s v="SI"/>
    <s v="SI"/>
    <s v="NO"/>
    <s v="SI"/>
    <s v="SI"/>
    <s v="PAIS"/>
    <s v=" RICHARD KENNY LAVADO GALARZA"/>
    <n v="45589530"/>
    <n v="950558785"/>
    <s v="rlavado@pais.gob.pe"/>
    <n v="0"/>
    <n v="1"/>
    <s v="PAIS"/>
    <s v="Presencial"/>
    <n v="0"/>
    <n v="0"/>
    <m/>
    <m/>
    <n v="0"/>
    <n v="0"/>
    <m/>
    <m/>
    <n v="0"/>
    <n v="0"/>
    <m/>
    <m/>
    <x v="0"/>
  </r>
  <r>
    <s v="090720"/>
    <x v="8"/>
    <s v="TAYACAJA"/>
    <s v="ANDAYMARCA"/>
    <s v="SI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ELBERTH WALTER PAITAN BENDEZU"/>
    <n v="23248914"/>
    <n v="945873157"/>
    <s v="epaitan@juntos.gob.pe"/>
    <n v="0"/>
    <n v="1"/>
    <s v="JUNTOS"/>
    <s v="Presencial"/>
    <n v="0"/>
    <n v="1"/>
    <s v="JUNTOS"/>
    <s v="Presencial"/>
    <n v="0"/>
    <n v="1"/>
    <s v="JUNTOS"/>
    <s v="Presencial"/>
    <n v="0"/>
    <n v="0"/>
    <m/>
    <m/>
    <x v="3"/>
  </r>
  <r>
    <s v="090721"/>
    <x v="8"/>
    <s v="TAYACAJA"/>
    <s v="ROBLE"/>
    <s v="SI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PERCY RUBEN BUSTAMANTE SOTOMAYOR"/>
    <n v="42601915"/>
    <n v="920324693"/>
    <s v="pbustamante@juntos.gob.pe"/>
    <n v="0"/>
    <n v="1"/>
    <s v="JUNTOS"/>
    <s v="Presencial"/>
    <n v="0"/>
    <n v="1"/>
    <s v="JUNTOS"/>
    <s v="Presencial"/>
    <n v="0"/>
    <n v="0"/>
    <m/>
    <m/>
    <n v="0"/>
    <n v="0"/>
    <m/>
    <m/>
    <x v="2"/>
  </r>
  <r>
    <s v="090722"/>
    <x v="8"/>
    <s v="TAYACAJA"/>
    <s v="PICHOS"/>
    <s v="SI"/>
    <s v="SI"/>
    <s v="SI"/>
    <n v="1"/>
    <s v="SI"/>
    <n v="1"/>
    <n v="0"/>
    <n v="1"/>
    <x v="0"/>
    <n v="1"/>
    <n v="1"/>
    <n v="1"/>
    <s v="NO"/>
    <s v="NO"/>
    <s v="NO"/>
    <s v="SI"/>
    <s v="SI"/>
    <s v="CUNA MAS"/>
    <s v="LIZ ELITA EGOAVIL CASAS"/>
    <n v="45453786"/>
    <n v="981967017"/>
    <s v="legoavilc@cunamas.gob.pe"/>
    <n v="0"/>
    <n v="0"/>
    <m/>
    <m/>
    <n v="0"/>
    <n v="0"/>
    <m/>
    <m/>
    <n v="0"/>
    <n v="0"/>
    <m/>
    <m/>
    <n v="0"/>
    <n v="0"/>
    <m/>
    <m/>
    <x v="1"/>
  </r>
  <r>
    <s v="090723"/>
    <x v="8"/>
    <s v="TAYACAJA"/>
    <s v="SANTIAGO DE TUCUMA"/>
    <s v="SI"/>
    <s v="SI"/>
    <s v="SI"/>
    <n v="1"/>
    <s v="NO"/>
    <n v="1"/>
    <n v="0"/>
    <n v="1"/>
    <x v="0"/>
    <n v="1"/>
    <n v="1"/>
    <n v="1"/>
    <s v="NO"/>
    <s v="SI"/>
    <s v="NO"/>
    <s v="SI"/>
    <s v="NO"/>
    <s v="JUNTOS"/>
    <s v="EDGARDO RAFAEL QUISPE TORRES"/>
    <n v="23272046"/>
    <n v="945873920"/>
    <s v="equispe@juntos.gob.pe"/>
    <n v="1"/>
    <n v="1"/>
    <s v="JUNTOS"/>
    <s v="Presencial y Virtual"/>
    <n v="0"/>
    <n v="1"/>
    <s v="JUNTOS"/>
    <s v="Presencial"/>
    <n v="0"/>
    <n v="1"/>
    <s v="JUNTOS"/>
    <s v="Virtual"/>
    <n v="0"/>
    <n v="0"/>
    <m/>
    <m/>
    <x v="4"/>
  </r>
  <r>
    <s v="100101"/>
    <x v="9"/>
    <s v="HUANUCO"/>
    <s v="HUANUCO"/>
    <s v="NO"/>
    <s v="SI"/>
    <s v="SI"/>
    <n v="1"/>
    <s v="NO"/>
    <n v="1"/>
    <n v="0"/>
    <n v="1"/>
    <x v="0"/>
    <n v="1"/>
    <n v="1"/>
    <n v="1"/>
    <s v="SI"/>
    <s v="NO"/>
    <s v="SI"/>
    <s v="SI"/>
    <s v="NO"/>
    <s v="COORD. DE ENLACE"/>
    <s v="ROSARIO S. ESTELA VALDIVIEZO"/>
    <s v="22474688"/>
    <s v="962523850"/>
    <s v="restela@midis.gob.pe"/>
    <n v="0"/>
    <n v="0"/>
    <m/>
    <m/>
    <n v="0"/>
    <n v="0"/>
    <m/>
    <m/>
    <n v="0"/>
    <n v="0"/>
    <m/>
    <m/>
    <n v="0"/>
    <n v="0"/>
    <m/>
    <m/>
    <x v="1"/>
  </r>
  <r>
    <s v="100102"/>
    <x v="9"/>
    <s v="HUANUCO"/>
    <s v="AMARILIS"/>
    <s v="NO"/>
    <s v="SI"/>
    <s v="SI"/>
    <n v="1"/>
    <s v="NO"/>
    <n v="1"/>
    <n v="0"/>
    <n v="1"/>
    <x v="0"/>
    <n v="1"/>
    <n v="1"/>
    <n v="1"/>
    <s v="SI"/>
    <s v="SI"/>
    <s v="SI"/>
    <s v="SI"/>
    <s v="SI"/>
    <s v="PAIS"/>
    <s v="QUINTANA LOYA, TANIA ISABEL"/>
    <s v="42065321"/>
    <s v="995722550"/>
    <s v="tquintana@gmail.com"/>
    <n v="0"/>
    <n v="0"/>
    <m/>
    <m/>
    <n v="0"/>
    <n v="0"/>
    <m/>
    <m/>
    <n v="0"/>
    <n v="0"/>
    <m/>
    <m/>
    <n v="0"/>
    <n v="0"/>
    <m/>
    <m/>
    <x v="1"/>
  </r>
  <r>
    <s v="100103"/>
    <x v="9"/>
    <s v="HUANUCO"/>
    <s v="CHINCHAO"/>
    <s v="NO"/>
    <s v="SI"/>
    <s v="SI"/>
    <n v="1"/>
    <s v="SI"/>
    <n v="1"/>
    <n v="0"/>
    <n v="1"/>
    <x v="0"/>
    <n v="1"/>
    <n v="1"/>
    <n v="1"/>
    <s v="SI"/>
    <s v="SI"/>
    <s v="SI"/>
    <s v="SI"/>
    <s v="NO"/>
    <s v="JUNTOS"/>
    <s v="DURAN SABINO HILDA LUZ"/>
    <s v="41198249"/>
    <s v="945875567"/>
    <s v="hduran@juntos.gob.pe"/>
    <n v="0"/>
    <n v="0"/>
    <m/>
    <m/>
    <n v="0"/>
    <n v="0"/>
    <m/>
    <m/>
    <n v="1"/>
    <n v="0"/>
    <m/>
    <s v="Presencial"/>
    <n v="1"/>
    <n v="0"/>
    <m/>
    <s v="Presencial"/>
    <x v="2"/>
  </r>
  <r>
    <s v="100104"/>
    <x v="9"/>
    <s v="HUANUCO"/>
    <s v="CHURUBAMBA"/>
    <s v="NO"/>
    <s v="SI"/>
    <s v="SI"/>
    <n v="1"/>
    <s v="SI"/>
    <n v="1"/>
    <n v="0"/>
    <n v="1"/>
    <x v="0"/>
    <n v="1"/>
    <n v="1"/>
    <n v="1"/>
    <s v="SI"/>
    <s v="SI"/>
    <s v="SI"/>
    <s v="SI"/>
    <s v="SI"/>
    <s v="PAIS"/>
    <s v="MARTIN ALVARADO NATALY"/>
    <s v="44284544"/>
    <s v="949788578"/>
    <s v="nmartin@pais.gob.pe"/>
    <n v="0"/>
    <n v="0"/>
    <m/>
    <m/>
    <n v="0"/>
    <n v="0"/>
    <m/>
    <m/>
    <n v="0"/>
    <n v="0"/>
    <m/>
    <m/>
    <n v="1"/>
    <n v="0"/>
    <m/>
    <s v="Presencial"/>
    <x v="0"/>
  </r>
  <r>
    <s v="100105"/>
    <x v="9"/>
    <s v="HUANUCO"/>
    <s v="MARGOS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MEZA HURPI MIGUEL CALEB"/>
    <s v="44921125"/>
    <s v="945876658"/>
    <s v="mmezah@juntos.gob.pe"/>
    <n v="0"/>
    <n v="0"/>
    <m/>
    <m/>
    <n v="0"/>
    <n v="0"/>
    <m/>
    <m/>
    <n v="0"/>
    <n v="0"/>
    <m/>
    <m/>
    <n v="0"/>
    <n v="0"/>
    <m/>
    <m/>
    <x v="1"/>
  </r>
  <r>
    <s v="100106"/>
    <x v="9"/>
    <s v="HUANUCO"/>
    <s v="QUISQUI (KICHKI)"/>
    <s v="NO"/>
    <s v="SI"/>
    <s v="SI"/>
    <n v="1"/>
    <s v="NO"/>
    <n v="1"/>
    <n v="0"/>
    <n v="1"/>
    <x v="0"/>
    <n v="1"/>
    <n v="1"/>
    <n v="1"/>
    <s v="SI"/>
    <s v="SI"/>
    <s v="NO"/>
    <s v="SI"/>
    <s v="SI"/>
    <s v="PAIS"/>
    <s v="BORJA PONCE, PEDRO"/>
    <s v="40070937"/>
    <s v="935356056"/>
    <s v="pedroborjaponce@gmail.com"/>
    <n v="0"/>
    <n v="1"/>
    <s v="PAIS"/>
    <s v="Presencial"/>
    <n v="0"/>
    <n v="1"/>
    <s v="PAIS"/>
    <s v="Presencial"/>
    <n v="0"/>
    <n v="1"/>
    <s v="PAIS"/>
    <s v="Presencial"/>
    <n v="0"/>
    <n v="0"/>
    <m/>
    <m/>
    <x v="3"/>
  </r>
  <r>
    <s v="100107"/>
    <x v="9"/>
    <s v="HUANUCO"/>
    <s v="SAN FRANCISCO DE CAYRAN"/>
    <s v="NO"/>
    <s v="SI"/>
    <s v="SI"/>
    <n v="1"/>
    <s v="NO"/>
    <n v="1"/>
    <n v="0"/>
    <n v="1"/>
    <x v="0"/>
    <n v="1"/>
    <n v="1"/>
    <n v="1"/>
    <s v="SI"/>
    <s v="SI"/>
    <s v="NO"/>
    <s v="SI"/>
    <s v="NO"/>
    <s v="JUNTOS"/>
    <s v="BENANCIO CARDENAS VICTOR"/>
    <s v="10689613"/>
    <s v="945738597"/>
    <s v="vbenancio@juntos.gob.pe"/>
    <n v="0"/>
    <n v="0"/>
    <m/>
    <m/>
    <n v="0"/>
    <n v="0"/>
    <m/>
    <m/>
    <n v="0"/>
    <n v="0"/>
    <m/>
    <m/>
    <n v="0"/>
    <n v="0"/>
    <m/>
    <m/>
    <x v="1"/>
  </r>
  <r>
    <s v="100108"/>
    <x v="9"/>
    <s v="HUANUCO"/>
    <s v="SAN PEDRO DE CHAULAN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PALOMINO ESTEBAN ABNER"/>
    <s v="44116013"/>
    <s v="945877672"/>
    <s v="apalominoe@juntos.gob.pe"/>
    <n v="0"/>
    <n v="0"/>
    <m/>
    <m/>
    <n v="0"/>
    <n v="0"/>
    <m/>
    <m/>
    <n v="0"/>
    <n v="0"/>
    <m/>
    <m/>
    <n v="0"/>
    <n v="0"/>
    <m/>
    <m/>
    <x v="1"/>
  </r>
  <r>
    <s v="100109"/>
    <x v="9"/>
    <s v="HUANUCO"/>
    <s v="SANTA MARIA DEL VALLE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CERVANTES DIAZ, CARLOS"/>
    <s v="47667214"/>
    <s v="973034424"/>
    <s v="Carloscervantesdiaz04@gmail.com"/>
    <n v="0"/>
    <n v="0"/>
    <m/>
    <m/>
    <n v="0"/>
    <n v="0"/>
    <m/>
    <m/>
    <n v="0"/>
    <n v="0"/>
    <m/>
    <m/>
    <n v="1"/>
    <n v="1"/>
    <s v="JUNTOS"/>
    <s v="Presencial"/>
    <x v="2"/>
  </r>
  <r>
    <s v="100110"/>
    <x v="9"/>
    <s v="HUANUCO"/>
    <s v="YARUMAYO"/>
    <s v="NO"/>
    <s v="SI"/>
    <s v="SI"/>
    <n v="1"/>
    <s v="NO"/>
    <n v="1"/>
    <n v="0"/>
    <n v="1"/>
    <x v="0"/>
    <n v="1"/>
    <n v="1"/>
    <n v="1"/>
    <s v="SI"/>
    <s v="SI"/>
    <s v="NO"/>
    <s v="SI"/>
    <s v="SI"/>
    <s v="PAIS"/>
    <s v="SALGADO SOBRADO, SUÑER SAULO"/>
    <s v="46848717"/>
    <s v="977283250"/>
    <s v="ssuner@pais.gob.pe"/>
    <n v="0"/>
    <n v="0"/>
    <m/>
    <m/>
    <n v="0"/>
    <n v="0"/>
    <m/>
    <m/>
    <n v="0"/>
    <n v="0"/>
    <m/>
    <m/>
    <n v="0"/>
    <n v="0"/>
    <m/>
    <m/>
    <x v="1"/>
  </r>
  <r>
    <s v="100111"/>
    <x v="9"/>
    <s v="HUANUCO"/>
    <s v="PILLCO MARCA"/>
    <s v="NO"/>
    <s v="SI"/>
    <s v="SI"/>
    <n v="1"/>
    <s v="NO"/>
    <n v="1"/>
    <n v="0"/>
    <n v="1"/>
    <x v="0"/>
    <n v="1"/>
    <n v="1"/>
    <n v="1"/>
    <s v="SI"/>
    <s v="SI"/>
    <s v="SI"/>
    <s v="SI"/>
    <s v="NO"/>
    <s v="JUNTOS"/>
    <s v="BENANCIO CARDENAS VICTOR"/>
    <s v="10689613"/>
    <s v="945738597"/>
    <s v="vbenancio@juntos.gob.pe"/>
    <n v="0"/>
    <n v="0"/>
    <m/>
    <m/>
    <n v="0"/>
    <n v="0"/>
    <m/>
    <m/>
    <n v="0"/>
    <n v="0"/>
    <m/>
    <m/>
    <n v="0"/>
    <n v="0"/>
    <m/>
    <m/>
    <x v="1"/>
  </r>
  <r>
    <s v="100112"/>
    <x v="9"/>
    <s v="HUANUCO"/>
    <s v="YACUS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MEZA HURPI MIGUEL CALEB"/>
    <s v="44921125"/>
    <s v="945876658"/>
    <s v="mmezah@juntos.gob.pe"/>
    <n v="0"/>
    <n v="0"/>
    <m/>
    <m/>
    <n v="0"/>
    <n v="0"/>
    <m/>
    <m/>
    <n v="0"/>
    <n v="0"/>
    <m/>
    <m/>
    <n v="0"/>
    <n v="0"/>
    <m/>
    <m/>
    <x v="1"/>
  </r>
  <r>
    <s v="100113"/>
    <x v="9"/>
    <s v="HUANUCO"/>
    <s v="SAN PABLO DE PILLAO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MELGAREJO HUERTA WILFREDO"/>
    <s v="9683573"/>
    <s v="945877298"/>
    <s v="wmelgarejo@juntos.gob.pe"/>
    <n v="0"/>
    <n v="0"/>
    <m/>
    <m/>
    <n v="0"/>
    <n v="0"/>
    <m/>
    <m/>
    <n v="0"/>
    <n v="0"/>
    <m/>
    <m/>
    <n v="0"/>
    <n v="0"/>
    <m/>
    <m/>
    <x v="1"/>
  </r>
  <r>
    <s v="100201"/>
    <x v="9"/>
    <s v="AMBO"/>
    <s v="AMBO"/>
    <s v="NO"/>
    <s v="SI"/>
    <s v="SI"/>
    <n v="1"/>
    <s v="NO"/>
    <n v="1"/>
    <n v="0"/>
    <n v="1"/>
    <x v="0"/>
    <n v="1"/>
    <n v="1"/>
    <n v="1"/>
    <s v="NO"/>
    <s v="SI"/>
    <s v="SI"/>
    <s v="SI"/>
    <s v="NO"/>
    <s v="JUNTOS"/>
    <s v="NOLASCO SALIS DELIA"/>
    <s v="8159443"/>
    <s v="945877627"/>
    <s v="dnolasco@juntos.gob.pe"/>
    <n v="0"/>
    <n v="0"/>
    <m/>
    <m/>
    <n v="1"/>
    <n v="0"/>
    <m/>
    <s v="Presencial"/>
    <n v="0"/>
    <n v="0"/>
    <m/>
    <m/>
    <n v="0"/>
    <n v="0"/>
    <m/>
    <m/>
    <x v="0"/>
  </r>
  <r>
    <s v="100202"/>
    <x v="9"/>
    <s v="AMBO"/>
    <s v="CAYNA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TRUJILLO TELLO, JUDITH LUCY"/>
    <s v="45880604"/>
    <s v="970926051"/>
    <s v="jtrujillo13@pais.gob.pe"/>
    <n v="0"/>
    <n v="1"/>
    <s v="PAIS"/>
    <s v="Presencial"/>
    <n v="0"/>
    <n v="0"/>
    <m/>
    <m/>
    <n v="0"/>
    <n v="0"/>
    <m/>
    <m/>
    <n v="0"/>
    <n v="0"/>
    <m/>
    <m/>
    <x v="0"/>
  </r>
  <r>
    <s v="100203"/>
    <x v="9"/>
    <s v="AMBO"/>
    <s v="COLPAS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NOLASCO PALACIOS, YAQUELINA"/>
    <s v="44753584"/>
    <s v="945841057"/>
    <s v="yaquelinanp@gmail.com"/>
    <n v="0"/>
    <n v="1"/>
    <s v="PAIS"/>
    <s v="Presencial"/>
    <n v="0"/>
    <n v="1"/>
    <s v="PAIS"/>
    <s v="Presencial"/>
    <n v="0"/>
    <n v="1"/>
    <s v="PAIS"/>
    <s v="Presencial"/>
    <n v="0"/>
    <n v="1"/>
    <s v="PAIS"/>
    <s v="Presencial"/>
    <x v="4"/>
  </r>
  <r>
    <s v="100204"/>
    <x v="9"/>
    <s v="AMBO"/>
    <s v="CONCHAMARCA"/>
    <s v="NO"/>
    <s v="NO"/>
    <s v="SI"/>
    <n v="1"/>
    <s v="NO"/>
    <n v="1"/>
    <n v="0"/>
    <n v="0"/>
    <x v="0"/>
    <m/>
    <n v="1"/>
    <n v="1"/>
    <s v="SI"/>
    <s v="NO"/>
    <s v="NO"/>
    <s v="SI"/>
    <s v="NO"/>
    <s v="JUNTOS"/>
    <s v="GUERRA MALPARTIDA ABERANA"/>
    <s v="22658911"/>
    <s v="945876540"/>
    <s v="aguerra@juntos.gob.pe"/>
    <n v="0"/>
    <n v="0"/>
    <m/>
    <m/>
    <n v="0"/>
    <n v="0"/>
    <m/>
    <m/>
    <n v="0"/>
    <n v="0"/>
    <m/>
    <m/>
    <n v="0"/>
    <n v="0"/>
    <m/>
    <m/>
    <x v="1"/>
  </r>
  <r>
    <s v="100205"/>
    <x v="9"/>
    <s v="AMBO"/>
    <s v="HUACAR"/>
    <s v="NO"/>
    <s v="SI"/>
    <s v="SI"/>
    <n v="1"/>
    <s v="NO"/>
    <n v="1"/>
    <n v="0"/>
    <n v="1"/>
    <x v="0"/>
    <n v="1"/>
    <n v="1"/>
    <n v="1"/>
    <s v="SI"/>
    <s v="SI"/>
    <s v="NO"/>
    <s v="SI"/>
    <s v="NO"/>
    <s v="CUNA MAS"/>
    <s v="OCALIO NUÑEZ LIZETT"/>
    <s v="42900844"/>
    <s v="943816832"/>
    <s v="localio@cunamas.gob.pe"/>
    <n v="0"/>
    <n v="1"/>
    <s v="CUNA MAS"/>
    <s v="Presencial"/>
    <n v="0"/>
    <n v="0"/>
    <m/>
    <m/>
    <n v="0"/>
    <n v="0"/>
    <m/>
    <m/>
    <n v="0"/>
    <n v="0"/>
    <m/>
    <m/>
    <x v="0"/>
  </r>
  <r>
    <s v="100206"/>
    <x v="9"/>
    <s v="AMBO"/>
    <s v="SAN FRANCISCO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YENY BETSABÉ MERINO PAJUELO"/>
    <s v="43925905"/>
    <s v="982747434"/>
    <s v="ymerino@cunamas.gob.pe"/>
    <n v="0"/>
    <n v="1"/>
    <s v="CUNA MAS"/>
    <s v="Presencial"/>
    <n v="0"/>
    <n v="0"/>
    <m/>
    <m/>
    <n v="0"/>
    <n v="1"/>
    <s v="CUNA MAS"/>
    <s v="Presencial"/>
    <n v="0"/>
    <n v="0"/>
    <m/>
    <m/>
    <x v="2"/>
  </r>
  <r>
    <s v="100207"/>
    <x v="9"/>
    <s v="AMBO"/>
    <s v="SAN RAFAEL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DIONISIO PONCE, SANDRO JUSTO"/>
    <s v="46025949"/>
    <s v="957798902"/>
    <s v="sandrodionisioponce@gmail.com"/>
    <n v="0"/>
    <n v="0"/>
    <m/>
    <m/>
    <n v="1"/>
    <n v="0"/>
    <m/>
    <s v="Virtual"/>
    <n v="0"/>
    <n v="0"/>
    <m/>
    <m/>
    <n v="0"/>
    <n v="0"/>
    <m/>
    <m/>
    <x v="0"/>
  </r>
  <r>
    <s v="100208"/>
    <x v="9"/>
    <s v="AMBO"/>
    <s v="TOMAY KICHWA"/>
    <s v="NO"/>
    <s v="SI"/>
    <s v="SI"/>
    <n v="1"/>
    <s v="NO"/>
    <n v="1"/>
    <n v="0"/>
    <n v="0"/>
    <x v="0"/>
    <n v="1"/>
    <n v="1"/>
    <n v="1"/>
    <s v="NO"/>
    <s v="SI"/>
    <s v="NO"/>
    <s v="SI"/>
    <s v="NO"/>
    <s v="CUNA MAS"/>
    <s v="ESPINOZA CAJAHUANCA ELIZABETH RAQUEL"/>
    <s v="22488630"/>
    <s v="953561782"/>
    <s v="erespinoza@cunamas.gob.pe"/>
    <n v="0"/>
    <n v="1"/>
    <s v="CUNA MAS"/>
    <s v="Presencial"/>
    <n v="0"/>
    <n v="0"/>
    <m/>
    <m/>
    <n v="0"/>
    <n v="1"/>
    <s v="CUNA MAS"/>
    <s v="Presencial"/>
    <n v="0"/>
    <n v="0"/>
    <m/>
    <m/>
    <x v="2"/>
  </r>
  <r>
    <s v="100301"/>
    <x v="9"/>
    <s v="DOS DE MAYO"/>
    <s v="LA UNION"/>
    <s v="NO"/>
    <s v="SI"/>
    <s v="SI"/>
    <n v="0"/>
    <s v="NO"/>
    <n v="1"/>
    <n v="0"/>
    <n v="0"/>
    <x v="0"/>
    <n v="1"/>
    <n v="1"/>
    <n v="1"/>
    <s v="NO"/>
    <s v="SI"/>
    <s v="NO"/>
    <s v="SI"/>
    <s v="SI"/>
    <s v="JUNTOS"/>
    <s v="DEL POZO ALVAREZ, CESAR IVAN"/>
    <s v="45107351"/>
    <s v="945875108"/>
    <s v="cdelpozo@juntos.gob.pe"/>
    <n v="0"/>
    <n v="0"/>
    <m/>
    <m/>
    <n v="0"/>
    <n v="0"/>
    <m/>
    <m/>
    <n v="0"/>
    <n v="0"/>
    <m/>
    <m/>
    <n v="0"/>
    <n v="0"/>
    <m/>
    <m/>
    <x v="1"/>
  </r>
  <r>
    <s v="100307"/>
    <x v="9"/>
    <s v="DOS DE MAYO"/>
    <s v="CHUQUIS"/>
    <s v="NO"/>
    <s v="SI"/>
    <s v="SI"/>
    <n v="1"/>
    <s v="SI"/>
    <n v="1"/>
    <n v="0"/>
    <n v="0"/>
    <x v="0"/>
    <n v="1"/>
    <n v="1"/>
    <n v="1"/>
    <s v="NO"/>
    <s v="SI"/>
    <s v="NO"/>
    <s v="SI"/>
    <s v="SI"/>
    <s v="PAIS"/>
    <s v="DE LA CRUZ RAMIREZ, LUIS ANTONIO"/>
    <s v="41135483"/>
    <s v="999098104"/>
    <s v="ldelacruz@pais.gob.pe"/>
    <n v="0"/>
    <n v="0"/>
    <m/>
    <m/>
    <n v="0"/>
    <n v="0"/>
    <m/>
    <m/>
    <n v="0"/>
    <n v="0"/>
    <m/>
    <m/>
    <n v="0"/>
    <n v="0"/>
    <m/>
    <m/>
    <x v="1"/>
  </r>
  <r>
    <s v="100311"/>
    <x v="9"/>
    <s v="DOS DE MAYO"/>
    <s v="MARIAS"/>
    <s v="NO"/>
    <s v="SI"/>
    <s v="SI"/>
    <n v="1"/>
    <s v="SI"/>
    <n v="1"/>
    <n v="0"/>
    <n v="0"/>
    <x v="0"/>
    <n v="1"/>
    <n v="1"/>
    <n v="1"/>
    <s v="NO"/>
    <s v="SI"/>
    <s v="NO"/>
    <s v="SI"/>
    <s v="SI"/>
    <s v="PAIS"/>
    <s v="ZAMBRANO ROJAS, EDGAR"/>
    <s v="22512803"/>
    <s v="966240223"/>
    <s v="ezambrano@pais.gob.pe"/>
    <n v="1"/>
    <n v="1"/>
    <s v="PAIS"/>
    <s v="Presencial y Virtual"/>
    <n v="0"/>
    <n v="1"/>
    <s v="PAIS"/>
    <s v="Presencial"/>
    <n v="0"/>
    <n v="1"/>
    <s v="PAIS"/>
    <s v="Presencial"/>
    <n v="0"/>
    <n v="1"/>
    <s v="PAIS"/>
    <s v="Presencial"/>
    <x v="5"/>
  </r>
  <r>
    <s v="100313"/>
    <x v="9"/>
    <s v="DOS DE MAYO"/>
    <s v="PACHAS"/>
    <s v="NO"/>
    <s v="SI"/>
    <s v="SI"/>
    <n v="1"/>
    <s v="NO"/>
    <n v="1"/>
    <n v="0"/>
    <n v="0"/>
    <x v="0"/>
    <n v="1"/>
    <n v="1"/>
    <n v="1"/>
    <s v="NO"/>
    <s v="SI"/>
    <s v="SI"/>
    <s v="SI"/>
    <s v="NO"/>
    <s v="JUNTOS"/>
    <s v="CESPEDES CHARRE VITALIANO"/>
    <s v="41257029"/>
    <s v="945738552"/>
    <s v="vcespedesc@juntos.gob.pe"/>
    <n v="0"/>
    <n v="0"/>
    <m/>
    <m/>
    <n v="0"/>
    <n v="0"/>
    <m/>
    <m/>
    <n v="0"/>
    <n v="0"/>
    <m/>
    <m/>
    <n v="0"/>
    <n v="0"/>
    <m/>
    <m/>
    <x v="1"/>
  </r>
  <r>
    <s v="100316"/>
    <x v="9"/>
    <s v="DOS DE MAYO"/>
    <s v="QUIVILLA"/>
    <s v="NO"/>
    <s v="NO"/>
    <s v="SI"/>
    <n v="0"/>
    <s v="NO"/>
    <n v="1"/>
    <n v="0"/>
    <n v="0"/>
    <x v="0"/>
    <m/>
    <n v="1"/>
    <n v="1"/>
    <s v="NO"/>
    <s v="NO"/>
    <s v="NO"/>
    <s v="SI"/>
    <s v="NO"/>
    <s v="JUNTOS"/>
    <s v="CARBAJAL PALACIOS HENRY DEIVY"/>
    <s v="41301581"/>
    <s v="945873831"/>
    <s v="hcarbajal@juntos.gob.pe"/>
    <n v="0"/>
    <n v="0"/>
    <m/>
    <m/>
    <n v="0"/>
    <n v="0"/>
    <m/>
    <m/>
    <n v="0"/>
    <n v="0"/>
    <m/>
    <m/>
    <n v="0"/>
    <n v="0"/>
    <m/>
    <m/>
    <x v="1"/>
  </r>
  <r>
    <s v="100317"/>
    <x v="9"/>
    <s v="DOS DE MAYO"/>
    <s v="RIPAN"/>
    <s v="NO"/>
    <s v="SI"/>
    <s v="SI"/>
    <n v="1"/>
    <s v="NO"/>
    <n v="1"/>
    <n v="0"/>
    <n v="1"/>
    <x v="0"/>
    <n v="1"/>
    <n v="1"/>
    <n v="1"/>
    <s v="NO"/>
    <s v="SI"/>
    <s v="NO"/>
    <s v="SI"/>
    <s v="NO"/>
    <s v="CUNA MAS"/>
    <s v="QUISPE SERNA MAGALY"/>
    <s v="42257540"/>
    <s v="935161547"/>
    <s v="magquispe@cunamas.gob.pe"/>
    <n v="0"/>
    <n v="1"/>
    <s v="CUNA MAS"/>
    <s v="Presencial"/>
    <n v="0"/>
    <n v="1"/>
    <s v="CUNA MAS"/>
    <s v="Presencial"/>
    <n v="0"/>
    <n v="1"/>
    <s v="CUNA MAS"/>
    <s v="Presencial"/>
    <n v="0"/>
    <n v="1"/>
    <s v="CUNA MAS"/>
    <s v="Presencial"/>
    <x v="4"/>
  </r>
  <r>
    <s v="100321"/>
    <x v="9"/>
    <s v="DOS DE MAYO"/>
    <s v="SHUNQUI"/>
    <s v="NO"/>
    <s v="SI"/>
    <s v="SI"/>
    <n v="0"/>
    <s v="SI"/>
    <n v="1"/>
    <n v="0"/>
    <n v="0"/>
    <x v="0"/>
    <n v="0"/>
    <n v="0"/>
    <n v="0"/>
    <s v="SI"/>
    <s v="SI"/>
    <s v="NO"/>
    <s v="SI"/>
    <s v="NO"/>
    <s v="JUNTOS"/>
    <s v="ORTIZ GARCIA ROMEL HUMBERTO"/>
    <s v="80004834"/>
    <s v="945877653"/>
    <s v="rortiz@juntos.gob.pe"/>
    <n v="0"/>
    <n v="0"/>
    <m/>
    <m/>
    <n v="0"/>
    <n v="0"/>
    <m/>
    <m/>
    <n v="0"/>
    <n v="0"/>
    <m/>
    <m/>
    <n v="0"/>
    <n v="0"/>
    <m/>
    <m/>
    <x v="1"/>
  </r>
  <r>
    <s v="100322"/>
    <x v="9"/>
    <s v="DOS DE MAYO"/>
    <s v="SILLAPATA"/>
    <s v="NO"/>
    <s v="SI"/>
    <s v="SI"/>
    <n v="1"/>
    <s v="NO"/>
    <n v="1"/>
    <n v="0"/>
    <n v="1"/>
    <x v="0"/>
    <n v="1"/>
    <n v="1"/>
    <n v="1"/>
    <s v="SI"/>
    <s v="SI"/>
    <s v="NO"/>
    <s v="SI"/>
    <s v="SI"/>
    <s v="PAIS"/>
    <s v="CHAGUA GARCIA, NILER ROSARIO"/>
    <s v="46905368"/>
    <s v="935330552"/>
    <s v="nchagua@pais.gob.pe"/>
    <n v="0"/>
    <n v="1"/>
    <s v="PAIS"/>
    <s v="Presencial"/>
    <n v="0"/>
    <n v="0"/>
    <m/>
    <m/>
    <n v="0"/>
    <n v="0"/>
    <m/>
    <m/>
    <n v="0"/>
    <n v="1"/>
    <s v="PAIS"/>
    <s v="Presencial"/>
    <x v="2"/>
  </r>
  <r>
    <s v="100323"/>
    <x v="9"/>
    <s v="DOS DE MAYO"/>
    <s v="YANAS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ANA MARIA SAYAN ALVARADO "/>
    <n v="23004525"/>
    <n v="962910094"/>
    <m/>
    <n v="0"/>
    <n v="0"/>
    <m/>
    <m/>
    <n v="1"/>
    <n v="1"/>
    <s v="CUNA MAS"/>
    <s v="Presencial y Virtual"/>
    <n v="0"/>
    <n v="0"/>
    <m/>
    <m/>
    <n v="0"/>
    <n v="0"/>
    <m/>
    <m/>
    <x v="2"/>
  </r>
  <r>
    <s v="100401"/>
    <x v="9"/>
    <s v="HUACAYBAMBA"/>
    <s v="HUACAYBAMBA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HURTADO CERNA, JAHACIEL"/>
    <s v="44614855"/>
    <s v="955872277"/>
    <s v="jhurtadoc@pais.gob.pe"/>
    <n v="0"/>
    <n v="0"/>
    <m/>
    <m/>
    <n v="0"/>
    <n v="0"/>
    <m/>
    <m/>
    <n v="0"/>
    <n v="0"/>
    <m/>
    <m/>
    <n v="0"/>
    <n v="0"/>
    <m/>
    <m/>
    <x v="1"/>
  </r>
  <r>
    <s v="100402"/>
    <x v="9"/>
    <s v="HUACAYBAMBA"/>
    <s v="CANCHABAMBA"/>
    <s v="NO"/>
    <s v="SI"/>
    <s v="SI"/>
    <n v="1"/>
    <s v="SI"/>
    <n v="1"/>
    <n v="0"/>
    <n v="1"/>
    <x v="0"/>
    <n v="1"/>
    <n v="1"/>
    <n v="1"/>
    <s v="SI"/>
    <s v="SI"/>
    <s v="NO"/>
    <s v="SI"/>
    <s v="NO"/>
    <s v="CUNA MAS"/>
    <s v="MARITA FRANCISCA VARA MENDOZA"/>
    <n v="41371262"/>
    <n v="921408832"/>
    <m/>
    <n v="0"/>
    <n v="1"/>
    <s v="CUNA MAS"/>
    <s v="Presencial"/>
    <n v="1"/>
    <n v="1"/>
    <s v="CUNA MAS"/>
    <s v="Presencial y Virtual"/>
    <n v="0"/>
    <n v="1"/>
    <s v="CUNA MAS"/>
    <s v="Presencial"/>
    <n v="0"/>
    <n v="0"/>
    <m/>
    <m/>
    <x v="4"/>
  </r>
  <r>
    <s v="100403"/>
    <x v="9"/>
    <s v="HUACAYBAMBA"/>
    <s v="COCHABAMBA"/>
    <s v="NO"/>
    <s v="SI"/>
    <s v="SI"/>
    <n v="0"/>
    <s v="SI"/>
    <n v="1"/>
    <n v="0"/>
    <n v="0"/>
    <x v="0"/>
    <n v="1"/>
    <n v="1"/>
    <n v="1"/>
    <s v="SI"/>
    <s v="NO"/>
    <s v="NO"/>
    <s v="SI"/>
    <s v="NO"/>
    <s v="JUNTOS"/>
    <s v="LEON CHAVEZ, ELIAS JOSIAS"/>
    <s v="10863926"/>
    <s v="945876869"/>
    <s v="eleonh@juntos.gob.pe"/>
    <n v="0"/>
    <n v="0"/>
    <m/>
    <m/>
    <n v="0"/>
    <n v="0"/>
    <m/>
    <m/>
    <n v="0"/>
    <n v="0"/>
    <m/>
    <m/>
    <n v="0"/>
    <n v="0"/>
    <m/>
    <m/>
    <x v="1"/>
  </r>
  <r>
    <s v="100404"/>
    <x v="9"/>
    <s v="HUACAYBAMBA"/>
    <s v="PINRA"/>
    <s v="NO"/>
    <s v="SI"/>
    <s v="SI"/>
    <n v="0"/>
    <s v="SI"/>
    <n v="1"/>
    <n v="0"/>
    <n v="1"/>
    <x v="0"/>
    <n v="1"/>
    <n v="1"/>
    <n v="1"/>
    <s v="SI"/>
    <s v="SI"/>
    <s v="NO"/>
    <s v="SI"/>
    <s v="NO"/>
    <s v="CUNA MAS"/>
    <s v="MELINA ASENCIOS VERAMENDI"/>
    <n v="80167235"/>
    <n v="947133205"/>
    <s v="umallqui@cunamas.gob.pe"/>
    <n v="0"/>
    <n v="1"/>
    <s v="CUNA MAS"/>
    <s v="Presencial"/>
    <n v="0"/>
    <n v="1"/>
    <s v="CUNA MAS"/>
    <s v="Presencial"/>
    <n v="0"/>
    <n v="0"/>
    <m/>
    <m/>
    <n v="0"/>
    <n v="0"/>
    <m/>
    <m/>
    <x v="2"/>
  </r>
  <r>
    <s v="100501"/>
    <x v="9"/>
    <s v="HUAMALIES"/>
    <s v="LLATA"/>
    <s v="NO"/>
    <s v="SI"/>
    <s v="SI"/>
    <n v="1"/>
    <s v="NO"/>
    <n v="1"/>
    <n v="0"/>
    <n v="1"/>
    <x v="0"/>
    <n v="1"/>
    <n v="1"/>
    <n v="1"/>
    <s v="NO"/>
    <s v="SI"/>
    <s v="SI"/>
    <s v="SI"/>
    <s v="SI"/>
    <s v="PAIS"/>
    <s v="DAVILA SANTAMARIA , ANDREA AMARILIS"/>
    <s v="72647449"/>
    <s v="928503023"/>
    <s v="amarilisds081296@gmail.com"/>
    <n v="1"/>
    <n v="0"/>
    <m/>
    <s v="Presencial y Virtual"/>
    <n v="0"/>
    <n v="0"/>
    <m/>
    <m/>
    <n v="0"/>
    <n v="0"/>
    <m/>
    <m/>
    <n v="0"/>
    <n v="0"/>
    <m/>
    <m/>
    <x v="0"/>
  </r>
  <r>
    <s v="100502"/>
    <x v="9"/>
    <s v="HUAMALIES"/>
    <s v="ARANCAY"/>
    <s v="NO"/>
    <s v="NO"/>
    <s v="SI"/>
    <n v="0"/>
    <s v="SI"/>
    <n v="1"/>
    <n v="0"/>
    <n v="0"/>
    <x v="0"/>
    <m/>
    <n v="1"/>
    <n v="1"/>
    <s v="SI"/>
    <s v="NO"/>
    <s v="NO"/>
    <s v="SI"/>
    <s v="NO"/>
    <s v="JUNTOS"/>
    <s v="MACHUCA SAN MARTIN ROLLY ENRIQUE"/>
    <s v="42304989"/>
    <s v="945877203"/>
    <s v="rmachuca@juntos,gob.pe"/>
    <n v="0"/>
    <n v="0"/>
    <m/>
    <m/>
    <n v="0"/>
    <n v="0"/>
    <m/>
    <m/>
    <n v="0"/>
    <n v="0"/>
    <m/>
    <m/>
    <n v="0"/>
    <n v="0"/>
    <m/>
    <m/>
    <x v="1"/>
  </r>
  <r>
    <s v="100503"/>
    <x v="9"/>
    <s v="HUAMALIES"/>
    <s v="CHAVIN DE PARIARCA"/>
    <s v="NO"/>
    <s v="SI"/>
    <s v="SI"/>
    <n v="1"/>
    <s v="NO"/>
    <n v="1"/>
    <n v="0"/>
    <n v="0"/>
    <x v="0"/>
    <n v="1"/>
    <n v="1"/>
    <n v="1"/>
    <s v="NO"/>
    <s v="SI"/>
    <s v="NO"/>
    <s v="SI"/>
    <s v="SI"/>
    <s v="PAIS"/>
    <s v="ROSALES AYALA, NILER"/>
    <s v="45205677"/>
    <s v="941697197"/>
    <s v="nrosales@pais.gob.pe"/>
    <n v="0"/>
    <n v="1"/>
    <s v="PAIS"/>
    <s v="Presencial"/>
    <n v="0"/>
    <n v="1"/>
    <s v="PAIS"/>
    <s v="Presencial"/>
    <n v="0"/>
    <n v="1"/>
    <s v="PAIS"/>
    <s v="Presencial"/>
    <n v="0"/>
    <n v="1"/>
    <s v="PAIS"/>
    <s v="Presencial"/>
    <x v="4"/>
  </r>
  <r>
    <s v="100504"/>
    <x v="9"/>
    <s v="HUAMALIES"/>
    <s v="JACAS GRANDE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HUARAC GILES, ERICK"/>
    <s v="42843309"/>
    <s v="971519325"/>
    <s v="ehuarac@pais.gob.pe"/>
    <n v="0"/>
    <n v="0"/>
    <m/>
    <m/>
    <n v="1"/>
    <n v="0"/>
    <m/>
    <s v="Virtual"/>
    <n v="0"/>
    <n v="0"/>
    <m/>
    <m/>
    <n v="0"/>
    <n v="0"/>
    <m/>
    <m/>
    <x v="0"/>
  </r>
  <r>
    <s v="100505"/>
    <x v="9"/>
    <s v="HUAMALIES"/>
    <s v="JIRCAN"/>
    <s v="NO"/>
    <s v="NO"/>
    <s v="SI"/>
    <n v="0"/>
    <s v="SI"/>
    <n v="1"/>
    <n v="0"/>
    <n v="0"/>
    <x v="0"/>
    <m/>
    <n v="0"/>
    <n v="0"/>
    <s v="SI"/>
    <s v="NO"/>
    <s v="NO"/>
    <s v="SI"/>
    <s v="NO"/>
    <s v="JUNTOS"/>
    <s v="MACHUCA SAN MARTIN ROLLY ENRIQUE"/>
    <s v="42304989"/>
    <s v="945877203"/>
    <s v="rmachuca@juntos,gob.pe"/>
    <n v="0"/>
    <n v="0"/>
    <m/>
    <m/>
    <n v="0"/>
    <n v="0"/>
    <m/>
    <m/>
    <n v="0"/>
    <n v="0"/>
    <m/>
    <m/>
    <n v="0"/>
    <n v="0"/>
    <m/>
    <m/>
    <x v="1"/>
  </r>
  <r>
    <s v="100506"/>
    <x v="9"/>
    <s v="HUAMALIES"/>
    <s v="MIRAFLORES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ESPIRITU CASTAÑEDA MARLENI"/>
    <s v="80044484"/>
    <s v="945875723"/>
    <s v="mespiritu@juntos.gob.pe"/>
    <n v="0"/>
    <n v="0"/>
    <m/>
    <m/>
    <n v="0"/>
    <n v="0"/>
    <m/>
    <m/>
    <n v="0"/>
    <n v="0"/>
    <m/>
    <m/>
    <n v="0"/>
    <n v="0"/>
    <m/>
    <m/>
    <x v="1"/>
  </r>
  <r>
    <s v="100507"/>
    <x v="9"/>
    <s v="HUAMALIES"/>
    <s v="MONZON"/>
    <s v="NO"/>
    <s v="SI"/>
    <s v="SI"/>
    <n v="1"/>
    <s v="NO"/>
    <n v="1"/>
    <n v="0"/>
    <n v="1"/>
    <x v="0"/>
    <n v="1"/>
    <n v="1"/>
    <n v="1"/>
    <s v="NO"/>
    <s v="SI"/>
    <s v="SI"/>
    <s v="SI"/>
    <s v="SI"/>
    <s v="PAIS"/>
    <s v="TRINIDAD MIRAVAL, MARITZA"/>
    <s v="44560982"/>
    <s v="959560885"/>
    <s v="mtrinidad@pais.gob.pe"/>
    <n v="0"/>
    <n v="1"/>
    <s v="PAIS"/>
    <s v="Virtual"/>
    <n v="0"/>
    <n v="0"/>
    <m/>
    <m/>
    <n v="0"/>
    <n v="0"/>
    <m/>
    <m/>
    <n v="0"/>
    <n v="0"/>
    <m/>
    <m/>
    <x v="0"/>
  </r>
  <r>
    <s v="100508"/>
    <x v="9"/>
    <s v="HUAMALIES"/>
    <s v="PUNCHAO"/>
    <s v="NO"/>
    <s v="SI"/>
    <s v="SI"/>
    <n v="0"/>
    <s v="SI"/>
    <n v="1"/>
    <n v="0"/>
    <n v="0"/>
    <x v="0"/>
    <n v="1"/>
    <n v="1"/>
    <n v="1"/>
    <s v="NO"/>
    <s v="SI"/>
    <s v="NO"/>
    <s v="SI"/>
    <s v="NO"/>
    <s v="JUNTOS"/>
    <s v="CIERTO GALLO ANIBAL"/>
    <s v="45555710"/>
    <s v="971632233"/>
    <s v="acierto@juntos.gob.pe"/>
    <n v="0"/>
    <n v="0"/>
    <m/>
    <m/>
    <n v="0"/>
    <n v="0"/>
    <m/>
    <m/>
    <n v="0"/>
    <n v="0"/>
    <m/>
    <m/>
    <n v="0"/>
    <n v="0"/>
    <m/>
    <m/>
    <x v="1"/>
  </r>
  <r>
    <s v="100509"/>
    <x v="9"/>
    <s v="HUAMALIES"/>
    <s v="PUÑOS"/>
    <s v="NO"/>
    <s v="SI"/>
    <s v="SI"/>
    <n v="1"/>
    <s v="NO"/>
    <n v="1"/>
    <n v="0"/>
    <n v="1"/>
    <x v="0"/>
    <n v="1"/>
    <n v="1"/>
    <n v="1"/>
    <s v="SI"/>
    <s v="SI"/>
    <s v="NO"/>
    <s v="SI"/>
    <s v="SI"/>
    <s v="JUNTOS"/>
    <s v="RAMOS ABAD, KLINSVER"/>
    <s v="74173081"/>
    <s v="945880864"/>
    <s v="karamosa@juntos.gob.pe"/>
    <n v="0"/>
    <n v="0"/>
    <m/>
    <m/>
    <n v="0"/>
    <n v="0"/>
    <m/>
    <m/>
    <n v="0"/>
    <n v="0"/>
    <m/>
    <m/>
    <n v="0"/>
    <n v="0"/>
    <m/>
    <m/>
    <x v="1"/>
  </r>
  <r>
    <s v="100510"/>
    <x v="9"/>
    <s v="HUAMALIES"/>
    <s v="SINGA"/>
    <s v="NO"/>
    <s v="SI"/>
    <s v="SI"/>
    <n v="0"/>
    <s v="SI"/>
    <n v="1"/>
    <n v="0"/>
    <n v="0"/>
    <x v="0"/>
    <n v="1"/>
    <n v="1"/>
    <n v="1"/>
    <s v="SI"/>
    <s v="SI"/>
    <s v="NO"/>
    <s v="SI"/>
    <s v="NO"/>
    <s v="JUNTOS"/>
    <s v="CIERTO GALLO ANIBAL"/>
    <s v="45555710"/>
    <s v="971632233"/>
    <s v="acierto@juntos.gob.pe"/>
    <n v="0"/>
    <n v="0"/>
    <m/>
    <m/>
    <n v="0"/>
    <n v="0"/>
    <m/>
    <m/>
    <n v="0"/>
    <n v="0"/>
    <m/>
    <m/>
    <n v="0"/>
    <n v="0"/>
    <m/>
    <m/>
    <x v="1"/>
  </r>
  <r>
    <s v="100511"/>
    <x v="9"/>
    <s v="HUAMALIES"/>
    <s v="TANTAMAYO"/>
    <s v="NO"/>
    <s v="SI"/>
    <s v="SI"/>
    <n v="0"/>
    <s v="SI"/>
    <n v="1"/>
    <n v="0"/>
    <n v="0"/>
    <x v="0"/>
    <n v="1"/>
    <n v="1"/>
    <n v="1"/>
    <s v="SI"/>
    <s v="SI"/>
    <s v="NO"/>
    <s v="SI"/>
    <s v="NO"/>
    <s v="JUNTOS"/>
    <s v="REYNOSO DOMINGUEZ BILDA CAMILA"/>
    <s v="43292938"/>
    <s v="964603404"/>
    <s v="breynoso@juntos.gob.pe"/>
    <n v="0"/>
    <n v="0"/>
    <m/>
    <m/>
    <n v="0"/>
    <n v="0"/>
    <m/>
    <m/>
    <n v="0"/>
    <n v="0"/>
    <m/>
    <m/>
    <n v="0"/>
    <n v="0"/>
    <m/>
    <m/>
    <x v="1"/>
  </r>
  <r>
    <s v="100601"/>
    <x v="9"/>
    <s v="LEONCIO PRADO"/>
    <s v="RUPA-RUPA"/>
    <s v="NO"/>
    <s v="SI"/>
    <s v="SI"/>
    <n v="1"/>
    <s v="NO"/>
    <n v="1"/>
    <n v="0"/>
    <n v="1"/>
    <x v="0"/>
    <n v="1"/>
    <n v="1"/>
    <n v="1"/>
    <s v="SI"/>
    <s v="SI"/>
    <s v="SI"/>
    <s v="SI"/>
    <s v="NO"/>
    <s v="JUNTOS"/>
    <s v="CISNEROS HURTADO WILLIAMS"/>
    <s v="10866550"/>
    <s v="945874585"/>
    <s v="wcisneros@juntos.gob.pe"/>
    <n v="0"/>
    <n v="0"/>
    <m/>
    <m/>
    <n v="1"/>
    <n v="0"/>
    <m/>
    <s v="Presencial"/>
    <n v="0"/>
    <n v="1"/>
    <s v="JUNTOS"/>
    <s v="Presencial"/>
    <n v="0"/>
    <n v="0"/>
    <m/>
    <m/>
    <x v="2"/>
  </r>
  <r>
    <s v="100602"/>
    <x v="9"/>
    <s v="LEONCIO PRADO"/>
    <s v="DANIEL ALOMIA ROBLES"/>
    <s v="NO"/>
    <s v="SI"/>
    <s v="SI"/>
    <n v="1"/>
    <s v="NO"/>
    <n v="1"/>
    <n v="0"/>
    <n v="1"/>
    <x v="0"/>
    <n v="1"/>
    <n v="1"/>
    <n v="1"/>
    <s v="SI"/>
    <s v="SI"/>
    <s v="NO"/>
    <s v="SI"/>
    <s v="SI"/>
    <s v="PAIS"/>
    <s v="HORNA MEDINA, FABIOLA ANTONIETA"/>
    <s v="72173932"/>
    <s v="926264067"/>
    <s v="Hmfabiola14@gmail.com"/>
    <n v="0"/>
    <n v="0"/>
    <m/>
    <m/>
    <n v="0"/>
    <n v="0"/>
    <m/>
    <m/>
    <n v="0"/>
    <n v="1"/>
    <s v="JUNTOS"/>
    <s v="Presencial"/>
    <n v="0"/>
    <n v="1"/>
    <s v="JUNTOS"/>
    <s v="Presencial"/>
    <x v="2"/>
  </r>
  <r>
    <s v="100603"/>
    <x v="9"/>
    <s v="LEONCIO PRADO"/>
    <s v="HERMILIO VALDIZAN"/>
    <s v="NO"/>
    <s v="SI"/>
    <s v="SI"/>
    <n v="1"/>
    <s v="SI"/>
    <n v="1"/>
    <n v="0"/>
    <n v="0"/>
    <x v="0"/>
    <n v="1"/>
    <n v="1"/>
    <n v="1"/>
    <s v="SI"/>
    <s v="SI"/>
    <s v="NO"/>
    <s v="SI"/>
    <s v="NO"/>
    <s v="CUNA MAS"/>
    <s v="JIMI VARA ROJAS"/>
    <s v="41256997"/>
    <s v="962998822"/>
    <s v="jvara@cunamas.gob.pe"/>
    <n v="0"/>
    <n v="1"/>
    <s v="CUNA MAS"/>
    <s v="Presencial"/>
    <n v="1"/>
    <n v="1"/>
    <s v="CUNA MAS"/>
    <s v="Presencial y Virtual"/>
    <n v="0"/>
    <n v="1"/>
    <s v="JUNTOS"/>
    <s v="Presencial"/>
    <n v="0"/>
    <n v="1"/>
    <s v="CUNA MAS"/>
    <s v="Presencial"/>
    <x v="5"/>
  </r>
  <r>
    <s v="100604"/>
    <x v="9"/>
    <s v="LEONCIO PRADO"/>
    <s v="JOSE CRESPO Y CASTILLO"/>
    <s v="NO"/>
    <s v="SI"/>
    <s v="SI"/>
    <n v="1"/>
    <s v="NO"/>
    <n v="1"/>
    <n v="0"/>
    <n v="1"/>
    <x v="0"/>
    <n v="1"/>
    <n v="1"/>
    <n v="1"/>
    <s v="NO"/>
    <s v="SI"/>
    <s v="SI"/>
    <s v="SI"/>
    <s v="NO"/>
    <s v="CUNA MAS"/>
    <s v="MARÍA TERESA GARCIA ROMERO"/>
    <s v="40398761"/>
    <s v="918803210"/>
    <s v="mtgarcia@cunamas.gob.pe"/>
    <n v="1"/>
    <n v="0"/>
    <m/>
    <s v="Virtual"/>
    <n v="1"/>
    <n v="1"/>
    <s v="CUNA MAS"/>
    <s v="Presencial"/>
    <n v="0"/>
    <n v="1"/>
    <s v="CUNA MAS"/>
    <s v="Presencial"/>
    <n v="0"/>
    <n v="0"/>
    <m/>
    <m/>
    <x v="4"/>
  </r>
  <r>
    <s v="100605"/>
    <x v="9"/>
    <s v="LEONCIO PRADO"/>
    <s v="LUYANDO"/>
    <s v="NO"/>
    <s v="SI"/>
    <s v="SI"/>
    <n v="1"/>
    <s v="NO"/>
    <n v="1"/>
    <n v="0"/>
    <n v="1"/>
    <x v="0"/>
    <n v="1"/>
    <n v="1"/>
    <n v="1"/>
    <s v="NO"/>
    <s v="NO"/>
    <s v="SI"/>
    <s v="SI"/>
    <s v="SI"/>
    <s v="PAIS"/>
    <s v="GIL SAMAME, ALEJANDRO JOSE"/>
    <s v="42294176"/>
    <s v="962073430"/>
    <s v="aj231984@gmail.com"/>
    <n v="0"/>
    <n v="0"/>
    <m/>
    <m/>
    <n v="0"/>
    <n v="0"/>
    <m/>
    <m/>
    <n v="0"/>
    <n v="0"/>
    <m/>
    <m/>
    <n v="0"/>
    <n v="0"/>
    <m/>
    <m/>
    <x v="1"/>
  </r>
  <r>
    <s v="100606"/>
    <x v="9"/>
    <s v="LEONCIO PRADO"/>
    <s v="MARIANO DAMASO BERAUN"/>
    <s v="NO"/>
    <s v="SI"/>
    <s v="SI"/>
    <n v="1"/>
    <s v="NO"/>
    <n v="1"/>
    <n v="0"/>
    <n v="1"/>
    <x v="0"/>
    <n v="1"/>
    <n v="1"/>
    <n v="1"/>
    <s v="SI"/>
    <s v="SI"/>
    <s v="NO"/>
    <s v="SI"/>
    <s v="NO"/>
    <s v="CUNA MAS"/>
    <s v="ELMER MICHELL SILVA AMBROCIO"/>
    <s v="46220051"/>
    <s v="928601461"/>
    <s v="esilva@cunamas.gob.pe"/>
    <n v="0"/>
    <n v="1"/>
    <s v="CUNA MAS"/>
    <s v="Presencial"/>
    <n v="1"/>
    <n v="1"/>
    <s v="CUNA MAS"/>
    <s v="Presencial"/>
    <n v="0"/>
    <n v="1"/>
    <s v="JUNTOS"/>
    <s v="Presencial"/>
    <n v="0"/>
    <n v="0"/>
    <m/>
    <m/>
    <x v="4"/>
  </r>
  <r>
    <s v="100607"/>
    <x v="9"/>
    <s v="LEONCIO PRADO"/>
    <s v="PUCAYACU"/>
    <s v="NO"/>
    <s v="SI"/>
    <s v="SI"/>
    <n v="1"/>
    <s v="NO"/>
    <n v="1"/>
    <n v="0"/>
    <n v="1"/>
    <x v="0"/>
    <n v="1"/>
    <n v="1"/>
    <n v="1"/>
    <s v="SI"/>
    <s v="SI"/>
    <s v="NO"/>
    <s v="SI"/>
    <s v="NO"/>
    <s v="JUNTOS"/>
    <s v="SABOYA SALDAÑA RODOLFO"/>
    <s v="42374569"/>
    <s v="945878554"/>
    <s v="rsaboya@juntos.gob.pe"/>
    <n v="0"/>
    <n v="0"/>
    <m/>
    <m/>
    <n v="0"/>
    <n v="0"/>
    <m/>
    <m/>
    <n v="0"/>
    <n v="0"/>
    <m/>
    <m/>
    <n v="0"/>
    <n v="0"/>
    <m/>
    <m/>
    <x v="1"/>
  </r>
  <r>
    <s v="100608"/>
    <x v="9"/>
    <s v="LEONCIO PRADO"/>
    <s v="CASTILLO GRANDE"/>
    <s v="NO"/>
    <s v="SI"/>
    <s v="SI"/>
    <n v="0"/>
    <s v="NO"/>
    <n v="1"/>
    <n v="0"/>
    <n v="0"/>
    <x v="0"/>
    <n v="1"/>
    <n v="1"/>
    <n v="1"/>
    <s v="SI"/>
    <s v="NO"/>
    <s v="SI"/>
    <s v="SI"/>
    <s v="NO"/>
    <s v="JUNTOS"/>
    <s v="ALDAVA JORGE ALEJANDRINA"/>
    <s v="46801350"/>
    <s v="945738508"/>
    <s v="aaldava@juntos.gob.pe"/>
    <n v="0"/>
    <n v="0"/>
    <m/>
    <m/>
    <n v="1"/>
    <n v="0"/>
    <m/>
    <s v="Presencial"/>
    <n v="0"/>
    <n v="1"/>
    <s v="JUNTOS"/>
    <s v="Presencial"/>
    <n v="0"/>
    <n v="0"/>
    <m/>
    <m/>
    <x v="2"/>
  </r>
  <r>
    <s v="100609"/>
    <x v="9"/>
    <s v="LEONCIO PRADO"/>
    <s v="PUEBLO NUEVO"/>
    <s v="NO"/>
    <s v="NO"/>
    <s v="SI"/>
    <n v="1"/>
    <s v="NO"/>
    <n v="1"/>
    <n v="0"/>
    <n v="1"/>
    <x v="0"/>
    <m/>
    <n v="1"/>
    <n v="1"/>
    <s v="SI"/>
    <s v="SI"/>
    <s v="NO"/>
    <s v="SI"/>
    <s v="NO"/>
    <s v="CUNA MAS"/>
    <s v="PAOLA GARCIA PONCE"/>
    <s v="48517547"/>
    <s v="921264126"/>
    <s v="pgarcia@cunamas.gob.pe"/>
    <n v="0"/>
    <n v="1"/>
    <s v="CUNA MAS"/>
    <s v="Presencial"/>
    <n v="1"/>
    <n v="1"/>
    <s v="CUNA MAS"/>
    <s v="Presencial"/>
    <n v="0"/>
    <n v="1"/>
    <s v="CUNA MAS"/>
    <s v="Presencial"/>
    <n v="0"/>
    <n v="0"/>
    <m/>
    <m/>
    <x v="4"/>
  </r>
  <r>
    <s v="100610"/>
    <x v="9"/>
    <s v="LEONCIO PRADO"/>
    <s v="SANTO DOMINGO DE ANDA"/>
    <s v="NO"/>
    <s v="NO"/>
    <s v="SI"/>
    <n v="1"/>
    <s v="NO"/>
    <n v="1"/>
    <n v="0"/>
    <n v="1"/>
    <x v="0"/>
    <m/>
    <n v="1"/>
    <n v="1"/>
    <s v="SI"/>
    <s v="SI"/>
    <s v="NO"/>
    <s v="SI"/>
    <s v="NO"/>
    <s v="CUNA MAS"/>
    <s v="WILLIAM MIRAVAL FONSECA"/>
    <s v="72228045"/>
    <s v="949565376"/>
    <s v="os_wmiravalf@cunamas.gob.pe"/>
    <n v="0"/>
    <n v="0"/>
    <m/>
    <m/>
    <n v="1"/>
    <n v="1"/>
    <s v="CUNA MAS"/>
    <s v="Presencial"/>
    <n v="0"/>
    <n v="1"/>
    <s v="CUNA MAS"/>
    <s v="Virtual"/>
    <n v="0"/>
    <n v="0"/>
    <m/>
    <m/>
    <x v="3"/>
  </r>
  <r>
    <s v="100701"/>
    <x v="9"/>
    <s v="MARAÑON"/>
    <s v="HUACRACHUCO"/>
    <s v="NO"/>
    <s v="SI"/>
    <s v="SI"/>
    <n v="1"/>
    <s v="SI"/>
    <n v="1"/>
    <n v="0"/>
    <n v="0"/>
    <x v="0"/>
    <n v="1"/>
    <n v="1"/>
    <n v="1"/>
    <s v="NO"/>
    <s v="SI"/>
    <s v="NO"/>
    <s v="SI"/>
    <s v="NO"/>
    <s v="JUNTOS"/>
    <s v="ZEVILLANO CORONEL MAXIMO"/>
    <s v="44054245"/>
    <s v="945880564"/>
    <s v="mzevillano@juntos.gob.pe"/>
    <n v="0"/>
    <n v="0"/>
    <m/>
    <m/>
    <n v="0"/>
    <n v="0"/>
    <m/>
    <m/>
    <n v="0"/>
    <n v="0"/>
    <m/>
    <m/>
    <n v="0"/>
    <n v="0"/>
    <m/>
    <m/>
    <x v="1"/>
  </r>
  <r>
    <s v="100702"/>
    <x v="9"/>
    <s v="MARAÑON"/>
    <s v="CHOLON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TINTA VILCA, YECIL"/>
    <s v="40729991"/>
    <s v="949326963"/>
    <s v="ytinta@pais.gob.pe"/>
    <n v="0"/>
    <n v="0"/>
    <m/>
    <m/>
    <n v="0"/>
    <n v="0"/>
    <m/>
    <m/>
    <n v="0"/>
    <n v="0"/>
    <m/>
    <m/>
    <n v="0"/>
    <n v="0"/>
    <m/>
    <m/>
    <x v="1"/>
  </r>
  <r>
    <s v="100703"/>
    <x v="9"/>
    <s v="MARAÑON"/>
    <s v="SAN BUENAVENTURA"/>
    <s v="NO"/>
    <s v="SI"/>
    <s v="SI"/>
    <n v="0"/>
    <s v="SI"/>
    <n v="1"/>
    <n v="0"/>
    <n v="0"/>
    <x v="0"/>
    <n v="1"/>
    <n v="1"/>
    <n v="1"/>
    <s v="SI"/>
    <s v="SI"/>
    <s v="NO"/>
    <s v="SI"/>
    <s v="NO"/>
    <s v="JUNTOS"/>
    <s v="TARAZONA FLORES REYNA"/>
    <s v="46639892"/>
    <s v="945879651"/>
    <s v="rtarazona@juntos.gob.pe"/>
    <n v="0"/>
    <n v="0"/>
    <m/>
    <m/>
    <n v="0"/>
    <n v="0"/>
    <m/>
    <m/>
    <n v="0"/>
    <n v="0"/>
    <m/>
    <m/>
    <n v="0"/>
    <n v="0"/>
    <m/>
    <m/>
    <x v="1"/>
  </r>
  <r>
    <s v="100704"/>
    <x v="9"/>
    <s v="MARAÑON"/>
    <s v="LA MORADA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ALARCON CARRION JAIME"/>
    <s v="70187833"/>
    <s v="940223396"/>
    <s v="githco.tambo12@pais.gob.pe"/>
    <n v="0"/>
    <n v="1"/>
    <s v="PAIS"/>
    <s v="Presencial"/>
    <n v="0"/>
    <n v="0"/>
    <m/>
    <m/>
    <n v="0"/>
    <n v="0"/>
    <m/>
    <m/>
    <n v="0"/>
    <n v="0"/>
    <m/>
    <m/>
    <x v="0"/>
  </r>
  <r>
    <s v="100705"/>
    <x v="9"/>
    <s v="MARAÑON"/>
    <s v="SANTA ROSA DE ALTO YANAJANCA"/>
    <s v="NO"/>
    <s v="NO"/>
    <s v="SI"/>
    <n v="0"/>
    <s v="SI"/>
    <n v="1"/>
    <n v="0"/>
    <n v="0"/>
    <x v="0"/>
    <m/>
    <n v="1"/>
    <n v="1"/>
    <s v="NO"/>
    <s v="SI"/>
    <s v="NO"/>
    <s v="SI"/>
    <s v="NO"/>
    <s v="JUNTOS"/>
    <s v="REGALADO CARRASCO YONATHAN"/>
    <s v="71082163"/>
    <s v="945878008"/>
    <s v="yregalado@juntos.gob.pe"/>
    <n v="0"/>
    <n v="0"/>
    <m/>
    <m/>
    <n v="0"/>
    <n v="0"/>
    <m/>
    <m/>
    <n v="0"/>
    <n v="0"/>
    <m/>
    <m/>
    <n v="0"/>
    <n v="0"/>
    <m/>
    <m/>
    <x v="1"/>
  </r>
  <r>
    <s v="100801"/>
    <x v="9"/>
    <s v="PACHITEA"/>
    <s v="PANAO"/>
    <s v="NO"/>
    <s v="SI"/>
    <s v="SI"/>
    <n v="0"/>
    <s v="SI"/>
    <n v="1"/>
    <n v="0"/>
    <n v="0"/>
    <x v="0"/>
    <n v="1"/>
    <n v="1"/>
    <n v="1"/>
    <s v="NO"/>
    <s v="NO"/>
    <s v="SI"/>
    <s v="SI"/>
    <s v="NO"/>
    <s v="JUNTOS"/>
    <s v="DELGADO ESPIRITU PATRICIA"/>
    <s v="43489544"/>
    <s v="945875113"/>
    <s v="pdelgado@juntos.gob.pe;"/>
    <n v="0"/>
    <n v="0"/>
    <m/>
    <m/>
    <n v="0"/>
    <n v="0"/>
    <m/>
    <m/>
    <n v="0"/>
    <n v="0"/>
    <m/>
    <m/>
    <n v="0"/>
    <n v="0"/>
    <m/>
    <m/>
    <x v="1"/>
  </r>
  <r>
    <s v="100802"/>
    <x v="9"/>
    <s v="PACHITEA"/>
    <s v="CHAGLLA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ENCARNACIÓN PRECENTACIÓN, ADDERLI RUSBEL"/>
    <s v="45154117"/>
    <s v="984515160 -986492299"/>
    <s v="eprecentacion@pais.gob.pe"/>
    <n v="0"/>
    <n v="0"/>
    <m/>
    <m/>
    <n v="0"/>
    <n v="0"/>
    <m/>
    <m/>
    <n v="0"/>
    <n v="0"/>
    <m/>
    <m/>
    <n v="0"/>
    <n v="0"/>
    <m/>
    <m/>
    <x v="1"/>
  </r>
  <r>
    <s v="100803"/>
    <x v="9"/>
    <s v="PACHITEA"/>
    <s v="MOLINO"/>
    <s v="NO"/>
    <s v="SI"/>
    <s v="SI"/>
    <n v="0"/>
    <s v="SI"/>
    <n v="1"/>
    <n v="0"/>
    <n v="0"/>
    <x v="0"/>
    <n v="1"/>
    <n v="1"/>
    <n v="1"/>
    <s v="NO"/>
    <s v="SI"/>
    <s v="NO"/>
    <s v="SI"/>
    <s v="SI"/>
    <s v="PAIS"/>
    <s v="ESPIRITU GUTIERREZ, SARA ESTHER"/>
    <s v="22527446"/>
    <s v="962587050-953193099"/>
    <s v="saraiespiritugutierrez@hotmail.com"/>
    <n v="0"/>
    <n v="0"/>
    <m/>
    <m/>
    <n v="0"/>
    <n v="0"/>
    <m/>
    <m/>
    <n v="0"/>
    <n v="0"/>
    <m/>
    <m/>
    <n v="0"/>
    <n v="0"/>
    <m/>
    <m/>
    <x v="1"/>
  </r>
  <r>
    <s v="100804"/>
    <x v="9"/>
    <s v="PACHITEA"/>
    <s v="UMARI"/>
    <s v="NO"/>
    <s v="SI"/>
    <s v="SI"/>
    <n v="0"/>
    <s v="SI"/>
    <n v="1"/>
    <n v="0"/>
    <n v="0"/>
    <x v="0"/>
    <n v="1"/>
    <n v="1"/>
    <n v="1"/>
    <s v="SI"/>
    <s v="SI"/>
    <s v="NO"/>
    <s v="SI"/>
    <s v="SI"/>
    <s v="PAIS"/>
    <s v="LUCAS QUISPE JONNY ALBERTH"/>
    <s v="47680396"/>
    <s v="956820178"/>
    <s v="lucas.sociologia258@gmail.com"/>
    <n v="0"/>
    <n v="0"/>
    <m/>
    <m/>
    <n v="0"/>
    <n v="0"/>
    <m/>
    <m/>
    <n v="0"/>
    <n v="0"/>
    <m/>
    <m/>
    <n v="0"/>
    <n v="0"/>
    <m/>
    <m/>
    <x v="1"/>
  </r>
  <r>
    <s v="100901"/>
    <x v="9"/>
    <s v="PUERTO INCA"/>
    <s v="PUERTO INCA"/>
    <s v="NO"/>
    <s v="NO"/>
    <s v="SI"/>
    <n v="1"/>
    <s v="NO"/>
    <n v="1"/>
    <n v="0"/>
    <n v="0"/>
    <x v="0"/>
    <m/>
    <n v="1"/>
    <n v="1"/>
    <s v="NO"/>
    <s v="SI"/>
    <s v="SI"/>
    <s v="SI"/>
    <s v="NO"/>
    <s v="JUNTOS"/>
    <s v="BOCANEGRA BRAVO CACELY"/>
    <s v="22520859"/>
    <s v="945738620"/>
    <s v="cbocanegrab@juntos.gob.pe"/>
    <n v="0"/>
    <n v="0"/>
    <m/>
    <m/>
    <n v="0"/>
    <n v="0"/>
    <m/>
    <m/>
    <n v="0"/>
    <n v="0"/>
    <m/>
    <m/>
    <n v="0"/>
    <n v="0"/>
    <m/>
    <m/>
    <x v="1"/>
  </r>
  <r>
    <s v="100902"/>
    <x v="9"/>
    <s v="PUERTO INCA"/>
    <s v="CODO DEL POZUZO"/>
    <s v="NO"/>
    <s v="SI"/>
    <s v="SI"/>
    <n v="1"/>
    <s v="NO"/>
    <n v="1"/>
    <n v="0"/>
    <n v="1"/>
    <x v="0"/>
    <n v="1"/>
    <n v="1"/>
    <n v="1"/>
    <s v="SI"/>
    <s v="SI"/>
    <s v="NO"/>
    <s v="SI"/>
    <s v="NO"/>
    <s v="JUNTOS"/>
    <s v="MACEDO CORNEJO GERARDO JUNIOR"/>
    <s v="46327117"/>
    <s v="945471045"/>
    <s v="gmacedo@juntos.gob.pe"/>
    <n v="0"/>
    <n v="0"/>
    <m/>
    <m/>
    <n v="0"/>
    <n v="1"/>
    <s v="JUNTOS"/>
    <s v="Presencial"/>
    <n v="0"/>
    <n v="0"/>
    <m/>
    <m/>
    <n v="0"/>
    <n v="0"/>
    <m/>
    <m/>
    <x v="0"/>
  </r>
  <r>
    <s v="100903"/>
    <x v="9"/>
    <s v="PUERTO INCA"/>
    <s v="HONORIA"/>
    <s v="NO"/>
    <s v="SI"/>
    <s v="SI"/>
    <n v="1"/>
    <s v="NO"/>
    <n v="1"/>
    <n v="0"/>
    <n v="1"/>
    <x v="0"/>
    <n v="1"/>
    <n v="1"/>
    <n v="1"/>
    <s v="SI"/>
    <s v="SI"/>
    <s v="NO"/>
    <s v="SI"/>
    <s v="NO"/>
    <s v="JUNTOS"/>
    <s v="BAYLON PURI YONY"/>
    <s v="70035511"/>
    <s v="945738578"/>
    <s v="ybaylon@juntos.gob.pe"/>
    <n v="0"/>
    <n v="0"/>
    <m/>
    <m/>
    <n v="0"/>
    <n v="1"/>
    <s v="JUNTOS"/>
    <s v="Presencial"/>
    <n v="0"/>
    <n v="0"/>
    <m/>
    <m/>
    <n v="0"/>
    <n v="0"/>
    <m/>
    <m/>
    <x v="0"/>
  </r>
  <r>
    <s v="100904"/>
    <x v="9"/>
    <s v="PUERTO INCA"/>
    <s v="TOURNAVISTA"/>
    <s v="NO"/>
    <s v="SI"/>
    <s v="SI"/>
    <n v="1"/>
    <s v="NO"/>
    <n v="1"/>
    <n v="0"/>
    <n v="0"/>
    <x v="0"/>
    <n v="1"/>
    <n v="1"/>
    <n v="1"/>
    <s v="SI"/>
    <s v="NO"/>
    <s v="NO"/>
    <s v="SI"/>
    <s v="SI"/>
    <s v="PAIS"/>
    <s v="ALVAREZ ACUÑA, LUIS ORLANDO"/>
    <s v="70750587"/>
    <s v="935800059"/>
    <s v="alvarezluisorlando92@gmail.com"/>
    <n v="0"/>
    <n v="0"/>
    <m/>
    <m/>
    <n v="0"/>
    <n v="0"/>
    <m/>
    <m/>
    <n v="0"/>
    <n v="0"/>
    <m/>
    <m/>
    <n v="0"/>
    <n v="0"/>
    <m/>
    <m/>
    <x v="1"/>
  </r>
  <r>
    <s v="100905"/>
    <x v="9"/>
    <s v="PUERTO INCA"/>
    <s v="YUYAPICHIS"/>
    <s v="NO"/>
    <s v="SI"/>
    <s v="SI"/>
    <n v="1"/>
    <s v="NO"/>
    <n v="1"/>
    <n v="0"/>
    <n v="1"/>
    <x v="0"/>
    <n v="1"/>
    <n v="1"/>
    <n v="1"/>
    <s v="SI"/>
    <s v="SI"/>
    <s v="NO"/>
    <s v="SI"/>
    <s v="NO"/>
    <s v="JUNTOS"/>
    <s v="MORALES MELGAREJO FRANKLIN MERGENTALER"/>
    <s v="43154458"/>
    <s v="916912482"/>
    <s v="fmorales@juntos.gob.pe"/>
    <n v="0"/>
    <n v="0"/>
    <m/>
    <m/>
    <n v="0"/>
    <n v="0"/>
    <m/>
    <m/>
    <n v="0"/>
    <n v="1"/>
    <s v="JUNTOS"/>
    <s v="Presencial"/>
    <n v="0"/>
    <n v="0"/>
    <m/>
    <m/>
    <x v="0"/>
  </r>
  <r>
    <s v="101001"/>
    <x v="9"/>
    <s v="LAURICOCHA"/>
    <s v="JESUS"/>
    <s v="NO"/>
    <s v="SI"/>
    <s v="SI"/>
    <n v="0"/>
    <s v="NO"/>
    <n v="1"/>
    <n v="0"/>
    <n v="0"/>
    <x v="0"/>
    <n v="1"/>
    <n v="1"/>
    <n v="0"/>
    <s v="NO"/>
    <s v="SI"/>
    <s v="NO"/>
    <s v="SI"/>
    <s v="NO"/>
    <s v="JUNTOS"/>
    <s v="CERCEDO VIVIAN WELINGTON"/>
    <s v="42138551"/>
    <s v="945877108"/>
    <s v="wcercedo@juntos.gob.pe"/>
    <n v="0"/>
    <n v="0"/>
    <m/>
    <m/>
    <n v="0"/>
    <n v="0"/>
    <m/>
    <m/>
    <n v="0"/>
    <n v="0"/>
    <m/>
    <m/>
    <n v="0"/>
    <n v="0"/>
    <m/>
    <m/>
    <x v="1"/>
  </r>
  <r>
    <s v="101002"/>
    <x v="9"/>
    <s v="LAURICOCHA"/>
    <s v="BAÑOS"/>
    <s v="NO"/>
    <s v="SI"/>
    <s v="SI"/>
    <n v="1"/>
    <s v="NO"/>
    <n v="1"/>
    <n v="0"/>
    <n v="1"/>
    <x v="0"/>
    <n v="1"/>
    <n v="1"/>
    <n v="1"/>
    <s v="NO"/>
    <s v="SI"/>
    <s v="NO"/>
    <s v="SI"/>
    <s v="SI"/>
    <s v="PAIS"/>
    <s v="COZ TEODORO,YOEL MELVIN"/>
    <s v="43072625"/>
    <s v="928605245"/>
    <s v="ycozteodoro@gmail.com"/>
    <n v="0"/>
    <n v="1"/>
    <s v="PAIS"/>
    <s v="Presencial"/>
    <n v="0"/>
    <n v="0"/>
    <m/>
    <m/>
    <n v="0"/>
    <n v="0"/>
    <m/>
    <m/>
    <n v="0"/>
    <n v="0"/>
    <m/>
    <m/>
    <x v="0"/>
  </r>
  <r>
    <s v="101003"/>
    <x v="9"/>
    <s v="LAURICOCHA"/>
    <s v="JIVIA"/>
    <s v="NO"/>
    <s v="SI"/>
    <s v="SI"/>
    <n v="0"/>
    <s v="NO"/>
    <n v="1"/>
    <n v="0"/>
    <n v="0"/>
    <x v="0"/>
    <n v="1"/>
    <n v="1"/>
    <n v="1"/>
    <s v="SI"/>
    <s v="NO"/>
    <s v="NO"/>
    <s v="SI"/>
    <s v="NO"/>
    <s v="JUNTOS"/>
    <s v="ALBORNOZ HILARIO YER ELIN"/>
    <s v="45094833"/>
    <s v="945738501"/>
    <s v="yalbornoz@juntos.gob.pe"/>
    <n v="0"/>
    <n v="0"/>
    <m/>
    <m/>
    <n v="0"/>
    <n v="0"/>
    <m/>
    <m/>
    <n v="0"/>
    <n v="0"/>
    <m/>
    <m/>
    <n v="0"/>
    <n v="0"/>
    <m/>
    <m/>
    <x v="1"/>
  </r>
  <r>
    <s v="101004"/>
    <x v="9"/>
    <s v="LAURICOCHA"/>
    <s v="QUEROPALCA"/>
    <s v="NO"/>
    <s v="SI"/>
    <s v="SI"/>
    <n v="0"/>
    <s v="NO"/>
    <n v="1"/>
    <n v="0"/>
    <n v="0"/>
    <x v="0"/>
    <n v="1"/>
    <n v="1"/>
    <n v="1"/>
    <s v="NO"/>
    <s v="NO"/>
    <s v="NO"/>
    <s v="SI"/>
    <s v="NO"/>
    <s v="JUNTOS"/>
    <s v="ALBORNOZ HILARIO YER ELIN"/>
    <s v="45094833"/>
    <s v="945738501"/>
    <s v="yalbornoz@juntos.gob.pe"/>
    <n v="0"/>
    <n v="0"/>
    <m/>
    <m/>
    <n v="0"/>
    <n v="0"/>
    <m/>
    <m/>
    <n v="0"/>
    <n v="0"/>
    <m/>
    <m/>
    <n v="0"/>
    <n v="0"/>
    <m/>
    <m/>
    <x v="1"/>
  </r>
  <r>
    <s v="101005"/>
    <x v="9"/>
    <s v="LAURICOCHA"/>
    <s v="RONDOS"/>
    <s v="NO"/>
    <s v="SI"/>
    <s v="SI"/>
    <n v="1"/>
    <s v="NO"/>
    <n v="1"/>
    <n v="0"/>
    <n v="1"/>
    <x v="0"/>
    <n v="1"/>
    <n v="1"/>
    <n v="1"/>
    <s v="SI"/>
    <s v="SI"/>
    <s v="NO"/>
    <s v="SI"/>
    <s v="NO"/>
    <s v="CUNA MAS"/>
    <s v="OCHOA JUIPA NANCY LITA"/>
    <s v="8695362"/>
    <s v="910429640"/>
    <s v="nochoa@cunamas.gob.pe"/>
    <n v="0"/>
    <n v="1"/>
    <s v="CUNA MAS"/>
    <s v="Presencial"/>
    <n v="0"/>
    <n v="1"/>
    <s v="PAIS"/>
    <s v="Presencial"/>
    <n v="0"/>
    <n v="1"/>
    <s v="PAIS"/>
    <s v="Presencial"/>
    <n v="0"/>
    <n v="0"/>
    <m/>
    <m/>
    <x v="3"/>
  </r>
  <r>
    <s v="101006"/>
    <x v="9"/>
    <s v="LAURICOCHA"/>
    <s v="SAN FRANCISCO DE ASIS"/>
    <s v="NO"/>
    <s v="SI"/>
    <s v="SI"/>
    <n v="0"/>
    <s v="SI"/>
    <n v="1"/>
    <n v="0"/>
    <n v="0"/>
    <x v="0"/>
    <n v="0"/>
    <n v="0"/>
    <n v="0"/>
    <s v="NO"/>
    <s v="SI"/>
    <s v="NO"/>
    <s v="SI"/>
    <s v="NO"/>
    <s v="COORD. DE ENLACE"/>
    <s v="ROSARIO S. ESTELA VALDIVIEZO"/>
    <s v="22474688"/>
    <s v="962523850"/>
    <s v="restela@midis.gob.pe"/>
    <n v="1"/>
    <n v="0"/>
    <m/>
    <s v="Virtual"/>
    <n v="1"/>
    <n v="0"/>
    <m/>
    <s v="Virtual"/>
    <n v="0"/>
    <n v="0"/>
    <m/>
    <m/>
    <n v="0"/>
    <n v="0"/>
    <m/>
    <m/>
    <x v="2"/>
  </r>
  <r>
    <s v="101007"/>
    <x v="9"/>
    <s v="LAURICOCHA"/>
    <s v="SAN MIGUEL DE CAURI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CAQUI EULOGIO, CINTHIA VANESSA"/>
    <s v="45339415"/>
    <s v="988011783"/>
    <s v="ccaqui@pais.gob.pe"/>
    <n v="0"/>
    <n v="0"/>
    <m/>
    <m/>
    <n v="0"/>
    <n v="0"/>
    <m/>
    <m/>
    <n v="0"/>
    <n v="0"/>
    <m/>
    <m/>
    <n v="0"/>
    <n v="0"/>
    <m/>
    <m/>
    <x v="1"/>
  </r>
  <r>
    <s v="101101"/>
    <x v="9"/>
    <s v="YAROWILCA"/>
    <s v="CHAVINILLO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CALDERON OBREGON, ANIBAL TEOFILO"/>
    <s v="41738734"/>
    <s v="987555162"/>
    <s v="acalderon@pais.gob.pe"/>
    <n v="0"/>
    <n v="0"/>
    <m/>
    <m/>
    <n v="0"/>
    <n v="0"/>
    <m/>
    <m/>
    <n v="0"/>
    <n v="1"/>
    <s v="PAIS"/>
    <s v="Presencial"/>
    <n v="0"/>
    <n v="0"/>
    <m/>
    <m/>
    <x v="0"/>
  </r>
  <r>
    <s v="101102"/>
    <x v="9"/>
    <s v="YAROWILCA"/>
    <s v="CAHUAC"/>
    <s v="NO"/>
    <s v="SI"/>
    <s v="SI"/>
    <n v="0"/>
    <s v="NO"/>
    <n v="1"/>
    <n v="0"/>
    <n v="0"/>
    <x v="0"/>
    <n v="1"/>
    <n v="1"/>
    <n v="1"/>
    <s v="NO"/>
    <s v="NO"/>
    <s v="NO"/>
    <s v="SI"/>
    <s v="NO"/>
    <s v="JUNTOS"/>
    <s v="RAFAEL CAMPOS DEDI"/>
    <s v="80654349"/>
    <s v="945877914"/>
    <s v="drafael@juntos.gob.pe"/>
    <n v="0"/>
    <n v="0"/>
    <m/>
    <m/>
    <n v="0"/>
    <n v="0"/>
    <m/>
    <m/>
    <n v="0"/>
    <n v="0"/>
    <m/>
    <m/>
    <n v="0"/>
    <n v="0"/>
    <m/>
    <m/>
    <x v="1"/>
  </r>
  <r>
    <s v="101103"/>
    <x v="9"/>
    <s v="YAROWILCA"/>
    <s v="CHACABAMBA"/>
    <s v="NO"/>
    <s v="NO"/>
    <s v="SI"/>
    <n v="1"/>
    <s v="NO"/>
    <n v="1"/>
    <n v="0"/>
    <n v="0"/>
    <x v="0"/>
    <m/>
    <n v="1"/>
    <n v="1"/>
    <s v="SI"/>
    <s v="NO"/>
    <s v="NO"/>
    <s v="SI"/>
    <s v="NO"/>
    <s v="JUNTOS"/>
    <s v="DOMINGUEZ JARA HELDER MIGUEL"/>
    <s v="74240096"/>
    <s v="945875466"/>
    <s v="hdominguez@juntos.gob.pe"/>
    <n v="0"/>
    <n v="0"/>
    <m/>
    <m/>
    <n v="1"/>
    <n v="0"/>
    <m/>
    <s v="Virtual"/>
    <n v="0"/>
    <n v="0"/>
    <m/>
    <m/>
    <n v="0"/>
    <n v="0"/>
    <m/>
    <m/>
    <x v="0"/>
  </r>
  <r>
    <s v="101104"/>
    <x v="9"/>
    <s v="YAROWILCA"/>
    <s v="APARICIO POMARES"/>
    <s v="NO"/>
    <s v="NO"/>
    <s v="SI"/>
    <n v="1"/>
    <s v="SI"/>
    <n v="1"/>
    <n v="0"/>
    <n v="0"/>
    <x v="0"/>
    <m/>
    <n v="1"/>
    <n v="1"/>
    <s v="SI"/>
    <s v="SI"/>
    <s v="NO"/>
    <s v="SI"/>
    <s v="SI"/>
    <s v="PAIS"/>
    <s v="ROMERO CIERTO, NIKY"/>
    <s v="44477231"/>
    <s v="996321404"/>
    <s v="nromero@pais.gob.pe"/>
    <n v="0"/>
    <n v="0"/>
    <m/>
    <m/>
    <n v="1"/>
    <n v="0"/>
    <m/>
    <s v="Virtual"/>
    <n v="0"/>
    <n v="0"/>
    <m/>
    <m/>
    <n v="0"/>
    <n v="0"/>
    <m/>
    <m/>
    <x v="0"/>
  </r>
  <r>
    <s v="101105"/>
    <x v="9"/>
    <s v="YAROWILCA"/>
    <s v="JACAS CHICO"/>
    <s v="NO"/>
    <s v="SI"/>
    <s v="SI"/>
    <n v="1"/>
    <s v="SI"/>
    <n v="1"/>
    <n v="0"/>
    <n v="1"/>
    <x v="0"/>
    <n v="0"/>
    <n v="0"/>
    <n v="0"/>
    <s v="SI"/>
    <s v="NO"/>
    <s v="NO"/>
    <s v="SI"/>
    <s v="SI"/>
    <s v="PAIS"/>
    <s v="SANTIAGO ESPINOZA, GILMER CEFERINO"/>
    <s v="43724507"/>
    <s v="971696362"/>
    <s v="gsantiago@pais.gob.pe"/>
    <n v="0"/>
    <n v="0"/>
    <m/>
    <m/>
    <n v="0"/>
    <n v="0"/>
    <m/>
    <m/>
    <n v="0"/>
    <n v="0"/>
    <m/>
    <m/>
    <n v="0"/>
    <n v="0"/>
    <m/>
    <m/>
    <x v="1"/>
  </r>
  <r>
    <s v="101106"/>
    <x v="9"/>
    <s v="YAROWILCA"/>
    <s v="OBAS"/>
    <s v="NO"/>
    <s v="SI"/>
    <s v="SI"/>
    <n v="1"/>
    <s v="SI"/>
    <n v="1"/>
    <n v="0"/>
    <n v="0"/>
    <x v="0"/>
    <n v="1"/>
    <n v="1"/>
    <n v="1"/>
    <s v="SI"/>
    <s v="SI"/>
    <s v="NO"/>
    <s v="SI"/>
    <s v="NO"/>
    <s v="JUNTOS"/>
    <s v="RAFAEL CAMPOS DEDI"/>
    <s v="80654349"/>
    <s v="945877914"/>
    <s v="drafael@juntos.gob.pe"/>
    <n v="1"/>
    <n v="0"/>
    <m/>
    <s v="Virtual"/>
    <n v="1"/>
    <n v="0"/>
    <m/>
    <s v="Virtual"/>
    <n v="0"/>
    <n v="0"/>
    <m/>
    <m/>
    <n v="0"/>
    <n v="0"/>
    <m/>
    <m/>
    <x v="2"/>
  </r>
  <r>
    <s v="101107"/>
    <x v="9"/>
    <s v="YAROWILCA"/>
    <s v="PAMPAMARCA"/>
    <s v="NO"/>
    <s v="NO"/>
    <s v="SI"/>
    <n v="1"/>
    <s v="SI"/>
    <n v="1"/>
    <n v="0"/>
    <n v="1"/>
    <x v="0"/>
    <m/>
    <n v="0"/>
    <n v="0"/>
    <s v="SI"/>
    <s v="SI"/>
    <s v="NO"/>
    <s v="SI"/>
    <s v="NO"/>
    <s v="JUNTOS"/>
    <s v="BERNARDO JUIPA YONEL LUCIANO"/>
    <s v="41777450"/>
    <s v="945738607"/>
    <s v="ybernardo@juntos.gob.pe"/>
    <n v="0"/>
    <n v="0"/>
    <m/>
    <m/>
    <n v="1"/>
    <n v="0"/>
    <m/>
    <s v="Virtual"/>
    <n v="0"/>
    <n v="0"/>
    <m/>
    <m/>
    <n v="0"/>
    <n v="0"/>
    <m/>
    <m/>
    <x v="0"/>
  </r>
  <r>
    <s v="101108"/>
    <x v="9"/>
    <s v="YAROWILCA"/>
    <s v="CHORAS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DOMINGUEZ JARA HELDER MIGUEL"/>
    <s v="74240096"/>
    <s v="945875466"/>
    <s v="hdominguez@juntos.gob.pe"/>
    <n v="0"/>
    <n v="0"/>
    <m/>
    <m/>
    <n v="0"/>
    <n v="0"/>
    <m/>
    <m/>
    <n v="0"/>
    <n v="0"/>
    <m/>
    <m/>
    <n v="0"/>
    <n v="0"/>
    <m/>
    <m/>
    <x v="1"/>
  </r>
  <r>
    <s v="110101"/>
    <x v="10"/>
    <s v="ICA"/>
    <s v="IC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Peggy Elises, Arias Barrios"/>
    <s v="22308324"/>
    <s v="955070839"/>
    <s v="os_parias@cunamas.gob.pe"/>
    <n v="1"/>
    <n v="1"/>
    <s v="JUNTOS"/>
    <s v="Presencial y Virtual"/>
    <n v="0"/>
    <n v="1"/>
    <s v="CUNA MAS"/>
    <s v="Presencial"/>
    <n v="0"/>
    <n v="1"/>
    <s v="CUNA MAS"/>
    <s v="Presencial"/>
    <n v="0"/>
    <n v="0"/>
    <m/>
    <m/>
    <x v="4"/>
  </r>
  <r>
    <s v="110102"/>
    <x v="10"/>
    <s v="ICA"/>
    <s v="LA TINGUIÑA"/>
    <s v="NO"/>
    <s v="NO"/>
    <s v="SI"/>
    <n v="0"/>
    <s v="NO"/>
    <n v="0"/>
    <n v="1"/>
    <n v="1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103"/>
    <x v="10"/>
    <s v="ICA"/>
    <s v="LOS AQUIJES"/>
    <s v="NO"/>
    <s v="SI"/>
    <s v="SI"/>
    <n v="1"/>
    <s v="SI"/>
    <n v="1"/>
    <n v="0"/>
    <n v="1"/>
    <x v="0"/>
    <n v="1"/>
    <n v="1"/>
    <n v="1"/>
    <s v="SI"/>
    <s v="NO"/>
    <s v="SI"/>
    <s v="SI"/>
    <s v="NO"/>
    <s v="CUNA MAS"/>
    <s v="Yaneth Elizabeth Quispe Ramos"/>
    <s v="71419482"/>
    <s v="956540555"/>
    <s v="equisper@cunamas.gob.pe"/>
    <n v="0"/>
    <n v="1"/>
    <s v="CUNA MAS"/>
    <s v="Presencial"/>
    <n v="0"/>
    <n v="1"/>
    <s v="CUNA MAS"/>
    <s v="Presencial"/>
    <n v="0"/>
    <n v="1"/>
    <s v="CUNA MAS"/>
    <s v="Virtual"/>
    <n v="0"/>
    <n v="0"/>
    <m/>
    <m/>
    <x v="3"/>
  </r>
  <r>
    <s v="110104"/>
    <x v="10"/>
    <s v="ICA"/>
    <s v="OCUCAJE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105"/>
    <x v="10"/>
    <s v="ICA"/>
    <s v="PACHACUTEC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Ana Jiset Bonifacio Escate"/>
    <s v="21562988"/>
    <s v="941835951"/>
    <s v="abonifacio@cunamas.gob.pe"/>
    <n v="1"/>
    <n v="0"/>
    <m/>
    <s v="Virtual"/>
    <n v="1"/>
    <n v="1"/>
    <s v="CUNA MAS"/>
    <s v="Presencial y Virtual"/>
    <n v="0"/>
    <n v="1"/>
    <s v="CUNA MAS"/>
    <s v="Presencial"/>
    <n v="0"/>
    <n v="0"/>
    <m/>
    <m/>
    <x v="4"/>
  </r>
  <r>
    <s v="110106"/>
    <x v="10"/>
    <s v="ICA"/>
    <s v="PARCON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Romina Irene Ventura Maurtua"/>
    <s v="21561689"/>
    <s v="955501065"/>
    <s v="rventuram @cunamas.gob.pe"/>
    <n v="1"/>
    <n v="1"/>
    <s v="CUNA MAS"/>
    <s v="Presencial y Virtual"/>
    <n v="0"/>
    <n v="1"/>
    <s v="CUNA MAS"/>
    <s v="Presencial"/>
    <n v="0"/>
    <n v="1"/>
    <s v="CUNA MAS"/>
    <s v="Presencial"/>
    <n v="0"/>
    <n v="0"/>
    <m/>
    <m/>
    <x v="4"/>
  </r>
  <r>
    <s v="110107"/>
    <x v="10"/>
    <s v="ICA"/>
    <s v="PUEBLO NUEVO"/>
    <s v="NO"/>
    <s v="SI"/>
    <s v="SI"/>
    <n v="1"/>
    <s v="NO"/>
    <n v="1"/>
    <n v="0"/>
    <n v="1"/>
    <x v="0"/>
    <n v="1"/>
    <n v="1"/>
    <n v="1"/>
    <s v="NO"/>
    <s v="NO"/>
    <s v="SI"/>
    <s v="SI"/>
    <s v="NO"/>
    <s v="CUNA MAS"/>
    <s v="Ana Jiset Bonifacio Escate"/>
    <s v="21562988"/>
    <s v="941835951"/>
    <s v="abonifacio@cunamas.gob.pe"/>
    <n v="0"/>
    <n v="0"/>
    <m/>
    <m/>
    <n v="1"/>
    <n v="1"/>
    <s v="CUNA MAS"/>
    <s v="Presencial y Virtual"/>
    <n v="0"/>
    <n v="1"/>
    <s v="CUNA MAS"/>
    <s v="Presencial"/>
    <n v="0"/>
    <n v="0"/>
    <m/>
    <m/>
    <x v="3"/>
  </r>
  <r>
    <s v="110108"/>
    <x v="10"/>
    <s v="ICA"/>
    <s v="SALAS"/>
    <s v="NO"/>
    <s v="SI"/>
    <s v="SI"/>
    <n v="1"/>
    <s v="SI"/>
    <n v="1"/>
    <n v="0"/>
    <n v="1"/>
    <x v="0"/>
    <n v="1"/>
    <n v="1"/>
    <n v="1"/>
    <s v="SI"/>
    <s v="NO"/>
    <s v="SI"/>
    <s v="SI"/>
    <s v="NO"/>
    <s v="CUNA MAS"/>
    <s v="Andrea Isabel Huaman Campoverde"/>
    <s v="10662530"/>
    <s v="953219621"/>
    <s v="ahuamanc@cunamas.gob.pe"/>
    <n v="1"/>
    <n v="1"/>
    <s v="CUNA MAS"/>
    <s v="Presencial y Virtual"/>
    <n v="0"/>
    <n v="1"/>
    <s v="CUNA MAS"/>
    <s v="Presencial"/>
    <n v="0"/>
    <n v="1"/>
    <s v="CUNA MAS"/>
    <s v="Presencial"/>
    <n v="0"/>
    <n v="0"/>
    <m/>
    <m/>
    <x v="4"/>
  </r>
  <r>
    <s v="110109"/>
    <x v="10"/>
    <s v="ICA"/>
    <s v="SAN JOSE DE LOS MOLINOS"/>
    <s v="NO"/>
    <s v="NO"/>
    <s v="NO"/>
    <n v="0"/>
    <s v="SI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110"/>
    <x v="10"/>
    <s v="ICA"/>
    <s v="SAN JUAN BAUTISTA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Mirian Azurza Ccoyllo"/>
    <s v="44691297"/>
    <s v="945857645"/>
    <s v="mazurza@juntos.gob.pe"/>
    <n v="1"/>
    <n v="0"/>
    <m/>
    <s v="Virtual"/>
    <n v="1"/>
    <n v="1"/>
    <s v="JUNTOS"/>
    <s v="Virtual"/>
    <n v="0"/>
    <n v="0"/>
    <m/>
    <m/>
    <n v="0"/>
    <n v="0"/>
    <m/>
    <m/>
    <x v="3"/>
  </r>
  <r>
    <s v="110111"/>
    <x v="10"/>
    <s v="ICA"/>
    <s v="SANTIAGO"/>
    <s v="NO"/>
    <s v="NO"/>
    <s v="SI"/>
    <n v="0"/>
    <s v="NO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112"/>
    <x v="10"/>
    <s v="ICA"/>
    <s v="SUBTANJALLA"/>
    <s v="NO"/>
    <s v="SI"/>
    <s v="SI"/>
    <n v="1"/>
    <s v="SI"/>
    <n v="1"/>
    <n v="0"/>
    <n v="1"/>
    <x v="0"/>
    <n v="1"/>
    <n v="1"/>
    <n v="1"/>
    <s v="SI"/>
    <s v="NO"/>
    <s v="SI"/>
    <s v="SI"/>
    <s v="NO"/>
    <s v="CUNA MAS"/>
    <s v="Yamili Vargas Medina"/>
    <s v="47530193"/>
    <s v="922397963"/>
    <s v="yvargas@cunamas.gob.pe"/>
    <n v="1"/>
    <n v="0"/>
    <m/>
    <s v="Virtual"/>
    <n v="0"/>
    <n v="1"/>
    <s v="CUNA MAS"/>
    <s v="Presencial"/>
    <n v="0"/>
    <n v="0"/>
    <m/>
    <m/>
    <n v="0"/>
    <n v="0"/>
    <m/>
    <m/>
    <x v="2"/>
  </r>
  <r>
    <s v="110113"/>
    <x v="10"/>
    <s v="ICA"/>
    <s v="TATE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Mirian Azurza Ccoyllo"/>
    <s v="44691297"/>
    <s v="945857645"/>
    <s v="mazurza@juntos.gob.pe"/>
    <n v="0"/>
    <n v="0"/>
    <m/>
    <m/>
    <n v="0"/>
    <n v="0"/>
    <m/>
    <m/>
    <n v="0"/>
    <n v="0"/>
    <m/>
    <m/>
    <n v="0"/>
    <n v="0"/>
    <m/>
    <m/>
    <x v="1"/>
  </r>
  <r>
    <s v="110114"/>
    <x v="10"/>
    <s v="ICA"/>
    <s v="YAUCA DEL ROSARIO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201"/>
    <x v="10"/>
    <s v="CHINCHA"/>
    <s v="CHINCHA ALTA"/>
    <s v="NO"/>
    <s v="NO"/>
    <s v="SI"/>
    <n v="0"/>
    <s v="NO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202"/>
    <x v="10"/>
    <s v="CHINCHA"/>
    <s v="ALTO LARAN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Silver Sulluchuco Fuentes"/>
    <s v="41014230"/>
    <s v="962184770"/>
    <s v="wsulluchuco@juntos.gob.pe"/>
    <n v="0"/>
    <n v="1"/>
    <s v="JUNTOS"/>
    <s v="Presencial"/>
    <n v="0"/>
    <n v="0"/>
    <m/>
    <m/>
    <n v="0"/>
    <n v="1"/>
    <s v="JUNTOS"/>
    <s v="Presencial"/>
    <n v="0"/>
    <n v="0"/>
    <m/>
    <m/>
    <x v="2"/>
  </r>
  <r>
    <s v="110203"/>
    <x v="10"/>
    <s v="CHINCHA"/>
    <s v="CHAVIN"/>
    <s v="NO"/>
    <s v="NO"/>
    <s v="SI"/>
    <n v="0"/>
    <s v="NO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204"/>
    <x v="10"/>
    <s v="CHINCHA"/>
    <s v="CHINCHA BAJA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205"/>
    <x v="10"/>
    <s v="CHINCHA"/>
    <s v="EL CARMEN"/>
    <s v="NO"/>
    <s v="NO"/>
    <s v="SI"/>
    <n v="0"/>
    <s v="SI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206"/>
    <x v="10"/>
    <s v="CHINCHA"/>
    <s v="GROCIO PRADO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Silver Sulluchuco Fuentes"/>
    <s v="41014230"/>
    <s v="962184770"/>
    <s v="wsulluchuco@juntos.gob.pe"/>
    <n v="1"/>
    <n v="1"/>
    <s v="JUNTOS"/>
    <s v="Presencial y Virtual"/>
    <n v="0"/>
    <n v="1"/>
    <s v="JUNTOS"/>
    <s v="Presencial"/>
    <n v="0"/>
    <n v="1"/>
    <s v="JUNTOS"/>
    <s v="Presencial"/>
    <n v="0"/>
    <n v="0"/>
    <m/>
    <m/>
    <x v="4"/>
  </r>
  <r>
    <s v="110207"/>
    <x v="10"/>
    <s v="CHINCHA"/>
    <s v="PUEBLO NUEVO"/>
    <s v="NO"/>
    <s v="SI"/>
    <s v="SI"/>
    <n v="1"/>
    <s v="SI"/>
    <n v="1"/>
    <n v="0"/>
    <n v="1"/>
    <x v="0"/>
    <n v="1"/>
    <n v="1"/>
    <n v="1"/>
    <s v="SI"/>
    <s v="NO"/>
    <s v="SI"/>
    <s v="SI"/>
    <s v="NO"/>
    <s v="CUNA MAS"/>
    <s v="Rosa Kelly Huaranca Romani"/>
    <s v="44018695"/>
    <s v="9109425185"/>
    <s v="os_rhuarancar@cunamas.gob.pe"/>
    <n v="0"/>
    <n v="1"/>
    <s v="CUNA MAS"/>
    <s v="Presencial"/>
    <n v="0"/>
    <n v="0"/>
    <m/>
    <m/>
    <n v="1"/>
    <n v="1"/>
    <s v="CUNA MAS"/>
    <s v="Presencial y Virtual"/>
    <n v="0"/>
    <n v="0"/>
    <m/>
    <m/>
    <x v="3"/>
  </r>
  <r>
    <s v="110208"/>
    <x v="10"/>
    <s v="CHINCHA"/>
    <s v="SAN JUAN DE YANAC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209"/>
    <x v="10"/>
    <s v="CHINCHA"/>
    <s v="SAN PEDRO DE HUACARPANA"/>
    <s v="NO"/>
    <s v="NO"/>
    <s v="SI"/>
    <n v="0"/>
    <s v="NO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210"/>
    <x v="10"/>
    <s v="CHINCHA"/>
    <s v="SUNAMPE"/>
    <s v="NO"/>
    <s v="NO"/>
    <s v="SI"/>
    <n v="0"/>
    <s v="SI"/>
    <n v="0"/>
    <n v="0"/>
    <n v="0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211"/>
    <x v="10"/>
    <s v="CHINCHA"/>
    <s v="TAMBO DE MORA"/>
    <s v="NO"/>
    <s v="NO"/>
    <s v="NO"/>
    <n v="0"/>
    <s v="NO"/>
    <n v="0"/>
    <n v="0"/>
    <n v="0"/>
    <x v="1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301"/>
    <x v="10"/>
    <s v="NASCA"/>
    <s v="NASCA"/>
    <s v="NO"/>
    <s v="SI"/>
    <s v="SI"/>
    <n v="1"/>
    <s v="NO"/>
    <n v="1"/>
    <n v="0"/>
    <n v="1"/>
    <x v="0"/>
    <n v="1"/>
    <n v="1"/>
    <n v="1"/>
    <s v="SI"/>
    <s v="NO"/>
    <s v="NO"/>
    <s v="SI"/>
    <s v="NO"/>
    <s v="COORD. DE ENLACE"/>
    <s v="ARCE CORDOVA, ISABEL"/>
    <m/>
    <s v="941951620 /942187089"/>
    <s v="iarce@midis.gob.pe"/>
    <n v="1"/>
    <n v="0"/>
    <m/>
    <s v="Virtual"/>
    <n v="0"/>
    <n v="0"/>
    <m/>
    <m/>
    <n v="1"/>
    <n v="0"/>
    <m/>
    <s v="Virtual"/>
    <n v="1"/>
    <n v="0"/>
    <m/>
    <s v="Virtual"/>
    <x v="3"/>
  </r>
  <r>
    <s v="110302"/>
    <x v="10"/>
    <s v="NASCA"/>
    <s v="CHANGUILLO"/>
    <s v="NO"/>
    <s v="SI"/>
    <s v="SI"/>
    <n v="1"/>
    <s v="NO"/>
    <n v="1"/>
    <n v="0"/>
    <n v="1"/>
    <x v="0"/>
    <n v="1"/>
    <n v="1"/>
    <n v="1"/>
    <s v="NO"/>
    <s v="NO"/>
    <s v="NO"/>
    <s v="NO"/>
    <s v="NO"/>
    <s v="COORD. DE ENLACE"/>
    <s v="ARCE CORDOVA, ISABEL"/>
    <m/>
    <s v="941951620 /942187089"/>
    <s v="iarce@midis.gob.pe"/>
    <n v="1"/>
    <n v="0"/>
    <m/>
    <s v="Virtual"/>
    <n v="1"/>
    <n v="0"/>
    <m/>
    <s v="Virtual"/>
    <n v="1"/>
    <n v="0"/>
    <m/>
    <s v="Virtual"/>
    <n v="1"/>
    <n v="0"/>
    <m/>
    <s v="Virtual"/>
    <x v="4"/>
  </r>
  <r>
    <s v="110303"/>
    <x v="10"/>
    <s v="NASCA"/>
    <s v="EL INGENIO"/>
    <s v="NO"/>
    <s v="NO"/>
    <s v="SI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304"/>
    <x v="10"/>
    <s v="NASCA"/>
    <s v="MARCONA"/>
    <s v="NO"/>
    <s v="SI"/>
    <s v="SI"/>
    <n v="1"/>
    <s v="NO"/>
    <n v="1"/>
    <n v="0"/>
    <n v="1"/>
    <x v="0"/>
    <n v="1"/>
    <n v="1"/>
    <n v="1"/>
    <s v="NO"/>
    <s v="NO"/>
    <s v="NO"/>
    <s v="SI"/>
    <s v="NO"/>
    <s v="COORD. DE ENLACE"/>
    <s v="ARCE CORDOVA, ISABEL"/>
    <m/>
    <s v="941951620 /942187089"/>
    <s v="iarce@midis.gob.pe"/>
    <n v="1"/>
    <n v="0"/>
    <m/>
    <s v="Virtual"/>
    <n v="1"/>
    <n v="0"/>
    <m/>
    <s v="Virtual"/>
    <n v="1"/>
    <n v="0"/>
    <m/>
    <s v="Virtual"/>
    <n v="1"/>
    <n v="0"/>
    <m/>
    <s v="Virtual"/>
    <x v="4"/>
  </r>
  <r>
    <s v="110305"/>
    <x v="10"/>
    <s v="NASCA"/>
    <s v="VISTA ALEGRE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Danney Mariela Paro Vargas"/>
    <m/>
    <m/>
    <m/>
    <n v="1"/>
    <n v="0"/>
    <m/>
    <s v="Virtual"/>
    <n v="0"/>
    <n v="1"/>
    <s v="CUNA MAS"/>
    <s v="Virtual"/>
    <n v="0"/>
    <n v="0"/>
    <m/>
    <m/>
    <n v="0"/>
    <n v="0"/>
    <m/>
    <m/>
    <x v="2"/>
  </r>
  <r>
    <s v="110401"/>
    <x v="10"/>
    <s v="PALPA"/>
    <s v="PALPA"/>
    <s v="NO"/>
    <s v="NO"/>
    <s v="NO"/>
    <n v="0"/>
    <s v="NO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402"/>
    <x v="10"/>
    <s v="PALPA"/>
    <s v="LLIPATA"/>
    <s v="NO"/>
    <s v="NO"/>
    <s v="NO"/>
    <n v="0"/>
    <s v="NO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403"/>
    <x v="10"/>
    <s v="PALPA"/>
    <s v="RIO GRANDE"/>
    <s v="NO"/>
    <s v="NO"/>
    <s v="NO"/>
    <n v="0"/>
    <s v="NO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404"/>
    <x v="10"/>
    <s v="PALPA"/>
    <s v="SANTA CRUZ"/>
    <s v="NO"/>
    <s v="NO"/>
    <s v="SI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405"/>
    <x v="10"/>
    <s v="PALPA"/>
    <s v="TIBILLO"/>
    <s v="NO"/>
    <s v="NO"/>
    <s v="NO"/>
    <n v="0"/>
    <s v="NO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501"/>
    <x v="10"/>
    <s v="PISCO"/>
    <s v="PISCO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Silver Sulluchuco Fuentes"/>
    <s v="41014230"/>
    <s v="962184770"/>
    <s v="wsulluchuco@juntos.gob.pe"/>
    <n v="1"/>
    <n v="0"/>
    <m/>
    <s v="Virtual"/>
    <n v="0"/>
    <n v="0"/>
    <m/>
    <m/>
    <n v="0"/>
    <n v="0"/>
    <m/>
    <m/>
    <n v="0"/>
    <n v="0"/>
    <m/>
    <m/>
    <x v="0"/>
  </r>
  <r>
    <s v="110502"/>
    <x v="10"/>
    <s v="PISCO"/>
    <s v="HUANCANO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503"/>
    <x v="10"/>
    <s v="PISCO"/>
    <s v="HUMAY"/>
    <s v="NO"/>
    <s v="SI"/>
    <s v="SI"/>
    <n v="0"/>
    <s v="SI"/>
    <n v="1"/>
    <n v="0"/>
    <n v="0"/>
    <x v="0"/>
    <n v="1"/>
    <n v="1"/>
    <n v="1"/>
    <s v="NO"/>
    <s v="NO"/>
    <s v="NO"/>
    <s v="SI"/>
    <s v="NO"/>
    <s v="JUNTOS"/>
    <s v="Wilver Sulluchuco Fuentes"/>
    <s v="41014230"/>
    <s v="962184770"/>
    <s v="wsulluchuco@juntos.gob.pe"/>
    <n v="1"/>
    <n v="0"/>
    <m/>
    <s v="Virtual"/>
    <n v="0"/>
    <n v="0"/>
    <m/>
    <m/>
    <n v="0"/>
    <n v="0"/>
    <m/>
    <m/>
    <n v="0"/>
    <n v="0"/>
    <m/>
    <m/>
    <x v="0"/>
  </r>
  <r>
    <s v="110504"/>
    <x v="10"/>
    <s v="PISCO"/>
    <s v="INDEPENDENCIA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505"/>
    <x v="10"/>
    <s v="PISCO"/>
    <s v="PARACAS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Mirian Azurza Ccoyllo"/>
    <m/>
    <m/>
    <m/>
    <n v="1"/>
    <n v="0"/>
    <m/>
    <s v="Virtual"/>
    <n v="0"/>
    <n v="0"/>
    <m/>
    <m/>
    <n v="0"/>
    <n v="1"/>
    <s v="JUNTOS"/>
    <s v="Presencial"/>
    <n v="0"/>
    <n v="0"/>
    <m/>
    <m/>
    <x v="2"/>
  </r>
  <r>
    <s v="110506"/>
    <x v="10"/>
    <s v="PISCO"/>
    <s v="SAN ANDRES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Rosa Giuliana Tasayco de la Cruz"/>
    <m/>
    <m/>
    <m/>
    <n v="1"/>
    <n v="0"/>
    <m/>
    <s v="Virtual"/>
    <n v="0"/>
    <n v="0"/>
    <m/>
    <m/>
    <n v="1"/>
    <n v="0"/>
    <m/>
    <s v="Virtual"/>
    <n v="0"/>
    <n v="0"/>
    <m/>
    <m/>
    <x v="2"/>
  </r>
  <r>
    <s v="110507"/>
    <x v="10"/>
    <s v="PISCO"/>
    <s v="SAN CLEMENTE"/>
    <s v="NO"/>
    <s v="NO"/>
    <s v="SI"/>
    <n v="1"/>
    <s v="SI"/>
    <n v="1"/>
    <n v="0"/>
    <n v="1"/>
    <x v="0"/>
    <m/>
    <n v="1"/>
    <n v="1"/>
    <s v="SI"/>
    <s v="NO"/>
    <s v="SI"/>
    <s v="SI"/>
    <s v="NO"/>
    <s v="META 4"/>
    <s v="Liliana Calagua Chavez"/>
    <s v="41709789"/>
    <s v="979264364"/>
    <m/>
    <n v="1"/>
    <n v="1"/>
    <s v="CUNA MAS"/>
    <s v="Virtual"/>
    <n v="0"/>
    <n v="1"/>
    <s v="CUNA MAS"/>
    <s v="Virtual"/>
    <n v="0"/>
    <n v="0"/>
    <m/>
    <m/>
    <n v="0"/>
    <n v="0"/>
    <m/>
    <m/>
    <x v="3"/>
  </r>
  <r>
    <s v="110508"/>
    <x v="10"/>
    <s v="PISCO"/>
    <s v="TUPAC AMARU INC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Verónica Leonor Donayre Flores"/>
    <m/>
    <m/>
    <s v="lilianacal0604@gmail.com"/>
    <n v="1"/>
    <n v="1"/>
    <s v="CUNA MAS"/>
    <s v="Presencial y Virtual"/>
    <n v="0"/>
    <n v="1"/>
    <s v="CUNA MAS"/>
    <s v="Presencial"/>
    <n v="0"/>
    <n v="1"/>
    <s v="CUNA MAS"/>
    <s v="Virtual"/>
    <n v="0"/>
    <n v="0"/>
    <m/>
    <m/>
    <x v="4"/>
  </r>
  <r>
    <s v="120101"/>
    <x v="11"/>
    <s v="HUANCAYO"/>
    <s v="HUANCAYO"/>
    <s v="NO"/>
    <s v="SI"/>
    <s v="SI"/>
    <n v="1"/>
    <s v="NO"/>
    <n v="1"/>
    <n v="0"/>
    <n v="1"/>
    <x v="0"/>
    <n v="1"/>
    <n v="1"/>
    <n v="1"/>
    <s v="SI"/>
    <s v="SI"/>
    <s v="SI"/>
    <s v="SI"/>
    <s v="NO"/>
    <s v="QALI WARMA"/>
    <s v="ESTHER GUILLERMO SANTILLAN"/>
    <s v="22501887"/>
    <s v="982897534"/>
    <s v="esther.guillermo@qw.gob.pe"/>
    <n v="0"/>
    <n v="0"/>
    <m/>
    <m/>
    <n v="0"/>
    <n v="0"/>
    <m/>
    <m/>
    <n v="0"/>
    <n v="0"/>
    <m/>
    <m/>
    <n v="0"/>
    <n v="0"/>
    <m/>
    <m/>
    <x v="1"/>
  </r>
  <r>
    <s v="120104"/>
    <x v="11"/>
    <s v="HUANCAYO"/>
    <s v="CARHUACALLANGA"/>
    <s v="NO"/>
    <s v="NO"/>
    <s v="SI"/>
    <n v="0"/>
    <s v="SI"/>
    <n v="1"/>
    <n v="0"/>
    <n v="0"/>
    <x v="0"/>
    <m/>
    <n v="1"/>
    <n v="1"/>
    <s v="NO"/>
    <s v="NO"/>
    <s v="NO"/>
    <s v="SI"/>
    <s v="NO"/>
    <s v="JUNTOS"/>
    <s v="Erlan Lelis Ochoa Izarra"/>
    <s v="47083924"/>
    <s v="945883089"/>
    <s v="lochoai@juntos.gob.pe"/>
    <n v="0"/>
    <n v="0"/>
    <m/>
    <m/>
    <n v="0"/>
    <n v="1"/>
    <s v="JUNTOS"/>
    <s v="Virtual"/>
    <n v="0"/>
    <n v="0"/>
    <m/>
    <m/>
    <n v="0"/>
    <n v="0"/>
    <m/>
    <m/>
    <x v="0"/>
  </r>
  <r>
    <s v="120105"/>
    <x v="11"/>
    <s v="HUANCAYO"/>
    <s v="CHACAPAMPA"/>
    <s v="NO"/>
    <s v="NO"/>
    <s v="SI"/>
    <n v="0"/>
    <s v="SI"/>
    <n v="1"/>
    <n v="0"/>
    <n v="1"/>
    <x v="0"/>
    <m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0"/>
    <m/>
    <m/>
    <n v="0"/>
    <n v="0"/>
    <m/>
    <m/>
    <n v="0"/>
    <n v="0"/>
    <m/>
    <m/>
    <n v="0"/>
    <n v="0"/>
    <m/>
    <m/>
    <x v="1"/>
  </r>
  <r>
    <s v="120106"/>
    <x v="11"/>
    <s v="HUANCAYO"/>
    <s v="CHICCHE"/>
    <s v="NO"/>
    <s v="NO"/>
    <s v="SI"/>
    <n v="0"/>
    <s v="SI"/>
    <n v="1"/>
    <n v="0"/>
    <n v="0"/>
    <x v="0"/>
    <m/>
    <n v="1"/>
    <n v="1"/>
    <s v="NO"/>
    <s v="SI"/>
    <s v="NO"/>
    <s v="SI"/>
    <s v="SI"/>
    <s v="PAIS"/>
    <s v="PETNER JOSH LOPEZ CASTRO"/>
    <s v="43825363"/>
    <s v="930545103"/>
    <s v="plopezc@pais.gob.pe"/>
    <n v="0"/>
    <n v="0"/>
    <m/>
    <m/>
    <n v="0"/>
    <n v="0"/>
    <m/>
    <m/>
    <n v="0"/>
    <n v="0"/>
    <m/>
    <m/>
    <n v="0"/>
    <n v="0"/>
    <m/>
    <m/>
    <x v="1"/>
  </r>
  <r>
    <s v="120107"/>
    <x v="11"/>
    <s v="HUANCAYO"/>
    <s v="CHILCA"/>
    <s v="NO"/>
    <s v="SI"/>
    <s v="SI"/>
    <n v="1"/>
    <s v="NO"/>
    <n v="1"/>
    <n v="0"/>
    <n v="1"/>
    <x v="0"/>
    <n v="1"/>
    <n v="1"/>
    <n v="1"/>
    <s v="SI"/>
    <s v="NO"/>
    <s v="SI"/>
    <s v="SI"/>
    <s v="NO"/>
    <s v="JUNTOS"/>
    <s v="GUERE CANQUI CECILIA"/>
    <s v="20108454"/>
    <n v="945882405"/>
    <s v="cguere@juntos.gob.pe"/>
    <n v="0"/>
    <n v="0"/>
    <m/>
    <m/>
    <n v="0"/>
    <n v="1"/>
    <s v="JUNTOS"/>
    <s v="Virtual"/>
    <n v="0"/>
    <n v="1"/>
    <s v="JUNTOS"/>
    <s v="Virtual"/>
    <n v="0"/>
    <n v="0"/>
    <m/>
    <m/>
    <x v="2"/>
  </r>
  <r>
    <s v="120108"/>
    <x v="11"/>
    <s v="HUANCAYO"/>
    <s v="CHONGOS ALTO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1"/>
    <s v="CUNA MAS"/>
    <s v="Presencial"/>
    <n v="0"/>
    <n v="1"/>
    <s v="PAIS"/>
    <s v="Presencial y Virtual"/>
    <n v="0"/>
    <n v="0"/>
    <m/>
    <m/>
    <n v="0"/>
    <n v="0"/>
    <m/>
    <m/>
    <x v="2"/>
  </r>
  <r>
    <s v="120111"/>
    <x v="11"/>
    <s v="HUANCAYO"/>
    <s v="CHUPURO"/>
    <s v="NO"/>
    <s v="NO"/>
    <s v="SI"/>
    <n v="0"/>
    <s v="SI"/>
    <n v="0"/>
    <n v="0"/>
    <n v="0"/>
    <x v="1"/>
    <m/>
    <m/>
    <m/>
    <s v="NO"/>
    <s v="NO"/>
    <s v="NO"/>
    <s v="SI"/>
    <s v="NO"/>
    <s v="JUNTOS"/>
    <s v="SULMA ELVIA RODRIGUEZ VILCHEZ"/>
    <s v="19861040"/>
    <n v="945883649"/>
    <s v="srodriguezv@juntos.gob.pe"/>
    <n v="0"/>
    <n v="0"/>
    <m/>
    <m/>
    <n v="0"/>
    <n v="0"/>
    <m/>
    <m/>
    <n v="0"/>
    <n v="0"/>
    <m/>
    <m/>
    <n v="0"/>
    <n v="0"/>
    <m/>
    <m/>
    <x v="1"/>
  </r>
  <r>
    <s v="120112"/>
    <x v="11"/>
    <s v="HUANCAYO"/>
    <s v="COLCA"/>
    <s v="NO"/>
    <s v="SI"/>
    <s v="SI"/>
    <n v="0"/>
    <s v="SI"/>
    <n v="1"/>
    <n v="0"/>
    <n v="0"/>
    <x v="0"/>
    <n v="1"/>
    <n v="1"/>
    <n v="1"/>
    <s v="NO"/>
    <s v="NO"/>
    <s v="NO"/>
    <s v="SI"/>
    <s v="NO"/>
    <s v="JUNTOS"/>
    <s v="Erlan Lelis Ochoa Izarra"/>
    <s v="47083924"/>
    <s v="945883089"/>
    <s v="lochoai@juntos.gob.pe"/>
    <n v="0"/>
    <n v="0"/>
    <m/>
    <m/>
    <n v="0"/>
    <n v="1"/>
    <s v="JUNTOS"/>
    <s v="Virtual"/>
    <n v="0"/>
    <n v="0"/>
    <m/>
    <m/>
    <n v="0"/>
    <n v="0"/>
    <m/>
    <m/>
    <x v="0"/>
  </r>
  <r>
    <s v="120113"/>
    <x v="11"/>
    <s v="HUANCAYO"/>
    <s v="CULLHUAS"/>
    <s v="NO"/>
    <s v="NO"/>
    <s v="SI"/>
    <n v="0"/>
    <s v="SI"/>
    <n v="1"/>
    <n v="0"/>
    <n v="0"/>
    <x v="0"/>
    <m/>
    <n v="1"/>
    <n v="1"/>
    <s v="NO"/>
    <s v="SI"/>
    <s v="NO"/>
    <s v="SI"/>
    <s v="NO"/>
    <s v="JUNTOS"/>
    <s v="Lourdes Ore Bazan"/>
    <s v="20040782"/>
    <s v="945883216"/>
    <s v="lore@juntos.gob.pe"/>
    <n v="0"/>
    <n v="0"/>
    <m/>
    <m/>
    <n v="0"/>
    <n v="0"/>
    <m/>
    <m/>
    <n v="0"/>
    <n v="0"/>
    <m/>
    <m/>
    <n v="0"/>
    <n v="0"/>
    <m/>
    <m/>
    <x v="1"/>
  </r>
  <r>
    <s v="120114"/>
    <x v="11"/>
    <s v="HUANCAYO"/>
    <s v="EL TAMBO"/>
    <s v="NO"/>
    <s v="NO"/>
    <s v="SI"/>
    <n v="0"/>
    <s v="NO"/>
    <n v="0"/>
    <n v="1"/>
    <n v="1"/>
    <x v="1"/>
    <m/>
    <m/>
    <m/>
    <s v="SI"/>
    <s v="NO"/>
    <s v="SI"/>
    <s v="SI"/>
    <s v="NO"/>
    <s v="CUNA MAS"/>
    <s v="PILAR CURIÑAUPA SILVESTRE"/>
    <n v="28291323"/>
    <n v="945553544"/>
    <s v="pcurinaupa@cunamas.gob.pe"/>
    <n v="0"/>
    <n v="0"/>
    <m/>
    <m/>
    <n v="0"/>
    <n v="0"/>
    <m/>
    <m/>
    <n v="0"/>
    <n v="0"/>
    <m/>
    <m/>
    <n v="0"/>
    <n v="0"/>
    <m/>
    <m/>
    <x v="1"/>
  </r>
  <r>
    <s v="120116"/>
    <x v="11"/>
    <s v="HUANCAYO"/>
    <s v="HUACRAPUQUIO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MARISOL YANET CORDOVA CALDERÓN"/>
    <s v="40062238"/>
    <s v="945537778"/>
    <s v="mycordova@cunamas.gob.pe"/>
    <n v="0"/>
    <n v="0"/>
    <m/>
    <m/>
    <n v="0"/>
    <n v="0"/>
    <m/>
    <m/>
    <n v="0"/>
    <n v="0"/>
    <m/>
    <m/>
    <n v="0"/>
    <n v="0"/>
    <m/>
    <m/>
    <x v="1"/>
  </r>
  <r>
    <s v="120117"/>
    <x v="11"/>
    <s v="HUANCAYO"/>
    <s v="HUALHUAS"/>
    <s v="NO"/>
    <s v="SI"/>
    <s v="SI"/>
    <n v="1"/>
    <s v="NO"/>
    <n v="1"/>
    <n v="0"/>
    <n v="1"/>
    <x v="0"/>
    <n v="1"/>
    <n v="1"/>
    <n v="1"/>
    <s v="SI"/>
    <s v="NO"/>
    <s v="SI"/>
    <s v="SI"/>
    <s v="NO"/>
    <s v="QALI WARMA"/>
    <s v="OSCAR HERMINIO CASAS VILLAR"/>
    <s v="20042102"/>
    <s v="982121670"/>
    <s v="oscar.casas@qw.gob.pe"/>
    <n v="0"/>
    <n v="0"/>
    <m/>
    <m/>
    <n v="0"/>
    <n v="0"/>
    <m/>
    <m/>
    <n v="0"/>
    <n v="0"/>
    <m/>
    <m/>
    <n v="0"/>
    <n v="0"/>
    <m/>
    <m/>
    <x v="1"/>
  </r>
  <r>
    <s v="120119"/>
    <x v="11"/>
    <s v="HUANCAYO"/>
    <s v="HUANCAN"/>
    <s v="NO"/>
    <s v="SI"/>
    <s v="SI"/>
    <n v="1"/>
    <s v="SI"/>
    <n v="1"/>
    <n v="0"/>
    <n v="1"/>
    <x v="0"/>
    <n v="1"/>
    <n v="1"/>
    <n v="1"/>
    <s v="SI"/>
    <s v="NO"/>
    <s v="SI"/>
    <s v="SI"/>
    <s v="NO"/>
    <s v="JUNTOS"/>
    <s v="Lourdes Ore Bazan"/>
    <s v="20040782"/>
    <s v="945883216"/>
    <s v="lore@juntosgob.pe"/>
    <n v="0"/>
    <n v="0"/>
    <m/>
    <m/>
    <n v="0"/>
    <n v="1"/>
    <s v="JUNTOS"/>
    <s v="Virtual"/>
    <n v="0"/>
    <n v="0"/>
    <m/>
    <m/>
    <n v="0"/>
    <n v="0"/>
    <m/>
    <m/>
    <x v="0"/>
  </r>
  <r>
    <s v="120120"/>
    <x v="11"/>
    <s v="HUANCAYO"/>
    <s v="HUASICANCHA"/>
    <s v="NO"/>
    <s v="NO"/>
    <s v="SI"/>
    <n v="1"/>
    <s v="SI"/>
    <n v="1"/>
    <n v="0"/>
    <n v="1"/>
    <x v="0"/>
    <m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1"/>
    <s v="CUNA MAS"/>
    <s v="Presencial"/>
    <n v="0"/>
    <n v="1"/>
    <s v="CUNA MAS"/>
    <s v="Presencial"/>
    <n v="0"/>
    <n v="0"/>
    <m/>
    <m/>
    <n v="0"/>
    <n v="0"/>
    <m/>
    <m/>
    <x v="2"/>
  </r>
  <r>
    <s v="120121"/>
    <x v="11"/>
    <s v="HUANCAYO"/>
    <s v="HUAYUCACHI"/>
    <s v="NO"/>
    <s v="NO"/>
    <s v="SI"/>
    <n v="1"/>
    <s v="SI"/>
    <n v="1"/>
    <n v="0"/>
    <n v="1"/>
    <x v="0"/>
    <m/>
    <n v="1"/>
    <n v="1"/>
    <s v="SI"/>
    <s v="SI"/>
    <s v="SI"/>
    <s v="SI"/>
    <s v="NO"/>
    <s v="CUNA MAS"/>
    <s v="NANCY LOPEZ MONTERO"/>
    <s v="41521836"/>
    <s v="915223573"/>
    <s v="nolpez@cunamas.gob.pe"/>
    <n v="0"/>
    <n v="0"/>
    <m/>
    <m/>
    <n v="0"/>
    <n v="0"/>
    <m/>
    <m/>
    <n v="0"/>
    <n v="0"/>
    <m/>
    <m/>
    <n v="0"/>
    <n v="0"/>
    <m/>
    <m/>
    <x v="1"/>
  </r>
  <r>
    <s v="120122"/>
    <x v="11"/>
    <s v="HUANCAYO"/>
    <s v="INGENIO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Maria Jesus Lopez Verde"/>
    <s v="8108676"/>
    <s v="945882855"/>
    <s v="mlopez@juntos.gob.pe"/>
    <n v="0"/>
    <n v="1"/>
    <s v="JUNTOS"/>
    <s v="Presencial"/>
    <n v="0"/>
    <n v="0"/>
    <m/>
    <m/>
    <n v="0"/>
    <n v="0"/>
    <m/>
    <m/>
    <n v="0"/>
    <n v="0"/>
    <m/>
    <m/>
    <x v="0"/>
  </r>
  <r>
    <s v="120124"/>
    <x v="11"/>
    <s v="HUANCAYO"/>
    <s v="PARIAHUANCA"/>
    <s v="SI"/>
    <s v="NO"/>
    <s v="SI"/>
    <n v="0"/>
    <s v="SI"/>
    <n v="1"/>
    <n v="0"/>
    <n v="1"/>
    <x v="0"/>
    <m/>
    <n v="1"/>
    <n v="1"/>
    <s v="SI"/>
    <s v="SI"/>
    <s v="NO"/>
    <s v="SI"/>
    <s v="SI"/>
    <s v="PAIS"/>
    <s v="JOSHELIIN DAVID CERRON LAURA"/>
    <s v="47115669"/>
    <s v="976000899"/>
    <s v="dcerron18@gmail.com"/>
    <n v="0"/>
    <n v="0"/>
    <m/>
    <m/>
    <n v="0"/>
    <n v="0"/>
    <m/>
    <m/>
    <n v="0"/>
    <n v="0"/>
    <m/>
    <m/>
    <n v="0"/>
    <n v="0"/>
    <m/>
    <m/>
    <x v="1"/>
  </r>
  <r>
    <s v="120125"/>
    <x v="11"/>
    <s v="HUANCAYO"/>
    <s v="PILCOMAYO"/>
    <s v="NO"/>
    <s v="SI"/>
    <s v="SI"/>
    <n v="1"/>
    <s v="NO"/>
    <n v="1"/>
    <n v="0"/>
    <n v="1"/>
    <x v="0"/>
    <n v="1"/>
    <n v="1"/>
    <n v="1"/>
    <s v="SI"/>
    <s v="NO"/>
    <s v="SI"/>
    <s v="SI"/>
    <s v="NO"/>
    <s v="JUNTOS"/>
    <s v="Rina Isabel Vanini Laura"/>
    <s v="20030877"/>
    <s v="920190593"/>
    <s v="rvanini@juntos.gobpe"/>
    <n v="0"/>
    <n v="0"/>
    <m/>
    <m/>
    <n v="0"/>
    <n v="1"/>
    <s v="JUNTOS"/>
    <s v="Presencial"/>
    <n v="0"/>
    <n v="0"/>
    <m/>
    <m/>
    <n v="0"/>
    <n v="0"/>
    <m/>
    <m/>
    <x v="0"/>
  </r>
  <r>
    <s v="120126"/>
    <x v="11"/>
    <s v="HUANCAYO"/>
    <s v="PUCARA"/>
    <s v="NO"/>
    <s v="NO"/>
    <s v="SI"/>
    <n v="1"/>
    <s v="SI"/>
    <n v="1"/>
    <n v="0"/>
    <n v="0"/>
    <x v="0"/>
    <m/>
    <n v="0"/>
    <n v="0"/>
    <s v="NO"/>
    <s v="SI"/>
    <s v="NO"/>
    <s v="SI"/>
    <s v="SI"/>
    <s v="PAIS"/>
    <s v="EDITH ORIHUELA DE LA CRUZ"/>
    <s v="41854369"/>
    <s v="941428016"/>
    <s v="eorihuela@pais.gob.pe"/>
    <n v="0"/>
    <n v="0"/>
    <m/>
    <m/>
    <n v="0"/>
    <n v="0"/>
    <m/>
    <m/>
    <n v="0"/>
    <n v="0"/>
    <m/>
    <m/>
    <n v="0"/>
    <n v="0"/>
    <m/>
    <m/>
    <x v="1"/>
  </r>
  <r>
    <s v="120127"/>
    <x v="11"/>
    <s v="HUANCAYO"/>
    <s v="QUICHUAY"/>
    <s v="NO"/>
    <s v="NO"/>
    <s v="SI"/>
    <n v="0"/>
    <s v="SI"/>
    <n v="1"/>
    <n v="0"/>
    <n v="1"/>
    <x v="0"/>
    <m/>
    <n v="1"/>
    <n v="1"/>
    <s v="NO"/>
    <s v="SI"/>
    <s v="NO"/>
    <s v="SI"/>
    <s v="NO"/>
    <s v="CUNA MAS"/>
    <s v="MARIA AMELIA MAGNO PALOMINIO"/>
    <s v="40210391"/>
    <s v="941378490"/>
    <s v="mmagno@cunamas.gob.pe"/>
    <n v="0"/>
    <n v="1"/>
    <s v="CUNA MAS"/>
    <s v="Virtual"/>
    <n v="0"/>
    <n v="1"/>
    <s v="CUNA MAS"/>
    <s v="Presencial"/>
    <n v="0"/>
    <n v="0"/>
    <m/>
    <m/>
    <n v="0"/>
    <n v="0"/>
    <m/>
    <m/>
    <x v="2"/>
  </r>
  <r>
    <s v="120128"/>
    <x v="11"/>
    <s v="HUANCAYO"/>
    <s v="QUILCAS"/>
    <s v="NO"/>
    <s v="SI"/>
    <s v="SI"/>
    <n v="1"/>
    <s v="SI"/>
    <n v="1"/>
    <n v="0"/>
    <n v="1"/>
    <x v="0"/>
    <n v="1"/>
    <n v="1"/>
    <n v="1"/>
    <s v="NO"/>
    <s v="NO"/>
    <s v="SI"/>
    <s v="SI"/>
    <s v="SI"/>
    <s v="JUNTOS"/>
    <s v="JAUREGUI MILLAN LUIS ALBERTO"/>
    <s v="71948819"/>
    <n v="945883356"/>
    <s v="ljauregui@juntos.gob.pe"/>
    <n v="0"/>
    <n v="0"/>
    <m/>
    <m/>
    <n v="0"/>
    <n v="1"/>
    <s v="JUNTOS"/>
    <s v="Presencial"/>
    <n v="0"/>
    <n v="0"/>
    <m/>
    <m/>
    <n v="0"/>
    <n v="0"/>
    <m/>
    <m/>
    <x v="0"/>
  </r>
  <r>
    <s v="120129"/>
    <x v="11"/>
    <s v="HUANCAYO"/>
    <s v="SAN AGUSTIN"/>
    <s v="NO"/>
    <s v="SI"/>
    <s v="SI"/>
    <n v="0"/>
    <s v="NO"/>
    <n v="1"/>
    <n v="0"/>
    <n v="1"/>
    <x v="0"/>
    <n v="1"/>
    <n v="1"/>
    <n v="1"/>
    <s v="SI"/>
    <s v="NO"/>
    <s v="SI"/>
    <s v="SI"/>
    <s v="NO"/>
    <s v="QALI WARMA"/>
    <s v="NELLY IRAIDA HUAMAN REYES"/>
    <s v="21138930"/>
    <s v="982897535"/>
    <s v="nelly.huaman@qw.gob.pe"/>
    <n v="0"/>
    <n v="1"/>
    <s v="QALI WARMA"/>
    <s v="Presencial"/>
    <n v="1"/>
    <n v="0"/>
    <m/>
    <s v="Virtual"/>
    <n v="0"/>
    <n v="0"/>
    <m/>
    <m/>
    <n v="0"/>
    <n v="0"/>
    <m/>
    <m/>
    <x v="2"/>
  </r>
  <r>
    <s v="120130"/>
    <x v="11"/>
    <s v="HUANCAYO"/>
    <s v="SAN JERONIMO DE TUNAN"/>
    <s v="NO"/>
    <s v="SI"/>
    <s v="SI"/>
    <n v="1"/>
    <s v="NO"/>
    <n v="1"/>
    <n v="0"/>
    <n v="1"/>
    <x v="0"/>
    <n v="1"/>
    <n v="1"/>
    <n v="1"/>
    <s v="NO"/>
    <s v="NO"/>
    <s v="SI"/>
    <s v="SI"/>
    <s v="NO"/>
    <s v="JUNTOS"/>
    <s v="AMBROSIO ACOSTA IVAN"/>
    <s v="42215816"/>
    <n v="945881196"/>
    <s v="iambrosio@juntos.gob.pe"/>
    <n v="0"/>
    <n v="0"/>
    <m/>
    <m/>
    <n v="0"/>
    <n v="0"/>
    <m/>
    <m/>
    <n v="0"/>
    <n v="0"/>
    <m/>
    <m/>
    <n v="0"/>
    <n v="0"/>
    <m/>
    <m/>
    <x v="1"/>
  </r>
  <r>
    <s v="120132"/>
    <x v="11"/>
    <s v="HUANCAYO"/>
    <s v="SAÑO"/>
    <s v="NO"/>
    <s v="SI"/>
    <s v="SI"/>
    <n v="1"/>
    <s v="NO"/>
    <n v="1"/>
    <n v="0"/>
    <n v="1"/>
    <x v="0"/>
    <n v="1"/>
    <n v="1"/>
    <n v="1"/>
    <s v="NO"/>
    <s v="NO"/>
    <s v="SI"/>
    <s v="SI"/>
    <s v="NO"/>
    <s v="JUNTOS"/>
    <s v="Sandra Soledad Galarza Torres"/>
    <s v="20035396"/>
    <s v="945881941"/>
    <s v="sgalarza@juntos.gob.pe"/>
    <n v="0"/>
    <n v="0"/>
    <m/>
    <m/>
    <n v="0"/>
    <n v="0"/>
    <m/>
    <m/>
    <n v="0"/>
    <n v="0"/>
    <m/>
    <m/>
    <n v="0"/>
    <n v="0"/>
    <m/>
    <m/>
    <x v="1"/>
  </r>
  <r>
    <s v="120133"/>
    <x v="11"/>
    <s v="HUANCAYO"/>
    <s v="SAPALLANGA"/>
    <s v="NO"/>
    <s v="NO"/>
    <s v="SI"/>
    <n v="0"/>
    <s v="SI"/>
    <n v="1"/>
    <n v="0"/>
    <n v="1"/>
    <x v="0"/>
    <m/>
    <n v="1"/>
    <n v="1"/>
    <s v="SI"/>
    <s v="NO"/>
    <s v="SI"/>
    <s v="SI"/>
    <s v="NO"/>
    <s v="JUNTOS"/>
    <s v="Julie Fabiola Toledo Ninahuanca"/>
    <s v="45324205"/>
    <s v="920138837"/>
    <s v="jtoledo@juntos.gob.pe"/>
    <n v="0"/>
    <n v="1"/>
    <s v="JUNTOS"/>
    <s v="Presencial"/>
    <n v="0"/>
    <n v="0"/>
    <m/>
    <m/>
    <n v="0"/>
    <n v="0"/>
    <m/>
    <m/>
    <n v="0"/>
    <n v="0"/>
    <m/>
    <m/>
    <x v="0"/>
  </r>
  <r>
    <s v="120134"/>
    <x v="11"/>
    <s v="HUANCAYO"/>
    <s v="SICAYA"/>
    <s v="NO"/>
    <s v="SI"/>
    <s v="SI"/>
    <n v="1"/>
    <s v="SI"/>
    <n v="1"/>
    <n v="0"/>
    <n v="1"/>
    <x v="0"/>
    <n v="1"/>
    <n v="1"/>
    <n v="1"/>
    <s v="SI"/>
    <s v="NO"/>
    <s v="SI"/>
    <s v="SI"/>
    <s v="NO"/>
    <s v="JUNTOS"/>
    <s v="HURTADO DURAND ANNE KATERINA"/>
    <s v="20061686"/>
    <n v="945882595"/>
    <s v="ahurtado@juntos.gob.pe"/>
    <n v="0"/>
    <n v="0"/>
    <m/>
    <m/>
    <n v="0"/>
    <n v="1"/>
    <s v="JUNTOS"/>
    <s v="Virtual"/>
    <n v="0"/>
    <n v="0"/>
    <m/>
    <m/>
    <n v="0"/>
    <n v="0"/>
    <m/>
    <m/>
    <x v="0"/>
  </r>
  <r>
    <s v="120135"/>
    <x v="11"/>
    <s v="HUANCAYO"/>
    <s v="SANTO DOMINGO DE ACOBAMBA"/>
    <s v="SI"/>
    <s v="NO"/>
    <s v="SI"/>
    <n v="0"/>
    <s v="SI"/>
    <n v="1"/>
    <n v="0"/>
    <n v="0"/>
    <x v="0"/>
    <m/>
    <n v="1"/>
    <n v="1"/>
    <s v="SI"/>
    <s v="SI"/>
    <s v="NO"/>
    <s v="SI"/>
    <s v="SI"/>
    <s v="JUNTOS"/>
    <s v="ZULMA ELVIA RODRIGUEZ VILCHEZ"/>
    <s v="19861040"/>
    <s v="945883649"/>
    <s v="srodriguezv@juntos.gob.pe"/>
    <n v="0"/>
    <n v="1"/>
    <s v="JUNTOS"/>
    <s v="Presencial"/>
    <n v="0"/>
    <n v="0"/>
    <m/>
    <m/>
    <n v="0"/>
    <n v="0"/>
    <m/>
    <m/>
    <n v="0"/>
    <n v="0"/>
    <m/>
    <m/>
    <x v="0"/>
  </r>
  <r>
    <s v="120136"/>
    <x v="11"/>
    <s v="HUANCAYO"/>
    <s v="VIQUES"/>
    <s v="NO"/>
    <s v="SI"/>
    <s v="SI"/>
    <n v="1"/>
    <s v="SI"/>
    <n v="1"/>
    <n v="0"/>
    <n v="1"/>
    <x v="0"/>
    <n v="1"/>
    <n v="1"/>
    <n v="1"/>
    <s v="NO"/>
    <s v="SI"/>
    <s v="SI"/>
    <s v="SI"/>
    <s v="NO"/>
    <s v="QALI WARMA"/>
    <s v="MIGUEL ANGEL TINEO CANAHUALPA"/>
    <s v="42298353"/>
    <s v="982896570"/>
    <s v="miguel.tineo@qw.gob.pe"/>
    <n v="0"/>
    <n v="0"/>
    <m/>
    <m/>
    <n v="0"/>
    <n v="0"/>
    <m/>
    <m/>
    <n v="0"/>
    <n v="0"/>
    <m/>
    <m/>
    <n v="0"/>
    <n v="0"/>
    <m/>
    <m/>
    <x v="1"/>
  </r>
  <r>
    <s v="120201"/>
    <x v="11"/>
    <s v="CONCEPCION"/>
    <s v="CONCEPCION"/>
    <s v="NO"/>
    <s v="SI"/>
    <s v="SI"/>
    <n v="1"/>
    <s v="NO"/>
    <n v="1"/>
    <n v="0"/>
    <n v="1"/>
    <x v="0"/>
    <n v="1"/>
    <n v="1"/>
    <n v="1"/>
    <s v="NO"/>
    <s v="NO"/>
    <s v="SI"/>
    <s v="SI"/>
    <s v="NO"/>
    <s v="QALI WARMA"/>
    <s v="MILAGROS MARILU VEGA COTERA"/>
    <s v="45487685"/>
    <s v="982894653"/>
    <s v="milagros.vega@qw.gob.pe"/>
    <n v="0"/>
    <n v="1"/>
    <s v="QALI WARMA"/>
    <s v="Virtual"/>
    <n v="0"/>
    <n v="0"/>
    <m/>
    <m/>
    <n v="0"/>
    <n v="0"/>
    <m/>
    <m/>
    <n v="0"/>
    <n v="0"/>
    <m/>
    <m/>
    <x v="0"/>
  </r>
  <r>
    <s v="120202"/>
    <x v="11"/>
    <s v="CONCEPCION"/>
    <s v="ACO"/>
    <s v="NO"/>
    <s v="NO"/>
    <s v="SI"/>
    <n v="0"/>
    <s v="SI"/>
    <n v="1"/>
    <n v="0"/>
    <n v="0"/>
    <x v="0"/>
    <m/>
    <n v="1"/>
    <n v="1"/>
    <s v="NO"/>
    <s v="NO"/>
    <s v="SI"/>
    <s v="SI"/>
    <s v="NO"/>
    <s v="JUNTOS"/>
    <s v="Julie Fabiola Toledo Ninahuanca"/>
    <s v="45324205"/>
    <s v="920138837"/>
    <s v="jtoledo@juntos.gob.pe"/>
    <n v="0"/>
    <n v="0"/>
    <m/>
    <m/>
    <n v="0"/>
    <n v="0"/>
    <m/>
    <m/>
    <n v="0"/>
    <n v="0"/>
    <m/>
    <m/>
    <n v="0"/>
    <n v="0"/>
    <m/>
    <m/>
    <x v="1"/>
  </r>
  <r>
    <s v="120203"/>
    <x v="11"/>
    <s v="CONCEPCION"/>
    <s v="ANDAMARCA"/>
    <s v="SI"/>
    <s v="SI"/>
    <s v="SI"/>
    <n v="0"/>
    <s v="SI"/>
    <n v="1"/>
    <n v="0"/>
    <n v="0"/>
    <x v="0"/>
    <n v="1"/>
    <n v="1"/>
    <n v="1"/>
    <s v="SI"/>
    <s v="SI"/>
    <s v="NO"/>
    <s v="SI"/>
    <s v="SI"/>
    <s v="JUNTOS"/>
    <s v="_x000d__x000a_ Dante Denis Inga Quiñonez"/>
    <s v="41548778"/>
    <s v="945882737"/>
    <s v="dinga@juntos.gob.pe"/>
    <n v="0"/>
    <n v="0"/>
    <m/>
    <m/>
    <n v="0"/>
    <n v="0"/>
    <m/>
    <m/>
    <n v="0"/>
    <n v="0"/>
    <m/>
    <m/>
    <n v="0"/>
    <n v="0"/>
    <m/>
    <m/>
    <x v="1"/>
  </r>
  <r>
    <s v="120204"/>
    <x v="11"/>
    <s v="CONCEPCION"/>
    <s v="CHAMBARA"/>
    <s v="NO"/>
    <s v="NO"/>
    <s v="SI"/>
    <n v="0"/>
    <s v="SI"/>
    <n v="1"/>
    <n v="0"/>
    <n v="1"/>
    <x v="0"/>
    <m/>
    <n v="1"/>
    <n v="1"/>
    <s v="SI"/>
    <s v="SI"/>
    <s v="NO"/>
    <s v="SI"/>
    <s v="NO"/>
    <s v="JUNTOS"/>
    <s v="Donata Romero Porras"/>
    <s v="20004755"/>
    <s v="945883820"/>
    <s v="aorihuela@cunamas.gob.pe"/>
    <n v="0"/>
    <n v="1"/>
    <s v="JUNTOS"/>
    <s v="Presencial"/>
    <n v="0"/>
    <n v="0"/>
    <m/>
    <m/>
    <n v="0"/>
    <n v="0"/>
    <m/>
    <m/>
    <n v="0"/>
    <n v="0"/>
    <m/>
    <m/>
    <x v="0"/>
  </r>
  <r>
    <s v="120205"/>
    <x v="11"/>
    <s v="CONCEPCION"/>
    <s v="COCHAS"/>
    <s v="NO"/>
    <s v="NO"/>
    <s v="SI"/>
    <n v="0"/>
    <s v="SI"/>
    <n v="1"/>
    <n v="0"/>
    <n v="0"/>
    <x v="0"/>
    <m/>
    <n v="0"/>
    <n v="0"/>
    <s v="SI"/>
    <s v="SI"/>
    <s v="NO"/>
    <s v="SI"/>
    <s v="SI"/>
    <s v="JUNTOS"/>
    <s v="_x000d__x000a_ Ciro Hugo Fernando Ventura Ruiz_x000d__x000a_"/>
    <s v="19928521"/>
    <s v="920190417"/>
    <s v="cventura@juntos.gob.pe"/>
    <n v="0"/>
    <n v="0"/>
    <m/>
    <m/>
    <n v="0"/>
    <n v="1"/>
    <s v="JUNTOS"/>
    <s v="Virtual"/>
    <n v="0"/>
    <n v="0"/>
    <m/>
    <m/>
    <n v="0"/>
    <n v="0"/>
    <m/>
    <m/>
    <x v="0"/>
  </r>
  <r>
    <s v="120206"/>
    <x v="11"/>
    <s v="CONCEPCION"/>
    <s v="COMAS"/>
    <s v="NO"/>
    <s v="SI"/>
    <s v="SI"/>
    <n v="0"/>
    <s v="SI"/>
    <n v="1"/>
    <n v="0"/>
    <n v="1"/>
    <x v="0"/>
    <n v="1"/>
    <n v="1"/>
    <n v="1"/>
    <s v="SI"/>
    <s v="SI"/>
    <s v="NO"/>
    <s v="SI"/>
    <s v="NO"/>
    <s v="JUNTOS"/>
    <s v="_x000d__x000a_ Melvin Ramos Herrera"/>
    <s v="46206326"/>
    <s v="945883472"/>
    <s v="mramosh@juntos.gob.pe"/>
    <n v="0"/>
    <n v="1"/>
    <s v="JUNTOS"/>
    <s v="Presencial"/>
    <n v="0"/>
    <n v="0"/>
    <m/>
    <m/>
    <n v="0"/>
    <n v="0"/>
    <m/>
    <m/>
    <n v="0"/>
    <n v="0"/>
    <m/>
    <m/>
    <x v="0"/>
  </r>
  <r>
    <s v="120207"/>
    <x v="11"/>
    <s v="CONCEPCION"/>
    <s v="HEROINAS TOLEDO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Maria Jesus Lopez Verde"/>
    <s v="8108676"/>
    <s v="945882855"/>
    <s v="mlopez@juntos.gob.pe"/>
    <n v="0"/>
    <n v="1"/>
    <s v="JUNTOS"/>
    <s v="Presencial"/>
    <n v="0"/>
    <n v="1"/>
    <s v="JUNTOS"/>
    <s v="Presencial"/>
    <n v="0"/>
    <n v="0"/>
    <m/>
    <m/>
    <n v="0"/>
    <n v="0"/>
    <m/>
    <m/>
    <x v="2"/>
  </r>
  <r>
    <s v="120208"/>
    <x v="11"/>
    <s v="CONCEPCION"/>
    <s v="MANZANARES"/>
    <s v="NO"/>
    <s v="NO"/>
    <s v="SI"/>
    <n v="0"/>
    <s v="NO"/>
    <n v="0"/>
    <n v="0"/>
    <n v="0"/>
    <x v="1"/>
    <m/>
    <n v="1"/>
    <n v="1"/>
    <s v="NO"/>
    <s v="NO"/>
    <s v="NO"/>
    <s v="SI"/>
    <s v="NO"/>
    <s v="JUNTOS"/>
    <s v="SANDRA SOLEDAD GALARZA TORRES"/>
    <s v="20035396"/>
    <n v="945881941"/>
    <s v="sgalarza@juntos.gob.pe"/>
    <n v="0"/>
    <n v="0"/>
    <m/>
    <m/>
    <n v="0"/>
    <n v="0"/>
    <m/>
    <m/>
    <n v="0"/>
    <n v="0"/>
    <m/>
    <m/>
    <n v="0"/>
    <n v="0"/>
    <m/>
    <m/>
    <x v="1"/>
  </r>
  <r>
    <s v="120209"/>
    <x v="11"/>
    <s v="CONCEPCION"/>
    <s v="MARISCAL CASTILLA"/>
    <s v="NO"/>
    <s v="NO"/>
    <s v="SI"/>
    <n v="1"/>
    <s v="SI"/>
    <n v="1"/>
    <n v="0"/>
    <n v="1"/>
    <x v="0"/>
    <m/>
    <n v="1"/>
    <n v="1"/>
    <s v="SI"/>
    <s v="SI"/>
    <s v="NO"/>
    <s v="SI"/>
    <s v="SI"/>
    <s v="PAIS"/>
    <s v="JULIO CESAR ALDANA CAJACHAGUA"/>
    <s v="41994846"/>
    <s v="938261515"/>
    <s v="julioaldana2000@gmail.com"/>
    <n v="0"/>
    <n v="0"/>
    <m/>
    <m/>
    <n v="0"/>
    <n v="0"/>
    <m/>
    <m/>
    <n v="0"/>
    <n v="0"/>
    <m/>
    <m/>
    <n v="0"/>
    <n v="0"/>
    <m/>
    <m/>
    <x v="1"/>
  </r>
  <r>
    <s v="120210"/>
    <x v="11"/>
    <s v="CONCEPCION"/>
    <s v="MATAHUASI"/>
    <s v="NO"/>
    <s v="NO"/>
    <s v="SI"/>
    <n v="0"/>
    <s v="NO"/>
    <n v="0"/>
    <n v="1"/>
    <n v="1"/>
    <x v="1"/>
    <m/>
    <m/>
    <m/>
    <s v="NO"/>
    <s v="NO"/>
    <s v="SI"/>
    <s v="SI"/>
    <s v="NO"/>
    <s v="CUNA MAS"/>
    <s v="MARIA FRANCISCA PAUCAR CANO"/>
    <n v="40819949"/>
    <n v="924093073"/>
    <s v="os_mpauca@cunamas.gob.pe"/>
    <n v="0"/>
    <n v="0"/>
    <m/>
    <m/>
    <n v="0"/>
    <n v="0"/>
    <m/>
    <m/>
    <n v="0"/>
    <n v="0"/>
    <m/>
    <m/>
    <n v="0"/>
    <n v="0"/>
    <m/>
    <m/>
    <x v="1"/>
  </r>
  <r>
    <s v="120211"/>
    <x v="11"/>
    <s v="CONCEPCION"/>
    <s v="MITO"/>
    <s v="NO"/>
    <s v="SI"/>
    <s v="SI"/>
    <n v="1"/>
    <s v="NO"/>
    <n v="1"/>
    <n v="0"/>
    <n v="1"/>
    <x v="0"/>
    <n v="1"/>
    <n v="1"/>
    <n v="1"/>
    <s v="NO"/>
    <s v="NO"/>
    <s v="SI"/>
    <s v="SI"/>
    <s v="NO"/>
    <s v="JUNTOS"/>
    <s v="ANA CECILIA GUERE CANQUI"/>
    <s v="20108454"/>
    <s v="9458824005"/>
    <s v="aguere@juntos.gob.pe"/>
    <n v="0"/>
    <n v="0"/>
    <m/>
    <m/>
    <n v="0"/>
    <n v="0"/>
    <m/>
    <m/>
    <n v="0"/>
    <n v="0"/>
    <m/>
    <m/>
    <n v="0"/>
    <n v="0"/>
    <m/>
    <m/>
    <x v="1"/>
  </r>
  <r>
    <s v="120212"/>
    <x v="11"/>
    <s v="CONCEPCION"/>
    <s v="NUEVE DE JULIO"/>
    <s v="NO"/>
    <s v="NO"/>
    <s v="SI"/>
    <n v="0"/>
    <s v="NO"/>
    <n v="0"/>
    <n v="1"/>
    <n v="1"/>
    <x v="1"/>
    <m/>
    <m/>
    <m/>
    <s v="NO"/>
    <s v="NO"/>
    <s v="NO"/>
    <s v="SI"/>
    <s v="NO"/>
    <s v="JUNTOS"/>
    <s v="RINA ISABEL VANINI LAURA"/>
    <s v="20030877"/>
    <n v="920190593"/>
    <s v="rvanini@juntos.gob.pe"/>
    <n v="0"/>
    <n v="0"/>
    <m/>
    <m/>
    <n v="0"/>
    <n v="0"/>
    <m/>
    <m/>
    <n v="0"/>
    <n v="0"/>
    <m/>
    <m/>
    <n v="0"/>
    <n v="0"/>
    <m/>
    <m/>
    <x v="1"/>
  </r>
  <r>
    <s v="120213"/>
    <x v="11"/>
    <s v="CONCEPCION"/>
    <s v="ORCOTUNA"/>
    <s v="NO"/>
    <s v="NO"/>
    <s v="SI"/>
    <n v="0"/>
    <s v="SI"/>
    <n v="1"/>
    <n v="0"/>
    <n v="0"/>
    <x v="0"/>
    <m/>
    <n v="1"/>
    <n v="1"/>
    <s v="NO"/>
    <s v="NO"/>
    <s v="SI"/>
    <s v="SI"/>
    <s v="NO"/>
    <s v="JUNTOS"/>
    <s v="Julie Fabiola Toledo Ninahuanca"/>
    <s v="45324205"/>
    <s v="920138837"/>
    <s v="jtoledo@juntos.gob.pe"/>
    <n v="0"/>
    <n v="0"/>
    <m/>
    <m/>
    <n v="0"/>
    <n v="1"/>
    <s v="JUNTOS"/>
    <s v="Virtual"/>
    <n v="0"/>
    <n v="0"/>
    <m/>
    <m/>
    <n v="0"/>
    <n v="0"/>
    <m/>
    <m/>
    <x v="0"/>
  </r>
  <r>
    <s v="120214"/>
    <x v="11"/>
    <s v="CONCEPCION"/>
    <s v="SAN JOSE DE QUERO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PATRICIA PILAR MEDINA PERES"/>
    <s v="45866029"/>
    <s v="959301130"/>
    <s v="pmedina@cunamas.gob.pe"/>
    <n v="0"/>
    <n v="1"/>
    <s v="CUNA MAS"/>
    <s v="Virtual"/>
    <n v="0"/>
    <n v="1"/>
    <s v="CUNA MAS"/>
    <s v="Virtual"/>
    <n v="0"/>
    <n v="0"/>
    <m/>
    <m/>
    <n v="0"/>
    <n v="0"/>
    <m/>
    <m/>
    <x v="2"/>
  </r>
  <r>
    <s v="120215"/>
    <x v="11"/>
    <s v="CONCEPCION"/>
    <s v="SANTA ROSA DE OCOPA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Sulma Elvia Rodriguez Vilchez"/>
    <s v="19861040"/>
    <s v="945883649"/>
    <s v="srodriguezv@juntos.gob.pe"/>
    <n v="0"/>
    <n v="1"/>
    <s v="JUNTOS"/>
    <s v="Virtual"/>
    <n v="0"/>
    <n v="0"/>
    <m/>
    <m/>
    <n v="0"/>
    <n v="0"/>
    <m/>
    <m/>
    <n v="0"/>
    <n v="0"/>
    <m/>
    <m/>
    <x v="0"/>
  </r>
  <r>
    <s v="120301"/>
    <x v="11"/>
    <s v="CHANCHAMAYO"/>
    <s v="CHANCHAMAYO"/>
    <s v="NO"/>
    <s v="SI"/>
    <s v="SI"/>
    <n v="1"/>
    <s v="NO"/>
    <n v="1"/>
    <n v="0"/>
    <n v="1"/>
    <x v="0"/>
    <n v="1"/>
    <n v="1"/>
    <n v="1"/>
    <s v="SI"/>
    <s v="SI"/>
    <s v="NO"/>
    <s v="SI"/>
    <s v="NO"/>
    <s v="QALI WARMA"/>
    <s v="MIRIAM JESSICA TINOCO OSCANOA"/>
    <s v="42208256"/>
    <s v="982580267"/>
    <s v="miriam.tinoco@qw.gob.pe"/>
    <n v="0"/>
    <n v="0"/>
    <m/>
    <m/>
    <n v="0"/>
    <n v="0"/>
    <m/>
    <m/>
    <n v="0"/>
    <n v="0"/>
    <m/>
    <m/>
    <n v="0"/>
    <n v="0"/>
    <m/>
    <m/>
    <x v="1"/>
  </r>
  <r>
    <s v="120302"/>
    <x v="11"/>
    <s v="CHANCHAMAYO"/>
    <s v="PERENE"/>
    <s v="NO"/>
    <s v="NO"/>
    <s v="SI"/>
    <n v="0"/>
    <s v="SI"/>
    <n v="1"/>
    <n v="0"/>
    <n v="0"/>
    <x v="0"/>
    <m/>
    <n v="1"/>
    <n v="1"/>
    <s v="SI"/>
    <s v="SI"/>
    <s v="SI"/>
    <s v="SI"/>
    <s v="NO"/>
    <s v="JUNTOS"/>
    <s v="_x000d__x000a_ Rafael Emilio Rondinel Sanchez"/>
    <s v="43437657"/>
    <s v="943888212"/>
    <s v="rrondinels@juntos.gob.pe"/>
    <n v="0"/>
    <n v="0"/>
    <m/>
    <m/>
    <n v="0"/>
    <n v="1"/>
    <s v="JUNTOS"/>
    <s v="Virtual"/>
    <n v="0"/>
    <n v="0"/>
    <m/>
    <m/>
    <n v="0"/>
    <n v="0"/>
    <m/>
    <m/>
    <x v="0"/>
  </r>
  <r>
    <s v="120303"/>
    <x v="11"/>
    <s v="CHANCHAMAYO"/>
    <s v="PICHANAQUI"/>
    <s v="NO"/>
    <s v="SI"/>
    <s v="SI"/>
    <n v="1"/>
    <s v="SI"/>
    <n v="1"/>
    <n v="0"/>
    <n v="1"/>
    <x v="0"/>
    <n v="1"/>
    <n v="1"/>
    <n v="1"/>
    <s v="SI"/>
    <s v="SI"/>
    <s v="SI"/>
    <s v="SI"/>
    <s v="SI"/>
    <s v="CUNA MAS"/>
    <s v="LUIS FERNANDO TURCO HUAMAN"/>
    <s v="40072723"/>
    <s v="999953692"/>
    <s v="lturco@cunamas.gob.pe"/>
    <n v="0"/>
    <n v="0"/>
    <m/>
    <m/>
    <n v="0"/>
    <n v="0"/>
    <m/>
    <m/>
    <n v="0"/>
    <n v="0"/>
    <m/>
    <m/>
    <n v="0"/>
    <n v="0"/>
    <m/>
    <m/>
    <x v="1"/>
  </r>
  <r>
    <s v="120304"/>
    <x v="11"/>
    <s v="CHANCHAMAYO"/>
    <s v="SAN LUIS DE SHUARO"/>
    <s v="NO"/>
    <s v="NO"/>
    <s v="SI"/>
    <n v="0"/>
    <s v="NO"/>
    <n v="1"/>
    <n v="0"/>
    <n v="0"/>
    <x v="0"/>
    <m/>
    <n v="1"/>
    <n v="1"/>
    <s v="NO"/>
    <s v="SI"/>
    <s v="NO"/>
    <s v="SI"/>
    <s v="NO"/>
    <s v="JUNTOS"/>
    <s v="Elvis Fernando Rojas Samaniego"/>
    <s v="42583196"/>
    <s v="945883253"/>
    <s v="erojassa@juntos.gob.pe"/>
    <n v="0"/>
    <n v="0"/>
    <m/>
    <m/>
    <n v="0"/>
    <n v="1"/>
    <s v="JUNTOS"/>
    <s v="Virtual"/>
    <n v="0"/>
    <n v="0"/>
    <m/>
    <m/>
    <n v="0"/>
    <n v="0"/>
    <m/>
    <m/>
    <x v="0"/>
  </r>
  <r>
    <s v="120305"/>
    <x v="11"/>
    <s v="CHANCHAMAYO"/>
    <s v="SAN RAMON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Rayda Carbajal Alfaro"/>
    <s v="20565943"/>
    <s v="949677667"/>
    <s v="racarbajal@cunamas.gob.pe"/>
    <n v="0"/>
    <n v="0"/>
    <m/>
    <m/>
    <n v="0"/>
    <n v="0"/>
    <m/>
    <m/>
    <n v="0"/>
    <n v="0"/>
    <m/>
    <m/>
    <n v="0"/>
    <n v="0"/>
    <m/>
    <m/>
    <x v="1"/>
  </r>
  <r>
    <s v="120306"/>
    <x v="11"/>
    <s v="CHANCHAMAYO"/>
    <s v="VITOC"/>
    <s v="NO"/>
    <s v="NO"/>
    <s v="NO"/>
    <n v="0"/>
    <s v="SI"/>
    <n v="0"/>
    <n v="0"/>
    <n v="0"/>
    <x v="1"/>
    <m/>
    <m/>
    <m/>
    <s v="SI"/>
    <s v="NO"/>
    <s v="NO"/>
    <s v="SI"/>
    <s v="NO"/>
    <s v="JUNTOS"/>
    <s v="JAIME EMERSON CAMARGO PONCE"/>
    <s v="48506221"/>
    <n v="945881687"/>
    <s v="jcamargop@juntos.gob.pe"/>
    <n v="0"/>
    <n v="0"/>
    <m/>
    <m/>
    <n v="0"/>
    <n v="0"/>
    <m/>
    <m/>
    <n v="0"/>
    <n v="0"/>
    <m/>
    <m/>
    <n v="0"/>
    <n v="0"/>
    <m/>
    <m/>
    <x v="1"/>
  </r>
  <r>
    <s v="120401"/>
    <x v="11"/>
    <s v="JAUJA"/>
    <s v="JAUJA"/>
    <s v="NO"/>
    <s v="NO"/>
    <s v="SI"/>
    <n v="0"/>
    <s v="NO"/>
    <n v="1"/>
    <n v="0"/>
    <n v="0"/>
    <x v="0"/>
    <m/>
    <n v="1"/>
    <n v="1"/>
    <s v="SI"/>
    <s v="NO"/>
    <s v="SI"/>
    <s v="SI"/>
    <s v="NO"/>
    <s v="JUNTOS"/>
    <s v="MIRIAM PADILLA BLANCO"/>
    <s v="20067461"/>
    <s v="945883231"/>
    <s v="mpadilla@juntos.gob.pe"/>
    <n v="0"/>
    <n v="0"/>
    <m/>
    <m/>
    <n v="0"/>
    <n v="0"/>
    <m/>
    <m/>
    <n v="0"/>
    <n v="0"/>
    <m/>
    <m/>
    <n v="0"/>
    <n v="0"/>
    <m/>
    <m/>
    <x v="1"/>
  </r>
  <r>
    <s v="120402"/>
    <x v="11"/>
    <s v="JAUJA"/>
    <s v="ACOLLA"/>
    <s v="NO"/>
    <s v="SI"/>
    <s v="SI"/>
    <n v="1"/>
    <s v="SI"/>
    <n v="1"/>
    <n v="0"/>
    <n v="1"/>
    <x v="0"/>
    <n v="1"/>
    <n v="1"/>
    <n v="1"/>
    <s v="NO"/>
    <s v="SI"/>
    <s v="SI"/>
    <s v="SI"/>
    <s v="NO"/>
    <s v="JUNTOS"/>
    <s v="NECIDA DEYSI PALOMINO PINEDA"/>
    <s v="41735307"/>
    <s v="945883243"/>
    <s v="npalomino@juntos.gob.pe"/>
    <n v="0"/>
    <n v="1"/>
    <s v="JUNTOS"/>
    <s v="Presencial"/>
    <n v="0"/>
    <n v="0"/>
    <m/>
    <m/>
    <n v="0"/>
    <n v="0"/>
    <m/>
    <m/>
    <n v="0"/>
    <n v="0"/>
    <m/>
    <m/>
    <x v="0"/>
  </r>
  <r>
    <s v="120403"/>
    <x v="11"/>
    <s v="JAUJA"/>
    <s v="APATA"/>
    <s v="NO"/>
    <s v="SI"/>
    <s v="SI"/>
    <n v="1"/>
    <s v="SI"/>
    <n v="1"/>
    <n v="0"/>
    <n v="1"/>
    <x v="0"/>
    <n v="1"/>
    <n v="1"/>
    <n v="1"/>
    <s v="NO"/>
    <s v="NO"/>
    <s v="SI"/>
    <s v="SI"/>
    <s v="SI"/>
    <s v="PAIS"/>
    <s v="TATIANA KELY TORRES RAMIREZ"/>
    <s v="70340173"/>
    <s v="956627287"/>
    <s v="ttorresr@pais.gob.pe"/>
    <n v="0"/>
    <n v="1"/>
    <s v="PAIS"/>
    <s v="Presencial"/>
    <n v="0"/>
    <n v="0"/>
    <m/>
    <m/>
    <n v="0"/>
    <n v="0"/>
    <m/>
    <m/>
    <n v="0"/>
    <n v="0"/>
    <m/>
    <m/>
    <x v="0"/>
  </r>
  <r>
    <s v="120404"/>
    <x v="11"/>
    <s v="JAUJA"/>
    <s v="ATAURA"/>
    <s v="NO"/>
    <s v="NO"/>
    <s v="SI"/>
    <n v="0"/>
    <s v="NO"/>
    <n v="0"/>
    <n v="0"/>
    <n v="0"/>
    <x v="1"/>
    <m/>
    <m/>
    <m/>
    <s v="NO"/>
    <s v="NO"/>
    <s v="NO"/>
    <s v="SI"/>
    <s v="NO"/>
    <s v="JUNTOS"/>
    <s v="DONATA ROMERO PORRAS"/>
    <s v="20004755"/>
    <n v="945883820"/>
    <s v="dromero@juntos.gob.pe"/>
    <n v="0"/>
    <n v="0"/>
    <m/>
    <m/>
    <n v="0"/>
    <n v="1"/>
    <s v="JUNTOS"/>
    <s v="Virtual"/>
    <n v="0"/>
    <n v="0"/>
    <m/>
    <m/>
    <n v="0"/>
    <n v="0"/>
    <m/>
    <m/>
    <x v="0"/>
  </r>
  <r>
    <s v="120405"/>
    <x v="11"/>
    <s v="JAUJA"/>
    <s v="CANCHAYLLO"/>
    <s v="NO"/>
    <s v="NO"/>
    <s v="SI"/>
    <n v="0"/>
    <s v="SI"/>
    <n v="1"/>
    <n v="0"/>
    <n v="0"/>
    <x v="0"/>
    <m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1"/>
    <s v="JUNTOS"/>
    <s v="Virtual"/>
    <n v="0"/>
    <n v="0"/>
    <m/>
    <m/>
    <n v="0"/>
    <n v="0"/>
    <m/>
    <m/>
    <x v="0"/>
  </r>
  <r>
    <s v="120406"/>
    <x v="11"/>
    <s v="JAUJA"/>
    <s v="CURICACA"/>
    <s v="NO"/>
    <s v="SI"/>
    <s v="SI"/>
    <n v="1"/>
    <s v="SI"/>
    <n v="1"/>
    <n v="0"/>
    <n v="0"/>
    <x v="0"/>
    <n v="1"/>
    <n v="1"/>
    <n v="1"/>
    <s v="SI"/>
    <s v="SI"/>
    <s v="NO"/>
    <s v="SI"/>
    <s v="NO"/>
    <s v="JUNTOS"/>
    <s v="Humberto Sosa Mandujano"/>
    <s v="42426075"/>
    <s v="945883509"/>
    <s v="hsosa@juntos.gob.pe"/>
    <n v="0"/>
    <n v="1"/>
    <s v="CUNA MAS"/>
    <s v="Presencial"/>
    <n v="0"/>
    <n v="0"/>
    <m/>
    <m/>
    <n v="0"/>
    <n v="0"/>
    <m/>
    <m/>
    <n v="0"/>
    <n v="0"/>
    <m/>
    <m/>
    <x v="0"/>
  </r>
  <r>
    <s v="120407"/>
    <x v="11"/>
    <s v="JAUJA"/>
    <s v="EL MANTARO"/>
    <s v="NO"/>
    <s v="NO"/>
    <s v="SI"/>
    <n v="0"/>
    <s v="SI"/>
    <n v="1"/>
    <n v="0"/>
    <n v="0"/>
    <x v="0"/>
    <m/>
    <n v="1"/>
    <n v="1"/>
    <s v="NO"/>
    <s v="NO"/>
    <s v="SI"/>
    <s v="SI"/>
    <s v="NO"/>
    <s v="JUNTOS"/>
    <s v="Eryca Eddy Cabeza Ccanto"/>
    <s v="43751890"/>
    <s v="945881432"/>
    <s v="ecabezas@juntos.gob.pe"/>
    <n v="0"/>
    <n v="0"/>
    <m/>
    <m/>
    <n v="0"/>
    <n v="0"/>
    <m/>
    <m/>
    <n v="0"/>
    <n v="0"/>
    <m/>
    <m/>
    <n v="0"/>
    <n v="0"/>
    <m/>
    <m/>
    <x v="1"/>
  </r>
  <r>
    <s v="120408"/>
    <x v="11"/>
    <s v="JAUJA"/>
    <s v="HUAMALI"/>
    <s v="NO"/>
    <s v="NO"/>
    <s v="SI"/>
    <n v="0"/>
    <s v="SI"/>
    <n v="0"/>
    <n v="1"/>
    <n v="1"/>
    <x v="1"/>
    <m/>
    <m/>
    <m/>
    <s v="NO"/>
    <s v="NO"/>
    <s v="SI"/>
    <s v="SI"/>
    <s v="NO"/>
    <s v="CUNA MAS"/>
    <s v="Madeleine Dayla Ramos Casas"/>
    <n v="42280481"/>
    <n v="928305173"/>
    <s v="mdramos@cunamas.gob.pe"/>
    <n v="0"/>
    <n v="0"/>
    <m/>
    <m/>
    <n v="0"/>
    <n v="0"/>
    <m/>
    <m/>
    <n v="0"/>
    <n v="0"/>
    <m/>
    <m/>
    <n v="0"/>
    <n v="0"/>
    <m/>
    <m/>
    <x v="1"/>
  </r>
  <r>
    <s v="120409"/>
    <x v="11"/>
    <s v="JAUJA"/>
    <s v="HUARIPAMPA"/>
    <s v="NO"/>
    <s v="NO"/>
    <s v="SI"/>
    <n v="0"/>
    <s v="NO"/>
    <n v="0"/>
    <n v="1"/>
    <n v="1"/>
    <x v="1"/>
    <m/>
    <m/>
    <m/>
    <s v="NO"/>
    <s v="NO"/>
    <s v="SI"/>
    <s v="SI"/>
    <s v="NO"/>
    <s v="CUNA MAS"/>
    <s v="MARIANELA COCHACHI SALAZAR"/>
    <n v="40956971"/>
    <n v="928044874"/>
    <s v="mcochachi@cunamas.gob.pe"/>
    <n v="0"/>
    <n v="0"/>
    <m/>
    <m/>
    <n v="0"/>
    <n v="0"/>
    <m/>
    <m/>
    <n v="0"/>
    <n v="0"/>
    <m/>
    <m/>
    <n v="0"/>
    <n v="0"/>
    <m/>
    <m/>
    <x v="1"/>
  </r>
  <r>
    <s v="120410"/>
    <x v="11"/>
    <s v="JAUJA"/>
    <s v="HUERTAS"/>
    <s v="NO"/>
    <s v="NO"/>
    <s v="SI"/>
    <n v="0"/>
    <s v="NO"/>
    <n v="0"/>
    <n v="0"/>
    <n v="0"/>
    <x v="1"/>
    <m/>
    <m/>
    <m/>
    <s v="NO"/>
    <s v="NO"/>
    <s v="SI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  <m/>
    <m/>
    <x v="1"/>
  </r>
  <r>
    <s v="120411"/>
    <x v="11"/>
    <s v="JAUJA"/>
    <s v="JANJAILLO"/>
    <s v="NO"/>
    <s v="NO"/>
    <s v="SI"/>
    <n v="0"/>
    <s v="SI"/>
    <n v="1"/>
    <n v="0"/>
    <n v="0"/>
    <x v="0"/>
    <m/>
    <n v="1"/>
    <n v="1"/>
    <s v="SI"/>
    <s v="NO"/>
    <s v="NO"/>
    <s v="SI"/>
    <s v="NO"/>
    <s v="JUNTOS"/>
    <s v="ANNE KATERINA HURTADO DURAND"/>
    <s v="20061686"/>
    <s v="945882595"/>
    <s v="ahurtado@juntos.gob.pe"/>
    <n v="0"/>
    <n v="0"/>
    <m/>
    <m/>
    <n v="0"/>
    <n v="0"/>
    <m/>
    <m/>
    <n v="0"/>
    <n v="0"/>
    <m/>
    <m/>
    <n v="0"/>
    <n v="0"/>
    <m/>
    <m/>
    <x v="1"/>
  </r>
  <r>
    <s v="120412"/>
    <x v="11"/>
    <s v="JAUJA"/>
    <s v="JULCAN"/>
    <s v="NO"/>
    <s v="NO"/>
    <s v="SI"/>
    <n v="0"/>
    <s v="SI"/>
    <n v="1"/>
    <n v="0"/>
    <n v="0"/>
    <x v="0"/>
    <m/>
    <n v="1"/>
    <n v="1"/>
    <s v="NO"/>
    <s v="NO"/>
    <s v="NO"/>
    <s v="SI"/>
    <s v="NO"/>
    <s v="JUNTOS"/>
    <s v="ANNE KATERINA HURTADO DURAND"/>
    <s v="20061686"/>
    <s v="945882595"/>
    <s v="ahurtado@juntos.gob.pe"/>
    <n v="0"/>
    <n v="0"/>
    <m/>
    <m/>
    <n v="0"/>
    <n v="0"/>
    <m/>
    <m/>
    <n v="0"/>
    <n v="0"/>
    <m/>
    <m/>
    <n v="0"/>
    <n v="0"/>
    <m/>
    <m/>
    <x v="1"/>
  </r>
  <r>
    <s v="120413"/>
    <x v="11"/>
    <s v="JAUJA"/>
    <s v="LEONOR ORDOÑEZ"/>
    <s v="NO"/>
    <s v="NO"/>
    <s v="SI"/>
    <n v="0"/>
    <s v="SI"/>
    <n v="1"/>
    <n v="0"/>
    <n v="0"/>
    <x v="0"/>
    <m/>
    <n v="1"/>
    <n v="1"/>
    <s v="NO"/>
    <s v="NO"/>
    <s v="SI"/>
    <s v="SI"/>
    <s v="NO"/>
    <s v="JUNTOS"/>
    <s v="ANA CECILIA GUERE CANQUI"/>
    <s v="20108454"/>
    <s v="945882405"/>
    <s v="aguere@juntos.gob.pe"/>
    <n v="0"/>
    <n v="0"/>
    <m/>
    <m/>
    <n v="0"/>
    <n v="0"/>
    <m/>
    <m/>
    <n v="0"/>
    <n v="0"/>
    <m/>
    <m/>
    <n v="0"/>
    <n v="0"/>
    <m/>
    <m/>
    <x v="1"/>
  </r>
  <r>
    <s v="120414"/>
    <x v="11"/>
    <s v="JAUJA"/>
    <s v="LLOCLLAPAMPA"/>
    <s v="NO"/>
    <s v="SI"/>
    <s v="SI"/>
    <n v="1"/>
    <s v="SI"/>
    <n v="1"/>
    <n v="0"/>
    <n v="1"/>
    <x v="0"/>
    <n v="1"/>
    <n v="1"/>
    <n v="1"/>
    <s v="NO"/>
    <s v="NO"/>
    <s v="NO"/>
    <s v="NO"/>
    <s v="NO"/>
    <s v="COORD. DE ENLACE"/>
    <s v="ZUBILETE GUERREROS, DORIS BIBIANA"/>
    <m/>
    <n v="948946190"/>
    <s v="dzubilete@midis.gob.pe "/>
    <n v="0"/>
    <n v="0"/>
    <m/>
    <m/>
    <n v="0"/>
    <n v="0"/>
    <m/>
    <m/>
    <n v="0"/>
    <n v="0"/>
    <m/>
    <m/>
    <n v="0"/>
    <n v="0"/>
    <m/>
    <m/>
    <x v="1"/>
  </r>
  <r>
    <s v="120415"/>
    <x v="11"/>
    <s v="JAUJA"/>
    <s v="MARCO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NECIDA DEYSI PALOMINO PINEDA"/>
    <s v="41735307"/>
    <s v="945883243"/>
    <s v="npalomino@juntos.gob.pe"/>
    <n v="0"/>
    <n v="1"/>
    <s v="JUNTOS"/>
    <s v="Presencial"/>
    <n v="0"/>
    <n v="0"/>
    <m/>
    <m/>
    <n v="0"/>
    <n v="0"/>
    <m/>
    <m/>
    <n v="0"/>
    <n v="0"/>
    <m/>
    <m/>
    <x v="0"/>
  </r>
  <r>
    <s v="120416"/>
    <x v="11"/>
    <s v="JAUJA"/>
    <s v="MASMA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Eryca Eddy Cabeza Ccanto"/>
    <s v="43751890"/>
    <s v="945881432"/>
    <s v="ecabezas@juntos.gob.pe"/>
    <n v="0"/>
    <n v="0"/>
    <m/>
    <m/>
    <n v="0"/>
    <n v="1"/>
    <s v="JUNTOS"/>
    <s v="Virtual"/>
    <n v="0"/>
    <n v="0"/>
    <m/>
    <m/>
    <n v="0"/>
    <n v="0"/>
    <m/>
    <m/>
    <x v="0"/>
  </r>
  <r>
    <s v="120417"/>
    <x v="11"/>
    <s v="JAUJA"/>
    <s v="MASMA CHICCHE"/>
    <s v="NO"/>
    <s v="NO"/>
    <s v="SI"/>
    <n v="0"/>
    <s v="SI"/>
    <n v="1"/>
    <n v="0"/>
    <n v="0"/>
    <x v="0"/>
    <m/>
    <n v="1"/>
    <n v="1"/>
    <s v="SI"/>
    <s v="NO"/>
    <s v="SI"/>
    <s v="SI"/>
    <s v="NO"/>
    <s v="JUNTOS"/>
    <s v="Eryca Eddy Cabezas Ccanto"/>
    <s v="43751890"/>
    <s v="945881432"/>
    <s v="ecabezas@juntos.gob.pe"/>
    <n v="0"/>
    <n v="0"/>
    <m/>
    <m/>
    <n v="0"/>
    <n v="1"/>
    <s v="JUNTOS"/>
    <s v="Presencial"/>
    <n v="0"/>
    <n v="0"/>
    <m/>
    <m/>
    <n v="0"/>
    <n v="0"/>
    <m/>
    <m/>
    <x v="0"/>
  </r>
  <r>
    <s v="120418"/>
    <x v="11"/>
    <s v="JAUJA"/>
    <s v="MOLINOS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YURI LAGOS VILA"/>
    <s v="20038855"/>
    <s v="949890401"/>
    <s v="ylagoos@cunamas.gob.pe"/>
    <n v="0"/>
    <n v="0"/>
    <m/>
    <m/>
    <n v="0"/>
    <n v="0"/>
    <m/>
    <m/>
    <n v="0"/>
    <n v="1"/>
    <s v="CUNA MAS"/>
    <s v="Presencial"/>
    <n v="0"/>
    <n v="0"/>
    <m/>
    <m/>
    <x v="0"/>
  </r>
  <r>
    <s v="120419"/>
    <x v="11"/>
    <s v="JAUJA"/>
    <s v="MONOBAMBA"/>
    <s v="NO"/>
    <s v="NO"/>
    <s v="SI"/>
    <n v="0"/>
    <s v="SI"/>
    <n v="0"/>
    <n v="0"/>
    <n v="0"/>
    <x v="1"/>
    <m/>
    <m/>
    <m/>
    <s v="SI"/>
    <s v="NO"/>
    <s v="NO"/>
    <s v="SI"/>
    <s v="NO"/>
    <s v="JUNTOS"/>
    <s v="JAIME EMERSON CAMARGO PONCE"/>
    <s v="48506221"/>
    <n v="945881687"/>
    <s v="jcamargop@juntos.gob.pe"/>
    <n v="0"/>
    <n v="0"/>
    <m/>
    <m/>
    <n v="0"/>
    <n v="0"/>
    <m/>
    <m/>
    <n v="0"/>
    <n v="0"/>
    <m/>
    <m/>
    <n v="0"/>
    <n v="0"/>
    <m/>
    <m/>
    <x v="1"/>
  </r>
  <r>
    <s v="120420"/>
    <x v="11"/>
    <s v="JAUJA"/>
    <s v="MUQUI"/>
    <s v="NO"/>
    <s v="NO"/>
    <s v="SI"/>
    <n v="0"/>
    <s v="SI"/>
    <n v="0"/>
    <n v="1"/>
    <n v="1"/>
    <x v="1"/>
    <m/>
    <m/>
    <m/>
    <s v="NO"/>
    <s v="NO"/>
    <s v="SI"/>
    <s v="NO"/>
    <s v="NO"/>
    <s v="JUNTOS"/>
    <s v="NECIDA PALOMINO PINEDA"/>
    <s v="41735307"/>
    <n v="945883243"/>
    <s v="npalomino@juntos.gob.pe"/>
    <n v="0"/>
    <n v="0"/>
    <m/>
    <m/>
    <n v="0"/>
    <n v="1"/>
    <s v="JUNTOS"/>
    <s v="Presencial"/>
    <n v="0"/>
    <n v="0"/>
    <m/>
    <m/>
    <n v="0"/>
    <n v="0"/>
    <m/>
    <m/>
    <x v="0"/>
  </r>
  <r>
    <s v="120421"/>
    <x v="11"/>
    <s v="JAUJA"/>
    <s v="MUQUIYAUYO"/>
    <s v="NO"/>
    <s v="NO"/>
    <s v="SI"/>
    <n v="1"/>
    <s v="SI"/>
    <n v="1"/>
    <n v="0"/>
    <n v="1"/>
    <x v="0"/>
    <m/>
    <n v="1"/>
    <n v="1"/>
    <s v="NO"/>
    <s v="NO"/>
    <s v="SI"/>
    <s v="SI"/>
    <s v="NO"/>
    <s v="CUNA MAS"/>
    <s v="CECIBETH ALIAGA ROJAS"/>
    <s v="44196890"/>
    <s v="931743766"/>
    <s v="caliaga@cunamas.gob.pe"/>
    <n v="0"/>
    <n v="0"/>
    <m/>
    <m/>
    <n v="0"/>
    <n v="0"/>
    <m/>
    <m/>
    <n v="0"/>
    <n v="0"/>
    <m/>
    <m/>
    <n v="0"/>
    <n v="0"/>
    <m/>
    <m/>
    <x v="1"/>
  </r>
  <r>
    <s v="120422"/>
    <x v="11"/>
    <s v="JAUJA"/>
    <s v="PACA"/>
    <s v="NO"/>
    <s v="SI"/>
    <s v="SI"/>
    <n v="1"/>
    <s v="SI"/>
    <n v="1"/>
    <n v="0"/>
    <n v="0"/>
    <x v="0"/>
    <n v="1"/>
    <n v="1"/>
    <n v="1"/>
    <s v="NO"/>
    <s v="NO"/>
    <s v="NO"/>
    <s v="SI"/>
    <s v="NO"/>
    <s v="JUNTOS"/>
    <s v="ANNE KATERINA HURTADO DURAND"/>
    <s v="20061686"/>
    <s v="945882595"/>
    <s v="ahurtado@juntos.gob.pe"/>
    <n v="0"/>
    <n v="0"/>
    <m/>
    <m/>
    <n v="0"/>
    <n v="0"/>
    <m/>
    <m/>
    <n v="0"/>
    <n v="0"/>
    <m/>
    <m/>
    <n v="0"/>
    <n v="0"/>
    <m/>
    <m/>
    <x v="1"/>
  </r>
  <r>
    <s v="120423"/>
    <x v="11"/>
    <s v="JAUJA"/>
    <s v="PACCHA"/>
    <s v="NO"/>
    <s v="NO"/>
    <s v="SI"/>
    <n v="1"/>
    <s v="SI"/>
    <n v="1"/>
    <n v="0"/>
    <n v="1"/>
    <x v="0"/>
    <m/>
    <n v="1"/>
    <n v="1"/>
    <s v="SI"/>
    <s v="SI"/>
    <s v="NO"/>
    <s v="SI"/>
    <s v="NO"/>
    <s v="CUNA MAS"/>
    <s v="ELVA GLORIA TORRES SALINAS"/>
    <s v="40360905"/>
    <s v="978445805"/>
    <s v="aguere@juntos.gob.pe"/>
    <n v="0"/>
    <n v="0"/>
    <m/>
    <m/>
    <n v="0"/>
    <n v="1"/>
    <s v="CUNA MAS"/>
    <s v="Presencial"/>
    <n v="0"/>
    <n v="0"/>
    <m/>
    <m/>
    <n v="0"/>
    <n v="0"/>
    <m/>
    <m/>
    <x v="0"/>
  </r>
  <r>
    <s v="120424"/>
    <x v="11"/>
    <s v="JAUJA"/>
    <s v="PANCAN"/>
    <s v="NO"/>
    <s v="SI"/>
    <s v="SI"/>
    <n v="1"/>
    <s v="NO"/>
    <n v="1"/>
    <n v="0"/>
    <n v="0"/>
    <x v="0"/>
    <n v="1"/>
    <n v="1"/>
    <n v="1"/>
    <s v="NO"/>
    <s v="NO"/>
    <s v="NO"/>
    <s v="SI"/>
    <s v="NO"/>
    <s v="JUNTOS"/>
    <s v="MIRIAM PADILLA BLANCO"/>
    <s v="20067461"/>
    <s v="945883231"/>
    <s v="mpadilla@juntos.gob.pe"/>
    <n v="0"/>
    <n v="0"/>
    <m/>
    <m/>
    <n v="0"/>
    <n v="0"/>
    <m/>
    <m/>
    <n v="0"/>
    <n v="0"/>
    <m/>
    <m/>
    <n v="0"/>
    <n v="0"/>
    <m/>
    <m/>
    <x v="1"/>
  </r>
  <r>
    <s v="120425"/>
    <x v="11"/>
    <s v="JAUJA"/>
    <s v="PARCO"/>
    <s v="NO"/>
    <s v="NO"/>
    <s v="SI"/>
    <n v="0"/>
    <s v="SI"/>
    <n v="0"/>
    <n v="0"/>
    <n v="0"/>
    <x v="1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120426"/>
    <x v="11"/>
    <s v="JAUJA"/>
    <s v="POMACANCHA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ESTELA QUISPE CONDOR"/>
    <s v="20043723"/>
    <s v="948432036"/>
    <s v="mpadilla@juntos.gob.pe"/>
    <n v="0"/>
    <n v="0"/>
    <m/>
    <m/>
    <n v="0"/>
    <n v="0"/>
    <m/>
    <m/>
    <n v="0"/>
    <n v="0"/>
    <m/>
    <m/>
    <n v="0"/>
    <n v="0"/>
    <m/>
    <m/>
    <x v="1"/>
  </r>
  <r>
    <s v="120427"/>
    <x v="11"/>
    <s v="JAUJA"/>
    <s v="RICRAN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Miriam Adelaida Padilla Blanco"/>
    <s v="20067461"/>
    <s v="945883231"/>
    <s v="mpadilla@juntos.gob.pe"/>
    <n v="0"/>
    <n v="1"/>
    <s v="JUNTOS"/>
    <s v="Presencial"/>
    <n v="0"/>
    <n v="0"/>
    <m/>
    <m/>
    <n v="0"/>
    <n v="0"/>
    <m/>
    <m/>
    <n v="0"/>
    <n v="0"/>
    <m/>
    <m/>
    <x v="0"/>
  </r>
  <r>
    <s v="120428"/>
    <x v="11"/>
    <s v="JAUJA"/>
    <s v="SAN LORENZO"/>
    <s v="NO"/>
    <s v="SI"/>
    <s v="SI"/>
    <n v="1"/>
    <s v="NO"/>
    <n v="1"/>
    <n v="0"/>
    <n v="1"/>
    <x v="0"/>
    <n v="1"/>
    <n v="1"/>
    <n v="1"/>
    <s v="NO"/>
    <s v="NO"/>
    <s v="SI"/>
    <s v="SI"/>
    <s v="NO"/>
    <s v="JUNTOS"/>
    <s v="Eryca Eddy Cabezas Ccanto"/>
    <s v="43751890"/>
    <s v="945881432"/>
    <s v="ecabezas@juntos.gob.pe"/>
    <n v="0"/>
    <n v="0"/>
    <m/>
    <m/>
    <n v="0"/>
    <n v="1"/>
    <s v="JUNTOS"/>
    <s v="Virtual"/>
    <n v="0"/>
    <n v="0"/>
    <m/>
    <m/>
    <n v="0"/>
    <n v="0"/>
    <m/>
    <m/>
    <x v="0"/>
  </r>
  <r>
    <s v="120429"/>
    <x v="11"/>
    <s v="JAUJA"/>
    <s v="SAN PEDRO DE CHUNAN"/>
    <s v="NO"/>
    <s v="NO"/>
    <s v="SI"/>
    <n v="0"/>
    <s v="SI"/>
    <n v="0"/>
    <n v="0"/>
    <n v="0"/>
    <x v="1"/>
    <m/>
    <m/>
    <m/>
    <s v="NO"/>
    <s v="NO"/>
    <s v="NO"/>
    <s v="NO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  <m/>
    <m/>
    <x v="1"/>
  </r>
  <r>
    <s v="120430"/>
    <x v="11"/>
    <s v="JAUJA"/>
    <s v="SAUSA"/>
    <s v="NO"/>
    <s v="NO"/>
    <s v="SI"/>
    <n v="0"/>
    <s v="NO"/>
    <n v="0"/>
    <n v="0"/>
    <n v="0"/>
    <x v="1"/>
    <m/>
    <m/>
    <m/>
    <s v="SI"/>
    <s v="NO"/>
    <s v="SI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  <m/>
    <m/>
    <x v="1"/>
  </r>
  <r>
    <s v="120431"/>
    <x v="11"/>
    <s v="JAUJA"/>
    <s v="SINCOS"/>
    <s v="NO"/>
    <s v="SI"/>
    <s v="SI"/>
    <n v="0"/>
    <s v="SI"/>
    <n v="1"/>
    <n v="0"/>
    <n v="1"/>
    <x v="0"/>
    <n v="1"/>
    <n v="1"/>
    <n v="1"/>
    <s v="NO"/>
    <s v="NO"/>
    <s v="SI"/>
    <s v="SI"/>
    <s v="NO"/>
    <s v="JUNTOS"/>
    <s v="Ana Cecilia Guere Canqui"/>
    <s v="20108454"/>
    <s v="945882405"/>
    <s v="aguere@juntos.gob.pe"/>
    <n v="0"/>
    <n v="1"/>
    <s v="JUNTOS"/>
    <s v="Presencial"/>
    <n v="0"/>
    <n v="0"/>
    <m/>
    <m/>
    <n v="0"/>
    <n v="0"/>
    <m/>
    <m/>
    <n v="0"/>
    <n v="0"/>
    <m/>
    <m/>
    <x v="0"/>
  </r>
  <r>
    <s v="120432"/>
    <x v="11"/>
    <s v="JAUJA"/>
    <s v="TUNAN MARCA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Madeleine Dayla Ramos Casas"/>
    <s v="42280481"/>
    <s v="928305173"/>
    <s v="mdramos@cunamas.gob.pe"/>
    <n v="0"/>
    <n v="0"/>
    <m/>
    <m/>
    <n v="0"/>
    <n v="0"/>
    <m/>
    <m/>
    <n v="0"/>
    <n v="0"/>
    <m/>
    <m/>
    <n v="0"/>
    <n v="0"/>
    <m/>
    <m/>
    <x v="1"/>
  </r>
  <r>
    <s v="120433"/>
    <x v="11"/>
    <s v="JAUJA"/>
    <s v="YAULI"/>
    <s v="NO"/>
    <s v="NO"/>
    <s v="NO"/>
    <n v="0"/>
    <s v="SI"/>
    <n v="0"/>
    <n v="0"/>
    <n v="0"/>
    <x v="1"/>
    <m/>
    <m/>
    <m/>
    <s v="NO"/>
    <s v="NO"/>
    <s v="NO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  <m/>
    <m/>
    <x v="1"/>
  </r>
  <r>
    <s v="120434"/>
    <x v="11"/>
    <s v="JAUJA"/>
    <s v="YAUYOS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Madeleine Dayla Ramos Casas"/>
    <s v="42280481"/>
    <s v="928305173"/>
    <s v="mdramos@cunamas.gob.pe"/>
    <n v="0"/>
    <n v="0"/>
    <m/>
    <m/>
    <n v="0"/>
    <n v="0"/>
    <m/>
    <m/>
    <n v="0"/>
    <n v="0"/>
    <m/>
    <m/>
    <n v="0"/>
    <n v="0"/>
    <m/>
    <m/>
    <x v="1"/>
  </r>
  <r>
    <s v="120501"/>
    <x v="11"/>
    <s v="JUNIN"/>
    <s v="JUNIN"/>
    <s v="NO"/>
    <s v="NO"/>
    <s v="SI"/>
    <n v="0"/>
    <s v="SI"/>
    <n v="0"/>
    <n v="0"/>
    <n v="0"/>
    <x v="1"/>
    <m/>
    <m/>
    <m/>
    <s v="NO"/>
    <s v="NO"/>
    <s v="NO"/>
    <s v="SI"/>
    <s v="NO"/>
    <s v="JUNTOS"/>
    <s v="JOSE LUIS GAMARRA CONDOR"/>
    <s v="47170190"/>
    <n v="945882131"/>
    <s v="jgamarrac@juntos.gob.pe"/>
    <n v="0"/>
    <n v="0"/>
    <m/>
    <m/>
    <n v="0"/>
    <n v="0"/>
    <m/>
    <m/>
    <n v="0"/>
    <n v="0"/>
    <m/>
    <m/>
    <n v="0"/>
    <n v="0"/>
    <m/>
    <m/>
    <x v="1"/>
  </r>
  <r>
    <s v="120502"/>
    <x v="11"/>
    <s v="JUNIN"/>
    <s v="CARHUAMAYO"/>
    <s v="NO"/>
    <s v="SI"/>
    <s v="SI"/>
    <n v="0"/>
    <s v="SI"/>
    <n v="1"/>
    <n v="0"/>
    <n v="0"/>
    <x v="0"/>
    <n v="1"/>
    <n v="1"/>
    <n v="1"/>
    <s v="NO"/>
    <s v="NO"/>
    <s v="SI"/>
    <s v="SI"/>
    <s v="NO"/>
    <s v="JUNTOS"/>
    <s v="Jose Luis Gamarra Condor"/>
    <s v="47170190"/>
    <s v="945882131"/>
    <s v="jgamarrac@juntos.gob.pe"/>
    <n v="0"/>
    <n v="0"/>
    <m/>
    <m/>
    <n v="0"/>
    <n v="0"/>
    <m/>
    <m/>
    <n v="0"/>
    <n v="0"/>
    <m/>
    <m/>
    <n v="0"/>
    <n v="0"/>
    <m/>
    <m/>
    <x v="1"/>
  </r>
  <r>
    <s v="120503"/>
    <x v="11"/>
    <s v="JUNIN"/>
    <s v="ONDORES"/>
    <s v="NO"/>
    <s v="SI"/>
    <s v="SI"/>
    <n v="1"/>
    <s v="SI"/>
    <n v="1"/>
    <n v="0"/>
    <n v="1"/>
    <x v="0"/>
    <n v="1"/>
    <n v="1"/>
    <n v="1"/>
    <s v="NO"/>
    <s v="NO"/>
    <s v="NO"/>
    <s v="NO"/>
    <s v="SI"/>
    <s v="PAIS"/>
    <s v="JENNY GLADYS MONTAÑEZ ARTICA"/>
    <s v="20115212"/>
    <s v="988228142"/>
    <s v="jmontanez@pais.gob.pe; jenglamontanez@hotmail.com"/>
    <n v="0"/>
    <n v="0"/>
    <m/>
    <m/>
    <n v="0"/>
    <n v="0"/>
    <m/>
    <m/>
    <n v="0"/>
    <n v="0"/>
    <m/>
    <m/>
    <n v="0"/>
    <n v="0"/>
    <m/>
    <m/>
    <x v="1"/>
  </r>
  <r>
    <s v="120504"/>
    <x v="11"/>
    <s v="JUNIN"/>
    <s v="ULCUMAYO"/>
    <s v="NO"/>
    <s v="NO"/>
    <s v="SI"/>
    <n v="0"/>
    <s v="SI"/>
    <n v="1"/>
    <n v="0"/>
    <n v="0"/>
    <x v="0"/>
    <m/>
    <n v="1"/>
    <n v="1"/>
    <s v="SI"/>
    <s v="NO"/>
    <s v="NO"/>
    <s v="SI"/>
    <s v="NO"/>
    <s v="JUNTOS"/>
    <s v="Ana Cecilia Guere Canqui"/>
    <s v="20108454"/>
    <s v="945882405"/>
    <s v="aguere@juntos.gob.pe"/>
    <n v="0"/>
    <n v="0"/>
    <m/>
    <m/>
    <n v="0"/>
    <n v="1"/>
    <s v="JUNTOS"/>
    <s v="Virtual"/>
    <n v="0"/>
    <n v="0"/>
    <m/>
    <m/>
    <n v="0"/>
    <n v="0"/>
    <m/>
    <m/>
    <x v="0"/>
  </r>
  <r>
    <s v="120601"/>
    <x v="11"/>
    <s v="SATIPO"/>
    <s v="SATIPO"/>
    <s v="NO"/>
    <s v="SI"/>
    <s v="SI"/>
    <n v="1"/>
    <s v="NO"/>
    <n v="1"/>
    <n v="0"/>
    <n v="1"/>
    <x v="0"/>
    <n v="1"/>
    <n v="1"/>
    <n v="1"/>
    <s v="SI"/>
    <s v="SI"/>
    <s v="SI"/>
    <s v="SI"/>
    <s v="SI"/>
    <s v="QALI WARMA"/>
    <s v="JHONATAN BENJAMIN CAIRAMPOMA AMARO"/>
    <s v="44591766"/>
    <s v="982577757"/>
    <s v="jhonatan.cairampoma@qw.gob.pe"/>
    <n v="0"/>
    <n v="0"/>
    <m/>
    <m/>
    <n v="0"/>
    <n v="0"/>
    <m/>
    <m/>
    <n v="0"/>
    <n v="0"/>
    <m/>
    <m/>
    <n v="0"/>
    <n v="0"/>
    <m/>
    <m/>
    <x v="1"/>
  </r>
  <r>
    <s v="120602"/>
    <x v="11"/>
    <s v="SATIPO"/>
    <s v="COVIRIALI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RAVICHAGUA QUIÑONEZ LUZ"/>
    <s v="40582459"/>
    <s v="945883002"/>
    <s v="lravichagua@juntos.gob.pe"/>
    <n v="1"/>
    <n v="1"/>
    <s v="JUNTOS"/>
    <s v="Presencial y Virtual"/>
    <n v="0"/>
    <n v="0"/>
    <m/>
    <m/>
    <n v="0"/>
    <n v="0"/>
    <m/>
    <m/>
    <n v="0"/>
    <n v="0"/>
    <m/>
    <m/>
    <x v="2"/>
  </r>
  <r>
    <s v="120603"/>
    <x v="11"/>
    <s v="SATIPO"/>
    <s v="LLAYLLA"/>
    <s v="NO"/>
    <s v="NO"/>
    <s v="SI"/>
    <n v="0"/>
    <s v="SI"/>
    <n v="1"/>
    <n v="0"/>
    <n v="1"/>
    <x v="0"/>
    <m/>
    <n v="1"/>
    <n v="1"/>
    <s v="SI"/>
    <s v="SI"/>
    <s v="SI"/>
    <s v="SI"/>
    <s v="SI"/>
    <s v="JUNTOS"/>
    <s v="EULOGIO FERNANDEZ MARLENY"/>
    <s v="20005939"/>
    <s v="0"/>
    <s v="meulogio@juntos.gob.pe"/>
    <n v="0"/>
    <n v="0"/>
    <m/>
    <m/>
    <n v="0"/>
    <n v="1"/>
    <s v="JUNTOS"/>
    <s v="Presencial"/>
    <n v="0"/>
    <n v="0"/>
    <m/>
    <m/>
    <n v="0"/>
    <n v="0"/>
    <m/>
    <m/>
    <x v="0"/>
  </r>
  <r>
    <s v="120604"/>
    <x v="11"/>
    <s v="SATIPO"/>
    <s v="MAZAMARI"/>
    <s v="SI"/>
    <s v="NO"/>
    <s v="SI"/>
    <n v="0"/>
    <s v="SI"/>
    <n v="1"/>
    <n v="0"/>
    <n v="1"/>
    <x v="0"/>
    <m/>
    <n v="1"/>
    <n v="1"/>
    <s v="NO"/>
    <s v="SI"/>
    <s v="SI"/>
    <s v="SI"/>
    <s v="NO"/>
    <s v="JUNTOS"/>
    <s v="DEYSI LA ROSA MAURICIO"/>
    <s v="40769112"/>
    <s v="945882854"/>
    <s v="dlarosa@juntos.gob.pe"/>
    <n v="0"/>
    <n v="0"/>
    <m/>
    <m/>
    <n v="0"/>
    <n v="1"/>
    <s v="JUNTOS"/>
    <s v="Presencial"/>
    <n v="0"/>
    <n v="0"/>
    <m/>
    <m/>
    <n v="0"/>
    <n v="0"/>
    <m/>
    <m/>
    <x v="0"/>
  </r>
  <r>
    <s v="120605"/>
    <x v="11"/>
    <s v="SATIPO"/>
    <s v="PAMPA HERMOSA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RAVICHAGUA QUIÑONEZ LUZ"/>
    <s v="40582459"/>
    <s v="945883002"/>
    <s v="lravichagua@juntos.gob.pe"/>
    <n v="0"/>
    <n v="0"/>
    <m/>
    <m/>
    <n v="0"/>
    <n v="1"/>
    <s v="JUNTOS"/>
    <s v="Presencial"/>
    <n v="0"/>
    <n v="0"/>
    <m/>
    <m/>
    <n v="0"/>
    <n v="0"/>
    <m/>
    <m/>
    <x v="0"/>
  </r>
  <r>
    <s v="120606"/>
    <x v="11"/>
    <s v="SATIPO"/>
    <s v="PANGOA"/>
    <s v="SI"/>
    <s v="SI"/>
    <s v="SI"/>
    <n v="1"/>
    <s v="SI"/>
    <n v="1"/>
    <n v="0"/>
    <n v="0"/>
    <x v="0"/>
    <n v="1"/>
    <n v="1"/>
    <n v="1"/>
    <s v="SI"/>
    <s v="SI"/>
    <s v="SI"/>
    <s v="SI"/>
    <s v="SI"/>
    <s v="JUNTOS"/>
    <s v="ROJAS CARHUALLANQUI ELVA"/>
    <s v="20120237"/>
    <s v="945883693"/>
    <s v="erojas@juntos.gob.pe -"/>
    <n v="0"/>
    <n v="0"/>
    <m/>
    <m/>
    <n v="0"/>
    <n v="0"/>
    <m/>
    <m/>
    <n v="0"/>
    <n v="0"/>
    <m/>
    <m/>
    <n v="0"/>
    <n v="0"/>
    <m/>
    <m/>
    <x v="1"/>
  </r>
  <r>
    <s v="120607"/>
    <x v="11"/>
    <s v="SATIPO"/>
    <s v="RIO NEGRO"/>
    <s v="NO"/>
    <s v="SI"/>
    <s v="SI"/>
    <n v="1"/>
    <s v="SI"/>
    <n v="1"/>
    <n v="0"/>
    <n v="1"/>
    <x v="0"/>
    <n v="1"/>
    <n v="1"/>
    <n v="1"/>
    <s v="SI"/>
    <s v="SI"/>
    <s v="SI"/>
    <s v="SI"/>
    <s v="NO"/>
    <s v="JUNTOS"/>
    <s v="MEZA VASQUEZ ROSARIO"/>
    <s v="41124709"/>
    <s v="945883087"/>
    <s v="rmeza@juntos.gob.pe"/>
    <n v="0"/>
    <n v="0"/>
    <m/>
    <m/>
    <n v="1"/>
    <n v="0"/>
    <m/>
    <s v="Virtual"/>
    <n v="0"/>
    <n v="0"/>
    <m/>
    <m/>
    <n v="0"/>
    <n v="0"/>
    <m/>
    <m/>
    <x v="0"/>
  </r>
  <r>
    <s v="120608"/>
    <x v="11"/>
    <s v="SATIPO"/>
    <s v="RIO TAMBO"/>
    <s v="SI"/>
    <s v="SI"/>
    <s v="SI"/>
    <n v="1"/>
    <s v="SI"/>
    <n v="1"/>
    <n v="0"/>
    <n v="1"/>
    <x v="0"/>
    <n v="1"/>
    <n v="1"/>
    <n v="1"/>
    <s v="SI"/>
    <s v="SI"/>
    <s v="NO"/>
    <s v="SI"/>
    <s v="SI"/>
    <s v="CUNA MAS"/>
    <s v="LISBETH JHOANA TINOCO MACASI"/>
    <s v="45186250"/>
    <s v="949427996_x000d__x000a_  999989901"/>
    <s v="ltinoco@cunamas.gob.pe_x000d__x000a_  acalderon@juntos.gob.pe"/>
    <n v="0"/>
    <n v="0"/>
    <m/>
    <m/>
    <n v="0"/>
    <n v="0"/>
    <m/>
    <m/>
    <n v="0"/>
    <n v="0"/>
    <m/>
    <m/>
    <n v="0"/>
    <n v="0"/>
    <m/>
    <m/>
    <x v="1"/>
  </r>
  <r>
    <s v="120609"/>
    <x v="11"/>
    <s v="SATIPO"/>
    <s v="VIZCATAN DEL ENE"/>
    <s v="SI"/>
    <s v="SI"/>
    <s v="SI"/>
    <n v="1"/>
    <s v="NO"/>
    <n v="1"/>
    <n v="0"/>
    <n v="1"/>
    <x v="0"/>
    <n v="1"/>
    <n v="1"/>
    <n v="1"/>
    <s v="SI"/>
    <s v="NO"/>
    <s v="NO"/>
    <s v="SI"/>
    <s v="NO"/>
    <s v="JUNTOS"/>
    <s v="TOLEDO TARAZONA OSWALDO MICHAEL"/>
    <s v="41226371"/>
    <s v="920187922"/>
    <s v="otoledot@juntos.gob.pe"/>
    <n v="0"/>
    <n v="0"/>
    <m/>
    <m/>
    <n v="0"/>
    <n v="0"/>
    <m/>
    <m/>
    <n v="0"/>
    <n v="0"/>
    <m/>
    <m/>
    <n v="0"/>
    <n v="0"/>
    <m/>
    <m/>
    <x v="1"/>
  </r>
  <r>
    <s v="120701"/>
    <x v="11"/>
    <s v="TARMA"/>
    <s v="TARMA"/>
    <s v="NO"/>
    <s v="NO"/>
    <s v="SI"/>
    <n v="1"/>
    <s v="NO"/>
    <n v="0"/>
    <n v="1"/>
    <n v="1"/>
    <x v="1"/>
    <m/>
    <n v="1"/>
    <n v="1"/>
    <s v="SI"/>
    <s v="SI"/>
    <s v="SI"/>
    <s v="SI"/>
    <s v="NO"/>
    <s v="CUNA MAS"/>
    <s v="DENIS CARHUAMACA CANCHANYA"/>
    <n v="47460414"/>
    <n v="954472199"/>
    <s v="dcarhuamacac@cunamas.gob.pe"/>
    <n v="0"/>
    <n v="0"/>
    <m/>
    <m/>
    <n v="0"/>
    <n v="0"/>
    <m/>
    <m/>
    <n v="0"/>
    <n v="0"/>
    <m/>
    <m/>
    <n v="0"/>
    <n v="0"/>
    <m/>
    <m/>
    <x v="1"/>
  </r>
  <r>
    <s v="120702"/>
    <x v="11"/>
    <s v="TARMA"/>
    <s v="ACOBAMBA"/>
    <s v="NO"/>
    <s v="NO"/>
    <s v="SI"/>
    <n v="0"/>
    <s v="SI"/>
    <n v="0"/>
    <n v="1"/>
    <n v="1"/>
    <x v="1"/>
    <m/>
    <n v="1"/>
    <n v="1"/>
    <s v="NO"/>
    <s v="SI"/>
    <s v="SI"/>
    <s v="SI"/>
    <s v="NO"/>
    <s v="CUNA MAS"/>
    <s v="ALIDA CELEDONIA RAMÓN DIAZ"/>
    <n v="44139981"/>
    <n v="964463493"/>
    <s v="os_aramond@cunamas.gob.pe"/>
    <n v="0"/>
    <n v="0"/>
    <m/>
    <m/>
    <n v="0"/>
    <n v="0"/>
    <m/>
    <m/>
    <n v="0"/>
    <n v="0"/>
    <m/>
    <m/>
    <n v="0"/>
    <n v="0"/>
    <m/>
    <m/>
    <x v="1"/>
  </r>
  <r>
    <s v="120703"/>
    <x v="11"/>
    <s v="TARMA"/>
    <s v="HUARICOLCA"/>
    <s v="NO"/>
    <s v="NO"/>
    <s v="SI"/>
    <n v="0"/>
    <s v="SI"/>
    <n v="1"/>
    <n v="0"/>
    <n v="0"/>
    <x v="0"/>
    <m/>
    <n v="0"/>
    <n v="0"/>
    <s v="NO"/>
    <s v="SI"/>
    <s v="NO"/>
    <s v="SI"/>
    <s v="NO"/>
    <s v="JUNTOS"/>
    <s v="JOSE ALBERTO OSORIO CÓNDOR"/>
    <s v="46546830"/>
    <s v="928667580"/>
    <s v="Josorioc@juntos.gob.pe"/>
    <n v="0"/>
    <n v="0"/>
    <m/>
    <m/>
    <n v="0"/>
    <n v="0"/>
    <m/>
    <m/>
    <n v="0"/>
    <n v="0"/>
    <m/>
    <m/>
    <n v="0"/>
    <n v="0"/>
    <m/>
    <m/>
    <x v="1"/>
  </r>
  <r>
    <s v="120704"/>
    <x v="11"/>
    <s v="TARMA"/>
    <s v="HUASAHUASI"/>
    <s v="NO"/>
    <s v="SI"/>
    <s v="SI"/>
    <n v="1"/>
    <s v="SI"/>
    <n v="1"/>
    <n v="0"/>
    <n v="0"/>
    <x v="0"/>
    <n v="1"/>
    <n v="1"/>
    <n v="1"/>
    <s v="NO"/>
    <s v="SI"/>
    <s v="NO"/>
    <s v="SI"/>
    <s v="NO"/>
    <s v="JUNTOS"/>
    <s v="PERCY RAFAEL OSCANOA"/>
    <s v="20056846"/>
    <s v="945883426"/>
    <s v="prafael@juntos.gob.pe"/>
    <n v="0"/>
    <n v="0"/>
    <m/>
    <m/>
    <n v="0"/>
    <n v="0"/>
    <m/>
    <m/>
    <n v="0"/>
    <n v="0"/>
    <m/>
    <m/>
    <n v="0"/>
    <n v="0"/>
    <m/>
    <m/>
    <x v="1"/>
  </r>
  <r>
    <s v="120705"/>
    <x v="11"/>
    <s v="TARMA"/>
    <s v="LA UNION"/>
    <s v="NO"/>
    <s v="NO"/>
    <s v="SI"/>
    <n v="0"/>
    <s v="SI"/>
    <n v="0"/>
    <n v="1"/>
    <n v="1"/>
    <x v="1"/>
    <m/>
    <m/>
    <m/>
    <s v="NO"/>
    <s v="NO"/>
    <s v="SI"/>
    <s v="SI"/>
    <s v="NO"/>
    <s v="CUNA MAS"/>
    <s v="DENIS CARHUAMACA CANCHANYA"/>
    <n v="47460414"/>
    <n v="954472199"/>
    <s v="dcarhuamacac@cunamas.gob.pe"/>
    <n v="0"/>
    <n v="0"/>
    <m/>
    <m/>
    <n v="0"/>
    <n v="0"/>
    <m/>
    <m/>
    <n v="0"/>
    <n v="0"/>
    <m/>
    <m/>
    <n v="0"/>
    <n v="0"/>
    <m/>
    <m/>
    <x v="1"/>
  </r>
  <r>
    <s v="120706"/>
    <x v="11"/>
    <s v="TARMA"/>
    <s v="PALCA"/>
    <s v="NO"/>
    <s v="NO"/>
    <s v="SI"/>
    <n v="0"/>
    <s v="SI"/>
    <n v="1"/>
    <n v="0"/>
    <n v="0"/>
    <x v="0"/>
    <m/>
    <n v="1"/>
    <n v="1"/>
    <s v="NO"/>
    <s v="NO"/>
    <s v="NO"/>
    <s v="SI"/>
    <s v="NO"/>
    <s v="JUNTOS"/>
    <s v="EFRAÍN GÓMEZ PALOMINO"/>
    <s v="40694023"/>
    <s v="945882275"/>
    <s v="egomez@juntos.gob.pe"/>
    <n v="0"/>
    <n v="0"/>
    <m/>
    <m/>
    <n v="0"/>
    <n v="1"/>
    <s v="JUNTOS"/>
    <s v="Virtual"/>
    <n v="0"/>
    <n v="0"/>
    <m/>
    <m/>
    <n v="0"/>
    <n v="0"/>
    <m/>
    <m/>
    <x v="0"/>
  </r>
  <r>
    <s v="120707"/>
    <x v="11"/>
    <s v="TARMA"/>
    <s v="PALCAMAYO"/>
    <s v="NO"/>
    <s v="SI"/>
    <s v="SI"/>
    <n v="1"/>
    <s v="SI"/>
    <n v="1"/>
    <n v="0"/>
    <n v="0"/>
    <x v="0"/>
    <n v="1"/>
    <n v="1"/>
    <n v="1"/>
    <s v="NO"/>
    <s v="SI"/>
    <s v="NO"/>
    <s v="SI"/>
    <s v="NO"/>
    <s v="JUNTOS"/>
    <s v="EFRAÍN GÓMEZ PALOMINO"/>
    <s v="40694023"/>
    <s v="945882275"/>
    <s v="egomez@juntos.gob.pe"/>
    <n v="0"/>
    <n v="0"/>
    <m/>
    <m/>
    <n v="0"/>
    <n v="0"/>
    <m/>
    <m/>
    <n v="0"/>
    <n v="0"/>
    <m/>
    <m/>
    <n v="0"/>
    <n v="0"/>
    <m/>
    <m/>
    <x v="1"/>
  </r>
  <r>
    <s v="120708"/>
    <x v="11"/>
    <s v="TARMA"/>
    <s v="SAN PEDRO DE CAJAS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JOEL SANTIAGO RICALDI CONDOR"/>
    <s v="70269262"/>
    <s v="931939690_x000d__x000a_933605747"/>
    <s v="joelsantiagoricaldicondor@gmail.com"/>
    <n v="0"/>
    <n v="1"/>
    <s v="PAIS"/>
    <s v="Presencial"/>
    <n v="0"/>
    <n v="1"/>
    <s v="PAIS"/>
    <s v="Presencial"/>
    <n v="0"/>
    <n v="0"/>
    <m/>
    <m/>
    <n v="0"/>
    <n v="0"/>
    <m/>
    <m/>
    <x v="2"/>
  </r>
  <r>
    <s v="120709"/>
    <x v="11"/>
    <s v="TARMA"/>
    <s v="TAPO"/>
    <s v="NO"/>
    <s v="SI"/>
    <s v="SI"/>
    <n v="0"/>
    <s v="SI"/>
    <n v="1"/>
    <n v="0"/>
    <n v="1"/>
    <x v="0"/>
    <n v="1"/>
    <n v="1"/>
    <n v="1"/>
    <s v="SI"/>
    <s v="SI"/>
    <s v="NO"/>
    <s v="SI"/>
    <s v="SI"/>
    <s v="PAIS"/>
    <s v="GERARDO HUACHACA ROJAS"/>
    <s v="46432619"/>
    <s v="917568323"/>
    <s v="ghuachaca@pais.gob.pe"/>
    <n v="0"/>
    <n v="0"/>
    <m/>
    <m/>
    <n v="0"/>
    <n v="0"/>
    <m/>
    <m/>
    <n v="0"/>
    <n v="0"/>
    <m/>
    <m/>
    <n v="0"/>
    <n v="0"/>
    <m/>
    <m/>
    <x v="1"/>
  </r>
  <r>
    <s v="120801"/>
    <x v="11"/>
    <s v="YAULI"/>
    <s v="LA OROYA"/>
    <s v="NO"/>
    <s v="NO"/>
    <s v="SI"/>
    <n v="0"/>
    <s v="NO"/>
    <n v="0"/>
    <n v="1"/>
    <n v="1"/>
    <x v="1"/>
    <m/>
    <m/>
    <m/>
    <s v="SI"/>
    <s v="NO"/>
    <s v="SI"/>
    <s v="SI"/>
    <s v="NO"/>
    <s v="CUNA MAS"/>
    <s v="YULYZA ELIA SORIANO CARHUANCHO"/>
    <n v="71210756"/>
    <n v="913233331"/>
    <s v="os_ysorianoc@cunamas.gob.pe"/>
    <n v="0"/>
    <n v="0"/>
    <m/>
    <m/>
    <n v="0"/>
    <n v="0"/>
    <m/>
    <m/>
    <n v="0"/>
    <n v="0"/>
    <m/>
    <m/>
    <n v="0"/>
    <n v="0"/>
    <m/>
    <m/>
    <x v="1"/>
  </r>
  <r>
    <s v="120802"/>
    <x v="11"/>
    <s v="YAULI"/>
    <s v="CHACAPALPA"/>
    <s v="NO"/>
    <s v="SI"/>
    <s v="SI"/>
    <n v="1"/>
    <s v="SI"/>
    <n v="1"/>
    <n v="0"/>
    <n v="1"/>
    <x v="0"/>
    <n v="1"/>
    <n v="1"/>
    <n v="1"/>
    <s v="NO"/>
    <s v="NO"/>
    <s v="NO"/>
    <s v="SI"/>
    <s v="SI"/>
    <s v="PAIS"/>
    <s v="GLORIA VEGA VENTURA"/>
    <s v="15432494"/>
    <s v="963920857"/>
    <s v="gvega@pais.gob.pe gloriavv2@hotmail.com"/>
    <n v="0"/>
    <n v="0"/>
    <m/>
    <m/>
    <n v="0"/>
    <n v="0"/>
    <m/>
    <m/>
    <n v="0"/>
    <n v="0"/>
    <m/>
    <m/>
    <n v="0"/>
    <n v="0"/>
    <m/>
    <m/>
    <x v="1"/>
  </r>
  <r>
    <s v="120803"/>
    <x v="11"/>
    <s v="YAULI"/>
    <s v="HUAY-HUAY"/>
    <s v="NO"/>
    <s v="SI"/>
    <s v="SI"/>
    <n v="0"/>
    <s v="NO"/>
    <n v="1"/>
    <n v="0"/>
    <n v="0"/>
    <x v="0"/>
    <n v="1"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0"/>
    <m/>
    <m/>
    <n v="0"/>
    <n v="0"/>
    <m/>
    <m/>
    <n v="0"/>
    <n v="0"/>
    <m/>
    <m/>
    <x v="1"/>
  </r>
  <r>
    <s v="120804"/>
    <x v="11"/>
    <s v="YAULI"/>
    <s v="MARCAPOMACOCHA"/>
    <s v="NO"/>
    <s v="NO"/>
    <s v="SI"/>
    <n v="0"/>
    <s v="SI"/>
    <n v="1"/>
    <n v="0"/>
    <n v="0"/>
    <x v="0"/>
    <m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1"/>
    <s v="JUNTOS"/>
    <s v="Virtual"/>
    <n v="0"/>
    <n v="0"/>
    <m/>
    <m/>
    <n v="0"/>
    <n v="0"/>
    <m/>
    <m/>
    <x v="0"/>
  </r>
  <r>
    <s v="120805"/>
    <x v="11"/>
    <s v="YAULI"/>
    <s v="MOROCOCHA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Humberto Sosa Mandujano"/>
    <s v="42426075"/>
    <s v="945883509"/>
    <s v="hsosa@juntos.gob.pe"/>
    <n v="0"/>
    <n v="0"/>
    <m/>
    <m/>
    <n v="0"/>
    <n v="0"/>
    <m/>
    <m/>
    <n v="0"/>
    <n v="0"/>
    <m/>
    <m/>
    <n v="0"/>
    <n v="0"/>
    <m/>
    <m/>
    <x v="1"/>
  </r>
  <r>
    <s v="120806"/>
    <x v="11"/>
    <s v="YAULI"/>
    <s v="PACCHA"/>
    <s v="NO"/>
    <s v="NO"/>
    <s v="SI"/>
    <n v="0"/>
    <s v="NO"/>
    <n v="0"/>
    <n v="1"/>
    <n v="1"/>
    <x v="1"/>
    <m/>
    <m/>
    <m/>
    <s v="NO"/>
    <s v="NO"/>
    <s v="SI"/>
    <s v="NO"/>
    <s v="NO"/>
    <s v="CUNA MAS"/>
    <s v="YULYZA ELIA SORIANO CARHUANCHO"/>
    <n v="71210756"/>
    <n v="913233331"/>
    <s v="os_ysorianoc@cunamas.gob.pe"/>
    <n v="0"/>
    <n v="0"/>
    <m/>
    <m/>
    <n v="0"/>
    <n v="0"/>
    <m/>
    <m/>
    <n v="0"/>
    <n v="0"/>
    <m/>
    <m/>
    <n v="0"/>
    <n v="0"/>
    <m/>
    <m/>
    <x v="1"/>
  </r>
  <r>
    <s v="120807"/>
    <x v="11"/>
    <s v="YAULI"/>
    <s v="SANTA BARBARA DE CARHUACAYAN"/>
    <s v="NO"/>
    <s v="SI"/>
    <s v="SI"/>
    <n v="0"/>
    <s v="SI"/>
    <n v="1"/>
    <n v="0"/>
    <n v="0"/>
    <x v="0"/>
    <n v="1"/>
    <n v="1"/>
    <n v="1"/>
    <s v="NO"/>
    <s v="NO"/>
    <s v="NO"/>
    <s v="SI"/>
    <s v="NO"/>
    <s v="JUNTOS"/>
    <s v="GAMARRA CONDOR JOSÉ LUIS"/>
    <s v="47170190"/>
    <n v="945882131"/>
    <s v="jgamarrac@juntos.gob.pe"/>
    <n v="0"/>
    <n v="0"/>
    <m/>
    <m/>
    <n v="0"/>
    <n v="0"/>
    <m/>
    <m/>
    <n v="0"/>
    <n v="0"/>
    <m/>
    <m/>
    <n v="0"/>
    <n v="0"/>
    <m/>
    <m/>
    <x v="1"/>
  </r>
  <r>
    <s v="120808"/>
    <x v="11"/>
    <s v="YAULI"/>
    <s v="SANTA ROSA DE SACCO"/>
    <s v="NO"/>
    <s v="NO"/>
    <s v="SI"/>
    <n v="0"/>
    <s v="NO"/>
    <n v="0"/>
    <n v="0"/>
    <n v="0"/>
    <x v="1"/>
    <m/>
    <m/>
    <m/>
    <s v="SI"/>
    <s v="NO"/>
    <s v="SI"/>
    <s v="SI"/>
    <s v="NO"/>
    <s v="JUNTOS"/>
    <s v="MIRIAM ADELAIDA PADILLA BLANCO"/>
    <s v="20067461"/>
    <n v="945883231"/>
    <s v="mpadilla@juntos.gob.pe"/>
    <n v="0"/>
    <n v="0"/>
    <m/>
    <m/>
    <n v="0"/>
    <n v="0"/>
    <m/>
    <m/>
    <n v="0"/>
    <n v="0"/>
    <m/>
    <m/>
    <n v="0"/>
    <n v="0"/>
    <m/>
    <m/>
    <x v="1"/>
  </r>
  <r>
    <s v="120809"/>
    <x v="11"/>
    <s v="YAULI"/>
    <s v="SUITUCANCHA"/>
    <s v="NO"/>
    <s v="NO"/>
    <s v="SI"/>
    <n v="0"/>
    <s v="SI"/>
    <n v="1"/>
    <n v="0"/>
    <n v="0"/>
    <x v="0"/>
    <m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0"/>
    <m/>
    <m/>
    <n v="0"/>
    <n v="0"/>
    <m/>
    <m/>
    <n v="0"/>
    <n v="0"/>
    <m/>
    <m/>
    <x v="1"/>
  </r>
  <r>
    <s v="120810"/>
    <x v="11"/>
    <s v="YAULI"/>
    <s v="YAULI"/>
    <s v="NO"/>
    <s v="NO"/>
    <s v="SI"/>
    <n v="0"/>
    <s v="NO"/>
    <n v="0"/>
    <n v="0"/>
    <n v="0"/>
    <x v="1"/>
    <m/>
    <m/>
    <m/>
    <s v="NO"/>
    <s v="NO"/>
    <s v="NO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  <m/>
    <m/>
    <x v="1"/>
  </r>
  <r>
    <s v="120901"/>
    <x v="11"/>
    <s v="CHUPACA"/>
    <s v="CHUPACA"/>
    <s v="NO"/>
    <s v="NO"/>
    <s v="SI"/>
    <n v="0"/>
    <s v="NO"/>
    <n v="1"/>
    <n v="0"/>
    <n v="0"/>
    <x v="0"/>
    <m/>
    <n v="1"/>
    <n v="1"/>
    <s v="SI"/>
    <s v="NO"/>
    <s v="SI"/>
    <s v="SI"/>
    <s v="NO"/>
    <s v="JUNTOS"/>
    <s v="Donata Benita Romero Porras"/>
    <s v="20004755"/>
    <s v="945883820"/>
    <s v="dromero@juntos.gob.pe"/>
    <n v="0"/>
    <n v="0"/>
    <m/>
    <m/>
    <n v="0"/>
    <n v="1"/>
    <s v="JUNTOS"/>
    <s v="Virtual"/>
    <n v="0"/>
    <n v="0"/>
    <m/>
    <m/>
    <n v="0"/>
    <n v="0"/>
    <m/>
    <m/>
    <x v="0"/>
  </r>
  <r>
    <s v="120902"/>
    <x v="11"/>
    <s v="CHUPACA"/>
    <s v="AHUAC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ERIKA ARMAS ARGUME"/>
    <s v="40959064"/>
    <s v="965656646"/>
    <s v="earmas@cunamas.gob.pe"/>
    <n v="0"/>
    <n v="0"/>
    <m/>
    <m/>
    <n v="0"/>
    <n v="0"/>
    <m/>
    <m/>
    <n v="0"/>
    <n v="0"/>
    <m/>
    <m/>
    <n v="0"/>
    <n v="0"/>
    <m/>
    <m/>
    <x v="1"/>
  </r>
  <r>
    <s v="120903"/>
    <x v="11"/>
    <s v="CHUPACA"/>
    <s v="CHONGOS BAJO"/>
    <s v="NO"/>
    <s v="NO"/>
    <s v="SI"/>
    <n v="0"/>
    <s v="SI"/>
    <n v="1"/>
    <n v="0"/>
    <n v="1"/>
    <x v="0"/>
    <m/>
    <n v="1"/>
    <n v="1"/>
    <s v="NO"/>
    <s v="SI"/>
    <s v="NO"/>
    <s v="SI"/>
    <s v="NO"/>
    <s v="CUNA MAS"/>
    <s v="TATIANA CRISTINA RUTTI BERROCAL"/>
    <s v="46145561"/>
    <s v="925508554"/>
    <s v="trutti@cunamas.gob.pe"/>
    <n v="0"/>
    <n v="0"/>
    <m/>
    <m/>
    <n v="0"/>
    <n v="0"/>
    <m/>
    <m/>
    <n v="0"/>
    <n v="0"/>
    <m/>
    <m/>
    <n v="0"/>
    <n v="0"/>
    <m/>
    <m/>
    <x v="1"/>
  </r>
  <r>
    <s v="120904"/>
    <x v="11"/>
    <s v="CHUPACA"/>
    <s v="HUACHAC"/>
    <s v="NO"/>
    <s v="SI"/>
    <s v="SI"/>
    <n v="1"/>
    <s v="NO"/>
    <n v="1"/>
    <n v="0"/>
    <n v="1"/>
    <x v="0"/>
    <n v="1"/>
    <n v="1"/>
    <n v="1"/>
    <s v="NO"/>
    <s v="NO"/>
    <s v="NO"/>
    <s v="SI"/>
    <s v="NO"/>
    <s v="PENSION 65"/>
    <s v="JOSE RIVERA MEDRANO"/>
    <s v="43129705"/>
    <s v="954668889"/>
    <s v="jrivera@pension65.gob.pe"/>
    <n v="0"/>
    <n v="0"/>
    <m/>
    <m/>
    <n v="0"/>
    <n v="0"/>
    <m/>
    <m/>
    <n v="0"/>
    <n v="0"/>
    <m/>
    <m/>
    <n v="0"/>
    <n v="0"/>
    <m/>
    <m/>
    <x v="1"/>
  </r>
  <r>
    <s v="120905"/>
    <x v="11"/>
    <s v="CHUPACA"/>
    <s v="HUAMANCACA CHICO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Rina Isabel Vanini Laura"/>
    <s v="20030877"/>
    <s v="920190593"/>
    <s v="rvanini@juntos.gob.pe"/>
    <n v="0"/>
    <n v="1"/>
    <s v="JUNTOS"/>
    <s v="Presencial"/>
    <n v="0"/>
    <n v="0"/>
    <m/>
    <m/>
    <n v="0"/>
    <n v="0"/>
    <m/>
    <m/>
    <n v="0"/>
    <n v="0"/>
    <m/>
    <m/>
    <x v="0"/>
  </r>
  <r>
    <s v="120906"/>
    <x v="11"/>
    <s v="CHUPACA"/>
    <s v="SAN JUAN DE ISCOS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VIVIANA LIZANA CAMPOS"/>
    <s v="40378527"/>
    <s v="954222310"/>
    <s v="oc_vlizanac@cunamas.gob.pe"/>
    <n v="0"/>
    <n v="0"/>
    <m/>
    <m/>
    <n v="0"/>
    <n v="0"/>
    <m/>
    <m/>
    <n v="0"/>
    <n v="0"/>
    <m/>
    <m/>
    <n v="0"/>
    <n v="0"/>
    <m/>
    <m/>
    <x v="1"/>
  </r>
  <r>
    <s v="120907"/>
    <x v="11"/>
    <s v="CHUPACA"/>
    <s v="SAN JUAN DE JARPA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JENNY MAURICIO MONTERO"/>
    <s v="41104062"/>
    <s v="991329225"/>
    <s v="jmauricio@cunamas.gob.pe"/>
    <n v="0"/>
    <n v="0"/>
    <m/>
    <m/>
    <n v="0"/>
    <n v="0"/>
    <m/>
    <m/>
    <n v="0"/>
    <n v="0"/>
    <m/>
    <m/>
    <n v="0"/>
    <n v="0"/>
    <m/>
    <m/>
    <x v="1"/>
  </r>
  <r>
    <s v="120908"/>
    <x v="11"/>
    <s v="CHUPACA"/>
    <s v="TRES DE DICIEMBRE"/>
    <s v="NO"/>
    <s v="NO"/>
    <s v="SI"/>
    <n v="0"/>
    <s v="SI"/>
    <n v="1"/>
    <n v="0"/>
    <n v="1"/>
    <x v="0"/>
    <m/>
    <n v="1"/>
    <n v="1"/>
    <s v="NO"/>
    <s v="SI"/>
    <s v="NO"/>
    <s v="SI"/>
    <s v="NO"/>
    <s v="CUNA MAS"/>
    <s v="ADELA AVILA GAMARRA"/>
    <s v="42184059"/>
    <s v="915159239"/>
    <s v="amucha@cunamas.gob.pe"/>
    <n v="0"/>
    <n v="0"/>
    <m/>
    <m/>
    <n v="0"/>
    <n v="0"/>
    <m/>
    <m/>
    <n v="0"/>
    <n v="0"/>
    <m/>
    <m/>
    <n v="0"/>
    <n v="0"/>
    <m/>
    <m/>
    <x v="1"/>
  </r>
  <r>
    <s v="120909"/>
    <x v="11"/>
    <s v="CHUPACA"/>
    <s v="YANACANCHA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MARIA CRISTINA MELGAR GASPAR"/>
    <s v="20038796"/>
    <s v="945883023"/>
    <s v="mmelgar@juntos.gob.pe"/>
    <n v="0"/>
    <n v="0"/>
    <m/>
    <m/>
    <n v="0"/>
    <n v="0"/>
    <m/>
    <m/>
    <n v="0"/>
    <n v="0"/>
    <m/>
    <m/>
    <n v="0"/>
    <n v="0"/>
    <m/>
    <m/>
    <x v="1"/>
  </r>
  <r>
    <s v="130101"/>
    <x v="12"/>
    <s v="TRUJILLO"/>
    <s v="TRUJILLO"/>
    <s v="NO"/>
    <s v="SI"/>
    <s v="SI"/>
    <n v="1"/>
    <s v="NO"/>
    <n v="1"/>
    <n v="0"/>
    <n v="1"/>
    <x v="0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1"/>
    <n v="0"/>
    <m/>
    <s v="Presencial y Virtual"/>
    <n v="1"/>
    <n v="0"/>
    <m/>
    <s v="Virtual"/>
    <n v="0"/>
    <n v="0"/>
    <m/>
    <m/>
    <n v="0"/>
    <n v="0"/>
    <m/>
    <m/>
    <x v="2"/>
  </r>
  <r>
    <s v="130102"/>
    <x v="12"/>
    <s v="TRUJILLO"/>
    <s v="EL PORVENIR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103"/>
    <x v="12"/>
    <s v="TRUJILLO"/>
    <s v="FLORENCIA DE MORA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104"/>
    <x v="12"/>
    <s v="TRUJILLO"/>
    <s v="HUANCHACO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NATIVIDAD ALVARADO FERNANDEZ"/>
    <s v="46107699"/>
    <s v="949709887"/>
    <s v="nalvarado@cunamas.gob.pe"/>
    <n v="1"/>
    <n v="0"/>
    <m/>
    <s v="Presencial y Virtual"/>
    <n v="1"/>
    <n v="0"/>
    <m/>
    <s v="Virtual"/>
    <n v="1"/>
    <n v="0"/>
    <m/>
    <s v="Virtual"/>
    <n v="0"/>
    <n v="0"/>
    <m/>
    <m/>
    <x v="3"/>
  </r>
  <r>
    <s v="130105"/>
    <x v="12"/>
    <s v="TRUJILLO"/>
    <s v="LA ESPERANZA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106"/>
    <x v="12"/>
    <s v="TRUJILLO"/>
    <s v="LAREDO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107"/>
    <x v="12"/>
    <s v="TRUJILLO"/>
    <s v="MOCHE"/>
    <s v="NO"/>
    <s v="SI"/>
    <s v="SI"/>
    <n v="1"/>
    <s v="NO"/>
    <n v="1"/>
    <n v="0"/>
    <n v="1"/>
    <x v="0"/>
    <n v="1"/>
    <n v="1"/>
    <n v="1"/>
    <s v="SI"/>
    <s v="NO"/>
    <s v="SI"/>
    <s v="SI"/>
    <s v="NO"/>
    <s v="COORD. DE ENLACE"/>
    <s v="JORGE VASQUEZ ROMERO"/>
    <s v="43504235"/>
    <s v="94315864"/>
    <s v="jvasquezr@midis.gob.pe"/>
    <n v="1"/>
    <n v="0"/>
    <m/>
    <s v="Virtual"/>
    <n v="1"/>
    <n v="0"/>
    <m/>
    <s v="Virtual"/>
    <n v="1"/>
    <n v="0"/>
    <m/>
    <s v="Virtual"/>
    <n v="0"/>
    <n v="0"/>
    <m/>
    <m/>
    <x v="3"/>
  </r>
  <r>
    <s v="130108"/>
    <x v="12"/>
    <s v="TRUJILLO"/>
    <s v="POROTO"/>
    <s v="NO"/>
    <s v="SI"/>
    <s v="SI"/>
    <n v="1"/>
    <s v="SI"/>
    <n v="1"/>
    <n v="0"/>
    <n v="1"/>
    <x v="0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  <n v="0"/>
    <n v="0"/>
    <m/>
    <m/>
    <x v="1"/>
  </r>
  <r>
    <s v="130109"/>
    <x v="12"/>
    <s v="TRUJILLO"/>
    <s v="SALAVERRY"/>
    <s v="NO"/>
    <s v="NO"/>
    <s v="SI"/>
    <n v="0"/>
    <s v="SI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110"/>
    <x v="12"/>
    <s v="TRUJILLO"/>
    <s v="SIMBAL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PRISCILA YOSILET PANDURO NAVARRO "/>
    <s v="40931220"/>
    <n v="912055335"/>
    <s v="ypanduro@juntos.gob.pe"/>
    <n v="1"/>
    <n v="0"/>
    <m/>
    <s v="Virtual"/>
    <n v="1"/>
    <n v="0"/>
    <m/>
    <s v="Virtual"/>
    <n v="0"/>
    <n v="0"/>
    <m/>
    <m/>
    <n v="0"/>
    <n v="0"/>
    <m/>
    <m/>
    <x v="2"/>
  </r>
  <r>
    <s v="130111"/>
    <x v="12"/>
    <s v="TRUJILLO"/>
    <s v="VICTOR LARCO HERRERA"/>
    <s v="NO"/>
    <s v="NO"/>
    <s v="SI"/>
    <n v="0"/>
    <s v="NO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201"/>
    <x v="12"/>
    <s v="ASCOPE"/>
    <s v="ASCOPE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BETTY GASLAC GUTIERREZ"/>
    <s v="4419594"/>
    <s v="948364832"/>
    <s v="bgaslacg@cunamas.gob.pe"/>
    <n v="0"/>
    <n v="1"/>
    <s v="CUNA MAS"/>
    <s v="Presencial"/>
    <n v="0"/>
    <n v="0"/>
    <m/>
    <m/>
    <n v="1"/>
    <n v="1"/>
    <s v="CUNA MAS"/>
    <s v="Presencial y Virtual"/>
    <n v="0"/>
    <n v="0"/>
    <m/>
    <m/>
    <x v="3"/>
  </r>
  <r>
    <s v="130202"/>
    <x v="12"/>
    <s v="ASCOPE"/>
    <s v="CHICAM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203"/>
    <x v="12"/>
    <s v="ASCOPE"/>
    <s v="CHOCOPE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204"/>
    <x v="12"/>
    <s v="ASCOPE"/>
    <s v="MAGDALENA DE CAO"/>
    <s v="NO"/>
    <s v="SI"/>
    <s v="SI"/>
    <n v="1"/>
    <s v="NO"/>
    <n v="1"/>
    <n v="0"/>
    <n v="1"/>
    <x v="0"/>
    <n v="1"/>
    <n v="1"/>
    <n v="1"/>
    <s v="NO"/>
    <s v="NO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1"/>
    <n v="0"/>
    <m/>
    <s v="Virtual"/>
    <n v="0"/>
    <n v="0"/>
    <m/>
    <m/>
    <x v="0"/>
  </r>
  <r>
    <s v="130205"/>
    <x v="12"/>
    <s v="ASCOPE"/>
    <s v="PAIJAN"/>
    <s v="NO"/>
    <s v="NO"/>
    <s v="SI"/>
    <n v="0"/>
    <s v="SI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206"/>
    <x v="12"/>
    <s v="ASCOPE"/>
    <s v="RAZURI"/>
    <s v="NO"/>
    <s v="NO"/>
    <s v="NO"/>
    <n v="0"/>
    <s v="NO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207"/>
    <x v="12"/>
    <s v="ASCOPE"/>
    <s v="SANTIAGO DE CAO"/>
    <s v="NO"/>
    <s v="SI"/>
    <s v="SI"/>
    <n v="1"/>
    <s v="NO"/>
    <n v="1"/>
    <n v="0"/>
    <n v="1"/>
    <x v="0"/>
    <n v="1"/>
    <n v="1"/>
    <n v="1"/>
    <s v="NO"/>
    <s v="NO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1"/>
    <n v="0"/>
    <m/>
    <s v="Virtual"/>
    <n v="0"/>
    <n v="0"/>
    <m/>
    <m/>
    <x v="2"/>
  </r>
  <r>
    <s v="130208"/>
    <x v="12"/>
    <s v="ASCOPE"/>
    <s v="CASA GRANDE"/>
    <s v="NO"/>
    <s v="NO"/>
    <s v="SI"/>
    <n v="1"/>
    <s v="NO"/>
    <n v="1"/>
    <n v="0"/>
    <n v="1"/>
    <x v="0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0"/>
    <n v="0"/>
    <m/>
    <m/>
    <n v="1"/>
    <n v="0"/>
    <m/>
    <s v="Virtual"/>
    <n v="0"/>
    <n v="0"/>
    <m/>
    <m/>
    <n v="0"/>
    <n v="0"/>
    <m/>
    <m/>
    <x v="0"/>
  </r>
  <r>
    <s v="130301"/>
    <x v="12"/>
    <s v="BOLIVAR"/>
    <s v="BOLIVAR"/>
    <s v="NO"/>
    <s v="NO"/>
    <s v="SI"/>
    <n v="0"/>
    <s v="SI"/>
    <n v="0"/>
    <n v="0"/>
    <n v="0"/>
    <x v="1"/>
    <m/>
    <m/>
    <m/>
    <s v="NO"/>
    <s v="SI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  <n v="0"/>
    <n v="0"/>
    <m/>
    <m/>
    <x v="1"/>
  </r>
  <r>
    <s v="130302"/>
    <x v="12"/>
    <s v="BOLIVAR"/>
    <s v="BAMBAMARC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303"/>
    <x v="12"/>
    <s v="BOLIVAR"/>
    <s v="CONDORMARC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304"/>
    <x v="12"/>
    <s v="BOLIVAR"/>
    <s v="LONGOTEA"/>
    <s v="NO"/>
    <s v="NO"/>
    <s v="NO"/>
    <n v="0"/>
    <s v="SI"/>
    <n v="0"/>
    <n v="0"/>
    <n v="0"/>
    <x v="1"/>
    <m/>
    <m/>
    <m/>
    <s v="NO"/>
    <s v="SI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  <n v="0"/>
    <n v="0"/>
    <m/>
    <m/>
    <x v="1"/>
  </r>
  <r>
    <s v="130305"/>
    <x v="12"/>
    <s v="BOLIVAR"/>
    <s v="UCHUMARCA"/>
    <s v="NO"/>
    <s v="SI"/>
    <s v="SI"/>
    <n v="0"/>
    <s v="SI"/>
    <n v="1"/>
    <n v="0"/>
    <n v="1"/>
    <x v="0"/>
    <n v="1"/>
    <n v="1"/>
    <n v="1"/>
    <s v="NO"/>
    <s v="SI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0"/>
    <n v="0"/>
    <m/>
    <m/>
    <n v="0"/>
    <n v="0"/>
    <m/>
    <m/>
    <x v="0"/>
  </r>
  <r>
    <s v="130306"/>
    <x v="12"/>
    <s v="BOLIVAR"/>
    <s v="UCUNCH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401"/>
    <x v="12"/>
    <s v="CHEPEN"/>
    <s v="CHEPEN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YENNI FACTORA CRUZADO NAVARRO"/>
    <s v="17450554"/>
    <s v="971515789"/>
    <s v="ycruzado@cunamas.gob.pe"/>
    <n v="1"/>
    <n v="0"/>
    <m/>
    <s v="Virtual"/>
    <n v="1"/>
    <n v="0"/>
    <m/>
    <s v="Virtual"/>
    <n v="0"/>
    <n v="0"/>
    <m/>
    <m/>
    <n v="0"/>
    <n v="0"/>
    <m/>
    <m/>
    <x v="2"/>
  </r>
  <r>
    <s v="130402"/>
    <x v="12"/>
    <s v="CHEPEN"/>
    <s v="PACANGA"/>
    <s v="NO"/>
    <s v="NO"/>
    <s v="SI"/>
    <n v="0"/>
    <s v="SI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403"/>
    <x v="12"/>
    <s v="CHEPEN"/>
    <s v="PUEBLO NUEVO"/>
    <s v="NO"/>
    <s v="NO"/>
    <s v="SI"/>
    <n v="0"/>
    <s v="SI"/>
    <n v="0"/>
    <n v="0"/>
    <n v="0"/>
    <x v="1"/>
    <m/>
    <m/>
    <m/>
    <s v="NO"/>
    <s v="NO"/>
    <s v="SI"/>
    <s v="SI"/>
    <s v="NO"/>
    <s v="CUNA MAS"/>
    <s v="JACKELINE ELIZABETH JULCA TERRONES"/>
    <s v="42997118"/>
    <s v="932485573"/>
    <s v="jjulca@cunamas.gob.pe"/>
    <n v="0"/>
    <n v="0"/>
    <m/>
    <m/>
    <n v="0"/>
    <n v="0"/>
    <m/>
    <m/>
    <n v="0"/>
    <n v="0"/>
    <m/>
    <m/>
    <n v="0"/>
    <n v="0"/>
    <m/>
    <m/>
    <x v="1"/>
  </r>
  <r>
    <s v="130501"/>
    <x v="12"/>
    <s v="JULCAN"/>
    <s v="JULCAN"/>
    <s v="NO"/>
    <s v="SI"/>
    <s v="SI"/>
    <n v="1"/>
    <s v="SI"/>
    <n v="1"/>
    <n v="0"/>
    <n v="1"/>
    <x v="0"/>
    <n v="1"/>
    <n v="1"/>
    <n v="1"/>
    <s v="NO"/>
    <s v="NO"/>
    <s v="NO"/>
    <s v="SI"/>
    <s v="SI"/>
    <s v="JUNTOS"/>
    <s v="CESAR ADEMIR LEIVA NUÑEZ"/>
    <s v="40371262"/>
    <s v="920077796"/>
    <s v="cleiva@juntos.gob.pe"/>
    <n v="0"/>
    <n v="0"/>
    <m/>
    <m/>
    <n v="0"/>
    <n v="0"/>
    <m/>
    <m/>
    <n v="0"/>
    <n v="0"/>
    <m/>
    <m/>
    <n v="0"/>
    <n v="0"/>
    <m/>
    <m/>
    <x v="1"/>
  </r>
  <r>
    <s v="130502"/>
    <x v="12"/>
    <s v="JULCAN"/>
    <s v="CALAMARCA"/>
    <s v="NO"/>
    <s v="NO"/>
    <s v="SI"/>
    <n v="0"/>
    <s v="SI"/>
    <n v="0"/>
    <n v="0"/>
    <n v="0"/>
    <x v="1"/>
    <m/>
    <m/>
    <m/>
    <s v="SI"/>
    <s v="SI"/>
    <s v="NO"/>
    <s v="SI"/>
    <s v="SI"/>
    <s v="JUNTOS"/>
    <s v="ROY FLORES SIFUENTES"/>
    <s v="32971561"/>
    <s v="920070518"/>
    <s v="rflores@juntos.gob.pe"/>
    <n v="0"/>
    <n v="0"/>
    <m/>
    <m/>
    <n v="0"/>
    <n v="0"/>
    <m/>
    <m/>
    <n v="0"/>
    <n v="0"/>
    <m/>
    <m/>
    <n v="0"/>
    <n v="0"/>
    <m/>
    <m/>
    <x v="1"/>
  </r>
  <r>
    <s v="130503"/>
    <x v="12"/>
    <s v="JULCAN"/>
    <s v="CARABAMBA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ELVAR ALFREDO ZAVALETA ORBEGOSO"/>
    <s v="18076183"/>
    <s v="982539465"/>
    <s v="ezavaleta@juntos.gob.pe"/>
    <n v="0"/>
    <n v="0"/>
    <m/>
    <m/>
    <n v="0"/>
    <n v="1"/>
    <s v="JUNTOS"/>
    <s v="Virtual"/>
    <n v="0"/>
    <n v="0"/>
    <m/>
    <m/>
    <n v="0"/>
    <n v="0"/>
    <m/>
    <m/>
    <x v="0"/>
  </r>
  <r>
    <s v="130504"/>
    <x v="12"/>
    <s v="JULCAN"/>
    <s v="HUASO"/>
    <s v="NO"/>
    <s v="SI"/>
    <s v="SI"/>
    <n v="0"/>
    <s v="SI"/>
    <n v="1"/>
    <n v="0"/>
    <n v="0"/>
    <x v="0"/>
    <n v="1"/>
    <n v="1"/>
    <n v="1"/>
    <s v="SI"/>
    <s v="SI"/>
    <s v="NO"/>
    <s v="SI"/>
    <s v="NO"/>
    <s v="JUNTOS"/>
    <s v="JHON ALEXANDER COSTA JIMENEZ"/>
    <s v="43088453"/>
    <s v="945858104"/>
    <s v="jcosta@juntos.gob.pe"/>
    <n v="0"/>
    <n v="0"/>
    <m/>
    <m/>
    <n v="0"/>
    <n v="0"/>
    <m/>
    <m/>
    <n v="0"/>
    <n v="0"/>
    <m/>
    <m/>
    <n v="0"/>
    <n v="0"/>
    <m/>
    <m/>
    <x v="1"/>
  </r>
  <r>
    <s v="130601"/>
    <x v="12"/>
    <s v="OTUZCO"/>
    <s v="OTUZCO"/>
    <s v="NO"/>
    <s v="NO"/>
    <s v="SI"/>
    <n v="0"/>
    <s v="SI"/>
    <n v="0"/>
    <n v="0"/>
    <n v="0"/>
    <x v="1"/>
    <m/>
    <m/>
    <m/>
    <s v="NO"/>
    <s v="SI"/>
    <s v="SI"/>
    <s v="SI"/>
    <s v="NO"/>
    <s v="-"/>
    <m/>
    <m/>
    <m/>
    <m/>
    <n v="0"/>
    <n v="0"/>
    <m/>
    <m/>
    <n v="1"/>
    <n v="0"/>
    <m/>
    <s v="Virtual"/>
    <n v="0"/>
    <n v="0"/>
    <m/>
    <m/>
    <n v="0"/>
    <n v="0"/>
    <m/>
    <m/>
    <x v="0"/>
  </r>
  <r>
    <s v="130602"/>
    <x v="12"/>
    <s v="OTUZCO"/>
    <s v="AGALLPAMPA"/>
    <s v="NO"/>
    <s v="SI"/>
    <s v="SI"/>
    <n v="0"/>
    <s v="SI"/>
    <n v="1"/>
    <n v="0"/>
    <n v="0"/>
    <x v="0"/>
    <n v="1"/>
    <n v="1"/>
    <n v="1"/>
    <s v="SI"/>
    <s v="SI"/>
    <s v="NO"/>
    <s v="SI"/>
    <s v="NO"/>
    <s v="JUNTOS"/>
    <s v="ROSA JANET RODRIGUEZ ARIAS"/>
    <s v="18200291"/>
    <s v="9200070235E9"/>
    <s v="rrodriguez@juntos.gob.pe"/>
    <n v="0"/>
    <n v="0"/>
    <m/>
    <m/>
    <n v="0"/>
    <n v="0"/>
    <m/>
    <m/>
    <n v="0"/>
    <n v="0"/>
    <m/>
    <m/>
    <n v="0"/>
    <n v="0"/>
    <m/>
    <m/>
    <x v="1"/>
  </r>
  <r>
    <s v="130604"/>
    <x v="12"/>
    <s v="OTUZCO"/>
    <s v="CHARAT"/>
    <s v="NO"/>
    <s v="SI"/>
    <s v="SI"/>
    <n v="0"/>
    <s v="SI"/>
    <n v="1"/>
    <n v="0"/>
    <n v="0"/>
    <x v="0"/>
    <n v="1"/>
    <n v="1"/>
    <n v="1"/>
    <s v="SI"/>
    <s v="NO"/>
    <s v="NO"/>
    <s v="SI"/>
    <s v="NO"/>
    <s v="JUNTOS"/>
    <s v="CARLOS RONCAL ALCANTARA"/>
    <s v="40686605"/>
    <s v="920094088"/>
    <s v="croncal@juntos.gob.pe"/>
    <n v="1"/>
    <n v="0"/>
    <m/>
    <s v="Virtual"/>
    <n v="1"/>
    <n v="0"/>
    <m/>
    <s v="Virtual"/>
    <n v="0"/>
    <n v="0"/>
    <m/>
    <m/>
    <n v="0"/>
    <n v="0"/>
    <m/>
    <m/>
    <x v="2"/>
  </r>
  <r>
    <s v="130605"/>
    <x v="12"/>
    <s v="OTUZCO"/>
    <s v="HUARANCHAL"/>
    <s v="NO"/>
    <s v="SI"/>
    <s v="SI"/>
    <n v="1"/>
    <s v="SI"/>
    <n v="1"/>
    <n v="0"/>
    <n v="0"/>
    <x v="0"/>
    <n v="1"/>
    <n v="1"/>
    <n v="1"/>
    <s v="NO"/>
    <s v="NO"/>
    <s v="NO"/>
    <s v="SI"/>
    <s v="SI"/>
    <s v="JUNTOS"/>
    <s v="CARLOS RONCAL ALCANTARA"/>
    <s v="40686605"/>
    <s v="920094088"/>
    <s v="croncal@juntos.gob.pe"/>
    <n v="0"/>
    <n v="1"/>
    <s v="JUNTOS"/>
    <s v="Presencial"/>
    <n v="0"/>
    <n v="0"/>
    <m/>
    <m/>
    <n v="0"/>
    <n v="0"/>
    <m/>
    <m/>
    <n v="0"/>
    <n v="0"/>
    <m/>
    <m/>
    <x v="0"/>
  </r>
  <r>
    <s v="130606"/>
    <x v="12"/>
    <s v="OTUZCO"/>
    <s v="LA CUEST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608"/>
    <x v="12"/>
    <s v="OTUZCO"/>
    <s v="MACHE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ALVA LOZADA SANDRA PAOLA"/>
    <s v="18203988"/>
    <s v="920800057"/>
    <s v="salva@juntos.gob.pe"/>
    <n v="1"/>
    <n v="0"/>
    <m/>
    <s v="Virtual"/>
    <n v="1"/>
    <n v="0"/>
    <m/>
    <s v="Virtual"/>
    <n v="1"/>
    <n v="0"/>
    <m/>
    <s v="Virtual"/>
    <n v="0"/>
    <n v="0"/>
    <m/>
    <m/>
    <x v="3"/>
  </r>
  <r>
    <s v="130610"/>
    <x v="12"/>
    <s v="OTUZCO"/>
    <s v="PARANDAY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611"/>
    <x v="12"/>
    <s v="OTUZCO"/>
    <s v="SALPO"/>
    <s v="NO"/>
    <s v="NO"/>
    <s v="SI"/>
    <n v="0"/>
    <s v="SI"/>
    <n v="1"/>
    <n v="0"/>
    <n v="1"/>
    <x v="0"/>
    <n v="1"/>
    <n v="1"/>
    <n v="1"/>
    <s v="SI"/>
    <s v="SI"/>
    <s v="NO"/>
    <s v="SI"/>
    <s v="NO"/>
    <s v="JUNTOS"/>
    <s v="ALVA LOZADA SANDRA PAOLA"/>
    <s v="18203988"/>
    <s v="920800057"/>
    <s v="salva@juntos.gob.pe"/>
    <n v="0"/>
    <n v="0"/>
    <m/>
    <m/>
    <n v="0"/>
    <n v="0"/>
    <m/>
    <m/>
    <n v="0"/>
    <n v="0"/>
    <m/>
    <m/>
    <n v="0"/>
    <n v="0"/>
    <m/>
    <m/>
    <x v="1"/>
  </r>
  <r>
    <s v="130613"/>
    <x v="12"/>
    <s v="OTUZCO"/>
    <s v="SINSICAP"/>
    <s v="NO"/>
    <s v="NO"/>
    <s v="SI"/>
    <n v="0"/>
    <s v="SI"/>
    <n v="1"/>
    <n v="0"/>
    <n v="0"/>
    <x v="0"/>
    <n v="1"/>
    <n v="1"/>
    <n v="1"/>
    <s v="SI"/>
    <s v="SI"/>
    <s v="NO"/>
    <s v="SI"/>
    <s v="NO"/>
    <s v="JUNTOS"/>
    <s v="ARGOMEDO ARTEGA RUTH NOEMI"/>
    <s v="4026431"/>
    <s v="947856377"/>
    <s v="rargomedo@juntos.gob.pe"/>
    <n v="0"/>
    <n v="0"/>
    <m/>
    <m/>
    <n v="1"/>
    <n v="0"/>
    <m/>
    <s v="Virtual"/>
    <n v="0"/>
    <n v="0"/>
    <m/>
    <m/>
    <n v="0"/>
    <n v="0"/>
    <m/>
    <m/>
    <x v="0"/>
  </r>
  <r>
    <s v="130614"/>
    <x v="12"/>
    <s v="OTUZCO"/>
    <s v="USQUIL"/>
    <s v="NO"/>
    <s v="NO"/>
    <s v="SI"/>
    <n v="0"/>
    <s v="SI"/>
    <n v="1"/>
    <n v="0"/>
    <n v="1"/>
    <x v="0"/>
    <n v="1"/>
    <n v="1"/>
    <n v="1"/>
    <s v="SI"/>
    <s v="SI"/>
    <s v="NO"/>
    <s v="SI"/>
    <s v="NO"/>
    <s v="JUNTOS"/>
    <s v="LINA LORENA TRUJILLO LAVADO"/>
    <s v="18186372"/>
    <s v="920072963"/>
    <s v="ltrujillo@juntos.gob.pe"/>
    <n v="0"/>
    <n v="0"/>
    <m/>
    <m/>
    <n v="0"/>
    <n v="0"/>
    <m/>
    <m/>
    <n v="0"/>
    <n v="0"/>
    <m/>
    <m/>
    <n v="0"/>
    <n v="0"/>
    <m/>
    <m/>
    <x v="1"/>
  </r>
  <r>
    <s v="130701"/>
    <x v="12"/>
    <s v="PACASMAYO"/>
    <s v="SAN PEDRO DE LLOC"/>
    <s v="NO"/>
    <s v="NO"/>
    <s v="SI"/>
    <n v="0"/>
    <s v="NO"/>
    <n v="1"/>
    <n v="0"/>
    <n v="0"/>
    <x v="0"/>
    <n v="1"/>
    <n v="1"/>
    <n v="1"/>
    <s v="NO"/>
    <s v="NO"/>
    <s v="SI"/>
    <s v="SI"/>
    <s v="NO"/>
    <s v="CUNA MAS"/>
    <s v="CYNTHIA VARGAS PAJARES"/>
    <s v="44826996"/>
    <s v="948281616"/>
    <s v="cvargasp@cunamas.gob.pe"/>
    <n v="0"/>
    <n v="0"/>
    <m/>
    <m/>
    <n v="0"/>
    <n v="0"/>
    <m/>
    <m/>
    <n v="0"/>
    <n v="0"/>
    <m/>
    <m/>
    <n v="0"/>
    <n v="0"/>
    <m/>
    <m/>
    <x v="1"/>
  </r>
  <r>
    <s v="130702"/>
    <x v="12"/>
    <s v="PACASMAYO"/>
    <s v="GUADALUPE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703"/>
    <x v="12"/>
    <s v="PACASMAYO"/>
    <s v="JEQUETEPEQUE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704"/>
    <x v="12"/>
    <s v="PACASMAYO"/>
    <s v="PACASMAYO"/>
    <s v="NO"/>
    <s v="NO"/>
    <s v="SI"/>
    <n v="0"/>
    <s v="NO"/>
    <n v="0"/>
    <n v="0"/>
    <n v="0"/>
    <x v="1"/>
    <m/>
    <m/>
    <m/>
    <s v="SI"/>
    <s v="NO"/>
    <s v="SI"/>
    <s v="SI"/>
    <s v="NO"/>
    <s v="CUNA MAS"/>
    <s v="CYNTHIA VARGAS PAJARES"/>
    <s v="44826996"/>
    <s v="948281616"/>
    <s v="cvargasp@cunamas.gob.pe"/>
    <n v="0"/>
    <n v="0"/>
    <m/>
    <m/>
    <n v="0"/>
    <n v="0"/>
    <m/>
    <m/>
    <n v="0"/>
    <n v="1"/>
    <s v="CUNA MAS"/>
    <s v="Presencial"/>
    <n v="0"/>
    <n v="0"/>
    <m/>
    <m/>
    <x v="0"/>
  </r>
  <r>
    <s v="130705"/>
    <x v="12"/>
    <s v="PACASMAYO"/>
    <s v="SAN JOSE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801"/>
    <x v="12"/>
    <s v="PATAZ"/>
    <s v="TAYABAMBA"/>
    <s v="NO"/>
    <s v="NO"/>
    <s v="SI"/>
    <n v="0"/>
    <s v="SI"/>
    <n v="0"/>
    <n v="0"/>
    <n v="0"/>
    <x v="1"/>
    <m/>
    <m/>
    <m/>
    <s v="NO"/>
    <s v="NO"/>
    <s v="NO"/>
    <s v="SI"/>
    <s v="SI"/>
    <s v="JUNTOS"/>
    <s v="SANDRA CECILIA JANET SANTISTEBAN VASQUEZ"/>
    <s v="70370118"/>
    <s v="988638129"/>
    <s v="ssantisteban@juntos.gob.pe"/>
    <n v="0"/>
    <n v="0"/>
    <m/>
    <m/>
    <n v="0"/>
    <n v="0"/>
    <m/>
    <m/>
    <n v="0"/>
    <n v="0"/>
    <m/>
    <m/>
    <n v="0"/>
    <n v="0"/>
    <m/>
    <m/>
    <x v="1"/>
  </r>
  <r>
    <s v="130802"/>
    <x v="12"/>
    <s v="PATAZ"/>
    <s v="BULDIBUYO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803"/>
    <x v="12"/>
    <s v="PATAZ"/>
    <s v="CHILLI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804"/>
    <x v="12"/>
    <s v="PATAZ"/>
    <s v="HUANCASPATA"/>
    <s v="NO"/>
    <s v="NO"/>
    <s v="SI"/>
    <n v="0"/>
    <s v="SI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805"/>
    <x v="12"/>
    <s v="PATAZ"/>
    <s v="HUAYLILLAS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806"/>
    <x v="12"/>
    <s v="PATAZ"/>
    <s v="HUAYO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807"/>
    <x v="12"/>
    <s v="PATAZ"/>
    <s v="ONGON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808"/>
    <x v="12"/>
    <s v="PATAZ"/>
    <s v="PARCOY"/>
    <s v="NO"/>
    <s v="NO"/>
    <s v="SI"/>
    <n v="0"/>
    <s v="SI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809"/>
    <x v="12"/>
    <s v="PATAZ"/>
    <s v="PATAZ"/>
    <s v="NO"/>
    <s v="NO"/>
    <s v="SI"/>
    <n v="0"/>
    <s v="SI"/>
    <n v="0"/>
    <n v="0"/>
    <n v="0"/>
    <x v="1"/>
    <m/>
    <m/>
    <m/>
    <s v="SI"/>
    <s v="NO"/>
    <s v="NO"/>
    <s v="SI"/>
    <s v="NO"/>
    <s v="JUNTOS"/>
    <s v="MARTIN ALEJANDRO REYES CONTRERAS"/>
    <s v="41764942"/>
    <s v="945889542"/>
    <s v="mreyes@juntos.gob.pe"/>
    <n v="0"/>
    <n v="0"/>
    <m/>
    <m/>
    <n v="0"/>
    <n v="0"/>
    <m/>
    <m/>
    <n v="0"/>
    <n v="0"/>
    <m/>
    <m/>
    <n v="0"/>
    <n v="0"/>
    <m/>
    <m/>
    <x v="1"/>
  </r>
  <r>
    <s v="130810"/>
    <x v="12"/>
    <s v="PATAZ"/>
    <s v="PIAS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811"/>
    <x v="12"/>
    <s v="PATAZ"/>
    <s v="SANTIAGO DE CHALLAS"/>
    <s v="NO"/>
    <s v="NO"/>
    <s v="SI"/>
    <n v="0"/>
    <s v="SI"/>
    <n v="0"/>
    <n v="0"/>
    <n v="0"/>
    <x v="1"/>
    <m/>
    <m/>
    <m/>
    <s v="NO"/>
    <s v="NO"/>
    <s v="NO"/>
    <s v="SI"/>
    <s v="NO"/>
    <s v="JUNTOS"/>
    <s v="DOMINGO REINERIO TANTAPOMA QUISPE"/>
    <s v="46190609"/>
    <s v="947707634"/>
    <s v="dtantapoma@juntos.gob.pe"/>
    <n v="0"/>
    <n v="0"/>
    <m/>
    <m/>
    <n v="0"/>
    <n v="0"/>
    <m/>
    <m/>
    <n v="0"/>
    <n v="0"/>
    <m/>
    <m/>
    <n v="0"/>
    <n v="0"/>
    <m/>
    <m/>
    <x v="1"/>
  </r>
  <r>
    <s v="130812"/>
    <x v="12"/>
    <s v="PATAZ"/>
    <s v="TAURIJ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813"/>
    <x v="12"/>
    <s v="PATAZ"/>
    <s v="URPAY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901"/>
    <x v="12"/>
    <s v="SANCHEZ CARRION"/>
    <s v="HUAMACHUCO"/>
    <s v="NO"/>
    <s v="SI"/>
    <s v="SI"/>
    <n v="1"/>
    <s v="SI"/>
    <n v="1"/>
    <n v="0"/>
    <n v="1"/>
    <x v="0"/>
    <n v="1"/>
    <n v="1"/>
    <n v="1"/>
    <s v="SI"/>
    <s v="SI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0"/>
    <n v="0"/>
    <m/>
    <m/>
    <n v="0"/>
    <n v="0"/>
    <m/>
    <m/>
    <x v="0"/>
  </r>
  <r>
    <s v="130902"/>
    <x v="12"/>
    <s v="SANCHEZ CARRION"/>
    <s v="CHUGAY"/>
    <s v="NO"/>
    <s v="SI"/>
    <s v="SI"/>
    <n v="1"/>
    <s v="SI"/>
    <n v="1"/>
    <n v="0"/>
    <n v="1"/>
    <x v="0"/>
    <n v="1"/>
    <n v="1"/>
    <n v="1"/>
    <s v="SI"/>
    <s v="SI"/>
    <s v="NO"/>
    <s v="SI"/>
    <s v="NO"/>
    <s v="CUNA MAS"/>
    <s v="YANELLY JIOVANA CHAVEZ SALINAS"/>
    <s v="46441535"/>
    <s v="953121437"/>
    <s v="yjchavez@cunamas.gob.pe"/>
    <n v="1"/>
    <n v="0"/>
    <m/>
    <s v="Virtual"/>
    <n v="1"/>
    <n v="1"/>
    <s v="CUNA MAS"/>
    <s v="Presencial y Virtual"/>
    <n v="0"/>
    <n v="1"/>
    <s v="CUNA MAS"/>
    <s v="Presencial"/>
    <n v="0"/>
    <n v="0"/>
    <m/>
    <m/>
    <x v="4"/>
  </r>
  <r>
    <s v="130903"/>
    <x v="12"/>
    <s v="SANCHEZ CARRION"/>
    <s v="COCHORCO"/>
    <s v="NO"/>
    <s v="SI"/>
    <s v="SI"/>
    <n v="0"/>
    <s v="SI"/>
    <n v="1"/>
    <n v="0"/>
    <n v="0"/>
    <x v="0"/>
    <n v="1"/>
    <n v="1"/>
    <n v="1"/>
    <s v="SI"/>
    <s v="SI"/>
    <s v="NO"/>
    <s v="SI"/>
    <s v="SI"/>
    <s v="CUNA MAS"/>
    <s v="GRICELDA BRICEÑO VELA"/>
    <s v="40125517"/>
    <s v="973767947"/>
    <s v="gbricenov@cunamas.gob.pe"/>
    <n v="1"/>
    <n v="0"/>
    <m/>
    <s v="Virtual"/>
    <n v="0"/>
    <n v="1"/>
    <s v="CUNA MAS"/>
    <s v="Presencial"/>
    <n v="0"/>
    <n v="1"/>
    <s v="CUNA MAS"/>
    <s v="Presencial"/>
    <n v="0"/>
    <n v="0"/>
    <m/>
    <m/>
    <x v="3"/>
  </r>
  <r>
    <s v="130904"/>
    <x v="12"/>
    <s v="SANCHEZ CARRION"/>
    <s v="CURGOS"/>
    <s v="NO"/>
    <s v="SI"/>
    <s v="SI"/>
    <n v="1"/>
    <s v="SI"/>
    <n v="1"/>
    <n v="0"/>
    <n v="0"/>
    <x v="0"/>
    <n v="1"/>
    <n v="1"/>
    <n v="1"/>
    <s v="SI"/>
    <s v="SI"/>
    <s v="NO"/>
    <s v="SI"/>
    <s v="NO"/>
    <s v="CUNA MAS"/>
    <s v="EDITA VANESSA BURGOS VALDERRAMA"/>
    <s v="46718346"/>
    <s v="986665126"/>
    <s v="eburgos@cunamas.gob.pe"/>
    <n v="1"/>
    <n v="0"/>
    <m/>
    <s v="Virtual"/>
    <n v="0"/>
    <n v="1"/>
    <s v="CUNA MAS"/>
    <s v="Virtual"/>
    <n v="0"/>
    <n v="1"/>
    <s v="CUNA MAS"/>
    <s v="Virtual"/>
    <n v="0"/>
    <n v="0"/>
    <m/>
    <m/>
    <x v="3"/>
  </r>
  <r>
    <s v="130905"/>
    <x v="12"/>
    <s v="SANCHEZ CARRION"/>
    <s v="MARCABAL"/>
    <s v="NO"/>
    <s v="SI"/>
    <s v="SI"/>
    <n v="1"/>
    <s v="SI"/>
    <n v="1"/>
    <n v="0"/>
    <n v="1"/>
    <x v="0"/>
    <n v="1"/>
    <n v="1"/>
    <n v="1"/>
    <s v="SI"/>
    <s v="SI"/>
    <s v="NO"/>
    <s v="SI"/>
    <s v="NO"/>
    <s v="CUNA MAS"/>
    <s v="SHIRLAY MERYL SANDOVAL PEREZ"/>
    <s v="43223533"/>
    <s v="998085892"/>
    <s v="smsandoval@cunamas.gob.pe"/>
    <n v="0"/>
    <n v="1"/>
    <s v="CUNA MAS"/>
    <s v="Presencial"/>
    <n v="0"/>
    <n v="0"/>
    <m/>
    <m/>
    <n v="1"/>
    <n v="1"/>
    <s v="CUNA MAS"/>
    <s v="Virtual"/>
    <n v="0"/>
    <n v="0"/>
    <m/>
    <m/>
    <x v="3"/>
  </r>
  <r>
    <s v="130906"/>
    <x v="12"/>
    <s v="SANCHEZ CARRION"/>
    <s v="SANAGORAN"/>
    <s v="NO"/>
    <s v="SI"/>
    <s v="SI"/>
    <n v="1"/>
    <s v="SI"/>
    <n v="1"/>
    <n v="0"/>
    <n v="1"/>
    <x v="0"/>
    <n v="1"/>
    <n v="1"/>
    <n v="1"/>
    <s v="SI"/>
    <s v="SI"/>
    <s v="NO"/>
    <s v="SI"/>
    <s v="SI"/>
    <s v="CUNA MAS"/>
    <s v="LOUI ESTHER HILARIO BENITES"/>
    <s v="18133939"/>
    <s v="949170317"/>
    <s v="lhilario@cunamas.gob.pe"/>
    <n v="1"/>
    <n v="0"/>
    <m/>
    <s v="Virtual"/>
    <n v="1"/>
    <n v="0"/>
    <m/>
    <s v="Virtual"/>
    <n v="0"/>
    <n v="0"/>
    <m/>
    <m/>
    <n v="0"/>
    <n v="0"/>
    <m/>
    <m/>
    <x v="2"/>
  </r>
  <r>
    <s v="130907"/>
    <x v="12"/>
    <s v="SANCHEZ CARRION"/>
    <s v="SARIN"/>
    <s v="NO"/>
    <s v="NO"/>
    <s v="SI"/>
    <n v="0"/>
    <s v="SI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908"/>
    <x v="12"/>
    <s v="SANCHEZ CARRION"/>
    <s v="SARTIMBAMBA"/>
    <s v="NO"/>
    <s v="NO"/>
    <s v="SI"/>
    <n v="0"/>
    <s v="SI"/>
    <n v="1"/>
    <n v="0"/>
    <n v="1"/>
    <x v="0"/>
    <m/>
    <n v="1"/>
    <n v="1"/>
    <s v="SI"/>
    <s v="SI"/>
    <s v="NO"/>
    <s v="SI"/>
    <s v="SI"/>
    <s v="CUNA MAS"/>
    <s v="MERLY BETZABE FERNANDEZ VILLANUEVA"/>
    <s v="18164135"/>
    <s v="974889481"/>
    <s v="mbfernandez@cunamas.gob.pe"/>
    <n v="0"/>
    <n v="1"/>
    <s v="CUNA MAS"/>
    <s v="Presencial"/>
    <n v="1"/>
    <n v="1"/>
    <s v="CUNA MAS"/>
    <s v="Presencial y Virtual"/>
    <n v="0"/>
    <n v="1"/>
    <s v="CUNA MAS"/>
    <s v="Virtual"/>
    <n v="0"/>
    <n v="0"/>
    <m/>
    <m/>
    <x v="4"/>
  </r>
  <r>
    <s v="131001"/>
    <x v="12"/>
    <s v="SANTIAGO DE CHUCO"/>
    <s v="SANTIAGO DE CHUCO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DEYSI KAREN IDROGO RAMOS"/>
    <s v="46364728"/>
    <s v="951696798"/>
    <s v="didrogo@cunamas.gob.pe"/>
    <n v="0"/>
    <n v="1"/>
    <s v="CUNA MAS"/>
    <s v="Presencial"/>
    <n v="1"/>
    <n v="0"/>
    <m/>
    <s v="Virtual"/>
    <n v="0"/>
    <n v="1"/>
    <s v="CUNA MAS"/>
    <s v="Presencial"/>
    <n v="0"/>
    <n v="0"/>
    <m/>
    <m/>
    <x v="3"/>
  </r>
  <r>
    <s v="131002"/>
    <x v="12"/>
    <s v="SANTIAGO DE CHUCO"/>
    <s v="ANGASMARCA"/>
    <s v="NO"/>
    <s v="NO"/>
    <s v="SI"/>
    <n v="0"/>
    <s v="SI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1003"/>
    <x v="12"/>
    <s v="SANTIAGO DE CHUCO"/>
    <s v="CACHICADAN"/>
    <s v="NO"/>
    <s v="NO"/>
    <s v="SI"/>
    <n v="0"/>
    <s v="SI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1004"/>
    <x v="12"/>
    <s v="SANTIAGO DE CHUCO"/>
    <s v="MOLLEBAMBA"/>
    <s v="NO"/>
    <s v="NO"/>
    <s v="SI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1005"/>
    <x v="12"/>
    <s v="SANTIAGO DE CHUCO"/>
    <s v="MOLLEPAT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1006"/>
    <x v="12"/>
    <s v="SANTIAGO DE CHUCO"/>
    <s v="QUIRUVILCA"/>
    <s v="NO"/>
    <s v="NO"/>
    <s v="SI"/>
    <n v="0"/>
    <s v="SI"/>
    <n v="1"/>
    <n v="0"/>
    <n v="1"/>
    <x v="0"/>
    <m/>
    <n v="1"/>
    <n v="1"/>
    <s v="NO"/>
    <s v="SI"/>
    <s v="NO"/>
    <s v="SI"/>
    <s v="NO"/>
    <s v="CUNA MAS"/>
    <s v="JOSE FRANCISCO VALDIVIEZO GARCIA"/>
    <s v="19089223"/>
    <s v="948549883"/>
    <s v="jfvaldiviezo@cunamas.gob.pe"/>
    <n v="0"/>
    <n v="1"/>
    <s v="CUNA MAS"/>
    <s v="Presencial"/>
    <n v="0"/>
    <n v="1"/>
    <s v="CUNA MAS"/>
    <s v="Presencial"/>
    <n v="0"/>
    <n v="1"/>
    <s v="CUNA MAS"/>
    <s v="Presencial"/>
    <n v="0"/>
    <n v="0"/>
    <m/>
    <m/>
    <x v="3"/>
  </r>
  <r>
    <s v="131007"/>
    <x v="12"/>
    <s v="SANTIAGO DE CHUCO"/>
    <s v="SANTA CRUZ DE CHUC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1008"/>
    <x v="12"/>
    <s v="SANTIAGO DE CHUCO"/>
    <s v="SITABAMB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1101"/>
    <x v="12"/>
    <s v="GRAN CHIMU"/>
    <s v="CASCAS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1102"/>
    <x v="12"/>
    <s v="GRAN CHIMU"/>
    <s v="LUCMA"/>
    <s v="NO"/>
    <s v="NO"/>
    <s v="SI"/>
    <n v="0"/>
    <s v="SI"/>
    <n v="0"/>
    <n v="0"/>
    <n v="0"/>
    <x v="1"/>
    <m/>
    <m/>
    <m/>
    <s v="SI"/>
    <s v="NO"/>
    <s v="NO"/>
    <s v="SI"/>
    <s v="SI"/>
    <s v="JUNTOS"/>
    <s v="RODRIGUEZ AGUILAR JAKY CAROLINE"/>
    <s v="40582829"/>
    <s v="952646995"/>
    <s v="jrodrigueza@juntos.gob.pe"/>
    <n v="0"/>
    <n v="0"/>
    <m/>
    <m/>
    <n v="0"/>
    <n v="0"/>
    <m/>
    <m/>
    <n v="0"/>
    <n v="0"/>
    <m/>
    <m/>
    <n v="0"/>
    <n v="0"/>
    <m/>
    <m/>
    <x v="1"/>
  </r>
  <r>
    <s v="131103"/>
    <x v="12"/>
    <s v="GRAN CHIMU"/>
    <s v="MARMOT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1104"/>
    <x v="12"/>
    <s v="GRAN CHIMU"/>
    <s v="SAYAPULLO"/>
    <s v="NO"/>
    <s v="NO"/>
    <s v="SI"/>
    <n v="0"/>
    <s v="SI"/>
    <n v="1"/>
    <n v="0"/>
    <n v="1"/>
    <x v="0"/>
    <n v="1"/>
    <n v="1"/>
    <n v="1"/>
    <s v="SI"/>
    <s v="SI"/>
    <s v="NO"/>
    <s v="SI"/>
    <s v="NO"/>
    <s v="JUNTOS"/>
    <s v="JULCA VILLENA ROGER JEINER"/>
    <s v="44556311"/>
    <s v="915060605"/>
    <s v="rjulca@juntos.gob.pe"/>
    <n v="0"/>
    <n v="0"/>
    <m/>
    <m/>
    <n v="0"/>
    <n v="0"/>
    <m/>
    <m/>
    <n v="0"/>
    <n v="0"/>
    <m/>
    <m/>
    <n v="0"/>
    <n v="0"/>
    <m/>
    <m/>
    <x v="1"/>
  </r>
  <r>
    <s v="131201"/>
    <x v="12"/>
    <s v="VIRU"/>
    <s v="VIRU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INDIRA MEREJILDO ZAVALETA"/>
    <s v="18138661"/>
    <s v="968085597"/>
    <s v="os_imerejildoz@cunamas.gob.pe"/>
    <n v="1"/>
    <n v="0"/>
    <m/>
    <s v="Virtual"/>
    <n v="1"/>
    <n v="1"/>
    <s v="CUNA MAS"/>
    <s v="Presencial y Virtual"/>
    <n v="0"/>
    <n v="1"/>
    <s v="CUNA MAS"/>
    <s v="Presencial"/>
    <n v="0"/>
    <n v="0"/>
    <m/>
    <m/>
    <x v="4"/>
  </r>
  <r>
    <s v="131202"/>
    <x v="12"/>
    <s v="VIRU"/>
    <s v="CHAO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ULLILEN MIRANDA JULIO CESAR"/>
    <s v="18155929"/>
    <s v="986945070J"/>
    <s v="jullilen@juntos.gob.pe"/>
    <n v="1"/>
    <n v="0"/>
    <m/>
    <s v="Virtual"/>
    <n v="0"/>
    <n v="0"/>
    <m/>
    <m/>
    <n v="1"/>
    <n v="0"/>
    <m/>
    <s v="Virtual"/>
    <n v="0"/>
    <n v="0"/>
    <m/>
    <m/>
    <x v="2"/>
  </r>
  <r>
    <s v="131203"/>
    <x v="12"/>
    <s v="VIRU"/>
    <s v="GUADALUPITO"/>
    <s v="NO"/>
    <s v="NO"/>
    <s v="SI"/>
    <n v="0"/>
    <s v="NO"/>
    <n v="1"/>
    <n v="0"/>
    <n v="0"/>
    <x v="0"/>
    <n v="1"/>
    <n v="1"/>
    <n v="1"/>
    <s v="NO"/>
    <s v="NO"/>
    <s v="NO"/>
    <s v="SI"/>
    <s v="NO"/>
    <s v="JUNTOS"/>
    <s v="LOUIS FEGNIVET GILIAN REVILLA"/>
    <s v="41832894"/>
    <s v="920298051"/>
    <s v="lgilian@juntos.gob.pe"/>
    <n v="0"/>
    <n v="0"/>
    <m/>
    <m/>
    <n v="0"/>
    <n v="0"/>
    <m/>
    <m/>
    <n v="0"/>
    <n v="0"/>
    <m/>
    <m/>
    <n v="0"/>
    <n v="0"/>
    <m/>
    <m/>
    <x v="1"/>
  </r>
  <r>
    <s v="140101"/>
    <x v="13"/>
    <s v="CHICLAYO"/>
    <s v="CHICLAYO"/>
    <s v="NO"/>
    <s v="NO"/>
    <s v="SI"/>
    <n v="0"/>
    <s v="NO"/>
    <n v="0"/>
    <n v="0"/>
    <n v="0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1"/>
    <n v="0"/>
    <m/>
    <s v="Presencial"/>
    <n v="0"/>
    <n v="0"/>
    <m/>
    <m/>
    <x v="0"/>
  </r>
  <r>
    <s v="140102"/>
    <x v="13"/>
    <s v="CHICLAYO"/>
    <s v="CHONGOYAPE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RODOLFO IGNACIO GARCIA GARCIA"/>
    <n v="41023156"/>
    <n v="941433544"/>
    <s v="igarcia@cunamas.gob.pe"/>
    <n v="0"/>
    <n v="1"/>
    <s v="CUNA MAS"/>
    <s v="Presencial"/>
    <n v="1"/>
    <n v="0"/>
    <m/>
    <s v="Virtual"/>
    <n v="1"/>
    <n v="1"/>
    <s v="JUNTOS"/>
    <s v="Presencial y Virtual"/>
    <n v="0"/>
    <n v="0"/>
    <m/>
    <m/>
    <x v="4"/>
  </r>
  <r>
    <s v="140103"/>
    <x v="13"/>
    <s v="CHICLAYO"/>
    <s v="ETEN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DIANA GRACIELA PANTA IBAÑEZ"/>
    <n v="44429179"/>
    <n v="945884292"/>
    <s v="dpanta@juntos.gob.pe"/>
    <n v="0"/>
    <n v="1"/>
    <s v="JUNTOS"/>
    <s v="Virtual"/>
    <n v="1"/>
    <n v="0"/>
    <m/>
    <s v="Presencial y Virtual"/>
    <n v="1"/>
    <n v="1"/>
    <s v="JUNTOS"/>
    <s v="Presencial y Virtual"/>
    <n v="0"/>
    <n v="0"/>
    <m/>
    <m/>
    <x v="4"/>
  </r>
  <r>
    <s v="140104"/>
    <x v="13"/>
    <s v="CHICLAYO"/>
    <s v="ETEN PUERTO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40105"/>
    <x v="13"/>
    <s v="CHICLAYO"/>
    <s v="JOSE LEONARDO ORTIZ"/>
    <s v="NO"/>
    <s v="SI"/>
    <s v="SI"/>
    <n v="0"/>
    <s v="NO"/>
    <n v="1"/>
    <n v="0"/>
    <n v="0"/>
    <x v="0"/>
    <n v="1"/>
    <n v="1"/>
    <n v="1"/>
    <s v="SI"/>
    <s v="NO"/>
    <s v="SI"/>
    <s v="SI"/>
    <s v="NO"/>
    <s v="JUNTOS"/>
    <s v="Diana Graciela Panta Ybañez"/>
    <n v="44429179"/>
    <s v="945 884 292"/>
    <s v="dpanta@juntos.gob.pe"/>
    <n v="0"/>
    <n v="1"/>
    <s v="JUNTOS"/>
    <s v="Presencial"/>
    <n v="1"/>
    <n v="1"/>
    <s v="JUNTOS"/>
    <s v="Presencial"/>
    <n v="1"/>
    <n v="0"/>
    <m/>
    <s v="Presencial"/>
    <n v="0"/>
    <n v="0"/>
    <m/>
    <m/>
    <x v="4"/>
  </r>
  <r>
    <s v="140106"/>
    <x v="13"/>
    <s v="CHICLAYO"/>
    <s v="LA VICTORIA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1"/>
    <n v="0"/>
    <m/>
    <s v="Presencial y Virtual"/>
    <n v="1"/>
    <n v="0"/>
    <m/>
    <s v="Presencial y Virtual"/>
    <x v="2"/>
  </r>
  <r>
    <s v="140107"/>
    <x v="13"/>
    <s v="CHICLAYO"/>
    <s v="LAGUNAS"/>
    <s v="NO"/>
    <s v="NO"/>
    <s v="NO"/>
    <n v="0"/>
    <s v="SI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40108"/>
    <x v="13"/>
    <s v="CHICLAYO"/>
    <s v="MONSEFU"/>
    <s v="NO"/>
    <s v="SI"/>
    <s v="SI"/>
    <n v="1"/>
    <s v="SI"/>
    <n v="1"/>
    <n v="0"/>
    <n v="1"/>
    <x v="0"/>
    <n v="1"/>
    <n v="1"/>
    <n v="1"/>
    <s v="SI"/>
    <s v="NO"/>
    <s v="SI"/>
    <s v="SI"/>
    <s v="NO"/>
    <s v="CUNA MAS"/>
    <s v="ROSA ANGELA SALAZAR ODAR"/>
    <s v="46851898"/>
    <s v="956543175"/>
    <s v="rsalazar@cunamas.gob.pe"/>
    <n v="0"/>
    <n v="1"/>
    <s v="JUNTOS"/>
    <s v="Virtual"/>
    <n v="1"/>
    <n v="1"/>
    <s v="CUNA MAS"/>
    <s v="Presencial y Virtual"/>
    <n v="1"/>
    <n v="1"/>
    <s v="CUNA MAS"/>
    <s v="Virtual"/>
    <n v="1"/>
    <n v="1"/>
    <s v="CUNA MAS"/>
    <s v="Virtual"/>
    <x v="7"/>
  </r>
  <r>
    <s v="140109"/>
    <x v="13"/>
    <s v="CHICLAYO"/>
    <s v="NUEVA ARICA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Virtual"/>
    <n v="0"/>
    <n v="1"/>
    <s v="JUNTOS"/>
    <s v="Presencial"/>
    <n v="1"/>
    <n v="1"/>
    <s v="JUNTOS"/>
    <s v="Presencial y Virtual"/>
    <n v="0"/>
    <n v="1"/>
    <s v="JUNTOS"/>
    <s v="Virtual"/>
    <x v="5"/>
  </r>
  <r>
    <s v="140110"/>
    <x v="13"/>
    <s v="CHICLAYO"/>
    <s v="OYOTUN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RINA TAKAYAMA URIARTE"/>
    <s v="44118479"/>
    <s v="961591649"/>
    <s v="rtakayamau@cunamas.gob.pe"/>
    <n v="0"/>
    <n v="1"/>
    <s v="CUNA MAS"/>
    <s v="Virtual"/>
    <n v="0"/>
    <n v="1"/>
    <s v="CUNA MAS"/>
    <s v="Presencial"/>
    <n v="1"/>
    <n v="1"/>
    <s v="CUNA MAS"/>
    <s v="Presencial y Virtual"/>
    <n v="0"/>
    <n v="1"/>
    <s v="JUNTOS"/>
    <s v="Virtual"/>
    <x v="5"/>
  </r>
  <r>
    <s v="140111"/>
    <x v="13"/>
    <s v="CHICLAYO"/>
    <s v="PICSI"/>
    <s v="NO"/>
    <s v="SI"/>
    <s v="SI"/>
    <n v="0"/>
    <s v="SI"/>
    <n v="1"/>
    <n v="0"/>
    <n v="0"/>
    <x v="0"/>
    <n v="1"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0"/>
    <m/>
    <m/>
    <n v="0"/>
    <n v="0"/>
    <m/>
    <m/>
    <n v="0"/>
    <n v="0"/>
    <m/>
    <m/>
    <x v="0"/>
  </r>
  <r>
    <s v="140112"/>
    <x v="13"/>
    <s v="CHICLAYO"/>
    <s v="PIMENTEL"/>
    <s v="NO"/>
    <s v="SI"/>
    <s v="SI"/>
    <n v="1"/>
    <s v="NO"/>
    <n v="1"/>
    <n v="0"/>
    <n v="1"/>
    <x v="0"/>
    <n v="1"/>
    <n v="1"/>
    <n v="1"/>
    <s v="SI"/>
    <s v="NO"/>
    <s v="NO"/>
    <s v="SI"/>
    <s v="NO"/>
    <s v="JUNTOS"/>
    <s v="DIANA GRACIELA PANTA IBAÑEZ"/>
    <n v="44429179"/>
    <n v="945884292"/>
    <s v="dpanta@juntos.gob.pe"/>
    <n v="0"/>
    <n v="1"/>
    <s v="JUNTOS"/>
    <s v="Virtual"/>
    <n v="1"/>
    <n v="1"/>
    <s v="JUNTOS"/>
    <s v="Presencial y Virtual"/>
    <n v="0"/>
    <n v="1"/>
    <s v="JUNTOS"/>
    <s v="Presencial"/>
    <n v="1"/>
    <n v="0"/>
    <m/>
    <s v="Virtual"/>
    <x v="5"/>
  </r>
  <r>
    <s v="140113"/>
    <x v="13"/>
    <s v="CHICLAYO"/>
    <s v="REQUE"/>
    <s v="NO"/>
    <s v="SI"/>
    <s v="SI"/>
    <n v="1"/>
    <s v="NO"/>
    <n v="1"/>
    <n v="0"/>
    <n v="1"/>
    <x v="0"/>
    <n v="1"/>
    <n v="1"/>
    <n v="1"/>
    <s v="NO"/>
    <s v="NO"/>
    <s v="SI"/>
    <s v="SI"/>
    <s v="NO"/>
    <s v="CUNA MAS"/>
    <s v="ELVIA CECILIA SEGURA MUÑOZ"/>
    <n v="16748776"/>
    <n v="983624180"/>
    <s v="eseguram@cunamas.gob.pe"/>
    <n v="0"/>
    <n v="0"/>
    <m/>
    <m/>
    <n v="0"/>
    <n v="1"/>
    <s v="CUNA MAS"/>
    <s v="Presencial"/>
    <n v="1"/>
    <n v="1"/>
    <s v="CUNA MAS"/>
    <s v="Presencial y Virtual"/>
    <n v="0"/>
    <n v="1"/>
    <s v="CUNA MAS"/>
    <s v="Presencial"/>
    <x v="4"/>
  </r>
  <r>
    <s v="140114"/>
    <x v="13"/>
    <s v="CHICLAYO"/>
    <s v="SANTA ROSA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DIANA GRACIELA PANTA IBAÑEZ"/>
    <n v="44429179"/>
    <n v="945884292"/>
    <s v="dpanta@juntos.gob.pe"/>
    <n v="0"/>
    <n v="1"/>
    <s v="JUNTOS"/>
    <s v="Presencial"/>
    <n v="1"/>
    <n v="1"/>
    <s v="JUNTOS"/>
    <s v="Presencial"/>
    <n v="1"/>
    <n v="1"/>
    <s v="JUNTOS"/>
    <s v="Presencial y Virtual"/>
    <n v="1"/>
    <n v="0"/>
    <m/>
    <s v="Virtual"/>
    <x v="6"/>
  </r>
  <r>
    <s v="140115"/>
    <x v="13"/>
    <s v="CHICLAYO"/>
    <s v="SAÑA"/>
    <s v="NO"/>
    <s v="NO"/>
    <s v="SI"/>
    <n v="0"/>
    <s v="SI"/>
    <n v="1"/>
    <n v="0"/>
    <n v="0"/>
    <x v="0"/>
    <m/>
    <n v="1"/>
    <n v="1"/>
    <s v="NO"/>
    <s v="NO"/>
    <s v="SI"/>
    <s v="SI"/>
    <s v="NO"/>
    <s v="JUNTOS"/>
    <s v="JORGE VICENTE LLONTOP CASTILLO"/>
    <n v="41023156"/>
    <n v="979838977"/>
    <s v="jllontop@juntos.gob.pe"/>
    <n v="0"/>
    <n v="1"/>
    <s v="JUNTOS"/>
    <s v="Virtual"/>
    <n v="0"/>
    <n v="1"/>
    <s v="JUNTOS"/>
    <s v="Virtual"/>
    <n v="0"/>
    <n v="0"/>
    <m/>
    <m/>
    <n v="0"/>
    <n v="0"/>
    <m/>
    <m/>
    <x v="2"/>
  </r>
  <r>
    <s v="140116"/>
    <x v="13"/>
    <s v="CHICLAYO"/>
    <s v="CAYALTI"/>
    <s v="NO"/>
    <s v="NO"/>
    <s v="NO"/>
    <n v="0"/>
    <s v="SI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40117"/>
    <x v="13"/>
    <s v="CHICLAYO"/>
    <s v="PATAPO"/>
    <s v="NO"/>
    <s v="NO"/>
    <s v="SI"/>
    <n v="0"/>
    <s v="SI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1"/>
    <s v="JUNTOS"/>
    <s v="Virtual"/>
    <n v="0"/>
    <n v="0"/>
    <m/>
    <m/>
    <x v="0"/>
  </r>
  <r>
    <s v="140118"/>
    <x v="13"/>
    <s v="CHICLAYO"/>
    <s v="POMALCA"/>
    <s v="NO"/>
    <s v="NO"/>
    <s v="SI"/>
    <n v="0"/>
    <s v="NO"/>
    <n v="1"/>
    <n v="0"/>
    <n v="0"/>
    <x v="0"/>
    <m/>
    <n v="1"/>
    <n v="1"/>
    <s v="SI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1"/>
    <s v="JUNTOS"/>
    <s v="Presencial"/>
    <n v="0"/>
    <n v="1"/>
    <s v="JUNTOS"/>
    <s v="Presencial"/>
    <n v="0"/>
    <n v="0"/>
    <m/>
    <m/>
    <x v="3"/>
  </r>
  <r>
    <s v="140119"/>
    <x v="13"/>
    <s v="CHICLAYO"/>
    <s v="PUCALA"/>
    <s v="NO"/>
    <s v="NO"/>
    <s v="SI"/>
    <n v="0"/>
    <s v="NO"/>
    <n v="1"/>
    <n v="0"/>
    <n v="0"/>
    <x v="0"/>
    <m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1"/>
    <s v="JUNTOS"/>
    <s v="Virtual"/>
    <n v="0"/>
    <n v="1"/>
    <s v="JUNTOS"/>
    <s v="Virtual"/>
    <n v="0"/>
    <n v="0"/>
    <m/>
    <m/>
    <x v="3"/>
  </r>
  <r>
    <s v="140120"/>
    <x v="13"/>
    <s v="CHICLAYO"/>
    <s v="TUMAN"/>
    <s v="NO"/>
    <s v="SI"/>
    <s v="SI"/>
    <n v="1"/>
    <s v="NO"/>
    <n v="1"/>
    <n v="0"/>
    <n v="1"/>
    <x v="0"/>
    <n v="1"/>
    <n v="1"/>
    <n v="1"/>
    <s v="SI"/>
    <s v="NO"/>
    <s v="NO"/>
    <s v="SI"/>
    <s v="NO"/>
    <s v="JUNTOS"/>
    <s v="JORGE VICENTE LLONTOP CASTILLO"/>
    <n v="41023156"/>
    <n v="979838977"/>
    <s v="jllontop@juntos.gob.pe"/>
    <n v="1"/>
    <n v="1"/>
    <s v="JUNTOS"/>
    <s v="Presencial y Virtual"/>
    <n v="1"/>
    <n v="1"/>
    <s v="JUNTOS"/>
    <s v="Presencial y Virtual"/>
    <n v="0"/>
    <n v="1"/>
    <s v="JUNTOS"/>
    <s v="Presencial y Virtual"/>
    <n v="1"/>
    <n v="1"/>
    <s v="JUNTOS"/>
    <s v="Virtual"/>
    <x v="7"/>
  </r>
  <r>
    <s v="140201"/>
    <x v="13"/>
    <s v="FERREÑAFE"/>
    <s v="FERREÑAFE"/>
    <s v="NO"/>
    <s v="NO"/>
    <s v="SI"/>
    <n v="0"/>
    <s v="SI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40202"/>
    <x v="13"/>
    <s v="FERREÑAFE"/>
    <s v="CAÑARIS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GUSTAVO RINZA MENDOZA"/>
    <n v="42623274"/>
    <n v="945879552"/>
    <s v="grinza@juntos.gob.pe"/>
    <n v="1"/>
    <n v="1"/>
    <s v="JUNTOS"/>
    <s v="Virtual"/>
    <n v="0"/>
    <n v="1"/>
    <s v="JUNTOS"/>
    <s v="Presencial"/>
    <n v="1"/>
    <n v="1"/>
    <s v="JUNTOS"/>
    <s v="Presencial y Virtual"/>
    <n v="1"/>
    <n v="0"/>
    <m/>
    <s v="Virtual"/>
    <x v="6"/>
  </r>
  <r>
    <s v="140203"/>
    <x v="13"/>
    <s v="FERREÑAFE"/>
    <s v="INCAHUASI"/>
    <s v="NO"/>
    <s v="SI"/>
    <s v="SI"/>
    <n v="1"/>
    <s v="SI"/>
    <n v="1"/>
    <n v="0"/>
    <n v="1"/>
    <x v="0"/>
    <n v="1"/>
    <n v="1"/>
    <n v="1"/>
    <s v="SI"/>
    <s v="SI"/>
    <s v="NO"/>
    <s v="SI"/>
    <s v="SI"/>
    <s v="JUNTOS"/>
    <s v="GILBERTO PURIHUAMAN CALDERON"/>
    <n v="17439384"/>
    <n v="920125790"/>
    <s v="gpurihuamanc@juntos.gob.pe"/>
    <n v="1"/>
    <n v="1"/>
    <s v="JUNTOS"/>
    <s v="Presencial y Virtual"/>
    <n v="1"/>
    <n v="1"/>
    <s v="JUNTOS"/>
    <s v="Presencial y Virtual"/>
    <n v="1"/>
    <n v="1"/>
    <s v="JUNTOS"/>
    <s v="Virtual"/>
    <n v="1"/>
    <n v="1"/>
    <s v="JUNTOS"/>
    <s v="Virtual"/>
    <x v="8"/>
  </r>
  <r>
    <s v="140204"/>
    <x v="13"/>
    <s v="FERREÑAFE"/>
    <s v="MANUEL ANTONIO MESONES MURO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40205"/>
    <x v="13"/>
    <s v="FERREÑAFE"/>
    <s v="PITIPO"/>
    <s v="NO"/>
    <s v="SI"/>
    <s v="SI"/>
    <n v="0"/>
    <s v="SI"/>
    <n v="1"/>
    <n v="0"/>
    <n v="0"/>
    <x v="0"/>
    <n v="1"/>
    <n v="1"/>
    <n v="1"/>
    <s v="NO"/>
    <s v="NO"/>
    <s v="NO"/>
    <s v="SI"/>
    <s v="NO"/>
    <s v="JUNTOS"/>
    <s v="KATTY MILAGROS VALDERRAMA MONTEZA"/>
    <n v="43039759"/>
    <n v="945878969"/>
    <s v="kvalderrama@juntos.gob.pe"/>
    <n v="0"/>
    <n v="1"/>
    <s v="JUNTOS"/>
    <s v="Virtual"/>
    <n v="0"/>
    <n v="1"/>
    <s v="JUNTOS"/>
    <s v="Presencial"/>
    <n v="0"/>
    <n v="0"/>
    <m/>
    <m/>
    <n v="0"/>
    <n v="0"/>
    <m/>
    <m/>
    <x v="2"/>
  </r>
  <r>
    <s v="140206"/>
    <x v="13"/>
    <s v="FERREÑAFE"/>
    <s v="PUEBLO NUEVO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JORGE VICENTE LLONTOP CASTILLO"/>
    <n v="41023156"/>
    <n v="979838977"/>
    <s v="jllontop@juntos.gob.pe"/>
    <n v="1"/>
    <n v="0"/>
    <m/>
    <s v="Virtual"/>
    <n v="1"/>
    <n v="1"/>
    <s v="JUNTOS"/>
    <s v="Presencial"/>
    <n v="1"/>
    <n v="1"/>
    <s v="JUNTOS"/>
    <s v="Virtual"/>
    <n v="0"/>
    <n v="0"/>
    <m/>
    <m/>
    <x v="5"/>
  </r>
  <r>
    <s v="140301"/>
    <x v="13"/>
    <s v="LAMBAYEQUE"/>
    <s v="LAMBAYEQUE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VIVIANA VELASQUEZ NUE"/>
    <s v="16748776"/>
    <s v="949369395"/>
    <s v="os_vvelasquez@cunamas.gob.pe"/>
    <n v="1"/>
    <n v="1"/>
    <s v="CUNA MAS"/>
    <s v="Virtual"/>
    <n v="0"/>
    <n v="0"/>
    <m/>
    <m/>
    <n v="1"/>
    <n v="0"/>
    <m/>
    <s v="Presencial y Virtual"/>
    <n v="0"/>
    <n v="0"/>
    <m/>
    <m/>
    <x v="3"/>
  </r>
  <r>
    <s v="140302"/>
    <x v="13"/>
    <s v="LAMBAYEQUE"/>
    <s v="CHOCHOPE"/>
    <s v="NO"/>
    <s v="NO"/>
    <s v="SI"/>
    <n v="0"/>
    <s v="SI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1"/>
    <s v="CUNA MAS"/>
    <s v="Virtual"/>
    <n v="0"/>
    <n v="0"/>
    <m/>
    <m/>
    <x v="0"/>
  </r>
  <r>
    <s v="140303"/>
    <x v="13"/>
    <s v="LAMBAYEQUE"/>
    <s v="ILLIMO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KARINA ELIZABETH BRAVO GONZALES"/>
    <n v="42993333"/>
    <n v="949388660"/>
    <s v="kbravo@cunamas.gob.pe"/>
    <n v="0"/>
    <n v="1"/>
    <s v="CUNA MAS"/>
    <s v="Presencial"/>
    <n v="0"/>
    <n v="1"/>
    <s v="CUNA MAS"/>
    <s v="Virtual"/>
    <n v="0"/>
    <n v="1"/>
    <s v="CUNA MAS"/>
    <s v="Presencial"/>
    <n v="1"/>
    <n v="0"/>
    <m/>
    <s v="Virtual"/>
    <x v="4"/>
  </r>
  <r>
    <s v="140304"/>
    <x v="13"/>
    <s v="LAMBAYEQUE"/>
    <s v="JAYANCA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CARMEN JULIA REYES INOÑAN"/>
    <n v="16741407"/>
    <n v="945101218"/>
    <s v="cjreyes@cunamas.gob.pe"/>
    <n v="0"/>
    <n v="1"/>
    <s v="CUNA MAS"/>
    <s v="Virtual"/>
    <n v="1"/>
    <n v="1"/>
    <s v="CUNA MAS"/>
    <s v="Presencial y Virtual"/>
    <n v="0"/>
    <n v="0"/>
    <m/>
    <m/>
    <n v="0"/>
    <n v="0"/>
    <m/>
    <m/>
    <x v="3"/>
  </r>
  <r>
    <s v="140305"/>
    <x v="13"/>
    <s v="LAMBAYEQUE"/>
    <s v="MOCHUMI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40306"/>
    <x v="13"/>
    <s v="LAMBAYEQUE"/>
    <s v="MORROPE"/>
    <s v="NO"/>
    <s v="SI"/>
    <s v="SI"/>
    <n v="1"/>
    <s v="SI"/>
    <n v="1"/>
    <n v="0"/>
    <n v="1"/>
    <x v="0"/>
    <n v="1"/>
    <n v="1"/>
    <n v="1"/>
    <s v="SI"/>
    <s v="SI"/>
    <s v="SI"/>
    <s v="SI"/>
    <s v="NO"/>
    <s v="JUNTOS"/>
    <s v="KATTY MILAGROS VALDERRAMA MONTEZA"/>
    <n v="43039759"/>
    <n v="945878969"/>
    <s v="kvalderrama@juntos.gob.pe"/>
    <n v="0"/>
    <n v="1"/>
    <s v="JUNTOS"/>
    <s v="Presencial"/>
    <n v="1"/>
    <n v="1"/>
    <s v="JUNTOS"/>
    <s v="Presencial y Virtual"/>
    <n v="1"/>
    <n v="1"/>
    <s v="JUNTOS"/>
    <s v="Presencial"/>
    <n v="1"/>
    <n v="1"/>
    <s v="JUNTOS"/>
    <s v="Presencial y Virtual"/>
    <x v="7"/>
  </r>
  <r>
    <s v="140307"/>
    <x v="13"/>
    <s v="LAMBAYEQUE"/>
    <s v="MOTUPE"/>
    <s v="NO"/>
    <s v="NO"/>
    <s v="NO"/>
    <n v="0"/>
    <s v="SI"/>
    <n v="0"/>
    <n v="0"/>
    <n v="0"/>
    <x v="1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40308"/>
    <x v="13"/>
    <s v="LAMBAYEQUE"/>
    <s v="OLMOS"/>
    <s v="NO"/>
    <s v="SI"/>
    <s v="SI"/>
    <n v="1"/>
    <s v="SI"/>
    <n v="1"/>
    <n v="0"/>
    <n v="1"/>
    <x v="0"/>
    <n v="1"/>
    <n v="1"/>
    <n v="1"/>
    <s v="SI"/>
    <s v="SI"/>
    <s v="SI"/>
    <s v="SI"/>
    <s v="NO"/>
    <s v="CUNA MAS"/>
    <s v="KATHERINE SAAVEDRA PINO"/>
    <s v="70245384"/>
    <s v="934021217"/>
    <s v="ksaavedra@cunamas.gob.pe"/>
    <n v="0"/>
    <n v="1"/>
    <s v="CUNA MAS"/>
    <s v="Presencial"/>
    <n v="1"/>
    <n v="1"/>
    <s v="CUNA MAS"/>
    <s v="Presencial"/>
    <n v="1"/>
    <n v="1"/>
    <s v="CUNA MAS"/>
    <s v="Presencial y Virtual"/>
    <n v="1"/>
    <n v="0"/>
    <m/>
    <s v="Virtual"/>
    <x v="6"/>
  </r>
  <r>
    <s v="140309"/>
    <x v="13"/>
    <s v="LAMBAYEQUE"/>
    <s v="PACORA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ERICSSON GASTELO ARBAÑIL"/>
    <n v="41130499"/>
    <n v="945879280"/>
    <s v="egastelo@juntos.gob.pe"/>
    <n v="0"/>
    <n v="1"/>
    <s v="JUNTOS"/>
    <s v="Presencial"/>
    <n v="1"/>
    <n v="1"/>
    <s v="JUNTOS"/>
    <s v="Presencial"/>
    <n v="0"/>
    <n v="1"/>
    <s v="JUNTOS"/>
    <s v="Presencial"/>
    <n v="1"/>
    <n v="0"/>
    <m/>
    <s v="Virtual"/>
    <x v="5"/>
  </r>
  <r>
    <s v="140310"/>
    <x v="13"/>
    <s v="LAMBAYEQUE"/>
    <s v="SALAS"/>
    <s v="NO"/>
    <s v="SI"/>
    <s v="SI"/>
    <n v="1"/>
    <s v="SI"/>
    <n v="1"/>
    <n v="0"/>
    <n v="0"/>
    <x v="0"/>
    <n v="1"/>
    <n v="1"/>
    <n v="1"/>
    <s v="SI"/>
    <s v="SI"/>
    <s v="NO"/>
    <s v="SI"/>
    <s v="NO"/>
    <s v="CUNA MAS"/>
    <s v="JOSÉ ALONSO CARRANZA MENDOZA"/>
    <n v="42696492"/>
    <n v="995163191"/>
    <s v="jcarranza@cunamas.gob.pe"/>
    <n v="1"/>
    <n v="1"/>
    <s v="CUNA MAS"/>
    <s v="Presencial y Virtual"/>
    <n v="1"/>
    <n v="0"/>
    <m/>
    <s v="Virtual"/>
    <n v="0"/>
    <n v="1"/>
    <s v="CUNA MAS"/>
    <s v="Presencial"/>
    <n v="1"/>
    <n v="0"/>
    <m/>
    <s v="Virtual"/>
    <x v="5"/>
  </r>
  <r>
    <s v="140311"/>
    <x v="13"/>
    <s v="LAMBAYEQUE"/>
    <s v="SAN JOSE"/>
    <s v="NO"/>
    <s v="NO"/>
    <s v="SI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40312"/>
    <x v="13"/>
    <s v="LAMBAYEQUE"/>
    <s v="TUCUME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ANGGELLA SAYHURY SALAZAR LLONTOP"/>
    <n v="47017257"/>
    <n v="987304466"/>
    <s v="asalazarl@cunamas.gob.pe"/>
    <n v="0"/>
    <n v="1"/>
    <s v="CUNA MAS"/>
    <s v="Virtual"/>
    <n v="1"/>
    <n v="1"/>
    <s v="CUNA MAS"/>
    <s v="Virtual"/>
    <n v="0"/>
    <n v="1"/>
    <s v="CUNA MAS"/>
    <s v="Virtual"/>
    <n v="1"/>
    <n v="1"/>
    <s v="CUNA MAS"/>
    <s v="Virtual"/>
    <x v="6"/>
  </r>
  <r>
    <s v="150101"/>
    <x v="14"/>
    <s v="LIMA"/>
    <s v="LIMA"/>
    <s v="NO"/>
    <s v="SI"/>
    <s v="SI"/>
    <n v="1"/>
    <s v="NO"/>
    <n v="1"/>
    <n v="0"/>
    <n v="1"/>
    <x v="0"/>
    <n v="1"/>
    <n v="1"/>
    <n v="1"/>
    <s v="SI"/>
    <s v="NO"/>
    <s v="NO"/>
    <s v="SI"/>
    <s v="NO"/>
    <s v="JUNTOS"/>
    <s v="MONICA MEZA VÉLIZ"/>
    <n v="41175035"/>
    <n v="945735442"/>
    <s v="mmezav@juntos.gob.pe"/>
    <n v="0"/>
    <n v="0"/>
    <m/>
    <m/>
    <n v="0"/>
    <n v="0"/>
    <m/>
    <m/>
    <n v="0"/>
    <n v="0"/>
    <m/>
    <m/>
    <n v="0"/>
    <n v="0"/>
    <m/>
    <m/>
    <x v="1"/>
  </r>
  <r>
    <s v="150102"/>
    <x v="14"/>
    <s v="LIMA"/>
    <s v="ANCON"/>
    <s v="NO"/>
    <s v="NO"/>
    <s v="SI"/>
    <n v="0"/>
    <s v="SI"/>
    <n v="0"/>
    <n v="1"/>
    <n v="1"/>
    <x v="1"/>
    <m/>
    <m/>
    <m/>
    <s v="SI"/>
    <s v="NO"/>
    <s v="SI"/>
    <s v="SI"/>
    <s v="NO"/>
    <s v="CUNA MAS"/>
    <s v="LAURA"/>
    <m/>
    <m/>
    <m/>
    <n v="0"/>
    <n v="0"/>
    <m/>
    <m/>
    <n v="0"/>
    <n v="1"/>
    <s v="JUNTOS"/>
    <s v="Virtual"/>
    <n v="0"/>
    <n v="1"/>
    <s v="JUNTOS"/>
    <s v="Virtual"/>
    <n v="0"/>
    <n v="1"/>
    <s v="JUNTOS"/>
    <s v="Virtual"/>
    <x v="3"/>
  </r>
  <r>
    <s v="150103"/>
    <x v="14"/>
    <s v="LIMA"/>
    <s v="ATE"/>
    <s v="NO"/>
    <s v="NO"/>
    <s v="SI"/>
    <n v="0"/>
    <s v="NO"/>
    <n v="0"/>
    <n v="1"/>
    <n v="1"/>
    <x v="1"/>
    <m/>
    <m/>
    <m/>
    <s v="SI"/>
    <s v="NO"/>
    <s v="SI"/>
    <s v="SI"/>
    <s v="NO"/>
    <s v="CUNA MAS"/>
    <s v="LAURA"/>
    <m/>
    <m/>
    <m/>
    <n v="0"/>
    <n v="0"/>
    <m/>
    <m/>
    <n v="0"/>
    <n v="0"/>
    <m/>
    <m/>
    <n v="0"/>
    <n v="0"/>
    <m/>
    <m/>
    <n v="0"/>
    <n v="0"/>
    <m/>
    <m/>
    <x v="1"/>
  </r>
  <r>
    <s v="150104"/>
    <x v="14"/>
    <s v="LIMA"/>
    <s v="BARRANCO"/>
    <s v="NO"/>
    <s v="NO"/>
    <s v="SI"/>
    <n v="0"/>
    <s v="NO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05"/>
    <x v="14"/>
    <s v="LIMA"/>
    <s v="BREÑA"/>
    <s v="NO"/>
    <s v="SI"/>
    <s v="SI"/>
    <n v="1"/>
    <s v="NO"/>
    <n v="1"/>
    <n v="0"/>
    <n v="1"/>
    <x v="0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</r>
  <r>
    <s v="150106"/>
    <x v="14"/>
    <s v="LIMA"/>
    <s v="CARABAYLLO"/>
    <s v="NO"/>
    <s v="SI"/>
    <s v="SI"/>
    <n v="1"/>
    <s v="SI"/>
    <n v="1"/>
    <n v="0"/>
    <n v="1"/>
    <x v="0"/>
    <n v="1"/>
    <n v="1"/>
    <n v="1"/>
    <s v="SI"/>
    <s v="NO"/>
    <s v="SI"/>
    <s v="SI"/>
    <s v="NO"/>
    <s v="JUNTOS"/>
    <s v="NOELIA MEMBRILLO"/>
    <n v="70434008"/>
    <n v="945860094"/>
    <s v="marceg@juntos.gob.pe"/>
    <n v="0"/>
    <n v="0"/>
    <m/>
    <m/>
    <n v="0"/>
    <n v="1"/>
    <s v="JUNTOS"/>
    <s v="Presencial"/>
    <n v="0"/>
    <n v="0"/>
    <m/>
    <m/>
    <n v="0"/>
    <n v="0"/>
    <m/>
    <m/>
    <x v="0"/>
  </r>
  <r>
    <s v="150107"/>
    <x v="14"/>
    <s v="LIMA"/>
    <s v="CHACLACAYO"/>
    <s v="NO"/>
    <s v="NO"/>
    <s v="SI"/>
    <n v="0"/>
    <s v="NO"/>
    <n v="0"/>
    <n v="0"/>
    <n v="0"/>
    <x v="1"/>
    <m/>
    <m/>
    <m/>
    <s v="SI"/>
    <s v="NO"/>
    <s v="SI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08"/>
    <x v="14"/>
    <s v="LIMA"/>
    <s v="CHORRILLOS"/>
    <s v="NO"/>
    <s v="NO"/>
    <s v="SI"/>
    <n v="0"/>
    <s v="NO"/>
    <n v="0"/>
    <n v="1"/>
    <n v="1"/>
    <x v="1"/>
    <m/>
    <m/>
    <m/>
    <s v="SI"/>
    <s v="NO"/>
    <s v="SI"/>
    <s v="NO"/>
    <s v="NO"/>
    <s v="JUNTOS"/>
    <s v="KAREN FRANCIA ESPE"/>
    <m/>
    <m/>
    <m/>
    <n v="0"/>
    <n v="0"/>
    <m/>
    <m/>
    <n v="0"/>
    <n v="0"/>
    <m/>
    <m/>
    <n v="0"/>
    <n v="0"/>
    <m/>
    <m/>
    <n v="0"/>
    <n v="0"/>
    <m/>
    <m/>
    <x v="1"/>
  </r>
  <r>
    <s v="150109"/>
    <x v="14"/>
    <s v="LIMA"/>
    <s v="CIENEGUILLA"/>
    <s v="NO"/>
    <s v="NO"/>
    <s v="SI"/>
    <n v="0"/>
    <s v="SI"/>
    <n v="0"/>
    <n v="0"/>
    <n v="0"/>
    <x v="1"/>
    <m/>
    <m/>
    <m/>
    <s v="SI"/>
    <s v="NO"/>
    <s v="SI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10"/>
    <x v="14"/>
    <s v="LIMA"/>
    <s v="COMAS"/>
    <s v="NO"/>
    <s v="NO"/>
    <s v="SI"/>
    <n v="0"/>
    <s v="NO"/>
    <n v="0"/>
    <n v="1"/>
    <n v="1"/>
    <x v="1"/>
    <m/>
    <m/>
    <m/>
    <s v="SI"/>
    <s v="NO"/>
    <s v="SI"/>
    <s v="SI"/>
    <s v="NO"/>
    <s v="JUNTOS"/>
    <s v="KAREN FRANCIA ESPE"/>
    <m/>
    <m/>
    <m/>
    <n v="0"/>
    <n v="0"/>
    <m/>
    <m/>
    <n v="0"/>
    <n v="0"/>
    <m/>
    <m/>
    <n v="0"/>
    <n v="0"/>
    <m/>
    <m/>
    <n v="0"/>
    <n v="0"/>
    <m/>
    <m/>
    <x v="1"/>
  </r>
  <r>
    <s v="150111"/>
    <x v="14"/>
    <s v="LIMA"/>
    <s v="EL AGUSTINO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12"/>
    <x v="14"/>
    <s v="LIMA"/>
    <s v="INDEPENDENCIA"/>
    <s v="NO"/>
    <s v="NO"/>
    <s v="SI"/>
    <n v="0"/>
    <s v="NO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13"/>
    <x v="14"/>
    <s v="LIMA"/>
    <s v="JESUS MARIA"/>
    <s v="NO"/>
    <s v="SI"/>
    <s v="SI"/>
    <n v="1"/>
    <s v="NO"/>
    <n v="1"/>
    <n v="0"/>
    <n v="1"/>
    <x v="0"/>
    <n v="1"/>
    <n v="1"/>
    <n v="0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</r>
  <r>
    <s v="150114"/>
    <x v="14"/>
    <s v="LIMA"/>
    <s v="LA MOLINA"/>
    <s v="NO"/>
    <s v="SI"/>
    <s v="SI"/>
    <n v="1"/>
    <s v="NO"/>
    <n v="1"/>
    <n v="0"/>
    <n v="1"/>
    <x v="0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1"/>
    <s v="JUNTOS"/>
    <s v="Presencial"/>
    <n v="0"/>
    <n v="0"/>
    <m/>
    <m/>
    <n v="0"/>
    <n v="0"/>
    <m/>
    <m/>
    <x v="0"/>
  </r>
  <r>
    <s v="150115"/>
    <x v="14"/>
    <s v="LIMA"/>
    <s v="LA VICTORIA"/>
    <s v="NO"/>
    <s v="SI"/>
    <s v="SI"/>
    <n v="1"/>
    <s v="NO"/>
    <n v="1"/>
    <n v="0"/>
    <n v="1"/>
    <x v="0"/>
    <n v="1"/>
    <n v="1"/>
    <n v="1"/>
    <s v="SI"/>
    <s v="NO"/>
    <s v="SI"/>
    <s v="SI"/>
    <s v="NO"/>
    <s v="JUNTOS"/>
    <s v="VANESA MEZA ROMERO"/>
    <n v="47184416"/>
    <n v="945858170"/>
    <s v="vmezar@juntos.gob.pe"/>
    <n v="0"/>
    <n v="0"/>
    <m/>
    <m/>
    <n v="0"/>
    <n v="0"/>
    <m/>
    <m/>
    <n v="0"/>
    <n v="1"/>
    <s v="JUNTOS"/>
    <s v="Virtual"/>
    <n v="0"/>
    <n v="0"/>
    <m/>
    <m/>
    <x v="0"/>
  </r>
  <r>
    <s v="150116"/>
    <x v="14"/>
    <s v="LIMA"/>
    <s v="LINCE"/>
    <s v="NO"/>
    <s v="NO"/>
    <s v="SI"/>
    <n v="0"/>
    <s v="NO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17"/>
    <x v="14"/>
    <s v="LIMA"/>
    <s v="LOS OLIVOS"/>
    <s v="NO"/>
    <s v="NO"/>
    <s v="SI"/>
    <n v="0"/>
    <s v="NO"/>
    <n v="0"/>
    <n v="0"/>
    <n v="0"/>
    <x v="1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18"/>
    <x v="14"/>
    <s v="LIMA"/>
    <s v="LURIGANCHO"/>
    <s v="NO"/>
    <s v="NO"/>
    <s v="SI"/>
    <n v="0"/>
    <s v="SI"/>
    <n v="0"/>
    <n v="0"/>
    <n v="0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1"/>
    <s v="JUNTOS"/>
    <s v="Virtual"/>
    <n v="0"/>
    <n v="0"/>
    <m/>
    <m/>
    <x v="0"/>
  </r>
  <r>
    <s v="150119"/>
    <x v="14"/>
    <s v="LIMA"/>
    <s v="LURIN"/>
    <s v="NO"/>
    <s v="SI"/>
    <s v="SI"/>
    <n v="1"/>
    <s v="SI"/>
    <n v="1"/>
    <n v="0"/>
    <n v="1"/>
    <x v="0"/>
    <n v="1"/>
    <n v="1"/>
    <n v="1"/>
    <s v="SI"/>
    <s v="NO"/>
    <s v="SI"/>
    <s v="SI"/>
    <s v="NO"/>
    <s v="JUNTOS"/>
    <s v="MILTON CHULLUNCUY VILLALBA"/>
    <s v="'01100914"/>
    <n v="945855740"/>
    <s v="mchulluncuy@juntos.gob.pe"/>
    <n v="0"/>
    <n v="0"/>
    <m/>
    <m/>
    <n v="0"/>
    <n v="1"/>
    <s v="JUNTOS"/>
    <s v="Presencial"/>
    <n v="0"/>
    <n v="0"/>
    <m/>
    <m/>
    <n v="0"/>
    <n v="0"/>
    <m/>
    <m/>
    <x v="0"/>
  </r>
  <r>
    <s v="150120"/>
    <x v="14"/>
    <s v="LIMA"/>
    <s v="MAGDALENA DEL MAR"/>
    <s v="NO"/>
    <s v="SI"/>
    <s v="SI"/>
    <n v="1"/>
    <s v="NO"/>
    <n v="1"/>
    <n v="0"/>
    <n v="1"/>
    <x v="0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</r>
  <r>
    <s v="150121"/>
    <x v="14"/>
    <s v="LIMA"/>
    <s v="PUEBLO LIBRE"/>
    <s v="NO"/>
    <s v="SI"/>
    <s v="SI"/>
    <n v="1"/>
    <s v="NO"/>
    <n v="1"/>
    <n v="0"/>
    <n v="1"/>
    <x v="0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</r>
  <r>
    <s v="150122"/>
    <x v="14"/>
    <s v="LIMA"/>
    <s v="MIRAFLORES"/>
    <s v="NO"/>
    <s v="NO"/>
    <s v="SI"/>
    <n v="0"/>
    <s v="NO"/>
    <n v="0"/>
    <n v="0"/>
    <n v="0"/>
    <x v="1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23"/>
    <x v="14"/>
    <s v="LIMA"/>
    <s v="PACHACAMAC"/>
    <s v="NO"/>
    <s v="SI"/>
    <s v="SI"/>
    <n v="1"/>
    <s v="SI"/>
    <n v="1"/>
    <n v="0"/>
    <n v="1"/>
    <x v="0"/>
    <n v="1"/>
    <n v="1"/>
    <n v="1"/>
    <s v="SI"/>
    <s v="NO"/>
    <s v="SI"/>
    <s v="SI"/>
    <s v="NO"/>
    <s v="JUNTOS"/>
    <s v="MILTON CHULLUNCUY VILLALBA"/>
    <s v="'01100914"/>
    <n v="945855740"/>
    <s v="mchulluncuy@juntos.gob.pe"/>
    <n v="0"/>
    <n v="0"/>
    <m/>
    <m/>
    <n v="0"/>
    <n v="0"/>
    <m/>
    <m/>
    <n v="0"/>
    <n v="1"/>
    <s v="JUNTOS"/>
    <s v="Virtual"/>
    <n v="0"/>
    <n v="0"/>
    <m/>
    <m/>
    <x v="0"/>
  </r>
  <r>
    <s v="150124"/>
    <x v="14"/>
    <s v="LIMA"/>
    <s v="PUCUSANA"/>
    <s v="NO"/>
    <s v="NO"/>
    <s v="SI"/>
    <n v="0"/>
    <s v="SI"/>
    <n v="0"/>
    <n v="1"/>
    <n v="1"/>
    <x v="1"/>
    <m/>
    <m/>
    <m/>
    <s v="SI"/>
    <s v="NO"/>
    <s v="SI"/>
    <s v="NO"/>
    <s v="NO"/>
    <s v="CE"/>
    <s v="YELY PALOMINO FLORES"/>
    <n v="41244744"/>
    <n v="964896282"/>
    <s v="alainalexishuanca@gmail.com"/>
    <n v="0"/>
    <n v="0"/>
    <m/>
    <m/>
    <n v="0"/>
    <n v="0"/>
    <m/>
    <m/>
    <n v="0"/>
    <n v="0"/>
    <m/>
    <m/>
    <n v="0"/>
    <n v="0"/>
    <m/>
    <m/>
    <x v="1"/>
  </r>
  <r>
    <s v="150125"/>
    <x v="14"/>
    <s v="LIMA"/>
    <s v="PUENTE PIEDRA"/>
    <s v="NO"/>
    <s v="NO"/>
    <s v="SI"/>
    <n v="0"/>
    <s v="SI"/>
    <n v="0"/>
    <n v="1"/>
    <n v="1"/>
    <x v="1"/>
    <m/>
    <n v="1"/>
    <n v="1"/>
    <s v="SI"/>
    <s v="NO"/>
    <s v="SI"/>
    <s v="SI"/>
    <s v="NO"/>
    <s v="JUNTOS"/>
    <s v="MARIA LUISA ARCE GONZALES"/>
    <m/>
    <m/>
    <m/>
    <n v="0"/>
    <n v="0"/>
    <m/>
    <m/>
    <n v="0"/>
    <n v="0"/>
    <m/>
    <m/>
    <n v="0"/>
    <n v="0"/>
    <m/>
    <m/>
    <n v="0"/>
    <n v="0"/>
    <m/>
    <m/>
    <x v="1"/>
  </r>
  <r>
    <s v="150126"/>
    <x v="14"/>
    <s v="LIMA"/>
    <s v="PUNTA HERMOSA"/>
    <s v="NO"/>
    <s v="NO"/>
    <s v="SI"/>
    <n v="0"/>
    <s v="SI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27"/>
    <x v="14"/>
    <s v="LIMA"/>
    <s v="PUNTA NEGRA"/>
    <s v="NO"/>
    <s v="NO"/>
    <s v="SI"/>
    <n v="0"/>
    <s v="SI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28"/>
    <x v="14"/>
    <s v="LIMA"/>
    <s v="RIMAC"/>
    <s v="NO"/>
    <s v="NO"/>
    <s v="SI"/>
    <n v="0"/>
    <s v="NO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29"/>
    <x v="14"/>
    <s v="LIMA"/>
    <s v="SAN BARTOLO"/>
    <s v="NO"/>
    <s v="NO"/>
    <s v="SI"/>
    <n v="0"/>
    <s v="NO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30"/>
    <x v="14"/>
    <s v="LIMA"/>
    <s v="SAN BORJA"/>
    <s v="NO"/>
    <s v="SI"/>
    <s v="SI"/>
    <n v="1"/>
    <s v="NO"/>
    <n v="1"/>
    <n v="0"/>
    <n v="1"/>
    <x v="0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</r>
  <r>
    <s v="150131"/>
    <x v="14"/>
    <s v="LIMA"/>
    <s v="SAN ISIDRO"/>
    <s v="NO"/>
    <s v="NO"/>
    <s v="SI"/>
    <n v="0"/>
    <s v="NO"/>
    <n v="0"/>
    <n v="0"/>
    <n v="0"/>
    <x v="1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32"/>
    <x v="14"/>
    <s v="LIMA"/>
    <s v="SAN JUAN DE LURIGANCHO"/>
    <s v="NO"/>
    <s v="NO"/>
    <s v="SI"/>
    <n v="0"/>
    <s v="SI"/>
    <n v="0"/>
    <n v="1"/>
    <n v="1"/>
    <x v="1"/>
    <m/>
    <m/>
    <m/>
    <s v="SI"/>
    <s v="NO"/>
    <s v="SI"/>
    <s v="SI"/>
    <s v="NO"/>
    <s v="JUNTOS"/>
    <s v="VANESA MEZA ROMERO"/>
    <m/>
    <n v="959493970"/>
    <s v="gzavala@cunamas.gob.pe"/>
    <n v="0"/>
    <n v="0"/>
    <m/>
    <m/>
    <n v="0"/>
    <n v="0"/>
    <m/>
    <m/>
    <n v="0"/>
    <n v="0"/>
    <m/>
    <m/>
    <n v="0"/>
    <n v="0"/>
    <m/>
    <m/>
    <x v="1"/>
  </r>
  <r>
    <s v="150133"/>
    <x v="14"/>
    <s v="LIMA"/>
    <s v="SAN JUAN DE MIRAFLORES"/>
    <s v="NO"/>
    <s v="SI"/>
    <s v="SI"/>
    <n v="1"/>
    <s v="NO"/>
    <n v="1"/>
    <n v="0"/>
    <n v="1"/>
    <x v="0"/>
    <n v="1"/>
    <n v="1"/>
    <n v="1"/>
    <s v="SI"/>
    <s v="NO"/>
    <s v="SI"/>
    <s v="SI"/>
    <s v="NO"/>
    <s v="JUNTOS"/>
    <s v="JUAN ALVA RODRIGUEZ"/>
    <n v="70438100"/>
    <n v="953106271"/>
    <s v="jalvar@juntos.gob.pe"/>
    <n v="0"/>
    <n v="0"/>
    <m/>
    <m/>
    <n v="0"/>
    <n v="0"/>
    <m/>
    <m/>
    <n v="0"/>
    <n v="0"/>
    <m/>
    <m/>
    <n v="0"/>
    <n v="0"/>
    <m/>
    <m/>
    <x v="1"/>
  </r>
  <r>
    <s v="150134"/>
    <x v="14"/>
    <s v="LIMA"/>
    <s v="SAN LUIS"/>
    <s v="NO"/>
    <s v="NO"/>
    <s v="SI"/>
    <n v="0"/>
    <s v="NO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35"/>
    <x v="14"/>
    <s v="LIMA"/>
    <s v="SAN MARTIN DE PORRES"/>
    <s v="NO"/>
    <s v="NO"/>
    <s v="SI"/>
    <n v="0"/>
    <s v="NO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36"/>
    <x v="14"/>
    <s v="LIMA"/>
    <s v="SAN MIGUEL"/>
    <s v="NO"/>
    <s v="NO"/>
    <s v="SI"/>
    <n v="0"/>
    <s v="NO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37"/>
    <x v="14"/>
    <s v="LIMA"/>
    <s v="SANTA ANITA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38"/>
    <x v="14"/>
    <s v="LIMA"/>
    <s v="SANTA MARIA DEL MAR"/>
    <s v="NO"/>
    <s v="NO"/>
    <s v="SI"/>
    <n v="0"/>
    <s v="NO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39"/>
    <x v="14"/>
    <s v="LIMA"/>
    <s v="SANTA ROSA"/>
    <s v="NO"/>
    <s v="SI"/>
    <s v="SI"/>
    <n v="0"/>
    <s v="SI"/>
    <n v="1"/>
    <n v="0"/>
    <n v="1"/>
    <x v="0"/>
    <n v="1"/>
    <n v="1"/>
    <n v="0"/>
    <s v="SI"/>
    <s v="NO"/>
    <s v="NO"/>
    <s v="SI"/>
    <s v="NO"/>
    <s v="JUNTOS"/>
    <s v="CRISTIAN NEVES LAYCHE"/>
    <n v="75420619"/>
    <n v="968830213"/>
    <s v="cnevesl@juntos.gob.pe"/>
    <n v="0"/>
    <n v="0"/>
    <m/>
    <m/>
    <n v="0"/>
    <n v="0"/>
    <m/>
    <m/>
    <n v="0"/>
    <n v="0"/>
    <m/>
    <m/>
    <n v="0"/>
    <n v="0"/>
    <m/>
    <m/>
    <x v="1"/>
  </r>
  <r>
    <s v="150140"/>
    <x v="14"/>
    <s v="LIMA"/>
    <s v="SANTIAGO DE SURCO"/>
    <s v="NO"/>
    <s v="SI"/>
    <s v="SI"/>
    <n v="1"/>
    <s v="NO"/>
    <n v="1"/>
    <n v="0"/>
    <n v="1"/>
    <x v="0"/>
    <n v="0"/>
    <n v="0"/>
    <n v="0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</r>
  <r>
    <s v="150141"/>
    <x v="14"/>
    <s v="LIMA"/>
    <s v="SURQUILLO"/>
    <s v="NO"/>
    <s v="SI"/>
    <s v="SI"/>
    <n v="1"/>
    <s v="NO"/>
    <n v="1"/>
    <n v="0"/>
    <n v="1"/>
    <x v="0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</r>
  <r>
    <s v="150142"/>
    <x v="14"/>
    <s v="LIMA"/>
    <s v="VILLA EL SALVADOR"/>
    <s v="NO"/>
    <s v="NO"/>
    <s v="SI"/>
    <n v="0"/>
    <s v="SI"/>
    <n v="0"/>
    <n v="1"/>
    <n v="1"/>
    <x v="1"/>
    <m/>
    <n v="1"/>
    <n v="1"/>
    <s v="SI"/>
    <s v="NO"/>
    <s v="SI"/>
    <s v="SI"/>
    <s v="NO"/>
    <s v="CUNA MAS"/>
    <s v="BETSABE "/>
    <m/>
    <m/>
    <m/>
    <n v="0"/>
    <n v="0"/>
    <m/>
    <m/>
    <n v="0"/>
    <n v="0"/>
    <m/>
    <m/>
    <n v="0"/>
    <n v="0"/>
    <m/>
    <m/>
    <n v="0"/>
    <n v="0"/>
    <m/>
    <m/>
    <x v="1"/>
  </r>
  <r>
    <s v="150143"/>
    <x v="14"/>
    <s v="LIMA"/>
    <s v="VILLA MARIA DEL TRIUNFO"/>
    <s v="NO"/>
    <s v="NO"/>
    <s v="SI"/>
    <n v="0"/>
    <s v="SI"/>
    <n v="0"/>
    <n v="1"/>
    <n v="1"/>
    <x v="1"/>
    <m/>
    <m/>
    <m/>
    <s v="SI"/>
    <s v="NO"/>
    <s v="SI"/>
    <s v="SI"/>
    <s v="NO"/>
    <s v="CUNA MAS"/>
    <s v="KAREN FRANCIA ESPE"/>
    <m/>
    <m/>
    <m/>
    <n v="0"/>
    <n v="0"/>
    <m/>
    <m/>
    <n v="0"/>
    <n v="0"/>
    <m/>
    <m/>
    <n v="0"/>
    <n v="0"/>
    <m/>
    <m/>
    <n v="0"/>
    <n v="0"/>
    <m/>
    <m/>
    <x v="1"/>
  </r>
  <r>
    <s v="150201"/>
    <x v="15"/>
    <s v="BARRANCA"/>
    <s v="BARRANC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WENDY GIOCONDA INES  PAICO FALERO/JULIA VEGA BEDON"/>
    <s v="47687220"/>
    <s v="934359080"/>
    <s v="jcvega@cunamas.gob.pe"/>
    <n v="0"/>
    <n v="0"/>
    <m/>
    <m/>
    <n v="1"/>
    <n v="0"/>
    <m/>
    <s v="Virtual"/>
    <n v="0"/>
    <n v="0"/>
    <m/>
    <m/>
    <n v="0"/>
    <n v="0"/>
    <m/>
    <m/>
    <x v="0"/>
  </r>
  <r>
    <s v="150202"/>
    <x v="15"/>
    <s v="BARRANCA"/>
    <s v="PARAMONGA"/>
    <s v="NO"/>
    <s v="NO"/>
    <s v="SI"/>
    <n v="0"/>
    <s v="NO"/>
    <n v="1"/>
    <n v="0"/>
    <n v="0"/>
    <x v="0"/>
    <m/>
    <n v="1"/>
    <n v="1"/>
    <s v="SI"/>
    <s v="NO"/>
    <s v="NO"/>
    <s v="SI"/>
    <s v="NO"/>
    <m/>
    <s v="NO TIENE PERSONAL ASIGNADO"/>
    <m/>
    <m/>
    <m/>
    <n v="0"/>
    <n v="0"/>
    <m/>
    <m/>
    <n v="0"/>
    <n v="0"/>
    <m/>
    <m/>
    <n v="0"/>
    <n v="0"/>
    <m/>
    <m/>
    <n v="0"/>
    <n v="0"/>
    <m/>
    <m/>
    <x v="1"/>
  </r>
  <r>
    <s v="150203"/>
    <x v="15"/>
    <s v="BARRANCA"/>
    <s v="PATIVILCA"/>
    <s v="NO"/>
    <s v="SI"/>
    <s v="SI"/>
    <n v="0"/>
    <s v="SI"/>
    <n v="1"/>
    <n v="0"/>
    <n v="1"/>
    <x v="0"/>
    <n v="1"/>
    <n v="1"/>
    <n v="1"/>
    <s v="NO"/>
    <s v="NO"/>
    <s v="SI"/>
    <s v="SI"/>
    <s v="NO"/>
    <s v="CUNA MAS"/>
    <s v="DANIEL FLORES ROJAS"/>
    <s v="42924757"/>
    <s v="964580804"/>
    <s v="dflores@cunamas.gob.pe"/>
    <n v="0"/>
    <n v="0"/>
    <m/>
    <m/>
    <n v="0"/>
    <n v="0"/>
    <m/>
    <m/>
    <n v="0"/>
    <n v="0"/>
    <m/>
    <m/>
    <n v="0"/>
    <n v="0"/>
    <m/>
    <m/>
    <x v="1"/>
  </r>
  <r>
    <s v="150204"/>
    <x v="15"/>
    <s v="BARRANCA"/>
    <s v="SUPE"/>
    <s v="NO"/>
    <s v="NO"/>
    <s v="SI"/>
    <n v="0"/>
    <s v="SI"/>
    <n v="1"/>
    <n v="0"/>
    <n v="1"/>
    <x v="0"/>
    <m/>
    <n v="0"/>
    <n v="0"/>
    <s v="SI"/>
    <s v="NO"/>
    <s v="SI"/>
    <s v="SI"/>
    <s v="NO"/>
    <s v="CUNA MAS"/>
    <s v="GABY HUERTAS BRONCANO"/>
    <s v="47298396"/>
    <s v="947405299"/>
    <s v="ghuertas@cunamas.gob.pe"/>
    <n v="0"/>
    <n v="1"/>
    <s v="CUNA MAS"/>
    <s v="Presencial"/>
    <n v="0"/>
    <n v="0"/>
    <m/>
    <m/>
    <n v="0"/>
    <n v="0"/>
    <m/>
    <m/>
    <n v="0"/>
    <n v="0"/>
    <m/>
    <m/>
    <x v="0"/>
  </r>
  <r>
    <s v="150205"/>
    <x v="15"/>
    <s v="BARRANCA"/>
    <s v="SUPE PUERTO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SAIRA FLORES ALVA"/>
    <s v="43457494"/>
    <s v="977944118"/>
    <s v="sfloresa@cunamas.gob.pe"/>
    <n v="0"/>
    <n v="0"/>
    <m/>
    <m/>
    <n v="0"/>
    <n v="0"/>
    <m/>
    <m/>
    <n v="0"/>
    <n v="0"/>
    <m/>
    <m/>
    <n v="0"/>
    <n v="0"/>
    <m/>
    <m/>
    <x v="1"/>
  </r>
  <r>
    <s v="150301"/>
    <x v="15"/>
    <s v="CAJATAMBO"/>
    <s v="CAJATAMBO"/>
    <s v="NO"/>
    <s v="NO"/>
    <s v="SI"/>
    <n v="0"/>
    <s v="SI"/>
    <n v="1"/>
    <n v="0"/>
    <n v="1"/>
    <x v="0"/>
    <m/>
    <n v="1"/>
    <n v="1"/>
    <s v="NO"/>
    <s v="NO"/>
    <s v="NO"/>
    <s v="SI"/>
    <s v="NO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  <n v="0"/>
    <n v="0"/>
    <m/>
    <m/>
    <x v="1"/>
  </r>
  <r>
    <s v="150302"/>
    <x v="15"/>
    <s v="CAJATAMBO"/>
    <s v="COPA"/>
    <s v="NO"/>
    <s v="NO"/>
    <s v="SI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303"/>
    <x v="15"/>
    <s v="CAJATAMBO"/>
    <s v="GORGOR"/>
    <s v="NO"/>
    <s v="NO"/>
    <s v="SI"/>
    <n v="0"/>
    <s v="SI"/>
    <n v="1"/>
    <n v="0"/>
    <n v="1"/>
    <x v="0"/>
    <m/>
    <n v="1"/>
    <n v="1"/>
    <s v="SI"/>
    <s v="NO"/>
    <s v="NO"/>
    <s v="SI"/>
    <s v="SI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  <n v="0"/>
    <n v="0"/>
    <m/>
    <m/>
    <x v="1"/>
  </r>
  <r>
    <s v="150304"/>
    <x v="15"/>
    <s v="CAJATAMBO"/>
    <s v="HUANCAPON"/>
    <s v="NO"/>
    <s v="NO"/>
    <s v="SI"/>
    <n v="0"/>
    <s v="SI"/>
    <n v="1"/>
    <n v="0"/>
    <n v="1"/>
    <x v="0"/>
    <m/>
    <n v="1"/>
    <n v="1"/>
    <s v="NO"/>
    <s v="NO"/>
    <s v="NO"/>
    <s v="SI"/>
    <s v="NO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  <n v="0"/>
    <n v="0"/>
    <m/>
    <m/>
    <x v="1"/>
  </r>
  <r>
    <s v="150305"/>
    <x v="15"/>
    <s v="CAJATAMBO"/>
    <s v="MANAS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401"/>
    <x v="15"/>
    <s v="CANTA"/>
    <s v="CANTA"/>
    <s v="NO"/>
    <s v="NO"/>
    <s v="SI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402"/>
    <x v="15"/>
    <s v="CANTA"/>
    <s v="ARAHUAY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403"/>
    <x v="15"/>
    <s v="CANTA"/>
    <s v="HUAMANTANGA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404"/>
    <x v="15"/>
    <s v="CANTA"/>
    <s v="HUAROS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405"/>
    <x v="15"/>
    <s v="CANTA"/>
    <s v="LACHAQUI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406"/>
    <x v="15"/>
    <s v="CANTA"/>
    <s v="SAN BUENAVENTURA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407"/>
    <x v="15"/>
    <s v="CANTA"/>
    <s v="SANTA ROSA DE QUIVES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501"/>
    <x v="15"/>
    <s v="CAÑETE"/>
    <s v="SAN VICENTE DE CAÑETE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Marilyn Yactayo Perez"/>
    <s v="41612397"/>
    <s v="957185913"/>
    <s v="myactayop@cunamas.gob.pe"/>
    <n v="1"/>
    <n v="0"/>
    <m/>
    <s v="Virtual"/>
    <n v="0"/>
    <n v="0"/>
    <m/>
    <m/>
    <n v="1"/>
    <n v="0"/>
    <m/>
    <s v="Virtual"/>
    <n v="0"/>
    <n v="0"/>
    <m/>
    <m/>
    <x v="2"/>
  </r>
  <r>
    <s v="150502"/>
    <x v="15"/>
    <s v="CAÑETE"/>
    <s v="ASIA"/>
    <s v="NO"/>
    <s v="NO"/>
    <s v="SI"/>
    <n v="0"/>
    <s v="NO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503"/>
    <x v="15"/>
    <s v="CAÑETE"/>
    <s v="CALANGO"/>
    <s v="NO"/>
    <s v="SI"/>
    <s v="SI"/>
    <n v="0"/>
    <s v="NO"/>
    <n v="1"/>
    <n v="0"/>
    <n v="0"/>
    <x v="0"/>
    <n v="1"/>
    <n v="1"/>
    <n v="1"/>
    <s v="NO"/>
    <s v="NO"/>
    <s v="SI"/>
    <s v="SI"/>
    <s v="NO"/>
    <s v="CUNA MAS"/>
    <s v="Maria Isabel Suarez Avalos"/>
    <s v="15394032"/>
    <s v="950482396"/>
    <s v="msuarez@cunamas.gob.pe"/>
    <n v="0"/>
    <n v="0"/>
    <m/>
    <m/>
    <n v="0"/>
    <n v="0"/>
    <m/>
    <m/>
    <n v="0"/>
    <n v="0"/>
    <m/>
    <m/>
    <n v="0"/>
    <n v="0"/>
    <m/>
    <m/>
    <x v="1"/>
  </r>
  <r>
    <s v="150504"/>
    <x v="15"/>
    <s v="CAÑETE"/>
    <s v="CERRO AZUL"/>
    <s v="NO"/>
    <s v="SI"/>
    <s v="SI"/>
    <n v="1"/>
    <s v="NO"/>
    <n v="1"/>
    <n v="0"/>
    <n v="1"/>
    <x v="0"/>
    <n v="1"/>
    <n v="1"/>
    <n v="1"/>
    <s v="NO"/>
    <s v="NO"/>
    <s v="SI"/>
    <s v="SI"/>
    <s v="NO"/>
    <s v="CUNA MAS"/>
    <s v="Willian Cardenas Vicente"/>
    <s v="72290095"/>
    <s v="955566074"/>
    <s v="os_wcardenasv@cunamas.gob.pe"/>
    <n v="0"/>
    <n v="0"/>
    <m/>
    <m/>
    <n v="1"/>
    <n v="0"/>
    <m/>
    <s v="Virtual"/>
    <n v="1"/>
    <n v="0"/>
    <m/>
    <s v="Virtual"/>
    <n v="0"/>
    <n v="0"/>
    <m/>
    <m/>
    <x v="2"/>
  </r>
  <r>
    <s v="150505"/>
    <x v="15"/>
    <s v="CAÑETE"/>
    <s v="CHILCA"/>
    <s v="NO"/>
    <s v="NO"/>
    <s v="NO"/>
    <n v="0"/>
    <s v="NO"/>
    <n v="1"/>
    <n v="0"/>
    <n v="0"/>
    <x v="0"/>
    <m/>
    <n v="1"/>
    <n v="1"/>
    <s v="NO"/>
    <s v="NO"/>
    <s v="NO"/>
    <s v="SI"/>
    <s v="NO"/>
    <s v="JUNTOS"/>
    <s v="CONCEPCION CCORAHUA ANGELES"/>
    <s v="42190931"/>
    <s v="920028904"/>
    <s v="aconcepcionc@juntos.gob.pe"/>
    <n v="0"/>
    <n v="0"/>
    <m/>
    <m/>
    <n v="0"/>
    <n v="0"/>
    <m/>
    <m/>
    <n v="0"/>
    <n v="0"/>
    <m/>
    <m/>
    <n v="0"/>
    <n v="0"/>
    <m/>
    <m/>
    <x v="1"/>
  </r>
  <r>
    <s v="150506"/>
    <x v="15"/>
    <s v="CAÑETE"/>
    <s v="COAYLLO"/>
    <s v="NO"/>
    <s v="NO"/>
    <s v="SI"/>
    <n v="0"/>
    <s v="NO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507"/>
    <x v="15"/>
    <s v="CAÑETE"/>
    <s v="IMPERIAL"/>
    <s v="NO"/>
    <s v="SI"/>
    <s v="SI"/>
    <n v="1"/>
    <s v="NO"/>
    <n v="1"/>
    <n v="0"/>
    <n v="0"/>
    <x v="0"/>
    <n v="1"/>
    <n v="1"/>
    <n v="1"/>
    <s v="SI"/>
    <s v="NO"/>
    <s v="SI"/>
    <s v="SI"/>
    <s v="NO"/>
    <s v="CUNA MAS"/>
    <s v="Maria Eugenia Sing Ore"/>
    <s v="41007657"/>
    <s v="949421833"/>
    <s v="msing@cunamas.gob.pe"/>
    <n v="0"/>
    <n v="0"/>
    <m/>
    <m/>
    <n v="0"/>
    <n v="0"/>
    <m/>
    <m/>
    <n v="0"/>
    <n v="0"/>
    <m/>
    <m/>
    <n v="0"/>
    <n v="0"/>
    <m/>
    <m/>
    <x v="1"/>
  </r>
  <r>
    <s v="150508"/>
    <x v="15"/>
    <s v="CAÑETE"/>
    <s v="LUNAHUANA"/>
    <s v="NO"/>
    <s v="SI"/>
    <s v="SI"/>
    <n v="1"/>
    <s v="SI"/>
    <n v="1"/>
    <n v="0"/>
    <n v="0"/>
    <x v="0"/>
    <n v="1"/>
    <n v="1"/>
    <n v="1"/>
    <s v="NO"/>
    <s v="NO"/>
    <s v="NO"/>
    <s v="SI"/>
    <s v="NO"/>
    <s v="JUNTOS"/>
    <s v="ANGELES CONCEPCION CCORAHUA"/>
    <n v="48132105"/>
    <s v="920028904/945448433"/>
    <s v="Aconcepcionc@juntos.gob.pe"/>
    <n v="0"/>
    <n v="0"/>
    <m/>
    <m/>
    <n v="0"/>
    <n v="0"/>
    <m/>
    <m/>
    <n v="1"/>
    <n v="0"/>
    <m/>
    <s v="Virtual"/>
    <n v="0"/>
    <n v="0"/>
    <m/>
    <m/>
    <x v="0"/>
  </r>
  <r>
    <s v="150509"/>
    <x v="15"/>
    <s v="CAÑETE"/>
    <s v="MAL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Maria Isabel Suarez Avalos"/>
    <s v="15394032"/>
    <s v="950482396"/>
    <s v="msuarez@cunamas.gob.pe"/>
    <n v="0"/>
    <n v="0"/>
    <m/>
    <m/>
    <n v="1"/>
    <n v="0"/>
    <m/>
    <s v="Virtual"/>
    <n v="1"/>
    <n v="0"/>
    <m/>
    <s v="Virtual"/>
    <n v="0"/>
    <n v="0"/>
    <m/>
    <m/>
    <x v="2"/>
  </r>
  <r>
    <s v="150510"/>
    <x v="15"/>
    <s v="CAÑETE"/>
    <s v="NUEVO IMPERIAL"/>
    <s v="NO"/>
    <s v="NO"/>
    <s v="SI"/>
    <n v="0"/>
    <s v="SI"/>
    <n v="1"/>
    <n v="0"/>
    <n v="1"/>
    <x v="0"/>
    <m/>
    <n v="0"/>
    <n v="0"/>
    <s v="NO"/>
    <s v="NO"/>
    <s v="SI"/>
    <s v="SI"/>
    <s v="NO"/>
    <s v="CUNA MAS"/>
    <s v="Mirian Huallamares Aulla"/>
    <s v="43087519"/>
    <s v="923938239"/>
    <s v="mhuallamares@cunamas.gob.pe"/>
    <n v="0"/>
    <n v="0"/>
    <m/>
    <m/>
    <n v="0"/>
    <n v="0"/>
    <m/>
    <m/>
    <n v="0"/>
    <n v="0"/>
    <m/>
    <m/>
    <n v="0"/>
    <n v="0"/>
    <m/>
    <m/>
    <x v="1"/>
  </r>
  <r>
    <s v="150511"/>
    <x v="15"/>
    <s v="CAÑETE"/>
    <s v="PACARAN"/>
    <s v="NO"/>
    <s v="NO"/>
    <s v="SI"/>
    <n v="0"/>
    <s v="SI"/>
    <n v="1"/>
    <n v="0"/>
    <n v="0"/>
    <x v="0"/>
    <m/>
    <n v="0"/>
    <n v="0"/>
    <s v="NO"/>
    <s v="NO"/>
    <s v="SI"/>
    <s v="SI"/>
    <s v="NO"/>
    <s v="CUNA MAS"/>
    <s v="Pedro Matias Almeyda"/>
    <s v="21884496"/>
    <s v="924027331"/>
    <s v="pmatias@cunamas.gob.pe"/>
    <n v="0"/>
    <n v="0"/>
    <m/>
    <m/>
    <n v="0"/>
    <n v="0"/>
    <m/>
    <m/>
    <n v="0"/>
    <n v="0"/>
    <m/>
    <m/>
    <n v="0"/>
    <n v="0"/>
    <m/>
    <m/>
    <x v="1"/>
  </r>
  <r>
    <s v="150512"/>
    <x v="15"/>
    <s v="CAÑETE"/>
    <s v="QUILMANA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Renzo Alarcon Huamachuco"/>
    <s v="30856242"/>
    <s v="972110266"/>
    <s v="ralarcon@cunamas.gob.pe"/>
    <n v="0"/>
    <n v="0"/>
    <m/>
    <m/>
    <n v="0"/>
    <n v="0"/>
    <m/>
    <m/>
    <n v="0"/>
    <n v="0"/>
    <m/>
    <m/>
    <n v="0"/>
    <n v="0"/>
    <m/>
    <m/>
    <x v="1"/>
  </r>
  <r>
    <s v="150513"/>
    <x v="15"/>
    <s v="CAÑETE"/>
    <s v="SAN ANTONIO"/>
    <s v="NO"/>
    <s v="SI"/>
    <s v="SI"/>
    <n v="1"/>
    <s v="NO"/>
    <n v="1"/>
    <n v="0"/>
    <n v="1"/>
    <x v="0"/>
    <n v="1"/>
    <n v="1"/>
    <n v="1"/>
    <s v="NO"/>
    <s v="NO"/>
    <s v="NO"/>
    <s v="SI"/>
    <s v="NO"/>
    <s v="CUNA MAS"/>
    <s v="Javier  Peve"/>
    <s v="41703961"/>
    <s v="971596846"/>
    <s v="javier_aedo2@hotmail.com"/>
    <n v="0"/>
    <n v="0"/>
    <m/>
    <m/>
    <n v="1"/>
    <n v="0"/>
    <m/>
    <s v="Virtual"/>
    <n v="0"/>
    <n v="0"/>
    <m/>
    <m/>
    <n v="0"/>
    <n v="0"/>
    <m/>
    <m/>
    <x v="0"/>
  </r>
  <r>
    <s v="150514"/>
    <x v="15"/>
    <s v="CAÑETE"/>
    <s v="SAN LUIS"/>
    <s v="NO"/>
    <s v="SI"/>
    <s v="SI"/>
    <n v="0"/>
    <s v="SI"/>
    <n v="1"/>
    <n v="0"/>
    <n v="0"/>
    <x v="0"/>
    <n v="1"/>
    <n v="1"/>
    <n v="1"/>
    <s v="NO"/>
    <s v="NO"/>
    <s v="SI"/>
    <s v="SI"/>
    <s v="NO"/>
    <s v="CUNA MAS"/>
    <s v="Hector Zavala"/>
    <s v="10171960"/>
    <s v="940149264"/>
    <s v="os_hzavalac@cunamas.gob.pe"/>
    <n v="0"/>
    <n v="0"/>
    <m/>
    <m/>
    <n v="1"/>
    <n v="0"/>
    <m/>
    <s v="Virtual"/>
    <n v="1"/>
    <n v="0"/>
    <m/>
    <s v="Virtual"/>
    <n v="0"/>
    <n v="0"/>
    <m/>
    <m/>
    <x v="2"/>
  </r>
  <r>
    <s v="150515"/>
    <x v="15"/>
    <s v="CAÑETE"/>
    <s v="SANTA CRUZ DE FLORES"/>
    <s v="NO"/>
    <s v="NO"/>
    <s v="SI"/>
    <n v="0"/>
    <s v="NO"/>
    <n v="1"/>
    <n v="0"/>
    <n v="0"/>
    <x v="0"/>
    <m/>
    <n v="0"/>
    <n v="0"/>
    <s v="NO"/>
    <s v="NO"/>
    <s v="NO"/>
    <s v="SI"/>
    <s v="NO"/>
    <s v="CUNA MAS"/>
    <s v="Javier  Peve"/>
    <s v="41703961"/>
    <s v="971596846"/>
    <s v="javier_aedo2@hotmail.com"/>
    <n v="0"/>
    <n v="0"/>
    <m/>
    <m/>
    <n v="0"/>
    <n v="0"/>
    <m/>
    <m/>
    <n v="0"/>
    <n v="0"/>
    <m/>
    <m/>
    <n v="0"/>
    <n v="0"/>
    <m/>
    <m/>
    <x v="1"/>
  </r>
  <r>
    <s v="150516"/>
    <x v="15"/>
    <s v="CAÑETE"/>
    <s v="ZUÑIGA"/>
    <s v="NO"/>
    <s v="NO"/>
    <s v="SI"/>
    <n v="0"/>
    <s v="SI"/>
    <n v="1"/>
    <n v="0"/>
    <n v="0"/>
    <x v="0"/>
    <m/>
    <n v="0"/>
    <n v="0"/>
    <s v="NO"/>
    <s v="NO"/>
    <s v="SI"/>
    <s v="SI"/>
    <s v="NO"/>
    <s v="CUNA MAS"/>
    <s v="Pedro Matias Almeyda"/>
    <s v="21884496"/>
    <s v="924027331"/>
    <s v="pmatias@cunamas.gob.pe"/>
    <n v="0"/>
    <n v="0"/>
    <m/>
    <m/>
    <n v="0"/>
    <n v="0"/>
    <m/>
    <m/>
    <n v="0"/>
    <n v="0"/>
    <m/>
    <m/>
    <n v="0"/>
    <n v="0"/>
    <m/>
    <m/>
    <x v="1"/>
  </r>
  <r>
    <s v="150601"/>
    <x v="15"/>
    <s v="HUARAL"/>
    <s v="HUARAL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ELBA MUÑOZ PRADA"/>
    <s v="45221279"/>
    <s v="951187594"/>
    <s v="emunozp@cunamas.gob.pe"/>
    <n v="0"/>
    <n v="0"/>
    <m/>
    <m/>
    <n v="0"/>
    <n v="0"/>
    <m/>
    <m/>
    <n v="1"/>
    <n v="0"/>
    <m/>
    <s v="Virtual"/>
    <n v="0"/>
    <n v="0"/>
    <m/>
    <m/>
    <x v="0"/>
  </r>
  <r>
    <s v="150602"/>
    <x v="15"/>
    <s v="HUARAL"/>
    <s v="ATAVILLOS ALTO"/>
    <s v="NO"/>
    <s v="NO"/>
    <s v="SI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603"/>
    <x v="15"/>
    <s v="HUARAL"/>
    <s v="ATAVILLOS BAJO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604"/>
    <x v="15"/>
    <s v="HUARAL"/>
    <s v="AUCALLAMA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MARGARET MUCHA CASTRO"/>
    <s v="41455797"/>
    <s v="915961868"/>
    <s v="mmucha@cunamas.gob.pe"/>
    <n v="0"/>
    <n v="0"/>
    <m/>
    <m/>
    <n v="0"/>
    <n v="0"/>
    <m/>
    <m/>
    <n v="0"/>
    <n v="0"/>
    <m/>
    <m/>
    <n v="0"/>
    <n v="0"/>
    <m/>
    <m/>
    <x v="1"/>
  </r>
  <r>
    <s v="150605"/>
    <x v="15"/>
    <s v="HUARAL"/>
    <s v="CHANCAY"/>
    <s v="NO"/>
    <s v="NO"/>
    <s v="SI"/>
    <n v="0"/>
    <s v="NO"/>
    <n v="1"/>
    <n v="0"/>
    <n v="0"/>
    <x v="0"/>
    <m/>
    <n v="1"/>
    <n v="1"/>
    <s v="SI"/>
    <s v="NO"/>
    <s v="SI"/>
    <s v="SI"/>
    <s v="NO"/>
    <s v="CUNA MAS"/>
    <s v="PASTOR LEYVA NELIDA DELIA"/>
    <s v="15746232"/>
    <s v="931096215"/>
    <s v="npastor@cunamas.gob.pe"/>
    <n v="0"/>
    <n v="1"/>
    <s v="CUNA MAS"/>
    <s v="Presencial"/>
    <n v="0"/>
    <n v="0"/>
    <m/>
    <m/>
    <n v="0"/>
    <n v="0"/>
    <m/>
    <m/>
    <n v="0"/>
    <n v="0"/>
    <m/>
    <m/>
    <x v="0"/>
  </r>
  <r>
    <s v="150606"/>
    <x v="15"/>
    <s v="HUARAL"/>
    <s v="IHUARI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607"/>
    <x v="15"/>
    <s v="HUARAL"/>
    <s v="LAMPIAN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608"/>
    <x v="15"/>
    <s v="HUARAL"/>
    <s v="PACARAOS"/>
    <s v="NO"/>
    <s v="NO"/>
    <s v="SI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609"/>
    <x v="15"/>
    <s v="HUARAL"/>
    <s v="SAN MIGUEL DE ACOS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610"/>
    <x v="15"/>
    <s v="HUARAL"/>
    <s v="SANTA CRUZ DE ANDAMARCA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611"/>
    <x v="15"/>
    <s v="HUARAL"/>
    <s v="SUMBILCA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612"/>
    <x v="15"/>
    <s v="HUARAL"/>
    <s v="VEINTISIETE DE NOVIEMBRE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01"/>
    <x v="15"/>
    <s v="HUAROCHIRI"/>
    <s v="MATUCANA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Joselyn Machuca San Martin"/>
    <m/>
    <m/>
    <m/>
    <n v="0"/>
    <n v="0"/>
    <m/>
    <m/>
    <n v="1"/>
    <n v="0"/>
    <m/>
    <s v="Virtual"/>
    <n v="1"/>
    <n v="0"/>
    <m/>
    <s v="Virtual"/>
    <n v="0"/>
    <n v="0"/>
    <m/>
    <m/>
    <x v="2"/>
  </r>
  <r>
    <s v="150702"/>
    <x v="15"/>
    <s v="HUAROCHIRI"/>
    <s v="ANTIOQUIA"/>
    <s v="NO"/>
    <s v="NO"/>
    <s v="SI"/>
    <n v="0"/>
    <s v="SI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03"/>
    <x v="15"/>
    <s v="HUAROCHIRI"/>
    <s v="CALLAHUANCA"/>
    <s v="NO"/>
    <s v="NO"/>
    <s v="NO"/>
    <n v="0"/>
    <s v="NO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04"/>
    <x v="15"/>
    <s v="HUAROCHIRI"/>
    <s v="CARAMPOMA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1"/>
    <n v="0"/>
    <m/>
    <s v="Virtual"/>
    <n v="0"/>
    <n v="0"/>
    <m/>
    <m/>
    <x v="0"/>
  </r>
  <r>
    <s v="150705"/>
    <x v="15"/>
    <s v="HUAROCHIRI"/>
    <s v="CHICLA"/>
    <s v="NO"/>
    <s v="NO"/>
    <s v="NO"/>
    <n v="0"/>
    <s v="NO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06"/>
    <x v="15"/>
    <s v="HUAROCHIRI"/>
    <s v="CUENC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07"/>
    <x v="15"/>
    <s v="HUAROCHIRI"/>
    <s v="HUACHUPAMPA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08"/>
    <x v="15"/>
    <s v="HUAROCHIRI"/>
    <s v="HUANZ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09"/>
    <x v="15"/>
    <s v="HUAROCHIRI"/>
    <s v="HUAROCHIRI"/>
    <s v="NO"/>
    <s v="SI"/>
    <s v="SI"/>
    <n v="0"/>
    <s v="SI"/>
    <n v="1"/>
    <n v="0"/>
    <n v="0"/>
    <x v="0"/>
    <n v="1"/>
    <n v="1"/>
    <n v="1"/>
    <s v="NO"/>
    <s v="NO"/>
    <s v="SI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  <m/>
    <m/>
    <x v="1"/>
  </r>
  <r>
    <s v="150710"/>
    <x v="15"/>
    <s v="HUAROCHIRI"/>
    <s v="LAHUAYTAMBO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11"/>
    <x v="15"/>
    <s v="HUAROCHIRI"/>
    <s v="LANG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12"/>
    <x v="15"/>
    <s v="HUAROCHIRI"/>
    <s v="LARAOS"/>
    <s v="NO"/>
    <s v="NO"/>
    <s v="SI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13"/>
    <x v="15"/>
    <s v="HUAROCHIRI"/>
    <s v="MARIATAN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14"/>
    <x v="15"/>
    <s v="HUAROCHIRI"/>
    <s v="RICARDO PALMA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15"/>
    <x v="15"/>
    <s v="HUAROCHIRI"/>
    <s v="SAN ANDRES DE TUPICOCHA"/>
    <s v="NO"/>
    <s v="NO"/>
    <s v="SI"/>
    <n v="0"/>
    <s v="SI"/>
    <n v="1"/>
    <n v="0"/>
    <n v="0"/>
    <x v="0"/>
    <m/>
    <n v="0"/>
    <n v="0"/>
    <s v="NO"/>
    <s v="NO"/>
    <s v="NO"/>
    <s v="SI"/>
    <s v="NO"/>
    <s v="JUNTOS"/>
    <s v="Sandy Mauricio calderon"/>
    <s v="72385382"/>
    <s v="941430299"/>
    <s v="smauricio@juntos.gob.pe"/>
    <n v="0"/>
    <n v="0"/>
    <m/>
    <m/>
    <n v="0"/>
    <n v="0"/>
    <m/>
    <m/>
    <n v="0"/>
    <n v="0"/>
    <m/>
    <m/>
    <n v="0"/>
    <n v="0"/>
    <m/>
    <m/>
    <x v="1"/>
  </r>
  <r>
    <s v="150716"/>
    <x v="15"/>
    <s v="HUAROCHIRI"/>
    <s v="SAN ANTONIO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17"/>
    <x v="15"/>
    <s v="HUAROCHIRI"/>
    <s v="SAN BARTOLOME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18"/>
    <x v="15"/>
    <s v="HUAROCHIRI"/>
    <s v="SAN DAMIAN"/>
    <s v="NO"/>
    <s v="SI"/>
    <s v="SI"/>
    <n v="1"/>
    <s v="SI"/>
    <n v="1"/>
    <n v="0"/>
    <n v="0"/>
    <x v="0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  <m/>
    <m/>
    <x v="1"/>
  </r>
  <r>
    <s v="150719"/>
    <x v="15"/>
    <s v="HUAROCHIRI"/>
    <s v="SAN JUAN DE IRIS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20"/>
    <x v="15"/>
    <s v="HUAROCHIRI"/>
    <s v="SAN JUAN DE TANTARANCHE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21"/>
    <x v="15"/>
    <s v="HUAROCHIRI"/>
    <s v="SAN LORENZO DE QUINTI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22"/>
    <x v="15"/>
    <s v="HUAROCHIRI"/>
    <s v="SAN MATEO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23"/>
    <x v="15"/>
    <s v="HUAROCHIRI"/>
    <s v="SAN MATEO DE OTAO"/>
    <s v="NO"/>
    <s v="NO"/>
    <s v="SI"/>
    <n v="0"/>
    <s v="SI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24"/>
    <x v="15"/>
    <s v="HUAROCHIRI"/>
    <s v="SAN PEDRO DE CAST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25"/>
    <x v="15"/>
    <s v="HUAROCHIRI"/>
    <s v="SAN PEDRO DE HUANCAYRE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26"/>
    <x v="15"/>
    <s v="HUAROCHIRI"/>
    <s v="SANGALLAYA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Joselyn Machuca San Martin"/>
    <m/>
    <m/>
    <m/>
    <n v="0"/>
    <n v="0"/>
    <m/>
    <m/>
    <n v="0"/>
    <n v="0"/>
    <m/>
    <m/>
    <n v="1"/>
    <n v="0"/>
    <m/>
    <s v="Virtual"/>
    <n v="0"/>
    <n v="0"/>
    <m/>
    <m/>
    <x v="0"/>
  </r>
  <r>
    <s v="150727"/>
    <x v="15"/>
    <s v="HUAROCHIRI"/>
    <s v="SANTA CRUZ DE COCACHACRA"/>
    <s v="NO"/>
    <s v="NO"/>
    <s v="SI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28"/>
    <x v="15"/>
    <s v="HUAROCHIRI"/>
    <s v="SANTA EULALIA"/>
    <s v="NO"/>
    <s v="NO"/>
    <s v="SI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29"/>
    <x v="15"/>
    <s v="HUAROCHIRI"/>
    <s v="SANTIAGO DE ANCHUCAY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30"/>
    <x v="15"/>
    <s v="HUAROCHIRI"/>
    <s v="SANTIAGO DE TUNA"/>
    <s v="NO"/>
    <s v="SI"/>
    <s v="SI"/>
    <n v="1"/>
    <s v="SI"/>
    <n v="1"/>
    <n v="0"/>
    <n v="0"/>
    <x v="0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  <m/>
    <m/>
    <x v="1"/>
  </r>
  <r>
    <s v="150731"/>
    <x v="15"/>
    <s v="HUAROCHIRI"/>
    <s v="SANTO DOMINGO DE LOS OLLEROS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32"/>
    <x v="15"/>
    <s v="HUAROCHIRI"/>
    <s v="SURCO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801"/>
    <x v="15"/>
    <s v="HUAURA"/>
    <s v="HUACHO"/>
    <s v="NO"/>
    <s v="NO"/>
    <s v="SI"/>
    <n v="0"/>
    <s v="NO"/>
    <n v="1"/>
    <n v="0"/>
    <n v="1"/>
    <x v="0"/>
    <m/>
    <n v="1"/>
    <n v="1"/>
    <s v="SI"/>
    <s v="NO"/>
    <s v="SI"/>
    <s v="SI"/>
    <s v="NO"/>
    <s v="CUNA MAS"/>
    <s v="Alina Saavedra Alva"/>
    <m/>
    <m/>
    <m/>
    <n v="0"/>
    <n v="1"/>
    <s v="CUNA MAS"/>
    <s v="Presencial"/>
    <n v="0"/>
    <n v="0"/>
    <m/>
    <m/>
    <n v="0"/>
    <n v="0"/>
    <m/>
    <m/>
    <n v="0"/>
    <n v="0"/>
    <m/>
    <m/>
    <x v="0"/>
  </r>
  <r>
    <s v="150802"/>
    <x v="15"/>
    <s v="HUAURA"/>
    <s v="AMBAR"/>
    <s v="NO"/>
    <s v="NO"/>
    <s v="SI"/>
    <n v="0"/>
    <s v="SI"/>
    <n v="1"/>
    <n v="0"/>
    <n v="0"/>
    <x v="0"/>
    <m/>
    <n v="1"/>
    <n v="1"/>
    <s v="SI"/>
    <s v="NO"/>
    <s v="NO"/>
    <s v="SI"/>
    <s v="NO"/>
    <s v="JUNTOS"/>
    <s v="RUIZ FERNANDEZ NORVIL"/>
    <s v="47360887"/>
    <s v="945854452"/>
    <s v="norvilruiz24@gmail.com"/>
    <n v="0"/>
    <n v="0"/>
    <m/>
    <m/>
    <n v="0"/>
    <n v="0"/>
    <m/>
    <m/>
    <n v="0"/>
    <n v="0"/>
    <m/>
    <m/>
    <n v="0"/>
    <n v="0"/>
    <m/>
    <m/>
    <x v="1"/>
  </r>
  <r>
    <s v="150803"/>
    <x v="15"/>
    <s v="HUAURA"/>
    <s v="CALETA DE CARQUIN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Marianela Castillo Cayllagua"/>
    <m/>
    <m/>
    <m/>
    <n v="0"/>
    <n v="0"/>
    <m/>
    <m/>
    <n v="0"/>
    <n v="0"/>
    <m/>
    <m/>
    <n v="0"/>
    <n v="0"/>
    <m/>
    <m/>
    <n v="0"/>
    <n v="0"/>
    <m/>
    <m/>
    <x v="1"/>
  </r>
  <r>
    <s v="150804"/>
    <x v="15"/>
    <s v="HUAURA"/>
    <s v="CHECRAS"/>
    <s v="NO"/>
    <s v="NO"/>
    <s v="SI"/>
    <n v="0"/>
    <s v="SI"/>
    <n v="1"/>
    <n v="0"/>
    <n v="1"/>
    <x v="0"/>
    <m/>
    <n v="1"/>
    <n v="1"/>
    <s v="NO"/>
    <s v="NO"/>
    <s v="NO"/>
    <s v="SI"/>
    <s v="NO"/>
    <s v="JUNTOS"/>
    <s v="RUIZ FERNANDEZ NORVIL"/>
    <s v="47360887"/>
    <s v="945854452"/>
    <s v="norvilruiz24@gmail.com"/>
    <n v="0"/>
    <n v="0"/>
    <m/>
    <m/>
    <n v="0"/>
    <n v="0"/>
    <m/>
    <m/>
    <n v="0"/>
    <n v="0"/>
    <m/>
    <m/>
    <n v="0"/>
    <n v="0"/>
    <m/>
    <m/>
    <x v="1"/>
  </r>
  <r>
    <s v="150805"/>
    <x v="15"/>
    <s v="HUAURA"/>
    <s v="HUALMAY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MARIANELA CASTILLO CAYLLAGUA"/>
    <s v="44902114"/>
    <s v="962322553"/>
    <s v="mcastilloc@cunamas.gob.pe"/>
    <n v="0"/>
    <n v="0"/>
    <m/>
    <m/>
    <n v="0"/>
    <n v="0"/>
    <m/>
    <m/>
    <n v="0"/>
    <n v="0"/>
    <m/>
    <m/>
    <n v="0"/>
    <n v="0"/>
    <m/>
    <m/>
    <x v="1"/>
  </r>
  <r>
    <s v="150806"/>
    <x v="15"/>
    <s v="HUAURA"/>
    <s v="HUAURA"/>
    <s v="NO"/>
    <s v="NO"/>
    <s v="SI"/>
    <n v="0"/>
    <s v="SI"/>
    <n v="1"/>
    <n v="0"/>
    <n v="1"/>
    <x v="0"/>
    <m/>
    <n v="1"/>
    <n v="1"/>
    <s v="SI"/>
    <s v="NO"/>
    <s v="SI"/>
    <s v="SI"/>
    <s v="NO"/>
    <s v="CUNA MAS"/>
    <s v="JOSE FLORES PEREZ"/>
    <s v="41102567"/>
    <s v="997812088"/>
    <s v="Jflores@cunamas.gob.pe"/>
    <n v="0"/>
    <n v="0"/>
    <m/>
    <m/>
    <n v="0"/>
    <n v="0"/>
    <m/>
    <m/>
    <n v="0"/>
    <n v="0"/>
    <m/>
    <m/>
    <n v="0"/>
    <n v="0"/>
    <m/>
    <m/>
    <x v="1"/>
  </r>
  <r>
    <s v="150807"/>
    <x v="15"/>
    <s v="HUAURA"/>
    <s v="LEONCIO PRADO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808"/>
    <x v="15"/>
    <s v="HUAURA"/>
    <s v="PACCHO"/>
    <s v="NO"/>
    <s v="NO"/>
    <s v="SI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809"/>
    <x v="15"/>
    <s v="HUAURA"/>
    <s v="SANTA LEONOR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810"/>
    <x v="15"/>
    <s v="HUAURA"/>
    <s v="SANTA MARIA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811"/>
    <x v="15"/>
    <s v="HUAURA"/>
    <s v="SAYAN"/>
    <s v="NO"/>
    <s v="NO"/>
    <s v="SI"/>
    <n v="0"/>
    <s v="SI"/>
    <n v="1"/>
    <n v="0"/>
    <n v="0"/>
    <x v="0"/>
    <m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  <m/>
    <m/>
    <x v="1"/>
  </r>
  <r>
    <s v="150812"/>
    <x v="15"/>
    <s v="HUAURA"/>
    <s v="VEGUETA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Lisset Fernández Figueroa/Antonieta Ramírez Gutiérrez"/>
    <s v="44559296"/>
    <s v="94168178"/>
    <s v="lfernadeza@cunamas.gob.pe"/>
    <n v="0"/>
    <n v="0"/>
    <m/>
    <m/>
    <n v="0"/>
    <n v="0"/>
    <m/>
    <m/>
    <n v="0"/>
    <n v="0"/>
    <m/>
    <m/>
    <n v="0"/>
    <n v="0"/>
    <m/>
    <m/>
    <x v="1"/>
  </r>
  <r>
    <s v="150901"/>
    <x v="15"/>
    <s v="OYON"/>
    <s v="OYON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  <m/>
    <m/>
    <x v="1"/>
  </r>
  <r>
    <s v="150902"/>
    <x v="15"/>
    <s v="OYON"/>
    <s v="ANDAJES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903"/>
    <x v="15"/>
    <s v="OYON"/>
    <s v="CAUJUL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904"/>
    <x v="15"/>
    <s v="OYON"/>
    <s v="COCHAMARCA"/>
    <s v="NO"/>
    <s v="NO"/>
    <s v="SI"/>
    <n v="0"/>
    <s v="SI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905"/>
    <x v="15"/>
    <s v="OYON"/>
    <s v="NAVAN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906"/>
    <x v="15"/>
    <s v="OYON"/>
    <s v="PACHANGAR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01"/>
    <x v="15"/>
    <s v="YAUYOS"/>
    <s v="YAUYOS"/>
    <s v="NO"/>
    <s v="NO"/>
    <s v="SI"/>
    <n v="0"/>
    <s v="SI"/>
    <n v="0"/>
    <n v="0"/>
    <n v="0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02"/>
    <x v="15"/>
    <s v="YAUYOS"/>
    <s v="ALIS"/>
    <s v="NO"/>
    <s v="NO"/>
    <s v="SI"/>
    <n v="0"/>
    <s v="SI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03"/>
    <x v="15"/>
    <s v="YAUYOS"/>
    <s v="ALLAUC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04"/>
    <x v="15"/>
    <s v="YAUYOS"/>
    <s v="AYAVIRI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05"/>
    <x v="15"/>
    <s v="YAUYOS"/>
    <s v="AZANGARO"/>
    <s v="NO"/>
    <s v="NO"/>
    <s v="SI"/>
    <n v="0"/>
    <s v="SI"/>
    <n v="0"/>
    <n v="1"/>
    <n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06"/>
    <x v="15"/>
    <s v="YAUYOS"/>
    <s v="CACR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07"/>
    <x v="15"/>
    <s v="YAUYOS"/>
    <s v="CARANI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08"/>
    <x v="15"/>
    <s v="YAUYOS"/>
    <s v="CATAHUASI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09"/>
    <x v="15"/>
    <s v="YAUYOS"/>
    <s v="CHOCOS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10"/>
    <x v="15"/>
    <s v="YAUYOS"/>
    <s v="COCHAS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11"/>
    <x v="15"/>
    <s v="YAUYOS"/>
    <s v="COLONIA"/>
    <s v="NO"/>
    <s v="NO"/>
    <s v="SI"/>
    <n v="0"/>
    <s v="SI"/>
    <n v="1"/>
    <n v="0"/>
    <n v="0"/>
    <x v="0"/>
    <m/>
    <n v="1"/>
    <n v="1"/>
    <s v="NO"/>
    <s v="NO"/>
    <s v="NO"/>
    <s v="SI"/>
    <s v="NO"/>
    <s v="JUNTOS"/>
    <s v="GONZALES URETA RAUL"/>
    <s v="43342604"/>
    <s v="945542184"/>
    <s v="rgonzalesu@juntos.gob.pe"/>
    <n v="0"/>
    <n v="0"/>
    <m/>
    <m/>
    <n v="0"/>
    <n v="0"/>
    <m/>
    <m/>
    <n v="0"/>
    <n v="0"/>
    <m/>
    <m/>
    <n v="0"/>
    <n v="0"/>
    <m/>
    <m/>
    <x v="1"/>
  </r>
  <r>
    <s v="151012"/>
    <x v="15"/>
    <s v="YAUYOS"/>
    <s v="HONGOS"/>
    <s v="NO"/>
    <s v="NO"/>
    <s v="SI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13"/>
    <x v="15"/>
    <s v="YAUYOS"/>
    <s v="HUAMPARA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14"/>
    <x v="15"/>
    <s v="YAUYOS"/>
    <s v="HUANCAYA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15"/>
    <x v="15"/>
    <s v="YAUYOS"/>
    <s v="HUANGASCAR"/>
    <s v="NO"/>
    <s v="NO"/>
    <s v="SI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16"/>
    <x v="15"/>
    <s v="YAUYOS"/>
    <s v="HUANTAN"/>
    <s v="NO"/>
    <s v="NO"/>
    <s v="SI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17"/>
    <x v="15"/>
    <s v="YAUYOS"/>
    <s v="HUAÑEC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18"/>
    <x v="15"/>
    <s v="YAUYOS"/>
    <s v="LARAOS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19"/>
    <x v="15"/>
    <s v="YAUYOS"/>
    <s v="LINCH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20"/>
    <x v="15"/>
    <s v="YAUYOS"/>
    <s v="MADEAN"/>
    <s v="NO"/>
    <s v="NO"/>
    <s v="SI"/>
    <n v="0"/>
    <s v="SI"/>
    <n v="1"/>
    <n v="0"/>
    <n v="1"/>
    <x v="0"/>
    <m/>
    <n v="1"/>
    <n v="1"/>
    <s v="NO"/>
    <s v="NO"/>
    <s v="NO"/>
    <s v="SI"/>
    <s v="NO"/>
    <s v="JUNTOS"/>
    <s v="HUGO RAFAEL SILVA ARICOCHE"/>
    <s v="45454885"/>
    <s v="978723534"/>
    <s v="hsilva@juntos.gob.pe"/>
    <n v="0"/>
    <n v="0"/>
    <m/>
    <m/>
    <n v="0"/>
    <n v="0"/>
    <m/>
    <m/>
    <n v="0"/>
    <n v="0"/>
    <m/>
    <m/>
    <n v="0"/>
    <n v="0"/>
    <m/>
    <m/>
    <x v="1"/>
  </r>
  <r>
    <s v="151021"/>
    <x v="15"/>
    <s v="YAUYOS"/>
    <s v="MIRAFLORES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22"/>
    <x v="15"/>
    <s v="YAUYOS"/>
    <s v="OMAS"/>
    <s v="NO"/>
    <s v="NO"/>
    <s v="NO"/>
    <n v="0"/>
    <s v="SI"/>
    <n v="0"/>
    <n v="0"/>
    <n v="0"/>
    <x v="1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23"/>
    <x v="15"/>
    <s v="YAUYOS"/>
    <s v="PUTINZA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24"/>
    <x v="15"/>
    <s v="YAUYOS"/>
    <s v="QUINCHES"/>
    <s v="NO"/>
    <s v="NO"/>
    <s v="SI"/>
    <n v="0"/>
    <s v="SI"/>
    <n v="1"/>
    <n v="0"/>
    <n v="0"/>
    <x v="0"/>
    <m/>
    <n v="0"/>
    <n v="0"/>
    <s v="NO"/>
    <s v="NO"/>
    <s v="NO"/>
    <s v="SI"/>
    <s v="NO"/>
    <s v="JUNTOS"/>
    <s v="HUGO RAFAEL SILVA ARICOCHE"/>
    <s v="45454885"/>
    <s v="978723534"/>
    <s v="hsilva@juntos.gob.pe"/>
    <n v="0"/>
    <n v="0"/>
    <m/>
    <m/>
    <n v="0"/>
    <n v="0"/>
    <m/>
    <m/>
    <n v="0"/>
    <n v="0"/>
    <m/>
    <m/>
    <n v="0"/>
    <n v="0"/>
    <m/>
    <m/>
    <x v="1"/>
  </r>
  <r>
    <s v="151025"/>
    <x v="15"/>
    <s v="YAUYOS"/>
    <s v="QUINOCAY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26"/>
    <x v="15"/>
    <s v="YAUYOS"/>
    <s v="SAN JOAQUIN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27"/>
    <x v="15"/>
    <s v="YAUYOS"/>
    <s v="SAN PEDRO DE PILAS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28"/>
    <x v="15"/>
    <s v="YAUYOS"/>
    <s v="TANT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29"/>
    <x v="15"/>
    <s v="YAUYOS"/>
    <s v="TAURIPAMPA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30"/>
    <x v="15"/>
    <s v="YAUYOS"/>
    <s v="TOMAS"/>
    <s v="NO"/>
    <s v="SI"/>
    <s v="SI"/>
    <n v="1"/>
    <s v="SI"/>
    <n v="1"/>
    <n v="0"/>
    <n v="1"/>
    <x v="0"/>
    <n v="1"/>
    <n v="1"/>
    <n v="1"/>
    <s v="NO"/>
    <s v="NO"/>
    <s v="NO"/>
    <s v="NO"/>
    <s v="NO"/>
    <s v="COORD. DE ENLACE"/>
    <s v="FREDY ADRIAN TORRES CASTRO"/>
    <m/>
    <n v="943885748"/>
    <s v="ftorres@midis.gob.pe"/>
    <n v="0"/>
    <n v="0"/>
    <m/>
    <m/>
    <n v="0"/>
    <n v="0"/>
    <m/>
    <m/>
    <n v="0"/>
    <n v="0"/>
    <m/>
    <m/>
    <n v="0"/>
    <n v="0"/>
    <m/>
    <m/>
    <x v="1"/>
  </r>
  <r>
    <s v="151031"/>
    <x v="15"/>
    <s v="YAUYOS"/>
    <s v="TUPE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32"/>
    <x v="15"/>
    <s v="YAUYOS"/>
    <s v="VIÑAC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33"/>
    <x v="15"/>
    <s v="YAUYOS"/>
    <s v="VITIS"/>
    <s v="NO"/>
    <s v="NO"/>
    <s v="SI"/>
    <n v="0"/>
    <s v="SI"/>
    <n v="1"/>
    <n v="0"/>
    <n v="0"/>
    <x v="0"/>
    <m/>
    <n v="0"/>
    <n v="0"/>
    <s v="NO"/>
    <s v="NO"/>
    <s v="NO"/>
    <s v="SI"/>
    <s v="NO"/>
    <s v="JUNTOS"/>
    <s v="GONZALES URETA RAUL"/>
    <s v="43342604"/>
    <s v="945542184"/>
    <s v="rgonzalesu@juntos.gob.pe"/>
    <n v="0"/>
    <n v="0"/>
    <m/>
    <m/>
    <n v="0"/>
    <n v="0"/>
    <m/>
    <m/>
    <n v="0"/>
    <n v="0"/>
    <m/>
    <m/>
    <n v="0"/>
    <n v="0"/>
    <m/>
    <m/>
    <x v="1"/>
  </r>
  <r>
    <s v="160101"/>
    <x v="16"/>
    <s v="MAYNAS"/>
    <s v="IQUITOS"/>
    <s v="NO"/>
    <s v="SI"/>
    <s v="SI"/>
    <n v="1"/>
    <s v="NO"/>
    <n v="1"/>
    <n v="0"/>
    <n v="1"/>
    <x v="0"/>
    <n v="1"/>
    <n v="1"/>
    <n v="1"/>
    <s v="SI"/>
    <s v="NO"/>
    <s v="SI"/>
    <s v="SI"/>
    <s v="NO"/>
    <s v="PAIS"/>
    <s v="ANDY PÉREZ VÁSQUEZ"/>
    <n v="44524389"/>
    <n v="985334956"/>
    <s v="aperez@pais.gob.pe"/>
    <n v="1"/>
    <n v="0"/>
    <m/>
    <s v="Presencial"/>
    <n v="0"/>
    <n v="0"/>
    <m/>
    <m/>
    <n v="0"/>
    <n v="0"/>
    <m/>
    <m/>
    <n v="0"/>
    <n v="0"/>
    <m/>
    <m/>
    <x v="0"/>
  </r>
  <r>
    <s v="160102"/>
    <x v="16"/>
    <s v="MAYNAS"/>
    <s v="ALTO NANAY"/>
    <s v="NO"/>
    <s v="SI"/>
    <s v="SI"/>
    <n v="1"/>
    <s v="SI"/>
    <n v="1"/>
    <n v="0"/>
    <n v="1"/>
    <x v="0"/>
    <n v="1"/>
    <n v="1"/>
    <n v="1"/>
    <s v="SI"/>
    <s v="SI"/>
    <s v="NO"/>
    <s v="SI"/>
    <s v="SI"/>
    <s v="CUNA MAS"/>
    <s v="KYKO FLORES SATALAYA"/>
    <s v="05383610"/>
    <n v="968752117"/>
    <s v="kflores@cunamas.gob.pe"/>
    <n v="0"/>
    <n v="0"/>
    <m/>
    <m/>
    <n v="0"/>
    <n v="0"/>
    <m/>
    <m/>
    <n v="0"/>
    <n v="0"/>
    <m/>
    <m/>
    <n v="0"/>
    <n v="0"/>
    <m/>
    <m/>
    <x v="1"/>
  </r>
  <r>
    <s v="160103"/>
    <x v="16"/>
    <s v="MAYNAS"/>
    <s v="FERNANDO LORES"/>
    <s v="NO"/>
    <s v="NO"/>
    <s v="SI"/>
    <n v="0"/>
    <s v="SI"/>
    <n v="1"/>
    <n v="0"/>
    <n v="0"/>
    <x v="0"/>
    <n v="1"/>
    <n v="1"/>
    <n v="1"/>
    <s v="NO"/>
    <s v="SI"/>
    <s v="SI"/>
    <s v="SI"/>
    <s v="SI"/>
    <s v="JUNTOS"/>
    <s v="LUIS CACIQUE DE LA CRUZ"/>
    <n v="46958193"/>
    <n v="945885450"/>
    <s v="lcasique@juntos.gob.pe"/>
    <n v="0"/>
    <n v="0"/>
    <m/>
    <m/>
    <n v="0"/>
    <n v="0"/>
    <m/>
    <m/>
    <n v="0"/>
    <n v="0"/>
    <m/>
    <m/>
    <n v="0"/>
    <n v="0"/>
    <m/>
    <m/>
    <x v="1"/>
  </r>
  <r>
    <s v="160104"/>
    <x v="16"/>
    <s v="MAYNAS"/>
    <s v="INDIANA"/>
    <s v="NO"/>
    <s v="SI"/>
    <s v="SI"/>
    <n v="1"/>
    <s v="SI"/>
    <n v="1"/>
    <n v="0"/>
    <n v="1"/>
    <x v="0"/>
    <n v="1"/>
    <n v="1"/>
    <n v="1"/>
    <s v="NO"/>
    <s v="SI"/>
    <s v="SI"/>
    <s v="SI"/>
    <s v="NO"/>
    <s v="JUNTOS"/>
    <s v="SANCHEZ ALVARADO AURI MARGARET"/>
    <n v="41232737"/>
    <n v="945885325"/>
    <s v="asancheza@juntos.gob.pe"/>
    <n v="1"/>
    <n v="0"/>
    <m/>
    <s v="Presencial"/>
    <n v="0"/>
    <n v="0"/>
    <m/>
    <m/>
    <n v="1"/>
    <n v="0"/>
    <m/>
    <s v="Presencial"/>
    <n v="0"/>
    <n v="0"/>
    <m/>
    <m/>
    <x v="2"/>
  </r>
  <r>
    <s v="160105"/>
    <x v="16"/>
    <s v="MAYNAS"/>
    <s v="LAS AMAZONAS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106"/>
    <x v="16"/>
    <s v="MAYNAS"/>
    <s v="MAZAN"/>
    <s v="NO"/>
    <s v="NO"/>
    <s v="SI"/>
    <n v="0"/>
    <s v="SI"/>
    <n v="1"/>
    <n v="0"/>
    <n v="0"/>
    <x v="0"/>
    <n v="1"/>
    <n v="1"/>
    <n v="1"/>
    <s v="NO"/>
    <s v="SI"/>
    <s v="SI"/>
    <s v="SI"/>
    <s v="SI"/>
    <s v="JUNTOS"/>
    <s v="RENZO RIOS RENGIFO"/>
    <n v="44618117"/>
    <n v="945886009"/>
    <s v="rrengifor@juntos.gob.pe"/>
    <n v="0"/>
    <n v="0"/>
    <m/>
    <m/>
    <n v="0"/>
    <n v="0"/>
    <m/>
    <m/>
    <n v="0"/>
    <n v="1"/>
    <s v="CUNA MAS"/>
    <s v="Presencial y Virtual"/>
    <n v="0"/>
    <n v="0"/>
    <m/>
    <m/>
    <x v="0"/>
  </r>
  <r>
    <s v="160107"/>
    <x v="16"/>
    <s v="MAYNAS"/>
    <s v="NAPO"/>
    <s v="NO"/>
    <s v="NO"/>
    <s v="SI"/>
    <n v="0"/>
    <s v="SI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108"/>
    <x v="16"/>
    <s v="MAYNAS"/>
    <s v="PUNCHANA"/>
    <s v="NO"/>
    <s v="NO"/>
    <s v="SI"/>
    <n v="0"/>
    <s v="NO"/>
    <n v="1"/>
    <n v="0"/>
    <n v="1"/>
    <x v="0"/>
    <m/>
    <n v="1"/>
    <n v="1"/>
    <s v="SI"/>
    <s v="SI"/>
    <s v="SI"/>
    <s v="SI"/>
    <s v="NO"/>
    <s v="JUNTOS"/>
    <s v="JUAN JESUS DEL AGUILA OLIVERA"/>
    <n v="45407504"/>
    <n v="945885388"/>
    <s v="jdelaguilao@juntos.gob.pe"/>
    <n v="0"/>
    <n v="0"/>
    <m/>
    <m/>
    <n v="0"/>
    <n v="0"/>
    <m/>
    <m/>
    <n v="0"/>
    <n v="1"/>
    <s v="JUNTOS"/>
    <s v="Presencial"/>
    <n v="0"/>
    <n v="0"/>
    <m/>
    <m/>
    <x v="0"/>
  </r>
  <r>
    <s v="160110"/>
    <x v="16"/>
    <s v="MAYNAS"/>
    <s v="TORRES CAUSANA"/>
    <s v="NO"/>
    <s v="NO"/>
    <s v="SI"/>
    <n v="0"/>
    <s v="SI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112"/>
    <x v="16"/>
    <s v="MAYNAS"/>
    <s v="BELEN"/>
    <s v="NO"/>
    <s v="SI"/>
    <s v="SI"/>
    <n v="1"/>
    <s v="NO"/>
    <n v="1"/>
    <n v="0"/>
    <n v="1"/>
    <x v="0"/>
    <n v="1"/>
    <n v="1"/>
    <n v="1"/>
    <s v="SI"/>
    <s v="SI"/>
    <s v="SI"/>
    <s v="SI"/>
    <s v="SI"/>
    <s v="CUNA MAS"/>
    <s v="HERBERT PUGA CASTRO"/>
    <n v="42450055"/>
    <n v="948511893"/>
    <s v="hpuga@cunamas.gob.pe"/>
    <n v="1"/>
    <n v="0"/>
    <m/>
    <s v="Presencial"/>
    <n v="0"/>
    <n v="0"/>
    <m/>
    <m/>
    <n v="0"/>
    <n v="1"/>
    <s v="CUNA MAS"/>
    <s v="Presencial"/>
    <n v="0"/>
    <n v="0"/>
    <m/>
    <m/>
    <x v="2"/>
  </r>
  <r>
    <s v="160113"/>
    <x v="16"/>
    <s v="MAYNAS"/>
    <s v="SAN JUAN BAUTISTA"/>
    <s v="NO"/>
    <s v="NO"/>
    <s v="SI"/>
    <n v="0"/>
    <s v="NO"/>
    <n v="1"/>
    <n v="0"/>
    <n v="1"/>
    <x v="0"/>
    <m/>
    <n v="1"/>
    <n v="1"/>
    <s v="SI"/>
    <s v="NO"/>
    <s v="SI"/>
    <s v="SI"/>
    <s v="NO"/>
    <s v="JUNTOS"/>
    <s v="GERARDO HIDALGO MELÉNDEZ"/>
    <n v="70160521"/>
    <n v="969993623"/>
    <s v="ghidalgo@juntos.gob.pe"/>
    <n v="0"/>
    <n v="0"/>
    <m/>
    <m/>
    <n v="0"/>
    <n v="0"/>
    <m/>
    <m/>
    <n v="0"/>
    <n v="1"/>
    <s v="JUNTOS"/>
    <s v="Presencial"/>
    <n v="0"/>
    <n v="0"/>
    <m/>
    <m/>
    <x v="0"/>
  </r>
  <r>
    <s v="160201"/>
    <x v="16"/>
    <s v="ALTO AMAZONAS"/>
    <s v="YURIMAGUAS"/>
    <s v="NO"/>
    <s v="NO"/>
    <s v="SI"/>
    <n v="0"/>
    <s v="NO"/>
    <n v="0"/>
    <n v="0"/>
    <n v="0"/>
    <x v="1"/>
    <m/>
    <n v="1"/>
    <n v="1"/>
    <s v="SI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202"/>
    <x v="16"/>
    <s v="ALTO AMAZONAS"/>
    <s v="BALSAPUERTO"/>
    <s v="NO"/>
    <s v="SI"/>
    <s v="SI"/>
    <n v="1"/>
    <s v="SI"/>
    <n v="1"/>
    <n v="0"/>
    <n v="1"/>
    <x v="0"/>
    <n v="1"/>
    <n v="1"/>
    <n v="1"/>
    <s v="SI"/>
    <s v="SI"/>
    <s v="NO"/>
    <s v="SI"/>
    <s v="SI"/>
    <s v="JUNTOS"/>
    <s v="HECTOR AQUILES GARDINI GONZALES"/>
    <s v="05630378"/>
    <n v="945735231"/>
    <s v="hgardini@juntos.gob.pe"/>
    <n v="0"/>
    <n v="0"/>
    <m/>
    <m/>
    <n v="0"/>
    <n v="1"/>
    <s v="JUNTOS"/>
    <s v="Presencial"/>
    <n v="0"/>
    <n v="0"/>
    <m/>
    <m/>
    <n v="0"/>
    <n v="0"/>
    <m/>
    <m/>
    <x v="0"/>
  </r>
  <r>
    <s v="160205"/>
    <x v="16"/>
    <s v="ALTO AMAZONAS"/>
    <s v="JEBEROS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ROSA AMANDA PAIMA PASHANACE"/>
    <s v="05411930"/>
    <n v="947938820"/>
    <s v="rpaima@cunamas.gob.pe "/>
    <n v="0"/>
    <n v="0"/>
    <m/>
    <m/>
    <n v="0"/>
    <n v="1"/>
    <s v="CUNA MAS"/>
    <s v="Presencial"/>
    <n v="1"/>
    <n v="0"/>
    <m/>
    <s v="Presencial"/>
    <n v="0"/>
    <n v="0"/>
    <m/>
    <m/>
    <x v="2"/>
  </r>
  <r>
    <s v="160206"/>
    <x v="16"/>
    <s v="ALTO AMAZONAS"/>
    <s v="LAGUNAS"/>
    <s v="NO"/>
    <s v="NO"/>
    <s v="SI"/>
    <n v="1"/>
    <s v="SI"/>
    <n v="1"/>
    <n v="0"/>
    <n v="1"/>
    <x v="0"/>
    <m/>
    <n v="1"/>
    <n v="1"/>
    <s v="NO"/>
    <s v="SI"/>
    <s v="NO"/>
    <s v="SI"/>
    <s v="NO"/>
    <s v="JUNTOS"/>
    <s v="ALEX PEREIRA ARIRAMA"/>
    <n v="45460661"/>
    <n v="945734989"/>
    <s v="apereira@juntos.gob.pe"/>
    <n v="0"/>
    <n v="0"/>
    <m/>
    <m/>
    <n v="0"/>
    <n v="0"/>
    <m/>
    <m/>
    <n v="0"/>
    <n v="0"/>
    <m/>
    <m/>
    <n v="0"/>
    <n v="0"/>
    <m/>
    <m/>
    <x v="1"/>
  </r>
  <r>
    <s v="160210"/>
    <x v="16"/>
    <s v="ALTO AMAZONAS"/>
    <s v="SANTA CRUZ"/>
    <s v="NO"/>
    <s v="SI"/>
    <s v="SI"/>
    <n v="0"/>
    <s v="SI"/>
    <n v="1"/>
    <n v="0"/>
    <n v="1"/>
    <x v="0"/>
    <n v="1"/>
    <n v="1"/>
    <n v="1"/>
    <s v="SI"/>
    <s v="NO"/>
    <s v="NO"/>
    <s v="SI"/>
    <s v="NO"/>
    <s v="JUNTOS"/>
    <s v="ENZO ROY HUAYCAMA PINEDO"/>
    <s v="05388357"/>
    <n v="945735135"/>
    <s v="ehuaicama@juntos.gob.pe"/>
    <n v="0"/>
    <n v="0"/>
    <m/>
    <m/>
    <n v="0"/>
    <n v="0"/>
    <m/>
    <m/>
    <n v="0"/>
    <n v="0"/>
    <m/>
    <m/>
    <n v="0"/>
    <n v="0"/>
    <m/>
    <m/>
    <x v="1"/>
  </r>
  <r>
    <s v="160211"/>
    <x v="16"/>
    <s v="ALTO AMAZONAS"/>
    <s v="TENIENTE CESAR LOPEZ ROJAS"/>
    <s v="NO"/>
    <s v="NO"/>
    <s v="SI"/>
    <n v="0"/>
    <s v="SI"/>
    <n v="1"/>
    <n v="0"/>
    <n v="0"/>
    <x v="0"/>
    <n v="1"/>
    <n v="1"/>
    <n v="1"/>
    <s v="NO"/>
    <s v="SI"/>
    <s v="NO"/>
    <s v="SI"/>
    <s v="NO"/>
    <s v="CUNA MAS"/>
    <s v="NIEVES MENDOZA SILVA"/>
    <n v="44995443"/>
    <s v="921 457 101"/>
    <s v="nmendozas@cunamas.gob.pe "/>
    <n v="0"/>
    <n v="0"/>
    <m/>
    <m/>
    <n v="0"/>
    <n v="1"/>
    <s v="CUNA MAS"/>
    <s v="Presencial"/>
    <n v="1"/>
    <n v="0"/>
    <m/>
    <s v="Presencial"/>
    <n v="0"/>
    <n v="0"/>
    <m/>
    <m/>
    <x v="2"/>
  </r>
  <r>
    <s v="160301"/>
    <x v="16"/>
    <s v="LORETO"/>
    <s v="NAUTA"/>
    <s v="NO"/>
    <s v="NO"/>
    <s v="SI"/>
    <n v="0"/>
    <s v="SI"/>
    <n v="1"/>
    <n v="0"/>
    <n v="0"/>
    <x v="0"/>
    <m/>
    <n v="1"/>
    <n v="1"/>
    <s v="NO"/>
    <s v="SI"/>
    <s v="SI"/>
    <s v="SI"/>
    <s v="SI"/>
    <s v="CUNA MAS"/>
    <s v="ELIZABETH MAJIPO CUISIMA"/>
    <n v="46455428"/>
    <n v="941431033"/>
    <s v="emagipo@cunamas.gob.pe"/>
    <n v="0"/>
    <n v="0"/>
    <m/>
    <m/>
    <n v="0"/>
    <n v="0"/>
    <m/>
    <m/>
    <n v="0"/>
    <n v="1"/>
    <s v="CUNA MAS"/>
    <s v="Presencial"/>
    <n v="0"/>
    <n v="0"/>
    <m/>
    <m/>
    <x v="0"/>
  </r>
  <r>
    <s v="160302"/>
    <x v="16"/>
    <s v="LORETO"/>
    <s v="PARINARI"/>
    <s v="NO"/>
    <s v="NO"/>
    <s v="SI"/>
    <n v="0"/>
    <s v="SI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303"/>
    <x v="16"/>
    <s v="LORETO"/>
    <s v="TIGRE"/>
    <s v="NO"/>
    <s v="NO"/>
    <s v="SI"/>
    <n v="0"/>
    <s v="SI"/>
    <n v="1"/>
    <n v="0"/>
    <n v="0"/>
    <x v="0"/>
    <m/>
    <n v="1"/>
    <n v="1"/>
    <s v="SI"/>
    <s v="SI"/>
    <s v="NO"/>
    <s v="SI"/>
    <s v="SI"/>
    <s v="PAIS"/>
    <s v="SEGUNDO AUGUSTO ARÉVALO PÉREZ"/>
    <n v="5593959"/>
    <n v="965611301"/>
    <s v="utloreto.monitor02@pais.gob.pe"/>
    <n v="0"/>
    <n v="0"/>
    <m/>
    <m/>
    <n v="0"/>
    <n v="0"/>
    <m/>
    <m/>
    <n v="0"/>
    <n v="0"/>
    <m/>
    <m/>
    <n v="0"/>
    <n v="0"/>
    <m/>
    <m/>
    <x v="1"/>
  </r>
  <r>
    <s v="160304"/>
    <x v="16"/>
    <s v="LORETO"/>
    <s v="TROMPETEROS"/>
    <s v="NO"/>
    <s v="NO"/>
    <s v="SI"/>
    <n v="0"/>
    <s v="SI"/>
    <n v="1"/>
    <n v="0"/>
    <n v="1"/>
    <x v="0"/>
    <m/>
    <n v="1"/>
    <n v="1"/>
    <s v="SI"/>
    <s v="SI"/>
    <s v="NO"/>
    <s v="SI"/>
    <s v="SI"/>
    <s v="CUNA MAS"/>
    <s v="RONY GOMEZ RIMACHI"/>
    <n v="41076643"/>
    <n v="968977747"/>
    <s v="rgomez@cunamas.gob.pe"/>
    <n v="0"/>
    <n v="0"/>
    <m/>
    <m/>
    <n v="0"/>
    <n v="0"/>
    <m/>
    <m/>
    <n v="0"/>
    <n v="0"/>
    <m/>
    <m/>
    <n v="0"/>
    <n v="0"/>
    <m/>
    <m/>
    <x v="1"/>
  </r>
  <r>
    <s v="160305"/>
    <x v="16"/>
    <s v="LORETO"/>
    <s v="URARINAS"/>
    <s v="NO"/>
    <s v="SI"/>
    <s v="SI"/>
    <n v="0"/>
    <s v="SI"/>
    <n v="1"/>
    <n v="0"/>
    <n v="0"/>
    <x v="0"/>
    <n v="1"/>
    <n v="1"/>
    <n v="1"/>
    <s v="SI"/>
    <s v="SI"/>
    <s v="NO"/>
    <s v="SI"/>
    <s v="NO"/>
    <s v="JUNTOS"/>
    <s v="LUIS ANTONIO TAVARES ROJAS"/>
    <s v="05402349"/>
    <n v="945885523"/>
    <s v="ltavares@juntos.gob.pe"/>
    <n v="0"/>
    <n v="0"/>
    <m/>
    <m/>
    <n v="0"/>
    <n v="0"/>
    <m/>
    <m/>
    <n v="0"/>
    <n v="1"/>
    <s v="JUNTOS"/>
    <s v="Presencial"/>
    <n v="0"/>
    <n v="1"/>
    <s v="JUNTOS"/>
    <s v="Presencial"/>
    <x v="2"/>
  </r>
  <r>
    <s v="160401"/>
    <x v="16"/>
    <s v="MARISCAL RAMON CASTILLA"/>
    <s v="RAMON CASTILLA"/>
    <s v="NO"/>
    <s v="NO"/>
    <s v="SI"/>
    <n v="0"/>
    <s v="SI"/>
    <n v="1"/>
    <n v="0"/>
    <n v="0"/>
    <x v="0"/>
    <n v="1"/>
    <n v="1"/>
    <n v="1"/>
    <s v="NO"/>
    <s v="SI"/>
    <s v="SI"/>
    <s v="SI"/>
    <s v="NO"/>
    <s v="CUNA MAS"/>
    <s v="DAVID ESTEBAN ROSAS PAIMA"/>
    <n v="80327149"/>
    <n v="945160280"/>
    <s v="drosas@cunamas.gob.pe"/>
    <n v="0"/>
    <n v="0"/>
    <m/>
    <m/>
    <n v="0"/>
    <n v="0"/>
    <m/>
    <m/>
    <n v="0"/>
    <n v="0"/>
    <m/>
    <m/>
    <n v="0"/>
    <n v="0"/>
    <m/>
    <m/>
    <x v="1"/>
  </r>
  <r>
    <s v="160402"/>
    <x v="16"/>
    <s v="MARISCAL RAMON CASTILLA"/>
    <s v="PEBAS"/>
    <s v="NO"/>
    <s v="NO"/>
    <s v="SI"/>
    <n v="0"/>
    <s v="SI"/>
    <n v="1"/>
    <n v="0"/>
    <n v="1"/>
    <x v="0"/>
    <n v="1"/>
    <n v="1"/>
    <n v="1"/>
    <s v="SI"/>
    <s v="SI"/>
    <s v="NO"/>
    <s v="SI"/>
    <s v="SI"/>
    <s v="JUNTOS"/>
    <s v="EDWAR ARMAS MARIN"/>
    <n v="42969785"/>
    <n v="945885459"/>
    <s v="earmas@juntos.gob.pe"/>
    <n v="0"/>
    <n v="0"/>
    <m/>
    <m/>
    <n v="0"/>
    <n v="0"/>
    <m/>
    <m/>
    <n v="0"/>
    <n v="1"/>
    <s v="JUNTOS"/>
    <s v="Presencial"/>
    <n v="0"/>
    <n v="0"/>
    <m/>
    <m/>
    <x v="0"/>
  </r>
  <r>
    <s v="160403"/>
    <x v="16"/>
    <s v="MARISCAL RAMON CASTILLA"/>
    <s v="YAVARI"/>
    <s v="NO"/>
    <s v="SI"/>
    <s v="SI"/>
    <n v="0"/>
    <s v="NO"/>
    <n v="1"/>
    <n v="0"/>
    <n v="1"/>
    <x v="0"/>
    <n v="1"/>
    <n v="1"/>
    <n v="1"/>
    <s v="SI"/>
    <s v="SI"/>
    <s v="NO"/>
    <s v="SI"/>
    <s v="SI"/>
    <s v="JUNTOS"/>
    <s v="RAFAEL SALOMON SANCHEZ SILVA"/>
    <s v="05212238"/>
    <n v="963500768"/>
    <s v="rsanchezs@juntos.gob.pe"/>
    <n v="1"/>
    <n v="0"/>
    <m/>
    <s v="Presencial"/>
    <n v="0"/>
    <n v="0"/>
    <m/>
    <m/>
    <n v="0"/>
    <n v="1"/>
    <s v="CUNA MAS"/>
    <s v="Presencial"/>
    <n v="0"/>
    <n v="0"/>
    <m/>
    <m/>
    <x v="2"/>
  </r>
  <r>
    <s v="160404"/>
    <x v="16"/>
    <s v="MARISCAL RAMON CASTILLA"/>
    <s v="SAN PABLO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501"/>
    <x v="16"/>
    <s v="REQUENA"/>
    <s v="REQUENA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VANESSA DÍAZ CALAMPA"/>
    <s v="70370783"/>
    <n v="938290027"/>
    <s v="ldiazc@juntos.gob.pe"/>
    <n v="0"/>
    <n v="0"/>
    <m/>
    <m/>
    <n v="0"/>
    <n v="0"/>
    <m/>
    <m/>
    <n v="0"/>
    <n v="1"/>
    <s v="JUNTOS"/>
    <s v="Presencial"/>
    <n v="0"/>
    <n v="0"/>
    <m/>
    <m/>
    <x v="0"/>
  </r>
  <r>
    <s v="160502"/>
    <x v="16"/>
    <s v="REQUENA"/>
    <s v="ALTO TAPICHE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503"/>
    <x v="16"/>
    <s v="REQUENA"/>
    <s v="CAPELO"/>
    <s v="NO"/>
    <s v="NO"/>
    <s v="NO"/>
    <n v="0"/>
    <s v="SI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504"/>
    <x v="16"/>
    <s v="REQUENA"/>
    <s v="EMILIO SAN MARTIN"/>
    <s v="NO"/>
    <s v="SI"/>
    <s v="SI"/>
    <n v="0"/>
    <s v="SI"/>
    <n v="1"/>
    <n v="0"/>
    <n v="1"/>
    <x v="0"/>
    <n v="1"/>
    <n v="1"/>
    <n v="1"/>
    <s v="NO"/>
    <s v="SI"/>
    <s v="NO"/>
    <s v="SI"/>
    <s v="NO"/>
    <s v="JUNTOS"/>
    <s v="LOPEZ GADEA  WALTER ERNESTO"/>
    <n v="5416113"/>
    <n v="945881027"/>
    <s v="wlopezg@juntos.gob.pe"/>
    <n v="0"/>
    <n v="0"/>
    <m/>
    <m/>
    <n v="0"/>
    <n v="0"/>
    <m/>
    <m/>
    <n v="0"/>
    <n v="1"/>
    <s v="JUNTOS"/>
    <s v="Presencial"/>
    <n v="0"/>
    <n v="0"/>
    <m/>
    <m/>
    <x v="0"/>
  </r>
  <r>
    <s v="160505"/>
    <x v="16"/>
    <s v="REQUENA"/>
    <s v="MAQUIA"/>
    <s v="NO"/>
    <s v="NO"/>
    <s v="SI"/>
    <n v="1"/>
    <s v="SI"/>
    <n v="1"/>
    <n v="0"/>
    <n v="1"/>
    <x v="0"/>
    <m/>
    <n v="1"/>
    <n v="1"/>
    <s v="SI"/>
    <s v="SI"/>
    <s v="NO"/>
    <s v="SI"/>
    <s v="NO"/>
    <s v="CUNA MAS"/>
    <s v="JESSICA LISTANIA NOLORVE VASQUEZ"/>
    <n v="40714583"/>
    <n v="900986618"/>
    <s v="jnolorve@cunamas.gob.pe"/>
    <n v="0"/>
    <n v="1"/>
    <s v="CUNA MAS"/>
    <s v="Presencial"/>
    <n v="0"/>
    <n v="0"/>
    <m/>
    <m/>
    <n v="0"/>
    <n v="1"/>
    <s v="CUNA MAS"/>
    <s v="Presencial"/>
    <n v="0"/>
    <n v="0"/>
    <m/>
    <m/>
    <x v="2"/>
  </r>
  <r>
    <s v="160506"/>
    <x v="16"/>
    <s v="REQUENA"/>
    <s v="PUINAHUA"/>
    <s v="NO"/>
    <s v="NO"/>
    <s v="SI"/>
    <n v="0"/>
    <s v="SI"/>
    <n v="0"/>
    <n v="0"/>
    <n v="0"/>
    <x v="1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507"/>
    <x v="16"/>
    <s v="REQUENA"/>
    <s v="SAQUEN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508"/>
    <x v="16"/>
    <s v="REQUENA"/>
    <s v="SOPLIN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509"/>
    <x v="16"/>
    <s v="REQUENA"/>
    <s v="TAPICHE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510"/>
    <x v="16"/>
    <s v="REQUENA"/>
    <s v="JENARO HERRERA"/>
    <s v="NO"/>
    <s v="NO"/>
    <s v="SI"/>
    <n v="0"/>
    <s v="SI"/>
    <n v="1"/>
    <n v="0"/>
    <n v="0"/>
    <x v="0"/>
    <n v="1"/>
    <n v="1"/>
    <n v="1"/>
    <s v="NO"/>
    <s v="SI"/>
    <s v="NO"/>
    <s v="SI"/>
    <s v="NO"/>
    <s v="JUNTOS"/>
    <s v="TERRY GARCIA RIOS"/>
    <s v="70424846"/>
    <n v="945880796"/>
    <s v="tgarciad@juntos.gob.pe"/>
    <n v="0"/>
    <n v="0"/>
    <m/>
    <m/>
    <n v="0"/>
    <n v="0"/>
    <m/>
    <m/>
    <n v="0"/>
    <n v="0"/>
    <m/>
    <m/>
    <n v="0"/>
    <n v="0"/>
    <m/>
    <m/>
    <x v="1"/>
  </r>
  <r>
    <s v="160511"/>
    <x v="16"/>
    <s v="REQUENA"/>
    <s v="YAQUERANA"/>
    <s v="NO"/>
    <s v="NO"/>
    <s v="NO"/>
    <n v="0"/>
    <s v="SI"/>
    <n v="0"/>
    <n v="0"/>
    <n v="0"/>
    <x v="1"/>
    <m/>
    <m/>
    <m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601"/>
    <x v="16"/>
    <s v="UCAYALI"/>
    <s v="CONTAMANA"/>
    <s v="NO"/>
    <s v="NO"/>
    <s v="SI"/>
    <n v="0"/>
    <s v="NO"/>
    <n v="0"/>
    <n v="0"/>
    <n v="0"/>
    <x v="1"/>
    <m/>
    <n v="1"/>
    <n v="1"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602"/>
    <x v="16"/>
    <s v="UCAYALI"/>
    <s v="INAHUAYA"/>
    <s v="NO"/>
    <s v="NO"/>
    <s v="NO"/>
    <n v="0"/>
    <s v="SI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603"/>
    <x v="16"/>
    <s v="UCAYALI"/>
    <s v="PADRE MARQUEZ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604"/>
    <x v="16"/>
    <s v="UCAYALI"/>
    <s v="PAMPA HERMOSA"/>
    <s v="NO"/>
    <s v="NO"/>
    <s v="SI"/>
    <n v="0"/>
    <s v="SI"/>
    <n v="1"/>
    <n v="0"/>
    <n v="1"/>
    <x v="0"/>
    <m/>
    <n v="1"/>
    <n v="1"/>
    <s v="SI"/>
    <s v="SI"/>
    <s v="NO"/>
    <s v="SI"/>
    <s v="NO"/>
    <s v="JUNTOS"/>
    <s v="STALIN VARGAS PIÑA"/>
    <n v="45970737"/>
    <n v="945804339"/>
    <s v="svargas@juntos.gob.pe"/>
    <n v="0"/>
    <n v="0"/>
    <m/>
    <m/>
    <n v="0"/>
    <n v="0"/>
    <m/>
    <m/>
    <n v="0"/>
    <n v="0"/>
    <m/>
    <m/>
    <n v="0"/>
    <n v="0"/>
    <m/>
    <m/>
    <x v="1"/>
  </r>
  <r>
    <s v="160605"/>
    <x v="16"/>
    <s v="UCAYALI"/>
    <s v="SARAYACU"/>
    <s v="NO"/>
    <s v="NO"/>
    <s v="SI"/>
    <n v="0"/>
    <s v="SI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606"/>
    <x v="16"/>
    <s v="UCAYALI"/>
    <s v="VARGAS GUERRA"/>
    <s v="NO"/>
    <s v="NO"/>
    <s v="NO"/>
    <n v="0"/>
    <s v="SI"/>
    <n v="1"/>
    <n v="0"/>
    <n v="0"/>
    <x v="0"/>
    <m/>
    <n v="1"/>
    <n v="1"/>
    <s v="NO"/>
    <s v="NO"/>
    <s v="SI"/>
    <s v="SI"/>
    <s v="NO"/>
    <s v="JUNTOS"/>
    <s v="AUGUSTO VILLACORTA CHOTA"/>
    <n v="42540097"/>
    <n v="987303110"/>
    <s v="avillacorta@juntos.gob.pe"/>
    <n v="0"/>
    <n v="0"/>
    <m/>
    <m/>
    <n v="0"/>
    <n v="0"/>
    <m/>
    <m/>
    <n v="0"/>
    <n v="0"/>
    <m/>
    <m/>
    <n v="0"/>
    <n v="0"/>
    <m/>
    <m/>
    <x v="1"/>
  </r>
  <r>
    <s v="160701"/>
    <x v="16"/>
    <s v="DATEM DEL MARAÑON"/>
    <s v="BARRANCA"/>
    <s v="NO"/>
    <s v="SI"/>
    <s v="SI"/>
    <n v="0"/>
    <s v="SI"/>
    <n v="1"/>
    <n v="0"/>
    <n v="1"/>
    <x v="0"/>
    <n v="1"/>
    <n v="1"/>
    <n v="1"/>
    <s v="NO"/>
    <s v="SI"/>
    <s v="NO"/>
    <s v="SI"/>
    <s v="SI"/>
    <s v="JUNTOS"/>
    <s v="KEYFFER TORRES SILVA"/>
    <n v="42640614"/>
    <n v="945735506"/>
    <s v="ktorres@juntos.gob.pe"/>
    <n v="0"/>
    <n v="0"/>
    <m/>
    <m/>
    <n v="0"/>
    <n v="0"/>
    <m/>
    <m/>
    <n v="0"/>
    <n v="0"/>
    <m/>
    <m/>
    <n v="0"/>
    <n v="0"/>
    <m/>
    <m/>
    <x v="1"/>
  </r>
  <r>
    <s v="160702"/>
    <x v="16"/>
    <s v="DATEM DEL MARAÑON"/>
    <s v="CAHUAPANAS"/>
    <s v="NO"/>
    <s v="NO"/>
    <s v="SI"/>
    <n v="0"/>
    <s v="SI"/>
    <n v="1"/>
    <n v="0"/>
    <n v="1"/>
    <x v="0"/>
    <m/>
    <n v="1"/>
    <n v="1"/>
    <s v="SI"/>
    <s v="SI"/>
    <s v="NO"/>
    <s v="SI"/>
    <s v="NO"/>
    <s v="CUNA MAS"/>
    <s v="CESAR ORLANDO PEREZ URACO"/>
    <n v="46202160"/>
    <s v="916 604 782"/>
    <s v="cperezu@cunamas.gob.pe "/>
    <n v="0"/>
    <n v="0"/>
    <m/>
    <m/>
    <n v="0"/>
    <n v="1"/>
    <s v="CUNA MAS"/>
    <s v="Presencial"/>
    <n v="0"/>
    <n v="0"/>
    <m/>
    <m/>
    <n v="0"/>
    <n v="0"/>
    <m/>
    <m/>
    <x v="0"/>
  </r>
  <r>
    <s v="160703"/>
    <x v="16"/>
    <s v="DATEM DEL MARAÑON"/>
    <s v="MANSERICHE"/>
    <s v="NO"/>
    <s v="NO"/>
    <s v="SI"/>
    <n v="0"/>
    <s v="SI"/>
    <n v="0"/>
    <n v="0"/>
    <n v="0"/>
    <x v="1"/>
    <m/>
    <m/>
    <m/>
    <s v="SI"/>
    <s v="SI"/>
    <s v="SI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704"/>
    <x v="16"/>
    <s v="DATEM DEL MARAÑON"/>
    <s v="MORONA"/>
    <s v="NO"/>
    <s v="SI"/>
    <s v="SI"/>
    <n v="0"/>
    <s v="SI"/>
    <n v="1"/>
    <n v="0"/>
    <n v="1"/>
    <x v="0"/>
    <n v="1"/>
    <n v="1"/>
    <n v="1"/>
    <s v="NO"/>
    <s v="SI"/>
    <s v="NO"/>
    <s v="SI"/>
    <s v="NO"/>
    <s v="CUNA MAS"/>
    <s v="JAIME MARCELO RODRIGUEZ ARBLIDO"/>
    <n v="46315915"/>
    <n v="952224954"/>
    <s v="seguimiento_monitoreo3@cunamas.gob.pe"/>
    <n v="0"/>
    <n v="0"/>
    <m/>
    <m/>
    <n v="0"/>
    <n v="1"/>
    <s v="CUNA MAS"/>
    <s v="Presencial"/>
    <n v="0"/>
    <n v="0"/>
    <m/>
    <m/>
    <n v="0"/>
    <n v="0"/>
    <m/>
    <m/>
    <x v="0"/>
  </r>
  <r>
    <s v="160705"/>
    <x v="16"/>
    <s v="DATEM DEL MARAÑON"/>
    <s v="PASTAZA"/>
    <s v="NO"/>
    <s v="NO"/>
    <s v="SI"/>
    <n v="0"/>
    <s v="SI"/>
    <n v="1"/>
    <n v="0"/>
    <n v="1"/>
    <x v="0"/>
    <n v="1"/>
    <n v="1"/>
    <n v="1"/>
    <s v="NO"/>
    <s v="SI"/>
    <s v="NO"/>
    <s v="SI"/>
    <s v="SI"/>
    <s v="JUNTOS"/>
    <s v="JUAN ISRAEL LOPEZ CANAQUIRI"/>
    <n v="47038010"/>
    <n v="945887290"/>
    <s v="jlopezc@juntos.gob.pe"/>
    <n v="0"/>
    <n v="0"/>
    <m/>
    <m/>
    <n v="0"/>
    <n v="0"/>
    <m/>
    <m/>
    <n v="0"/>
    <n v="0"/>
    <m/>
    <m/>
    <n v="0"/>
    <n v="0"/>
    <m/>
    <m/>
    <x v="1"/>
  </r>
  <r>
    <s v="160706"/>
    <x v="16"/>
    <s v="DATEM DEL MARAÑON"/>
    <s v="ANDOAS"/>
    <s v="NO"/>
    <s v="NO"/>
    <s v="SI"/>
    <n v="0"/>
    <s v="SI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801"/>
    <x v="16"/>
    <s v="PUTUMAYO"/>
    <s v="PUTUMAYO"/>
    <s v="NO"/>
    <s v="NO"/>
    <s v="SI"/>
    <n v="0"/>
    <s v="SI"/>
    <n v="1"/>
    <n v="0"/>
    <n v="0"/>
    <x v="0"/>
    <m/>
    <n v="1"/>
    <n v="1"/>
    <s v="NO"/>
    <s v="SI"/>
    <s v="NO"/>
    <s v="SI"/>
    <s v="SI"/>
    <s v="JUNTOS"/>
    <s v="CINTHYA CUARAN RISCO"/>
    <s v="45880779"/>
    <n v="962804353"/>
    <s v="ccuaran@juntos.gob.pe"/>
    <n v="0"/>
    <n v="0"/>
    <m/>
    <m/>
    <n v="0"/>
    <n v="0"/>
    <m/>
    <m/>
    <n v="0"/>
    <n v="0"/>
    <m/>
    <m/>
    <n v="0"/>
    <n v="0"/>
    <m/>
    <m/>
    <x v="1"/>
  </r>
  <r>
    <s v="160802"/>
    <x v="16"/>
    <s v="PUTUMAYO"/>
    <s v="ROSA PANDURO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803"/>
    <x v="16"/>
    <s v="PUTUMAYO"/>
    <s v="TENIENTE MANUEL CLAVERO"/>
    <s v="NO"/>
    <s v="NO"/>
    <s v="SI"/>
    <n v="0"/>
    <s v="SI"/>
    <n v="0"/>
    <n v="0"/>
    <n v="0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804"/>
    <x v="16"/>
    <s v="PUTUMAYO"/>
    <s v="YAGUAS"/>
    <s v="NO"/>
    <s v="NO"/>
    <s v="SI"/>
    <n v="0"/>
    <s v="SI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70101"/>
    <x v="17"/>
    <s v="TAMBOPATA"/>
    <s v="TAMBOPATA"/>
    <s v="NO"/>
    <s v="SI"/>
    <s v="SI"/>
    <n v="1"/>
    <s v="NO"/>
    <n v="1"/>
    <n v="0"/>
    <n v="1"/>
    <x v="0"/>
    <n v="1"/>
    <n v="1"/>
    <n v="1"/>
    <s v="SI"/>
    <s v="SI"/>
    <s v="SI"/>
    <s v="SI"/>
    <s v="SI"/>
    <s v="CUNA MAS"/>
    <s v="PAOLA ISABEL FERNANDEZ ORTEGA"/>
    <n v="73146020"/>
    <n v="940248115"/>
    <s v="os_pfernandezo@cunamas.gob.pe"/>
    <n v="0"/>
    <n v="0"/>
    <m/>
    <m/>
    <n v="0"/>
    <n v="0"/>
    <m/>
    <m/>
    <n v="0"/>
    <n v="1"/>
    <s v="CUNA MAS"/>
    <s v="Presencial"/>
    <n v="0"/>
    <n v="0"/>
    <m/>
    <m/>
    <x v="0"/>
  </r>
  <r>
    <s v="170102"/>
    <x v="17"/>
    <s v="TAMBOPATA"/>
    <s v="INAMBARI"/>
    <s v="NO"/>
    <s v="SI"/>
    <s v="SI"/>
    <n v="1"/>
    <s v="SI"/>
    <n v="1"/>
    <n v="0"/>
    <n v="1"/>
    <x v="0"/>
    <n v="1"/>
    <n v="1"/>
    <n v="1"/>
    <s v="NO"/>
    <s v="SI"/>
    <s v="SI"/>
    <s v="SI"/>
    <s v="NO"/>
    <s v="CUNA MAS"/>
    <s v="LOUDA REBECA MENDOZA HUALLPA"/>
    <n v="73790960"/>
    <n v="982314965"/>
    <s v="mrhas1321@gmail.com"/>
    <n v="1"/>
    <n v="1"/>
    <s v="CUNA MAS"/>
    <s v="Presencial y Virtual"/>
    <n v="0"/>
    <n v="0"/>
    <m/>
    <m/>
    <n v="1"/>
    <n v="0"/>
    <m/>
    <s v="Presencial"/>
    <n v="0"/>
    <n v="1"/>
    <s v="CUNA MAS"/>
    <s v="Presencial"/>
    <x v="4"/>
  </r>
  <r>
    <s v="170103"/>
    <x v="17"/>
    <s v="TAMBOPATA"/>
    <s v="LAS PIEDRAS"/>
    <s v="NO"/>
    <s v="SI"/>
    <s v="SI"/>
    <n v="1"/>
    <s v="SI"/>
    <n v="1"/>
    <n v="0"/>
    <n v="1"/>
    <x v="0"/>
    <n v="1"/>
    <n v="1"/>
    <n v="1"/>
    <s v="SI"/>
    <s v="SI"/>
    <s v="SI"/>
    <s v="SI"/>
    <s v="NO"/>
    <s v="CUNA MAS"/>
    <s v="CARMEN RITA HUILLCAHUAMAN CHAETA "/>
    <n v="44344123"/>
    <n v="979385755"/>
    <s v="chuillcahuaman@cunamas.gob.pe"/>
    <n v="1"/>
    <n v="0"/>
    <m/>
    <s v="Virtual"/>
    <n v="0"/>
    <n v="0"/>
    <m/>
    <m/>
    <n v="0"/>
    <n v="0"/>
    <m/>
    <m/>
    <n v="0"/>
    <n v="0"/>
    <m/>
    <m/>
    <x v="0"/>
  </r>
  <r>
    <s v="170104"/>
    <x v="17"/>
    <s v="TAMBOPATA"/>
    <s v="LABERINTO"/>
    <s v="NO"/>
    <s v="NO"/>
    <s v="SI"/>
    <n v="0"/>
    <s v="SI"/>
    <n v="0"/>
    <n v="0"/>
    <n v="0"/>
    <x v="1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70201"/>
    <x v="17"/>
    <s v="MANU"/>
    <s v="MANU"/>
    <s v="NO"/>
    <s v="NO"/>
    <s v="SI"/>
    <n v="0"/>
    <s v="SI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70202"/>
    <x v="17"/>
    <s v="MANU"/>
    <s v="FITZCARRALD"/>
    <s v="NO"/>
    <s v="NO"/>
    <s v="SI"/>
    <n v="0"/>
    <s v="NO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1"/>
    <s v="CUNA MAS"/>
    <s v="Presencial"/>
    <n v="0"/>
    <n v="0"/>
    <m/>
    <m/>
    <x v="0"/>
  </r>
  <r>
    <s v="170203"/>
    <x v="17"/>
    <s v="MANU"/>
    <s v="MADRE DE DIOS"/>
    <s v="NO"/>
    <s v="NO"/>
    <s v="SI"/>
    <n v="0"/>
    <s v="NO"/>
    <n v="0"/>
    <n v="0"/>
    <n v="0"/>
    <x v="1"/>
    <m/>
    <m/>
    <m/>
    <s v="NO"/>
    <s v="SI"/>
    <s v="NO"/>
    <s v="SI"/>
    <s v="NO"/>
    <s v="CUNA MAS"/>
    <s v="WILLIAM OSCAR APAZA MAMAN"/>
    <s v="45880914"/>
    <s v="949595997"/>
    <s v="oscar_10_1712@hotmail.com"/>
    <n v="0"/>
    <n v="0"/>
    <m/>
    <m/>
    <n v="0"/>
    <n v="0"/>
    <m/>
    <m/>
    <n v="0"/>
    <n v="0"/>
    <m/>
    <m/>
    <n v="0"/>
    <n v="0"/>
    <m/>
    <m/>
    <x v="1"/>
  </r>
  <r>
    <s v="170204"/>
    <x v="17"/>
    <s v="MANU"/>
    <s v="HUEPETUHE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OMAR GIOVANNY GOMEZ GUTIERREZ"/>
    <s v="45629736"/>
    <n v="994423998"/>
    <s v="ogomez@midis.gob.pe"/>
    <n v="1"/>
    <n v="0"/>
    <m/>
    <s v="Virtual"/>
    <n v="1"/>
    <n v="0"/>
    <m/>
    <s v="Virtual"/>
    <n v="1"/>
    <n v="0"/>
    <m/>
    <s v="Virtual"/>
    <n v="0"/>
    <n v="0"/>
    <m/>
    <m/>
    <x v="3"/>
  </r>
  <r>
    <s v="170301"/>
    <x v="17"/>
    <s v="TAHUAMANU"/>
    <s v="IÑAPARI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DAISY MARIELA PACO LAURA"/>
    <n v="70117754"/>
    <n v="950951002"/>
    <s v="dpacol@cunamas.gob.pe"/>
    <n v="1"/>
    <n v="0"/>
    <m/>
    <s v="Virtual"/>
    <n v="0"/>
    <n v="0"/>
    <m/>
    <m/>
    <n v="0"/>
    <n v="0"/>
    <m/>
    <m/>
    <n v="0"/>
    <n v="0"/>
    <m/>
    <m/>
    <x v="0"/>
  </r>
  <r>
    <s v="170302"/>
    <x v="17"/>
    <s v="TAHUAMANU"/>
    <s v="IBERIA"/>
    <s v="NO"/>
    <s v="SI"/>
    <s v="SI"/>
    <n v="1"/>
    <s v="SI"/>
    <n v="1"/>
    <n v="0"/>
    <n v="1"/>
    <x v="0"/>
    <n v="1"/>
    <n v="1"/>
    <n v="1"/>
    <s v="NO"/>
    <s v="NO"/>
    <s v="SI"/>
    <s v="SI"/>
    <s v="SI"/>
    <s v="CUNA MAS"/>
    <s v="WILLIAM ARTHUR RAMOS CONDORI"/>
    <n v="75093393"/>
    <n v="986288039"/>
    <s v="os_wramosc@cunamas.gob.pe"/>
    <n v="0"/>
    <n v="0"/>
    <m/>
    <m/>
    <n v="0"/>
    <n v="0"/>
    <m/>
    <m/>
    <n v="0"/>
    <n v="0"/>
    <m/>
    <m/>
    <n v="0"/>
    <n v="0"/>
    <m/>
    <m/>
    <x v="1"/>
  </r>
  <r>
    <s v="170303"/>
    <x v="17"/>
    <s v="TAHUAMANU"/>
    <s v="TAHUAMANU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OMAR GIOVANNY GOMEZ GUTIERREZ"/>
    <s v="45629736"/>
    <n v="994423998"/>
    <s v="ogomez@midis.gob.pe"/>
    <n v="1"/>
    <n v="0"/>
    <m/>
    <s v="Presencial"/>
    <n v="1"/>
    <n v="0"/>
    <m/>
    <s v="Presencial"/>
    <n v="1"/>
    <n v="0"/>
    <m/>
    <s v="Virtual"/>
    <n v="0"/>
    <n v="0"/>
    <m/>
    <m/>
    <x v="3"/>
  </r>
  <r>
    <s v="180101"/>
    <x v="18"/>
    <s v="MARISCAL NIETO"/>
    <s v="MOQUEGU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OSCAR REYMUNDO CUSACANI CRUZ"/>
    <s v="40635430"/>
    <s v="968803939"/>
    <s v="ocusacani@cunamas.gob.pe"/>
    <n v="1"/>
    <n v="0"/>
    <m/>
    <s v="Virtual"/>
    <n v="1"/>
    <n v="0"/>
    <m/>
    <s v="Presencial"/>
    <n v="1"/>
    <n v="0"/>
    <m/>
    <s v="Presencial"/>
    <n v="0"/>
    <n v="0"/>
    <m/>
    <m/>
    <x v="3"/>
  </r>
  <r>
    <s v="180102"/>
    <x v="18"/>
    <s v="MARISCAL NIETO"/>
    <s v="CARUMAS"/>
    <s v="NO"/>
    <s v="SI"/>
    <s v="NO"/>
    <n v="0"/>
    <s v="SI"/>
    <n v="1"/>
    <n v="0"/>
    <n v="0"/>
    <x v="0"/>
    <n v="1"/>
    <n v="1"/>
    <n v="0"/>
    <s v="NO"/>
    <s v="NO"/>
    <s v="NO"/>
    <s v="SI"/>
    <s v="NO"/>
    <s v="JUNTOS"/>
    <s v="YENNI CHARO BUIZA SILCAHUI"/>
    <m/>
    <n v="945854705"/>
    <s v="ybuiza@juntos.gob.pe"/>
    <n v="0"/>
    <n v="0"/>
    <m/>
    <m/>
    <n v="0"/>
    <n v="0"/>
    <m/>
    <m/>
    <n v="0"/>
    <n v="0"/>
    <m/>
    <m/>
    <n v="0"/>
    <n v="0"/>
    <m/>
    <m/>
    <x v="1"/>
  </r>
  <r>
    <s v="180103"/>
    <x v="18"/>
    <s v="MARISCAL NIETO"/>
    <s v="CUCHUMBAY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80104"/>
    <x v="18"/>
    <s v="MARISCAL NIETO"/>
    <s v="SAMEGUA"/>
    <s v="NO"/>
    <s v="SI"/>
    <s v="SI"/>
    <n v="1"/>
    <s v="NO"/>
    <n v="1"/>
    <n v="0"/>
    <n v="1"/>
    <x v="0"/>
    <n v="1"/>
    <n v="1"/>
    <n v="1"/>
    <s v="SI"/>
    <s v="NO"/>
    <s v="NO"/>
    <s v="SI"/>
    <s v="NO"/>
    <s v="CUNA MAS"/>
    <s v="JENNY MERCEDES QUISPE TALA"/>
    <s v=".04647662"/>
    <s v="953632446"/>
    <s v="jquispe@cunamas.gob.pe"/>
    <n v="0"/>
    <n v="1"/>
    <s v="PENSION 65"/>
    <s v="Presencial"/>
    <n v="0"/>
    <n v="1"/>
    <s v="PENSION 65"/>
    <s v="Presencial"/>
    <n v="0"/>
    <n v="1"/>
    <s v="PENSION 65"/>
    <s v="Presencial"/>
    <n v="0"/>
    <n v="0"/>
    <m/>
    <m/>
    <x v="3"/>
  </r>
  <r>
    <s v="180105"/>
    <x v="18"/>
    <s v="MARISCAL NIETO"/>
    <s v="SAN CRISTOBAL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80106"/>
    <x v="18"/>
    <s v="MARISCAL NIETO"/>
    <s v="TORATA"/>
    <s v="NO"/>
    <s v="SI"/>
    <s v="SI"/>
    <n v="1"/>
    <s v="SI"/>
    <n v="1"/>
    <n v="0"/>
    <n v="0"/>
    <x v="0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  <n v="0"/>
    <n v="0"/>
    <m/>
    <m/>
    <x v="1"/>
  </r>
  <r>
    <s v="180201"/>
    <x v="18"/>
    <s v="GENERAL SANCHEZ CERRO"/>
    <s v="OMATE"/>
    <s v="NO"/>
    <s v="SI"/>
    <s v="SI"/>
    <n v="1"/>
    <s v="NO"/>
    <n v="1"/>
    <n v="0"/>
    <n v="1"/>
    <x v="0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1"/>
    <n v="0"/>
    <m/>
    <s v="Virtual"/>
    <n v="1"/>
    <n v="0"/>
    <m/>
    <s v="Virtual"/>
    <n v="1"/>
    <n v="0"/>
    <m/>
    <s v="Virtual"/>
    <x v="3"/>
  </r>
  <r>
    <s v="180202"/>
    <x v="18"/>
    <s v="GENERAL SANCHEZ CERRO"/>
    <s v="CHOJATA"/>
    <s v="NO"/>
    <s v="SI"/>
    <s v="SI"/>
    <n v="1"/>
    <s v="SI"/>
    <n v="1"/>
    <n v="0"/>
    <n v="1"/>
    <x v="0"/>
    <n v="1"/>
    <n v="1"/>
    <n v="1"/>
    <s v="NO"/>
    <s v="NO"/>
    <s v="NO"/>
    <s v="SI"/>
    <s v="SI"/>
    <s v="PAIS"/>
    <s v="JESUS PAURO MAMANI"/>
    <s v="0"/>
    <s v="0"/>
    <s v="0"/>
    <n v="1"/>
    <n v="0"/>
    <m/>
    <s v="Virtual"/>
    <n v="0"/>
    <n v="0"/>
    <m/>
    <m/>
    <n v="0"/>
    <n v="0"/>
    <m/>
    <m/>
    <n v="1"/>
    <n v="0"/>
    <m/>
    <s v="Virtual"/>
    <x v="2"/>
  </r>
  <r>
    <s v="180203"/>
    <x v="18"/>
    <s v="GENERAL SANCHEZ CERRO"/>
    <s v="COALAQUE"/>
    <s v="NO"/>
    <s v="SI"/>
    <s v="SI"/>
    <n v="0"/>
    <s v="SI"/>
    <n v="1"/>
    <n v="0"/>
    <n v="0"/>
    <x v="0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  <n v="0"/>
    <n v="0"/>
    <m/>
    <m/>
    <x v="1"/>
  </r>
  <r>
    <s v="180204"/>
    <x v="18"/>
    <s v="GENERAL SANCHEZ CERRO"/>
    <s v="ICHUÑA"/>
    <s v="NO"/>
    <s v="SI"/>
    <s v="SI"/>
    <n v="1"/>
    <s v="SI"/>
    <n v="1"/>
    <n v="0"/>
    <n v="1"/>
    <x v="0"/>
    <n v="1"/>
    <n v="1"/>
    <n v="1"/>
    <s v="SI"/>
    <s v="NO"/>
    <s v="NO"/>
    <s v="SI"/>
    <s v="NO"/>
    <s v="COORD. DE ENLACE"/>
    <s v="OSCAR GAMEZ RODRIGUEZ"/>
    <s v="04431173"/>
    <s v="9944 21981"/>
    <s v="ogamez@midis.gob.pe"/>
    <n v="1"/>
    <n v="0"/>
    <m/>
    <s v="Virtual"/>
    <n v="1"/>
    <n v="0"/>
    <m/>
    <s v="Virtual"/>
    <n v="1"/>
    <n v="0"/>
    <m/>
    <s v="Virtual"/>
    <n v="0"/>
    <n v="0"/>
    <m/>
    <m/>
    <x v="3"/>
  </r>
  <r>
    <s v="180205"/>
    <x v="18"/>
    <s v="GENERAL SANCHEZ CERRO"/>
    <s v="LA CAPILLA"/>
    <s v="NO"/>
    <s v="SI"/>
    <s v="SI"/>
    <n v="0"/>
    <s v="SI"/>
    <n v="1"/>
    <n v="0"/>
    <n v="0"/>
    <x v="0"/>
    <n v="0"/>
    <n v="0"/>
    <n v="0"/>
    <s v="SI"/>
    <s v="NO"/>
    <s v="NO"/>
    <s v="NO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  <n v="0"/>
    <n v="0"/>
    <m/>
    <m/>
    <x v="1"/>
  </r>
  <r>
    <s v="180206"/>
    <x v="18"/>
    <s v="GENERAL SANCHEZ CERRO"/>
    <s v="LLOQUE"/>
    <s v="NO"/>
    <s v="SI"/>
    <s v="SI"/>
    <n v="0"/>
    <s v="SI"/>
    <n v="1"/>
    <n v="0"/>
    <n v="0"/>
    <x v="0"/>
    <n v="1"/>
    <n v="1"/>
    <n v="0"/>
    <s v="NO"/>
    <s v="NO"/>
    <s v="NO"/>
    <s v="NO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  <n v="0"/>
    <n v="0"/>
    <m/>
    <m/>
    <x v="1"/>
  </r>
  <r>
    <s v="180207"/>
    <x v="18"/>
    <s v="GENERAL SANCHEZ CERRO"/>
    <s v="MATALAQUE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80208"/>
    <x v="18"/>
    <s v="GENERAL SANCHEZ CERRO"/>
    <s v="PUQUINA"/>
    <s v="NO"/>
    <s v="SI"/>
    <s v="SI"/>
    <n v="1"/>
    <s v="SI"/>
    <n v="1"/>
    <n v="0"/>
    <n v="0"/>
    <x v="0"/>
    <n v="1"/>
    <n v="1"/>
    <n v="1"/>
    <s v="NO"/>
    <s v="NO"/>
    <s v="NO"/>
    <s v="SI"/>
    <s v="NO"/>
    <s v="JUNTOS"/>
    <s v="YENNI CHARO BUIZA SILCAHUI"/>
    <m/>
    <n v="945854705"/>
    <s v="ybuiza@juntos.gob.pe"/>
    <n v="1"/>
    <n v="0"/>
    <m/>
    <s v="Virtual"/>
    <n v="0"/>
    <n v="0"/>
    <m/>
    <m/>
    <n v="1"/>
    <n v="0"/>
    <m/>
    <s v="Virtual"/>
    <n v="1"/>
    <n v="0"/>
    <m/>
    <s v="Virtual"/>
    <x v="3"/>
  </r>
  <r>
    <s v="180209"/>
    <x v="18"/>
    <s v="GENERAL SANCHEZ CERRO"/>
    <s v="QUINISTAQUILLAS"/>
    <s v="NO"/>
    <s v="NO"/>
    <s v="NO"/>
    <n v="0"/>
    <s v="NO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80210"/>
    <x v="18"/>
    <s v="GENERAL SANCHEZ CERRO"/>
    <s v="UBINAS"/>
    <s v="NO"/>
    <s v="SI"/>
    <s v="SI"/>
    <n v="1"/>
    <s v="SI"/>
    <n v="1"/>
    <n v="0"/>
    <n v="1"/>
    <x v="0"/>
    <n v="1"/>
    <n v="1"/>
    <n v="0"/>
    <s v="NO"/>
    <s v="NO"/>
    <s v="NO"/>
    <s v="SI"/>
    <s v="SI"/>
    <s v="PAIS"/>
    <s v="NANCY CELMIRA CHURA CONDORI"/>
    <s v="0"/>
    <s v="0"/>
    <s v="0"/>
    <n v="1"/>
    <n v="0"/>
    <m/>
    <s v="Virtual"/>
    <n v="0"/>
    <n v="0"/>
    <m/>
    <m/>
    <n v="1"/>
    <n v="0"/>
    <m/>
    <s v="Virtual"/>
    <n v="0"/>
    <n v="0"/>
    <m/>
    <m/>
    <x v="2"/>
  </r>
  <r>
    <s v="180211"/>
    <x v="18"/>
    <s v="GENERAL SANCHEZ CERRO"/>
    <s v="YUNGA"/>
    <s v="NO"/>
    <s v="NO"/>
    <s v="SI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80301"/>
    <x v="18"/>
    <s v="ILO"/>
    <s v="ILO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RUTH CARMEN TAPIA ILLA"/>
    <s v=".04647662"/>
    <s v="957724235"/>
    <s v="rtapia@cunamas.gob.pe"/>
    <n v="1"/>
    <n v="0"/>
    <m/>
    <s v="Virtual"/>
    <n v="0"/>
    <n v="1"/>
    <s v="CUNA MAS"/>
    <s v="Presencial"/>
    <n v="0"/>
    <n v="1"/>
    <s v="CUNA MAS"/>
    <s v="Presencial"/>
    <n v="0"/>
    <n v="0"/>
    <m/>
    <m/>
    <x v="3"/>
  </r>
  <r>
    <s v="180302"/>
    <x v="18"/>
    <s v="ILO"/>
    <s v="EL ALGARROBAL"/>
    <s v="NO"/>
    <s v="SI"/>
    <s v="SI"/>
    <n v="1"/>
    <s v="SI"/>
    <n v="1"/>
    <n v="0"/>
    <n v="0"/>
    <x v="0"/>
    <n v="0"/>
    <n v="0"/>
    <n v="0"/>
    <s v="SI"/>
    <s v="NO"/>
    <s v="SI"/>
    <s v="SI"/>
    <s v="NO"/>
    <s v="CUNA MAS"/>
    <s v="JUDITH JOVANA ARANGOITIA CARDENAS"/>
    <s v="21546671"/>
    <s v="956576095"/>
    <s v="jarangoitia@cunamas.gob.pe"/>
    <n v="1"/>
    <n v="0"/>
    <m/>
    <s v="Virtual"/>
    <n v="0"/>
    <n v="0"/>
    <m/>
    <m/>
    <n v="0"/>
    <n v="0"/>
    <m/>
    <m/>
    <n v="0"/>
    <n v="0"/>
    <m/>
    <m/>
    <x v="0"/>
  </r>
  <r>
    <s v="180303"/>
    <x v="18"/>
    <s v="ILO"/>
    <s v="PACOCHA"/>
    <s v="NO"/>
    <s v="NO"/>
    <s v="SI"/>
    <n v="0"/>
    <s v="NO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90101"/>
    <x v="19"/>
    <s v="PASCO"/>
    <s v="CHAUPIMARCA"/>
    <s v="NO"/>
    <s v="SI"/>
    <s v="SI"/>
    <n v="1"/>
    <s v="NO"/>
    <n v="1"/>
    <n v="0"/>
    <n v="1"/>
    <x v="0"/>
    <n v="1"/>
    <n v="1"/>
    <n v="1"/>
    <s v="SI"/>
    <s v="NO"/>
    <s v="SI"/>
    <s v="SI"/>
    <s v="NO"/>
    <s v="JUNTOS"/>
    <s v="Egma Estefania Campos Castro"/>
    <s v="40735880"/>
    <s v="945887528"/>
    <s v="ecampos@juntos.gob.pe"/>
    <n v="0"/>
    <n v="1"/>
    <s v="JUNTOS"/>
    <s v="Virtual"/>
    <n v="0"/>
    <n v="1"/>
    <s v="CUNA MAS"/>
    <s v="Presencial"/>
    <n v="1"/>
    <n v="1"/>
    <s v="JUNTOS"/>
    <s v="Virtual"/>
    <n v="0"/>
    <n v="0"/>
    <m/>
    <m/>
    <x v="4"/>
  </r>
  <r>
    <s v="190102"/>
    <x v="19"/>
    <s v="PASCO"/>
    <s v="HUACHON"/>
    <s v="NO"/>
    <s v="SI"/>
    <s v="SI"/>
    <n v="1"/>
    <s v="SI"/>
    <n v="1"/>
    <n v="0"/>
    <n v="1"/>
    <x v="0"/>
    <n v="1"/>
    <n v="1"/>
    <n v="1"/>
    <s v="NO"/>
    <s v="NO"/>
    <s v="SI"/>
    <s v="SI"/>
    <s v="NO"/>
    <s v="PNCM"/>
    <s v="Gaby Vara Mendoza"/>
    <s v="47600597"/>
    <s v="932871028"/>
    <s v="gvaram@cunamas.gop.pe"/>
    <n v="0"/>
    <n v="0"/>
    <m/>
    <m/>
    <n v="0"/>
    <n v="0"/>
    <m/>
    <m/>
    <n v="0"/>
    <n v="0"/>
    <m/>
    <m/>
    <n v="0"/>
    <n v="0"/>
    <m/>
    <m/>
    <x v="1"/>
  </r>
  <r>
    <s v="190103"/>
    <x v="19"/>
    <s v="PASCO"/>
    <s v="HUARIACA"/>
    <s v="NO"/>
    <s v="SI"/>
    <s v="SI"/>
    <n v="0"/>
    <s v="NO"/>
    <n v="1"/>
    <n v="0"/>
    <n v="1"/>
    <x v="0"/>
    <n v="1"/>
    <n v="1"/>
    <n v="1"/>
    <s v="NO"/>
    <s v="NO"/>
    <s v="SI"/>
    <s v="SI"/>
    <s v="NO"/>
    <s v="PNCM"/>
    <s v="Rene Berrospi Falcon"/>
    <s v="41113284"/>
    <s v="945537768"/>
    <s v="rberrospi@cunamas.gop.pe"/>
    <n v="0"/>
    <n v="1"/>
    <s v="CUNA MAS"/>
    <s v="Presencial"/>
    <n v="0"/>
    <n v="1"/>
    <s v="CUNA MAS"/>
    <s v="Presencial"/>
    <n v="1"/>
    <n v="0"/>
    <m/>
    <s v="Virtual"/>
    <n v="0"/>
    <n v="0"/>
    <m/>
    <m/>
    <x v="3"/>
  </r>
  <r>
    <s v="190104"/>
    <x v="19"/>
    <s v="PASCO"/>
    <s v="HUAYLLAY"/>
    <s v="NO"/>
    <s v="SI"/>
    <s v="SI"/>
    <n v="1"/>
    <s v="NO"/>
    <n v="1"/>
    <n v="0"/>
    <n v="1"/>
    <x v="0"/>
    <n v="1"/>
    <n v="1"/>
    <n v="1"/>
    <s v="NO"/>
    <s v="NO"/>
    <s v="SI"/>
    <s v="SI"/>
    <s v="NO"/>
    <s v="SISFOH"/>
    <s v="Percy Marcos Soto Medrano"/>
    <s v="09726376"/>
    <n v="999130356"/>
    <s v="psoto@midis.gob.pe"/>
    <n v="0"/>
    <n v="0"/>
    <m/>
    <m/>
    <n v="0"/>
    <n v="0"/>
    <m/>
    <m/>
    <n v="0"/>
    <n v="0"/>
    <m/>
    <m/>
    <n v="0"/>
    <n v="0"/>
    <m/>
    <m/>
    <x v="1"/>
  </r>
  <r>
    <s v="190105"/>
    <x v="19"/>
    <s v="PASCO"/>
    <s v="NINACACA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Hans Alcides Panez Marcelo/Klifor Leoncio Fernandez Evangelista"/>
    <s v="47539048; 43715555"/>
    <s v="920204704"/>
    <s v="hpanez@juntos.gob.pe"/>
    <n v="1"/>
    <n v="0"/>
    <m/>
    <s v="Virtual"/>
    <n v="0"/>
    <n v="0"/>
    <m/>
    <m/>
    <n v="0"/>
    <n v="0"/>
    <m/>
    <m/>
    <n v="0"/>
    <n v="0"/>
    <m/>
    <m/>
    <x v="0"/>
  </r>
  <r>
    <s v="190106"/>
    <x v="19"/>
    <s v="PASCO"/>
    <s v="PALLANCHACRA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,FONCODES"/>
    <s v="Jhon Ronald Anastares Robles; YAMELI TECHI, VALERIO MILLA"/>
    <s v="70182347; 71076464"/>
    <s v="945887422;921180268"/>
    <s v="janastares@juntos.gob.pe; yavami.29@gmail.com"/>
    <n v="0"/>
    <n v="0"/>
    <m/>
    <m/>
    <n v="0"/>
    <n v="0"/>
    <m/>
    <m/>
    <n v="0"/>
    <n v="0"/>
    <m/>
    <m/>
    <n v="0"/>
    <n v="0"/>
    <m/>
    <m/>
    <x v="1"/>
  </r>
  <r>
    <s v="190107"/>
    <x v="19"/>
    <s v="PASCO"/>
    <s v="PAUCARTAMBO"/>
    <s v="NO"/>
    <s v="SI"/>
    <s v="SI"/>
    <n v="0"/>
    <s v="NO"/>
    <n v="1"/>
    <n v="0"/>
    <n v="0"/>
    <x v="0"/>
    <n v="1"/>
    <n v="1"/>
    <n v="1"/>
    <s v="NO"/>
    <s v="NO"/>
    <s v="SI"/>
    <s v="SI"/>
    <s v="NO"/>
    <s v="PNCM"/>
    <s v="Blanca Elizabeth Chamorro Palma"/>
    <s v="40790529"/>
    <s v="916469527"/>
    <s v="bchamorro@cunamas.gob.pe"/>
    <n v="0"/>
    <n v="1"/>
    <s v="CUNA MAS"/>
    <s v="Virtual"/>
    <n v="0"/>
    <n v="0"/>
    <m/>
    <m/>
    <n v="0"/>
    <n v="0"/>
    <m/>
    <m/>
    <n v="0"/>
    <n v="0"/>
    <m/>
    <m/>
    <x v="0"/>
  </r>
  <r>
    <s v="190108"/>
    <x v="19"/>
    <s v="PASCO"/>
    <s v="SAN FRANCISCO DE ASIS DE YARUSYACAN"/>
    <s v="NO"/>
    <s v="SI"/>
    <s v="SI"/>
    <n v="1"/>
    <s v="NO"/>
    <n v="1"/>
    <n v="0"/>
    <n v="1"/>
    <x v="0"/>
    <n v="1"/>
    <n v="1"/>
    <n v="1"/>
    <s v="NO"/>
    <s v="SI"/>
    <s v="NO"/>
    <s v="SI"/>
    <s v="NO"/>
    <s v="JUNTOS"/>
    <s v="Jhon Ronald Anastares Robles"/>
    <s v="70182347"/>
    <s v="945887422"/>
    <s v="janastares@juntos.gob.pe"/>
    <n v="0"/>
    <n v="0"/>
    <m/>
    <m/>
    <n v="0"/>
    <n v="0"/>
    <m/>
    <m/>
    <n v="0"/>
    <n v="0"/>
    <m/>
    <m/>
    <n v="0"/>
    <n v="0"/>
    <m/>
    <m/>
    <x v="1"/>
  </r>
  <r>
    <s v="190109"/>
    <x v="19"/>
    <s v="PASCO"/>
    <s v="SIMON BOLIVAR"/>
    <s v="NO"/>
    <s v="SI"/>
    <s v="SI"/>
    <n v="1"/>
    <s v="NO"/>
    <n v="1"/>
    <n v="0"/>
    <n v="1"/>
    <x v="0"/>
    <n v="1"/>
    <n v="1"/>
    <n v="1"/>
    <s v="SI"/>
    <s v="NO"/>
    <s v="SI"/>
    <s v="SI"/>
    <s v="NO"/>
    <s v="PENSION65; JUNTOS"/>
    <s v="Yunior Reyes Huaricapcha; Egma Estefania Campos Castro"/>
    <s v="46028345; 40735880"/>
    <s v="964907857; 945887528"/>
    <s v="yreyes@pension65.gob.pe; ecampos@juntos.gob.pe"/>
    <n v="0"/>
    <n v="1"/>
    <s v="PENSION 65"/>
    <s v="Presencial y Virtual"/>
    <n v="0"/>
    <n v="1"/>
    <s v="PENSION 65"/>
    <s v="Virtual"/>
    <n v="0"/>
    <n v="1"/>
    <s v="PENSION 65"/>
    <s v="Presencial"/>
    <n v="0"/>
    <n v="0"/>
    <m/>
    <m/>
    <x v="3"/>
  </r>
  <r>
    <s v="190110"/>
    <x v="19"/>
    <s v="PASCO"/>
    <s v="TICLACAYAN"/>
    <s v="NO"/>
    <s v="SI"/>
    <s v="SI"/>
    <n v="1"/>
    <s v="SI"/>
    <n v="1"/>
    <n v="0"/>
    <n v="1"/>
    <x v="0"/>
    <n v="1"/>
    <n v="1"/>
    <n v="1"/>
    <s v="NO"/>
    <s v="NO"/>
    <s v="SI"/>
    <s v="SI"/>
    <s v="SI"/>
    <s v="JUNTOS"/>
    <s v="JHON RONAL ANASTARES ROBLES"/>
    <n v="70182347"/>
    <n v="945887528"/>
    <s v="janastares@juntos.gob.pe"/>
    <n v="0"/>
    <n v="0"/>
    <m/>
    <m/>
    <n v="0"/>
    <n v="0"/>
    <m/>
    <m/>
    <n v="1"/>
    <n v="0"/>
    <m/>
    <s v="Virtual"/>
    <n v="0"/>
    <n v="0"/>
    <m/>
    <m/>
    <x v="0"/>
  </r>
  <r>
    <s v="190111"/>
    <x v="19"/>
    <s v="PASCO"/>
    <s v="TINYAHUARCO"/>
    <s v="NO"/>
    <s v="NO"/>
    <s v="SI"/>
    <n v="0"/>
    <s v="NO"/>
    <n v="1"/>
    <n v="0"/>
    <n v="0"/>
    <x v="0"/>
    <m/>
    <n v="1"/>
    <n v="1"/>
    <s v="NO"/>
    <s v="NO"/>
    <s v="SI"/>
    <s v="SI"/>
    <s v="NO"/>
    <s v="PCA; CUNA MAS"/>
    <s v="Darwín Rivas alarcón; Klifor Leoncio Fernandez Evangelista"/>
    <s v="31180497; 43715555"/>
    <s v="950571965; 945243277"/>
    <s v="drivas@midis.gob.pe; leoncio601@gmail.com "/>
    <n v="0"/>
    <n v="0"/>
    <m/>
    <m/>
    <n v="0"/>
    <n v="0"/>
    <m/>
    <m/>
    <n v="1"/>
    <n v="0"/>
    <m/>
    <s v="Virtual"/>
    <n v="0"/>
    <n v="0"/>
    <m/>
    <m/>
    <x v="0"/>
  </r>
  <r>
    <s v="190112"/>
    <x v="19"/>
    <s v="PASCO"/>
    <s v="VICCO"/>
    <s v="NO"/>
    <s v="NO"/>
    <s v="SI"/>
    <n v="0"/>
    <s v="NO"/>
    <n v="0"/>
    <n v="0"/>
    <n v="0"/>
    <x v="1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90113"/>
    <x v="19"/>
    <s v="PASCO"/>
    <s v="YANACANCHA"/>
    <s v="NO"/>
    <s v="SI"/>
    <s v="SI"/>
    <n v="1"/>
    <s v="NO"/>
    <n v="1"/>
    <n v="0"/>
    <n v="1"/>
    <x v="0"/>
    <n v="1"/>
    <n v="1"/>
    <n v="1"/>
    <s v="SI"/>
    <s v="SI"/>
    <s v="SI"/>
    <s v="SI"/>
    <s v="NO"/>
    <s v="PNCM"/>
    <s v="Edith Monica Gonzales Huanca"/>
    <s v="40806644"/>
    <s v="963510075"/>
    <s v="emgonzales@cunamas.gop.pe"/>
    <n v="0"/>
    <n v="1"/>
    <s v="CUNA MAS"/>
    <s v="Presencial"/>
    <n v="0"/>
    <n v="1"/>
    <s v="CUNA MAS"/>
    <s v="Presencial"/>
    <n v="0"/>
    <n v="1"/>
    <s v="CUNA MAS"/>
    <s v="Presencial"/>
    <n v="0"/>
    <n v="0"/>
    <m/>
    <m/>
    <x v="3"/>
  </r>
  <r>
    <s v="190201"/>
    <x v="19"/>
    <s v="DANIEL ALCIDES CARRION"/>
    <s v="YANAHUANCA"/>
    <s v="NO"/>
    <s v="SI"/>
    <s v="SI"/>
    <n v="1"/>
    <s v="SI"/>
    <n v="1"/>
    <n v="0"/>
    <n v="1"/>
    <x v="0"/>
    <n v="1"/>
    <n v="1"/>
    <n v="1"/>
    <s v="NO"/>
    <s v="SI"/>
    <s v="SI"/>
    <s v="SI"/>
    <s v="SI"/>
    <s v="PN PAIS"/>
    <s v="Joel Morales Lobaton/Lorena Fernández Vargas"/>
    <s v="44544988"/>
    <s v="968417148"/>
    <s v="jmorales@pais.gob.pe"/>
    <n v="0"/>
    <n v="1"/>
    <s v="PAIS"/>
    <s v="Presencial"/>
    <n v="0"/>
    <n v="0"/>
    <m/>
    <m/>
    <n v="0"/>
    <n v="0"/>
    <m/>
    <m/>
    <n v="0"/>
    <n v="0"/>
    <m/>
    <m/>
    <x v="0"/>
  </r>
  <r>
    <s v="190202"/>
    <x v="19"/>
    <s v="DANIEL ALCIDES CARRION"/>
    <s v="CHACAYAN"/>
    <s v="NO"/>
    <s v="SI"/>
    <s v="SI"/>
    <n v="1"/>
    <s v="SI"/>
    <n v="1"/>
    <n v="0"/>
    <n v="0"/>
    <x v="0"/>
    <n v="1"/>
    <n v="1"/>
    <n v="1"/>
    <s v="NO"/>
    <s v="NO"/>
    <s v="SI"/>
    <s v="SI"/>
    <s v="NO"/>
    <s v="JUNTOS"/>
    <s v="Abel Nilton Martínez Hurtado"/>
    <s v="80064675"/>
    <s v="920200791"/>
    <s v="amartinezh@juntos.gob.pe"/>
    <n v="0"/>
    <n v="1"/>
    <s v="JUNTOS"/>
    <s v="Presencial"/>
    <n v="0"/>
    <n v="0"/>
    <m/>
    <m/>
    <n v="0"/>
    <n v="1"/>
    <s v="JUNTOS"/>
    <s v="Presencial"/>
    <n v="0"/>
    <n v="0"/>
    <m/>
    <m/>
    <x v="2"/>
  </r>
  <r>
    <s v="190203"/>
    <x v="19"/>
    <s v="DANIEL ALCIDES CARRION"/>
    <s v="GOYLLARISQUIZGA"/>
    <s v="NO"/>
    <s v="SI"/>
    <s v="SI"/>
    <n v="1"/>
    <s v="NO"/>
    <n v="1"/>
    <n v="0"/>
    <n v="1"/>
    <x v="0"/>
    <n v="1"/>
    <n v="1"/>
    <n v="1"/>
    <s v="NO"/>
    <s v="SI"/>
    <s v="NO"/>
    <s v="SI"/>
    <s v="NO"/>
    <s v="JUNTOS"/>
    <s v="Elmer Sinche Basilio"/>
    <s v="04218156"/>
    <n v="920211187"/>
    <s v="esinche@juntos.gob.pe"/>
    <n v="0"/>
    <n v="1"/>
    <s v="JUNTOS"/>
    <s v="Presencial"/>
    <n v="0"/>
    <n v="0"/>
    <m/>
    <m/>
    <n v="0"/>
    <n v="0"/>
    <m/>
    <m/>
    <n v="0"/>
    <n v="0"/>
    <m/>
    <m/>
    <x v="0"/>
  </r>
  <r>
    <s v="190204"/>
    <x v="19"/>
    <s v="DANIEL ALCIDES CARRION"/>
    <s v="PAUCAR"/>
    <s v="NO"/>
    <s v="SI"/>
    <s v="SI"/>
    <n v="1"/>
    <s v="SI"/>
    <n v="1"/>
    <n v="0"/>
    <n v="1"/>
    <x v="0"/>
    <n v="1"/>
    <n v="1"/>
    <n v="1"/>
    <s v="NO"/>
    <s v="NO"/>
    <s v="NO"/>
    <s v="SI"/>
    <s v="SI"/>
    <s v="PN PAIS"/>
    <s v="Miguel Atencio Paucar"/>
    <n v="42033006"/>
    <n v="975471153"/>
    <s v="matencio@pais.gob.pe"/>
    <n v="1"/>
    <n v="1"/>
    <s v="JUNTOS"/>
    <s v="Presencial y Virtual"/>
    <n v="0"/>
    <n v="0"/>
    <m/>
    <m/>
    <n v="0"/>
    <n v="0"/>
    <m/>
    <m/>
    <n v="0"/>
    <n v="0"/>
    <m/>
    <m/>
    <x v="2"/>
  </r>
  <r>
    <s v="190205"/>
    <x v="19"/>
    <s v="DANIEL ALCIDES CARRION"/>
    <s v="SAN PEDRO DE PILLAO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Jhony Richer Rivas Carlos"/>
    <s v="40851640"/>
    <s v="920209178"/>
    <s v="jrivas@juntos.gob.pe"/>
    <n v="0"/>
    <n v="1"/>
    <s v="JUNTOS"/>
    <s v="Presencial"/>
    <n v="0"/>
    <n v="0"/>
    <m/>
    <m/>
    <n v="0"/>
    <n v="0"/>
    <m/>
    <m/>
    <n v="0"/>
    <n v="0"/>
    <m/>
    <m/>
    <x v="0"/>
  </r>
  <r>
    <s v="190206"/>
    <x v="19"/>
    <s v="DANIEL ALCIDES CARRION"/>
    <s v="SANTA ANA DE TUSI"/>
    <s v="NO"/>
    <s v="NO"/>
    <s v="SI"/>
    <n v="1"/>
    <s v="SI"/>
    <n v="1"/>
    <n v="0"/>
    <n v="1"/>
    <x v="0"/>
    <m/>
    <n v="1"/>
    <n v="1"/>
    <s v="SI"/>
    <s v="SI"/>
    <s v="SI"/>
    <s v="SI"/>
    <s v="SI"/>
    <s v="PN PAIS"/>
    <s v="Alam Calzada Nieto/Nilton Aliaga Armas"/>
    <s v="42217874"/>
    <s v="932749343"/>
    <s v="jcalzada@pais.gob.pe"/>
    <n v="0"/>
    <n v="1"/>
    <s v="PAIS"/>
    <s v="Presencial"/>
    <n v="0"/>
    <n v="1"/>
    <s v="PAIS"/>
    <s v="Presencial"/>
    <n v="0"/>
    <n v="0"/>
    <m/>
    <m/>
    <n v="0"/>
    <n v="0"/>
    <m/>
    <m/>
    <x v="2"/>
  </r>
  <r>
    <s v="190207"/>
    <x v="19"/>
    <s v="DANIEL ALCIDES CARRION"/>
    <s v="TAPUC"/>
    <s v="NO"/>
    <s v="SI"/>
    <s v="SI"/>
    <n v="1"/>
    <s v="SI"/>
    <n v="1"/>
    <n v="0"/>
    <n v="0"/>
    <x v="0"/>
    <n v="1"/>
    <n v="1"/>
    <n v="1"/>
    <s v="NO"/>
    <s v="SI"/>
    <s v="SI"/>
    <s v="SI"/>
    <s v="NO"/>
    <s v="PNCM"/>
    <s v="JIMMY NICOLAS MALLQUI POZO"/>
    <s v="405111832"/>
    <n v="987339941"/>
    <s v="jimmy1556@hotmail.com"/>
    <n v="0"/>
    <n v="0"/>
    <m/>
    <m/>
    <n v="0"/>
    <n v="0"/>
    <m/>
    <m/>
    <n v="0"/>
    <n v="0"/>
    <m/>
    <m/>
    <n v="0"/>
    <n v="0"/>
    <m/>
    <m/>
    <x v="1"/>
  </r>
  <r>
    <s v="190208"/>
    <x v="19"/>
    <s v="DANIEL ALCIDES CARRION"/>
    <s v="VILCABAMBA"/>
    <s v="NO"/>
    <s v="SI"/>
    <s v="SI"/>
    <n v="0"/>
    <s v="SI"/>
    <n v="1"/>
    <n v="0"/>
    <n v="1"/>
    <x v="0"/>
    <n v="1"/>
    <n v="1"/>
    <n v="1"/>
    <s v="NO"/>
    <s v="NO"/>
    <s v="SI"/>
    <s v="SI"/>
    <s v="NO"/>
    <s v="JUNTOS"/>
    <s v="Abel Nilton Martínez Hurtado"/>
    <s v="80064675"/>
    <s v="920200791"/>
    <s v="amartinezh@juntos.gob.pe"/>
    <n v="0"/>
    <n v="0"/>
    <m/>
    <m/>
    <n v="0"/>
    <n v="0"/>
    <m/>
    <m/>
    <n v="0"/>
    <n v="0"/>
    <m/>
    <m/>
    <n v="0"/>
    <n v="0"/>
    <m/>
    <m/>
    <x v="1"/>
  </r>
  <r>
    <s v="190301"/>
    <x v="19"/>
    <s v="OXAPAMPA"/>
    <s v="OXAPAMPA"/>
    <s v="NO"/>
    <s v="SI"/>
    <s v="SI"/>
    <n v="1"/>
    <s v="NO"/>
    <n v="1"/>
    <n v="0"/>
    <n v="1"/>
    <x v="0"/>
    <n v="1"/>
    <n v="1"/>
    <n v="1"/>
    <s v="NO"/>
    <s v="SI"/>
    <s v="SI"/>
    <s v="SI"/>
    <s v="NO"/>
    <s v="PNCM"/>
    <s v="Diana Ormachea Genovez"/>
    <s v="70990136"/>
    <s v="992213228"/>
    <s v="dormacheag@cunamas.gob.pe"/>
    <n v="0"/>
    <n v="1"/>
    <s v="CUNA MAS"/>
    <s v="Virtual"/>
    <n v="0"/>
    <n v="0"/>
    <m/>
    <m/>
    <n v="0"/>
    <n v="0"/>
    <m/>
    <m/>
    <n v="0"/>
    <n v="0"/>
    <m/>
    <m/>
    <x v="0"/>
  </r>
  <r>
    <s v="190302"/>
    <x v="19"/>
    <s v="OXAPAMPA"/>
    <s v="CHONTABAMBA"/>
    <s v="NO"/>
    <s v="NO"/>
    <s v="SI"/>
    <n v="0"/>
    <s v="NO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90303"/>
    <x v="19"/>
    <s v="OXAPAMPA"/>
    <s v="HUANCABAMBA"/>
    <s v="NO"/>
    <s v="SI"/>
    <s v="SI"/>
    <n v="1"/>
    <s v="NO"/>
    <n v="1"/>
    <n v="0"/>
    <n v="1"/>
    <x v="0"/>
    <n v="1"/>
    <n v="1"/>
    <n v="1"/>
    <s v="NO"/>
    <s v="SI"/>
    <s v="NO"/>
    <s v="SI"/>
    <s v="SI"/>
    <s v="PN PAIS"/>
    <s v="Eber Cordova Contreras"/>
    <s v="20894216"/>
    <s v="980755755"/>
    <s v="ecordova@pais.gob.pe"/>
    <n v="0"/>
    <n v="0"/>
    <m/>
    <m/>
    <n v="0"/>
    <n v="0"/>
    <m/>
    <m/>
    <n v="0"/>
    <n v="0"/>
    <m/>
    <m/>
    <n v="0"/>
    <n v="0"/>
    <m/>
    <m/>
    <x v="1"/>
  </r>
  <r>
    <s v="190304"/>
    <x v="19"/>
    <s v="OXAPAMPA"/>
    <s v="PALCAZU"/>
    <s v="NO"/>
    <s v="SI"/>
    <s v="SI"/>
    <n v="0"/>
    <s v="SI"/>
    <n v="1"/>
    <n v="0"/>
    <n v="0"/>
    <x v="0"/>
    <n v="1"/>
    <n v="1"/>
    <n v="1"/>
    <s v="SI"/>
    <s v="SI"/>
    <s v="NO"/>
    <s v="SI"/>
    <s v="NO"/>
    <s v="PNCM"/>
    <s v="Aldritt Villegas Aguirre"/>
    <n v="43266368"/>
    <n v="980895432"/>
    <s v="isa.chahuaya@gmail.com"/>
    <n v="0"/>
    <n v="0"/>
    <m/>
    <m/>
    <n v="0"/>
    <n v="0"/>
    <m/>
    <m/>
    <n v="0"/>
    <n v="0"/>
    <m/>
    <m/>
    <n v="0"/>
    <n v="0"/>
    <m/>
    <m/>
    <x v="1"/>
  </r>
  <r>
    <s v="190305"/>
    <x v="19"/>
    <s v="OXAPAMPA"/>
    <s v="POZUZO"/>
    <s v="NO"/>
    <s v="SI"/>
    <s v="SI"/>
    <n v="0"/>
    <s v="SI"/>
    <n v="1"/>
    <n v="0"/>
    <n v="1"/>
    <x v="0"/>
    <n v="1"/>
    <n v="1"/>
    <n v="1"/>
    <s v="SI"/>
    <s v="NO"/>
    <s v="NO"/>
    <s v="SI"/>
    <s v="NO"/>
    <s v="JUNTOS"/>
    <s v="GAYOSO PLEJO JUAN ARTURO"/>
    <n v="22424192"/>
    <n v="945887556"/>
    <s v="jgayoso@juntos.gob.pe"/>
    <n v="1"/>
    <n v="0"/>
    <m/>
    <s v="Virtual"/>
    <n v="0"/>
    <n v="0"/>
    <m/>
    <m/>
    <n v="0"/>
    <n v="0"/>
    <m/>
    <m/>
    <n v="0"/>
    <n v="0"/>
    <m/>
    <m/>
    <x v="0"/>
  </r>
  <r>
    <s v="190306"/>
    <x v="19"/>
    <s v="OXAPAMPA"/>
    <s v="PUERTO BERMUDEZ"/>
    <s v="NO"/>
    <s v="SI"/>
    <s v="SI"/>
    <n v="1"/>
    <s v="SI"/>
    <n v="1"/>
    <n v="0"/>
    <n v="1"/>
    <x v="0"/>
    <n v="1"/>
    <n v="1"/>
    <n v="1"/>
    <s v="NO"/>
    <s v="SI"/>
    <s v="NO"/>
    <s v="SI"/>
    <s v="SI"/>
    <s v="JUNTOS"/>
    <s v="QUISPE SANCHEZ DANIEL"/>
    <n v="46106016"/>
    <n v="920207243"/>
    <s v="dquispes@juntos.gob.pe"/>
    <n v="0"/>
    <n v="0"/>
    <m/>
    <m/>
    <n v="0"/>
    <n v="0"/>
    <m/>
    <m/>
    <n v="0"/>
    <n v="0"/>
    <m/>
    <m/>
    <n v="0"/>
    <n v="0"/>
    <m/>
    <m/>
    <x v="1"/>
  </r>
  <r>
    <s v="190307"/>
    <x v="19"/>
    <s v="OXAPAMPA"/>
    <s v="VILLA RICA"/>
    <s v="NO"/>
    <s v="NO"/>
    <s v="SI"/>
    <n v="0"/>
    <s v="NO"/>
    <n v="1"/>
    <n v="0"/>
    <n v="0"/>
    <x v="0"/>
    <m/>
    <n v="1"/>
    <n v="1"/>
    <s v="NO"/>
    <s v="SI"/>
    <s v="SI"/>
    <s v="SI"/>
    <s v="NO"/>
    <s v="JUNTOS"/>
    <s v="Yúber Ángel Laura Martínez"/>
    <s v="73708785"/>
    <s v="963660640"/>
    <s v="ylaura@juntos.gob.pe"/>
    <n v="0"/>
    <n v="0"/>
    <m/>
    <m/>
    <n v="0"/>
    <n v="0"/>
    <m/>
    <m/>
    <n v="0"/>
    <n v="0"/>
    <m/>
    <m/>
    <n v="0"/>
    <n v="0"/>
    <m/>
    <m/>
    <x v="1"/>
  </r>
  <r>
    <s v="190308"/>
    <x v="19"/>
    <s v="OXAPAMPA"/>
    <s v="CONSTITUCION"/>
    <s v="NO"/>
    <s v="SI"/>
    <s v="SI"/>
    <n v="1"/>
    <s v="NO"/>
    <n v="1"/>
    <n v="0"/>
    <n v="1"/>
    <x v="0"/>
    <n v="1"/>
    <n v="1"/>
    <n v="1"/>
    <s v="NO"/>
    <s v="SI"/>
    <s v="NO"/>
    <s v="SI"/>
    <s v="NO"/>
    <s v="JUNTOS"/>
    <s v="Noemi Casilda Ardiles Hinostroza"/>
    <s v="20079269"/>
    <s v="945887442"/>
    <s v="nardiles@juntos.gob.pe"/>
    <n v="0"/>
    <n v="1"/>
    <s v="JUNTOS"/>
    <s v="Presencial"/>
    <n v="0"/>
    <n v="0"/>
    <m/>
    <m/>
    <n v="0"/>
    <n v="1"/>
    <s v="JUNTOS"/>
    <s v="Presencial"/>
    <n v="0"/>
    <n v="0"/>
    <m/>
    <m/>
    <x v="2"/>
  </r>
  <r>
    <s v="200101"/>
    <x v="20"/>
    <s v="PIURA"/>
    <s v="PIURA"/>
    <s v="NO"/>
    <s v="SI"/>
    <s v="SI"/>
    <n v="1"/>
    <s v="NO"/>
    <n v="1"/>
    <n v="0"/>
    <n v="1"/>
    <x v="0"/>
    <n v="1"/>
    <n v="1"/>
    <n v="1"/>
    <s v="SI"/>
    <s v="NO"/>
    <s v="SI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  <n v="0"/>
    <n v="0"/>
    <m/>
    <m/>
    <x v="1"/>
  </r>
  <r>
    <s v="200104"/>
    <x v="20"/>
    <s v="PIURA"/>
    <s v="CASTILLA"/>
    <s v="NO"/>
    <s v="SI"/>
    <s v="SI"/>
    <n v="1"/>
    <s v="NO"/>
    <n v="1"/>
    <n v="0"/>
    <n v="1"/>
    <x v="0"/>
    <n v="1"/>
    <n v="1"/>
    <n v="1"/>
    <s v="SI"/>
    <s v="NO"/>
    <s v="SI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  <n v="0"/>
    <n v="0"/>
    <m/>
    <m/>
    <x v="1"/>
  </r>
  <r>
    <s v="200105"/>
    <x v="20"/>
    <s v="PIURA"/>
    <s v="CATACAOS"/>
    <s v="NO"/>
    <s v="NO"/>
    <s v="SI"/>
    <n v="0"/>
    <s v="NO"/>
    <n v="1"/>
    <n v="0"/>
    <n v="1"/>
    <x v="0"/>
    <m/>
    <n v="1"/>
    <n v="1"/>
    <s v="SI"/>
    <s v="NO"/>
    <s v="SI"/>
    <s v="SI"/>
    <s v="NO"/>
    <s v="JUNTOS"/>
    <s v="CESAR AUGUSTO GUTIERREZ RAMIREZ"/>
    <s v="02833888"/>
    <s v="945806419"/>
    <s v="cgutierrez@juntos.gob.pe"/>
    <n v="0"/>
    <n v="0"/>
    <m/>
    <m/>
    <n v="0"/>
    <n v="0"/>
    <m/>
    <m/>
    <n v="0"/>
    <n v="0"/>
    <m/>
    <m/>
    <n v="0"/>
    <n v="0"/>
    <m/>
    <m/>
    <x v="1"/>
  </r>
  <r>
    <s v="200107"/>
    <x v="20"/>
    <s v="PIURA"/>
    <s v="CURA MORI"/>
    <s v="NO"/>
    <s v="NO"/>
    <s v="SI"/>
    <n v="0"/>
    <s v="SI"/>
    <n v="1"/>
    <n v="0"/>
    <n v="1"/>
    <x v="0"/>
    <n v="1"/>
    <n v="1"/>
    <n v="1"/>
    <s v="NO"/>
    <s v="NO"/>
    <s v="SI"/>
    <s v="SI"/>
    <s v="NO"/>
    <s v="JUNTOS"/>
    <s v="TOMAS ENRIQUE CASTRO RIOS"/>
    <s v="02850555"/>
    <s v="94588763"/>
    <s v="tcastro@juntos.gob.pe"/>
    <n v="0"/>
    <n v="0"/>
    <m/>
    <m/>
    <n v="0"/>
    <n v="0"/>
    <m/>
    <m/>
    <n v="0"/>
    <n v="0"/>
    <m/>
    <m/>
    <n v="0"/>
    <n v="0"/>
    <m/>
    <m/>
    <x v="1"/>
  </r>
  <r>
    <s v="200108"/>
    <x v="20"/>
    <s v="PIURA"/>
    <s v="EL TALLAN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PEDRO ZETA CHULLE"/>
    <s v="02877441"/>
    <s v="945806942"/>
    <s v="pzeta@juntos.gob.pe"/>
    <n v="1"/>
    <n v="0"/>
    <m/>
    <s v="Virtual"/>
    <n v="1"/>
    <n v="0"/>
    <m/>
    <s v="Virtual"/>
    <n v="0"/>
    <n v="0"/>
    <m/>
    <m/>
    <n v="1"/>
    <n v="0"/>
    <m/>
    <s v="Virtual"/>
    <x v="3"/>
  </r>
  <r>
    <s v="200109"/>
    <x v="20"/>
    <s v="PIURA"/>
    <s v="LA ARENA"/>
    <s v="NO"/>
    <s v="SI"/>
    <s v="SI"/>
    <n v="1"/>
    <s v="SI"/>
    <n v="1"/>
    <n v="0"/>
    <n v="1"/>
    <x v="0"/>
    <n v="1"/>
    <n v="1"/>
    <n v="1"/>
    <s v="SI"/>
    <s v="NO"/>
    <s v="SI"/>
    <s v="SI"/>
    <s v="NO"/>
    <s v="JUNTOS"/>
    <s v="PATIÑO GAONA YELMI JOHANY"/>
    <s v="42329761"/>
    <s v="945806376"/>
    <s v="ypatino@juntos.gob.pe"/>
    <n v="0"/>
    <n v="0"/>
    <m/>
    <m/>
    <n v="1"/>
    <n v="0"/>
    <m/>
    <s v="Virtual"/>
    <n v="0"/>
    <n v="0"/>
    <m/>
    <m/>
    <n v="1"/>
    <n v="0"/>
    <m/>
    <s v="Virtual"/>
    <x v="2"/>
  </r>
  <r>
    <s v="200110"/>
    <x v="20"/>
    <s v="PIURA"/>
    <s v="LA UNION"/>
    <s v="NO"/>
    <s v="SI"/>
    <s v="SI"/>
    <n v="1"/>
    <s v="SI"/>
    <n v="1"/>
    <n v="0"/>
    <n v="1"/>
    <x v="0"/>
    <n v="1"/>
    <n v="1"/>
    <n v="1"/>
    <s v="SI"/>
    <s v="NO"/>
    <s v="SI"/>
    <s v="SI"/>
    <s v="NO"/>
    <s v="JUNTOS"/>
    <s v="YONY PORFIRIO MONTERO MADRID"/>
    <s v="41226827"/>
    <s v="945807031"/>
    <s v="ymontero@juntos.gob.pe"/>
    <n v="0"/>
    <n v="0"/>
    <m/>
    <m/>
    <n v="0"/>
    <n v="0"/>
    <m/>
    <m/>
    <n v="0"/>
    <n v="0"/>
    <m/>
    <m/>
    <n v="0"/>
    <n v="0"/>
    <m/>
    <m/>
    <x v="1"/>
  </r>
  <r>
    <s v="200111"/>
    <x v="20"/>
    <s v="PIURA"/>
    <s v="LAS LOMAS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PRECIADO JIMENEZ LEONEL GERARDO"/>
    <s v="42176936"/>
    <s v="945806973"/>
    <s v="lpreciado@juntos.gob.pe"/>
    <n v="1"/>
    <n v="0"/>
    <m/>
    <s v="Virtual"/>
    <n v="1"/>
    <n v="0"/>
    <m/>
    <s v="Virtual"/>
    <n v="0"/>
    <n v="0"/>
    <m/>
    <m/>
    <n v="0"/>
    <n v="0"/>
    <m/>
    <m/>
    <x v="2"/>
  </r>
  <r>
    <s v="200114"/>
    <x v="20"/>
    <s v="PIURA"/>
    <s v="TAMBO GRANDE"/>
    <s v="NO"/>
    <s v="SI"/>
    <s v="SI"/>
    <n v="1"/>
    <s v="SI"/>
    <n v="1"/>
    <n v="0"/>
    <n v="1"/>
    <x v="0"/>
    <n v="1"/>
    <n v="1"/>
    <n v="1"/>
    <s v="SI"/>
    <s v="NO"/>
    <s v="SI"/>
    <s v="SI"/>
    <s v="NO"/>
    <s v="JUNTOS"/>
    <s v="CARLOS ALBERTO SANDOVAL TORRES"/>
    <s v="42936036"/>
    <s v="945805047"/>
    <s v="csandoval@juntos.gob.pe"/>
    <n v="0"/>
    <n v="0"/>
    <m/>
    <m/>
    <n v="0"/>
    <n v="0"/>
    <m/>
    <m/>
    <n v="0"/>
    <n v="0"/>
    <m/>
    <m/>
    <n v="0"/>
    <n v="0"/>
    <m/>
    <m/>
    <x v="1"/>
  </r>
  <r>
    <s v="200115"/>
    <x v="20"/>
    <s v="PIURA"/>
    <s v="VEINTISEIS DE OCTUBRE"/>
    <s v="NO"/>
    <s v="SI"/>
    <s v="SI"/>
    <n v="1"/>
    <s v="NO"/>
    <n v="1"/>
    <n v="0"/>
    <n v="1"/>
    <x v="0"/>
    <n v="1"/>
    <n v="1"/>
    <n v="1"/>
    <s v="SI"/>
    <s v="NO"/>
    <s v="NO"/>
    <s v="SI"/>
    <s v="NO"/>
    <s v="META 4"/>
    <s v="DELSY MIRELLA CARRION CORDOVA"/>
    <s v="47069283"/>
    <s v="942106387"/>
    <s v="delcy14_53@hotmail.com"/>
    <n v="1"/>
    <n v="0"/>
    <m/>
    <s v="Virtual"/>
    <n v="0"/>
    <n v="0"/>
    <m/>
    <m/>
    <n v="0"/>
    <n v="0"/>
    <m/>
    <m/>
    <n v="0"/>
    <n v="0"/>
    <m/>
    <m/>
    <x v="0"/>
  </r>
  <r>
    <s v="200201"/>
    <x v="20"/>
    <s v="AYABACA"/>
    <s v="AYABACA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EDUARD HARDY REYNA SANCHEZ_x000d__x000a_"/>
    <s v="45940552"/>
    <s v="962977613"/>
    <s v="ereyna@pais.gob.pe"/>
    <n v="1"/>
    <n v="0"/>
    <m/>
    <s v="Virtual"/>
    <n v="0"/>
    <n v="0"/>
    <m/>
    <m/>
    <n v="0"/>
    <n v="0"/>
    <m/>
    <m/>
    <n v="0"/>
    <n v="0"/>
    <m/>
    <m/>
    <x v="0"/>
  </r>
  <r>
    <s v="200202"/>
    <x v="20"/>
    <s v="AYABACA"/>
    <s v="FRIAS"/>
    <s v="NO"/>
    <s v="NO"/>
    <s v="SI"/>
    <n v="0"/>
    <s v="SI"/>
    <n v="1"/>
    <n v="0"/>
    <n v="1"/>
    <x v="0"/>
    <n v="1"/>
    <n v="1"/>
    <n v="1"/>
    <s v="SI"/>
    <s v="SI"/>
    <s v="NO"/>
    <s v="SI"/>
    <s v="NO"/>
    <s v="JUNTOS"/>
    <s v="JANET  LOPEZ CORDOVA"/>
    <s v="47145347"/>
    <s v="945805642"/>
    <s v="jlopezc@juntos.gob.pe"/>
    <n v="0"/>
    <n v="0"/>
    <m/>
    <m/>
    <n v="0"/>
    <n v="0"/>
    <m/>
    <m/>
    <n v="1"/>
    <n v="0"/>
    <m/>
    <s v="Virtual"/>
    <n v="0"/>
    <n v="0"/>
    <m/>
    <m/>
    <x v="0"/>
  </r>
  <r>
    <s v="200203"/>
    <x v="20"/>
    <s v="AYABACA"/>
    <s v="JILILI"/>
    <s v="NO"/>
    <s v="NO"/>
    <s v="SI"/>
    <n v="0"/>
    <s v="SI"/>
    <n v="1"/>
    <n v="0"/>
    <n v="1"/>
    <x v="0"/>
    <n v="1"/>
    <n v="1"/>
    <n v="1"/>
    <s v="SI"/>
    <s v="NO"/>
    <s v="NO"/>
    <s v="SI"/>
    <s v="NO"/>
    <s v="JUNTOS"/>
    <s v="ROBERT SAGUMA HUANCA"/>
    <s v="40445901"/>
    <s v="945806171"/>
    <s v="rsaguma@juntos.gob.pe"/>
    <n v="0"/>
    <n v="0"/>
    <m/>
    <m/>
    <n v="0"/>
    <n v="0"/>
    <m/>
    <m/>
    <n v="0"/>
    <n v="0"/>
    <m/>
    <m/>
    <n v="0"/>
    <n v="0"/>
    <m/>
    <m/>
    <x v="1"/>
  </r>
  <r>
    <s v="200204"/>
    <x v="20"/>
    <s v="AYABACA"/>
    <s v="LAGUNAS"/>
    <s v="NO"/>
    <s v="NO"/>
    <s v="SI"/>
    <n v="0"/>
    <s v="SI"/>
    <n v="1"/>
    <n v="0"/>
    <n v="1"/>
    <x v="0"/>
    <n v="1"/>
    <n v="1"/>
    <n v="1"/>
    <s v="SI"/>
    <s v="SI"/>
    <s v="NO"/>
    <s v="SI"/>
    <s v="SI"/>
    <s v="PAIS"/>
    <s v="ESTHER SOFIA EGOAVIL CUEVA GIL"/>
    <s v="44148754"/>
    <s v="976238231"/>
    <s v="eegoavil-cueva@pais.gob.pe"/>
    <n v="0"/>
    <n v="0"/>
    <m/>
    <m/>
    <n v="0"/>
    <n v="0"/>
    <m/>
    <m/>
    <n v="0"/>
    <n v="0"/>
    <m/>
    <m/>
    <n v="0"/>
    <n v="0"/>
    <m/>
    <m/>
    <x v="1"/>
  </r>
  <r>
    <s v="200205"/>
    <x v="20"/>
    <s v="AYABACA"/>
    <s v="MONTERO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IDELSA BERNARDINA PEÑA CLEMENTE"/>
    <s v="45282936"/>
    <s v="970965733"/>
    <s v="idelsa1513@gmail.com"/>
    <n v="0"/>
    <n v="0"/>
    <m/>
    <m/>
    <n v="1"/>
    <n v="0"/>
    <m/>
    <s v="Virtual"/>
    <n v="0"/>
    <n v="0"/>
    <m/>
    <m/>
    <n v="0"/>
    <n v="0"/>
    <m/>
    <m/>
    <x v="0"/>
  </r>
  <r>
    <s v="200206"/>
    <x v="20"/>
    <s v="AYABACA"/>
    <s v="PACAIPAMPA"/>
    <s v="NO"/>
    <s v="NO"/>
    <s v="SI"/>
    <n v="0"/>
    <s v="SI"/>
    <n v="1"/>
    <n v="0"/>
    <n v="1"/>
    <x v="0"/>
    <m/>
    <n v="1"/>
    <n v="1"/>
    <s v="SI"/>
    <s v="SI"/>
    <s v="NO"/>
    <s v="SI"/>
    <s v="SI"/>
    <s v="PAIS"/>
    <s v="MIGDONIO SANCHEZ VILLARREAL"/>
    <s v="02665811"/>
    <s v="987816181"/>
    <s v="msanchez@pais.gob.pe"/>
    <n v="0"/>
    <n v="0"/>
    <m/>
    <m/>
    <n v="0"/>
    <n v="0"/>
    <m/>
    <m/>
    <n v="0"/>
    <n v="0"/>
    <m/>
    <m/>
    <n v="0"/>
    <n v="0"/>
    <m/>
    <m/>
    <x v="1"/>
  </r>
  <r>
    <s v="200207"/>
    <x v="20"/>
    <s v="AYABACA"/>
    <s v="PAIMAS"/>
    <s v="NO"/>
    <s v="NO"/>
    <s v="SI"/>
    <n v="0"/>
    <s v="SI"/>
    <n v="1"/>
    <n v="0"/>
    <n v="1"/>
    <x v="0"/>
    <n v="1"/>
    <n v="1"/>
    <n v="1"/>
    <s v="SI"/>
    <s v="SI"/>
    <s v="NO"/>
    <s v="SI"/>
    <s v="NO"/>
    <s v="CUNA MAS"/>
    <s v="JAVIER LOPEZ HELGUERO"/>
    <m/>
    <s v="901156972"/>
    <s v="jneyra1992@gmail.com"/>
    <n v="0"/>
    <n v="0"/>
    <m/>
    <m/>
    <n v="0"/>
    <n v="0"/>
    <m/>
    <m/>
    <n v="0"/>
    <n v="0"/>
    <m/>
    <m/>
    <n v="0"/>
    <n v="0"/>
    <m/>
    <m/>
    <x v="1"/>
  </r>
  <r>
    <s v="200208"/>
    <x v="20"/>
    <s v="AYABACA"/>
    <s v="SAPILLICA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CESAR MANUEL CARHUATOCTO VERA"/>
    <s v="45235912"/>
    <s v="974161686"/>
    <s v="cesarcarvera@hotmail.com"/>
    <n v="1"/>
    <n v="0"/>
    <m/>
    <s v="Virtual"/>
    <n v="0"/>
    <n v="0"/>
    <m/>
    <m/>
    <n v="0"/>
    <n v="0"/>
    <m/>
    <m/>
    <n v="0"/>
    <n v="0"/>
    <m/>
    <m/>
    <x v="0"/>
  </r>
  <r>
    <s v="200209"/>
    <x v="20"/>
    <s v="AYABACA"/>
    <s v="SICCHEZ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ROBERT  SAGUMA HUANCA"/>
    <s v="40445901"/>
    <s v="945806171"/>
    <s v="rsaguma@juntos.gob.pe"/>
    <n v="0"/>
    <n v="0"/>
    <m/>
    <m/>
    <n v="0"/>
    <n v="0"/>
    <m/>
    <m/>
    <n v="0"/>
    <n v="0"/>
    <m/>
    <m/>
    <n v="0"/>
    <n v="0"/>
    <m/>
    <m/>
    <x v="1"/>
  </r>
  <r>
    <s v="200210"/>
    <x v="20"/>
    <s v="AYABACA"/>
    <s v="SUYO"/>
    <s v="NO"/>
    <s v="NO"/>
    <s v="SI"/>
    <n v="0"/>
    <s v="SI"/>
    <n v="1"/>
    <n v="0"/>
    <n v="1"/>
    <x v="0"/>
    <n v="1"/>
    <n v="1"/>
    <n v="1"/>
    <s v="SI"/>
    <s v="SI"/>
    <s v="NO"/>
    <s v="SI"/>
    <s v="NO"/>
    <s v="JUNTOS"/>
    <s v="IVAN  CASTILLO LOPEZ"/>
    <s v="42398588"/>
    <s v="945806966"/>
    <s v="icastillo@juntos.gob.pe"/>
    <n v="0"/>
    <n v="0"/>
    <m/>
    <m/>
    <n v="0"/>
    <n v="0"/>
    <m/>
    <m/>
    <n v="0"/>
    <n v="0"/>
    <m/>
    <m/>
    <n v="0"/>
    <n v="0"/>
    <m/>
    <m/>
    <x v="1"/>
  </r>
  <r>
    <s v="200301"/>
    <x v="20"/>
    <s v="HUANCABAMBA"/>
    <s v="HUANCABAMBA"/>
    <s v="NO"/>
    <s v="NO"/>
    <s v="SI"/>
    <n v="1"/>
    <s v="SI"/>
    <n v="1"/>
    <n v="0"/>
    <n v="1"/>
    <x v="0"/>
    <n v="1"/>
    <n v="1"/>
    <n v="1"/>
    <s v="NO"/>
    <s v="SI"/>
    <s v="NO"/>
    <s v="SI"/>
    <s v="NO"/>
    <s v="JUNTOS"/>
    <s v="SHEYLAN YESSICA FACUNDO CHUMACERO"/>
    <s v="41964653"/>
    <s v="945805789"/>
    <s v="sfacundo@juntos.gob.pe"/>
    <n v="0"/>
    <n v="0"/>
    <m/>
    <m/>
    <n v="0"/>
    <n v="0"/>
    <m/>
    <m/>
    <n v="0"/>
    <n v="0"/>
    <m/>
    <m/>
    <n v="0"/>
    <n v="0"/>
    <m/>
    <m/>
    <x v="1"/>
  </r>
  <r>
    <s v="200302"/>
    <x v="20"/>
    <s v="HUANCABAMBA"/>
    <s v="CANCHAQUE"/>
    <s v="NO"/>
    <s v="NO"/>
    <s v="SI"/>
    <n v="0"/>
    <s v="SI"/>
    <n v="1"/>
    <n v="0"/>
    <n v="1"/>
    <x v="0"/>
    <n v="1"/>
    <n v="1"/>
    <n v="1"/>
    <s v="SI"/>
    <s v="SI"/>
    <s v="NO"/>
    <s v="SI"/>
    <s v="SI"/>
    <s v="PAIS"/>
    <s v="EDUARDO JEFFERSON CUSTODIO JIMENEZ"/>
    <s v="42316579"/>
    <s v="97333908"/>
    <s v="ecustodio@pais.gob.pe"/>
    <n v="0"/>
    <n v="0"/>
    <m/>
    <m/>
    <n v="0"/>
    <n v="0"/>
    <m/>
    <m/>
    <n v="0"/>
    <n v="0"/>
    <m/>
    <m/>
    <n v="0"/>
    <n v="0"/>
    <m/>
    <m/>
    <x v="1"/>
  </r>
  <r>
    <s v="200303"/>
    <x v="20"/>
    <s v="HUANCABAMBA"/>
    <s v="EL CARMEN DE LA FRONTERA"/>
    <s v="NO"/>
    <s v="NO"/>
    <s v="SI"/>
    <n v="0"/>
    <s v="SI"/>
    <n v="0"/>
    <n v="0"/>
    <n v="0"/>
    <x v="1"/>
    <m/>
    <m/>
    <m/>
    <s v="SI"/>
    <s v="SI"/>
    <s v="NO"/>
    <s v="SI"/>
    <s v="NO"/>
    <s v="JUNTOS"/>
    <s v="ELIES  YAJAHUANCA TINEO"/>
    <s v="45687239"/>
    <s v="945805027"/>
    <s v="eyajahuanca@juntos.gob.pe"/>
    <n v="0"/>
    <n v="0"/>
    <m/>
    <m/>
    <n v="0"/>
    <n v="0"/>
    <m/>
    <m/>
    <n v="0"/>
    <n v="0"/>
    <m/>
    <m/>
    <n v="0"/>
    <n v="0"/>
    <m/>
    <m/>
    <x v="1"/>
  </r>
  <r>
    <s v="200304"/>
    <x v="20"/>
    <s v="HUANCABAMBA"/>
    <s v="HUARMACA"/>
    <s v="NO"/>
    <s v="NO"/>
    <s v="SI"/>
    <n v="0"/>
    <s v="SI"/>
    <n v="1"/>
    <n v="0"/>
    <n v="1"/>
    <x v="0"/>
    <n v="1"/>
    <n v="1"/>
    <n v="1"/>
    <s v="SI"/>
    <s v="NO"/>
    <s v="NO"/>
    <s v="SI"/>
    <s v="SI"/>
    <s v="PAIS"/>
    <s v="ELFERES BERASTIGUE SOLANO"/>
    <s v="44904601"/>
    <s v="966660465"/>
    <s v="eberastigue@pais.gob.pe"/>
    <n v="0"/>
    <n v="0"/>
    <m/>
    <m/>
    <n v="0"/>
    <n v="0"/>
    <m/>
    <m/>
    <n v="0"/>
    <n v="0"/>
    <m/>
    <m/>
    <n v="0"/>
    <n v="0"/>
    <m/>
    <m/>
    <x v="1"/>
  </r>
  <r>
    <s v="200305"/>
    <x v="20"/>
    <s v="HUANCABAMBA"/>
    <s v="LALAQUIZ"/>
    <s v="NO"/>
    <s v="NO"/>
    <s v="SI"/>
    <n v="0"/>
    <s v="SI"/>
    <n v="1"/>
    <n v="0"/>
    <n v="1"/>
    <x v="0"/>
    <n v="1"/>
    <n v="1"/>
    <n v="1"/>
    <s v="SI"/>
    <s v="SI"/>
    <s v="NO"/>
    <s v="SI"/>
    <s v="NO"/>
    <s v="CUNA MAS"/>
    <s v="SAMUEL TABOADA RAMON"/>
    <m/>
    <m/>
    <m/>
    <n v="0"/>
    <n v="0"/>
    <m/>
    <m/>
    <n v="0"/>
    <n v="0"/>
    <m/>
    <m/>
    <n v="0"/>
    <n v="0"/>
    <m/>
    <m/>
    <n v="0"/>
    <n v="0"/>
    <m/>
    <m/>
    <x v="1"/>
  </r>
  <r>
    <s v="200306"/>
    <x v="20"/>
    <s v="HUANCABAMBA"/>
    <s v="SAN MIGUEL DE EL FAIQUE"/>
    <s v="NO"/>
    <s v="SI"/>
    <s v="SI"/>
    <n v="0"/>
    <s v="SI"/>
    <n v="1"/>
    <n v="0"/>
    <n v="1"/>
    <x v="0"/>
    <n v="1"/>
    <n v="1"/>
    <n v="1"/>
    <s v="SI"/>
    <s v="SI"/>
    <s v="NO"/>
    <s v="SI"/>
    <s v="NO"/>
    <s v="CUNA MAS"/>
    <s v="LUIS CLEDER LABAN CHOQUEHUANCA"/>
    <m/>
    <m/>
    <m/>
    <n v="0"/>
    <n v="0"/>
    <m/>
    <m/>
    <n v="0"/>
    <n v="0"/>
    <m/>
    <m/>
    <n v="0"/>
    <n v="0"/>
    <m/>
    <m/>
    <n v="0"/>
    <n v="0"/>
    <m/>
    <m/>
    <x v="1"/>
  </r>
  <r>
    <s v="200307"/>
    <x v="20"/>
    <s v="HUANCABAMBA"/>
    <s v="SONDOR"/>
    <s v="NO"/>
    <s v="NO"/>
    <s v="SI"/>
    <n v="0"/>
    <s v="SI"/>
    <n v="1"/>
    <n v="0"/>
    <n v="1"/>
    <x v="0"/>
    <n v="1"/>
    <n v="1"/>
    <n v="1"/>
    <s v="SI"/>
    <s v="NO"/>
    <s v="NO"/>
    <s v="SI"/>
    <s v="NO"/>
    <s v="JUNTOS"/>
    <s v="JESÚS  MANCHAY GARCIA"/>
    <s v="46096531"/>
    <s v="945793769"/>
    <s v="jmanchayg@juntos.gob.pe"/>
    <n v="0"/>
    <n v="0"/>
    <m/>
    <m/>
    <n v="0"/>
    <n v="0"/>
    <m/>
    <m/>
    <n v="0"/>
    <n v="0"/>
    <m/>
    <m/>
    <n v="0"/>
    <n v="0"/>
    <m/>
    <m/>
    <x v="1"/>
  </r>
  <r>
    <s v="200308"/>
    <x v="20"/>
    <s v="HUANCABAMBA"/>
    <s v="SONDORILLO"/>
    <s v="NO"/>
    <s v="NO"/>
    <s v="SI"/>
    <n v="0"/>
    <s v="SI"/>
    <n v="1"/>
    <n v="0"/>
    <n v="1"/>
    <x v="0"/>
    <n v="1"/>
    <n v="1"/>
    <n v="1"/>
    <s v="SI"/>
    <s v="SI"/>
    <s v="NO"/>
    <s v="SI"/>
    <s v="NO"/>
    <s v="JUNTOS"/>
    <s v="GERONIMO  BRUNO SILVA"/>
    <s v="41279177"/>
    <s v="945805643"/>
    <s v="gbruno@juntos.gob.pe"/>
    <n v="0"/>
    <n v="0"/>
    <m/>
    <m/>
    <n v="0"/>
    <n v="0"/>
    <m/>
    <m/>
    <n v="0"/>
    <n v="0"/>
    <m/>
    <m/>
    <n v="0"/>
    <n v="0"/>
    <m/>
    <m/>
    <x v="1"/>
  </r>
  <r>
    <s v="200401"/>
    <x v="20"/>
    <s v="MORROPON"/>
    <s v="CHULUCANAS"/>
    <s v="NO"/>
    <s v="SI"/>
    <s v="SI"/>
    <n v="1"/>
    <s v="SI"/>
    <n v="1"/>
    <n v="0"/>
    <n v="1"/>
    <x v="0"/>
    <n v="1"/>
    <n v="1"/>
    <n v="1"/>
    <s v="SI"/>
    <s v="NO"/>
    <s v="SI"/>
    <s v="SI"/>
    <s v="NO"/>
    <s v="JUNTOS"/>
    <s v="JHONATAN MARTIN CHERO CHAVEZ"/>
    <s v="4402905"/>
    <s v="945804958"/>
    <s v="jchero@juntos.gob.pe"/>
    <n v="1"/>
    <n v="0"/>
    <m/>
    <s v="Virtual"/>
    <n v="0"/>
    <n v="0"/>
    <m/>
    <m/>
    <n v="0"/>
    <n v="0"/>
    <m/>
    <m/>
    <n v="0"/>
    <n v="0"/>
    <m/>
    <m/>
    <x v="0"/>
  </r>
  <r>
    <s v="200402"/>
    <x v="20"/>
    <s v="MORROPON"/>
    <s v="BUENOS AIRES"/>
    <s v="NO"/>
    <s v="NO"/>
    <s v="SI"/>
    <n v="0"/>
    <s v="SI"/>
    <n v="1"/>
    <n v="0"/>
    <n v="1"/>
    <x v="0"/>
    <n v="1"/>
    <n v="1"/>
    <n v="1"/>
    <s v="NO"/>
    <s v="NO"/>
    <s v="NO"/>
    <s v="SI"/>
    <s v="NO"/>
    <s v="JUNTOS"/>
    <s v="ELISEO  ROMERO RAMIREZ"/>
    <s v="03241667"/>
    <s v="945887673"/>
    <s v="eromeror@juntos.gob.pe"/>
    <n v="0"/>
    <n v="0"/>
    <m/>
    <m/>
    <n v="0"/>
    <n v="0"/>
    <m/>
    <m/>
    <n v="0"/>
    <n v="0"/>
    <m/>
    <m/>
    <n v="0"/>
    <n v="0"/>
    <m/>
    <m/>
    <x v="1"/>
  </r>
  <r>
    <s v="200403"/>
    <x v="20"/>
    <s v="MORROPON"/>
    <s v="CHALACO"/>
    <s v="NO"/>
    <s v="SI"/>
    <s v="SI"/>
    <n v="1"/>
    <s v="SI"/>
    <n v="1"/>
    <n v="0"/>
    <n v="1"/>
    <x v="0"/>
    <n v="1"/>
    <n v="1"/>
    <n v="1"/>
    <s v="SI"/>
    <s v="SI"/>
    <s v="NO"/>
    <s v="SI"/>
    <s v="NO"/>
    <s v="CUNA MAS"/>
    <s v="LUIS EDUARDO CORDOVA DOMINGUEZ"/>
    <m/>
    <m/>
    <m/>
    <n v="0"/>
    <n v="0"/>
    <m/>
    <m/>
    <n v="0"/>
    <n v="0"/>
    <m/>
    <m/>
    <n v="0"/>
    <n v="0"/>
    <m/>
    <m/>
    <n v="0"/>
    <n v="0"/>
    <m/>
    <m/>
    <x v="1"/>
  </r>
  <r>
    <s v="200404"/>
    <x v="20"/>
    <s v="MORROPON"/>
    <s v="LA MATANZA"/>
    <s v="NO"/>
    <s v="NO"/>
    <s v="SI"/>
    <n v="0"/>
    <s v="SI"/>
    <n v="1"/>
    <n v="0"/>
    <n v="1"/>
    <x v="0"/>
    <n v="1"/>
    <n v="1"/>
    <n v="1"/>
    <s v="NO"/>
    <s v="SI"/>
    <s v="SI"/>
    <s v="SI"/>
    <s v="NO"/>
    <s v="CUNA MAS"/>
    <s v="FANNI DINELSI GARCIA FLORES"/>
    <m/>
    <m/>
    <m/>
    <n v="0"/>
    <n v="0"/>
    <m/>
    <m/>
    <n v="0"/>
    <n v="0"/>
    <m/>
    <m/>
    <n v="0"/>
    <n v="0"/>
    <m/>
    <m/>
    <n v="0"/>
    <n v="0"/>
    <m/>
    <m/>
    <x v="1"/>
  </r>
  <r>
    <s v="200405"/>
    <x v="20"/>
    <s v="MORROPON"/>
    <s v="MORROPON"/>
    <s v="NO"/>
    <s v="SI"/>
    <s v="SI"/>
    <n v="1"/>
    <s v="NO"/>
    <n v="1"/>
    <n v="0"/>
    <n v="1"/>
    <x v="0"/>
    <n v="1"/>
    <n v="1"/>
    <n v="1"/>
    <s v="NO"/>
    <s v="SI"/>
    <s v="SI"/>
    <s v="SI"/>
    <s v="NO"/>
    <s v="JUNTOS"/>
    <s v="JACKS MARIO GINO CALLE CHUNGA"/>
    <s v="41269003"/>
    <s v="945805068"/>
    <s v="jcalle@juntos.gob.pe"/>
    <n v="1"/>
    <n v="0"/>
    <m/>
    <s v="Virtual"/>
    <n v="1"/>
    <n v="0"/>
    <m/>
    <s v="Virtual"/>
    <n v="0"/>
    <n v="0"/>
    <m/>
    <m/>
    <n v="0"/>
    <n v="0"/>
    <m/>
    <m/>
    <x v="2"/>
  </r>
  <r>
    <s v="200406"/>
    <x v="20"/>
    <s v="MORROPON"/>
    <s v="SALITRAL"/>
    <s v="NO"/>
    <s v="NO"/>
    <s v="SI"/>
    <n v="0"/>
    <s v="SI"/>
    <n v="1"/>
    <n v="0"/>
    <n v="1"/>
    <x v="0"/>
    <n v="1"/>
    <n v="1"/>
    <n v="1"/>
    <s v="NO"/>
    <s v="NO"/>
    <s v="NO"/>
    <s v="SI"/>
    <s v="NO"/>
    <s v="JUNTOS"/>
    <s v="JOALAM LORET ORDINOLA ANCAJIMA"/>
    <s v="47153411"/>
    <s v="94580659"/>
    <s v="jordinolaa@juntos.gob.pe"/>
    <n v="0"/>
    <n v="0"/>
    <m/>
    <m/>
    <n v="0"/>
    <n v="0"/>
    <m/>
    <m/>
    <n v="0"/>
    <n v="0"/>
    <m/>
    <m/>
    <n v="0"/>
    <n v="0"/>
    <m/>
    <m/>
    <x v="1"/>
  </r>
  <r>
    <s v="200407"/>
    <x v="20"/>
    <s v="MORROPON"/>
    <s v="SAN JUAN DE BIGOTE"/>
    <s v="NO"/>
    <s v="NO"/>
    <s v="SI"/>
    <n v="0"/>
    <s v="SI"/>
    <n v="1"/>
    <n v="0"/>
    <n v="1"/>
    <x v="0"/>
    <n v="1"/>
    <n v="1"/>
    <n v="1"/>
    <s v="NO"/>
    <s v="NO"/>
    <s v="NO"/>
    <s v="SI"/>
    <s v="NO"/>
    <s v="JUNTOS"/>
    <s v="JAIME YOEL JIMENEZ HUAMAN"/>
    <s v="42648764"/>
    <s v="945806344"/>
    <s v="jjimenezh@juntos.gob.pe"/>
    <n v="0"/>
    <n v="0"/>
    <m/>
    <m/>
    <n v="0"/>
    <n v="0"/>
    <m/>
    <m/>
    <n v="0"/>
    <n v="0"/>
    <m/>
    <m/>
    <n v="0"/>
    <n v="0"/>
    <m/>
    <m/>
    <x v="1"/>
  </r>
  <r>
    <s v="200408"/>
    <x v="20"/>
    <s v="MORROPON"/>
    <s v="SANTA CATALINA DE MOSSA"/>
    <s v="NO"/>
    <s v="NO"/>
    <s v="SI"/>
    <n v="0"/>
    <s v="NO"/>
    <n v="1"/>
    <n v="0"/>
    <n v="1"/>
    <x v="0"/>
    <n v="1"/>
    <n v="1"/>
    <n v="1"/>
    <s v="NO"/>
    <s v="NO"/>
    <s v="NO"/>
    <s v="SI"/>
    <s v="NO"/>
    <s v="JUNTOS"/>
    <s v="HEGARTY WALDIR CORDOVA ROMAN"/>
    <s v="72099532"/>
    <s v="945806131"/>
    <s v="hcordovar@juntos.gob.pe"/>
    <n v="0"/>
    <n v="0"/>
    <m/>
    <m/>
    <n v="0"/>
    <n v="0"/>
    <m/>
    <m/>
    <n v="0"/>
    <n v="0"/>
    <m/>
    <m/>
    <n v="0"/>
    <n v="0"/>
    <m/>
    <m/>
    <x v="1"/>
  </r>
  <r>
    <s v="200409"/>
    <x v="20"/>
    <s v="MORROPON"/>
    <s v="SANTO DOMINGO"/>
    <s v="NO"/>
    <s v="NO"/>
    <s v="SI"/>
    <n v="0"/>
    <s v="SI"/>
    <n v="1"/>
    <n v="0"/>
    <n v="1"/>
    <x v="0"/>
    <n v="1"/>
    <n v="1"/>
    <n v="1"/>
    <s v="SI"/>
    <s v="SI"/>
    <s v="NO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  <n v="0"/>
    <n v="0"/>
    <m/>
    <m/>
    <x v="1"/>
  </r>
  <r>
    <s v="200410"/>
    <x v="20"/>
    <s v="MORROPON"/>
    <s v="YAMANGO"/>
    <s v="NO"/>
    <s v="NO"/>
    <s v="SI"/>
    <n v="0"/>
    <s v="SI"/>
    <n v="1"/>
    <n v="0"/>
    <n v="1"/>
    <x v="0"/>
    <m/>
    <n v="1"/>
    <n v="1"/>
    <s v="SI"/>
    <s v="SI"/>
    <s v="NO"/>
    <s v="SI"/>
    <s v="NO"/>
    <s v="JUNTOS"/>
    <s v="PEÑA NEIRA"/>
    <s v="4187812"/>
    <s v="945805096"/>
    <s v="fpenan@juntos.gob.pe"/>
    <n v="0"/>
    <n v="0"/>
    <m/>
    <m/>
    <n v="0"/>
    <n v="0"/>
    <m/>
    <m/>
    <n v="0"/>
    <n v="0"/>
    <m/>
    <m/>
    <n v="0"/>
    <n v="0"/>
    <m/>
    <m/>
    <x v="1"/>
  </r>
  <r>
    <s v="200501"/>
    <x v="20"/>
    <s v="PAITA"/>
    <s v="PAITA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00502"/>
    <x v="20"/>
    <s v="PAITA"/>
    <s v="AMOTAPE"/>
    <s v="NO"/>
    <s v="NO"/>
    <s v="SI"/>
    <n v="0"/>
    <s v="NO"/>
    <n v="1"/>
    <n v="0"/>
    <n v="1"/>
    <x v="0"/>
    <n v="1"/>
    <n v="1"/>
    <n v="1"/>
    <s v="NO"/>
    <s v="NO"/>
    <s v="NO"/>
    <s v="SI"/>
    <s v="NO"/>
    <s v="JUNTOS"/>
    <s v="JOHN MANUEL CHUNGA CHUNGA"/>
    <s v="71453788"/>
    <s v="945806227"/>
    <s v="jchunga@juntos.gob.pe"/>
    <n v="0"/>
    <n v="0"/>
    <m/>
    <m/>
    <n v="0"/>
    <n v="0"/>
    <m/>
    <m/>
    <n v="0"/>
    <n v="0"/>
    <m/>
    <m/>
    <n v="0"/>
    <n v="0"/>
    <m/>
    <m/>
    <x v="1"/>
  </r>
  <r>
    <s v="200503"/>
    <x v="20"/>
    <s v="PAITA"/>
    <s v="ARENAL"/>
    <s v="NO"/>
    <s v="NO"/>
    <s v="SI"/>
    <n v="0"/>
    <s v="NO"/>
    <n v="1"/>
    <n v="0"/>
    <n v="1"/>
    <x v="0"/>
    <n v="1"/>
    <n v="1"/>
    <n v="1"/>
    <s v="NO"/>
    <s v="NO"/>
    <s v="NO"/>
    <s v="SI"/>
    <s v="NO"/>
    <s v="JUNTOS"/>
    <s v="JOHN MANUEL CHUNGA CHUNGA"/>
    <s v="71453788"/>
    <s v="945806227"/>
    <s v="jchunga@juntos.gob.pe"/>
    <n v="0"/>
    <n v="0"/>
    <m/>
    <m/>
    <n v="0"/>
    <n v="0"/>
    <m/>
    <m/>
    <n v="0"/>
    <n v="0"/>
    <m/>
    <m/>
    <n v="0"/>
    <n v="0"/>
    <m/>
    <m/>
    <x v="1"/>
  </r>
  <r>
    <s v="200504"/>
    <x v="20"/>
    <s v="PAITA"/>
    <s v="COLAN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LISSETT ERI  SOLANO ANTOS"/>
    <s v="41441181"/>
    <s v="945806217"/>
    <s v="lsolanos@juntos.gob.pe"/>
    <n v="1"/>
    <n v="0"/>
    <m/>
    <s v="Virtual"/>
    <n v="0"/>
    <n v="0"/>
    <m/>
    <m/>
    <n v="0"/>
    <n v="0"/>
    <m/>
    <m/>
    <n v="0"/>
    <n v="0"/>
    <m/>
    <m/>
    <x v="0"/>
  </r>
  <r>
    <s v="200505"/>
    <x v="20"/>
    <s v="PAITA"/>
    <s v="LA HUACA"/>
    <s v="NO"/>
    <s v="NO"/>
    <s v="NO"/>
    <n v="0"/>
    <s v="NO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1"/>
    <n v="0"/>
    <m/>
    <s v="Virtual"/>
    <n v="0"/>
    <n v="0"/>
    <m/>
    <m/>
    <x v="0"/>
  </r>
  <r>
    <s v="200506"/>
    <x v="20"/>
    <s v="PAITA"/>
    <s v="TAMARINDO"/>
    <s v="NO"/>
    <s v="NO"/>
    <s v="SI"/>
    <n v="0"/>
    <s v="SI"/>
    <n v="1"/>
    <n v="0"/>
    <n v="1"/>
    <x v="0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  <n v="0"/>
    <n v="0"/>
    <m/>
    <m/>
    <x v="1"/>
  </r>
  <r>
    <s v="200507"/>
    <x v="20"/>
    <s v="PAITA"/>
    <s v="VICHAYAL"/>
    <s v="NO"/>
    <s v="NO"/>
    <s v="SI"/>
    <n v="0"/>
    <s v="SI"/>
    <n v="1"/>
    <n v="0"/>
    <n v="1"/>
    <x v="0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  <n v="0"/>
    <n v="0"/>
    <m/>
    <m/>
    <x v="1"/>
  </r>
  <r>
    <s v="200601"/>
    <x v="20"/>
    <s v="SULLANA"/>
    <s v="SULLANA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00602"/>
    <x v="20"/>
    <s v="SULLANA"/>
    <s v="BELLAVISTA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00603"/>
    <x v="20"/>
    <s v="SULLANA"/>
    <s v="IGNACIO ESCUDERO"/>
    <s v="NO"/>
    <s v="NO"/>
    <s v="SI"/>
    <n v="0"/>
    <s v="NO"/>
    <n v="1"/>
    <n v="0"/>
    <n v="1"/>
    <x v="0"/>
    <n v="1"/>
    <n v="1"/>
    <n v="1"/>
    <s v="NO"/>
    <s v="NO"/>
    <s v="SI"/>
    <s v="SI"/>
    <s v="NO"/>
    <s v="JUNTOS"/>
    <s v="DIKI GARCES COLUPU"/>
    <s v="42435698"/>
    <s v="945806623"/>
    <s v="dgarces@juntos.gob.pe"/>
    <n v="0"/>
    <n v="0"/>
    <m/>
    <m/>
    <n v="0"/>
    <n v="0"/>
    <m/>
    <m/>
    <n v="0"/>
    <n v="0"/>
    <m/>
    <m/>
    <n v="0"/>
    <n v="0"/>
    <m/>
    <m/>
    <x v="1"/>
  </r>
  <r>
    <s v="200604"/>
    <x v="20"/>
    <s v="SULLANA"/>
    <s v="LANCONES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JOHN EDWIN JIMENEZ LOPEZ"/>
    <s v="44115418"/>
    <s v="94588765"/>
    <s v="jjimenezl@juntos.gob.pe"/>
    <n v="0"/>
    <n v="0"/>
    <m/>
    <m/>
    <n v="0"/>
    <n v="0"/>
    <m/>
    <m/>
    <n v="0"/>
    <n v="0"/>
    <m/>
    <m/>
    <n v="0"/>
    <n v="0"/>
    <m/>
    <m/>
    <x v="1"/>
  </r>
  <r>
    <s v="200605"/>
    <x v="20"/>
    <s v="SULLANA"/>
    <s v="MARCAVELICA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00606"/>
    <x v="20"/>
    <s v="SULLANA"/>
    <s v="MIGUEL CHECA"/>
    <s v="NO"/>
    <s v="NO"/>
    <s v="SI"/>
    <n v="0"/>
    <s v="SI"/>
    <n v="1"/>
    <n v="0"/>
    <n v="1"/>
    <x v="0"/>
    <n v="1"/>
    <n v="1"/>
    <n v="1"/>
    <s v="NO"/>
    <s v="NO"/>
    <s v="NO"/>
    <s v="SI"/>
    <s v="NO"/>
    <s v="JUNTOS"/>
    <s v="SEGUNDO MANUEL CONTRERAS ADRIANO"/>
    <s v="4351024"/>
    <s v="945887614"/>
    <s v="ycontreras@juntos.gob.pe"/>
    <n v="0"/>
    <n v="0"/>
    <m/>
    <m/>
    <n v="0"/>
    <n v="0"/>
    <m/>
    <m/>
    <n v="0"/>
    <n v="0"/>
    <m/>
    <m/>
    <n v="0"/>
    <n v="0"/>
    <m/>
    <m/>
    <x v="1"/>
  </r>
  <r>
    <s v="200607"/>
    <x v="20"/>
    <s v="SULLANA"/>
    <s v="QUERECOTILLO"/>
    <s v="NO"/>
    <s v="NO"/>
    <s v="SI"/>
    <n v="1"/>
    <s v="NO"/>
    <n v="1"/>
    <n v="0"/>
    <n v="1"/>
    <x v="0"/>
    <m/>
    <n v="1"/>
    <n v="1"/>
    <s v="NO"/>
    <s v="NO"/>
    <s v="NO"/>
    <s v="SI"/>
    <s v="NO"/>
    <s v="JUNTOS"/>
    <s v="ROSA ASUNCIÓN TAVARA SERNAQUE"/>
    <s v="03588861"/>
    <s v="945806702"/>
    <s v="rtavara@juntos.gob.pe"/>
    <n v="0"/>
    <n v="0"/>
    <m/>
    <m/>
    <n v="0"/>
    <n v="0"/>
    <m/>
    <m/>
    <n v="0"/>
    <n v="0"/>
    <m/>
    <m/>
    <n v="0"/>
    <n v="0"/>
    <m/>
    <m/>
    <x v="1"/>
  </r>
  <r>
    <s v="200608"/>
    <x v="20"/>
    <s v="SULLANA"/>
    <s v="SALITRAL"/>
    <s v="NO"/>
    <s v="NO"/>
    <s v="SI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00701"/>
    <x v="20"/>
    <s v="TALARA"/>
    <s v="PARIÑAS"/>
    <s v="NO"/>
    <s v="NO"/>
    <s v="SI"/>
    <n v="0"/>
    <s v="NO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00702"/>
    <x v="20"/>
    <s v="TALARA"/>
    <s v="EL ALTO"/>
    <s v="NO"/>
    <s v="NO"/>
    <s v="SI"/>
    <n v="0"/>
    <s v="NO"/>
    <n v="1"/>
    <n v="0"/>
    <n v="1"/>
    <x v="0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  <n v="0"/>
    <n v="0"/>
    <m/>
    <m/>
    <x v="1"/>
  </r>
  <r>
    <s v="200703"/>
    <x v="20"/>
    <s v="TALARA"/>
    <s v="LA BREA"/>
    <s v="NO"/>
    <s v="NO"/>
    <s v="SI"/>
    <n v="0"/>
    <s v="NO"/>
    <n v="1"/>
    <n v="0"/>
    <n v="1"/>
    <x v="0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  <n v="0"/>
    <n v="0"/>
    <m/>
    <m/>
    <x v="1"/>
  </r>
  <r>
    <s v="200704"/>
    <x v="20"/>
    <s v="TALARA"/>
    <s v="LOBITOS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00705"/>
    <x v="20"/>
    <s v="TALARA"/>
    <s v="LOS ORGANOS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00706"/>
    <x v="20"/>
    <s v="TALARA"/>
    <s v="MANCORA"/>
    <s v="NO"/>
    <s v="NO"/>
    <s v="SI"/>
    <n v="0"/>
    <s v="NO"/>
    <n v="1"/>
    <n v="0"/>
    <n v="1"/>
    <x v="0"/>
    <n v="1"/>
    <n v="1"/>
    <n v="1"/>
    <s v="NO"/>
    <s v="NO"/>
    <s v="NO"/>
    <s v="SI"/>
    <s v="NO"/>
    <s v="JUNTOS"/>
    <s v="LITANO RUIZ JULIO CESAR"/>
    <s v="43129748"/>
    <s v="94588761"/>
    <s v="jlitano@juntos.gob.pe"/>
    <n v="0"/>
    <n v="0"/>
    <m/>
    <m/>
    <n v="0"/>
    <n v="0"/>
    <m/>
    <m/>
    <n v="0"/>
    <n v="0"/>
    <m/>
    <m/>
    <n v="0"/>
    <n v="0"/>
    <m/>
    <m/>
    <x v="1"/>
  </r>
  <r>
    <s v="200801"/>
    <x v="20"/>
    <s v="SECHURA"/>
    <s v="SECHURA"/>
    <s v="NO"/>
    <s v="SI"/>
    <s v="SI"/>
    <n v="1"/>
    <s v="NO"/>
    <n v="1"/>
    <n v="0"/>
    <n v="1"/>
    <x v="0"/>
    <n v="1"/>
    <n v="1"/>
    <n v="1"/>
    <s v="SI"/>
    <s v="NO"/>
    <s v="SI"/>
    <s v="SI"/>
    <s v="NO"/>
    <s v="JUNTOS"/>
    <s v="PEDRO ZETA CHULLE"/>
    <s v="02877441"/>
    <n v="968895602"/>
    <s v="pzeta@juntos.gob.pe"/>
    <n v="0"/>
    <n v="0"/>
    <m/>
    <m/>
    <n v="0"/>
    <n v="0"/>
    <m/>
    <m/>
    <n v="0"/>
    <n v="0"/>
    <m/>
    <m/>
    <n v="0"/>
    <n v="0"/>
    <m/>
    <m/>
    <x v="1"/>
  </r>
  <r>
    <s v="200802"/>
    <x v="20"/>
    <s v="SECHURA"/>
    <s v="BELLAVISTA DE LA UNION"/>
    <s v="NO"/>
    <s v="NO"/>
    <s v="SI"/>
    <n v="0"/>
    <s v="NO"/>
    <n v="1"/>
    <n v="0"/>
    <n v="1"/>
    <x v="0"/>
    <n v="1"/>
    <n v="1"/>
    <n v="1"/>
    <s v="NO"/>
    <s v="NO"/>
    <s v="SI"/>
    <s v="SI"/>
    <s v="NO"/>
    <s v="JUNTOS"/>
    <s v="BERTHA YTALA CORDOVA SAAVEDRA"/>
    <s v="03128199"/>
    <s v="945807075"/>
    <s v="bcordovas@juntos.gob.pe"/>
    <n v="0"/>
    <n v="0"/>
    <m/>
    <m/>
    <n v="0"/>
    <n v="0"/>
    <m/>
    <m/>
    <n v="0"/>
    <n v="0"/>
    <m/>
    <m/>
    <n v="0"/>
    <n v="0"/>
    <m/>
    <m/>
    <x v="1"/>
  </r>
  <r>
    <s v="200803"/>
    <x v="20"/>
    <s v="SECHURA"/>
    <s v="BERNAL"/>
    <s v="NO"/>
    <s v="NO"/>
    <s v="SI"/>
    <n v="1"/>
    <s v="SI"/>
    <n v="1"/>
    <n v="0"/>
    <n v="1"/>
    <x v="0"/>
    <n v="1"/>
    <n v="1"/>
    <n v="1"/>
    <s v="NO"/>
    <s v="NO"/>
    <s v="SI"/>
    <s v="SI"/>
    <s v="NO"/>
    <s v="JUNTOS"/>
    <s v="BERTHA YTALA CORDOVA SAAVEDRA"/>
    <s v="03128199"/>
    <s v="945807075"/>
    <s v="bcordovas@juntos.gob.pe"/>
    <n v="0"/>
    <n v="0"/>
    <m/>
    <m/>
    <n v="0"/>
    <n v="0"/>
    <m/>
    <m/>
    <n v="0"/>
    <n v="0"/>
    <m/>
    <m/>
    <n v="0"/>
    <n v="0"/>
    <m/>
    <m/>
    <x v="1"/>
  </r>
  <r>
    <s v="200804"/>
    <x v="20"/>
    <s v="SECHURA"/>
    <s v="CRISTO NOS VALGA"/>
    <s v="NO"/>
    <s v="NO"/>
    <s v="SI"/>
    <n v="0"/>
    <s v="NO"/>
    <n v="1"/>
    <n v="0"/>
    <n v="1"/>
    <x v="0"/>
    <m/>
    <n v="1"/>
    <n v="1"/>
    <s v="NO"/>
    <s v="NO"/>
    <s v="NO"/>
    <s v="SI"/>
    <s v="NO"/>
    <s v="JUNTOS"/>
    <s v="PEDRO ZETA CHULLE"/>
    <s v="02877441"/>
    <s v="945806942"/>
    <s v="pzeta@juntos.gob.pe"/>
    <n v="0"/>
    <n v="0"/>
    <m/>
    <m/>
    <n v="0"/>
    <n v="0"/>
    <m/>
    <m/>
    <n v="0"/>
    <n v="0"/>
    <m/>
    <m/>
    <n v="0"/>
    <n v="0"/>
    <m/>
    <m/>
    <x v="1"/>
  </r>
  <r>
    <s v="200805"/>
    <x v="20"/>
    <s v="SECHURA"/>
    <s v="VICE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ELMER EDUARDO AMAYA CASTRO"/>
    <s v="02897944"/>
    <s v="945807128"/>
    <s v="eamaya@juntos.gob.pe"/>
    <n v="1"/>
    <n v="0"/>
    <m/>
    <s v="Virtual"/>
    <n v="1"/>
    <n v="0"/>
    <m/>
    <s v="Virtual"/>
    <n v="0"/>
    <n v="0"/>
    <m/>
    <m/>
    <n v="0"/>
    <n v="0"/>
    <m/>
    <m/>
    <x v="2"/>
  </r>
  <r>
    <s v="200806"/>
    <x v="20"/>
    <s v="SECHURA"/>
    <s v="RINCONADA LLICUAR"/>
    <s v="NO"/>
    <s v="NO"/>
    <s v="SI"/>
    <n v="0"/>
    <s v="NO"/>
    <n v="0"/>
    <n v="0"/>
    <n v="0"/>
    <x v="1"/>
    <m/>
    <m/>
    <m/>
    <s v="NO"/>
    <s v="NO"/>
    <s v="NO"/>
    <s v="SI"/>
    <s v="NO"/>
    <s v="PROGRAMA MUNDIAL DE ALIMENTOS"/>
    <s v="TANIA RODRIGUEZ VALVERDE_x000d__x000a_ JOSEFINA ALVARADO MOLERO"/>
    <s v="32913655"/>
    <s v="979455503_x000d__x000a_ 968229523"/>
    <s v="tania.rodriguez@wfp.org_x000d__x000a_ josefina.alvarado@wfp.org"/>
    <n v="0"/>
    <n v="0"/>
    <m/>
    <m/>
    <n v="0"/>
    <n v="0"/>
    <m/>
    <m/>
    <n v="0"/>
    <n v="0"/>
    <m/>
    <m/>
    <n v="0"/>
    <n v="0"/>
    <m/>
    <m/>
    <x v="1"/>
  </r>
  <r>
    <s v="210101"/>
    <x v="21"/>
    <s v="PUNO"/>
    <s v="PUNO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ROSA MILAGROS CALSIN CALSIN"/>
    <s v="43318201"/>
    <s v="95833114"/>
    <s v="rcalsin@cunamas.gob.pe"/>
    <n v="0"/>
    <n v="1"/>
    <s v="CUNA MAS"/>
    <s v="Presencial"/>
    <n v="0"/>
    <n v="0"/>
    <m/>
    <m/>
    <n v="0"/>
    <n v="0"/>
    <m/>
    <m/>
    <n v="0"/>
    <n v="0"/>
    <m/>
    <m/>
    <x v="0"/>
  </r>
  <r>
    <s v="210102"/>
    <x v="21"/>
    <s v="PUNO"/>
    <s v="ACORA"/>
    <s v="NO"/>
    <s v="SI"/>
    <s v="SI"/>
    <n v="1"/>
    <s v="NO"/>
    <n v="1"/>
    <n v="0"/>
    <n v="1"/>
    <x v="0"/>
    <n v="1"/>
    <n v="1"/>
    <n v="1"/>
    <s v="SI"/>
    <s v="SI"/>
    <s v="SI"/>
    <s v="SI"/>
    <s v="SI"/>
    <s v="CUNA MAS"/>
    <s v="Roxana Puma Mendoza"/>
    <s v="46102969"/>
    <s v="950034753"/>
    <s v="rpuma@cunamas.gob.pe"/>
    <n v="1"/>
    <n v="0"/>
    <m/>
    <s v="Virtual"/>
    <n v="0"/>
    <n v="0"/>
    <m/>
    <m/>
    <n v="0"/>
    <n v="0"/>
    <m/>
    <m/>
    <n v="0"/>
    <n v="0"/>
    <m/>
    <m/>
    <x v="0"/>
  </r>
  <r>
    <s v="210103"/>
    <x v="21"/>
    <s v="PUNO"/>
    <s v="AMANTANI"/>
    <s v="NO"/>
    <s v="NO"/>
    <s v="SI"/>
    <n v="0"/>
    <s v="SI"/>
    <n v="0"/>
    <n v="0"/>
    <n v="0"/>
    <x v="1"/>
    <m/>
    <m/>
    <m/>
    <s v="SI"/>
    <s v="NO"/>
    <s v="NO"/>
    <s v="SI"/>
    <s v="NO"/>
    <s v="JUNTOS"/>
    <s v="ESPINOZA RAMOS MARTIN GILBER"/>
    <s v="13104690"/>
    <s v="945889293"/>
    <s v="mespinoza@juntos.gob.pe"/>
    <n v="0"/>
    <n v="0"/>
    <m/>
    <m/>
    <n v="0"/>
    <n v="0"/>
    <m/>
    <m/>
    <n v="0"/>
    <n v="0"/>
    <m/>
    <m/>
    <n v="0"/>
    <n v="0"/>
    <m/>
    <m/>
    <x v="1"/>
  </r>
  <r>
    <s v="210104"/>
    <x v="21"/>
    <s v="PUNO"/>
    <s v="ATUNCOLLA"/>
    <s v="NO"/>
    <s v="NO"/>
    <s v="SI"/>
    <n v="0"/>
    <s v="SI"/>
    <n v="0"/>
    <n v="1"/>
    <n v="1"/>
    <x v="1"/>
    <m/>
    <m/>
    <m/>
    <s v="SI"/>
    <s v="SI"/>
    <s v="NO"/>
    <s v="SI"/>
    <s v="NO"/>
    <s v="CUNA MAS"/>
    <s v="Gladys Olga Quispe Mamani"/>
    <s v="4557194"/>
    <s v="94662912"/>
    <s v="gquispema@gmail.com"/>
    <n v="0"/>
    <n v="0"/>
    <m/>
    <m/>
    <n v="0"/>
    <n v="0"/>
    <m/>
    <m/>
    <n v="0"/>
    <n v="0"/>
    <m/>
    <m/>
    <n v="0"/>
    <n v="0"/>
    <m/>
    <m/>
    <x v="1"/>
  </r>
  <r>
    <s v="210105"/>
    <x v="21"/>
    <s v="PUNO"/>
    <s v="CAPACHICA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QUISPE QUISPE FLAVIA DIONISIA"/>
    <s v="13181550"/>
    <s v="945888247"/>
    <s v="fquispe@juntos.gob.pe"/>
    <n v="0"/>
    <n v="0"/>
    <m/>
    <m/>
    <n v="0"/>
    <n v="0"/>
    <m/>
    <m/>
    <n v="0"/>
    <n v="0"/>
    <m/>
    <m/>
    <n v="0"/>
    <n v="0"/>
    <m/>
    <m/>
    <x v="1"/>
  </r>
  <r>
    <s v="210106"/>
    <x v="21"/>
    <s v="PUNO"/>
    <s v="CHUCUITO"/>
    <s v="NO"/>
    <s v="SI"/>
    <s v="SI"/>
    <n v="1"/>
    <s v="NO"/>
    <n v="1"/>
    <n v="0"/>
    <n v="1"/>
    <x v="0"/>
    <n v="1"/>
    <n v="1"/>
    <n v="1"/>
    <s v="SI"/>
    <s v="NO"/>
    <s v="NO"/>
    <s v="SI"/>
    <s v="SI"/>
    <s v="JUNTOS"/>
    <s v="CHAIÑA LOPEZ JENNY"/>
    <s v="12720040"/>
    <s v="945888668"/>
    <s v="jchaina@juntos.gob.pe"/>
    <n v="0"/>
    <n v="0"/>
    <m/>
    <m/>
    <n v="0"/>
    <n v="0"/>
    <m/>
    <m/>
    <n v="0"/>
    <n v="0"/>
    <m/>
    <m/>
    <n v="0"/>
    <n v="0"/>
    <m/>
    <m/>
    <x v="1"/>
  </r>
  <r>
    <s v="210107"/>
    <x v="21"/>
    <s v="PUNO"/>
    <s v="COATA"/>
    <s v="NO"/>
    <s v="NO"/>
    <s v="SI"/>
    <n v="0"/>
    <s v="SI"/>
    <n v="0"/>
    <n v="1"/>
    <n v="1"/>
    <x v="1"/>
    <m/>
    <n v="1"/>
    <n v="1"/>
    <s v="SI"/>
    <s v="NO"/>
    <s v="NO"/>
    <s v="SI"/>
    <s v="NO"/>
    <s v="JUNTOS"/>
    <s v="SANCHEZ QUITO DOMITILA"/>
    <n v="2381515"/>
    <n v="945887906"/>
    <s v="dsanchez@juntos.gob.pe"/>
    <n v="0"/>
    <n v="0"/>
    <m/>
    <m/>
    <n v="0"/>
    <n v="0"/>
    <m/>
    <m/>
    <n v="0"/>
    <n v="0"/>
    <m/>
    <m/>
    <n v="0"/>
    <n v="0"/>
    <m/>
    <m/>
    <x v="1"/>
  </r>
  <r>
    <s v="210108"/>
    <x v="21"/>
    <s v="PUNO"/>
    <s v="HUATA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PEREZ CHAMBI MEDY RHOXANA"/>
    <s v="41718094"/>
    <s v="945889297"/>
    <s v="mperezc@juntos.gob.pe"/>
    <n v="0"/>
    <n v="0"/>
    <m/>
    <m/>
    <n v="0"/>
    <n v="0"/>
    <m/>
    <m/>
    <n v="0"/>
    <n v="0"/>
    <m/>
    <m/>
    <n v="0"/>
    <n v="0"/>
    <m/>
    <m/>
    <x v="1"/>
  </r>
  <r>
    <s v="210109"/>
    <x v="21"/>
    <s v="PUNO"/>
    <s v="MAÑAZO"/>
    <s v="NO"/>
    <s v="SI"/>
    <s v="SI"/>
    <n v="1"/>
    <s v="SI"/>
    <n v="1"/>
    <n v="0"/>
    <n v="1"/>
    <x v="0"/>
    <n v="1"/>
    <n v="1"/>
    <n v="1"/>
    <s v="NO"/>
    <s v="NO"/>
    <s v="NO"/>
    <s v="SI"/>
    <s v="SI"/>
    <s v="JUNTOS"/>
    <s v="MAMANI QUISPE JORGE ROLANDO"/>
    <s v="15349310"/>
    <s v="945888775"/>
    <s v="jmamaniq@juntos.gob.pe"/>
    <n v="1"/>
    <n v="0"/>
    <m/>
    <s v="Virtual"/>
    <n v="0"/>
    <n v="0"/>
    <m/>
    <m/>
    <n v="0"/>
    <n v="0"/>
    <m/>
    <m/>
    <n v="0"/>
    <n v="0"/>
    <m/>
    <m/>
    <x v="0"/>
  </r>
  <r>
    <s v="210110"/>
    <x v="21"/>
    <s v="PUNO"/>
    <s v="PAUCARCOLLA"/>
    <s v="NO"/>
    <s v="NO"/>
    <s v="SI"/>
    <n v="0"/>
    <s v="SI"/>
    <n v="0"/>
    <n v="1"/>
    <n v="1"/>
    <x v="1"/>
    <m/>
    <m/>
    <m/>
    <s v="SI"/>
    <s v="SI"/>
    <s v="NO"/>
    <s v="SI"/>
    <s v="NO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  <n v="0"/>
    <n v="0"/>
    <m/>
    <m/>
    <x v="1"/>
  </r>
  <r>
    <s v="210111"/>
    <x v="21"/>
    <s v="PUNO"/>
    <s v="PICHACANI"/>
    <s v="NO"/>
    <s v="SI"/>
    <s v="SI"/>
    <n v="0"/>
    <s v="SI"/>
    <n v="1"/>
    <n v="0"/>
    <n v="0"/>
    <x v="0"/>
    <n v="1"/>
    <n v="1"/>
    <n v="1"/>
    <s v="NO"/>
    <s v="SI"/>
    <s v="NO"/>
    <s v="SI"/>
    <s v="SI"/>
    <s v="PAIS"/>
    <s v="Nylda Astete Teves"/>
    <s v="42472689"/>
    <s v="961500449"/>
    <s v="nastete@pais.gob.pe"/>
    <n v="0"/>
    <n v="1"/>
    <s v="PAIS"/>
    <s v="Virtual"/>
    <n v="0"/>
    <n v="0"/>
    <m/>
    <m/>
    <n v="0"/>
    <n v="0"/>
    <m/>
    <m/>
    <n v="0"/>
    <n v="1"/>
    <s v="PAIS"/>
    <s v="Virtual"/>
    <x v="2"/>
  </r>
  <r>
    <s v="210112"/>
    <x v="21"/>
    <s v="PUNO"/>
    <s v="PLATERIA"/>
    <s v="NO"/>
    <s v="NO"/>
    <s v="SI"/>
    <n v="0"/>
    <s v="SI"/>
    <n v="0"/>
    <n v="0"/>
    <n v="0"/>
    <x v="1"/>
    <m/>
    <m/>
    <m/>
    <s v="SI"/>
    <s v="SI"/>
    <s v="SI"/>
    <s v="SI"/>
    <s v="NO"/>
    <s v="JUNTOS"/>
    <s v="MAMANI APARICIO NILDA"/>
    <s v="40268058"/>
    <s v="920375769"/>
    <s v="nmamani@juntos.gob.pe"/>
    <n v="0"/>
    <n v="0"/>
    <m/>
    <m/>
    <n v="0"/>
    <n v="0"/>
    <m/>
    <m/>
    <n v="0"/>
    <n v="0"/>
    <m/>
    <m/>
    <n v="0"/>
    <n v="0"/>
    <m/>
    <m/>
    <x v="1"/>
  </r>
  <r>
    <s v="210113"/>
    <x v="21"/>
    <s v="PUNO"/>
    <s v="SAN ANTONIO"/>
    <s v="NO"/>
    <s v="NO"/>
    <s v="SI"/>
    <n v="0"/>
    <s v="SI"/>
    <n v="0"/>
    <n v="0"/>
    <n v="0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114"/>
    <x v="21"/>
    <s v="PUNO"/>
    <s v="TIQUILLACA"/>
    <s v="NO"/>
    <s v="NO"/>
    <s v="SI"/>
    <n v="0"/>
    <s v="SI"/>
    <n v="1"/>
    <n v="0"/>
    <n v="0"/>
    <x v="0"/>
    <m/>
    <n v="0"/>
    <n v="0"/>
    <s v="SI"/>
    <s v="NO"/>
    <s v="NO"/>
    <s v="SI"/>
    <s v="NO"/>
    <s v="JUNTOS"/>
    <s v="CARI ALEJO BERNARDINO BASILIO"/>
    <s v="12203560"/>
    <s v="945887743"/>
    <s v="bcari@juntos.gob.pe"/>
    <n v="0"/>
    <n v="0"/>
    <m/>
    <m/>
    <n v="0"/>
    <n v="0"/>
    <m/>
    <m/>
    <n v="0"/>
    <n v="0"/>
    <m/>
    <m/>
    <n v="0"/>
    <n v="0"/>
    <m/>
    <m/>
    <x v="1"/>
  </r>
  <r>
    <s v="210115"/>
    <x v="21"/>
    <s v="PUNO"/>
    <s v="VILQUE"/>
    <s v="NO"/>
    <s v="SI"/>
    <s v="SI"/>
    <n v="1"/>
    <s v="NO"/>
    <n v="1"/>
    <n v="0"/>
    <n v="1"/>
    <x v="0"/>
    <n v="1"/>
    <n v="1"/>
    <n v="1"/>
    <s v="SI"/>
    <s v="SI"/>
    <s v="NO"/>
    <s v="SI"/>
    <s v="NO"/>
    <s v="CUNA MAS"/>
    <s v="Rosario Yuditt Tiznado Luque"/>
    <s v="45057603"/>
    <s v="916183338"/>
    <s v="rtiznado@cunamas.gob.pe"/>
    <n v="1"/>
    <n v="0"/>
    <m/>
    <s v="Virtual"/>
    <n v="0"/>
    <n v="0"/>
    <m/>
    <m/>
    <n v="0"/>
    <n v="0"/>
    <m/>
    <m/>
    <n v="0"/>
    <n v="0"/>
    <m/>
    <m/>
    <x v="0"/>
  </r>
  <r>
    <s v="210201"/>
    <x v="21"/>
    <s v="AZANGARO"/>
    <s v="AZANGARO"/>
    <s v="NO"/>
    <s v="NO"/>
    <s v="SI"/>
    <n v="0"/>
    <s v="SI"/>
    <n v="0"/>
    <n v="1"/>
    <n v="1"/>
    <x v="1"/>
    <m/>
    <m/>
    <m/>
    <s v="SI"/>
    <s v="SI"/>
    <s v="SI"/>
    <s v="SI"/>
    <s v="NO"/>
    <s v="FED"/>
    <s v="Nancy Cruz Ascencio"/>
    <s v="01289531"/>
    <n v="950306915"/>
    <s v="ncruz@midis.gob.pe"/>
    <n v="0"/>
    <n v="0"/>
    <m/>
    <m/>
    <n v="0"/>
    <n v="0"/>
    <m/>
    <m/>
    <n v="0"/>
    <n v="0"/>
    <m/>
    <m/>
    <n v="0"/>
    <n v="0"/>
    <m/>
    <m/>
    <x v="1"/>
  </r>
  <r>
    <s v="210202"/>
    <x v="21"/>
    <s v="AZANGARO"/>
    <s v="ACHAYA"/>
    <s v="NO"/>
    <s v="NO"/>
    <s v="SI"/>
    <n v="0"/>
    <s v="SI"/>
    <n v="1"/>
    <n v="0"/>
    <n v="1"/>
    <x v="0"/>
    <m/>
    <n v="0"/>
    <n v="0"/>
    <s v="SI"/>
    <s v="SI"/>
    <s v="NO"/>
    <s v="SI"/>
    <s v="NO"/>
    <s v="CUNA MAS"/>
    <s v="GRISEL NIEVES TUMI MIRANDA"/>
    <s v="43301938"/>
    <s v="96561518"/>
    <s v="GREISTUMI21@GMAIL.COM"/>
    <n v="0"/>
    <n v="0"/>
    <m/>
    <m/>
    <n v="0"/>
    <n v="0"/>
    <m/>
    <m/>
    <n v="0"/>
    <n v="0"/>
    <m/>
    <m/>
    <n v="0"/>
    <n v="0"/>
    <m/>
    <m/>
    <x v="1"/>
  </r>
  <r>
    <s v="210203"/>
    <x v="21"/>
    <s v="AZANGARO"/>
    <s v="ARAP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204"/>
    <x v="21"/>
    <s v="AZANGARO"/>
    <s v="ASILLO"/>
    <s v="NO"/>
    <s v="SI"/>
    <s v="SI"/>
    <n v="1"/>
    <s v="SI"/>
    <n v="1"/>
    <n v="0"/>
    <n v="1"/>
    <x v="0"/>
    <n v="1"/>
    <n v="1"/>
    <n v="1"/>
    <s v="SI"/>
    <s v="SI"/>
    <s v="SI"/>
    <s v="SI"/>
    <s v="SI"/>
    <s v="PAIS"/>
    <s v="Yaneth Marisol Benavente Quispe"/>
    <s v="43677509"/>
    <s v="990910908"/>
    <s v="yani.marycita@gmail.com"/>
    <n v="0"/>
    <n v="0"/>
    <m/>
    <m/>
    <n v="0"/>
    <n v="1"/>
    <s v="PAIS"/>
    <s v="Presencial"/>
    <n v="0"/>
    <n v="0"/>
    <m/>
    <m/>
    <n v="0"/>
    <n v="0"/>
    <m/>
    <m/>
    <x v="0"/>
  </r>
  <r>
    <s v="210205"/>
    <x v="21"/>
    <s v="AZANGARO"/>
    <s v="CAMINAC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206"/>
    <x v="21"/>
    <s v="AZANGARO"/>
    <s v="CHUP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207"/>
    <x v="21"/>
    <s v="AZANGARO"/>
    <s v="JOSE DOMINGO CHOQUEHUANCA"/>
    <s v="NO"/>
    <s v="NO"/>
    <s v="SI"/>
    <n v="1"/>
    <s v="SI"/>
    <n v="1"/>
    <n v="0"/>
    <n v="1"/>
    <x v="0"/>
    <m/>
    <n v="1"/>
    <n v="1"/>
    <s v="NO"/>
    <s v="SI"/>
    <s v="NO"/>
    <s v="SI"/>
    <s v="NO"/>
    <s v="CUNA MAS"/>
    <s v="GLADYS YUCRA HUAMAN"/>
    <s v="42107785"/>
    <s v="999886705"/>
    <s v="Gladysyhdr@gmail.com"/>
    <n v="0"/>
    <n v="0"/>
    <m/>
    <m/>
    <n v="0"/>
    <n v="0"/>
    <m/>
    <m/>
    <n v="0"/>
    <n v="0"/>
    <m/>
    <m/>
    <n v="0"/>
    <n v="0"/>
    <m/>
    <m/>
    <x v="1"/>
  </r>
  <r>
    <s v="210208"/>
    <x v="21"/>
    <s v="AZANGARO"/>
    <s v="MUÑANI"/>
    <s v="NO"/>
    <s v="NO"/>
    <s v="SI"/>
    <n v="0"/>
    <s v="SI"/>
    <n v="0"/>
    <n v="1"/>
    <n v="1"/>
    <x v="1"/>
    <m/>
    <m/>
    <m/>
    <s v="SI"/>
    <s v="SI"/>
    <s v="NO"/>
    <s v="SI"/>
    <s v="SI"/>
    <s v="PAIS"/>
    <s v="Jesus Walter Mamani Bellido"/>
    <n v="44769740"/>
    <n v="958648920"/>
    <s v="jleeidea@gmail.com"/>
    <n v="0"/>
    <n v="0"/>
    <m/>
    <m/>
    <n v="0"/>
    <n v="0"/>
    <m/>
    <m/>
    <n v="0"/>
    <n v="0"/>
    <m/>
    <m/>
    <n v="0"/>
    <n v="0"/>
    <m/>
    <m/>
    <x v="1"/>
  </r>
  <r>
    <s v="210209"/>
    <x v="21"/>
    <s v="AZANGARO"/>
    <s v="POTONI"/>
    <s v="NO"/>
    <s v="NO"/>
    <s v="SI"/>
    <n v="0"/>
    <s v="SI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210"/>
    <x v="21"/>
    <s v="AZANGARO"/>
    <s v="SAMAN"/>
    <s v="NO"/>
    <s v="SI"/>
    <s v="SI"/>
    <n v="0"/>
    <s v="SI"/>
    <n v="1"/>
    <n v="0"/>
    <n v="1"/>
    <x v="0"/>
    <n v="1"/>
    <n v="1"/>
    <n v="1"/>
    <s v="SI"/>
    <s v="SI"/>
    <s v="NO"/>
    <s v="SI"/>
    <s v="SI"/>
    <s v="CUNA MAS"/>
    <s v="RUTH YUDY PINEDA NEIRA"/>
    <s v="44235785"/>
    <s v="982723242"/>
    <s v="rpneda@cunamas.gob.pe"/>
    <n v="0"/>
    <n v="0"/>
    <m/>
    <m/>
    <n v="0"/>
    <n v="0"/>
    <m/>
    <m/>
    <n v="0"/>
    <n v="0"/>
    <m/>
    <m/>
    <n v="0"/>
    <n v="0"/>
    <m/>
    <m/>
    <x v="1"/>
  </r>
  <r>
    <s v="210211"/>
    <x v="21"/>
    <s v="AZANGARO"/>
    <s v="SAN ANTON"/>
    <s v="NO"/>
    <s v="NO"/>
    <s v="SI"/>
    <n v="0"/>
    <s v="SI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212"/>
    <x v="21"/>
    <s v="AZANGARO"/>
    <s v="SAN JOSE"/>
    <s v="NO"/>
    <s v="NO"/>
    <s v="SI"/>
    <n v="0"/>
    <s v="SI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213"/>
    <x v="21"/>
    <s v="AZANGARO"/>
    <s v="SAN JUAN DE SALINAS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214"/>
    <x v="21"/>
    <s v="AZANGARO"/>
    <s v="SANTIAGO DE PUPUJ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215"/>
    <x v="21"/>
    <s v="AZANGARO"/>
    <s v="TIRAPATA"/>
    <s v="NO"/>
    <s v="NO"/>
    <s v="SI"/>
    <n v="0"/>
    <s v="SI"/>
    <n v="0"/>
    <n v="0"/>
    <n v="0"/>
    <x v="1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301"/>
    <x v="21"/>
    <s v="CARABAYA"/>
    <s v="MACUSANI"/>
    <s v="NO"/>
    <s v="NO"/>
    <s v="SI"/>
    <n v="0"/>
    <s v="NO"/>
    <n v="0"/>
    <n v="0"/>
    <n v="0"/>
    <x v="1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302"/>
    <x v="21"/>
    <s v="CARABAYA"/>
    <s v="AJOYANI"/>
    <s v="NO"/>
    <s v="NO"/>
    <s v="NO"/>
    <n v="0"/>
    <s v="SI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303"/>
    <x v="21"/>
    <s v="CARABAYA"/>
    <s v="AYAPATA"/>
    <s v="NO"/>
    <s v="NO"/>
    <s v="SI"/>
    <n v="0"/>
    <s v="SI"/>
    <n v="1"/>
    <n v="0"/>
    <n v="1"/>
    <x v="0"/>
    <m/>
    <n v="1"/>
    <n v="1"/>
    <s v="SI"/>
    <s v="SI"/>
    <s v="NO"/>
    <s v="SI"/>
    <s v="NO"/>
    <s v="CUNA MAS"/>
    <s v="NOEMI HERMOZA QUISPE"/>
    <s v="41553131"/>
    <s v="950300439"/>
    <s v="NHERMOZA@CUNAMAS.GOB.PE"/>
    <n v="1"/>
    <n v="1"/>
    <s v="CUNA MAS"/>
    <s v="Presencial y Virtual"/>
    <n v="0"/>
    <n v="0"/>
    <m/>
    <m/>
    <n v="0"/>
    <n v="0"/>
    <m/>
    <m/>
    <n v="0"/>
    <n v="0"/>
    <m/>
    <m/>
    <x v="2"/>
  </r>
  <r>
    <s v="210304"/>
    <x v="21"/>
    <s v="CARABAYA"/>
    <s v="COASA"/>
    <s v="NO"/>
    <s v="NO"/>
    <s v="SI"/>
    <n v="0"/>
    <s v="SI"/>
    <n v="0"/>
    <n v="0"/>
    <n v="0"/>
    <x v="1"/>
    <m/>
    <m/>
    <m/>
    <s v="NO"/>
    <s v="SI"/>
    <s v="NO"/>
    <s v="SI"/>
    <s v="NO"/>
    <s v="JUNTOS"/>
    <s v="LARICO QUISPE FROILAN"/>
    <s v="47427323"/>
    <s v="945888223"/>
    <s v="flarico@juntos.gob.pe"/>
    <n v="0"/>
    <n v="0"/>
    <m/>
    <m/>
    <n v="0"/>
    <n v="0"/>
    <m/>
    <m/>
    <n v="0"/>
    <n v="0"/>
    <m/>
    <m/>
    <n v="0"/>
    <n v="0"/>
    <m/>
    <m/>
    <x v="1"/>
  </r>
  <r>
    <s v="210305"/>
    <x v="21"/>
    <s v="CARABAYA"/>
    <s v="CORANI"/>
    <s v="NO"/>
    <s v="NO"/>
    <s v="NO"/>
    <n v="0"/>
    <s v="SI"/>
    <n v="0"/>
    <n v="0"/>
    <n v="0"/>
    <x v="1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306"/>
    <x v="21"/>
    <s v="CARABAYA"/>
    <s v="CRUCERO"/>
    <s v="NO"/>
    <s v="SI"/>
    <s v="SI"/>
    <n v="1"/>
    <s v="SI"/>
    <n v="1"/>
    <n v="0"/>
    <n v="1"/>
    <x v="0"/>
    <n v="1"/>
    <n v="1"/>
    <n v="1"/>
    <s v="NO"/>
    <s v="NO"/>
    <s v="SI"/>
    <s v="SI"/>
    <s v="SI"/>
    <s v="PAIS"/>
    <s v="Jhon Kelver Centeno Quispe"/>
    <s v="41860446"/>
    <s v="900991863"/>
    <s v="kelverbravo2@gmail.com"/>
    <n v="1"/>
    <n v="0"/>
    <m/>
    <s v="Virtual"/>
    <n v="0"/>
    <n v="0"/>
    <m/>
    <m/>
    <n v="0"/>
    <n v="0"/>
    <m/>
    <m/>
    <n v="0"/>
    <n v="0"/>
    <m/>
    <m/>
    <x v="0"/>
  </r>
  <r>
    <s v="210307"/>
    <x v="21"/>
    <s v="CARABAYA"/>
    <s v="ITUATA"/>
    <s v="NO"/>
    <s v="NO"/>
    <s v="SI"/>
    <n v="0"/>
    <s v="SI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308"/>
    <x v="21"/>
    <s v="CARABAYA"/>
    <s v="OLLACHEA"/>
    <s v="NO"/>
    <s v="NO"/>
    <s v="NO"/>
    <n v="0"/>
    <s v="SI"/>
    <n v="0"/>
    <n v="0"/>
    <n v="0"/>
    <x v="1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309"/>
    <x v="21"/>
    <s v="CARABAYA"/>
    <s v="SAN GABAN"/>
    <s v="NO"/>
    <s v="SI"/>
    <s v="SI"/>
    <n v="1"/>
    <s v="NO"/>
    <n v="1"/>
    <n v="0"/>
    <n v="1"/>
    <x v="0"/>
    <n v="1"/>
    <n v="1"/>
    <n v="1"/>
    <s v="SI"/>
    <s v="NO"/>
    <s v="NO"/>
    <s v="SI"/>
    <s v="NO"/>
    <s v="JUNTOS"/>
    <s v="CHUMBILLA CUBA EDILBERTO"/>
    <s v="47393355"/>
    <s v="945887923"/>
    <s v="echumbilla@juntos.gob.pe"/>
    <n v="0"/>
    <n v="0"/>
    <m/>
    <m/>
    <n v="0"/>
    <n v="0"/>
    <m/>
    <m/>
    <n v="0"/>
    <n v="0"/>
    <m/>
    <m/>
    <n v="0"/>
    <n v="0"/>
    <m/>
    <m/>
    <x v="1"/>
  </r>
  <r>
    <s v="210310"/>
    <x v="21"/>
    <s v="CARABAYA"/>
    <s v="USICAYOS"/>
    <s v="NO"/>
    <s v="NO"/>
    <s v="SI"/>
    <n v="0"/>
    <s v="NO"/>
    <n v="1"/>
    <n v="0"/>
    <n v="1"/>
    <x v="0"/>
    <m/>
    <n v="1"/>
    <n v="1"/>
    <s v="NO"/>
    <s v="SI"/>
    <s v="NO"/>
    <s v="SI"/>
    <s v="NO"/>
    <s v="CUNA MAS"/>
    <s v="JUSTINO FABIAN BERMUDEZ"/>
    <s v="44749948"/>
    <s v="990565616"/>
    <s v="JFABIAN@CUNAMAS.GOB.PE"/>
    <n v="0"/>
    <n v="0"/>
    <m/>
    <m/>
    <n v="0"/>
    <n v="0"/>
    <m/>
    <m/>
    <n v="0"/>
    <n v="0"/>
    <m/>
    <m/>
    <n v="0"/>
    <n v="0"/>
    <m/>
    <m/>
    <x v="1"/>
  </r>
  <r>
    <s v="210401"/>
    <x v="21"/>
    <s v="CHUCUITO"/>
    <s v="JULI"/>
    <s v="NO"/>
    <s v="NO"/>
    <s v="SI"/>
    <n v="0"/>
    <s v="NO"/>
    <n v="0"/>
    <n v="1"/>
    <n v="1"/>
    <x v="1"/>
    <m/>
    <m/>
    <m/>
    <s v="NO"/>
    <s v="NO"/>
    <s v="SI"/>
    <s v="SI"/>
    <s v="NO"/>
    <s v="FED"/>
    <s v="Nancy Cruz Ascencio"/>
    <s v="01289531"/>
    <n v="950306915"/>
    <s v="ncruz@midis.gob.pe"/>
    <n v="0"/>
    <n v="0"/>
    <m/>
    <m/>
    <n v="0"/>
    <n v="0"/>
    <m/>
    <m/>
    <n v="0"/>
    <n v="0"/>
    <m/>
    <m/>
    <n v="0"/>
    <n v="0"/>
    <m/>
    <m/>
    <x v="1"/>
  </r>
  <r>
    <s v="210402"/>
    <x v="21"/>
    <s v="CHUCUITO"/>
    <s v="DESAGUADERO"/>
    <s v="NO"/>
    <s v="SI"/>
    <s v="SI"/>
    <n v="0"/>
    <s v="NO"/>
    <n v="1"/>
    <n v="0"/>
    <n v="1"/>
    <x v="0"/>
    <n v="1"/>
    <n v="1"/>
    <n v="1"/>
    <s v="NO"/>
    <s v="NO"/>
    <s v="SI"/>
    <s v="SI"/>
    <s v="NO"/>
    <s v="CUNA MAS"/>
    <s v="FLORES CHIPANA ANGEL"/>
    <s v="46711999"/>
    <s v="918408124"/>
    <s v="aflores@cunamas.gob.pe"/>
    <n v="0"/>
    <n v="1"/>
    <s v="CUNA MAS"/>
    <s v="Presencial"/>
    <n v="0"/>
    <n v="0"/>
    <m/>
    <m/>
    <n v="0"/>
    <n v="0"/>
    <m/>
    <m/>
    <n v="0"/>
    <n v="0"/>
    <m/>
    <m/>
    <x v="0"/>
  </r>
  <r>
    <s v="210403"/>
    <x v="21"/>
    <s v="CHUCUITO"/>
    <s v="HUACULLANI"/>
    <s v="NO"/>
    <s v="NO"/>
    <s v="SI"/>
    <n v="1"/>
    <s v="SI"/>
    <n v="0"/>
    <n v="0"/>
    <n v="0"/>
    <x v="1"/>
    <m/>
    <m/>
    <m/>
    <s v="SI"/>
    <s v="NO"/>
    <s v="NO"/>
    <s v="SI"/>
    <s v="SI"/>
    <s v="JUNTOS"/>
    <s v="CHIPANA CHOQUE RENE CRISTIAN"/>
    <s v="42164433"/>
    <s v="920382513"/>
    <s v="rchipana@juntos.gob.pe"/>
    <n v="0"/>
    <n v="0"/>
    <m/>
    <m/>
    <n v="0"/>
    <n v="0"/>
    <m/>
    <m/>
    <n v="0"/>
    <n v="0"/>
    <m/>
    <m/>
    <n v="0"/>
    <n v="0"/>
    <m/>
    <m/>
    <x v="1"/>
  </r>
  <r>
    <s v="210404"/>
    <x v="21"/>
    <s v="CHUCUITO"/>
    <s v="KELLUYO"/>
    <s v="NO"/>
    <s v="NO"/>
    <s v="SI"/>
    <n v="0"/>
    <s v="SI"/>
    <n v="0"/>
    <n v="1"/>
    <n v="1"/>
    <x v="1"/>
    <m/>
    <m/>
    <m/>
    <s v="SI"/>
    <s v="SI"/>
    <s v="NO"/>
    <s v="SI"/>
    <s v="SI"/>
    <s v="PAIS"/>
    <s v="Alonso Vigil Ayala"/>
    <n v="42056181"/>
    <n v="998986869"/>
    <s v="aayala@pais.gob.pe"/>
    <n v="0"/>
    <n v="0"/>
    <m/>
    <m/>
    <n v="0"/>
    <n v="0"/>
    <m/>
    <m/>
    <n v="0"/>
    <n v="1"/>
    <s v="PAIS"/>
    <s v="Presencial"/>
    <n v="0"/>
    <n v="0"/>
    <m/>
    <m/>
    <x v="0"/>
  </r>
  <r>
    <s v="210405"/>
    <x v="21"/>
    <s v="CHUCUITO"/>
    <s v="PISACOMA"/>
    <s v="NO"/>
    <s v="NO"/>
    <s v="SI"/>
    <n v="0"/>
    <s v="NO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406"/>
    <x v="21"/>
    <s v="CHUCUITO"/>
    <s v="POMATA"/>
    <s v="NO"/>
    <s v="SI"/>
    <s v="SI"/>
    <n v="1"/>
    <s v="SI"/>
    <n v="1"/>
    <n v="0"/>
    <n v="1"/>
    <x v="0"/>
    <n v="1"/>
    <n v="1"/>
    <n v="1"/>
    <s v="SI"/>
    <s v="SI"/>
    <s v="NO"/>
    <s v="SI"/>
    <s v="SI"/>
    <s v="CUNA MAS"/>
    <s v="INDIRA DIANA VILCA CASTILLO"/>
    <s v="43838141"/>
    <s v="951070893"/>
    <s v="ivilca@cunamas.gob.pe"/>
    <n v="1"/>
    <n v="0"/>
    <m/>
    <s v="Virtual"/>
    <n v="0"/>
    <n v="0"/>
    <m/>
    <m/>
    <n v="0"/>
    <n v="0"/>
    <m/>
    <m/>
    <n v="0"/>
    <n v="0"/>
    <m/>
    <m/>
    <x v="0"/>
  </r>
  <r>
    <s v="210407"/>
    <x v="21"/>
    <s v="CHUCUITO"/>
    <s v="ZEPITA"/>
    <s v="NO"/>
    <s v="SI"/>
    <s v="SI"/>
    <n v="1"/>
    <s v="SI"/>
    <n v="1"/>
    <n v="0"/>
    <n v="1"/>
    <x v="0"/>
    <n v="1"/>
    <n v="1"/>
    <n v="1"/>
    <s v="SI"/>
    <s v="NO"/>
    <s v="SI"/>
    <s v="SI"/>
    <s v="SI"/>
    <s v="PAIS"/>
    <s v="Holiber Montufar Chata"/>
    <s v="70098332"/>
    <s v="951828563_x000d__x000d__x000a_978730059"/>
    <s v="hmontufar@pais.gob.pe"/>
    <n v="0"/>
    <n v="1"/>
    <s v="PAIS"/>
    <s v="Presencial"/>
    <n v="0"/>
    <n v="1"/>
    <s v="PAIS"/>
    <s v="Presencial"/>
    <n v="0"/>
    <n v="1"/>
    <s v="PAIS"/>
    <s v="Presencial"/>
    <n v="0"/>
    <n v="1"/>
    <s v="PAIS"/>
    <s v="Presencial"/>
    <x v="4"/>
  </r>
  <r>
    <s v="210501"/>
    <x v="21"/>
    <s v="EL COLLAO"/>
    <s v="ILAVE"/>
    <s v="NO"/>
    <s v="NO"/>
    <s v="SI"/>
    <n v="0"/>
    <s v="NO"/>
    <n v="0"/>
    <n v="1"/>
    <n v="1"/>
    <x v="1"/>
    <m/>
    <n v="1"/>
    <n v="1"/>
    <s v="SI"/>
    <s v="NO"/>
    <s v="SI"/>
    <s v="SI"/>
    <s v="SI"/>
    <s v="FED"/>
    <s v="Nancy Cruz Ascencio"/>
    <s v="01289531"/>
    <n v="950306915"/>
    <s v="ncruz@midis.gob.pe"/>
    <n v="0"/>
    <n v="0"/>
    <m/>
    <m/>
    <n v="0"/>
    <n v="0"/>
    <m/>
    <m/>
    <n v="0"/>
    <n v="0"/>
    <m/>
    <m/>
    <n v="0"/>
    <n v="0"/>
    <m/>
    <m/>
    <x v="1"/>
  </r>
  <r>
    <s v="210502"/>
    <x v="21"/>
    <s v="EL COLLAO"/>
    <s v="CAPAZO"/>
    <s v="NO"/>
    <s v="NO"/>
    <s v="SI"/>
    <n v="0"/>
    <s v="SI"/>
    <n v="0"/>
    <n v="0"/>
    <n v="0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503"/>
    <x v="21"/>
    <s v="EL COLLAO"/>
    <s v="PILCUYO"/>
    <s v="NO"/>
    <s v="NO"/>
    <s v="SI"/>
    <n v="0"/>
    <s v="SI"/>
    <n v="0"/>
    <n v="0"/>
    <n v="0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504"/>
    <x v="21"/>
    <s v="EL COLLAO"/>
    <s v="SANTA ROSA"/>
    <s v="NO"/>
    <s v="NO"/>
    <s v="SI"/>
    <n v="0"/>
    <s v="SI"/>
    <n v="0"/>
    <n v="0"/>
    <n v="0"/>
    <x v="1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505"/>
    <x v="21"/>
    <s v="EL COLLAO"/>
    <s v="CONDURIRI"/>
    <s v="NO"/>
    <s v="NO"/>
    <s v="SI"/>
    <n v="0"/>
    <s v="SI"/>
    <n v="0"/>
    <n v="1"/>
    <n v="1"/>
    <x v="1"/>
    <m/>
    <n v="1"/>
    <n v="1"/>
    <s v="SI"/>
    <s v="NO"/>
    <s v="NO"/>
    <s v="SI"/>
    <s v="SI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  <n v="0"/>
    <n v="0"/>
    <m/>
    <m/>
    <x v="1"/>
  </r>
  <r>
    <s v="210601"/>
    <x v="21"/>
    <s v="HUANCANE"/>
    <s v="HUANCANE"/>
    <s v="NO"/>
    <s v="NO"/>
    <s v="SI"/>
    <n v="0"/>
    <s v="NO"/>
    <n v="0"/>
    <n v="1"/>
    <n v="1"/>
    <x v="1"/>
    <m/>
    <m/>
    <m/>
    <s v="NO"/>
    <s v="NO"/>
    <s v="SI"/>
    <s v="SI"/>
    <s v="SI"/>
    <s v="JUNTOS"/>
    <s v="APARICIO HUISA NEGDY JUDITH"/>
    <n v="1335661"/>
    <n v="920369356"/>
    <s v="naparicio@juntos.gob.pe"/>
    <n v="0"/>
    <n v="0"/>
    <m/>
    <m/>
    <n v="0"/>
    <n v="0"/>
    <m/>
    <m/>
    <n v="0"/>
    <n v="0"/>
    <m/>
    <m/>
    <n v="0"/>
    <n v="0"/>
    <m/>
    <m/>
    <x v="1"/>
  </r>
  <r>
    <s v="210602"/>
    <x v="21"/>
    <s v="HUANCANE"/>
    <s v="COJATA"/>
    <s v="NO"/>
    <s v="NO"/>
    <s v="NO"/>
    <n v="0"/>
    <s v="SI"/>
    <n v="0"/>
    <n v="1"/>
    <n v="1"/>
    <x v="1"/>
    <m/>
    <m/>
    <m/>
    <s v="NO"/>
    <s v="NO"/>
    <s v="NO"/>
    <s v="SI"/>
    <s v="SI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  <n v="0"/>
    <n v="0"/>
    <m/>
    <m/>
    <x v="1"/>
  </r>
  <r>
    <s v="210603"/>
    <x v="21"/>
    <s v="HUANCANE"/>
    <s v="HUATASANI"/>
    <s v="NO"/>
    <s v="SI"/>
    <s v="SI"/>
    <n v="1"/>
    <s v="NO"/>
    <n v="1"/>
    <n v="0"/>
    <n v="1"/>
    <x v="0"/>
    <n v="1"/>
    <n v="1"/>
    <n v="1"/>
    <s v="NO"/>
    <s v="SI"/>
    <s v="NO"/>
    <s v="SI"/>
    <s v="NO"/>
    <s v="JUNTOS"/>
    <s v="CASTRO HUANCA ISMAEL"/>
    <s v="42724716"/>
    <s v="945888446"/>
    <s v="icastro@juntos.gob.pe"/>
    <n v="0"/>
    <n v="0"/>
    <m/>
    <m/>
    <n v="0"/>
    <n v="0"/>
    <m/>
    <m/>
    <n v="0"/>
    <n v="0"/>
    <m/>
    <m/>
    <n v="0"/>
    <n v="0"/>
    <m/>
    <m/>
    <x v="1"/>
  </r>
  <r>
    <s v="210604"/>
    <x v="21"/>
    <s v="HUANCANE"/>
    <s v="INCHUPALLA"/>
    <s v="NO"/>
    <s v="NO"/>
    <s v="SI"/>
    <n v="0"/>
    <s v="SI"/>
    <n v="0"/>
    <n v="1"/>
    <n v="1"/>
    <x v="1"/>
    <m/>
    <m/>
    <m/>
    <s v="SI"/>
    <s v="NO"/>
    <s v="NO"/>
    <s v="SI"/>
    <s v="NO"/>
    <s v="JUNTOS"/>
    <s v="CASTRO HUANCA ISMAEL"/>
    <n v="42724716"/>
    <n v="945888446"/>
    <s v="icastro@juntos.gob.pe"/>
    <n v="0"/>
    <n v="0"/>
    <m/>
    <m/>
    <n v="0"/>
    <n v="0"/>
    <m/>
    <m/>
    <n v="0"/>
    <n v="0"/>
    <m/>
    <m/>
    <n v="0"/>
    <n v="0"/>
    <m/>
    <m/>
    <x v="1"/>
  </r>
  <r>
    <s v="210605"/>
    <x v="21"/>
    <s v="HUANCANE"/>
    <s v="PUSI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606"/>
    <x v="21"/>
    <s v="HUANCANE"/>
    <s v="ROSASPATA"/>
    <s v="NO"/>
    <s v="SI"/>
    <s v="SI"/>
    <n v="0"/>
    <s v="SI"/>
    <n v="1"/>
    <n v="0"/>
    <n v="1"/>
    <x v="0"/>
    <n v="1"/>
    <n v="1"/>
    <n v="0"/>
    <s v="SI"/>
    <s v="SI"/>
    <s v="NO"/>
    <s v="SI"/>
    <s v="SI"/>
    <s v="JUNTOS"/>
    <s v="MAMANI MAMANI DENNIS HUGO"/>
    <s v="44125967"/>
    <s v="945887824"/>
    <s v="dmamanima@juntos.gob.pe"/>
    <n v="0"/>
    <n v="0"/>
    <m/>
    <m/>
    <n v="0"/>
    <n v="0"/>
    <m/>
    <m/>
    <n v="0"/>
    <n v="0"/>
    <m/>
    <m/>
    <n v="0"/>
    <n v="0"/>
    <m/>
    <m/>
    <x v="1"/>
  </r>
  <r>
    <s v="210607"/>
    <x v="21"/>
    <s v="HUANCANE"/>
    <s v="TARACO"/>
    <s v="NO"/>
    <s v="SI"/>
    <s v="SI"/>
    <n v="1"/>
    <s v="SI"/>
    <n v="1"/>
    <n v="0"/>
    <n v="1"/>
    <x v="0"/>
    <n v="1"/>
    <n v="1"/>
    <n v="1"/>
    <s v="SI"/>
    <s v="SI"/>
    <s v="NO"/>
    <s v="SI"/>
    <s v="NO"/>
    <s v="CUNA MAS"/>
    <s v="YANE MAMANI MALAGA"/>
    <s v="4098547"/>
    <s v="966227139"/>
    <s v="ymamani@cunamas.gob.pe"/>
    <n v="1"/>
    <n v="1"/>
    <s v="CUNA MAS"/>
    <s v="Presencial y Virtual"/>
    <n v="0"/>
    <n v="0"/>
    <m/>
    <m/>
    <n v="0"/>
    <n v="0"/>
    <m/>
    <m/>
    <n v="0"/>
    <n v="0"/>
    <m/>
    <m/>
    <x v="2"/>
  </r>
  <r>
    <s v="210608"/>
    <x v="21"/>
    <s v="HUANCANE"/>
    <s v="VILQUE CHICO"/>
    <s v="NO"/>
    <s v="SI"/>
    <s v="SI"/>
    <n v="1"/>
    <s v="SI"/>
    <n v="1"/>
    <n v="0"/>
    <n v="1"/>
    <x v="0"/>
    <n v="1"/>
    <n v="1"/>
    <n v="1"/>
    <s v="SI"/>
    <s v="SI"/>
    <s v="NO"/>
    <s v="SI"/>
    <s v="SI"/>
    <s v="CUNA MAS"/>
    <s v="GLADYS MARILUZ MENESES APAZA"/>
    <s v="45325442"/>
    <s v="961766692"/>
    <s v="gmeneses@cunmas.gob.pe"/>
    <n v="0"/>
    <n v="1"/>
    <s v="CUNA MAS"/>
    <s v="Presencial"/>
    <n v="0"/>
    <n v="0"/>
    <m/>
    <m/>
    <n v="0"/>
    <n v="0"/>
    <m/>
    <m/>
    <n v="0"/>
    <n v="0"/>
    <m/>
    <m/>
    <x v="0"/>
  </r>
  <r>
    <s v="210701"/>
    <x v="21"/>
    <s v="LAMPA"/>
    <s v="LAMPA"/>
    <s v="NO"/>
    <s v="SI"/>
    <s v="SI"/>
    <n v="1"/>
    <s v="NO"/>
    <n v="1"/>
    <n v="0"/>
    <n v="1"/>
    <x v="0"/>
    <n v="1"/>
    <n v="1"/>
    <n v="1"/>
    <s v="NO"/>
    <s v="NO"/>
    <s v="SI"/>
    <s v="SI"/>
    <s v="NO"/>
    <s v="CUNA MAS"/>
    <s v="HUARZAYA QUISPE ELDIFONSA"/>
    <s v="24376240"/>
    <s v="950023505"/>
    <s v="ehuarzaya@cunamas.gob.pe"/>
    <n v="0"/>
    <n v="0"/>
    <m/>
    <m/>
    <n v="0"/>
    <n v="0"/>
    <m/>
    <m/>
    <n v="0"/>
    <n v="0"/>
    <m/>
    <m/>
    <n v="0"/>
    <n v="0"/>
    <m/>
    <m/>
    <x v="1"/>
  </r>
  <r>
    <s v="210702"/>
    <x v="21"/>
    <s v="LAMPA"/>
    <s v="CABANILLA"/>
    <s v="NO"/>
    <s v="NO"/>
    <s v="SI"/>
    <n v="1"/>
    <s v="NO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703"/>
    <x v="21"/>
    <s v="LAMPA"/>
    <s v="CALAPUJ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704"/>
    <x v="21"/>
    <s v="LAMPA"/>
    <s v="NICASIO"/>
    <s v="NO"/>
    <s v="NO"/>
    <s v="SI"/>
    <n v="0"/>
    <s v="SI"/>
    <n v="0"/>
    <n v="1"/>
    <n v="1"/>
    <x v="1"/>
    <m/>
    <m/>
    <m/>
    <s v="SI"/>
    <s v="NO"/>
    <s v="NO"/>
    <s v="SI"/>
    <s v="SI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  <n v="0"/>
    <n v="0"/>
    <m/>
    <m/>
    <x v="1"/>
  </r>
  <r>
    <s v="210705"/>
    <x v="21"/>
    <s v="LAMPA"/>
    <s v="OCUVIRI"/>
    <s v="NO"/>
    <s v="NO"/>
    <s v="SI"/>
    <n v="0"/>
    <s v="SI"/>
    <n v="0"/>
    <n v="0"/>
    <n v="0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706"/>
    <x v="21"/>
    <s v="LAMPA"/>
    <s v="PALCA"/>
    <s v="NO"/>
    <s v="NO"/>
    <s v="NO"/>
    <n v="0"/>
    <s v="SI"/>
    <n v="0"/>
    <n v="1"/>
    <n v="1"/>
    <x v="1"/>
    <m/>
    <m/>
    <m/>
    <s v="NO"/>
    <s v="NO"/>
    <s v="NO"/>
    <s v="SI"/>
    <s v="SI"/>
    <s v="JUNTOS"/>
    <s v="TITO VILCA RUFO WALTER"/>
    <n v="1281962"/>
    <n v="920397268"/>
    <s v="rtito@juntos.gob.pe"/>
    <n v="0"/>
    <n v="0"/>
    <m/>
    <m/>
    <n v="0"/>
    <n v="0"/>
    <m/>
    <m/>
    <n v="0"/>
    <n v="0"/>
    <m/>
    <m/>
    <n v="0"/>
    <n v="0"/>
    <m/>
    <m/>
    <x v="1"/>
  </r>
  <r>
    <s v="210707"/>
    <x v="21"/>
    <s v="LAMPA"/>
    <s v="PARATIA"/>
    <s v="NO"/>
    <s v="NO"/>
    <s v="NO"/>
    <n v="0"/>
    <s v="SI"/>
    <n v="0"/>
    <n v="0"/>
    <n v="0"/>
    <x v="1"/>
    <m/>
    <n v="1"/>
    <n v="1"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708"/>
    <x v="21"/>
    <s v="LAMPA"/>
    <s v="PUCARA"/>
    <s v="NO"/>
    <s v="SI"/>
    <s v="SI"/>
    <n v="0"/>
    <s v="NO"/>
    <n v="1"/>
    <n v="0"/>
    <n v="0"/>
    <x v="0"/>
    <n v="1"/>
    <n v="1"/>
    <n v="1"/>
    <s v="NO"/>
    <s v="SI"/>
    <s v="NO"/>
    <s v="SI"/>
    <s v="SI"/>
    <s v="JUNTOS"/>
    <s v="TICONA ALTAMIRANO ROXANA"/>
    <s v="21473090"/>
    <s v="974521811"/>
    <s v="rticonaa@juntos.gob.pe"/>
    <n v="0"/>
    <n v="0"/>
    <m/>
    <m/>
    <n v="0"/>
    <n v="0"/>
    <m/>
    <m/>
    <n v="0"/>
    <n v="0"/>
    <m/>
    <m/>
    <n v="0"/>
    <n v="0"/>
    <m/>
    <m/>
    <x v="1"/>
  </r>
  <r>
    <s v="210709"/>
    <x v="21"/>
    <s v="LAMPA"/>
    <s v="SANTA LUCIA"/>
    <s v="NO"/>
    <s v="NO"/>
    <s v="NO"/>
    <n v="0"/>
    <s v="SI"/>
    <n v="0"/>
    <n v="1"/>
    <n v="1"/>
    <x v="1"/>
    <m/>
    <m/>
    <m/>
    <s v="NO"/>
    <s v="NO"/>
    <s v="SI"/>
    <s v="SI"/>
    <s v="SI"/>
    <s v="JUNTOS"/>
    <s v="MIRANDA MAMANI MARITZA"/>
    <n v="1333867"/>
    <n v="945889233"/>
    <s v="mmiranda@juntos.gob.pe"/>
    <n v="0"/>
    <n v="0"/>
    <m/>
    <m/>
    <n v="0"/>
    <n v="0"/>
    <m/>
    <m/>
    <n v="0"/>
    <n v="0"/>
    <m/>
    <m/>
    <n v="0"/>
    <n v="0"/>
    <m/>
    <m/>
    <x v="1"/>
  </r>
  <r>
    <s v="210710"/>
    <x v="21"/>
    <s v="LAMPA"/>
    <s v="VILAVILA"/>
    <s v="NO"/>
    <s v="NO"/>
    <s v="NO"/>
    <n v="0"/>
    <s v="NO"/>
    <n v="0"/>
    <n v="1"/>
    <n v="1"/>
    <x v="1"/>
    <m/>
    <m/>
    <m/>
    <s v="NO"/>
    <s v="NO"/>
    <s v="NO"/>
    <s v="SI"/>
    <s v="NO"/>
    <s v="JUNTOS"/>
    <s v="TITO VILCA RUFO WALTER"/>
    <n v="1281962"/>
    <n v="920397268"/>
    <s v="rtito@juntos.gob.pe"/>
    <n v="0"/>
    <n v="0"/>
    <m/>
    <m/>
    <n v="0"/>
    <n v="0"/>
    <m/>
    <m/>
    <n v="0"/>
    <n v="0"/>
    <m/>
    <m/>
    <n v="0"/>
    <n v="0"/>
    <m/>
    <m/>
    <x v="1"/>
  </r>
  <r>
    <s v="210801"/>
    <x v="21"/>
    <s v="MELGAR"/>
    <s v="AYAVIRI"/>
    <s v="NO"/>
    <s v="SI"/>
    <s v="SI"/>
    <n v="1"/>
    <s v="NO"/>
    <n v="1"/>
    <n v="0"/>
    <n v="1"/>
    <x v="0"/>
    <n v="1"/>
    <n v="1"/>
    <n v="1"/>
    <s v="SI"/>
    <s v="NO"/>
    <s v="SI"/>
    <s v="SI"/>
    <s v="SI"/>
    <s v="JUNTOS"/>
    <s v="ESPINOZA RAMOS MARIO"/>
    <s v="13229900"/>
    <s v="945889232"/>
    <s v="mespinozar@juntos.gob.pe"/>
    <n v="1"/>
    <n v="0"/>
    <m/>
    <s v="Virtual"/>
    <n v="0"/>
    <n v="0"/>
    <m/>
    <m/>
    <n v="0"/>
    <n v="0"/>
    <m/>
    <m/>
    <n v="0"/>
    <n v="0"/>
    <m/>
    <m/>
    <x v="0"/>
  </r>
  <r>
    <s v="210802"/>
    <x v="21"/>
    <s v="MELGAR"/>
    <s v="ANTAUTA"/>
    <s v="NO"/>
    <s v="NO"/>
    <s v="SI"/>
    <n v="0"/>
    <s v="SI"/>
    <n v="1"/>
    <n v="0"/>
    <n v="1"/>
    <x v="0"/>
    <m/>
    <n v="1"/>
    <n v="1"/>
    <s v="NO"/>
    <s v="SI"/>
    <s v="SI"/>
    <s v="SI"/>
    <s v="SI"/>
    <s v="CUNA MAS"/>
    <s v="ANA DOLORES PARI CCOYA"/>
    <s v="46426512"/>
    <s v="948027347"/>
    <s v="apariccoya@gmail.com"/>
    <n v="0"/>
    <n v="1"/>
    <s v="CUNA MAS"/>
    <s v="Presencial"/>
    <n v="0"/>
    <n v="0"/>
    <m/>
    <m/>
    <n v="0"/>
    <n v="0"/>
    <m/>
    <m/>
    <n v="0"/>
    <n v="0"/>
    <m/>
    <m/>
    <x v="0"/>
  </r>
  <r>
    <s v="210803"/>
    <x v="21"/>
    <s v="MELGAR"/>
    <s v="CUPI"/>
    <s v="NO"/>
    <s v="NO"/>
    <s v="SI"/>
    <n v="0"/>
    <s v="NO"/>
    <n v="0"/>
    <n v="0"/>
    <n v="0"/>
    <x v="1"/>
    <m/>
    <m/>
    <m/>
    <s v="SI"/>
    <s v="SI"/>
    <s v="NO"/>
    <s v="SI"/>
    <s v="SI"/>
    <s v="JUNTOS"/>
    <s v="CHULLO MORALES ENEYDE ESTHER"/>
    <s v="73809764"/>
    <s v="94588809"/>
    <s v="echullo@juntos.gob.pe"/>
    <n v="0"/>
    <n v="0"/>
    <m/>
    <m/>
    <n v="0"/>
    <n v="0"/>
    <m/>
    <m/>
    <n v="0"/>
    <n v="0"/>
    <m/>
    <m/>
    <n v="0"/>
    <n v="0"/>
    <m/>
    <m/>
    <x v="1"/>
  </r>
  <r>
    <s v="210804"/>
    <x v="21"/>
    <s v="MELGAR"/>
    <s v="LLALLI"/>
    <s v="NO"/>
    <s v="SI"/>
    <s v="SI"/>
    <n v="0"/>
    <s v="SI"/>
    <n v="1"/>
    <n v="0"/>
    <n v="0"/>
    <x v="0"/>
    <n v="1"/>
    <n v="1"/>
    <n v="1"/>
    <s v="NO"/>
    <s v="NO"/>
    <s v="NO"/>
    <s v="SI"/>
    <s v="NO"/>
    <s v="JUNTOS"/>
    <s v="MENDOZA COARI FERNANDO"/>
    <s v="12157460"/>
    <s v="945888231"/>
    <s v="fmendoza@juntos.gob.pe"/>
    <n v="0"/>
    <n v="0"/>
    <m/>
    <m/>
    <n v="0"/>
    <n v="0"/>
    <m/>
    <m/>
    <n v="0"/>
    <n v="0"/>
    <m/>
    <m/>
    <n v="0"/>
    <n v="0"/>
    <m/>
    <m/>
    <x v="1"/>
  </r>
  <r>
    <s v="210805"/>
    <x v="21"/>
    <s v="MELGAR"/>
    <s v="MACARI"/>
    <s v="NO"/>
    <s v="NO"/>
    <s v="SI"/>
    <n v="0"/>
    <s v="SI"/>
    <n v="1"/>
    <n v="0"/>
    <n v="1"/>
    <x v="0"/>
    <m/>
    <n v="1"/>
    <n v="1"/>
    <s v="NO"/>
    <s v="SI"/>
    <s v="NO"/>
    <s v="SI"/>
    <s v="SI"/>
    <s v="CUNA MAS"/>
    <s v="ALVINO CRUZ SONCCO"/>
    <s v="80042694"/>
    <s v="935574942"/>
    <s v="acruz@cunamas.gob.pe"/>
    <n v="0"/>
    <n v="0"/>
    <m/>
    <m/>
    <n v="0"/>
    <n v="0"/>
    <m/>
    <m/>
    <n v="0"/>
    <n v="0"/>
    <m/>
    <m/>
    <n v="0"/>
    <n v="0"/>
    <m/>
    <m/>
    <x v="1"/>
  </r>
  <r>
    <s v="210806"/>
    <x v="21"/>
    <s v="MELGAR"/>
    <s v="NUÑOA"/>
    <s v="NO"/>
    <s v="SI"/>
    <s v="SI"/>
    <n v="1"/>
    <s v="SI"/>
    <n v="1"/>
    <n v="0"/>
    <n v="1"/>
    <x v="0"/>
    <n v="1"/>
    <n v="1"/>
    <n v="1"/>
    <s v="NO"/>
    <s v="NO"/>
    <s v="SI"/>
    <s v="SI"/>
    <s v="SI"/>
    <s v="PAIS"/>
    <s v="Quispe Colquehuanca Wilmer Edy"/>
    <s v="45013661"/>
    <s v="953283714"/>
    <s v="wilmeredy041@gmailcom"/>
    <n v="0"/>
    <n v="1"/>
    <s v="PAIS"/>
    <s v="Presencial y Virtual"/>
    <n v="0"/>
    <n v="0"/>
    <m/>
    <m/>
    <n v="0"/>
    <n v="0"/>
    <m/>
    <m/>
    <n v="0"/>
    <n v="0"/>
    <m/>
    <m/>
    <x v="0"/>
  </r>
  <r>
    <s v="210807"/>
    <x v="21"/>
    <s v="MELGAR"/>
    <s v="ORURILLO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Ponce Alvarez Franck Rosvelt"/>
    <s v="41641457"/>
    <s v="952569599"/>
    <s v="fponce@pais.gob.pe"/>
    <n v="1"/>
    <n v="1"/>
    <s v="PAIS"/>
    <s v="Presencial y Virtual"/>
    <n v="0"/>
    <n v="1"/>
    <s v="PAIS"/>
    <s v="Presencial"/>
    <n v="0"/>
    <n v="1"/>
    <s v="PAIS"/>
    <s v="Presencial"/>
    <n v="0"/>
    <n v="0"/>
    <m/>
    <m/>
    <x v="4"/>
  </r>
  <r>
    <s v="210808"/>
    <x v="21"/>
    <s v="MELGAR"/>
    <s v="SANTA ROSA"/>
    <s v="NO"/>
    <s v="NO"/>
    <s v="SI"/>
    <n v="1"/>
    <s v="SI"/>
    <n v="1"/>
    <n v="0"/>
    <n v="1"/>
    <x v="0"/>
    <m/>
    <n v="1"/>
    <n v="1"/>
    <s v="NO"/>
    <s v="SI"/>
    <s v="NO"/>
    <s v="SI"/>
    <s v="SI"/>
    <s v="JUNTOS"/>
    <s v="CCOSI YUCRA ROSENDO"/>
    <s v="13012910"/>
    <s v="945888363"/>
    <s v="rccosi@juntos.gob.pe"/>
    <n v="0"/>
    <n v="0"/>
    <m/>
    <m/>
    <n v="0"/>
    <n v="0"/>
    <m/>
    <m/>
    <n v="0"/>
    <n v="0"/>
    <m/>
    <m/>
    <n v="0"/>
    <n v="0"/>
    <m/>
    <m/>
    <x v="1"/>
  </r>
  <r>
    <s v="210809"/>
    <x v="21"/>
    <s v="MELGAR"/>
    <s v="UMACHIRI"/>
    <s v="NO"/>
    <s v="SI"/>
    <s v="SI"/>
    <n v="1"/>
    <s v="NO"/>
    <n v="1"/>
    <n v="0"/>
    <n v="1"/>
    <x v="0"/>
    <n v="1"/>
    <n v="1"/>
    <n v="1"/>
    <s v="SI"/>
    <s v="SI"/>
    <s v="NO"/>
    <s v="SI"/>
    <s v="NO"/>
    <s v="CUNA MAS"/>
    <s v="gabriela leidy pari calderon"/>
    <s v="45928515"/>
    <s v="984405569"/>
    <s v="tk_gabriela@hotmail.com"/>
    <n v="1"/>
    <n v="1"/>
    <s v="CUNA MAS"/>
    <s v="Presencial y Virtual"/>
    <n v="0"/>
    <n v="0"/>
    <m/>
    <m/>
    <n v="0"/>
    <n v="0"/>
    <m/>
    <m/>
    <n v="0"/>
    <n v="0"/>
    <m/>
    <m/>
    <x v="2"/>
  </r>
  <r>
    <s v="210901"/>
    <x v="21"/>
    <s v="MOHO"/>
    <s v="MOHO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ROJAS MAMANI RUBEN"/>
    <s v="12850770"/>
    <s v="920389003"/>
    <s v="rurojas@juntos.gob.pe"/>
    <n v="1"/>
    <n v="0"/>
    <m/>
    <s v="Virtual"/>
    <n v="0"/>
    <n v="0"/>
    <m/>
    <m/>
    <n v="0"/>
    <n v="0"/>
    <m/>
    <m/>
    <n v="0"/>
    <n v="0"/>
    <m/>
    <m/>
    <x v="0"/>
  </r>
  <r>
    <s v="210902"/>
    <x v="21"/>
    <s v="MOHO"/>
    <s v="CONIMA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SALAMANCA PINO MARTHA"/>
    <s v="12855450"/>
    <s v="945874112"/>
    <s v="msalamanca@juntos.gob.pe"/>
    <n v="0"/>
    <n v="0"/>
    <m/>
    <m/>
    <n v="0"/>
    <n v="0"/>
    <m/>
    <m/>
    <n v="0"/>
    <n v="0"/>
    <m/>
    <m/>
    <n v="0"/>
    <n v="0"/>
    <m/>
    <m/>
    <x v="1"/>
  </r>
  <r>
    <s v="210903"/>
    <x v="21"/>
    <s v="MOHO"/>
    <s v="HUAYRAPATA"/>
    <s v="NO"/>
    <s v="SI"/>
    <s v="SI"/>
    <n v="1"/>
    <s v="SI"/>
    <n v="1"/>
    <n v="0"/>
    <n v="1"/>
    <x v="0"/>
    <n v="1"/>
    <n v="1"/>
    <n v="1"/>
    <s v="NO"/>
    <s v="SI"/>
    <s v="NO"/>
    <s v="SI"/>
    <s v="SI"/>
    <s v="JUNTOS"/>
    <s v="MAMANI MAMANI DENNIS HUGO"/>
    <s v="44125967"/>
    <s v="945887824"/>
    <s v="dmamanima@juntos.gob.pe"/>
    <n v="1"/>
    <n v="0"/>
    <m/>
    <s v="Virtual"/>
    <n v="1"/>
    <n v="0"/>
    <m/>
    <s v="Virtual"/>
    <n v="0"/>
    <n v="0"/>
    <m/>
    <m/>
    <n v="0"/>
    <n v="0"/>
    <m/>
    <m/>
    <x v="2"/>
  </r>
  <r>
    <s v="210904"/>
    <x v="21"/>
    <s v="MOHO"/>
    <s v="TILALI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1001"/>
    <x v="21"/>
    <s v="SAN ANTONIO DE PUTINA"/>
    <s v="PUTINA"/>
    <s v="NO"/>
    <s v="NO"/>
    <s v="SI"/>
    <n v="0"/>
    <s v="NO"/>
    <n v="1"/>
    <n v="0"/>
    <n v="0"/>
    <x v="0"/>
    <m/>
    <n v="0"/>
    <n v="0"/>
    <s v="NO"/>
    <s v="NO"/>
    <s v="SI"/>
    <s v="SI"/>
    <s v="SI"/>
    <s v="JUNTOS"/>
    <s v="RAMOS HUANCOLLO SENOVIO"/>
    <s v="42994204"/>
    <s v="920389376"/>
    <s v="sramosh@juntos.gob.pe"/>
    <n v="0"/>
    <n v="0"/>
    <m/>
    <m/>
    <n v="0"/>
    <n v="0"/>
    <m/>
    <m/>
    <n v="0"/>
    <n v="0"/>
    <m/>
    <m/>
    <n v="0"/>
    <n v="0"/>
    <m/>
    <m/>
    <x v="1"/>
  </r>
  <r>
    <s v="211002"/>
    <x v="21"/>
    <s v="SAN ANTONIO DE PUTINA"/>
    <s v="ANANEA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1003"/>
    <x v="21"/>
    <s v="SAN ANTONIO DE PUTINA"/>
    <s v="PEDRO VILCA APAZA"/>
    <s v="NO"/>
    <s v="NO"/>
    <s v="SI"/>
    <n v="0"/>
    <s v="SI"/>
    <n v="0"/>
    <n v="0"/>
    <n v="0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1004"/>
    <x v="21"/>
    <s v="SAN ANTONIO DE PUTINA"/>
    <s v="QUILCAPUNCU"/>
    <s v="NO"/>
    <s v="NO"/>
    <s v="SI"/>
    <n v="0"/>
    <s v="SI"/>
    <n v="1"/>
    <n v="0"/>
    <n v="0"/>
    <x v="0"/>
    <m/>
    <n v="0"/>
    <n v="0"/>
    <s v="NO"/>
    <s v="NO"/>
    <s v="NO"/>
    <s v="SI"/>
    <s v="NO"/>
    <s v="JUNTOS"/>
    <s v="QUISPE LARICO NELLY ROSA"/>
    <s v="13342750"/>
    <s v="920369456"/>
    <s v="nquispel@juntos.gob.pe"/>
    <n v="0"/>
    <n v="0"/>
    <m/>
    <m/>
    <n v="0"/>
    <n v="0"/>
    <m/>
    <m/>
    <n v="0"/>
    <n v="0"/>
    <m/>
    <m/>
    <n v="0"/>
    <n v="0"/>
    <m/>
    <m/>
    <x v="1"/>
  </r>
  <r>
    <s v="211005"/>
    <x v="21"/>
    <s v="SAN ANTONIO DE PUTINA"/>
    <s v="SIN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1101"/>
    <x v="21"/>
    <s v="SAN ROMAN"/>
    <s v="JULIACA"/>
    <s v="NO"/>
    <s v="NO"/>
    <s v="SI"/>
    <n v="0"/>
    <s v="NO"/>
    <n v="0"/>
    <n v="1"/>
    <n v="1"/>
    <x v="1"/>
    <m/>
    <m/>
    <m/>
    <s v="SI"/>
    <s v="NO"/>
    <s v="SI"/>
    <s v="SI"/>
    <s v="NO"/>
    <s v="FED"/>
    <s v="Sandra Vizcarra Rios"/>
    <n v="45890042"/>
    <n v="942746076"/>
    <s v="svizcarra@midis.gob.pe"/>
    <n v="0"/>
    <n v="0"/>
    <m/>
    <m/>
    <n v="0"/>
    <n v="0"/>
    <m/>
    <m/>
    <n v="0"/>
    <n v="0"/>
    <m/>
    <m/>
    <n v="0"/>
    <n v="0"/>
    <m/>
    <m/>
    <x v="1"/>
  </r>
  <r>
    <s v="211102"/>
    <x v="21"/>
    <s v="SAN ROMAN"/>
    <s v="CABANA"/>
    <s v="NO"/>
    <s v="NO"/>
    <s v="SI"/>
    <n v="0"/>
    <s v="NO"/>
    <n v="1"/>
    <n v="0"/>
    <n v="1"/>
    <x v="0"/>
    <m/>
    <n v="1"/>
    <n v="1"/>
    <s v="SI"/>
    <s v="NO"/>
    <s v="NO"/>
    <s v="SI"/>
    <s v="NO"/>
    <s v="JUNTOS"/>
    <s v="TICONA CONDORI ISABEL REYNA"/>
    <s v="12234600"/>
    <s v="945888443"/>
    <s v="iticona@juntos.gob.pe"/>
    <n v="0"/>
    <n v="0"/>
    <m/>
    <m/>
    <n v="0"/>
    <n v="0"/>
    <m/>
    <m/>
    <n v="0"/>
    <n v="0"/>
    <m/>
    <m/>
    <n v="0"/>
    <n v="0"/>
    <m/>
    <m/>
    <x v="1"/>
  </r>
  <r>
    <s v="211103"/>
    <x v="21"/>
    <s v="SAN ROMAN"/>
    <s v="CABANILLAS"/>
    <s v="NO"/>
    <s v="NO"/>
    <s v="SI"/>
    <n v="0"/>
    <s v="NO"/>
    <n v="1"/>
    <n v="0"/>
    <n v="1"/>
    <x v="0"/>
    <m/>
    <n v="1"/>
    <n v="1"/>
    <s v="NO"/>
    <s v="SI"/>
    <s v="SI"/>
    <s v="SI"/>
    <s v="NO"/>
    <s v="JUNTOS"/>
    <s v="TICONA CONDORI ISABEL REYNA"/>
    <s v="12234600"/>
    <s v="945888443"/>
    <s v="iticona@juntos.gob.pe"/>
    <n v="0"/>
    <n v="0"/>
    <m/>
    <m/>
    <n v="0"/>
    <n v="0"/>
    <m/>
    <m/>
    <n v="0"/>
    <n v="0"/>
    <m/>
    <m/>
    <n v="0"/>
    <n v="0"/>
    <m/>
    <m/>
    <x v="1"/>
  </r>
  <r>
    <s v="211104"/>
    <x v="21"/>
    <s v="SAN ROMAN"/>
    <s v="CARACOTO"/>
    <s v="NO"/>
    <s v="NO"/>
    <s v="SI"/>
    <n v="0"/>
    <s v="SI"/>
    <n v="0"/>
    <n v="1"/>
    <n v="1"/>
    <x v="1"/>
    <m/>
    <m/>
    <m/>
    <s v="SI"/>
    <s v="SI"/>
    <s v="NO"/>
    <s v="SI"/>
    <s v="SI"/>
    <s v="FED"/>
    <s v="Sandra Vizcarra Rios"/>
    <n v="45890042"/>
    <n v="942746076"/>
    <s v="svizcarra@midis.gob.pe"/>
    <n v="0"/>
    <n v="0"/>
    <m/>
    <m/>
    <n v="0"/>
    <n v="0"/>
    <m/>
    <m/>
    <n v="0"/>
    <n v="0"/>
    <m/>
    <m/>
    <n v="0"/>
    <n v="0"/>
    <m/>
    <m/>
    <x v="1"/>
  </r>
  <r>
    <s v="211105"/>
    <x v="21"/>
    <s v="SAN ROMAN"/>
    <s v="SAN MIGUEL"/>
    <s v="NO"/>
    <s v="NO"/>
    <s v="SI"/>
    <n v="0"/>
    <s v="NO"/>
    <n v="0"/>
    <n v="1"/>
    <n v="1"/>
    <x v="1"/>
    <m/>
    <m/>
    <m/>
    <s v="SI"/>
    <s v="NO"/>
    <s v="NO"/>
    <s v="SI"/>
    <s v="NO"/>
    <s v="FED"/>
    <s v="Sandra Vizcarra Rios"/>
    <n v="45890042"/>
    <n v="942746076"/>
    <s v="svizcarra@midis.gob.pe"/>
    <n v="0"/>
    <n v="0"/>
    <m/>
    <m/>
    <n v="0"/>
    <n v="0"/>
    <m/>
    <m/>
    <n v="0"/>
    <n v="0"/>
    <m/>
    <m/>
    <n v="0"/>
    <n v="0"/>
    <m/>
    <m/>
    <x v="1"/>
  </r>
  <r>
    <s v="211201"/>
    <x v="21"/>
    <s v="SANDIA"/>
    <s v="SANDIA"/>
    <s v="NO"/>
    <s v="SI"/>
    <s v="SI"/>
    <n v="1"/>
    <s v="NO"/>
    <n v="1"/>
    <n v="0"/>
    <n v="1"/>
    <x v="0"/>
    <n v="1"/>
    <n v="1"/>
    <n v="1"/>
    <s v="NO"/>
    <s v="SI"/>
    <s v="NO"/>
    <s v="SI"/>
    <s v="NO"/>
    <s v="CUNA MAS"/>
    <s v="ROSA PATRICIA VILLAHERMOSA QUISPE"/>
    <s v="70547928"/>
    <s v="951678193"/>
    <s v="rvillahermosa@cunamas.gob.pe"/>
    <n v="0"/>
    <n v="1"/>
    <s v="CUNA MAS"/>
    <s v="Presencial"/>
    <n v="0"/>
    <n v="0"/>
    <m/>
    <m/>
    <n v="0"/>
    <n v="0"/>
    <m/>
    <m/>
    <n v="0"/>
    <n v="0"/>
    <m/>
    <m/>
    <x v="0"/>
  </r>
  <r>
    <s v="211202"/>
    <x v="21"/>
    <s v="SANDIA"/>
    <s v="CUYOCUYO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Vilca Justo Ricardo  Edson"/>
    <s v="13442450"/>
    <s v="957577723"/>
    <s v="rvilca@pais.gob.pe"/>
    <n v="0"/>
    <n v="1"/>
    <s v="PAIS"/>
    <s v="Presencial"/>
    <n v="0"/>
    <n v="1"/>
    <s v="PAIS"/>
    <s v="Presencial"/>
    <n v="0"/>
    <n v="0"/>
    <m/>
    <m/>
    <n v="0"/>
    <n v="0"/>
    <m/>
    <m/>
    <x v="2"/>
  </r>
  <r>
    <s v="211203"/>
    <x v="21"/>
    <s v="SANDIA"/>
    <s v="LIMBANI"/>
    <s v="NO"/>
    <s v="SI"/>
    <s v="NO"/>
    <n v="0"/>
    <s v="NO"/>
    <n v="1"/>
    <n v="0"/>
    <n v="0"/>
    <x v="0"/>
    <n v="1"/>
    <n v="1"/>
    <n v="1"/>
    <s v="NO"/>
    <s v="SI"/>
    <s v="NO"/>
    <s v="SI"/>
    <s v="NO"/>
    <s v="JUNTOS"/>
    <s v="CHAMBI SALCESO SILVIA"/>
    <s v="44820924"/>
    <s v="951784458"/>
    <s v="schambis@juntos.gob.pe"/>
    <n v="0"/>
    <n v="0"/>
    <m/>
    <m/>
    <n v="0"/>
    <n v="0"/>
    <m/>
    <m/>
    <n v="0"/>
    <n v="0"/>
    <m/>
    <m/>
    <n v="0"/>
    <n v="0"/>
    <m/>
    <m/>
    <x v="1"/>
  </r>
  <r>
    <s v="211204"/>
    <x v="21"/>
    <s v="SANDIA"/>
    <s v="PATAMBUCO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Mamani Yapo Luzmila Noemi"/>
    <s v="45152089"/>
    <s v="980032499"/>
    <s v="lmamani@pais.gob.pe"/>
    <n v="0"/>
    <n v="0"/>
    <m/>
    <m/>
    <n v="0"/>
    <n v="1"/>
    <s v="PAIS"/>
    <s v="Presencial"/>
    <n v="0"/>
    <n v="0"/>
    <m/>
    <m/>
    <n v="0"/>
    <n v="0"/>
    <m/>
    <m/>
    <x v="0"/>
  </r>
  <r>
    <s v="211205"/>
    <x v="21"/>
    <s v="SANDIA"/>
    <s v="PHARA"/>
    <s v="NO"/>
    <s v="NO"/>
    <s v="SI"/>
    <n v="0"/>
    <s v="NO"/>
    <n v="1"/>
    <n v="0"/>
    <n v="1"/>
    <x v="0"/>
    <m/>
    <n v="1"/>
    <n v="1"/>
    <s v="SI"/>
    <s v="SI"/>
    <s v="NO"/>
    <s v="SI"/>
    <s v="NO"/>
    <s v="CUNA MAS"/>
    <s v="LUCIO LUIS QUISPE YNCA"/>
    <s v="40709198"/>
    <s v="99966262"/>
    <s v="lquispe@cunamas.gob.pe"/>
    <n v="0"/>
    <n v="0"/>
    <m/>
    <m/>
    <n v="0"/>
    <n v="0"/>
    <m/>
    <m/>
    <n v="0"/>
    <n v="0"/>
    <m/>
    <m/>
    <n v="0"/>
    <n v="0"/>
    <m/>
    <m/>
    <x v="1"/>
  </r>
  <r>
    <s v="211206"/>
    <x v="21"/>
    <s v="SANDIA"/>
    <s v="QUIACA"/>
    <s v="NO"/>
    <s v="NO"/>
    <s v="SI"/>
    <n v="0"/>
    <s v="SI"/>
    <n v="1"/>
    <n v="0"/>
    <n v="0"/>
    <x v="0"/>
    <m/>
    <n v="1"/>
    <n v="1"/>
    <s v="SI"/>
    <s v="NO"/>
    <s v="NO"/>
    <s v="SI"/>
    <s v="SI"/>
    <s v="PAIS"/>
    <s v="Chambi Grande Henry Fernando"/>
    <s v="80417162"/>
    <s v="957831972"/>
    <s v="hchambi@pais.gob.pe"/>
    <n v="0"/>
    <n v="0"/>
    <m/>
    <m/>
    <n v="0"/>
    <n v="1"/>
    <s v="JUNTOS"/>
    <s v="Presencial"/>
    <n v="0"/>
    <n v="0"/>
    <m/>
    <m/>
    <n v="0"/>
    <n v="0"/>
    <m/>
    <m/>
    <x v="0"/>
  </r>
  <r>
    <s v="211207"/>
    <x v="21"/>
    <s v="SANDIA"/>
    <s v="SAN JUAN DEL ORO"/>
    <s v="NO"/>
    <s v="NO"/>
    <s v="SI"/>
    <n v="0"/>
    <s v="NO"/>
    <n v="1"/>
    <n v="0"/>
    <n v="0"/>
    <x v="0"/>
    <m/>
    <n v="1"/>
    <n v="1"/>
    <s v="NO"/>
    <s v="NO"/>
    <s v="NO"/>
    <s v="SI"/>
    <s v="NO"/>
    <s v="JUNTOS"/>
    <s v="ANCCASI HUAYLLAPUMA LEOPOLDO"/>
    <s v="22758880"/>
    <s v="945888978"/>
    <s v="lanccasi@juntos.gob.pe"/>
    <n v="0"/>
    <n v="0"/>
    <m/>
    <m/>
    <n v="0"/>
    <n v="0"/>
    <m/>
    <m/>
    <n v="0"/>
    <n v="0"/>
    <m/>
    <m/>
    <n v="0"/>
    <n v="0"/>
    <m/>
    <m/>
    <x v="1"/>
  </r>
  <r>
    <s v="211208"/>
    <x v="21"/>
    <s v="SANDIA"/>
    <s v="YANAHUAYA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1209"/>
    <x v="21"/>
    <s v="SANDIA"/>
    <s v="ALTO INAMBARI"/>
    <s v="NO"/>
    <s v="NO"/>
    <s v="SI"/>
    <n v="0"/>
    <s v="NO"/>
    <n v="1"/>
    <n v="0"/>
    <n v="0"/>
    <x v="0"/>
    <m/>
    <n v="0"/>
    <n v="0"/>
    <s v="SI"/>
    <s v="NO"/>
    <s v="NO"/>
    <s v="SI"/>
    <s v="NO"/>
    <s v="JUNTOS"/>
    <s v="ARQQUE ARIZACA HUMBERTO"/>
    <s v="47720211"/>
    <s v="945888293"/>
    <s v="harqque@juntos.gob.pe"/>
    <n v="0"/>
    <n v="0"/>
    <m/>
    <m/>
    <n v="0"/>
    <n v="0"/>
    <m/>
    <m/>
    <n v="0"/>
    <n v="0"/>
    <m/>
    <m/>
    <n v="0"/>
    <n v="0"/>
    <m/>
    <m/>
    <x v="1"/>
  </r>
  <r>
    <s v="211210"/>
    <x v="21"/>
    <s v="SANDIA"/>
    <s v="SAN PEDRO DE PUTINA PUNCO"/>
    <s v="NO"/>
    <s v="NO"/>
    <s v="SI"/>
    <n v="0"/>
    <s v="NO"/>
    <n v="0"/>
    <n v="0"/>
    <n v="0"/>
    <x v="1"/>
    <m/>
    <m/>
    <m/>
    <s v="SI"/>
    <s v="NO"/>
    <s v="NO"/>
    <s v="SI"/>
    <s v="NO"/>
    <s v="JUNTOS"/>
    <s v="QUISPE QUISPE JUAN CARLOS"/>
    <s v="00"/>
    <s v="00"/>
    <s v="0.0"/>
    <n v="0"/>
    <n v="0"/>
    <m/>
    <m/>
    <n v="0"/>
    <n v="0"/>
    <m/>
    <m/>
    <n v="0"/>
    <n v="0"/>
    <m/>
    <m/>
    <n v="0"/>
    <n v="0"/>
    <m/>
    <m/>
    <x v="1"/>
  </r>
  <r>
    <s v="211301"/>
    <x v="21"/>
    <s v="YUNGUYO"/>
    <s v="YUNGUYO"/>
    <s v="NO"/>
    <s v="SI"/>
    <s v="SI"/>
    <n v="1"/>
    <s v="NO"/>
    <n v="1"/>
    <n v="0"/>
    <n v="1"/>
    <x v="0"/>
    <n v="1"/>
    <n v="1"/>
    <n v="1"/>
    <s v="NO"/>
    <s v="NO"/>
    <s v="SI"/>
    <s v="SI"/>
    <s v="NO"/>
    <s v="JUNTOS"/>
    <s v="APAZA MAMANI WILFREDO"/>
    <s v="18504570"/>
    <s v="920401752"/>
    <s v="wapaza@juntos.gob.pe"/>
    <n v="1"/>
    <n v="0"/>
    <m/>
    <s v="Virtual"/>
    <n v="0"/>
    <n v="0"/>
    <m/>
    <m/>
    <n v="0"/>
    <n v="0"/>
    <m/>
    <m/>
    <n v="0"/>
    <n v="0"/>
    <m/>
    <m/>
    <x v="0"/>
  </r>
  <r>
    <s v="211302"/>
    <x v="21"/>
    <s v="YUNGUYO"/>
    <s v="ANAPIA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1303"/>
    <x v="21"/>
    <s v="YUNGUYO"/>
    <s v="COPANI"/>
    <s v="NO"/>
    <s v="NO"/>
    <s v="SI"/>
    <n v="0"/>
    <s v="SI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1304"/>
    <x v="21"/>
    <s v="YUNGUYO"/>
    <s v="CUTURAPI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1305"/>
    <x v="21"/>
    <s v="YUNGUYO"/>
    <s v="OLLARAYA"/>
    <s v="NO"/>
    <s v="NO"/>
    <s v="SI"/>
    <n v="0"/>
    <s v="SI"/>
    <n v="1"/>
    <n v="0"/>
    <n v="0"/>
    <x v="0"/>
    <m/>
    <n v="0"/>
    <n v="0"/>
    <s v="SI"/>
    <s v="NO"/>
    <s v="NO"/>
    <s v="SI"/>
    <s v="NO"/>
    <s v="JUNTOS"/>
    <s v="LUNA TOMA VENECIA"/>
    <s v="17795660"/>
    <s v="920396464"/>
    <s v="vluna@juntos.gob.pe"/>
    <n v="0"/>
    <n v="0"/>
    <m/>
    <m/>
    <n v="0"/>
    <n v="0"/>
    <m/>
    <m/>
    <n v="0"/>
    <n v="0"/>
    <m/>
    <m/>
    <n v="0"/>
    <n v="0"/>
    <m/>
    <m/>
    <x v="1"/>
  </r>
  <r>
    <s v="211306"/>
    <x v="21"/>
    <s v="YUNGUYO"/>
    <s v="TINICACHI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1307"/>
    <x v="21"/>
    <s v="YUNGUYO"/>
    <s v="UNICACHI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20101"/>
    <x v="22"/>
    <s v="MOYOBAMBA"/>
    <s v="MOYOBAMBA"/>
    <s v="NO"/>
    <s v="SI"/>
    <s v="SI"/>
    <n v="1"/>
    <s v="NO"/>
    <n v="1"/>
    <n v="0"/>
    <n v="1"/>
    <x v="0"/>
    <n v="1"/>
    <n v="1"/>
    <n v="1"/>
    <s v="SI"/>
    <s v="SI"/>
    <s v="SI"/>
    <s v="SI"/>
    <s v="NO"/>
    <s v="CUNA MAS"/>
    <s v="ERLITA DEINI CUEVA TOCTO "/>
    <n v="44270490"/>
    <n v="956511964"/>
    <s v="ecueva@cunamas.gob.pe"/>
    <n v="0"/>
    <n v="0"/>
    <m/>
    <m/>
    <n v="1"/>
    <n v="1"/>
    <s v="CUNA MAS"/>
    <s v="Presencial y Virtual"/>
    <n v="1"/>
    <n v="1"/>
    <s v="CUNA MAS"/>
    <s v="Virtual"/>
    <n v="1"/>
    <n v="0"/>
    <m/>
    <s v="Virtual"/>
    <x v="5"/>
  </r>
  <r>
    <s v="220102"/>
    <x v="22"/>
    <s v="MOYOBAMBA"/>
    <s v="CALZADA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CINTHYA MILAGRON ARRUNÁTEGUI ÁLVAREZ"/>
    <m/>
    <n v="945448674"/>
    <s v="carrunategui@juntos.gob.pe"/>
    <n v="0"/>
    <n v="0"/>
    <m/>
    <m/>
    <n v="1"/>
    <n v="0"/>
    <m/>
    <s v="Virtual"/>
    <n v="1"/>
    <n v="0"/>
    <m/>
    <s v="Virtual"/>
    <n v="0"/>
    <n v="0"/>
    <m/>
    <m/>
    <x v="2"/>
  </r>
  <r>
    <s v="220103"/>
    <x v="22"/>
    <s v="MOYOBAMBA"/>
    <s v="HABANA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VÍCTOR LUIS CHOY HIDALGO"/>
    <n v="42141928"/>
    <n v="949964345"/>
    <s v="vchoyh@juntos.gob.pe"/>
    <n v="0"/>
    <n v="1"/>
    <s v="JUNTOS"/>
    <s v="Presencial"/>
    <n v="0"/>
    <n v="1"/>
    <s v="JUNTOS"/>
    <s v="Virtual"/>
    <n v="1"/>
    <n v="1"/>
    <s v="JUNTOS"/>
    <s v="Virtual"/>
    <n v="0"/>
    <n v="0"/>
    <m/>
    <m/>
    <x v="4"/>
  </r>
  <r>
    <s v="220104"/>
    <x v="22"/>
    <s v="MOYOBAMBA"/>
    <s v="JEPELACIO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CARMEN ROSA MARINA PANDURO ALIAGA"/>
    <n v="45271817"/>
    <n v="945736795"/>
    <s v="cpanduro@juntos.gob.pe"/>
    <n v="0"/>
    <n v="1"/>
    <s v="JUNTOS"/>
    <s v="Presencial"/>
    <n v="1"/>
    <n v="1"/>
    <s v="JUNTOS"/>
    <s v="Presencial y Virtual"/>
    <n v="1"/>
    <n v="1"/>
    <s v="JUNTOS"/>
    <s v="Presencial y Virtual"/>
    <n v="0"/>
    <n v="0"/>
    <m/>
    <m/>
    <x v="5"/>
  </r>
  <r>
    <s v="220105"/>
    <x v="22"/>
    <s v="MOYOBAMBA"/>
    <s v="SORITOR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LIZBETH CARLA ECHEVARRIA MEJIA "/>
    <n v="43711808"/>
    <s v="993038789"/>
    <s v="lechevarria@cunamas.gob.pe"/>
    <n v="1"/>
    <n v="0"/>
    <m/>
    <s v="Presencial"/>
    <n v="1"/>
    <n v="0"/>
    <m/>
    <s v="Virtual"/>
    <n v="1"/>
    <n v="1"/>
    <s v="CUNA MAS"/>
    <s v="Presencial y Virtual"/>
    <n v="0"/>
    <n v="0"/>
    <m/>
    <m/>
    <x v="4"/>
  </r>
  <r>
    <s v="220106"/>
    <x v="22"/>
    <s v="MOYOBAMBA"/>
    <s v="YANTALO"/>
    <s v="NO"/>
    <s v="SI"/>
    <s v="SI"/>
    <n v="1"/>
    <s v="NO"/>
    <n v="1"/>
    <n v="0"/>
    <n v="0"/>
    <x v="0"/>
    <n v="1"/>
    <n v="1"/>
    <n v="1"/>
    <s v="NO"/>
    <s v="NO"/>
    <s v="NO"/>
    <s v="SI"/>
    <s v="NO"/>
    <s v="JUNTOS"/>
    <s v="ALEX  JAVIER MILLAN PEZO"/>
    <s v="46061871"/>
    <n v="945736680"/>
    <s v="amillanp@juntos.gob.pe"/>
    <n v="0"/>
    <n v="1"/>
    <s v="JUNTOS"/>
    <s v="Presencial"/>
    <n v="0"/>
    <n v="1"/>
    <s v="JUNTOS"/>
    <s v="Presencial"/>
    <n v="0"/>
    <n v="1"/>
    <s v="JUNTOS"/>
    <s v="Virtual"/>
    <n v="0"/>
    <n v="0"/>
    <m/>
    <m/>
    <x v="3"/>
  </r>
  <r>
    <s v="220201"/>
    <x v="22"/>
    <s v="BELLAVISTA"/>
    <s v="BELLAVISTA"/>
    <s v="NO"/>
    <s v="SI"/>
    <s v="SI"/>
    <n v="1"/>
    <s v="NO"/>
    <n v="1"/>
    <n v="0"/>
    <n v="0"/>
    <x v="0"/>
    <n v="1"/>
    <n v="1"/>
    <n v="1"/>
    <s v="NO"/>
    <s v="NO"/>
    <s v="SI"/>
    <s v="SI"/>
    <s v="NO"/>
    <s v="JUNTOS"/>
    <s v="DALTON VIENA SHCRADER"/>
    <n v="71020195"/>
    <n v="945736011"/>
    <s v="dviena@juntos.gob.pe"/>
    <n v="0"/>
    <n v="1"/>
    <s v="JUNTOS"/>
    <s v="Presencial"/>
    <n v="0"/>
    <n v="1"/>
    <s v="JUNTOS"/>
    <s v="Presencial"/>
    <n v="0"/>
    <n v="1"/>
    <s v="JUNTOS"/>
    <s v="Presencial"/>
    <n v="0"/>
    <n v="0"/>
    <m/>
    <m/>
    <x v="3"/>
  </r>
  <r>
    <s v="220202"/>
    <x v="22"/>
    <s v="BELLAVISTA"/>
    <s v="ALTO BIAVO"/>
    <s v="NO"/>
    <s v="NO"/>
    <s v="NO"/>
    <n v="0"/>
    <s v="SI"/>
    <n v="0"/>
    <n v="0"/>
    <n v="0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220203"/>
    <x v="22"/>
    <s v="BELLAVISTA"/>
    <s v="BAJO BIAVO"/>
    <s v="NO"/>
    <s v="SI"/>
    <s v="SI"/>
    <n v="1"/>
    <s v="SI"/>
    <n v="1"/>
    <n v="0"/>
    <n v="0"/>
    <x v="0"/>
    <n v="1"/>
    <n v="1"/>
    <n v="1"/>
    <s v="SI"/>
    <s v="NO"/>
    <s v="NO"/>
    <s v="SI"/>
    <s v="NO"/>
    <s v="PNAEQW"/>
    <s v="OSCAR OMAR PIZARRO TRIGOZO"/>
    <n v="43450069"/>
    <n v="949378749"/>
    <s v="oscar.pizarro@qw.gob.pe"/>
    <n v="0"/>
    <n v="1"/>
    <s v="QALI WARMA"/>
    <s v="Presencial"/>
    <n v="0"/>
    <n v="1"/>
    <s v="QALI WARMA"/>
    <s v="Presencial"/>
    <n v="0"/>
    <n v="1"/>
    <s v="QALI WARMA"/>
    <s v="Presencial"/>
    <n v="0"/>
    <n v="0"/>
    <m/>
    <m/>
    <x v="3"/>
  </r>
  <r>
    <s v="220204"/>
    <x v="22"/>
    <s v="BELLAVISTA"/>
    <s v="HUALLAGA"/>
    <s v="NO"/>
    <s v="NO"/>
    <s v="NO"/>
    <n v="0"/>
    <s v="SI"/>
    <n v="1"/>
    <n v="0"/>
    <n v="1"/>
    <x v="0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  <n v="0"/>
    <n v="0"/>
    <m/>
    <m/>
    <x v="1"/>
  </r>
  <r>
    <s v="220205"/>
    <x v="22"/>
    <s v="BELLAVISTA"/>
    <s v="SAN PABLO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CHARLY SHUÑA ISMINIO"/>
    <s v="60349725"/>
    <n v="925057718"/>
    <s v="cshuna@juntos.gob.pe"/>
    <n v="0"/>
    <n v="1"/>
    <s v="JUNTOS"/>
    <s v="Presencial"/>
    <n v="0"/>
    <n v="1"/>
    <s v="JUNTOS"/>
    <s v="Presencial"/>
    <n v="1"/>
    <n v="1"/>
    <s v="JUNTOS"/>
    <s v="Presencial y Virtual"/>
    <n v="0"/>
    <n v="1"/>
    <s v="JUNTOS"/>
    <s v="Presencial"/>
    <x v="5"/>
  </r>
  <r>
    <s v="220206"/>
    <x v="22"/>
    <s v="BELLAVISTA"/>
    <s v="SAN RAFAEL"/>
    <s v="NO"/>
    <s v="NO"/>
    <s v="SI"/>
    <n v="1"/>
    <s v="NO"/>
    <n v="1"/>
    <n v="0"/>
    <n v="1"/>
    <x v="0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1"/>
    <n v="0"/>
    <m/>
    <s v="Virtual"/>
    <n v="1"/>
    <n v="0"/>
    <m/>
    <s v="Virtual"/>
    <n v="0"/>
    <n v="0"/>
    <m/>
    <m/>
    <x v="3"/>
  </r>
  <r>
    <s v="220301"/>
    <x v="22"/>
    <s v="EL DORADO"/>
    <s v="SAN JOSE DE SISA"/>
    <s v="NO"/>
    <s v="SI"/>
    <s v="SI"/>
    <n v="1"/>
    <s v="SI"/>
    <n v="1"/>
    <n v="0"/>
    <n v="1"/>
    <x v="0"/>
    <n v="1"/>
    <n v="1"/>
    <n v="1"/>
    <s v="NO"/>
    <s v="SI"/>
    <s v="SI"/>
    <s v="SI"/>
    <s v="NO"/>
    <s v="PNAEQW"/>
    <s v="GRETTY GERMAN GONZLES"/>
    <n v="42179112"/>
    <n v="945226813"/>
    <s v="gretty.german@qw.gob.pe"/>
    <n v="0"/>
    <n v="1"/>
    <s v="QALI WARMA"/>
    <s v="Presencial"/>
    <n v="0"/>
    <n v="1"/>
    <s v="QALI WARMA"/>
    <s v="Presencial"/>
    <n v="1"/>
    <n v="0"/>
    <m/>
    <s v="Virtual"/>
    <n v="0"/>
    <n v="0"/>
    <m/>
    <m/>
    <x v="3"/>
  </r>
  <r>
    <s v="220302"/>
    <x v="22"/>
    <s v="EL DORADO"/>
    <s v="AGUA BLANCA"/>
    <s v="NO"/>
    <s v="NO"/>
    <s v="SI"/>
    <n v="0"/>
    <s v="SI"/>
    <n v="1"/>
    <n v="0"/>
    <n v="1"/>
    <x v="0"/>
    <m/>
    <n v="1"/>
    <n v="1"/>
    <s v="NO"/>
    <s v="NO"/>
    <s v="NO"/>
    <s v="SI"/>
    <s v="NO"/>
    <s v="JUNTOS"/>
    <s v="EWER BONTINI GUERRA PINCHI"/>
    <s v="46564605"/>
    <n v="945736102"/>
    <s v="eguerrap@juntos.gob.pe"/>
    <n v="0"/>
    <n v="0"/>
    <m/>
    <m/>
    <n v="0"/>
    <n v="0"/>
    <m/>
    <m/>
    <n v="0"/>
    <n v="0"/>
    <m/>
    <m/>
    <n v="0"/>
    <n v="0"/>
    <m/>
    <m/>
    <x v="1"/>
  </r>
  <r>
    <s v="220303"/>
    <x v="22"/>
    <s v="EL DORADO"/>
    <s v="SAN MARTIN"/>
    <s v="NO"/>
    <s v="NO"/>
    <s v="SI"/>
    <n v="0"/>
    <s v="SI"/>
    <n v="0"/>
    <n v="0"/>
    <n v="0"/>
    <x v="1"/>
    <m/>
    <m/>
    <m/>
    <s v="SI"/>
    <s v="SI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220304"/>
    <x v="22"/>
    <s v="EL DORADO"/>
    <s v="SANTA ROSA"/>
    <s v="NO"/>
    <s v="SI"/>
    <s v="SI"/>
    <n v="1"/>
    <s v="SI"/>
    <n v="1"/>
    <n v="0"/>
    <n v="1"/>
    <x v="0"/>
    <n v="1"/>
    <n v="1"/>
    <n v="1"/>
    <s v="SI"/>
    <s v="SI"/>
    <s v="NO"/>
    <s v="SI"/>
    <s v="NO"/>
    <s v="CUNA MAS"/>
    <s v="CARMEN ROSA MECHAN TULLUME"/>
    <n v="46416471"/>
    <n v="943570639"/>
    <s v="cmechant@cunamas.gob.pe"/>
    <n v="0"/>
    <n v="1"/>
    <s v="CUNA MAS"/>
    <s v="Presencial"/>
    <n v="0"/>
    <n v="0"/>
    <m/>
    <m/>
    <n v="0"/>
    <n v="1"/>
    <s v="CUNA MAS"/>
    <s v="Presencial"/>
    <n v="0"/>
    <n v="1"/>
    <s v="CUNA MAS"/>
    <s v="Virtual"/>
    <x v="3"/>
  </r>
  <r>
    <s v="220305"/>
    <x v="22"/>
    <s v="EL DORADO"/>
    <s v="SHATOJA"/>
    <s v="NO"/>
    <s v="NO"/>
    <s v="SI"/>
    <n v="0"/>
    <s v="SI"/>
    <n v="0"/>
    <n v="0"/>
    <n v="0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220401"/>
    <x v="22"/>
    <s v="HUALLAGA"/>
    <s v="SAPOSOA"/>
    <s v="NO"/>
    <s v="NO"/>
    <s v="SI"/>
    <n v="1"/>
    <s v="SI"/>
    <n v="1"/>
    <n v="0"/>
    <n v="0"/>
    <x v="0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1"/>
    <n v="1"/>
    <s v="JUNTOS"/>
    <s v="Presencial y Virtual"/>
    <n v="0"/>
    <n v="0"/>
    <m/>
    <m/>
    <n v="0"/>
    <n v="0"/>
    <m/>
    <m/>
    <x v="3"/>
  </r>
  <r>
    <s v="220402"/>
    <x v="22"/>
    <s v="HUALLAGA"/>
    <s v="ALTO SAPOSOA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GENY FLOR CARDENAS PANDURO"/>
    <s v="40803162"/>
    <n v="945736060"/>
    <s v="gcardenasp@juntos.gob.pe"/>
    <n v="0"/>
    <n v="0"/>
    <m/>
    <m/>
    <n v="0"/>
    <n v="0"/>
    <m/>
    <m/>
    <n v="1"/>
    <n v="1"/>
    <s v="JUNTOS"/>
    <s v="Presencial y Virtual"/>
    <n v="0"/>
    <n v="0"/>
    <m/>
    <m/>
    <x v="2"/>
  </r>
  <r>
    <s v="220403"/>
    <x v="22"/>
    <s v="HUALLAGA"/>
    <s v="EL ESLABON"/>
    <s v="NO"/>
    <s v="NO"/>
    <s v="SI"/>
    <n v="1"/>
    <s v="SI"/>
    <n v="1"/>
    <n v="0"/>
    <n v="1"/>
    <x v="0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0"/>
    <n v="0"/>
    <m/>
    <m/>
    <n v="0"/>
    <n v="0"/>
    <m/>
    <m/>
    <n v="1"/>
    <n v="0"/>
    <m/>
    <s v="Virtual"/>
    <x v="2"/>
  </r>
  <r>
    <s v="220404"/>
    <x v="22"/>
    <s v="HUALLAGA"/>
    <s v="PISCOYACU"/>
    <s v="NO"/>
    <s v="NO"/>
    <s v="SI"/>
    <n v="0"/>
    <s v="SI"/>
    <n v="0"/>
    <n v="0"/>
    <n v="0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220405"/>
    <x v="22"/>
    <s v="HUALLAGA"/>
    <s v="SACANCHE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JHONLEY LOZANO DIAZ"/>
    <s v="42075942"/>
    <n v="938108396"/>
    <s v="jlozanod@juntos.gob.pe"/>
    <n v="1"/>
    <n v="1"/>
    <s v="JUNTOS"/>
    <s v="Presencial"/>
    <n v="0"/>
    <n v="1"/>
    <s v="JUNTOS"/>
    <s v="Presencial"/>
    <n v="1"/>
    <n v="1"/>
    <s v="JUNTOS"/>
    <s v="Virtual"/>
    <n v="1"/>
    <n v="0"/>
    <m/>
    <s v="Virtual"/>
    <x v="6"/>
  </r>
  <r>
    <s v="220406"/>
    <x v="22"/>
    <s v="HUALLAGA"/>
    <s v="TINGO DE SAPOSOA"/>
    <s v="NO"/>
    <s v="SI"/>
    <s v="SI"/>
    <n v="1"/>
    <s v="SI"/>
    <n v="1"/>
    <n v="0"/>
    <n v="0"/>
    <x v="0"/>
    <n v="1"/>
    <n v="1"/>
    <n v="1"/>
    <s v="NO"/>
    <s v="NO"/>
    <s v="NO"/>
    <s v="SI"/>
    <s v="NO"/>
    <s v="PNAEQW"/>
    <s v="ALEJANDRO SAAVEDRA GRANDEZ"/>
    <n v="44337540"/>
    <n v="920098802"/>
    <s v="edwin.saavedra@qaliwarma.gob.pe"/>
    <n v="0"/>
    <n v="0"/>
    <m/>
    <m/>
    <n v="0"/>
    <n v="0"/>
    <m/>
    <m/>
    <n v="0"/>
    <n v="0"/>
    <m/>
    <m/>
    <n v="0"/>
    <n v="0"/>
    <m/>
    <m/>
    <x v="1"/>
  </r>
  <r>
    <s v="220501"/>
    <x v="22"/>
    <s v="LAMAS"/>
    <s v="LAMAS"/>
    <s v="NO"/>
    <s v="SI"/>
    <s v="SI"/>
    <n v="1"/>
    <s v="SI"/>
    <n v="1"/>
    <n v="0"/>
    <n v="0"/>
    <x v="0"/>
    <n v="1"/>
    <n v="1"/>
    <n v="1"/>
    <s v="NO"/>
    <s v="SI"/>
    <s v="SI"/>
    <s v="SI"/>
    <s v="NO"/>
    <s v="CUNA MAS"/>
    <s v="LISETTE KAREM CASAVERDE CARMONA "/>
    <s v="06803701"/>
    <n v="948664760"/>
    <s v="lcasaverde@cunamas.gob.pe"/>
    <n v="0"/>
    <n v="0"/>
    <m/>
    <m/>
    <n v="0"/>
    <n v="0"/>
    <m/>
    <m/>
    <n v="0"/>
    <n v="0"/>
    <m/>
    <m/>
    <n v="0"/>
    <n v="0"/>
    <m/>
    <m/>
    <x v="1"/>
  </r>
  <r>
    <s v="220502"/>
    <x v="22"/>
    <s v="LAMAS"/>
    <s v="ALONSO DE ALVARADO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RAUL CUMAPA FASABI"/>
    <n v="45965555"/>
    <n v="932060226"/>
    <s v="rcumapa@juntos.gob.pe"/>
    <n v="0"/>
    <n v="1"/>
    <s v="JUNTOS"/>
    <s v="Presencial"/>
    <n v="0"/>
    <n v="0"/>
    <m/>
    <m/>
    <n v="1"/>
    <n v="0"/>
    <m/>
    <s v="Virtual"/>
    <n v="0"/>
    <n v="0"/>
    <m/>
    <m/>
    <x v="2"/>
  </r>
  <r>
    <s v="220503"/>
    <x v="22"/>
    <s v="LAMAS"/>
    <s v="BARRANQUITA"/>
    <s v="NO"/>
    <s v="SI"/>
    <s v="SI"/>
    <n v="1"/>
    <s v="SI"/>
    <n v="1"/>
    <n v="0"/>
    <n v="0"/>
    <x v="0"/>
    <n v="1"/>
    <n v="1"/>
    <n v="1"/>
    <s v="NO"/>
    <s v="SI"/>
    <s v="NO"/>
    <s v="SI"/>
    <s v="NO"/>
    <s v="JUNTOS"/>
    <s v="ELIAS TORRES DAVILA"/>
    <s v="01134597"/>
    <n v="945738033"/>
    <s v="etorresd@juntos.gob.pe"/>
    <n v="0"/>
    <n v="0"/>
    <m/>
    <m/>
    <n v="0"/>
    <n v="0"/>
    <m/>
    <m/>
    <n v="0"/>
    <n v="0"/>
    <m/>
    <m/>
    <n v="0"/>
    <n v="0"/>
    <m/>
    <m/>
    <x v="1"/>
  </r>
  <r>
    <s v="220504"/>
    <x v="22"/>
    <s v="LAMAS"/>
    <s v="CAYNARACHI"/>
    <s v="NO"/>
    <s v="NO"/>
    <s v="SI"/>
    <n v="0"/>
    <s v="SI"/>
    <n v="0"/>
    <n v="0"/>
    <n v="0"/>
    <x v="1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220505"/>
    <x v="22"/>
    <s v="LAMAS"/>
    <s v="CUÑUMBUQUI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YANILU LAZO SAMBRANO"/>
    <n v="44342234"/>
    <n v="910273662"/>
    <s v="ylazo@cunamas.gob.pe"/>
    <n v="0"/>
    <n v="1"/>
    <s v="CUNA MAS"/>
    <s v="Presencial"/>
    <n v="0"/>
    <n v="1"/>
    <s v="CUNA MAS"/>
    <s v="Presencial"/>
    <n v="1"/>
    <n v="1"/>
    <s v="CUNA MAS"/>
    <s v="Presencial y Virtual"/>
    <n v="0"/>
    <n v="0"/>
    <m/>
    <m/>
    <x v="4"/>
  </r>
  <r>
    <s v="220506"/>
    <x v="22"/>
    <s v="LAMAS"/>
    <s v="PINTO RECODO"/>
    <s v="NO"/>
    <s v="SI"/>
    <s v="SI"/>
    <n v="1"/>
    <s v="SI"/>
    <n v="1"/>
    <n v="0"/>
    <n v="0"/>
    <x v="0"/>
    <n v="1"/>
    <n v="1"/>
    <n v="1"/>
    <s v="SI"/>
    <s v="SI"/>
    <s v="NO"/>
    <s v="SI"/>
    <s v="NO"/>
    <s v="JUNTOS"/>
    <s v="AMILTON ALVAREZ FLORES"/>
    <s v="41792015"/>
    <n v="958872653"/>
    <s v="aalvarez@juntos.gob.pe"/>
    <n v="0"/>
    <n v="1"/>
    <s v="JUNTOS"/>
    <s v="Presencial"/>
    <n v="0"/>
    <n v="1"/>
    <s v="JUNTOS"/>
    <s v="Presencial"/>
    <n v="0"/>
    <n v="1"/>
    <s v="JUNTOS"/>
    <s v="Presencial"/>
    <n v="0"/>
    <n v="1"/>
    <s v="JUNTOS"/>
    <s v="Presencial"/>
    <x v="4"/>
  </r>
  <r>
    <s v="220507"/>
    <x v="22"/>
    <s v="LAMAS"/>
    <s v="RUMISAPA"/>
    <s v="NO"/>
    <s v="NO"/>
    <s v="SI"/>
    <n v="0"/>
    <s v="SI"/>
    <n v="0"/>
    <n v="0"/>
    <n v="0"/>
    <x v="1"/>
    <m/>
    <m/>
    <m/>
    <s v="NO"/>
    <s v="SI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  <n v="0"/>
    <n v="0"/>
    <m/>
    <m/>
    <x v="1"/>
  </r>
  <r>
    <s v="220508"/>
    <x v="22"/>
    <s v="LAMAS"/>
    <s v="SAN ROQUE DE CUMBAZA"/>
    <s v="NO"/>
    <s v="SI"/>
    <s v="SI"/>
    <n v="1"/>
    <s v="SI"/>
    <n v="1"/>
    <n v="0"/>
    <n v="0"/>
    <x v="0"/>
    <n v="1"/>
    <n v="1"/>
    <n v="1"/>
    <s v="NO"/>
    <s v="SI"/>
    <s v="NO"/>
    <s v="SI"/>
    <s v="NO"/>
    <s v="CUNA MAS"/>
    <s v="MILTON MELITON PANDURO SOLOM"/>
    <n v="80394376"/>
    <n v="998781882"/>
    <s v="mpanduro@cunamas.gob.pe"/>
    <n v="1"/>
    <n v="0"/>
    <m/>
    <s v="Presencial"/>
    <n v="0"/>
    <n v="0"/>
    <m/>
    <m/>
    <n v="1"/>
    <n v="1"/>
    <s v="CUNA MAS"/>
    <s v="Presencial y Virtual"/>
    <n v="0"/>
    <n v="0"/>
    <m/>
    <m/>
    <x v="3"/>
  </r>
  <r>
    <s v="220509"/>
    <x v="22"/>
    <s v="LAMAS"/>
    <s v="SHANAO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KAREM DELINA RAMIREZ RAMIREZ"/>
    <s v="41048717"/>
    <n v="952917125"/>
    <s v="kramirez@juntos.gob.pe"/>
    <n v="1"/>
    <n v="0"/>
    <m/>
    <s v="Presencial"/>
    <n v="0"/>
    <n v="0"/>
    <m/>
    <m/>
    <n v="1"/>
    <n v="1"/>
    <s v="JUNTOS"/>
    <s v="Presencial y Virtual"/>
    <n v="0"/>
    <n v="1"/>
    <s v="JUNTOS"/>
    <s v="Presencial"/>
    <x v="4"/>
  </r>
  <r>
    <s v="220510"/>
    <x v="22"/>
    <s v="LAMAS"/>
    <s v="TABALOSOS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CARLOS FERNANDO GARCIA CORDOVA"/>
    <s v="43174597"/>
    <n v="945738288"/>
    <s v="cgarciac@juntos.gob.pe"/>
    <n v="1"/>
    <n v="1"/>
    <s v="JUNTOS"/>
    <s v="Presencial"/>
    <n v="0"/>
    <n v="1"/>
    <s v="JUNTOS"/>
    <s v="Virtual"/>
    <n v="1"/>
    <n v="1"/>
    <s v="JUNTOS"/>
    <s v="Presencial y Virtual"/>
    <n v="0"/>
    <n v="0"/>
    <m/>
    <m/>
    <x v="5"/>
  </r>
  <r>
    <s v="220511"/>
    <x v="22"/>
    <s v="LAMAS"/>
    <s v="ZAPATERO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CÉSAR CAMILO CARRASCO SILVA"/>
    <n v="44086945"/>
    <n v="945736071"/>
    <s v="ccarrasco@jutnos.gob.pe"/>
    <n v="0"/>
    <n v="1"/>
    <s v="JUNTOS"/>
    <s v="Presencial"/>
    <n v="0"/>
    <n v="0"/>
    <m/>
    <m/>
    <n v="1"/>
    <n v="0"/>
    <m/>
    <s v="Virtual"/>
    <n v="1"/>
    <n v="0"/>
    <m/>
    <s v="Virtual"/>
    <x v="3"/>
  </r>
  <r>
    <s v="220601"/>
    <x v="22"/>
    <s v="MARISCAL CACERES"/>
    <s v="JUANJUI"/>
    <s v="NO"/>
    <s v="SI"/>
    <s v="SI"/>
    <n v="1"/>
    <s v="NO"/>
    <n v="1"/>
    <n v="0"/>
    <n v="1"/>
    <x v="0"/>
    <n v="1"/>
    <n v="1"/>
    <n v="1"/>
    <s v="SI"/>
    <s v="NO"/>
    <s v="SI"/>
    <s v="SI"/>
    <s v="NO"/>
    <s v="PNAEQW"/>
    <s v="NILDA MARLENI VASQUEZ QUISPE"/>
    <n v="44829552"/>
    <n v="964996994"/>
    <s v="nilda.vasquez@qaliwarma.gob.pe"/>
    <n v="1"/>
    <n v="1"/>
    <s v="QALI WARMA"/>
    <s v="Presencial"/>
    <n v="0"/>
    <n v="1"/>
    <s v="QALI WARMA"/>
    <s v="Presencial"/>
    <n v="1"/>
    <n v="1"/>
    <s v="QALI WARMA"/>
    <s v="Virtual"/>
    <n v="0"/>
    <n v="0"/>
    <m/>
    <m/>
    <x v="5"/>
  </r>
  <r>
    <s v="220602"/>
    <x v="22"/>
    <s v="MARISCAL CACERES"/>
    <s v="CAMPANILLA"/>
    <s v="NO"/>
    <s v="SI"/>
    <s v="SI"/>
    <n v="1"/>
    <s v="SI"/>
    <n v="1"/>
    <n v="0"/>
    <n v="1"/>
    <x v="0"/>
    <n v="1"/>
    <n v="1"/>
    <n v="1"/>
    <s v="SI"/>
    <s v="NO"/>
    <s v="NO"/>
    <s v="SI"/>
    <s v="NO"/>
    <s v="PNAEQW"/>
    <s v="EDGAR AREVALO PINCHI"/>
    <n v="45658873"/>
    <n v="958955061"/>
    <s v="edgar.arevalo@qaliwarma.gob.pe"/>
    <n v="0"/>
    <n v="1"/>
    <s v="QALI WARMA"/>
    <s v="Presencial"/>
    <n v="0"/>
    <n v="1"/>
    <s v="QALI WARMA"/>
    <s v="Presencial"/>
    <n v="1"/>
    <n v="1"/>
    <s v="QALI WARMA"/>
    <s v="Presencial y Virtual"/>
    <n v="0"/>
    <n v="0"/>
    <m/>
    <m/>
    <x v="4"/>
  </r>
  <r>
    <s v="220603"/>
    <x v="22"/>
    <s v="MARISCAL CACERES"/>
    <s v="HUICUNGO"/>
    <s v="NO"/>
    <s v="SI"/>
    <s v="SI"/>
    <n v="1"/>
    <s v="NO"/>
    <n v="1"/>
    <n v="0"/>
    <n v="0"/>
    <x v="0"/>
    <n v="1"/>
    <n v="1"/>
    <n v="1"/>
    <s v="NO"/>
    <s v="NO"/>
    <s v="NO"/>
    <s v="SI"/>
    <s v="SI"/>
    <s v="JUNTOS"/>
    <s v="NELSON ULISES GUERRA REATEGUI"/>
    <n v="43885851"/>
    <n v="942196046"/>
    <s v="nguerra@juntos.gob.pe"/>
    <n v="0"/>
    <n v="1"/>
    <s v="JUNTOS"/>
    <s v="Presencial"/>
    <n v="0"/>
    <n v="1"/>
    <s v="JUNTOS"/>
    <s v="Virtual"/>
    <n v="0"/>
    <n v="1"/>
    <s v="JUNTOS"/>
    <s v="Virtual"/>
    <n v="0"/>
    <n v="0"/>
    <m/>
    <m/>
    <x v="3"/>
  </r>
  <r>
    <s v="220604"/>
    <x v="22"/>
    <s v="MARISCAL CACERES"/>
    <s v="PACHIZA"/>
    <s v="NO"/>
    <s v="SI"/>
    <s v="SI"/>
    <n v="1"/>
    <s v="NO"/>
    <n v="1"/>
    <n v="0"/>
    <n v="1"/>
    <x v="0"/>
    <n v="1"/>
    <n v="1"/>
    <n v="1"/>
    <s v="NO"/>
    <s v="NO"/>
    <s v="NO"/>
    <s v="SI"/>
    <s v="NO"/>
    <s v="PNAEQW"/>
    <s v="ALEX TUANAMA MONTERO"/>
    <n v="40924830"/>
    <n v="961750152"/>
    <s v="alex.tuanama@qaliwarma.gob.pe"/>
    <n v="0"/>
    <n v="1"/>
    <s v="JUNTOS"/>
    <s v="Presencial"/>
    <n v="0"/>
    <n v="1"/>
    <s v="QALI WARMA"/>
    <s v="Virtual"/>
    <n v="1"/>
    <n v="1"/>
    <s v="QALI WARMA"/>
    <s v="Virtual"/>
    <n v="0"/>
    <n v="0"/>
    <m/>
    <m/>
    <x v="4"/>
  </r>
  <r>
    <s v="220605"/>
    <x v="22"/>
    <s v="MARISCAL CACERES"/>
    <s v="PAJARILLO"/>
    <s v="NO"/>
    <s v="SI"/>
    <s v="SI"/>
    <n v="1"/>
    <s v="NO"/>
    <n v="1"/>
    <n v="0"/>
    <n v="0"/>
    <x v="0"/>
    <n v="1"/>
    <n v="1"/>
    <n v="1"/>
    <s v="SI"/>
    <s v="NO"/>
    <s v="NO"/>
    <s v="SI"/>
    <s v="SI"/>
    <s v="PAIS"/>
    <s v="JHON ELVIS GRANDEZ TANANTA"/>
    <n v="43316246"/>
    <s v="968 956 753"/>
    <s v="jhonil007008@gmail.com"/>
    <n v="0"/>
    <n v="1"/>
    <s v="PAIS"/>
    <s v="Presencial"/>
    <n v="0"/>
    <n v="1"/>
    <s v="PAIS"/>
    <s v="Presencial"/>
    <n v="0"/>
    <n v="0"/>
    <m/>
    <m/>
    <n v="0"/>
    <n v="0"/>
    <m/>
    <m/>
    <x v="2"/>
  </r>
  <r>
    <s v="220701"/>
    <x v="22"/>
    <s v="PICOTA"/>
    <s v="PICOTA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DIK MARTIN RENGIFO PINCHI"/>
    <s v="45598386"/>
    <n v="945736214"/>
    <s v="drengifop@juntos.gob.pe"/>
    <n v="0"/>
    <n v="1"/>
    <s v="JUNTOS"/>
    <s v="Presencial"/>
    <n v="0"/>
    <n v="1"/>
    <s v="JUNTOS"/>
    <s v="Presencial"/>
    <n v="1"/>
    <n v="1"/>
    <s v="JUNTOS"/>
    <s v="Presencial y Virtual"/>
    <n v="1"/>
    <n v="0"/>
    <m/>
    <s v="Virtual"/>
    <x v="5"/>
  </r>
  <r>
    <s v="220702"/>
    <x v="22"/>
    <s v="PICOTA"/>
    <s v="BUENOS AIRES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MANUEL TORRES DIAZ"/>
    <s v="42445420"/>
    <n v="945738066"/>
    <s v="mtorresd@juntos.gob.pe"/>
    <n v="0"/>
    <n v="1"/>
    <s v="JUNTOS"/>
    <s v="Presencial"/>
    <n v="0"/>
    <n v="0"/>
    <m/>
    <m/>
    <n v="0"/>
    <n v="0"/>
    <m/>
    <m/>
    <n v="0"/>
    <n v="0"/>
    <m/>
    <m/>
    <x v="0"/>
  </r>
  <r>
    <s v="220703"/>
    <x v="22"/>
    <s v="PICOTA"/>
    <s v="CASPISAPA"/>
    <s v="NO"/>
    <s v="SI"/>
    <s v="SI"/>
    <n v="1"/>
    <s v="NO"/>
    <n v="1"/>
    <n v="0"/>
    <n v="1"/>
    <x v="0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1"/>
    <n v="1"/>
    <s v="JUNTOS"/>
    <s v="Presencial y Virtual"/>
    <n v="0"/>
    <n v="0"/>
    <m/>
    <m/>
    <x v="2"/>
  </r>
  <r>
    <s v="220704"/>
    <x v="22"/>
    <s v="PICOTA"/>
    <s v="PILLUANA"/>
    <s v="NO"/>
    <s v="NO"/>
    <s v="SI"/>
    <n v="0"/>
    <s v="SI"/>
    <n v="0"/>
    <n v="0"/>
    <n v="0"/>
    <x v="1"/>
    <m/>
    <m/>
    <m/>
    <s v="NO"/>
    <s v="NO"/>
    <s v="NO"/>
    <s v="SI"/>
    <s v="NO"/>
    <s v="JUNTOS"/>
    <s v="RAUL GONZALES ALEGRIA"/>
    <n v="41557625"/>
    <n v="988797318"/>
    <s v="rgonzalesa@juntos.gob.pe"/>
    <n v="0"/>
    <n v="0"/>
    <m/>
    <m/>
    <n v="0"/>
    <n v="0"/>
    <m/>
    <m/>
    <n v="0"/>
    <n v="0"/>
    <m/>
    <m/>
    <n v="0"/>
    <n v="0"/>
    <m/>
    <m/>
    <x v="1"/>
  </r>
  <r>
    <s v="220705"/>
    <x v="22"/>
    <s v="PICOTA"/>
    <s v="PUCACACA"/>
    <s v="NO"/>
    <s v="SI"/>
    <s v="SI"/>
    <n v="1"/>
    <s v="NO"/>
    <n v="1"/>
    <n v="0"/>
    <n v="0"/>
    <x v="0"/>
    <n v="1"/>
    <n v="1"/>
    <n v="1"/>
    <s v="NO"/>
    <s v="NO"/>
    <s v="NO"/>
    <s v="SI"/>
    <s v="NO"/>
    <s v="PNAEQW"/>
    <s v="MIRIAM OFELIA APONTE PEREZ"/>
    <s v="01111380"/>
    <n v="997918372"/>
    <s v="miriam.aponte@qaliwarma.gob.pe"/>
    <n v="0"/>
    <n v="0"/>
    <m/>
    <m/>
    <n v="0"/>
    <n v="1"/>
    <s v="QALI WARMA"/>
    <s v="Presencial"/>
    <n v="0"/>
    <n v="0"/>
    <m/>
    <m/>
    <n v="0"/>
    <n v="0"/>
    <m/>
    <m/>
    <x v="0"/>
  </r>
  <r>
    <s v="220706"/>
    <x v="22"/>
    <s v="PICOTA"/>
    <s v="SAN CRISTOBAL"/>
    <s v="NO"/>
    <s v="SI"/>
    <s v="SI"/>
    <n v="1"/>
    <s v="NO"/>
    <n v="1"/>
    <n v="0"/>
    <n v="1"/>
    <x v="0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Virtual"/>
    <n v="1"/>
    <n v="0"/>
    <m/>
    <s v="Virtual"/>
    <n v="1"/>
    <n v="0"/>
    <m/>
    <s v="Virtual"/>
    <n v="1"/>
    <n v="0"/>
    <m/>
    <s v="Virtual"/>
    <x v="4"/>
  </r>
  <r>
    <s v="220707"/>
    <x v="22"/>
    <s v="PICOTA"/>
    <s v="SAN HILARION"/>
    <s v="NO"/>
    <s v="SI"/>
    <s v="SI"/>
    <n v="1"/>
    <s v="NO"/>
    <n v="1"/>
    <n v="0"/>
    <n v="1"/>
    <x v="0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Virtual"/>
    <n v="1"/>
    <n v="0"/>
    <m/>
    <s v="Virtual"/>
    <n v="1"/>
    <n v="0"/>
    <m/>
    <s v="Virtual"/>
    <n v="0"/>
    <n v="0"/>
    <m/>
    <m/>
    <x v="3"/>
  </r>
  <r>
    <s v="220708"/>
    <x v="22"/>
    <s v="PICOTA"/>
    <s v="SHAMBOYACU"/>
    <s v="NO"/>
    <s v="SI"/>
    <s v="SI"/>
    <n v="1"/>
    <s v="SI"/>
    <n v="1"/>
    <n v="0"/>
    <n v="0"/>
    <x v="0"/>
    <n v="1"/>
    <n v="1"/>
    <n v="1"/>
    <s v="SI"/>
    <s v="NO"/>
    <s v="NO"/>
    <s v="SI"/>
    <s v="NO"/>
    <s v="JUNTOS"/>
    <s v="CRISTIAN MORI SANCHEZ"/>
    <s v="46670555"/>
    <n v="945736733"/>
    <s v="cmori@juntos.gob.pe"/>
    <n v="0"/>
    <n v="1"/>
    <s v="JUNTOS"/>
    <s v="Presencial"/>
    <n v="0"/>
    <n v="1"/>
    <s v="JUNTOS"/>
    <s v="Virtual"/>
    <n v="0"/>
    <n v="1"/>
    <s v="JUNTOS"/>
    <s v="Virtual"/>
    <n v="0"/>
    <n v="0"/>
    <m/>
    <m/>
    <x v="3"/>
  </r>
  <r>
    <s v="220709"/>
    <x v="22"/>
    <s v="PICOTA"/>
    <s v="TINGO DE PONASA"/>
    <s v="NO"/>
    <s v="SI"/>
    <s v="SI"/>
    <n v="1"/>
    <s v="SI"/>
    <n v="1"/>
    <n v="0"/>
    <n v="0"/>
    <x v="0"/>
    <n v="1"/>
    <n v="1"/>
    <n v="1"/>
    <s v="NO"/>
    <s v="NO"/>
    <s v="NO"/>
    <s v="SI"/>
    <s v="NO"/>
    <s v="PNAEQW"/>
    <s v="SINTIA KAREN RIOS CARDENAS"/>
    <n v="45225595"/>
    <n v="969643809"/>
    <s v="xintiakaren@gmail.com"/>
    <n v="0"/>
    <n v="1"/>
    <s v="QALI WARMA"/>
    <s v="Presencial"/>
    <n v="0"/>
    <n v="1"/>
    <s v="QALI WARMA"/>
    <s v="Virtual"/>
    <n v="0"/>
    <n v="1"/>
    <s v="QALI WARMA"/>
    <s v="Virtual"/>
    <n v="0"/>
    <n v="0"/>
    <m/>
    <m/>
    <x v="3"/>
  </r>
  <r>
    <s v="220710"/>
    <x v="22"/>
    <s v="PICOTA"/>
    <s v="TRES UNIDOS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ROBERTO GRANDEZ PAREDES"/>
    <s v="01131449"/>
    <n v="945736220"/>
    <s v="rgrandez@juntos.gob.pe"/>
    <n v="0"/>
    <n v="0"/>
    <m/>
    <m/>
    <n v="0"/>
    <n v="0"/>
    <m/>
    <m/>
    <n v="1"/>
    <n v="0"/>
    <m/>
    <s v="Virtual"/>
    <n v="0"/>
    <n v="0"/>
    <m/>
    <m/>
    <x v="0"/>
  </r>
  <r>
    <s v="220801"/>
    <x v="22"/>
    <s v="RIOJA"/>
    <s v="RIOJA"/>
    <s v="NO"/>
    <s v="SI"/>
    <s v="SI"/>
    <n v="1"/>
    <s v="NO"/>
    <n v="1"/>
    <n v="0"/>
    <n v="1"/>
    <x v="0"/>
    <n v="1"/>
    <n v="1"/>
    <n v="1"/>
    <s v="SI"/>
    <s v="NO"/>
    <s v="SI"/>
    <s v="SI"/>
    <s v="NO"/>
    <s v="PNAEQW"/>
    <s v="MARILU ZAVALETA SANDOVAL"/>
    <n v="42924861"/>
    <n v="915961181"/>
    <s v="marilu.zavaleta@qaliwarma.gob.pe"/>
    <n v="1"/>
    <n v="0"/>
    <m/>
    <s v="Presencial"/>
    <n v="0"/>
    <n v="1"/>
    <s v="QALI WARMA"/>
    <s v="Presencial"/>
    <n v="1"/>
    <n v="1"/>
    <s v="QALI WARMA"/>
    <s v="Presencial y Virtual"/>
    <n v="1"/>
    <n v="0"/>
    <m/>
    <s v="Virtual"/>
    <x v="5"/>
  </r>
  <r>
    <s v="220802"/>
    <x v="22"/>
    <s v="RIOJA"/>
    <s v="AWAJUN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RONALD MARLO SILVA FERNANDEZ"/>
    <n v="46595071"/>
    <n v="945735920"/>
    <s v="rsilvaf@juntos.gob.pe"/>
    <n v="1"/>
    <n v="1"/>
    <s v="CUNA MAS"/>
    <s v="Presencial y Virtual"/>
    <n v="0"/>
    <n v="0"/>
    <m/>
    <m/>
    <n v="1"/>
    <n v="1"/>
    <s v="JUNTOS"/>
    <s v="Presencial y Virtual"/>
    <n v="0"/>
    <n v="1"/>
    <s v="JUNTOS"/>
    <s v="Presencial"/>
    <x v="5"/>
  </r>
  <r>
    <s v="220803"/>
    <x v="22"/>
    <s v="RIOJA"/>
    <s v="ELIAS SOPLIN VARGAS"/>
    <s v="NO"/>
    <s v="NO"/>
    <s v="SI"/>
    <n v="1"/>
    <s v="SI"/>
    <n v="1"/>
    <n v="0"/>
    <n v="0"/>
    <x v="0"/>
    <m/>
    <n v="1"/>
    <n v="1"/>
    <s v="NO"/>
    <s v="NO"/>
    <s v="SI"/>
    <s v="SI"/>
    <s v="NO"/>
    <s v="CUNA MAS"/>
    <s v="DEYSI REGALADO DELGADO"/>
    <n v="71068105"/>
    <n v="948015191"/>
    <s v="os_dregaladod@cunamas.gob.pe"/>
    <n v="0"/>
    <n v="0"/>
    <m/>
    <m/>
    <n v="0"/>
    <n v="0"/>
    <m/>
    <m/>
    <n v="0"/>
    <n v="1"/>
    <s v="CUNA MAS"/>
    <s v="Presencial"/>
    <n v="0"/>
    <n v="0"/>
    <m/>
    <m/>
    <x v="0"/>
  </r>
  <r>
    <s v="220804"/>
    <x v="22"/>
    <s v="RIOJA"/>
    <s v="NUEVA CAJAMARCA"/>
    <s v="NO"/>
    <s v="SI"/>
    <s v="SI"/>
    <n v="1"/>
    <s v="SI"/>
    <n v="1"/>
    <n v="0"/>
    <n v="1"/>
    <x v="0"/>
    <n v="1"/>
    <n v="1"/>
    <n v="1"/>
    <s v="SI"/>
    <s v="NO"/>
    <s v="SI"/>
    <s v="SI"/>
    <s v="NO"/>
    <s v="FONCODES"/>
    <s v="VICTOR ALMIR GAMARRA MARTÍNEZ"/>
    <n v="29327352"/>
    <n v="966933655"/>
    <s v="vgamarra@foncodes.gob.pe"/>
    <n v="1"/>
    <n v="0"/>
    <m/>
    <s v="Presencial"/>
    <n v="0"/>
    <n v="0"/>
    <m/>
    <m/>
    <n v="1"/>
    <n v="0"/>
    <m/>
    <s v="Virtual"/>
    <n v="1"/>
    <n v="0"/>
    <m/>
    <s v="Virtual"/>
    <x v="3"/>
  </r>
  <r>
    <s v="220805"/>
    <x v="22"/>
    <s v="RIOJA"/>
    <s v="PARDO MIGUEL"/>
    <s v="NO"/>
    <s v="NO"/>
    <s v="SI"/>
    <n v="0"/>
    <s v="NO"/>
    <n v="1"/>
    <n v="0"/>
    <n v="0"/>
    <x v="0"/>
    <m/>
    <n v="1"/>
    <n v="1"/>
    <s v="NO"/>
    <s v="NO"/>
    <s v="SI"/>
    <s v="SI"/>
    <s v="NO"/>
    <s v="PNAEQW"/>
    <s v="OSCAR VEGA SANCHEZ"/>
    <n v="44936217"/>
    <n v="966676174"/>
    <s v="oscar.vega@qaliwarma.gob.pe"/>
    <n v="0"/>
    <n v="1"/>
    <s v="QALI WARMA"/>
    <s v="Presencial y Virtual"/>
    <n v="0"/>
    <n v="0"/>
    <m/>
    <m/>
    <n v="0"/>
    <n v="0"/>
    <m/>
    <m/>
    <n v="0"/>
    <n v="0"/>
    <m/>
    <m/>
    <x v="0"/>
  </r>
  <r>
    <s v="220806"/>
    <x v="22"/>
    <s v="RIOJA"/>
    <s v="POSIC"/>
    <s v="NO"/>
    <s v="SI"/>
    <s v="SI"/>
    <n v="1"/>
    <s v="NO"/>
    <n v="1"/>
    <n v="0"/>
    <n v="0"/>
    <x v="0"/>
    <n v="1"/>
    <n v="1"/>
    <n v="1"/>
    <s v="NO"/>
    <s v="NO"/>
    <s v="NO"/>
    <s v="SI"/>
    <s v="NO"/>
    <s v="JUNTOS"/>
    <s v="ROXANA GARCIA VILLEGAS"/>
    <n v="71776115"/>
    <n v="945449230"/>
    <s v="rgarciav@juntos.gob.pe"/>
    <n v="1"/>
    <n v="1"/>
    <s v="JUNTOS"/>
    <s v="Presencial y Virtual"/>
    <n v="0"/>
    <n v="1"/>
    <s v="JUNTOS"/>
    <s v="Virtual"/>
    <n v="0"/>
    <n v="1"/>
    <s v="JUNTOS"/>
    <s v="Presencial"/>
    <n v="0"/>
    <n v="0"/>
    <m/>
    <m/>
    <x v="4"/>
  </r>
  <r>
    <s v="220807"/>
    <x v="22"/>
    <s v="RIOJA"/>
    <s v="SAN FERNANDO"/>
    <s v="NO"/>
    <s v="SI"/>
    <s v="SI"/>
    <n v="1"/>
    <s v="SI"/>
    <n v="1"/>
    <n v="0"/>
    <n v="0"/>
    <x v="0"/>
    <n v="1"/>
    <n v="1"/>
    <n v="1"/>
    <s v="NO"/>
    <s v="NO"/>
    <s v="NO"/>
    <s v="SI"/>
    <s v="NO"/>
    <s v="PNAEQW"/>
    <s v="GEINER ISUIZA PAREDES"/>
    <s v="01157756"/>
    <n v="964119699"/>
    <s v="geiner.isuiza@qaliwarma.gob.pe"/>
    <n v="1"/>
    <n v="0"/>
    <m/>
    <s v="Presencial"/>
    <n v="0"/>
    <n v="1"/>
    <s v="QALI WARMA"/>
    <s v="Presencial"/>
    <n v="0"/>
    <n v="0"/>
    <m/>
    <m/>
    <n v="0"/>
    <n v="0"/>
    <m/>
    <m/>
    <x v="2"/>
  </r>
  <r>
    <s v="220808"/>
    <x v="22"/>
    <s v="RIOJA"/>
    <s v="YORONGOS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DANIEL BARRIENTOS MARCHÁN"/>
    <n v="42737060"/>
    <n v="957449674"/>
    <s v="os_dbarrientosm@cunamas.gob.pe"/>
    <n v="0"/>
    <n v="0"/>
    <m/>
    <m/>
    <n v="0"/>
    <n v="0"/>
    <m/>
    <m/>
    <n v="1"/>
    <n v="1"/>
    <s v="CUNA MAS"/>
    <s v="Virtual"/>
    <n v="0"/>
    <n v="0"/>
    <m/>
    <m/>
    <x v="2"/>
  </r>
  <r>
    <s v="220809"/>
    <x v="22"/>
    <s v="RIOJA"/>
    <s v="YURACYACU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FILOMENO ALIAGA SEDANO"/>
    <n v="41974071"/>
    <n v="988799198"/>
    <s v="faliaga@juntos.gob.pe"/>
    <n v="0"/>
    <n v="1"/>
    <s v="JUNTOS"/>
    <s v="Virtual"/>
    <n v="0"/>
    <n v="1"/>
    <s v="JUNTOS"/>
    <s v="Virtual"/>
    <n v="1"/>
    <n v="0"/>
    <m/>
    <s v="Virtual"/>
    <n v="0"/>
    <n v="1"/>
    <s v="JUNTOS"/>
    <s v="Virtual"/>
    <x v="4"/>
  </r>
  <r>
    <s v="220901"/>
    <x v="22"/>
    <s v="SAN MARTIN"/>
    <s v="TARAPOTO"/>
    <s v="NO"/>
    <s v="SI"/>
    <s v="SI"/>
    <n v="1"/>
    <s v="NO"/>
    <n v="1"/>
    <n v="0"/>
    <n v="1"/>
    <x v="0"/>
    <n v="1"/>
    <n v="1"/>
    <n v="1"/>
    <s v="SI"/>
    <s v="NO"/>
    <s v="SI"/>
    <s v="SI"/>
    <s v="NO"/>
    <s v="PNAEQW"/>
    <s v="ZOILA ISABEL VILLACORTA CHAVEZ"/>
    <n v="41567784"/>
    <n v="997922564"/>
    <s v="zoila.villacorta@qaliwarma.gob.pe"/>
    <n v="0"/>
    <n v="1"/>
    <s v="QALI WARMA"/>
    <s v="Presencial"/>
    <n v="0"/>
    <n v="1"/>
    <s v="QALI WARMA"/>
    <s v="Virtual"/>
    <n v="1"/>
    <n v="0"/>
    <m/>
    <s v="Virtual"/>
    <n v="1"/>
    <n v="0"/>
    <m/>
    <s v="Virtual"/>
    <x v="4"/>
  </r>
  <r>
    <s v="220902"/>
    <x v="22"/>
    <s v="SAN MARTIN"/>
    <s v="ALBERTO LEVEAU"/>
    <s v="NO"/>
    <s v="SI"/>
    <s v="SI"/>
    <n v="1"/>
    <s v="SI"/>
    <n v="1"/>
    <n v="0"/>
    <n v="0"/>
    <x v="0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  <n v="0"/>
    <n v="0"/>
    <m/>
    <m/>
    <x v="1"/>
  </r>
  <r>
    <s v="220903"/>
    <x v="22"/>
    <s v="SAN MARTIN"/>
    <s v="CACATACHI"/>
    <s v="NO"/>
    <s v="NO"/>
    <s v="NO"/>
    <n v="0"/>
    <s v="NO"/>
    <n v="0"/>
    <n v="0"/>
    <n v="0"/>
    <x v="1"/>
    <m/>
    <m/>
    <m/>
    <s v="NO"/>
    <s v="NO"/>
    <s v="SI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220904"/>
    <x v="22"/>
    <s v="SAN MARTIN"/>
    <s v="CHAZUTA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JORGE OSWALDO AREVALO REATEGUI"/>
    <n v="44392276"/>
    <n v="977420300"/>
    <s v="jarevalor@juntos.gob.pe"/>
    <n v="0"/>
    <n v="1"/>
    <s v="JUNTOS"/>
    <s v="Presencial"/>
    <n v="0"/>
    <n v="1"/>
    <s v="JUNTOS"/>
    <s v="Presencial"/>
    <n v="0"/>
    <n v="1"/>
    <s v="JUNTOS"/>
    <s v="Presencial"/>
    <n v="1"/>
    <n v="1"/>
    <s v="JUNTOS"/>
    <s v="Presencial y Virtual"/>
    <x v="5"/>
  </r>
  <r>
    <s v="220905"/>
    <x v="22"/>
    <s v="SAN MARTIN"/>
    <s v="CHIPURANA"/>
    <s v="NO"/>
    <s v="NO"/>
    <s v="SI"/>
    <n v="0"/>
    <s v="SI"/>
    <n v="0"/>
    <n v="0"/>
    <n v="0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220906"/>
    <x v="22"/>
    <s v="SAN MARTIN"/>
    <s v="EL PORVENIR"/>
    <s v="NO"/>
    <s v="NO"/>
    <s v="SI"/>
    <n v="0"/>
    <s v="SI"/>
    <n v="0"/>
    <n v="0"/>
    <n v="0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220907"/>
    <x v="22"/>
    <s v="SAN MARTIN"/>
    <s v="HUIMBAYOC"/>
    <s v="NO"/>
    <s v="SI"/>
    <s v="SI"/>
    <n v="1"/>
    <s v="SI"/>
    <n v="1"/>
    <n v="0"/>
    <n v="0"/>
    <x v="0"/>
    <n v="1"/>
    <n v="1"/>
    <n v="1"/>
    <s v="NO"/>
    <s v="NO"/>
    <s v="NO"/>
    <s v="SI"/>
    <s v="NO"/>
    <s v="JUNTOS"/>
    <s v="JUAN JOSE HURTADO MANUYAMA"/>
    <n v="42036363"/>
    <n v="945736440"/>
    <s v="jhurtadom@juntos.gob.pe"/>
    <n v="0"/>
    <n v="0"/>
    <m/>
    <m/>
    <n v="0"/>
    <n v="0"/>
    <m/>
    <m/>
    <n v="0"/>
    <n v="0"/>
    <m/>
    <m/>
    <n v="0"/>
    <n v="0"/>
    <m/>
    <m/>
    <x v="1"/>
  </r>
  <r>
    <s v="220908"/>
    <x v="22"/>
    <s v="SAN MARTIN"/>
    <s v="JUAN GUERRA"/>
    <s v="NO"/>
    <s v="NO"/>
    <s v="SI"/>
    <n v="1"/>
    <s v="SI"/>
    <n v="1"/>
    <n v="0"/>
    <n v="1"/>
    <x v="0"/>
    <m/>
    <n v="1"/>
    <n v="1"/>
    <s v="NO"/>
    <s v="NO"/>
    <s v="NO"/>
    <s v="SI"/>
    <s v="NO"/>
    <s v="JUNTOS"/>
    <s v="DANITZA ANDREA GATICA VILLAVICENCIO"/>
    <s v="71887227"/>
    <n v="956939034"/>
    <s v="dgatica@juntos.gob.pe"/>
    <n v="0"/>
    <n v="0"/>
    <m/>
    <m/>
    <n v="0"/>
    <n v="0"/>
    <m/>
    <m/>
    <n v="1"/>
    <n v="0"/>
    <m/>
    <s v="Presencial"/>
    <n v="1"/>
    <n v="0"/>
    <m/>
    <s v="Virtual"/>
    <x v="2"/>
  </r>
  <r>
    <s v="220909"/>
    <x v="22"/>
    <s v="SAN MARTIN"/>
    <s v="LA BANDA DE SHILCAYO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CLAUDIA LEONOR LEIVA GONZALES"/>
    <n v="47359457"/>
    <n v="931792605"/>
    <s v="cleivag@cunamas.gob.pe"/>
    <n v="0"/>
    <n v="0"/>
    <m/>
    <m/>
    <n v="0"/>
    <n v="1"/>
    <s v="CUNA MAS"/>
    <s v="Virtual"/>
    <n v="1"/>
    <n v="1"/>
    <s v="CUNA MAS"/>
    <s v="Virtual"/>
    <n v="0"/>
    <n v="1"/>
    <s v="CUNA MAS"/>
    <s v="Virtual"/>
    <x v="4"/>
  </r>
  <r>
    <s v="220910"/>
    <x v="22"/>
    <s v="SAN MARTIN"/>
    <s v="MORALES"/>
    <s v="NO"/>
    <s v="SI"/>
    <s v="SI"/>
    <n v="1"/>
    <s v="NO"/>
    <n v="1"/>
    <n v="0"/>
    <n v="1"/>
    <x v="0"/>
    <n v="1"/>
    <n v="1"/>
    <n v="1"/>
    <s v="SI"/>
    <s v="NO"/>
    <s v="NO"/>
    <s v="SI"/>
    <s v="NO"/>
    <s v="PNAEQW"/>
    <s v="MARCO ANTONIO NAVARRETE YABAR"/>
    <n v="6780487"/>
    <n v="949377169"/>
    <s v="marco.navarrete@qaliwarma.gob.pe"/>
    <n v="0"/>
    <n v="1"/>
    <s v="QALI WARMA"/>
    <s v="Virtual"/>
    <n v="0"/>
    <n v="1"/>
    <s v="QALI WARMA"/>
    <s v="Presencial"/>
    <n v="1"/>
    <n v="1"/>
    <s v="QALI WARMA"/>
    <s v="Virtual"/>
    <n v="1"/>
    <n v="0"/>
    <m/>
    <s v="Virtual"/>
    <x v="5"/>
  </r>
  <r>
    <s v="220911"/>
    <x v="22"/>
    <s v="SAN MARTIN"/>
    <s v="PAPAPLAYA"/>
    <s v="NO"/>
    <s v="NO"/>
    <s v="SI"/>
    <n v="0"/>
    <s v="SI"/>
    <n v="0"/>
    <n v="0"/>
    <n v="0"/>
    <x v="1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220912"/>
    <x v="22"/>
    <s v="SAN MARTIN"/>
    <s v="SAN ANTONIO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LLINA PAOLA SANCHEZ VARGAS"/>
    <s v="80672416"/>
    <n v="949575532"/>
    <s v="lsanchezv@juntos.gob.pe"/>
    <n v="0"/>
    <n v="1"/>
    <s v="JUNTOS"/>
    <s v="Presencial"/>
    <n v="0"/>
    <n v="1"/>
    <s v="JUNTOS"/>
    <s v="Presencial"/>
    <n v="1"/>
    <n v="1"/>
    <s v="JUNTOS"/>
    <s v="Presencial y Virtual"/>
    <n v="0"/>
    <n v="0"/>
    <m/>
    <m/>
    <x v="4"/>
  </r>
  <r>
    <s v="220913"/>
    <x v="22"/>
    <s v="SAN MARTIN"/>
    <s v="SAUCE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ZONIA SANCHEZ PEREZ"/>
    <s v="01073479"/>
    <n v="945736971"/>
    <s v="zsanchezp@juntos.gob.pe"/>
    <n v="0"/>
    <n v="0"/>
    <m/>
    <m/>
    <n v="0"/>
    <n v="0"/>
    <m/>
    <m/>
    <n v="1"/>
    <n v="1"/>
    <s v="JUNTOS"/>
    <s v="Presencial y Virtual"/>
    <n v="0"/>
    <n v="0"/>
    <m/>
    <m/>
    <x v="2"/>
  </r>
  <r>
    <s v="220914"/>
    <x v="22"/>
    <s v="SAN MARTIN"/>
    <s v="SHAPAJA"/>
    <s v="NO"/>
    <s v="SI"/>
    <s v="SI"/>
    <n v="1"/>
    <s v="SI"/>
    <n v="1"/>
    <n v="0"/>
    <n v="0"/>
    <x v="0"/>
    <n v="1"/>
    <n v="1"/>
    <n v="1"/>
    <s v="NO"/>
    <s v="NO"/>
    <s v="NO"/>
    <s v="SI"/>
    <s v="NO"/>
    <s v="PNAEQW"/>
    <s v="PATRICK SIMON GARCIA SAAVEDRA"/>
    <n v="46397644"/>
    <n v="942680113"/>
    <s v="patrick.garcia@qw.gob.pe"/>
    <n v="0"/>
    <n v="0"/>
    <m/>
    <m/>
    <n v="0"/>
    <n v="0"/>
    <m/>
    <m/>
    <n v="0"/>
    <n v="0"/>
    <m/>
    <m/>
    <n v="0"/>
    <n v="0"/>
    <m/>
    <m/>
    <x v="1"/>
  </r>
  <r>
    <s v="221001"/>
    <x v="22"/>
    <s v="TOCACHE"/>
    <s v="TOCACHE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CRSTHIAN JENRRY CORDOVA ÑAUPARI"/>
    <n v="46734497"/>
    <n v="962448133"/>
    <s v="ccordova@juntos.gob.pe"/>
    <n v="0"/>
    <n v="1"/>
    <s v="JUNTOS"/>
    <s v="Presencial"/>
    <n v="0"/>
    <n v="1"/>
    <s v="JUNTOS"/>
    <s v="Virtual"/>
    <n v="1"/>
    <n v="1"/>
    <s v="JUNTOS"/>
    <s v="Virtual"/>
    <n v="0"/>
    <n v="0"/>
    <m/>
    <m/>
    <x v="4"/>
  </r>
  <r>
    <s v="221002"/>
    <x v="22"/>
    <s v="TOCACHE"/>
    <s v="NUEVO PROGRESO"/>
    <s v="NO"/>
    <s v="NO"/>
    <s v="NO"/>
    <n v="0"/>
    <s v="SI"/>
    <n v="0"/>
    <n v="0"/>
    <n v="0"/>
    <x v="1"/>
    <m/>
    <m/>
    <m/>
    <s v="NO"/>
    <s v="NO"/>
    <s v="SI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221003"/>
    <x v="22"/>
    <s v="TOCACHE"/>
    <s v="POLVORA"/>
    <s v="NO"/>
    <s v="SI"/>
    <s v="SI"/>
    <n v="0"/>
    <s v="SI"/>
    <n v="1"/>
    <n v="0"/>
    <n v="0"/>
    <x v="0"/>
    <n v="1"/>
    <n v="1"/>
    <n v="1"/>
    <s v="SI"/>
    <s v="NO"/>
    <s v="NO"/>
    <s v="SI"/>
    <s v="SI"/>
    <s v="PAIS"/>
    <s v="DAN NEFEG DURAN RETIS"/>
    <n v="74703375"/>
    <n v="962081012"/>
    <s v="dannefeg95@gmail.com"/>
    <n v="0"/>
    <n v="0"/>
    <m/>
    <m/>
    <n v="0"/>
    <n v="0"/>
    <m/>
    <m/>
    <n v="0"/>
    <n v="0"/>
    <m/>
    <m/>
    <n v="0"/>
    <n v="0"/>
    <m/>
    <m/>
    <x v="1"/>
  </r>
  <r>
    <s v="221004"/>
    <x v="22"/>
    <s v="TOCACHE"/>
    <s v="SHUNTE"/>
    <s v="NO"/>
    <s v="SI"/>
    <s v="SI"/>
    <n v="1"/>
    <s v="SI"/>
    <n v="1"/>
    <n v="0"/>
    <n v="0"/>
    <x v="0"/>
    <n v="1"/>
    <n v="1"/>
    <n v="1"/>
    <s v="SI"/>
    <s v="NO"/>
    <s v="NO"/>
    <s v="SI"/>
    <s v="NO"/>
    <s v="PNAEQW"/>
    <s v="CHABELY CAMACHO SERRANO"/>
    <n v="45442071"/>
    <n v="961750148"/>
    <s v="chabely.camacho@qaliwarma.gob.pe"/>
    <n v="0"/>
    <n v="1"/>
    <s v="QALI WARMA"/>
    <s v="Virtual"/>
    <n v="0"/>
    <n v="1"/>
    <s v="QALI WARMA"/>
    <s v="Presencial"/>
    <n v="0"/>
    <n v="1"/>
    <s v="QALI WARMA"/>
    <s v="Presencial"/>
    <n v="0"/>
    <n v="0"/>
    <m/>
    <m/>
    <x v="3"/>
  </r>
  <r>
    <s v="221005"/>
    <x v="22"/>
    <s v="TOCACHE"/>
    <s v="UCHIZA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ALBERTO CABRERA CANDIOTE"/>
    <n v="80136052"/>
    <n v="992113391"/>
    <s v="acabrera@juntos.gob.pe"/>
    <n v="0"/>
    <n v="1"/>
    <s v="JUNTOS"/>
    <s v="Presencial"/>
    <n v="0"/>
    <n v="1"/>
    <s v="JUNTOS"/>
    <s v="Presencial"/>
    <n v="1"/>
    <n v="1"/>
    <s v="JUNTOS"/>
    <s v="Presencial y Virtual"/>
    <n v="0"/>
    <n v="0"/>
    <m/>
    <m/>
    <x v="4"/>
  </r>
  <r>
    <s v="221006"/>
    <x v="22"/>
    <s v="TOCACHE"/>
    <s v="SANTA LUCIA"/>
    <s v="NO"/>
    <s v="SI"/>
    <s v="SI"/>
    <n v="1"/>
    <s v="SI"/>
    <n v="1"/>
    <n v="0"/>
    <n v="1"/>
    <x v="0"/>
    <n v="1"/>
    <n v="1"/>
    <n v="1"/>
    <s v="SI"/>
    <s v="NO"/>
    <s v="NO"/>
    <s v="NO"/>
    <s v="NO"/>
    <s v="PNAEQW"/>
    <s v="BETZABÉ CARTAGENA ARMAS"/>
    <n v="44964480"/>
    <n v="961751088"/>
    <s v="betzabe.cartagena@qaliwarma.gob.pe"/>
    <n v="0"/>
    <n v="0"/>
    <m/>
    <m/>
    <n v="0"/>
    <n v="1"/>
    <s v="QALI WARMA"/>
    <s v="Virtual"/>
    <n v="1"/>
    <n v="0"/>
    <m/>
    <s v="Virtual"/>
    <n v="0"/>
    <n v="0"/>
    <m/>
    <m/>
    <x v="2"/>
  </r>
  <r>
    <s v="230101"/>
    <x v="23"/>
    <s v="TACNA"/>
    <s v="TACNA"/>
    <s v="NO"/>
    <s v="SI"/>
    <s v="SI"/>
    <n v="1"/>
    <s v="NO"/>
    <n v="1"/>
    <n v="0"/>
    <n v="1"/>
    <x v="0"/>
    <n v="1"/>
    <n v="1"/>
    <n v="1"/>
    <s v="SI"/>
    <s v="NO"/>
    <s v="SI"/>
    <s v="SI"/>
    <s v="NO"/>
    <s v="JUNTOS"/>
    <s v="MILAGROS ALEXANDRA QUILCA CAÑI"/>
    <n v="71699696"/>
    <n v="900394569"/>
    <s v="externo.mquilca@juntos.gob.pe"/>
    <n v="1"/>
    <n v="0"/>
    <m/>
    <s v="Virtual"/>
    <n v="0"/>
    <n v="1"/>
    <s v="JUNTOS"/>
    <s v="Virtual"/>
    <n v="0"/>
    <n v="1"/>
    <s v="JUNTOS"/>
    <s v="Virtual"/>
    <n v="0"/>
    <n v="0"/>
    <m/>
    <m/>
    <x v="3"/>
  </r>
  <r>
    <s v="230102"/>
    <x v="23"/>
    <s v="TACNA"/>
    <s v="ALTO DE LA ALIANZ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VIRGINIA EUDOCIA YSASI JIMENEZ/ROXANA VANESSA PAUCA TELLO"/>
    <s v="08163977/43486186"/>
    <s v="984031030/986770642"/>
    <s v="vysasi@cunamas.gob.pe/rpauca@cunamas.gob.pe"/>
    <n v="1"/>
    <n v="0"/>
    <m/>
    <s v="Virtual"/>
    <n v="0"/>
    <n v="1"/>
    <s v="CUNA MAS"/>
    <s v="Presencial"/>
    <n v="1"/>
    <n v="1"/>
    <s v="CUNA MAS"/>
    <s v="Presencial"/>
    <n v="0"/>
    <n v="0"/>
    <m/>
    <m/>
    <x v="4"/>
  </r>
  <r>
    <s v="230103"/>
    <x v="23"/>
    <s v="TACNA"/>
    <s v="CALANA"/>
    <s v="NO"/>
    <s v="SI"/>
    <s v="SI"/>
    <n v="1"/>
    <s v="NO"/>
    <n v="1"/>
    <n v="0"/>
    <n v="1"/>
    <x v="0"/>
    <n v="1"/>
    <n v="1"/>
    <n v="1"/>
    <s v="NO"/>
    <s v="NO"/>
    <s v="SI"/>
    <s v="SI"/>
    <s v="NO"/>
    <s v="CUNA MAS"/>
    <s v="WALTER FRANKLIN MORA MARTINEZ"/>
    <s v="42681031"/>
    <s v="921170435"/>
    <s v="wmora@cunamas.gob.pe"/>
    <n v="1"/>
    <n v="0"/>
    <m/>
    <s v="Virtual"/>
    <n v="0"/>
    <n v="0"/>
    <m/>
    <m/>
    <n v="1"/>
    <n v="0"/>
    <m/>
    <s v="Presencial"/>
    <n v="0"/>
    <n v="0"/>
    <m/>
    <m/>
    <x v="2"/>
  </r>
  <r>
    <s v="230104"/>
    <x v="23"/>
    <s v="TACNA"/>
    <s v="CIUDAD NUEVA"/>
    <s v="NO"/>
    <s v="SI"/>
    <s v="SI"/>
    <n v="1"/>
    <s v="SI"/>
    <n v="1"/>
    <n v="0"/>
    <n v="1"/>
    <x v="0"/>
    <n v="1"/>
    <n v="1"/>
    <n v="1"/>
    <s v="SI"/>
    <s v="NO"/>
    <s v="SI"/>
    <s v="SI"/>
    <s v="NO"/>
    <s v="CUNA MAS"/>
    <s v="YUDITH BRIGIDA MAMANI CABANA( Resp.)/ NOELIA SARA MOGROVEJO CHIRI"/>
    <s v="45369680/00517891"/>
    <s v="952260185/982025283"/>
    <s v="ybmamani@cunamas.gob.pe/nmogrovejo@cunamas.gob.pe"/>
    <n v="1"/>
    <n v="0"/>
    <m/>
    <s v="Virtual"/>
    <n v="0"/>
    <n v="0"/>
    <m/>
    <m/>
    <n v="1"/>
    <n v="0"/>
    <m/>
    <s v="Virtual"/>
    <n v="0"/>
    <n v="0"/>
    <m/>
    <m/>
    <x v="2"/>
  </r>
  <r>
    <s v="230105"/>
    <x v="23"/>
    <s v="TACNA"/>
    <s v="INCLAN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Virtual"/>
    <n v="0"/>
    <n v="0"/>
    <m/>
    <m/>
    <n v="0"/>
    <n v="0"/>
    <m/>
    <m/>
    <x v="2"/>
  </r>
  <r>
    <s v="230106"/>
    <x v="23"/>
    <s v="TACNA"/>
    <s v="PACHIA"/>
    <s v="NO"/>
    <s v="SI"/>
    <s v="SI"/>
    <n v="1"/>
    <s v="NO"/>
    <n v="1"/>
    <n v="0"/>
    <n v="1"/>
    <x v="0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Presencial"/>
    <n v="0"/>
    <n v="0"/>
    <m/>
    <m/>
    <n v="0"/>
    <n v="0"/>
    <m/>
    <m/>
    <x v="2"/>
  </r>
  <r>
    <s v="230107"/>
    <x v="23"/>
    <s v="TACNA"/>
    <s v="PALCA"/>
    <s v="NO"/>
    <s v="SI"/>
    <s v="SI"/>
    <n v="1"/>
    <s v="SI"/>
    <n v="1"/>
    <n v="0"/>
    <n v="1"/>
    <x v="0"/>
    <n v="1"/>
    <n v="1"/>
    <n v="1"/>
    <s v="SI"/>
    <s v="NO"/>
    <s v="SI"/>
    <s v="SI"/>
    <s v="SI"/>
    <s v="PAIS"/>
    <s v="CARMEN LUQUE OEREZ"/>
    <s v="00514790"/>
    <s v="950651734"/>
    <s v="cluque@pais.gob.pe"/>
    <n v="1"/>
    <n v="0"/>
    <m/>
    <s v="Virtual"/>
    <n v="0"/>
    <n v="0"/>
    <m/>
    <m/>
    <n v="0"/>
    <n v="0"/>
    <m/>
    <m/>
    <n v="0"/>
    <n v="0"/>
    <m/>
    <m/>
    <x v="0"/>
  </r>
  <r>
    <s v="230108"/>
    <x v="23"/>
    <s v="TACNA"/>
    <s v="POCOLLAY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MARIELA URETA ADRIANZEN (Resp.)/ LID MARISELA FERREYRA CANALES"/>
    <s v="20122679/40692447"/>
    <s v="952219888/943452263"/>
    <s v="mureta@cunamas.gob.pe/ lferreyrac@cunamas.gob.pe"/>
    <n v="1"/>
    <n v="0"/>
    <m/>
    <s v="Virtual"/>
    <n v="0"/>
    <n v="0"/>
    <m/>
    <m/>
    <n v="0"/>
    <n v="0"/>
    <m/>
    <m/>
    <n v="0"/>
    <n v="0"/>
    <m/>
    <m/>
    <x v="0"/>
  </r>
  <r>
    <s v="230109"/>
    <x v="23"/>
    <s v="TACNA"/>
    <s v="SAMA"/>
    <s v="NO"/>
    <s v="SI"/>
    <s v="SI"/>
    <n v="1"/>
    <s v="NO"/>
    <n v="1"/>
    <n v="0"/>
    <n v="1"/>
    <x v="0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Presencial"/>
    <n v="1"/>
    <n v="0"/>
    <m/>
    <s v="Virtual"/>
    <n v="0"/>
    <n v="0"/>
    <m/>
    <m/>
    <x v="3"/>
  </r>
  <r>
    <s v="230110"/>
    <x v="23"/>
    <s v="TACNA"/>
    <s v="CORONEL GREGORIO ALBARRACIN LANCHIPA"/>
    <s v="NO"/>
    <s v="NO"/>
    <s v="SI"/>
    <n v="0"/>
    <s v="NO"/>
    <n v="1"/>
    <n v="0"/>
    <n v="1"/>
    <x v="0"/>
    <m/>
    <n v="1"/>
    <n v="1"/>
    <s v="SI"/>
    <s v="NO"/>
    <s v="SI"/>
    <s v="SI"/>
    <s v="NO"/>
    <s v="CUNA MAS"/>
    <s v="NARELA  VIRGINIA SILVA BARRIOS/ROBALÍ KARINA INCACUTIPA QUISPE "/>
    <s v="29567218/45807547"/>
    <s v="998446655/952219888"/>
    <s v="nsilva@cunamas.gob.pe/rincacutipa@cunamas.gob.pe"/>
    <n v="0"/>
    <n v="0"/>
    <m/>
    <m/>
    <n v="0"/>
    <n v="1"/>
    <s v="CUNA MAS"/>
    <s v="Presencial"/>
    <n v="0"/>
    <n v="0"/>
    <m/>
    <m/>
    <n v="0"/>
    <n v="0"/>
    <m/>
    <m/>
    <x v="0"/>
  </r>
  <r>
    <s v="230111"/>
    <x v="23"/>
    <s v="TACNA"/>
    <s v="LA YARADA LOS PALOS"/>
    <s v="NO"/>
    <s v="NO"/>
    <s v="SI"/>
    <n v="0"/>
    <s v="NO"/>
    <n v="0"/>
    <n v="1"/>
    <n v="1"/>
    <x v="1"/>
    <m/>
    <m/>
    <m/>
    <s v="SI"/>
    <s v="NO"/>
    <s v="SI"/>
    <s v="SI"/>
    <s v="NO"/>
    <s v="JUNTOS"/>
    <s v="MILAGROS ALEXANDRA QUILCA CAÑI"/>
    <n v="71699696"/>
    <n v="900394569"/>
    <s v="externo.mquilca@juntos.gob.pe"/>
    <n v="0"/>
    <n v="0"/>
    <m/>
    <m/>
    <n v="0"/>
    <n v="0"/>
    <m/>
    <m/>
    <n v="0"/>
    <n v="0"/>
    <m/>
    <m/>
    <n v="0"/>
    <n v="0"/>
    <m/>
    <m/>
    <x v="1"/>
  </r>
  <r>
    <s v="230201"/>
    <x v="23"/>
    <s v="CANDARAVE"/>
    <s v="CANDARAVE"/>
    <s v="NO"/>
    <s v="NO"/>
    <s v="NO"/>
    <n v="0"/>
    <s v="SI"/>
    <n v="0"/>
    <n v="1"/>
    <n v="1"/>
    <x v="1"/>
    <m/>
    <m/>
    <m/>
    <s v="NO"/>
    <s v="NO"/>
    <s v="SI"/>
    <s v="SI"/>
    <s v="SI"/>
    <s v="PAIS"/>
    <s v="JHUNIOR JEFFERSON VARGAS MAQUERA"/>
    <n v="44747065"/>
    <n v="975866674"/>
    <s v="jvargasm@pais.gob.pe"/>
    <n v="0"/>
    <n v="0"/>
    <m/>
    <m/>
    <n v="0"/>
    <n v="0"/>
    <m/>
    <m/>
    <n v="0"/>
    <n v="0"/>
    <m/>
    <m/>
    <n v="0"/>
    <n v="0"/>
    <m/>
    <m/>
    <x v="1"/>
  </r>
  <r>
    <s v="230202"/>
    <x v="23"/>
    <s v="CANDARAVE"/>
    <s v="CAIRANI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MIGUEL ANGEL RAMOS MAMANI"/>
    <s v="46355028"/>
    <s v="920308293"/>
    <s v="mramosm@juntos.gob.pe"/>
    <n v="1"/>
    <n v="0"/>
    <m/>
    <s v="Virtual"/>
    <n v="0"/>
    <n v="1"/>
    <s v="JUNTOS"/>
    <s v="Virtual"/>
    <n v="0"/>
    <n v="0"/>
    <m/>
    <m/>
    <n v="0"/>
    <n v="0"/>
    <m/>
    <m/>
    <x v="2"/>
  </r>
  <r>
    <s v="230203"/>
    <x v="23"/>
    <s v="CANDARAVE"/>
    <s v="CAMILACA"/>
    <s v="NO"/>
    <s v="NO"/>
    <s v="NO"/>
    <n v="0"/>
    <s v="SI"/>
    <n v="0"/>
    <n v="1"/>
    <n v="1"/>
    <x v="1"/>
    <m/>
    <m/>
    <m/>
    <s v="NO"/>
    <s v="NO"/>
    <s v="SI"/>
    <s v="SI"/>
    <s v="NO"/>
    <s v="CUNAMAS"/>
    <s v="MATTEO ANTONIO CHAVEZ HERRERA (resp.)"/>
    <s v="40692447"/>
    <n v="954552156"/>
    <s v="os_mchavezh@cunamas.gob.pe"/>
    <n v="0"/>
    <n v="0"/>
    <m/>
    <m/>
    <n v="0"/>
    <n v="0"/>
    <m/>
    <m/>
    <n v="0"/>
    <n v="0"/>
    <m/>
    <m/>
    <n v="0"/>
    <n v="0"/>
    <m/>
    <m/>
    <x v="1"/>
  </r>
  <r>
    <s v="230204"/>
    <x v="23"/>
    <s v="CANDARAVE"/>
    <s v="CURIBAYA"/>
    <s v="NO"/>
    <s v="NO"/>
    <s v="NO"/>
    <n v="0"/>
    <s v="NO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30205"/>
    <x v="23"/>
    <s v="CANDARAVE"/>
    <s v="HUANUARA"/>
    <s v="NO"/>
    <s v="NO"/>
    <s v="NO"/>
    <n v="0"/>
    <s v="SI"/>
    <n v="0"/>
    <n v="1"/>
    <n v="1"/>
    <x v="1"/>
    <m/>
    <n v="1"/>
    <n v="1"/>
    <s v="NO"/>
    <s v="NO"/>
    <s v="SI"/>
    <s v="SI"/>
    <s v="NO"/>
    <s v="CUNAMAS"/>
    <s v="MATTEO ANTONIO CHAVEZ HERRERA (resp.)"/>
    <s v="40692447"/>
    <n v="954552156"/>
    <s v="os_mchavezh@cunamas.gob.pe"/>
    <n v="0"/>
    <n v="0"/>
    <m/>
    <m/>
    <n v="0"/>
    <n v="0"/>
    <m/>
    <m/>
    <n v="0"/>
    <n v="1"/>
    <s v="CUNA MAS"/>
    <s v="Presencial"/>
    <n v="0"/>
    <n v="0"/>
    <m/>
    <m/>
    <x v="0"/>
  </r>
  <r>
    <s v="230206"/>
    <x v="23"/>
    <s v="CANDARAVE"/>
    <s v="QUILAHUANI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MATTEO ANTONIO CHAVEZ HERRERA (resp.)/GUIDO RODRIGUEZ ALVAREZ"/>
    <s v="40692447/42626901"/>
    <s v="954552156/931892498"/>
    <s v="os_mchavezh@cunamas.gob.pe/os_grodriguez@cunamas.gob.pe"/>
    <n v="1"/>
    <n v="0"/>
    <m/>
    <s v="Virtual"/>
    <n v="0"/>
    <n v="0"/>
    <m/>
    <m/>
    <n v="1"/>
    <n v="0"/>
    <m/>
    <s v="Virtual"/>
    <n v="0"/>
    <n v="0"/>
    <m/>
    <m/>
    <x v="2"/>
  </r>
  <r>
    <s v="230301"/>
    <x v="23"/>
    <s v="JORGE BASADRE"/>
    <s v="LOCUMBA"/>
    <s v="NO"/>
    <s v="NO"/>
    <s v="SI"/>
    <n v="0"/>
    <s v="NO"/>
    <n v="0"/>
    <n v="1"/>
    <n v="1"/>
    <x v="1"/>
    <m/>
    <m/>
    <m/>
    <s v="NO"/>
    <s v="NO"/>
    <s v="NO"/>
    <s v="SI"/>
    <s v="NO"/>
    <s v="JUNTOS"/>
    <s v="MIGUEL ANGEL RAMOS MAMANI"/>
    <n v="46355028"/>
    <n v="920308293"/>
    <s v="mramosm@juntos.gob.pe"/>
    <n v="0"/>
    <n v="0"/>
    <m/>
    <m/>
    <n v="0"/>
    <n v="0"/>
    <m/>
    <m/>
    <n v="0"/>
    <n v="0"/>
    <m/>
    <m/>
    <n v="0"/>
    <n v="0"/>
    <m/>
    <m/>
    <x v="1"/>
  </r>
  <r>
    <s v="230302"/>
    <x v="23"/>
    <s v="JORGE BASADRE"/>
    <s v="ILABAYA"/>
    <s v="NO"/>
    <s v="NO"/>
    <s v="NO"/>
    <n v="0"/>
    <s v="NO"/>
    <n v="0"/>
    <n v="1"/>
    <n v="1"/>
    <x v="1"/>
    <m/>
    <m/>
    <m/>
    <s v="NO"/>
    <s v="NO"/>
    <s v="NO"/>
    <s v="SI"/>
    <s v="NO"/>
    <s v="CE"/>
    <s v="MARIBEL APAZA IQUIRA"/>
    <s v="29613807"/>
    <s v="952924708"/>
    <s v="mapaza@midis.gob.pe"/>
    <n v="0"/>
    <n v="0"/>
    <m/>
    <m/>
    <n v="0"/>
    <n v="0"/>
    <m/>
    <m/>
    <n v="0"/>
    <n v="0"/>
    <m/>
    <m/>
    <n v="0"/>
    <n v="0"/>
    <m/>
    <m/>
    <x v="1"/>
  </r>
  <r>
    <s v="230303"/>
    <x v="23"/>
    <s v="JORGE BASADRE"/>
    <s v="ITE"/>
    <s v="NO"/>
    <s v="SI"/>
    <s v="SI"/>
    <n v="1"/>
    <s v="NO"/>
    <n v="1"/>
    <n v="0"/>
    <n v="1"/>
    <x v="0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0"/>
    <n v="0"/>
    <m/>
    <m/>
    <n v="1"/>
    <n v="0"/>
    <m/>
    <s v="Virtual"/>
    <n v="1"/>
    <n v="0"/>
    <m/>
    <s v="Virtual"/>
    <x v="3"/>
  </r>
  <r>
    <s v="230401"/>
    <x v="23"/>
    <s v="TARATA"/>
    <s v="TARATA"/>
    <s v="NO"/>
    <s v="SI"/>
    <s v="SI"/>
    <n v="1"/>
    <s v="SI"/>
    <n v="1"/>
    <n v="0"/>
    <n v="1"/>
    <x v="0"/>
    <n v="1"/>
    <n v="1"/>
    <n v="1"/>
    <s v="NO"/>
    <s v="NO"/>
    <s v="SI"/>
    <s v="SI"/>
    <s v="SI"/>
    <s v="CUNA MAS"/>
    <s v="JUAN DE DIOS ZAPANA ANCOTA"/>
    <s v="00512273"/>
    <s v="900551461"/>
    <s v="jzapana@cunamas.gob.pe"/>
    <n v="0"/>
    <n v="0"/>
    <m/>
    <m/>
    <n v="0"/>
    <n v="0"/>
    <m/>
    <m/>
    <n v="0"/>
    <n v="0"/>
    <m/>
    <m/>
    <n v="0"/>
    <n v="0"/>
    <m/>
    <m/>
    <x v="1"/>
  </r>
  <r>
    <s v="230402"/>
    <x v="23"/>
    <s v="TARATA"/>
    <s v="HEROES ALBARRACIN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CARLOS ANTONIO INCACUTIPA MAMANI"/>
    <s v="45928530"/>
    <s v="945878760"/>
    <s v="cincacutipa@juntos.gob.pe"/>
    <n v="1"/>
    <n v="1"/>
    <s v="JUNTOS"/>
    <s v="Virtual"/>
    <n v="0"/>
    <n v="1"/>
    <s v="JUNTOS"/>
    <s v="Virtual"/>
    <n v="0"/>
    <n v="0"/>
    <m/>
    <m/>
    <n v="0"/>
    <n v="0"/>
    <m/>
    <m/>
    <x v="3"/>
  </r>
  <r>
    <s v="230403"/>
    <x v="23"/>
    <s v="TARATA"/>
    <s v="ESTIQUE"/>
    <s v="NO"/>
    <s v="NO"/>
    <s v="NO"/>
    <n v="0"/>
    <s v="SI"/>
    <n v="0"/>
    <n v="1"/>
    <n v="1"/>
    <x v="1"/>
    <m/>
    <m/>
    <m/>
    <s v="NO"/>
    <s v="NO"/>
    <s v="NO"/>
    <s v="SI"/>
    <s v="NO"/>
    <s v="-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  <n v="0"/>
    <n v="0"/>
    <m/>
    <m/>
    <x v="1"/>
  </r>
  <r>
    <s v="230404"/>
    <x v="23"/>
    <s v="TARATA"/>
    <s v="ESTIQUE-PAMPA"/>
    <s v="NO"/>
    <s v="NO"/>
    <s v="NO"/>
    <n v="0"/>
    <s v="NO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30405"/>
    <x v="23"/>
    <s v="TARATA"/>
    <s v="SITAJAR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30406"/>
    <x v="23"/>
    <s v="TARATA"/>
    <s v="SUSAPAYA"/>
    <s v="NO"/>
    <s v="NO"/>
    <s v="NO"/>
    <n v="0"/>
    <s v="SI"/>
    <n v="0"/>
    <n v="1"/>
    <n v="1"/>
    <x v="1"/>
    <m/>
    <m/>
    <m/>
    <s v="NO"/>
    <s v="NO"/>
    <s v="NO"/>
    <s v="SI"/>
    <s v="NO"/>
    <s v="-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  <n v="0"/>
    <n v="0"/>
    <m/>
    <m/>
    <x v="1"/>
  </r>
  <r>
    <s v="230407"/>
    <x v="23"/>
    <s v="TARATA"/>
    <s v="TARUCACHI"/>
    <s v="NO"/>
    <s v="SI"/>
    <s v="SI"/>
    <n v="1"/>
    <s v="SI"/>
    <n v="1"/>
    <n v="0"/>
    <n v="1"/>
    <x v="0"/>
    <n v="1"/>
    <n v="1"/>
    <n v="1"/>
    <s v="NO"/>
    <s v="NO"/>
    <s v="NO"/>
    <s v="NO"/>
    <s v="NO"/>
    <s v="COORD. DE ENLACE"/>
    <s v="MARIBEL APAZA IQUIRA"/>
    <s v="29613807"/>
    <s v="952924708"/>
    <s v="mapaza@midis.gob.pe"/>
    <n v="1"/>
    <n v="0"/>
    <m/>
    <s v="Virtual"/>
    <n v="0"/>
    <n v="0"/>
    <m/>
    <m/>
    <n v="0"/>
    <n v="0"/>
    <m/>
    <m/>
    <n v="0"/>
    <n v="0"/>
    <m/>
    <m/>
    <x v="0"/>
  </r>
  <r>
    <s v="230408"/>
    <x v="23"/>
    <s v="TARATA"/>
    <s v="TICACO"/>
    <s v="NO"/>
    <s v="SI"/>
    <s v="SI"/>
    <n v="0"/>
    <s v="SI"/>
    <n v="1"/>
    <n v="0"/>
    <n v="1"/>
    <x v="0"/>
    <n v="1"/>
    <n v="1"/>
    <n v="1"/>
    <s v="NO"/>
    <s v="NO"/>
    <s v="NO"/>
    <s v="SI"/>
    <s v="NO"/>
    <s v="JUNTOS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  <n v="0"/>
    <n v="0"/>
    <m/>
    <m/>
    <x v="1"/>
  </r>
  <r>
    <s v="240101"/>
    <x v="24"/>
    <s v="TUMBES"/>
    <s v="TUMBES"/>
    <s v="NO"/>
    <s v="SI"/>
    <s v="SI"/>
    <n v="1"/>
    <s v="NO"/>
    <n v="1"/>
    <n v="0"/>
    <n v="1"/>
    <x v="0"/>
    <n v="1"/>
    <n v="1"/>
    <n v="1"/>
    <s v="SI"/>
    <s v="NO"/>
    <s v="SI"/>
    <s v="SI"/>
    <s v="NO"/>
    <s v="JUNTOS"/>
    <s v="Fernando Peña"/>
    <n v="80607861"/>
    <n v="947668876"/>
    <s v="fpenai@juntos.gob.pe"/>
    <n v="1"/>
    <n v="0"/>
    <m/>
    <s v="Virtual"/>
    <n v="1"/>
    <n v="0"/>
    <m/>
    <s v="Virtual"/>
    <n v="1"/>
    <n v="0"/>
    <m/>
    <s v="Presencial"/>
    <n v="1"/>
    <n v="0"/>
    <m/>
    <s v="Presencial"/>
    <x v="4"/>
  </r>
  <r>
    <s v="240102"/>
    <x v="24"/>
    <s v="TUMBES"/>
    <s v="CORRALES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Virtual"/>
    <n v="1"/>
    <n v="0"/>
    <m/>
    <s v="Presencial"/>
    <n v="1"/>
    <n v="0"/>
    <m/>
    <s v="Presencial"/>
    <n v="0"/>
    <n v="0"/>
    <m/>
    <m/>
    <x v="3"/>
  </r>
  <r>
    <s v="240103"/>
    <x v="24"/>
    <s v="TUMBES"/>
    <s v="LA CRUZ"/>
    <s v="NO"/>
    <s v="SI"/>
    <s v="SI"/>
    <n v="1"/>
    <s v="NO"/>
    <n v="1"/>
    <n v="0"/>
    <n v="0"/>
    <x v="0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  <n v="0"/>
    <n v="0"/>
    <m/>
    <m/>
    <x v="0"/>
  </r>
  <r>
    <s v="240104"/>
    <x v="24"/>
    <s v="TUMBES"/>
    <s v="PAMPAS DE HOSPITAL"/>
    <s v="NO"/>
    <s v="SI"/>
    <s v="SI"/>
    <n v="0"/>
    <s v="SI"/>
    <n v="1"/>
    <n v="0"/>
    <n v="0"/>
    <x v="0"/>
    <n v="1"/>
    <n v="1"/>
    <n v="1"/>
    <s v="NO"/>
    <s v="NO"/>
    <s v="SI"/>
    <s v="SI"/>
    <s v="NO"/>
    <s v="JUNTOS"/>
    <s v="Fernando Peña"/>
    <n v="80607861"/>
    <n v="947668876"/>
    <s v="fpenai@juntos.gob.pe"/>
    <n v="0"/>
    <n v="0"/>
    <m/>
    <m/>
    <n v="0"/>
    <n v="0"/>
    <m/>
    <m/>
    <n v="0"/>
    <n v="0"/>
    <m/>
    <m/>
    <n v="0"/>
    <n v="0"/>
    <m/>
    <m/>
    <x v="1"/>
  </r>
  <r>
    <s v="240105"/>
    <x v="24"/>
    <s v="TUMBES"/>
    <s v="SAN JACINTO"/>
    <s v="NO"/>
    <s v="NO"/>
    <s v="SI"/>
    <n v="0"/>
    <s v="SI"/>
    <n v="1"/>
    <n v="0"/>
    <n v="0"/>
    <x v="0"/>
    <m/>
    <n v="1"/>
    <n v="1"/>
    <s v="NO"/>
    <s v="NO"/>
    <s v="SI"/>
    <s v="SI"/>
    <s v="NO"/>
    <s v="JUNTOS"/>
    <s v="Fernando Peña"/>
    <n v="80607861"/>
    <n v="947668876"/>
    <s v="fpenai@juntos.gob.pe"/>
    <n v="0"/>
    <n v="0"/>
    <m/>
    <m/>
    <n v="0"/>
    <n v="0"/>
    <m/>
    <m/>
    <n v="0"/>
    <n v="0"/>
    <m/>
    <m/>
    <n v="0"/>
    <n v="0"/>
    <m/>
    <m/>
    <x v="1"/>
  </r>
  <r>
    <s v="240106"/>
    <x v="24"/>
    <s v="TUMBES"/>
    <s v="SAN JUAN DE LA VIRGEN"/>
    <s v="NO"/>
    <s v="SI"/>
    <s v="SI"/>
    <n v="1"/>
    <s v="NO"/>
    <n v="1"/>
    <n v="0"/>
    <n v="0"/>
    <x v="0"/>
    <n v="1"/>
    <n v="1"/>
    <n v="1"/>
    <s v="NO"/>
    <s v="NO"/>
    <s v="NO"/>
    <s v="SI"/>
    <s v="NO"/>
    <s v="JUNTOS"/>
    <s v="Fernando Peña"/>
    <n v="80607861"/>
    <n v="947668876"/>
    <s v="fpenai@juntos.gob.pe"/>
    <n v="1"/>
    <n v="0"/>
    <m/>
    <s v="Presencial y Virtual"/>
    <n v="0"/>
    <n v="0"/>
    <m/>
    <m/>
    <n v="0"/>
    <n v="0"/>
    <m/>
    <m/>
    <n v="0"/>
    <n v="0"/>
    <m/>
    <m/>
    <x v="0"/>
  </r>
  <r>
    <s v="240201"/>
    <x v="24"/>
    <s v="CONTRALMIRANTE VILLAR"/>
    <s v="ZORRITOS"/>
    <s v="NO"/>
    <s v="SI"/>
    <s v="SI"/>
    <n v="1"/>
    <s v="NO"/>
    <n v="1"/>
    <n v="0"/>
    <n v="0"/>
    <x v="0"/>
    <n v="1"/>
    <n v="1"/>
    <n v="1"/>
    <s v="NO"/>
    <s v="NO"/>
    <s v="NO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  <n v="0"/>
    <n v="0"/>
    <m/>
    <m/>
    <x v="0"/>
  </r>
  <r>
    <s v="240202"/>
    <x v="24"/>
    <s v="CONTRALMIRANTE VILLAR"/>
    <s v="CASITAS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  <n v="0"/>
    <n v="0"/>
    <m/>
    <m/>
    <x v="0"/>
  </r>
  <r>
    <s v="240203"/>
    <x v="24"/>
    <s v="CONTRALMIRANTE VILLAR"/>
    <s v="CANOAS DE PUNTA SAL"/>
    <s v="NO"/>
    <s v="SI"/>
    <s v="SI"/>
    <n v="1"/>
    <s v="NO"/>
    <n v="1"/>
    <n v="0"/>
    <n v="1"/>
    <x v="0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Presencial"/>
    <n v="0"/>
    <n v="0"/>
    <m/>
    <m/>
    <n v="0"/>
    <n v="0"/>
    <m/>
    <m/>
    <n v="0"/>
    <n v="0"/>
    <m/>
    <m/>
    <x v="0"/>
  </r>
  <r>
    <s v="240301"/>
    <x v="24"/>
    <s v="ZARUMILLA"/>
    <s v="ZARUMILLA"/>
    <s v="NO"/>
    <s v="NO"/>
    <s v="SI"/>
    <n v="0"/>
    <s v="SI"/>
    <n v="0"/>
    <n v="0"/>
    <n v="0"/>
    <x v="1"/>
    <m/>
    <m/>
    <m/>
    <s v="SI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  <n v="0"/>
    <n v="0"/>
    <m/>
    <m/>
    <x v="1"/>
  </r>
  <r>
    <s v="240302"/>
    <x v="24"/>
    <s v="ZARUMILLA"/>
    <s v="AGUAS VERDES"/>
    <s v="NO"/>
    <s v="NO"/>
    <s v="SI"/>
    <n v="0"/>
    <s v="SI"/>
    <n v="0"/>
    <n v="0"/>
    <n v="0"/>
    <x v="1"/>
    <m/>
    <m/>
    <m/>
    <s v="SI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  <n v="1"/>
    <n v="0"/>
    <m/>
    <s v="Virtual"/>
    <x v="0"/>
  </r>
  <r>
    <s v="240303"/>
    <x v="24"/>
    <s v="ZARUMILLA"/>
    <s v="MATAPALO"/>
    <s v="NO"/>
    <s v="NO"/>
    <s v="SI"/>
    <n v="1"/>
    <s v="SI"/>
    <n v="0"/>
    <n v="0"/>
    <n v="0"/>
    <x v="1"/>
    <m/>
    <n v="1"/>
    <n v="1"/>
    <s v="NO"/>
    <s v="NO"/>
    <s v="SI"/>
    <s v="SI"/>
    <s v="NO"/>
    <s v="CUNA MAS"/>
    <s v="Neyra Arana Alex Benito"/>
    <n v="47066467"/>
    <n v="40166729"/>
    <s v="aneyraa@cunamas.gob.pe"/>
    <n v="0"/>
    <n v="0"/>
    <m/>
    <m/>
    <n v="0"/>
    <n v="0"/>
    <m/>
    <m/>
    <n v="0"/>
    <n v="0"/>
    <m/>
    <m/>
    <n v="0"/>
    <n v="0"/>
    <m/>
    <m/>
    <x v="1"/>
  </r>
  <r>
    <s v="240304"/>
    <x v="24"/>
    <s v="ZARUMILLA"/>
    <s v="PAPAYAL"/>
    <s v="NO"/>
    <s v="NO"/>
    <s v="SI"/>
    <n v="0"/>
    <s v="SI"/>
    <n v="0"/>
    <n v="0"/>
    <n v="0"/>
    <x v="1"/>
    <m/>
    <n v="1"/>
    <n v="1"/>
    <s v="NO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  <n v="0"/>
    <n v="0"/>
    <m/>
    <m/>
    <x v="1"/>
  </r>
  <r>
    <s v="250101"/>
    <x v="25"/>
    <s v="CORONEL PORTILLO"/>
    <s v="CALLERIA"/>
    <s v="NO"/>
    <s v="SI"/>
    <s v="SI"/>
    <n v="1"/>
    <s v="NO"/>
    <n v="1"/>
    <n v="0"/>
    <n v="1"/>
    <x v="0"/>
    <n v="1"/>
    <n v="1"/>
    <n v="1"/>
    <s v="SI"/>
    <s v="SI"/>
    <s v="SI"/>
    <s v="SI"/>
    <s v="NO"/>
    <s v="JUNTOS"/>
    <s v="ISIDRO JAIMES CARMEN"/>
    <s v="47417262"/>
    <s v="9860516"/>
    <s v="cisidroj@juntos.gob.pe"/>
    <n v="0"/>
    <n v="0"/>
    <m/>
    <m/>
    <n v="0"/>
    <n v="0"/>
    <m/>
    <m/>
    <n v="1"/>
    <n v="1"/>
    <s v="JUNTOS"/>
    <s v="Presencial"/>
    <n v="0"/>
    <n v="0"/>
    <m/>
    <m/>
    <x v="2"/>
  </r>
  <r>
    <s v="250102"/>
    <x v="25"/>
    <s v="CORONEL PORTILLO"/>
    <s v="CAMPOVERDE"/>
    <s v="NO"/>
    <s v="NO"/>
    <s v="SI"/>
    <n v="0"/>
    <s v="NO"/>
    <n v="1"/>
    <n v="0"/>
    <n v="0"/>
    <x v="0"/>
    <m/>
    <n v="1"/>
    <n v="1"/>
    <s v="NO"/>
    <s v="NO"/>
    <s v="SI"/>
    <s v="SI"/>
    <s v="NO"/>
    <s v="CUNA MAS"/>
    <s v="Linda Jesús de María Ramírez Díaz de Hinostroza"/>
    <s v="47028586"/>
    <n v="944858161"/>
    <s v="Lramirez@cunamas.gob.pe"/>
    <n v="0"/>
    <n v="1"/>
    <s v="CUNA MAS"/>
    <s v="Presencial"/>
    <n v="0"/>
    <n v="0"/>
    <m/>
    <m/>
    <n v="0"/>
    <n v="1"/>
    <s v="CUNA MAS"/>
    <s v="Presencial"/>
    <n v="0"/>
    <n v="0"/>
    <m/>
    <m/>
    <x v="2"/>
  </r>
  <r>
    <s v="250103"/>
    <x v="25"/>
    <s v="CORONEL PORTILLO"/>
    <s v="IPARIA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VICTORIA RIVERA QUICAÑA"/>
    <n v="70873309"/>
    <n v="960760800"/>
    <s v="victoriarq156@gmail.com"/>
    <n v="1"/>
    <n v="1"/>
    <s v="PAIS"/>
    <s v="Presencial y Virtual"/>
    <n v="0"/>
    <n v="1"/>
    <s v="PAIS"/>
    <s v="Presencial"/>
    <n v="0"/>
    <n v="1"/>
    <s v="PAIS"/>
    <s v="Virtual"/>
    <n v="0"/>
    <n v="0"/>
    <m/>
    <m/>
    <x v="4"/>
  </r>
  <r>
    <s v="250104"/>
    <x v="25"/>
    <s v="CORONEL PORTILLO"/>
    <s v="MASISEA"/>
    <s v="NO"/>
    <s v="SI"/>
    <s v="SI"/>
    <n v="1"/>
    <s v="SI"/>
    <n v="1"/>
    <n v="0"/>
    <n v="1"/>
    <x v="0"/>
    <n v="1"/>
    <n v="1"/>
    <n v="1"/>
    <s v="SI"/>
    <s v="SI"/>
    <s v="SI"/>
    <s v="SI"/>
    <s v="SI"/>
    <s v="JUNTOS"/>
    <s v="KAREN LLANINA AREVALO SANCHEZ"/>
    <s v="04733417"/>
    <s v="956615234"/>
    <s v="karevalo@juntos.gob.pe"/>
    <n v="0"/>
    <n v="0"/>
    <m/>
    <m/>
    <n v="0"/>
    <n v="1"/>
    <s v="JUNTOS"/>
    <s v="Presencial"/>
    <n v="0"/>
    <n v="0"/>
    <m/>
    <m/>
    <n v="0"/>
    <n v="0"/>
    <m/>
    <m/>
    <x v="0"/>
  </r>
  <r>
    <s v="250105"/>
    <x v="25"/>
    <s v="CORONEL PORTILLO"/>
    <s v="YARINACOCHA"/>
    <s v="NO"/>
    <s v="SI"/>
    <s v="SI"/>
    <n v="1"/>
    <s v="NO"/>
    <n v="1"/>
    <n v="0"/>
    <n v="1"/>
    <x v="0"/>
    <n v="1"/>
    <n v="1"/>
    <n v="1"/>
    <s v="SI"/>
    <s v="SI"/>
    <s v="SI"/>
    <s v="SI"/>
    <s v="NO"/>
    <s v="JUNTOS"/>
    <s v="STALIN VARGAS PIÑA "/>
    <n v="45970737"/>
    <n v="9860516"/>
    <s v="cisidroj@juntos.gob.pe"/>
    <n v="0"/>
    <n v="0"/>
    <m/>
    <m/>
    <n v="0"/>
    <n v="1"/>
    <s v="JUNTOS"/>
    <s v="Presencial"/>
    <n v="0"/>
    <n v="0"/>
    <m/>
    <m/>
    <n v="0"/>
    <n v="0"/>
    <m/>
    <m/>
    <x v="0"/>
  </r>
  <r>
    <s v="250106"/>
    <x v="25"/>
    <s v="CORONEL PORTILLO"/>
    <s v="NUEVA REQUENA"/>
    <s v="NO"/>
    <s v="SI"/>
    <s v="SI"/>
    <n v="0"/>
    <s v="SI"/>
    <n v="1"/>
    <n v="0"/>
    <n v="0"/>
    <x v="0"/>
    <n v="1"/>
    <n v="1"/>
    <n v="1"/>
    <s v="NO"/>
    <s v="SI"/>
    <s v="NO"/>
    <s v="SI"/>
    <s v="NO"/>
    <s v="JUNTOS"/>
    <s v="ELI ARAUJO LOPEZ"/>
    <s v="00127527"/>
    <n v="961962766"/>
    <s v="earaujol@juntos.gob.pe"/>
    <n v="0"/>
    <n v="0"/>
    <m/>
    <m/>
    <n v="0"/>
    <n v="0"/>
    <m/>
    <m/>
    <n v="0"/>
    <n v="0"/>
    <m/>
    <m/>
    <n v="0"/>
    <n v="0"/>
    <m/>
    <m/>
    <x v="1"/>
  </r>
  <r>
    <s v="250107"/>
    <x v="25"/>
    <s v="CORONEL PORTILLO"/>
    <s v="MANANTAY"/>
    <s v="NO"/>
    <s v="SI"/>
    <s v="SI"/>
    <n v="1"/>
    <s v="NO"/>
    <n v="1"/>
    <n v="0"/>
    <n v="1"/>
    <x v="0"/>
    <n v="1"/>
    <n v="1"/>
    <n v="1"/>
    <s v="SI"/>
    <s v="SI"/>
    <s v="SI"/>
    <s v="SI"/>
    <s v="NO"/>
    <s v="JUNTOS"/>
    <s v="GUILLERMO  ARIMUYA CHAVEZ "/>
    <n v="42150168"/>
    <n v="945738419"/>
    <s v="earimuya@juntos.gob.pe"/>
    <n v="0"/>
    <n v="0"/>
    <m/>
    <m/>
    <n v="0"/>
    <n v="0"/>
    <m/>
    <m/>
    <n v="0"/>
    <n v="0"/>
    <m/>
    <m/>
    <n v="0"/>
    <n v="0"/>
    <m/>
    <m/>
    <x v="1"/>
  </r>
  <r>
    <s v="250201"/>
    <x v="25"/>
    <s v="ATALAYA"/>
    <s v="RAIMONDI"/>
    <s v="NO"/>
    <s v="SI"/>
    <s v="SI"/>
    <n v="1"/>
    <s v="SI"/>
    <n v="1"/>
    <n v="0"/>
    <n v="1"/>
    <x v="0"/>
    <n v="1"/>
    <n v="1"/>
    <n v="1"/>
    <s v="NO"/>
    <s v="SI"/>
    <s v="SI"/>
    <s v="SI"/>
    <s v="SI"/>
    <s v="JUNTOS"/>
    <s v="BERNARDO BARDALES RENGIFO "/>
    <s v="00071555"/>
    <n v="961073487"/>
    <s v="bbardales@juntos.gob.pe"/>
    <n v="0"/>
    <n v="0"/>
    <m/>
    <m/>
    <n v="0"/>
    <n v="0"/>
    <m/>
    <m/>
    <n v="0"/>
    <n v="0"/>
    <m/>
    <m/>
    <n v="0"/>
    <n v="0"/>
    <m/>
    <m/>
    <x v="1"/>
  </r>
  <r>
    <s v="250202"/>
    <x v="25"/>
    <s v="ATALAYA"/>
    <s v="SEPAHUA"/>
    <s v="NO"/>
    <s v="SI"/>
    <s v="SI"/>
    <n v="1"/>
    <s v="SI"/>
    <n v="1"/>
    <n v="0"/>
    <n v="0"/>
    <x v="0"/>
    <n v="1"/>
    <n v="1"/>
    <n v="1"/>
    <s v="NO"/>
    <s v="SI"/>
    <s v="SI"/>
    <s v="SI"/>
    <s v="NO"/>
    <s v="JUNTOS"/>
    <s v="WAGNER SANCHEZ PINEDO DELCIO "/>
    <s v="00099397"/>
    <n v="993308599"/>
    <s v="dsanchezp@juntos.gob.pe"/>
    <n v="1"/>
    <n v="1"/>
    <s v="JUNTOS"/>
    <s v="Presencial y Virtual"/>
    <n v="0"/>
    <n v="0"/>
    <m/>
    <m/>
    <n v="1"/>
    <n v="1"/>
    <s v="JUNTOS"/>
    <s v="Presencial"/>
    <n v="0"/>
    <n v="0"/>
    <m/>
    <m/>
    <x v="4"/>
  </r>
  <r>
    <s v="250203"/>
    <x v="25"/>
    <s v="ATALAYA"/>
    <s v="TAHUANIA"/>
    <s v="NO"/>
    <s v="SI"/>
    <s v="SI"/>
    <n v="1"/>
    <s v="SI"/>
    <n v="1"/>
    <n v="0"/>
    <n v="0"/>
    <x v="0"/>
    <n v="1"/>
    <n v="1"/>
    <n v="1"/>
    <s v="SI"/>
    <s v="SI"/>
    <s v="NO"/>
    <s v="SI"/>
    <s v="SI"/>
    <s v="PAIS"/>
    <s v="LLIMER SANCHEZ PIZANGO"/>
    <s v="44082429"/>
    <s v="996503732"/>
    <s v="llimersanchezp@gmail.com"/>
    <n v="0"/>
    <n v="0"/>
    <m/>
    <m/>
    <n v="0"/>
    <n v="1"/>
    <s v="PAIS"/>
    <s v="Virtual"/>
    <n v="0"/>
    <n v="1"/>
    <s v="PAIS"/>
    <s v="Virtual"/>
    <n v="0"/>
    <n v="0"/>
    <m/>
    <m/>
    <x v="2"/>
  </r>
  <r>
    <s v="250204"/>
    <x v="25"/>
    <s v="ATALAYA"/>
    <s v="YURUA"/>
    <s v="NO"/>
    <s v="NO"/>
    <s v="SI"/>
    <n v="0"/>
    <s v="SI"/>
    <n v="0"/>
    <n v="0"/>
    <n v="0"/>
    <x v="1"/>
    <m/>
    <m/>
    <m/>
    <s v="SI"/>
    <s v="SI"/>
    <s v="NO"/>
    <s v="SI"/>
    <s v="NO"/>
    <s v="JUNTOS"/>
    <s v="RUDIT ELEN CHAVEZ SOTO "/>
    <n v="42871525"/>
    <n v="912077300"/>
    <s v="externo.rchavez@juntos.gob.pe"/>
    <n v="0"/>
    <n v="0"/>
    <m/>
    <m/>
    <n v="0"/>
    <n v="0"/>
    <m/>
    <m/>
    <n v="1"/>
    <n v="0"/>
    <m/>
    <s v="Presencial"/>
    <n v="0"/>
    <n v="0"/>
    <m/>
    <m/>
    <x v="0"/>
  </r>
  <r>
    <s v="250301"/>
    <x v="25"/>
    <s v="PADRE ABAD"/>
    <s v="PADRE ABAD"/>
    <s v="NO"/>
    <s v="SI"/>
    <s v="SI"/>
    <n v="1"/>
    <s v="SI"/>
    <n v="1"/>
    <n v="0"/>
    <n v="0"/>
    <x v="0"/>
    <n v="1"/>
    <n v="1"/>
    <n v="1"/>
    <s v="NO"/>
    <s v="SI"/>
    <s v="SI"/>
    <s v="SI"/>
    <s v="NO"/>
    <s v="JUNTOS"/>
    <s v="REDER CARLOS IZQUIERDO GRATTELLI "/>
    <n v="43561434"/>
    <n v="93158947"/>
    <s v="rizquierdo@juntos.gob.pe"/>
    <n v="0"/>
    <n v="1"/>
    <s v="JUNTOS"/>
    <s v="Presencial"/>
    <n v="0"/>
    <n v="1"/>
    <s v="CUNA MAS"/>
    <s v="Presencial"/>
    <n v="0"/>
    <n v="1"/>
    <s v="CUNA MAS"/>
    <s v="Presencial"/>
    <n v="0"/>
    <n v="0"/>
    <m/>
    <m/>
    <x v="3"/>
  </r>
  <r>
    <s v="250302"/>
    <x v="25"/>
    <s v="PADRE ABAD"/>
    <s v="IRAZOLA"/>
    <s v="NO"/>
    <s v="NO"/>
    <s v="SI"/>
    <n v="0"/>
    <s v="SI"/>
    <n v="0"/>
    <n v="0"/>
    <n v="0"/>
    <x v="1"/>
    <m/>
    <m/>
    <m/>
    <s v="NO"/>
    <s v="SI"/>
    <s v="SI"/>
    <s v="SI"/>
    <s v="NO"/>
    <s v="JUNTOS"/>
    <s v="ROXANA MARCHELINI PERALTA DELGADO"/>
    <n v="48184458"/>
    <n v="959376298"/>
    <s v="rperalta@cunamas.gob.pe"/>
    <n v="0"/>
    <n v="0"/>
    <m/>
    <m/>
    <n v="0"/>
    <n v="0"/>
    <m/>
    <m/>
    <n v="0"/>
    <n v="0"/>
    <m/>
    <m/>
    <n v="0"/>
    <n v="0"/>
    <m/>
    <m/>
    <x v="1"/>
  </r>
  <r>
    <s v="250303"/>
    <x v="25"/>
    <s v="PADRE ABAD"/>
    <s v="CURIMANA"/>
    <s v="NO"/>
    <s v="SI"/>
    <s v="SI"/>
    <n v="1"/>
    <s v="SI"/>
    <n v="1"/>
    <n v="0"/>
    <n v="1"/>
    <x v="0"/>
    <n v="1"/>
    <n v="1"/>
    <n v="1"/>
    <s v="NO"/>
    <s v="NO"/>
    <s v="SI"/>
    <s v="SI"/>
    <s v="NO"/>
    <s v="COORD. DE ENLACE"/>
    <s v="MARTHA GARCÍA PAREDES"/>
    <s v="00080946"/>
    <n v="994423422"/>
    <s v="mgarciap@midis.gob.pe"/>
    <n v="1"/>
    <n v="0"/>
    <m/>
    <s v="Virtual"/>
    <n v="0"/>
    <n v="0"/>
    <m/>
    <m/>
    <n v="0"/>
    <n v="0"/>
    <m/>
    <m/>
    <n v="1"/>
    <n v="0"/>
    <m/>
    <s v="Virtual"/>
    <x v="2"/>
  </r>
  <r>
    <s v="250304"/>
    <x v="25"/>
    <s v="PADRE ABAD"/>
    <s v="NESHUYA"/>
    <s v="NO"/>
    <s v="NO"/>
    <s v="NO"/>
    <n v="0"/>
    <s v="SI"/>
    <n v="0"/>
    <n v="0"/>
    <n v="0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250305"/>
    <x v="25"/>
    <s v="PADRE ABAD"/>
    <s v="ALEXANDER VON HUMBOLDT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MARTHA GARCÍA PAREDES"/>
    <s v="00080946"/>
    <n v="994423422"/>
    <s v="mgarciap@midis.gob.pe"/>
    <n v="1"/>
    <n v="0"/>
    <m/>
    <s v="Virtual"/>
    <n v="0"/>
    <n v="0"/>
    <m/>
    <m/>
    <n v="0"/>
    <n v="0"/>
    <m/>
    <m/>
    <n v="0"/>
    <n v="0"/>
    <m/>
    <m/>
    <x v="0"/>
  </r>
  <r>
    <s v="250401"/>
    <x v="25"/>
    <s v="PURUS"/>
    <s v="PURUS"/>
    <s v="NO"/>
    <s v="SI"/>
    <s v="SI"/>
    <n v="0"/>
    <s v="SI"/>
    <n v="1"/>
    <n v="0"/>
    <n v="0"/>
    <x v="0"/>
    <n v="1"/>
    <n v="1"/>
    <n v="1"/>
    <s v="NO"/>
    <s v="SI"/>
    <s v="NO"/>
    <s v="SI"/>
    <s v="NO"/>
    <s v="CUNA MAS"/>
    <s v="JENNY YNELA MUGURUZA PANDURO "/>
    <s v="00109874"/>
    <n v="937654462"/>
    <s v="jmuguruza@cunamas.gob.pe"/>
    <n v="0"/>
    <n v="0"/>
    <m/>
    <m/>
    <n v="0"/>
    <n v="0"/>
    <m/>
    <m/>
    <n v="0"/>
    <n v="0"/>
    <m/>
    <m/>
    <n v="0"/>
    <n v="0"/>
    <m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3" cacheId="2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A5:B31" firstHeaderRow="1" firstDataRow="1" firstDataCol="1" rowPageCount="3" colPageCount="1"/>
  <pivotFields count="49">
    <pivotField dataField="1"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1"/>
        <item x="0"/>
        <item x="2"/>
        <item x="3"/>
        <item x="4"/>
        <item x="5"/>
        <item x="6"/>
        <item x="7"/>
        <item h="1" x="8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pageFields count="3">
    <pageField fld="42" hier="-1"/>
    <pageField fld="12" hier="-1"/>
    <pageField fld="11" hier="-1"/>
  </pageFields>
  <dataFields count="1">
    <dataField name="Cuenta de UBIGE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4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30" firstHeaderRow="0" firstDataRow="1" firstDataCol="1" rowPageCount="1" colPageCount="1"/>
  <pivotFields count="49"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12" hier="-1"/>
  </pageFields>
  <dataFields count="6">
    <dataField name="Sum of CE" fld="43" baseField="0" baseItem="0"/>
    <dataField name="Sum of JUNTOS2" fld="44" baseField="0" baseItem="0"/>
    <dataField name="Sum of CUNAMAS" fld="45" baseField="0" baseItem="0"/>
    <dataField name="Sum of PAIS2" fld="46" baseField="0" baseItem="0"/>
    <dataField name="Sum of QW" fld="47" baseField="0" baseItem="0"/>
    <dataField name="Sum of OTROS" fld="4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3" cacheId="25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J31" firstHeaderRow="1" firstDataRow="2" firstDataCol="1" rowPageCount="1" colPageCount="1"/>
  <pivotFields count="43">
    <pivotField dataField="1"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1"/>
        <item x="0"/>
        <item x="2"/>
        <item x="3"/>
        <item x="4"/>
        <item x="5"/>
        <item x="6"/>
        <item x="7"/>
        <item x="8"/>
        <item t="default"/>
      </items>
    </pivotField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4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pageFields count="1">
    <pageField fld="12" hier="-1"/>
  </pageFields>
  <dataFields count="1">
    <dataField name="Count of UBIGE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TablaDinámica2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8:B64" firstHeaderRow="1" firstDataRow="1" firstDataCol="1" rowPageCount="2" colPageCount="1"/>
  <pivotFields count="43"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0">
        <item h="1" x="1"/>
        <item x="0"/>
        <item x="2"/>
        <item x="3"/>
        <item x="4"/>
        <item x="5"/>
        <item x="6"/>
        <item x="7"/>
        <item h="1" x="8"/>
        <item t="default"/>
      </items>
    </pivotField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pageFields count="2">
    <pageField fld="12" hier="-1"/>
    <pageField fld="42" hier="-1"/>
  </pageFields>
  <dataFields count="1">
    <dataField name="Cuenta de TOTAL AT" fld="42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0" firstHeaderRow="0" firstDataRow="1" firstDataCol="1"/>
  <pivotFields count="38"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sistencia Técnica x Cood. de Enlace _x000a_1=SI_x000a_0=NO" fld="26" baseField="0" baseItem="0"/>
    <dataField name="Sum of Asistencia Técnica x los Programas Sociales_x000a_1=SI_x000a_0=NO" fld="2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0" firstHeaderRow="0" firstDataRow="1" firstDataCol="1"/>
  <pivotFields count="38"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sistencia Técnica x Cood. de Enlace _x000a_1=SI_x000a_0=NO2" fld="30" baseField="0" baseItem="0"/>
    <dataField name="Sum of Asistencia Técnica x los Programas Sociales_x000a_1=SI_x000a_0=NO2" fld="3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0" firstHeaderRow="0" firstDataRow="1" firstDataCol="1"/>
  <pivotFields count="38"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sistencia Técnica x Cood. de Enlace _x000a_1=SI_x000a_0=NO3" fld="34" baseField="0" baseItem="0"/>
    <dataField name="Sum of Asistencia Técnica x los Programas Sociales_x000a_1=SI_x000a_0=NO3" fld="3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F8214-C741-4A6B-882F-750112CA3400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0" firstHeaderRow="0" firstDataRow="1" firstDataCol="1"/>
  <pivotFields count="40"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sistencia Técnica x Cood. de Enlace _x000a_1=SI_x000a_0=NO4" fld="38" baseField="0" baseItem="0"/>
    <dataField name="Sum of Asistencia Técnica x los Programas Sociales_x000a_1=SI_x000a_0=NO4" fld="3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31" firstHeaderRow="1" firstDataRow="1" firstDataCol="1" rowPageCount="1" colPageCount="1"/>
  <pivotFields count="12">
    <pivotField dataField="1"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pageFields count="1">
    <pageField fld="6" item="1" hier="-1"/>
  </pageFields>
  <dataFields count="1">
    <dataField name="Count of UBIGE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AS36" totalsRowShown="0">
  <autoFilter ref="A1:AS36" xr:uid="{00000000-0009-0000-0100-000001000000}"/>
  <sortState xmlns:xlrd2="http://schemas.microsoft.com/office/spreadsheetml/2017/richdata2" ref="A2:AS36">
    <sortCondition ref="D1:D36"/>
  </sortState>
  <tableColumns count="45">
    <tableColumn id="1" xr3:uid="{00000000-0010-0000-0000-000001000000}" name="UBIGEO"/>
    <tableColumn id="2" xr3:uid="{00000000-0010-0000-0000-000002000000}" name="DEPARTAMENTO"/>
    <tableColumn id="3" xr3:uid="{00000000-0010-0000-0000-000003000000}" name="PROVINCIA"/>
    <tableColumn id="4" xr3:uid="{00000000-0010-0000-0000-000004000000}" name="DISTRITO"/>
    <tableColumn id="5" xr3:uid="{00000000-0010-0000-0000-000005000000}" name="AMBITO VRAEM"/>
    <tableColumn id="6" xr3:uid="{00000000-0010-0000-0000-000006000000}" name="SELLO MUNICIPAL "/>
    <tableColumn id="7" xr3:uid="{00000000-0010-0000-0000-000007000000}" name="IAL_CONFORMADA"/>
    <tableColumn id="8" xr3:uid="{00000000-0010-0000-0000-000008000000}" name="IAL ACTIVA"/>
    <tableColumn id="9" xr3:uid="{00000000-0010-0000-0000-000009000000}" name="QUINTIL_1Y2"/>
    <tableColumn id="10" xr3:uid="{00000000-0010-0000-0000-00000A000000}" name="Priorizados_x000a_FASE 1_x000a_(Abril)"/>
    <tableColumn id="11" xr3:uid="{00000000-0010-0000-0000-00000B000000}" name="Priorizados_x000a_FASE 2_x000a_(Setiembre)"/>
    <tableColumn id="12" xr3:uid="{00000000-0010-0000-0000-00000C000000}" name="SINCERAMIENTO ESCALAMIENTO 2022_x000a_(Oct - Dic)"/>
    <tableColumn id="13" xr3:uid="{00000000-0010-0000-0000-00000D000000}" name="FASES_x000a_1= 1era Fase_x000a_2= 2da Fase"/>
    <tableColumn id="14" xr3:uid="{00000000-0010-0000-0000-00000E000000}" name="CAPACITACIÓN SELLO - EGTPI_x000a_1=SI_x000a_0=NO_x000a_Vacio=NO SM"/>
    <tableColumn id="15" xr3:uid="{00000000-0010-0000-0000-00000F000000}" name="CAPACITACIÓN EGTPI 1era Fase_x000a_1=SI_x000a_0=NO"/>
    <tableColumn id="16" xr3:uid="{00000000-0010-0000-0000-000010000000}" name="_x000a_REGISTRO PORTAL EGTPI  - Modulo de articulación_x000a_1=SI_x000a_0=NO "/>
    <tableColumn id="17" xr3:uid="{00000000-0010-0000-0000-000011000000}" name="META4"/>
    <tableColumn id="18" xr3:uid="{00000000-0010-0000-0000-000012000000}" name="CUNAMAS_SAF"/>
    <tableColumn id="19" xr3:uid="{00000000-0010-0000-0000-000013000000}" name="CUNAMAS_SCD"/>
    <tableColumn id="20" xr3:uid="{00000000-0010-0000-0000-000014000000}" name="JUNTOS"/>
    <tableColumn id="21" xr3:uid="{00000000-0010-0000-0000-000015000000}" name="PAIS"/>
    <tableColumn id="22" xr3:uid="{00000000-0010-0000-0000-000016000000}" name="PPSS_RESPONSABLE"/>
    <tableColumn id="23" xr3:uid="{00000000-0010-0000-0000-000017000000}" name="RESPONSABLE_NOMBRE"/>
    <tableColumn id="24" xr3:uid="{00000000-0010-0000-0000-000018000000}" name="RESPONSABLE_DNI"/>
    <tableColumn id="25" xr3:uid="{00000000-0010-0000-0000-000019000000}" name="RESPONSABLE_CELULAR"/>
    <tableColumn id="26" xr3:uid="{00000000-0010-0000-0000-00001A000000}" name="RESPONSABLE_CORREO"/>
    <tableColumn id="27" xr3:uid="{00000000-0010-0000-0000-00001B000000}" name="FECHA DE ASISTENCIA TÉCNICA  JUNIO"/>
    <tableColumn id="28" xr3:uid="{00000000-0010-0000-0000-00001C000000}" name="MODALIDAD JUNIO_x000a_1= Presencial_x000a_2= Virtual"/>
    <tableColumn id="29" xr3:uid="{00000000-0010-0000-0000-00001D000000}" name="FECHA DE SESIÓN IAL JUNIO_x000a_PROGRAMADA"/>
    <tableColumn id="30" xr3:uid="{00000000-0010-0000-0000-00001E000000}" name="FECHA DE ASISTENCIA TÉCNICA JULIO"/>
    <tableColumn id="31" xr3:uid="{00000000-0010-0000-0000-00001F000000}" name="MODALIDAD JULIO_x000a_1= Presencial_x000a_2= Virtual"/>
    <tableColumn id="32" xr3:uid="{00000000-0010-0000-0000-000020000000}" name="FECHA DE SESIÓN IAL JULIO_x000a_PROGRAMADA"/>
    <tableColumn id="33" xr3:uid="{00000000-0010-0000-0000-000021000000}" name="Asistencia Técnica x Cood. de Enlace _x000a_1=SI_x000a_0=NO"/>
    <tableColumn id="34" xr3:uid="{00000000-0010-0000-0000-000022000000}" name="Asistencia Técnica x los Programas Sociales_x000a_1=SI_x000a_0=NO"/>
    <tableColumn id="35" xr3:uid="{00000000-0010-0000-0000-000023000000}" name="PPSS responsable"/>
    <tableColumn id="36" xr3:uid="{00000000-0010-0000-0000-000024000000}" name="Modalidad"/>
    <tableColumn id="37" xr3:uid="{00000000-0010-0000-0000-000025000000}" name="Asistencia Técnica x Cood. de Enlace _x000a_1=SI_x000a_0=NO2"/>
    <tableColumn id="38" xr3:uid="{00000000-0010-0000-0000-000026000000}" name="Asistencia Técnica x los Programas Sociales_x000a_1=SI_x000a_0=NO2"/>
    <tableColumn id="39" xr3:uid="{00000000-0010-0000-0000-000027000000}" name="PPSS responsable2"/>
    <tableColumn id="40" xr3:uid="{00000000-0010-0000-0000-000028000000}" name="Modalidad2"/>
    <tableColumn id="41" xr3:uid="{00000000-0010-0000-0000-000029000000}" name="Asistencia Técnica x Cood. de Enlace _x000a_1=SI_x000a_0=NO3"/>
    <tableColumn id="42" xr3:uid="{00000000-0010-0000-0000-00002A000000}" name="Asistencia Técnica x los Programas Sociales_x000a_1=SI_x000a_0=NO3"/>
    <tableColumn id="43" xr3:uid="{00000000-0010-0000-0000-00002B000000}" name="PPSS responsable3"/>
    <tableColumn id="44" xr3:uid="{00000000-0010-0000-0000-00002C000000}" name="Modalidad3"/>
    <tableColumn id="45" xr3:uid="{00000000-0010-0000-0000-00002D000000}" name="TOTAL A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mailto:RYUCRA.CA@GMAIL.COM" TargetMode="External"/><Relationship Id="rId18" Type="http://schemas.openxmlformats.org/officeDocument/2006/relationships/hyperlink" Target="mailto:aneyraa@cunamas.gob.pe" TargetMode="External"/><Relationship Id="rId26" Type="http://schemas.openxmlformats.org/officeDocument/2006/relationships/hyperlink" Target="mailto:isa.chahuaya@gmail.com" TargetMode="External"/><Relationship Id="rId39" Type="http://schemas.openxmlformats.org/officeDocument/2006/relationships/hyperlink" Target="mailto:ytorre@juntos.gob.pe" TargetMode="External"/><Relationship Id="rId21" Type="http://schemas.openxmlformats.org/officeDocument/2006/relationships/hyperlink" Target="mailto:yreyes@pension65.gob.pe" TargetMode="External"/><Relationship Id="rId34" Type="http://schemas.openxmlformats.org/officeDocument/2006/relationships/hyperlink" Target="mailto:itinuco@juntos.gob.pe" TargetMode="External"/><Relationship Id="rId42" Type="http://schemas.openxmlformats.org/officeDocument/2006/relationships/hyperlink" Target="mailto:rfloresp@juntos.gob.pe" TargetMode="External"/><Relationship Id="rId47" Type="http://schemas.openxmlformats.org/officeDocument/2006/relationships/hyperlink" Target="mailto:os_spajuelo@cunamas.gob.pe" TargetMode="External"/><Relationship Id="rId50" Type="http://schemas.openxmlformats.org/officeDocument/2006/relationships/hyperlink" Target="mailto:dyanac@cunamas.gob.pe" TargetMode="External"/><Relationship Id="rId55" Type="http://schemas.openxmlformats.org/officeDocument/2006/relationships/hyperlink" Target="mailto:ediez@cunamas.gob.pe" TargetMode="External"/><Relationship Id="rId63" Type="http://schemas.openxmlformats.org/officeDocument/2006/relationships/vmlDrawing" Target="../drawings/vmlDrawing1.vml"/><Relationship Id="rId7" Type="http://schemas.openxmlformats.org/officeDocument/2006/relationships/hyperlink" Target="mailto:zalvarez@midis.gob.pe" TargetMode="External"/><Relationship Id="rId2" Type="http://schemas.openxmlformats.org/officeDocument/2006/relationships/hyperlink" Target="mailto:msilvac@juntos.gob.pe" TargetMode="External"/><Relationship Id="rId16" Type="http://schemas.openxmlformats.org/officeDocument/2006/relationships/hyperlink" Target="mailto:racruz@cunamas.gob.pe" TargetMode="External"/><Relationship Id="rId29" Type="http://schemas.openxmlformats.org/officeDocument/2006/relationships/hyperlink" Target="mailto:earimuya@juntos.gob.pe" TargetMode="External"/><Relationship Id="rId11" Type="http://schemas.openxmlformats.org/officeDocument/2006/relationships/hyperlink" Target="mailto:RYUCRA.CA@GMAIL.COM" TargetMode="External"/><Relationship Id="rId24" Type="http://schemas.openxmlformats.org/officeDocument/2006/relationships/hyperlink" Target="mailto:matencio@pais.gob.pe" TargetMode="External"/><Relationship Id="rId32" Type="http://schemas.openxmlformats.org/officeDocument/2006/relationships/hyperlink" Target="mailto:rperalta@cunamas.gob.pe" TargetMode="External"/><Relationship Id="rId37" Type="http://schemas.openxmlformats.org/officeDocument/2006/relationships/hyperlink" Target="mailto:mllamacponcca@juntos.gob.pe" TargetMode="External"/><Relationship Id="rId40" Type="http://schemas.openxmlformats.org/officeDocument/2006/relationships/hyperlink" Target="mailto:rbarrientos@juntos.gob.pe" TargetMode="External"/><Relationship Id="rId45" Type="http://schemas.openxmlformats.org/officeDocument/2006/relationships/hyperlink" Target="mailto:wchavez@midis.gob.pe" TargetMode="External"/><Relationship Id="rId53" Type="http://schemas.openxmlformats.org/officeDocument/2006/relationships/hyperlink" Target="mailto:cmendoza@cunamas.gob.pe" TargetMode="External"/><Relationship Id="rId58" Type="http://schemas.openxmlformats.org/officeDocument/2006/relationships/hyperlink" Target="mailto:zjaramillot@cunamas.gob.pe" TargetMode="External"/><Relationship Id="rId5" Type="http://schemas.openxmlformats.org/officeDocument/2006/relationships/hyperlink" Target="mailto:emallmah@juntos.gob.pe" TargetMode="External"/><Relationship Id="rId61" Type="http://schemas.openxmlformats.org/officeDocument/2006/relationships/hyperlink" Target="mailto:ymorillo@cunamas.gob.pe" TargetMode="External"/><Relationship Id="rId19" Type="http://schemas.openxmlformats.org/officeDocument/2006/relationships/hyperlink" Target="mailto:racruz@cunamas.gob.pe" TargetMode="External"/><Relationship Id="rId14" Type="http://schemas.openxmlformats.org/officeDocument/2006/relationships/hyperlink" Target="mailto:zalvarez@midis.gob.pe" TargetMode="External"/><Relationship Id="rId22" Type="http://schemas.openxmlformats.org/officeDocument/2006/relationships/hyperlink" Target="mailto:drivas@midis.gob.pe" TargetMode="External"/><Relationship Id="rId27" Type="http://schemas.openxmlformats.org/officeDocument/2006/relationships/hyperlink" Target="mailto:betzabe.cartagena@qaliwarma.gob.pe" TargetMode="External"/><Relationship Id="rId30" Type="http://schemas.openxmlformats.org/officeDocument/2006/relationships/hyperlink" Target="mailto:externo.rchavez@juntos.gob.pe" TargetMode="External"/><Relationship Id="rId35" Type="http://schemas.openxmlformats.org/officeDocument/2006/relationships/hyperlink" Target="mailto:fpacoa@juntos.gob.pe" TargetMode="External"/><Relationship Id="rId43" Type="http://schemas.openxmlformats.org/officeDocument/2006/relationships/hyperlink" Target="mailto:rfloresp@juntos.gob.pe" TargetMode="External"/><Relationship Id="rId48" Type="http://schemas.openxmlformats.org/officeDocument/2006/relationships/hyperlink" Target="mailto:rcopertinoo@cunamas.gob.pe" TargetMode="External"/><Relationship Id="rId56" Type="http://schemas.openxmlformats.org/officeDocument/2006/relationships/hyperlink" Target="mailto:lcmendez@cunamas.gob.pe" TargetMode="External"/><Relationship Id="rId64" Type="http://schemas.openxmlformats.org/officeDocument/2006/relationships/comments" Target="../comments1.xml"/><Relationship Id="rId8" Type="http://schemas.openxmlformats.org/officeDocument/2006/relationships/hyperlink" Target="mailto:RYUCRA.CA@GMAIL.COM" TargetMode="External"/><Relationship Id="rId51" Type="http://schemas.openxmlformats.org/officeDocument/2006/relationships/hyperlink" Target="mailto:arondo@cunamas.gob.pe" TargetMode="External"/><Relationship Id="rId3" Type="http://schemas.openxmlformats.org/officeDocument/2006/relationships/hyperlink" Target="mailto:emamanim@juntos.gpb.pe" TargetMode="External"/><Relationship Id="rId12" Type="http://schemas.openxmlformats.org/officeDocument/2006/relationships/hyperlink" Target="mailto:RYUCRA.CA@GMAIL.COM" TargetMode="External"/><Relationship Id="rId17" Type="http://schemas.openxmlformats.org/officeDocument/2006/relationships/hyperlink" Target="mailto:racruz@cunamas.gob.pe" TargetMode="External"/><Relationship Id="rId25" Type="http://schemas.openxmlformats.org/officeDocument/2006/relationships/hyperlink" Target="mailto:jimmy1556@hotmail.com" TargetMode="External"/><Relationship Id="rId33" Type="http://schemas.openxmlformats.org/officeDocument/2006/relationships/hyperlink" Target="mailto:javalosp@juntos.gob.pe" TargetMode="External"/><Relationship Id="rId38" Type="http://schemas.openxmlformats.org/officeDocument/2006/relationships/hyperlink" Target="mailto:msilvac@juntos.gob.pe" TargetMode="External"/><Relationship Id="rId46" Type="http://schemas.openxmlformats.org/officeDocument/2006/relationships/hyperlink" Target="mailto:msantillan@cunamas.gob.pe" TargetMode="External"/><Relationship Id="rId59" Type="http://schemas.openxmlformats.org/officeDocument/2006/relationships/hyperlink" Target="mailto:emmore@cunamas.gob.pe" TargetMode="External"/><Relationship Id="rId20" Type="http://schemas.openxmlformats.org/officeDocument/2006/relationships/hyperlink" Target="mailto:psoto@midis.gob.pe" TargetMode="External"/><Relationship Id="rId41" Type="http://schemas.openxmlformats.org/officeDocument/2006/relationships/hyperlink" Target="mailto:aquispeb@juntos.gob.pe" TargetMode="External"/><Relationship Id="rId54" Type="http://schemas.openxmlformats.org/officeDocument/2006/relationships/hyperlink" Target="mailto:rmori@cunamas.gob.pe" TargetMode="External"/><Relationship Id="rId62" Type="http://schemas.openxmlformats.org/officeDocument/2006/relationships/printerSettings" Target="../printerSettings/printerSettings3.bin"/><Relationship Id="rId1" Type="http://schemas.openxmlformats.org/officeDocument/2006/relationships/hyperlink" Target="mailto:yquispe@juntos.gob.pe" TargetMode="External"/><Relationship Id="rId6" Type="http://schemas.openxmlformats.org/officeDocument/2006/relationships/hyperlink" Target="mailto:mgutierezd@juntos.gob.pe" TargetMode="External"/><Relationship Id="rId15" Type="http://schemas.openxmlformats.org/officeDocument/2006/relationships/hyperlink" Target="mailto:cguere@juntos.gob.pe" TargetMode="External"/><Relationship Id="rId23" Type="http://schemas.openxmlformats.org/officeDocument/2006/relationships/hyperlink" Target="mailto:esinche@juntos.gob.pe" TargetMode="External"/><Relationship Id="rId28" Type="http://schemas.openxmlformats.org/officeDocument/2006/relationships/hyperlink" Target="mailto:earaujol@juntos.gob.pe" TargetMode="External"/><Relationship Id="rId36" Type="http://schemas.openxmlformats.org/officeDocument/2006/relationships/hyperlink" Target="mailto:itinuco@juntos.gob.pe" TargetMode="External"/><Relationship Id="rId49" Type="http://schemas.openxmlformats.org/officeDocument/2006/relationships/hyperlink" Target="mailto:gsosa@cunamas.gob.pe" TargetMode="External"/><Relationship Id="rId57" Type="http://schemas.openxmlformats.org/officeDocument/2006/relationships/hyperlink" Target="mailto:evamendez191088@gmail.com" TargetMode="External"/><Relationship Id="rId10" Type="http://schemas.openxmlformats.org/officeDocument/2006/relationships/hyperlink" Target="mailto:RYUCRA.CA@GMAIL.COM" TargetMode="External"/><Relationship Id="rId31" Type="http://schemas.openxmlformats.org/officeDocument/2006/relationships/hyperlink" Target="mailto:rizquierdo@juntos.gob.pe" TargetMode="External"/><Relationship Id="rId44" Type="http://schemas.openxmlformats.org/officeDocument/2006/relationships/hyperlink" Target="mailto:wchavez@midis.gob.pe" TargetMode="External"/><Relationship Id="rId52" Type="http://schemas.openxmlformats.org/officeDocument/2006/relationships/hyperlink" Target="mailto:os_ygavidias@cunamas.gob.pe" TargetMode="External"/><Relationship Id="rId60" Type="http://schemas.openxmlformats.org/officeDocument/2006/relationships/hyperlink" Target="mailto:ndepaz@cunamas.gob.pe" TargetMode="External"/><Relationship Id="rId4" Type="http://schemas.openxmlformats.org/officeDocument/2006/relationships/hyperlink" Target="mailto:wlabra@juntos.gob.pe" TargetMode="External"/><Relationship Id="rId9" Type="http://schemas.openxmlformats.org/officeDocument/2006/relationships/hyperlink" Target="mailto:RYUCRA.CA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35"/>
  <sheetViews>
    <sheetView tabSelected="1" zoomScale="70" zoomScaleNormal="70" workbookViewId="0">
      <pane xSplit="8" ySplit="4" topLeftCell="Z11" activePane="bottomRight" state="frozen"/>
      <selection pane="topRight" activeCell="H1" sqref="H1"/>
      <selection pane="bottomLeft" activeCell="A5" sqref="A5"/>
      <selection pane="bottomRight" activeCell="B2" sqref="B2:B4"/>
    </sheetView>
  </sheetViews>
  <sheetFormatPr defaultColWidth="11.42578125" defaultRowHeight="15" x14ac:dyDescent="0.25"/>
  <cols>
    <col min="1" max="1" width="3.140625" style="98" customWidth="1"/>
    <col min="2" max="2" width="19.5703125" style="98" customWidth="1"/>
    <col min="3" max="3" width="9.7109375" customWidth="1"/>
    <col min="4" max="4" width="14" customWidth="1"/>
    <col min="5" max="6" width="12.7109375" customWidth="1"/>
    <col min="7" max="7" width="15.28515625" customWidth="1"/>
    <col min="8" max="8" width="15" customWidth="1"/>
    <col min="9" max="10" width="9.140625" style="99" customWidth="1"/>
    <col min="11" max="11" width="9.140625" style="105" customWidth="1"/>
    <col min="12" max="13" width="9.140625" style="99" customWidth="1"/>
    <col min="14" max="14" width="9.140625" style="105" customWidth="1"/>
    <col min="15" max="16" width="9.140625" style="99" customWidth="1"/>
    <col min="17" max="17" width="9.140625" style="105" customWidth="1"/>
    <col min="18" max="19" width="9.140625" style="99" customWidth="1"/>
    <col min="20" max="20" width="9.140625" style="105" customWidth="1"/>
    <col min="21" max="22" width="9.140625" style="99" customWidth="1"/>
    <col min="23" max="23" width="9.140625" style="105" customWidth="1"/>
    <col min="24" max="25" width="9.140625" style="99" customWidth="1"/>
    <col min="26" max="26" width="9.140625" style="105" customWidth="1"/>
    <col min="27" max="28" width="7.85546875" style="99" customWidth="1"/>
    <col min="29" max="29" width="7.85546875" style="114" customWidth="1"/>
    <col min="30" max="31" width="7.85546875" style="99" customWidth="1"/>
    <col min="32" max="32" width="7.85546875" style="114" customWidth="1"/>
    <col min="33" max="34" width="9.140625" style="99" customWidth="1"/>
    <col min="35" max="35" width="9.140625" style="114" customWidth="1"/>
    <col min="36" max="37" width="7.85546875" style="99" customWidth="1"/>
    <col min="38" max="38" width="7.85546875" style="114" customWidth="1"/>
    <col min="39" max="40" width="7.85546875" style="99" customWidth="1"/>
    <col min="41" max="41" width="7.85546875" style="114" customWidth="1"/>
    <col min="42" max="43" width="9.140625" style="99" customWidth="1"/>
    <col min="44" max="44" width="9.140625" style="114" customWidth="1"/>
    <col min="45" max="16384" width="11.42578125" style="98"/>
  </cols>
  <sheetData>
    <row r="1" spans="1:44" ht="9.75" customHeight="1" thickBot="1" x14ac:dyDescent="0.3"/>
    <row r="2" spans="1:44" ht="27" customHeight="1" x14ac:dyDescent="0.2">
      <c r="B2" s="173" t="s">
        <v>0</v>
      </c>
      <c r="C2" s="173" t="s">
        <v>6474</v>
      </c>
      <c r="D2" s="174" t="s">
        <v>6733</v>
      </c>
      <c r="E2" s="174" t="s">
        <v>6734</v>
      </c>
      <c r="F2" s="174" t="s">
        <v>6735</v>
      </c>
      <c r="G2" s="162" t="s">
        <v>6736</v>
      </c>
      <c r="H2" s="163" t="s">
        <v>6737</v>
      </c>
      <c r="I2" s="170" t="s">
        <v>6900</v>
      </c>
      <c r="J2" s="171"/>
      <c r="K2" s="171"/>
      <c r="L2" s="171"/>
      <c r="M2" s="171"/>
      <c r="N2" s="171"/>
      <c r="O2" s="171"/>
      <c r="P2" s="171"/>
      <c r="Q2" s="172"/>
      <c r="R2" s="170" t="s">
        <v>6898</v>
      </c>
      <c r="S2" s="171"/>
      <c r="T2" s="171"/>
      <c r="U2" s="171"/>
      <c r="V2" s="171"/>
      <c r="W2" s="171"/>
      <c r="X2" s="171"/>
      <c r="Y2" s="171"/>
      <c r="Z2" s="172"/>
      <c r="AA2" s="170" t="s">
        <v>6899</v>
      </c>
      <c r="AB2" s="171"/>
      <c r="AC2" s="171"/>
      <c r="AD2" s="171"/>
      <c r="AE2" s="171"/>
      <c r="AF2" s="171"/>
      <c r="AG2" s="171"/>
      <c r="AH2" s="171"/>
      <c r="AI2" s="172"/>
      <c r="AJ2" s="170" t="s">
        <v>7066</v>
      </c>
      <c r="AK2" s="171"/>
      <c r="AL2" s="171"/>
      <c r="AM2" s="171"/>
      <c r="AN2" s="171"/>
      <c r="AO2" s="171"/>
      <c r="AP2" s="171"/>
      <c r="AQ2" s="171"/>
      <c r="AR2" s="172"/>
    </row>
    <row r="3" spans="1:44" ht="28.5" customHeight="1" x14ac:dyDescent="0.2">
      <c r="B3" s="173"/>
      <c r="C3" s="173"/>
      <c r="D3" s="174"/>
      <c r="E3" s="174"/>
      <c r="F3" s="174"/>
      <c r="G3" s="162"/>
      <c r="H3" s="164"/>
      <c r="I3" s="166" t="s">
        <v>6895</v>
      </c>
      <c r="J3" s="167"/>
      <c r="K3" s="167"/>
      <c r="L3" s="167" t="s">
        <v>6896</v>
      </c>
      <c r="M3" s="167"/>
      <c r="N3" s="167"/>
      <c r="O3" s="168" t="s">
        <v>6897</v>
      </c>
      <c r="P3" s="168"/>
      <c r="Q3" s="169"/>
      <c r="R3" s="166" t="s">
        <v>6895</v>
      </c>
      <c r="S3" s="167"/>
      <c r="T3" s="167"/>
      <c r="U3" s="167" t="s">
        <v>6896</v>
      </c>
      <c r="V3" s="167"/>
      <c r="W3" s="167"/>
      <c r="X3" s="168" t="s">
        <v>6897</v>
      </c>
      <c r="Y3" s="168"/>
      <c r="Z3" s="169"/>
      <c r="AA3" s="166" t="s">
        <v>6895</v>
      </c>
      <c r="AB3" s="167"/>
      <c r="AC3" s="167"/>
      <c r="AD3" s="167" t="s">
        <v>6896</v>
      </c>
      <c r="AE3" s="167"/>
      <c r="AF3" s="167"/>
      <c r="AG3" s="168" t="s">
        <v>6897</v>
      </c>
      <c r="AH3" s="168"/>
      <c r="AI3" s="169"/>
      <c r="AJ3" s="166" t="s">
        <v>6895</v>
      </c>
      <c r="AK3" s="167"/>
      <c r="AL3" s="167"/>
      <c r="AM3" s="167" t="s">
        <v>6896</v>
      </c>
      <c r="AN3" s="167"/>
      <c r="AO3" s="167"/>
      <c r="AP3" s="168" t="s">
        <v>6897</v>
      </c>
      <c r="AQ3" s="168"/>
      <c r="AR3" s="169"/>
    </row>
    <row r="4" spans="1:44" ht="38.450000000000003" customHeight="1" x14ac:dyDescent="0.2">
      <c r="B4" s="173"/>
      <c r="C4" s="173"/>
      <c r="D4" s="174"/>
      <c r="E4" s="174"/>
      <c r="F4" s="174"/>
      <c r="G4" s="162"/>
      <c r="H4" s="165"/>
      <c r="I4" s="119" t="s">
        <v>6717</v>
      </c>
      <c r="J4" s="107" t="s">
        <v>6716</v>
      </c>
      <c r="K4" s="111" t="s">
        <v>6580</v>
      </c>
      <c r="L4" s="108" t="s">
        <v>6717</v>
      </c>
      <c r="M4" s="107" t="s">
        <v>6716</v>
      </c>
      <c r="N4" s="111" t="s">
        <v>6580</v>
      </c>
      <c r="O4" s="109" t="s">
        <v>6717</v>
      </c>
      <c r="P4" s="110" t="s">
        <v>6716</v>
      </c>
      <c r="Q4" s="120" t="s">
        <v>6580</v>
      </c>
      <c r="R4" s="119" t="s">
        <v>6717</v>
      </c>
      <c r="S4" s="107" t="s">
        <v>6716</v>
      </c>
      <c r="T4" s="111" t="s">
        <v>6580</v>
      </c>
      <c r="U4" s="108" t="s">
        <v>6717</v>
      </c>
      <c r="V4" s="107" t="s">
        <v>6716</v>
      </c>
      <c r="W4" s="111" t="s">
        <v>6580</v>
      </c>
      <c r="X4" s="109" t="s">
        <v>6717</v>
      </c>
      <c r="Y4" s="110" t="s">
        <v>6716</v>
      </c>
      <c r="Z4" s="120" t="s">
        <v>6580</v>
      </c>
      <c r="AA4" s="119" t="s">
        <v>6717</v>
      </c>
      <c r="AB4" s="107" t="s">
        <v>6716</v>
      </c>
      <c r="AC4" s="111" t="s">
        <v>6580</v>
      </c>
      <c r="AD4" s="108" t="s">
        <v>6717</v>
      </c>
      <c r="AE4" s="107" t="s">
        <v>6716</v>
      </c>
      <c r="AF4" s="111" t="s">
        <v>6580</v>
      </c>
      <c r="AG4" s="109" t="s">
        <v>6717</v>
      </c>
      <c r="AH4" s="110" t="s">
        <v>6716</v>
      </c>
      <c r="AI4" s="120" t="s">
        <v>6580</v>
      </c>
      <c r="AJ4" s="119" t="s">
        <v>6717</v>
      </c>
      <c r="AK4" s="107" t="s">
        <v>6716</v>
      </c>
      <c r="AL4" s="111" t="s">
        <v>6580</v>
      </c>
      <c r="AM4" s="108" t="s">
        <v>6717</v>
      </c>
      <c r="AN4" s="107" t="s">
        <v>6716</v>
      </c>
      <c r="AO4" s="111" t="s">
        <v>6580</v>
      </c>
      <c r="AP4" s="109" t="s">
        <v>6717</v>
      </c>
      <c r="AQ4" s="110" t="s">
        <v>6716</v>
      </c>
      <c r="AR4" s="120" t="s">
        <v>6580</v>
      </c>
    </row>
    <row r="5" spans="1:44" x14ac:dyDescent="0.25">
      <c r="A5" s="96"/>
      <c r="B5" s="77" t="s">
        <v>1</v>
      </c>
      <c r="C5" s="137">
        <v>84</v>
      </c>
      <c r="D5" s="2">
        <v>59</v>
      </c>
      <c r="E5" s="2">
        <v>34</v>
      </c>
      <c r="F5" s="2">
        <v>2</v>
      </c>
      <c r="G5" s="2">
        <v>20</v>
      </c>
      <c r="H5" s="138">
        <f>G5/C5</f>
        <v>0.23809523809523808</v>
      </c>
      <c r="I5" s="121">
        <v>1</v>
      </c>
      <c r="J5" s="100">
        <f>DATA_REGIONES!B2</f>
        <v>0</v>
      </c>
      <c r="K5" s="101">
        <f>J5/I5</f>
        <v>0</v>
      </c>
      <c r="L5" s="100">
        <v>2</v>
      </c>
      <c r="M5" s="100">
        <f>DATA_REGIONES!C2</f>
        <v>0</v>
      </c>
      <c r="N5" s="101">
        <f>M5/L5</f>
        <v>0</v>
      </c>
      <c r="O5" s="100">
        <v>1</v>
      </c>
      <c r="P5" s="100">
        <f>DATA_REGIONES!D2</f>
        <v>0</v>
      </c>
      <c r="Q5" s="127">
        <f>P5/O5</f>
        <v>0</v>
      </c>
      <c r="R5" s="121">
        <v>1</v>
      </c>
      <c r="S5" s="100">
        <f>DATA_REGIONES!E2</f>
        <v>0</v>
      </c>
      <c r="T5" s="101">
        <f>S5/R5</f>
        <v>0</v>
      </c>
      <c r="U5" s="100">
        <v>2</v>
      </c>
      <c r="V5" s="100">
        <f>DATA_REGIONES!F2</f>
        <v>2</v>
      </c>
      <c r="W5" s="101">
        <f>V5/U5</f>
        <v>1</v>
      </c>
      <c r="X5" s="100">
        <v>1</v>
      </c>
      <c r="Y5" s="100">
        <f>DATA_REGIONES!G2</f>
        <v>2</v>
      </c>
      <c r="Z5" s="127">
        <f>Y5/X5</f>
        <v>2</v>
      </c>
      <c r="AA5" s="121">
        <v>1</v>
      </c>
      <c r="AB5" s="100">
        <f>DATA_REGIONES!H2</f>
        <v>1</v>
      </c>
      <c r="AC5" s="101">
        <f>AB5/AA5</f>
        <v>1</v>
      </c>
      <c r="AD5" s="100">
        <v>3</v>
      </c>
      <c r="AE5" s="100">
        <f>DATA_REGIONES!I2</f>
        <v>4</v>
      </c>
      <c r="AF5" s="101">
        <f>AE5/AD5</f>
        <v>1.3333333333333333</v>
      </c>
      <c r="AG5" s="100">
        <v>1</v>
      </c>
      <c r="AH5" s="100">
        <f>DATA_REGIONES!J2</f>
        <v>3</v>
      </c>
      <c r="AI5" s="127">
        <f>AH5/AG5</f>
        <v>3</v>
      </c>
      <c r="AJ5" s="121">
        <v>1</v>
      </c>
      <c r="AK5" s="100">
        <f>DATA_REGIONES!K2</f>
        <v>0</v>
      </c>
      <c r="AL5" s="101">
        <f>AK5/AJ5</f>
        <v>0</v>
      </c>
      <c r="AM5" s="100">
        <v>3</v>
      </c>
      <c r="AN5" s="100">
        <f>DATA_REGIONES!L2</f>
        <v>0</v>
      </c>
      <c r="AO5" s="101">
        <f>AN5/AM5</f>
        <v>0</v>
      </c>
      <c r="AP5" s="100">
        <v>1</v>
      </c>
      <c r="AQ5" s="100">
        <f>DATA_REGIONES!M2</f>
        <v>0</v>
      </c>
      <c r="AR5" s="127">
        <f>AQ5/AP5</f>
        <v>0</v>
      </c>
    </row>
    <row r="6" spans="1:44" x14ac:dyDescent="0.25">
      <c r="A6" s="96"/>
      <c r="B6" s="77" t="s">
        <v>2</v>
      </c>
      <c r="C6" s="137">
        <v>166</v>
      </c>
      <c r="D6" s="2">
        <v>131</v>
      </c>
      <c r="E6" s="2">
        <v>61</v>
      </c>
      <c r="F6" s="2">
        <v>4</v>
      </c>
      <c r="G6" s="2">
        <v>44</v>
      </c>
      <c r="H6" s="138">
        <f t="shared" ref="H6:H11" si="0">G6/C6</f>
        <v>0.26506024096385544</v>
      </c>
      <c r="I6" s="121">
        <v>1</v>
      </c>
      <c r="J6" s="100">
        <f>DATA_REGIONES!B3</f>
        <v>1</v>
      </c>
      <c r="K6" s="101">
        <f t="shared" ref="K6:K18" si="1">J6/I6</f>
        <v>1</v>
      </c>
      <c r="L6" s="100">
        <v>1</v>
      </c>
      <c r="M6" s="100">
        <f>DATA_REGIONES!C3</f>
        <v>1</v>
      </c>
      <c r="N6" s="101">
        <f t="shared" ref="N6:N18" si="2">M6/L6</f>
        <v>1</v>
      </c>
      <c r="O6" s="100">
        <v>1</v>
      </c>
      <c r="P6" s="100">
        <f>DATA_REGIONES!D3</f>
        <v>1</v>
      </c>
      <c r="Q6" s="127">
        <f t="shared" ref="Q6" si="3">P6/O6</f>
        <v>1</v>
      </c>
      <c r="R6" s="121">
        <v>1</v>
      </c>
      <c r="S6" s="100">
        <f>DATA_REGIONES!E3</f>
        <v>1</v>
      </c>
      <c r="T6" s="101">
        <f t="shared" ref="T6:T18" si="4">S6/R6</f>
        <v>1</v>
      </c>
      <c r="U6" s="100">
        <v>1</v>
      </c>
      <c r="V6" s="100">
        <f>DATA_REGIONES!F3</f>
        <v>1</v>
      </c>
      <c r="W6" s="101">
        <f t="shared" ref="W6:W18" si="5">V6/U6</f>
        <v>1</v>
      </c>
      <c r="X6" s="100">
        <v>1</v>
      </c>
      <c r="Y6" s="100">
        <f>DATA_REGIONES!G3</f>
        <v>1</v>
      </c>
      <c r="Z6" s="127">
        <f t="shared" ref="Z6" si="6">Y6/X6</f>
        <v>1</v>
      </c>
      <c r="AA6" s="121">
        <v>1</v>
      </c>
      <c r="AB6" s="100">
        <f>DATA_REGIONES!H3</f>
        <v>1</v>
      </c>
      <c r="AC6" s="101">
        <f t="shared" ref="AC6:AC31" si="7">AB6/AA6</f>
        <v>1</v>
      </c>
      <c r="AD6" s="100">
        <v>3</v>
      </c>
      <c r="AE6" s="100">
        <f>DATA_REGIONES!I3</f>
        <v>3</v>
      </c>
      <c r="AF6" s="101">
        <f t="shared" ref="AF6:AF31" si="8">AE6/AD6</f>
        <v>1</v>
      </c>
      <c r="AG6" s="100">
        <v>1</v>
      </c>
      <c r="AH6" s="100">
        <f>DATA_REGIONES!J3</f>
        <v>1</v>
      </c>
      <c r="AI6" s="127">
        <f t="shared" ref="AI6:AI29" si="9">AH6/AG6</f>
        <v>1</v>
      </c>
      <c r="AJ6" s="121">
        <v>1</v>
      </c>
      <c r="AK6" s="100">
        <f>DATA_REGIONES!K3</f>
        <v>0</v>
      </c>
      <c r="AL6" s="101">
        <f t="shared" ref="AL6:AL18" si="10">AK6/AJ6</f>
        <v>0</v>
      </c>
      <c r="AM6" s="100">
        <v>3</v>
      </c>
      <c r="AN6" s="100">
        <f>DATA_REGIONES!L3</f>
        <v>1</v>
      </c>
      <c r="AO6" s="101">
        <f t="shared" ref="AO6:AO18" si="11">AN6/AM6</f>
        <v>0.33333333333333331</v>
      </c>
      <c r="AP6" s="100">
        <v>1</v>
      </c>
      <c r="AQ6" s="100">
        <f>DATA_REGIONES!M3</f>
        <v>1</v>
      </c>
      <c r="AR6" s="127">
        <f t="shared" ref="AR6" si="12">AQ6/AP6</f>
        <v>1</v>
      </c>
    </row>
    <row r="7" spans="1:44" x14ac:dyDescent="0.25">
      <c r="A7" s="96"/>
      <c r="B7" s="77" t="s">
        <v>3</v>
      </c>
      <c r="C7" s="139">
        <v>84</v>
      </c>
      <c r="D7" s="2">
        <v>84</v>
      </c>
      <c r="E7" s="2">
        <v>77</v>
      </c>
      <c r="F7" s="2">
        <v>0</v>
      </c>
      <c r="G7" s="2">
        <v>63</v>
      </c>
      <c r="H7" s="138">
        <f t="shared" si="0"/>
        <v>0.75</v>
      </c>
      <c r="I7" s="121">
        <v>1</v>
      </c>
      <c r="J7" s="100">
        <f>DATA_REGIONES!B4</f>
        <v>1</v>
      </c>
      <c r="K7" s="101">
        <f t="shared" si="1"/>
        <v>1</v>
      </c>
      <c r="L7" s="100">
        <v>1</v>
      </c>
      <c r="M7" s="100">
        <f>DATA_REGIONES!C4</f>
        <v>0</v>
      </c>
      <c r="N7" s="101">
        <f t="shared" si="2"/>
        <v>0</v>
      </c>
      <c r="O7" s="100">
        <v>0</v>
      </c>
      <c r="P7" s="100">
        <f>DATA_REGIONES!D4</f>
        <v>0</v>
      </c>
      <c r="Q7" s="127" t="s">
        <v>6579</v>
      </c>
      <c r="R7" s="121">
        <v>1</v>
      </c>
      <c r="S7" s="100">
        <f>DATA_REGIONES!E4</f>
        <v>3</v>
      </c>
      <c r="T7" s="101">
        <f t="shared" si="4"/>
        <v>3</v>
      </c>
      <c r="U7" s="100">
        <v>1</v>
      </c>
      <c r="V7" s="100">
        <f>DATA_REGIONES!F4</f>
        <v>1</v>
      </c>
      <c r="W7" s="101">
        <f t="shared" si="5"/>
        <v>1</v>
      </c>
      <c r="X7" s="100">
        <v>0</v>
      </c>
      <c r="Y7" s="100">
        <f>DATA_REGIONES!G4</f>
        <v>1</v>
      </c>
      <c r="Z7" s="127" t="s">
        <v>6579</v>
      </c>
      <c r="AA7" s="121">
        <v>1</v>
      </c>
      <c r="AB7" s="100">
        <f>DATA_REGIONES!H4</f>
        <v>1</v>
      </c>
      <c r="AC7" s="101">
        <f t="shared" si="7"/>
        <v>1</v>
      </c>
      <c r="AD7" s="100">
        <v>1</v>
      </c>
      <c r="AE7" s="100">
        <f>DATA_REGIONES!I4</f>
        <v>1</v>
      </c>
      <c r="AF7" s="101">
        <f t="shared" si="8"/>
        <v>1</v>
      </c>
      <c r="AG7" s="100">
        <v>0</v>
      </c>
      <c r="AH7" s="100">
        <f>DATA_REGIONES!J4</f>
        <v>1</v>
      </c>
      <c r="AI7" s="127" t="s">
        <v>6579</v>
      </c>
      <c r="AJ7" s="121">
        <v>1</v>
      </c>
      <c r="AK7" s="100">
        <f>DATA_REGIONES!K4</f>
        <v>1</v>
      </c>
      <c r="AL7" s="101">
        <f t="shared" si="10"/>
        <v>1</v>
      </c>
      <c r="AM7" s="100">
        <v>1</v>
      </c>
      <c r="AN7" s="100">
        <f>DATA_REGIONES!L4</f>
        <v>1</v>
      </c>
      <c r="AO7" s="101">
        <f t="shared" si="11"/>
        <v>1</v>
      </c>
      <c r="AP7" s="100">
        <v>0</v>
      </c>
      <c r="AQ7" s="100">
        <f>DATA_REGIONES!M4</f>
        <v>0</v>
      </c>
      <c r="AR7" s="127" t="s">
        <v>6579</v>
      </c>
    </row>
    <row r="8" spans="1:44" x14ac:dyDescent="0.25">
      <c r="A8" s="96"/>
      <c r="B8" s="77" t="s">
        <v>4</v>
      </c>
      <c r="C8" s="139">
        <v>109</v>
      </c>
      <c r="D8" s="2">
        <v>64</v>
      </c>
      <c r="E8" s="2">
        <v>60</v>
      </c>
      <c r="F8" s="2">
        <v>21</v>
      </c>
      <c r="G8" s="2">
        <v>62</v>
      </c>
      <c r="H8" s="138">
        <f t="shared" si="0"/>
        <v>0.56880733944954132</v>
      </c>
      <c r="I8" s="121">
        <v>1</v>
      </c>
      <c r="J8" s="100">
        <f>DATA_REGIONES!B5</f>
        <v>2</v>
      </c>
      <c r="K8" s="101">
        <f t="shared" si="1"/>
        <v>2</v>
      </c>
      <c r="L8" s="100">
        <v>1</v>
      </c>
      <c r="M8" s="100">
        <f>DATA_REGIONES!C5</f>
        <v>1</v>
      </c>
      <c r="N8" s="101">
        <f t="shared" si="2"/>
        <v>1</v>
      </c>
      <c r="O8" s="100">
        <v>1</v>
      </c>
      <c r="P8" s="100">
        <f>DATA_REGIONES!D5</f>
        <v>3</v>
      </c>
      <c r="Q8" s="127">
        <f t="shared" ref="Q8:Q18" si="13">P8/O8</f>
        <v>3</v>
      </c>
      <c r="R8" s="121">
        <v>1</v>
      </c>
      <c r="S8" s="100">
        <f>DATA_REGIONES!E5</f>
        <v>2</v>
      </c>
      <c r="T8" s="101">
        <f t="shared" si="4"/>
        <v>2</v>
      </c>
      <c r="U8" s="100">
        <v>1</v>
      </c>
      <c r="V8" s="100">
        <f>DATA_REGIONES!F5</f>
        <v>2</v>
      </c>
      <c r="W8" s="101">
        <f t="shared" si="5"/>
        <v>2</v>
      </c>
      <c r="X8" s="100">
        <v>1</v>
      </c>
      <c r="Y8" s="100">
        <f>DATA_REGIONES!G5</f>
        <v>2</v>
      </c>
      <c r="Z8" s="127">
        <f t="shared" ref="Z8:Z18" si="14">Y8/X8</f>
        <v>2</v>
      </c>
      <c r="AA8" s="121">
        <v>1</v>
      </c>
      <c r="AB8" s="100">
        <f>DATA_REGIONES!H5</f>
        <v>1</v>
      </c>
      <c r="AC8" s="101">
        <f t="shared" si="7"/>
        <v>1</v>
      </c>
      <c r="AD8" s="100">
        <v>1</v>
      </c>
      <c r="AE8" s="100">
        <f>DATA_REGIONES!I5</f>
        <v>1</v>
      </c>
      <c r="AF8" s="101">
        <f t="shared" si="8"/>
        <v>1</v>
      </c>
      <c r="AG8" s="100">
        <v>1</v>
      </c>
      <c r="AH8" s="100">
        <f>DATA_REGIONES!J5</f>
        <v>2</v>
      </c>
      <c r="AI8" s="127">
        <f t="shared" si="9"/>
        <v>2</v>
      </c>
      <c r="AJ8" s="121">
        <v>1</v>
      </c>
      <c r="AK8" s="100">
        <f>DATA_REGIONES!K5</f>
        <v>0</v>
      </c>
      <c r="AL8" s="101">
        <f t="shared" si="10"/>
        <v>0</v>
      </c>
      <c r="AM8" s="100">
        <v>1</v>
      </c>
      <c r="AN8" s="100">
        <f>DATA_REGIONES!L5</f>
        <v>0</v>
      </c>
      <c r="AO8" s="101">
        <f t="shared" si="11"/>
        <v>0</v>
      </c>
      <c r="AP8" s="100">
        <v>1</v>
      </c>
      <c r="AQ8" s="100">
        <f>DATA_REGIONES!M5</f>
        <v>0</v>
      </c>
      <c r="AR8" s="127">
        <f t="shared" ref="AR8:AR18" si="15">AQ8/AP8</f>
        <v>0</v>
      </c>
    </row>
    <row r="9" spans="1:44" x14ac:dyDescent="0.25">
      <c r="A9" s="96"/>
      <c r="B9" s="77" t="s">
        <v>5</v>
      </c>
      <c r="C9" s="139">
        <v>119</v>
      </c>
      <c r="D9" s="2">
        <v>114</v>
      </c>
      <c r="E9" s="2">
        <v>108</v>
      </c>
      <c r="F9" s="2">
        <v>0</v>
      </c>
      <c r="G9" s="2">
        <v>40</v>
      </c>
      <c r="H9" s="138">
        <f t="shared" si="0"/>
        <v>0.33613445378151263</v>
      </c>
      <c r="I9" s="121">
        <v>1</v>
      </c>
      <c r="J9" s="100">
        <f>DATA_REGIONES!B6</f>
        <v>0</v>
      </c>
      <c r="K9" s="101">
        <f t="shared" si="1"/>
        <v>0</v>
      </c>
      <c r="L9" s="100">
        <v>1</v>
      </c>
      <c r="M9" s="100">
        <f>DATA_REGIONES!C6</f>
        <v>0</v>
      </c>
      <c r="N9" s="101">
        <f t="shared" si="2"/>
        <v>0</v>
      </c>
      <c r="O9" s="100">
        <v>1</v>
      </c>
      <c r="P9" s="100">
        <f>DATA_REGIONES!D6</f>
        <v>0</v>
      </c>
      <c r="Q9" s="127">
        <f t="shared" si="13"/>
        <v>0</v>
      </c>
      <c r="R9" s="121">
        <v>1</v>
      </c>
      <c r="S9" s="100">
        <f>DATA_REGIONES!E6</f>
        <v>2</v>
      </c>
      <c r="T9" s="101">
        <f t="shared" si="4"/>
        <v>2</v>
      </c>
      <c r="U9" s="100">
        <v>1</v>
      </c>
      <c r="V9" s="100">
        <f>DATA_REGIONES!F6</f>
        <v>2</v>
      </c>
      <c r="W9" s="101">
        <f t="shared" si="5"/>
        <v>2</v>
      </c>
      <c r="X9" s="100">
        <v>1</v>
      </c>
      <c r="Y9" s="100">
        <f>DATA_REGIONES!G6</f>
        <v>1</v>
      </c>
      <c r="Z9" s="127">
        <f t="shared" si="14"/>
        <v>1</v>
      </c>
      <c r="AA9" s="121">
        <v>1</v>
      </c>
      <c r="AB9" s="100">
        <f>DATA_REGIONES!H6</f>
        <v>0</v>
      </c>
      <c r="AC9" s="101">
        <f t="shared" si="7"/>
        <v>0</v>
      </c>
      <c r="AD9" s="100">
        <v>1</v>
      </c>
      <c r="AE9" s="100">
        <f>DATA_REGIONES!I6</f>
        <v>2</v>
      </c>
      <c r="AF9" s="101">
        <f t="shared" si="8"/>
        <v>2</v>
      </c>
      <c r="AG9" s="100">
        <v>1</v>
      </c>
      <c r="AH9" s="100">
        <f>DATA_REGIONES!J6</f>
        <v>1</v>
      </c>
      <c r="AI9" s="127">
        <f t="shared" si="9"/>
        <v>1</v>
      </c>
      <c r="AJ9" s="121">
        <v>1</v>
      </c>
      <c r="AK9" s="100">
        <f>DATA_REGIONES!K6</f>
        <v>0</v>
      </c>
      <c r="AL9" s="101">
        <f t="shared" si="10"/>
        <v>0</v>
      </c>
      <c r="AM9" s="100">
        <v>1</v>
      </c>
      <c r="AN9" s="100">
        <f>DATA_REGIONES!L6</f>
        <v>0</v>
      </c>
      <c r="AO9" s="101">
        <f t="shared" si="11"/>
        <v>0</v>
      </c>
      <c r="AP9" s="100">
        <v>1</v>
      </c>
      <c r="AQ9" s="100">
        <f>DATA_REGIONES!M6</f>
        <v>0</v>
      </c>
      <c r="AR9" s="127">
        <f t="shared" si="15"/>
        <v>0</v>
      </c>
    </row>
    <row r="10" spans="1:44" x14ac:dyDescent="0.25">
      <c r="A10" s="96"/>
      <c r="B10" s="77" t="s">
        <v>6</v>
      </c>
      <c r="C10" s="137">
        <v>127</v>
      </c>
      <c r="D10" s="2">
        <v>118</v>
      </c>
      <c r="E10" s="2">
        <v>34</v>
      </c>
      <c r="F10" s="2">
        <v>4</v>
      </c>
      <c r="G10" s="2">
        <v>27</v>
      </c>
      <c r="H10" s="138">
        <f t="shared" si="0"/>
        <v>0.2125984251968504</v>
      </c>
      <c r="I10" s="121">
        <v>1</v>
      </c>
      <c r="J10" s="100">
        <f>DATA_REGIONES!B7</f>
        <v>1</v>
      </c>
      <c r="K10" s="101">
        <f t="shared" si="1"/>
        <v>1</v>
      </c>
      <c r="L10" s="100">
        <v>2</v>
      </c>
      <c r="M10" s="100">
        <f>DATA_REGIONES!C7</f>
        <v>1</v>
      </c>
      <c r="N10" s="101">
        <f t="shared" si="2"/>
        <v>0.5</v>
      </c>
      <c r="O10" s="100">
        <v>1</v>
      </c>
      <c r="P10" s="100">
        <f>DATA_REGIONES!D7</f>
        <v>0</v>
      </c>
      <c r="Q10" s="127">
        <f t="shared" si="13"/>
        <v>0</v>
      </c>
      <c r="R10" s="121">
        <v>1</v>
      </c>
      <c r="S10" s="100">
        <f>DATA_REGIONES!E7</f>
        <v>1</v>
      </c>
      <c r="T10" s="101">
        <f t="shared" si="4"/>
        <v>1</v>
      </c>
      <c r="U10" s="100">
        <v>2</v>
      </c>
      <c r="V10" s="100">
        <f>DATA_REGIONES!F7</f>
        <v>6</v>
      </c>
      <c r="W10" s="101">
        <f t="shared" si="5"/>
        <v>3</v>
      </c>
      <c r="X10" s="100">
        <v>1</v>
      </c>
      <c r="Y10" s="100">
        <f>DATA_REGIONES!G7</f>
        <v>0</v>
      </c>
      <c r="Z10" s="127">
        <f t="shared" si="14"/>
        <v>0</v>
      </c>
      <c r="AA10" s="121">
        <v>1</v>
      </c>
      <c r="AB10" s="100">
        <f>DATA_REGIONES!H7</f>
        <v>1</v>
      </c>
      <c r="AC10" s="101">
        <f t="shared" si="7"/>
        <v>1</v>
      </c>
      <c r="AD10" s="100">
        <v>3</v>
      </c>
      <c r="AE10" s="100">
        <f>DATA_REGIONES!I7</f>
        <v>3</v>
      </c>
      <c r="AF10" s="101">
        <f t="shared" si="8"/>
        <v>1</v>
      </c>
      <c r="AG10" s="100">
        <v>1</v>
      </c>
      <c r="AH10" s="100">
        <f>DATA_REGIONES!J7</f>
        <v>1</v>
      </c>
      <c r="AI10" s="127">
        <f t="shared" si="9"/>
        <v>1</v>
      </c>
      <c r="AJ10" s="121">
        <v>1</v>
      </c>
      <c r="AK10" s="100">
        <f>DATA_REGIONES!K7</f>
        <v>0</v>
      </c>
      <c r="AL10" s="101">
        <f t="shared" si="10"/>
        <v>0</v>
      </c>
      <c r="AM10" s="100">
        <v>3</v>
      </c>
      <c r="AN10" s="100">
        <f>DATA_REGIONES!L7</f>
        <v>0</v>
      </c>
      <c r="AO10" s="101">
        <f t="shared" si="11"/>
        <v>0</v>
      </c>
      <c r="AP10" s="100">
        <v>1</v>
      </c>
      <c r="AQ10" s="100">
        <f>DATA_REGIONES!M7</f>
        <v>0</v>
      </c>
      <c r="AR10" s="127">
        <f t="shared" si="15"/>
        <v>0</v>
      </c>
    </row>
    <row r="11" spans="1:44" x14ac:dyDescent="0.25">
      <c r="B11" s="77" t="s">
        <v>7</v>
      </c>
      <c r="C11" s="139">
        <v>7</v>
      </c>
      <c r="D11" s="2">
        <v>7</v>
      </c>
      <c r="E11" s="2">
        <v>7</v>
      </c>
      <c r="F11" s="2">
        <v>0</v>
      </c>
      <c r="G11" s="2">
        <v>6</v>
      </c>
      <c r="H11" s="138">
        <f t="shared" si="0"/>
        <v>0.8571428571428571</v>
      </c>
      <c r="I11" s="121">
        <v>1</v>
      </c>
      <c r="J11" s="100">
        <f>DATA_REGIONES!B8</f>
        <v>0</v>
      </c>
      <c r="K11" s="101">
        <f t="shared" si="1"/>
        <v>0</v>
      </c>
      <c r="L11" s="100">
        <v>1</v>
      </c>
      <c r="M11" s="100">
        <f>DATA_REGIONES!C8</f>
        <v>0</v>
      </c>
      <c r="N11" s="101">
        <f t="shared" si="2"/>
        <v>0</v>
      </c>
      <c r="O11" s="100">
        <v>1</v>
      </c>
      <c r="P11" s="100">
        <f>DATA_REGIONES!D8</f>
        <v>0</v>
      </c>
      <c r="Q11" s="127">
        <f t="shared" si="13"/>
        <v>0</v>
      </c>
      <c r="R11" s="121">
        <v>1</v>
      </c>
      <c r="S11" s="100">
        <f>DATA_REGIONES!E8</f>
        <v>0</v>
      </c>
      <c r="T11" s="101">
        <f t="shared" si="4"/>
        <v>0</v>
      </c>
      <c r="U11" s="100">
        <v>1</v>
      </c>
      <c r="V11" s="100">
        <f>DATA_REGIONES!F8</f>
        <v>0</v>
      </c>
      <c r="W11" s="101">
        <f t="shared" si="5"/>
        <v>0</v>
      </c>
      <c r="X11" s="100">
        <v>1</v>
      </c>
      <c r="Y11" s="100">
        <f>DATA_REGIONES!G8</f>
        <v>0</v>
      </c>
      <c r="Z11" s="127">
        <f t="shared" si="14"/>
        <v>0</v>
      </c>
      <c r="AA11" s="121">
        <v>1</v>
      </c>
      <c r="AB11" s="100">
        <f>DATA_REGIONES!H8</f>
        <v>0</v>
      </c>
      <c r="AC11" s="101">
        <f t="shared" si="7"/>
        <v>0</v>
      </c>
      <c r="AD11" s="100">
        <v>1</v>
      </c>
      <c r="AE11" s="100">
        <f>DATA_REGIONES!I8</f>
        <v>0</v>
      </c>
      <c r="AF11" s="101">
        <f t="shared" si="8"/>
        <v>0</v>
      </c>
      <c r="AG11" s="100">
        <v>1</v>
      </c>
      <c r="AH11" s="100">
        <f>DATA_REGIONES!J8</f>
        <v>0</v>
      </c>
      <c r="AI11" s="127">
        <f t="shared" si="9"/>
        <v>0</v>
      </c>
      <c r="AJ11" s="121">
        <v>1</v>
      </c>
      <c r="AK11" s="100">
        <f>DATA_REGIONES!K8</f>
        <v>1</v>
      </c>
      <c r="AL11" s="101">
        <f t="shared" si="10"/>
        <v>1</v>
      </c>
      <c r="AM11" s="100">
        <v>1</v>
      </c>
      <c r="AN11" s="100">
        <f>DATA_REGIONES!L8</f>
        <v>0</v>
      </c>
      <c r="AO11" s="101">
        <f t="shared" si="11"/>
        <v>0</v>
      </c>
      <c r="AP11" s="100">
        <v>1</v>
      </c>
      <c r="AQ11" s="100">
        <f>DATA_REGIONES!M8</f>
        <v>0</v>
      </c>
      <c r="AR11" s="127">
        <f t="shared" si="15"/>
        <v>0</v>
      </c>
    </row>
    <row r="12" spans="1:44" x14ac:dyDescent="0.25">
      <c r="A12" s="96"/>
      <c r="B12" s="77" t="s">
        <v>8</v>
      </c>
      <c r="C12" s="139">
        <v>112</v>
      </c>
      <c r="D12" s="2">
        <v>111</v>
      </c>
      <c r="E12" s="2">
        <v>101</v>
      </c>
      <c r="F12" s="2">
        <v>8</v>
      </c>
      <c r="G12" s="2">
        <v>90</v>
      </c>
      <c r="H12" s="138">
        <f t="shared" ref="H12:H30" si="16">G12/C12</f>
        <v>0.8035714285714286</v>
      </c>
      <c r="I12" s="121">
        <v>1</v>
      </c>
      <c r="J12" s="100">
        <f>DATA_REGIONES!B9</f>
        <v>1</v>
      </c>
      <c r="K12" s="101">
        <f t="shared" si="1"/>
        <v>1</v>
      </c>
      <c r="L12" s="100">
        <v>1</v>
      </c>
      <c r="M12" s="100">
        <f>DATA_REGIONES!C9</f>
        <v>0</v>
      </c>
      <c r="N12" s="101">
        <f t="shared" si="2"/>
        <v>0</v>
      </c>
      <c r="O12" s="100">
        <v>1</v>
      </c>
      <c r="P12" s="100">
        <f>DATA_REGIONES!D9</f>
        <v>2</v>
      </c>
      <c r="Q12" s="127">
        <f t="shared" si="13"/>
        <v>2</v>
      </c>
      <c r="R12" s="121">
        <v>1</v>
      </c>
      <c r="S12" s="100">
        <f>DATA_REGIONES!E9</f>
        <v>2</v>
      </c>
      <c r="T12" s="101">
        <f t="shared" si="4"/>
        <v>2</v>
      </c>
      <c r="U12" s="100">
        <v>1</v>
      </c>
      <c r="V12" s="100">
        <f>DATA_REGIONES!F9</f>
        <v>2</v>
      </c>
      <c r="W12" s="101">
        <f t="shared" si="5"/>
        <v>2</v>
      </c>
      <c r="X12" s="100">
        <v>1</v>
      </c>
      <c r="Y12" s="100">
        <f>DATA_REGIONES!G9</f>
        <v>1</v>
      </c>
      <c r="Z12" s="127">
        <f t="shared" si="14"/>
        <v>1</v>
      </c>
      <c r="AA12" s="121">
        <v>1</v>
      </c>
      <c r="AB12" s="100">
        <f>DATA_REGIONES!H9</f>
        <v>1</v>
      </c>
      <c r="AC12" s="101">
        <f t="shared" si="7"/>
        <v>1</v>
      </c>
      <c r="AD12" s="100">
        <v>1</v>
      </c>
      <c r="AE12" s="100">
        <f>DATA_REGIONES!I9</f>
        <v>1</v>
      </c>
      <c r="AF12" s="101">
        <f t="shared" si="8"/>
        <v>1</v>
      </c>
      <c r="AG12" s="100">
        <v>1</v>
      </c>
      <c r="AH12" s="100">
        <f>DATA_REGIONES!J9</f>
        <v>0</v>
      </c>
      <c r="AI12" s="127">
        <f t="shared" si="9"/>
        <v>0</v>
      </c>
      <c r="AJ12" s="121">
        <v>1</v>
      </c>
      <c r="AK12" s="100">
        <f>DATA_REGIONES!K9</f>
        <v>0</v>
      </c>
      <c r="AL12" s="101">
        <f t="shared" si="10"/>
        <v>0</v>
      </c>
      <c r="AM12" s="100">
        <v>1</v>
      </c>
      <c r="AN12" s="100">
        <f>DATA_REGIONES!L9</f>
        <v>0</v>
      </c>
      <c r="AO12" s="101">
        <f t="shared" si="11"/>
        <v>0</v>
      </c>
      <c r="AP12" s="100">
        <v>1</v>
      </c>
      <c r="AQ12" s="100">
        <f>DATA_REGIONES!M9</f>
        <v>0</v>
      </c>
      <c r="AR12" s="127">
        <f t="shared" si="15"/>
        <v>0</v>
      </c>
    </row>
    <row r="13" spans="1:44" x14ac:dyDescent="0.25">
      <c r="A13" s="96"/>
      <c r="B13" s="77" t="s">
        <v>9</v>
      </c>
      <c r="C13" s="139">
        <v>100</v>
      </c>
      <c r="D13" s="2">
        <v>97</v>
      </c>
      <c r="E13" s="2">
        <v>100</v>
      </c>
      <c r="F13" s="2">
        <v>0</v>
      </c>
      <c r="G13" s="2">
        <v>81</v>
      </c>
      <c r="H13" s="138">
        <f t="shared" si="16"/>
        <v>0.81</v>
      </c>
      <c r="I13" s="121">
        <v>1</v>
      </c>
      <c r="J13" s="100">
        <f>DATA_REGIONES!B10</f>
        <v>1</v>
      </c>
      <c r="K13" s="101">
        <f t="shared" si="1"/>
        <v>1</v>
      </c>
      <c r="L13" s="100">
        <v>1</v>
      </c>
      <c r="M13" s="100">
        <f>DATA_REGIONES!C10</f>
        <v>1</v>
      </c>
      <c r="N13" s="101">
        <f t="shared" si="2"/>
        <v>1</v>
      </c>
      <c r="O13" s="100">
        <v>1</v>
      </c>
      <c r="P13" s="100">
        <f>DATA_REGIONES!D10</f>
        <v>2</v>
      </c>
      <c r="Q13" s="127">
        <f t="shared" si="13"/>
        <v>2</v>
      </c>
      <c r="R13" s="121">
        <v>1</v>
      </c>
      <c r="S13" s="100">
        <f>DATA_REGIONES!E10</f>
        <v>4</v>
      </c>
      <c r="T13" s="101">
        <f t="shared" si="4"/>
        <v>4</v>
      </c>
      <c r="U13" s="100">
        <v>1</v>
      </c>
      <c r="V13" s="100">
        <f>DATA_REGIONES!F10</f>
        <v>0</v>
      </c>
      <c r="W13" s="101">
        <f t="shared" si="5"/>
        <v>0</v>
      </c>
      <c r="X13" s="100">
        <v>1</v>
      </c>
      <c r="Y13" s="100">
        <f>DATA_REGIONES!G10</f>
        <v>1</v>
      </c>
      <c r="Z13" s="127">
        <f t="shared" si="14"/>
        <v>1</v>
      </c>
      <c r="AA13" s="121">
        <v>1</v>
      </c>
      <c r="AB13" s="100">
        <f>DATA_REGIONES!H10</f>
        <v>1</v>
      </c>
      <c r="AC13" s="101">
        <f t="shared" si="7"/>
        <v>1</v>
      </c>
      <c r="AD13" s="100">
        <v>1</v>
      </c>
      <c r="AE13" s="100">
        <f>DATA_REGIONES!I10</f>
        <v>0</v>
      </c>
      <c r="AF13" s="101">
        <f t="shared" si="8"/>
        <v>0</v>
      </c>
      <c r="AG13" s="100">
        <v>1</v>
      </c>
      <c r="AH13" s="100">
        <f>DATA_REGIONES!J10</f>
        <v>0</v>
      </c>
      <c r="AI13" s="127">
        <f t="shared" si="9"/>
        <v>0</v>
      </c>
      <c r="AJ13" s="121">
        <v>1</v>
      </c>
      <c r="AK13" s="100">
        <f>DATA_REGIONES!K10</f>
        <v>0</v>
      </c>
      <c r="AL13" s="101">
        <f t="shared" si="10"/>
        <v>0</v>
      </c>
      <c r="AM13" s="100">
        <v>1</v>
      </c>
      <c r="AN13" s="100">
        <f>DATA_REGIONES!L10</f>
        <v>0</v>
      </c>
      <c r="AO13" s="101">
        <f t="shared" si="11"/>
        <v>0</v>
      </c>
      <c r="AP13" s="100">
        <v>1</v>
      </c>
      <c r="AQ13" s="100">
        <f>DATA_REGIONES!M10</f>
        <v>0</v>
      </c>
      <c r="AR13" s="127">
        <f t="shared" si="15"/>
        <v>0</v>
      </c>
    </row>
    <row r="14" spans="1:44" x14ac:dyDescent="0.25">
      <c r="A14" s="96"/>
      <c r="B14" s="77" t="s">
        <v>10</v>
      </c>
      <c r="C14" s="139">
        <v>84</v>
      </c>
      <c r="D14" s="2">
        <v>84</v>
      </c>
      <c r="E14" s="2">
        <v>84</v>
      </c>
      <c r="F14" s="2">
        <v>0</v>
      </c>
      <c r="G14" s="2">
        <v>51</v>
      </c>
      <c r="H14" s="138">
        <f t="shared" si="16"/>
        <v>0.6071428571428571</v>
      </c>
      <c r="I14" s="121">
        <v>1</v>
      </c>
      <c r="J14" s="100">
        <f>DATA_REGIONES!B11</f>
        <v>0</v>
      </c>
      <c r="K14" s="101">
        <f t="shared" si="1"/>
        <v>0</v>
      </c>
      <c r="L14" s="100">
        <v>1</v>
      </c>
      <c r="M14" s="100">
        <f>DATA_REGIONES!C11</f>
        <v>0</v>
      </c>
      <c r="N14" s="101">
        <f t="shared" si="2"/>
        <v>0</v>
      </c>
      <c r="O14" s="100">
        <v>1</v>
      </c>
      <c r="P14" s="100">
        <f>DATA_REGIONES!D11</f>
        <v>0</v>
      </c>
      <c r="Q14" s="127">
        <f t="shared" si="13"/>
        <v>0</v>
      </c>
      <c r="R14" s="121">
        <v>1</v>
      </c>
      <c r="S14" s="100">
        <f>DATA_REGIONES!E11</f>
        <v>3</v>
      </c>
      <c r="T14" s="101">
        <f t="shared" si="4"/>
        <v>3</v>
      </c>
      <c r="U14" s="100">
        <v>1</v>
      </c>
      <c r="V14" s="100">
        <f>DATA_REGIONES!F11</f>
        <v>5</v>
      </c>
      <c r="W14" s="101">
        <f t="shared" si="5"/>
        <v>5</v>
      </c>
      <c r="X14" s="100">
        <v>1</v>
      </c>
      <c r="Y14" s="100">
        <f>DATA_REGIONES!G11</f>
        <v>1</v>
      </c>
      <c r="Z14" s="127">
        <f t="shared" si="14"/>
        <v>1</v>
      </c>
      <c r="AA14" s="121">
        <v>1</v>
      </c>
      <c r="AB14" s="100">
        <f>DATA_REGIONES!H11</f>
        <v>0</v>
      </c>
      <c r="AC14" s="101">
        <f t="shared" si="7"/>
        <v>0</v>
      </c>
      <c r="AD14" s="100">
        <v>1</v>
      </c>
      <c r="AE14" s="100">
        <f>DATA_REGIONES!I11</f>
        <v>0</v>
      </c>
      <c r="AF14" s="101">
        <f t="shared" si="8"/>
        <v>0</v>
      </c>
      <c r="AG14" s="100">
        <v>1</v>
      </c>
      <c r="AH14" s="100">
        <f>DATA_REGIONES!J11</f>
        <v>0</v>
      </c>
      <c r="AI14" s="127">
        <f t="shared" si="9"/>
        <v>0</v>
      </c>
      <c r="AJ14" s="121">
        <v>1</v>
      </c>
      <c r="AK14" s="100">
        <f>DATA_REGIONES!K11</f>
        <v>0</v>
      </c>
      <c r="AL14" s="101">
        <f t="shared" si="10"/>
        <v>0</v>
      </c>
      <c r="AM14" s="100">
        <v>1</v>
      </c>
      <c r="AN14" s="100">
        <f>DATA_REGIONES!L11</f>
        <v>0</v>
      </c>
      <c r="AO14" s="101">
        <f t="shared" si="11"/>
        <v>0</v>
      </c>
      <c r="AP14" s="100">
        <v>1</v>
      </c>
      <c r="AQ14" s="100">
        <f>DATA_REGIONES!M11</f>
        <v>2</v>
      </c>
      <c r="AR14" s="127">
        <f t="shared" si="15"/>
        <v>2</v>
      </c>
    </row>
    <row r="15" spans="1:44" x14ac:dyDescent="0.25">
      <c r="A15" s="96"/>
      <c r="B15" s="77" t="s">
        <v>11</v>
      </c>
      <c r="C15" s="139">
        <v>43</v>
      </c>
      <c r="D15" s="2">
        <v>34</v>
      </c>
      <c r="E15" s="2">
        <v>22</v>
      </c>
      <c r="F15" s="2">
        <v>1</v>
      </c>
      <c r="G15" s="2">
        <v>22</v>
      </c>
      <c r="H15" s="138">
        <f t="shared" si="16"/>
        <v>0.51162790697674421</v>
      </c>
      <c r="I15" s="121">
        <v>1</v>
      </c>
      <c r="J15" s="100">
        <f>DATA_REGIONES!B12</f>
        <v>1</v>
      </c>
      <c r="K15" s="101">
        <f t="shared" si="1"/>
        <v>1</v>
      </c>
      <c r="L15" s="100">
        <v>1</v>
      </c>
      <c r="M15" s="100">
        <f>DATA_REGIONES!C12</f>
        <v>2</v>
      </c>
      <c r="N15" s="101">
        <f t="shared" si="2"/>
        <v>2</v>
      </c>
      <c r="O15" s="100">
        <v>1</v>
      </c>
      <c r="P15" s="100">
        <f>DATA_REGIONES!D12</f>
        <v>1</v>
      </c>
      <c r="Q15" s="127">
        <f t="shared" si="13"/>
        <v>1</v>
      </c>
      <c r="R15" s="121">
        <v>1</v>
      </c>
      <c r="S15" s="100">
        <f>DATA_REGIONES!E12</f>
        <v>2</v>
      </c>
      <c r="T15" s="101">
        <f t="shared" si="4"/>
        <v>2</v>
      </c>
      <c r="U15" s="100">
        <v>1</v>
      </c>
      <c r="V15" s="100">
        <f>DATA_REGIONES!F12</f>
        <v>1</v>
      </c>
      <c r="W15" s="101">
        <f t="shared" si="5"/>
        <v>1</v>
      </c>
      <c r="X15" s="100">
        <v>1</v>
      </c>
      <c r="Y15" s="100">
        <f>DATA_REGIONES!G12</f>
        <v>1</v>
      </c>
      <c r="Z15" s="127">
        <f t="shared" si="14"/>
        <v>1</v>
      </c>
      <c r="AA15" s="121">
        <v>1</v>
      </c>
      <c r="AB15" s="100">
        <f>DATA_REGIONES!H12</f>
        <v>1</v>
      </c>
      <c r="AC15" s="101">
        <f t="shared" si="7"/>
        <v>1</v>
      </c>
      <c r="AD15" s="100">
        <v>1</v>
      </c>
      <c r="AE15" s="100">
        <f>DATA_REGIONES!I12</f>
        <v>2</v>
      </c>
      <c r="AF15" s="101">
        <f t="shared" si="8"/>
        <v>2</v>
      </c>
      <c r="AG15" s="100">
        <v>1</v>
      </c>
      <c r="AH15" s="100">
        <f>DATA_REGIONES!J12</f>
        <v>1</v>
      </c>
      <c r="AI15" s="127">
        <f t="shared" si="9"/>
        <v>1</v>
      </c>
      <c r="AJ15" s="121">
        <v>1</v>
      </c>
      <c r="AK15" s="100">
        <f>DATA_REGIONES!K12</f>
        <v>1</v>
      </c>
      <c r="AL15" s="101">
        <f t="shared" si="10"/>
        <v>1</v>
      </c>
      <c r="AM15" s="100">
        <v>1</v>
      </c>
      <c r="AN15" s="100">
        <f>DATA_REGIONES!L12</f>
        <v>1</v>
      </c>
      <c r="AO15" s="101">
        <f t="shared" si="11"/>
        <v>1</v>
      </c>
      <c r="AP15" s="100">
        <v>1</v>
      </c>
      <c r="AQ15" s="100">
        <f>DATA_REGIONES!M12</f>
        <v>1</v>
      </c>
      <c r="AR15" s="127">
        <f t="shared" si="15"/>
        <v>1</v>
      </c>
    </row>
    <row r="16" spans="1:44" s="104" customFormat="1" x14ac:dyDescent="0.25">
      <c r="A16" s="59"/>
      <c r="B16" s="102" t="s">
        <v>12</v>
      </c>
      <c r="C16" s="140">
        <v>124</v>
      </c>
      <c r="D16" s="21">
        <v>122</v>
      </c>
      <c r="E16" s="21">
        <v>100</v>
      </c>
      <c r="F16" s="21">
        <v>11</v>
      </c>
      <c r="G16" s="2">
        <v>77</v>
      </c>
      <c r="H16" s="138">
        <f t="shared" si="16"/>
        <v>0.62096774193548387</v>
      </c>
      <c r="I16" s="122">
        <v>1</v>
      </c>
      <c r="J16" s="103">
        <f>DATA_REGIONES!B13</f>
        <v>0</v>
      </c>
      <c r="K16" s="101">
        <f t="shared" si="1"/>
        <v>0</v>
      </c>
      <c r="L16" s="103">
        <v>1</v>
      </c>
      <c r="M16" s="100">
        <f>DATA_REGIONES!C13</f>
        <v>0</v>
      </c>
      <c r="N16" s="101">
        <f t="shared" si="2"/>
        <v>0</v>
      </c>
      <c r="O16" s="103">
        <v>1</v>
      </c>
      <c r="P16" s="100">
        <f>DATA_REGIONES!D13</f>
        <v>0</v>
      </c>
      <c r="Q16" s="127">
        <f t="shared" si="13"/>
        <v>0</v>
      </c>
      <c r="R16" s="122">
        <v>1</v>
      </c>
      <c r="S16" s="100">
        <f>DATA_REGIONES!E13</f>
        <v>1</v>
      </c>
      <c r="T16" s="101">
        <f t="shared" si="4"/>
        <v>1</v>
      </c>
      <c r="U16" s="103">
        <v>1</v>
      </c>
      <c r="V16" s="100">
        <f>DATA_REGIONES!F13</f>
        <v>2</v>
      </c>
      <c r="W16" s="101">
        <f t="shared" si="5"/>
        <v>2</v>
      </c>
      <c r="X16" s="103">
        <v>1</v>
      </c>
      <c r="Y16" s="100">
        <f>DATA_REGIONES!G13</f>
        <v>5</v>
      </c>
      <c r="Z16" s="127">
        <f t="shared" si="14"/>
        <v>5</v>
      </c>
      <c r="AA16" s="122">
        <v>1</v>
      </c>
      <c r="AB16" s="100">
        <f>DATA_REGIONES!H13</f>
        <v>1</v>
      </c>
      <c r="AC16" s="101">
        <f t="shared" si="7"/>
        <v>1</v>
      </c>
      <c r="AD16" s="103">
        <v>1</v>
      </c>
      <c r="AE16" s="100">
        <f>DATA_REGIONES!I13</f>
        <v>0</v>
      </c>
      <c r="AF16" s="101">
        <f t="shared" si="8"/>
        <v>0</v>
      </c>
      <c r="AG16" s="103">
        <v>1</v>
      </c>
      <c r="AH16" s="100">
        <f>DATA_REGIONES!J13</f>
        <v>0</v>
      </c>
      <c r="AI16" s="127">
        <f t="shared" si="9"/>
        <v>0</v>
      </c>
      <c r="AJ16" s="122">
        <v>1</v>
      </c>
      <c r="AK16" s="100">
        <f>DATA_REGIONES!K13</f>
        <v>0</v>
      </c>
      <c r="AL16" s="101">
        <f t="shared" si="10"/>
        <v>0</v>
      </c>
      <c r="AM16" s="103">
        <v>1</v>
      </c>
      <c r="AN16" s="100">
        <f>DATA_REGIONES!L13</f>
        <v>0</v>
      </c>
      <c r="AO16" s="101">
        <f t="shared" si="11"/>
        <v>0</v>
      </c>
      <c r="AP16" s="103">
        <v>1</v>
      </c>
      <c r="AQ16" s="100">
        <f>DATA_REGIONES!M13</f>
        <v>0</v>
      </c>
      <c r="AR16" s="127">
        <f t="shared" si="15"/>
        <v>0</v>
      </c>
    </row>
    <row r="17" spans="1:44" x14ac:dyDescent="0.25">
      <c r="A17" s="96"/>
      <c r="B17" s="77" t="s">
        <v>13</v>
      </c>
      <c r="C17" s="137">
        <v>83</v>
      </c>
      <c r="D17" s="2">
        <v>74</v>
      </c>
      <c r="E17" s="2">
        <v>35</v>
      </c>
      <c r="F17" s="2">
        <v>0</v>
      </c>
      <c r="G17" s="2">
        <v>26</v>
      </c>
      <c r="H17" s="138">
        <f t="shared" si="16"/>
        <v>0.31325301204819278</v>
      </c>
      <c r="I17" s="121">
        <v>1</v>
      </c>
      <c r="J17" s="100">
        <f>DATA_REGIONES!B14</f>
        <v>1</v>
      </c>
      <c r="K17" s="101">
        <f t="shared" si="1"/>
        <v>1</v>
      </c>
      <c r="L17" s="100">
        <v>2</v>
      </c>
      <c r="M17" s="100">
        <f>DATA_REGIONES!C14</f>
        <v>1</v>
      </c>
      <c r="N17" s="101">
        <f t="shared" si="2"/>
        <v>0.5</v>
      </c>
      <c r="O17" s="100">
        <v>1</v>
      </c>
      <c r="P17" s="100">
        <f>DATA_REGIONES!D14</f>
        <v>1</v>
      </c>
      <c r="Q17" s="127">
        <f t="shared" si="13"/>
        <v>1</v>
      </c>
      <c r="R17" s="121">
        <v>1</v>
      </c>
      <c r="S17" s="100">
        <f>DATA_REGIONES!E14</f>
        <v>1</v>
      </c>
      <c r="T17" s="101">
        <f t="shared" si="4"/>
        <v>1</v>
      </c>
      <c r="U17" s="100">
        <v>2</v>
      </c>
      <c r="V17" s="100">
        <f>DATA_REGIONES!F14</f>
        <v>2</v>
      </c>
      <c r="W17" s="101">
        <f t="shared" si="5"/>
        <v>1</v>
      </c>
      <c r="X17" s="100">
        <v>1</v>
      </c>
      <c r="Y17" s="100">
        <f>DATA_REGIONES!G14</f>
        <v>2</v>
      </c>
      <c r="Z17" s="127">
        <f t="shared" si="14"/>
        <v>2</v>
      </c>
      <c r="AA17" s="121">
        <v>1</v>
      </c>
      <c r="AB17" s="100">
        <f>DATA_REGIONES!H14</f>
        <v>1</v>
      </c>
      <c r="AC17" s="101">
        <f t="shared" si="7"/>
        <v>1</v>
      </c>
      <c r="AD17" s="100">
        <v>1</v>
      </c>
      <c r="AE17" s="100">
        <f>DATA_REGIONES!I14</f>
        <v>1</v>
      </c>
      <c r="AF17" s="101">
        <f t="shared" si="8"/>
        <v>1</v>
      </c>
      <c r="AG17" s="100">
        <v>1</v>
      </c>
      <c r="AH17" s="100">
        <f>DATA_REGIONES!J14</f>
        <v>2</v>
      </c>
      <c r="AI17" s="127">
        <f t="shared" si="9"/>
        <v>2</v>
      </c>
      <c r="AJ17" s="121">
        <v>1</v>
      </c>
      <c r="AK17" s="100">
        <f>DATA_REGIONES!K14</f>
        <v>0</v>
      </c>
      <c r="AL17" s="101">
        <f t="shared" si="10"/>
        <v>0</v>
      </c>
      <c r="AM17" s="100">
        <v>1</v>
      </c>
      <c r="AN17" s="100">
        <f>DATA_REGIONES!L14</f>
        <v>0</v>
      </c>
      <c r="AO17" s="101">
        <f t="shared" si="11"/>
        <v>0</v>
      </c>
      <c r="AP17" s="100">
        <v>1</v>
      </c>
      <c r="AQ17" s="100">
        <f>DATA_REGIONES!M14</f>
        <v>0</v>
      </c>
      <c r="AR17" s="127">
        <f t="shared" si="15"/>
        <v>0</v>
      </c>
    </row>
    <row r="18" spans="1:44" x14ac:dyDescent="0.25">
      <c r="A18" s="96"/>
      <c r="B18" s="77" t="s">
        <v>14</v>
      </c>
      <c r="C18" s="137">
        <v>38</v>
      </c>
      <c r="D18" s="2">
        <v>32</v>
      </c>
      <c r="E18" s="2">
        <v>26</v>
      </c>
      <c r="F18" s="2">
        <v>0</v>
      </c>
      <c r="G18" s="2">
        <v>19</v>
      </c>
      <c r="H18" s="138">
        <f t="shared" si="16"/>
        <v>0.5</v>
      </c>
      <c r="I18" s="121">
        <v>1</v>
      </c>
      <c r="J18" s="100">
        <f>DATA_REGIONES!B15</f>
        <v>1</v>
      </c>
      <c r="K18" s="101">
        <f t="shared" si="1"/>
        <v>1</v>
      </c>
      <c r="L18" s="100">
        <v>2</v>
      </c>
      <c r="M18" s="100">
        <f>DATA_REGIONES!C15</f>
        <v>2</v>
      </c>
      <c r="N18" s="101">
        <f t="shared" si="2"/>
        <v>1</v>
      </c>
      <c r="O18" s="100">
        <v>1</v>
      </c>
      <c r="P18" s="100">
        <f>DATA_REGIONES!D15</f>
        <v>2</v>
      </c>
      <c r="Q18" s="127">
        <f t="shared" si="13"/>
        <v>2</v>
      </c>
      <c r="R18" s="121">
        <v>1</v>
      </c>
      <c r="S18" s="100">
        <f>DATA_REGIONES!E15</f>
        <v>2</v>
      </c>
      <c r="T18" s="101">
        <f t="shared" si="4"/>
        <v>2</v>
      </c>
      <c r="U18" s="100">
        <v>2</v>
      </c>
      <c r="V18" s="100">
        <f>DATA_REGIONES!F15</f>
        <v>2</v>
      </c>
      <c r="W18" s="101">
        <f t="shared" si="5"/>
        <v>1</v>
      </c>
      <c r="X18" s="100">
        <v>1</v>
      </c>
      <c r="Y18" s="100">
        <f>DATA_REGIONES!G15</f>
        <v>2</v>
      </c>
      <c r="Z18" s="127">
        <f t="shared" si="14"/>
        <v>2</v>
      </c>
      <c r="AA18" s="121">
        <v>1</v>
      </c>
      <c r="AB18" s="100">
        <f>DATA_REGIONES!H15</f>
        <v>2</v>
      </c>
      <c r="AC18" s="101">
        <f t="shared" si="7"/>
        <v>2</v>
      </c>
      <c r="AD18" s="100">
        <v>2</v>
      </c>
      <c r="AE18" s="100">
        <f>DATA_REGIONES!I15</f>
        <v>2</v>
      </c>
      <c r="AF18" s="101">
        <f t="shared" si="8"/>
        <v>1</v>
      </c>
      <c r="AG18" s="100">
        <v>1</v>
      </c>
      <c r="AH18" s="100">
        <f>DATA_REGIONES!J15</f>
        <v>2</v>
      </c>
      <c r="AI18" s="127">
        <f t="shared" si="9"/>
        <v>2</v>
      </c>
      <c r="AJ18" s="121">
        <v>1</v>
      </c>
      <c r="AK18" s="100">
        <f>DATA_REGIONES!K15</f>
        <v>0</v>
      </c>
      <c r="AL18" s="101">
        <f t="shared" si="10"/>
        <v>0</v>
      </c>
      <c r="AM18" s="100">
        <v>2</v>
      </c>
      <c r="AN18" s="100">
        <f>DATA_REGIONES!L15</f>
        <v>2</v>
      </c>
      <c r="AO18" s="101">
        <f t="shared" si="11"/>
        <v>1</v>
      </c>
      <c r="AP18" s="100">
        <v>1</v>
      </c>
      <c r="AQ18" s="100">
        <f>DATA_REGIONES!M15</f>
        <v>1</v>
      </c>
      <c r="AR18" s="127">
        <f t="shared" si="15"/>
        <v>1</v>
      </c>
    </row>
    <row r="19" spans="1:44" x14ac:dyDescent="0.25">
      <c r="A19" s="96"/>
      <c r="B19" s="77" t="s">
        <v>15</v>
      </c>
      <c r="C19" s="139">
        <v>43</v>
      </c>
      <c r="D19" s="2">
        <v>43</v>
      </c>
      <c r="E19" s="2">
        <v>15</v>
      </c>
      <c r="F19" s="2">
        <v>0</v>
      </c>
      <c r="G19" s="2">
        <v>24</v>
      </c>
      <c r="H19" s="138">
        <f t="shared" si="16"/>
        <v>0.55813953488372092</v>
      </c>
      <c r="I19" s="121"/>
      <c r="J19" s="100">
        <f>DATA_REGIONES!B16</f>
        <v>0</v>
      </c>
      <c r="K19" s="101" t="s">
        <v>6579</v>
      </c>
      <c r="L19" s="100"/>
      <c r="M19" s="100">
        <f>DATA_REGIONES!C16</f>
        <v>0</v>
      </c>
      <c r="N19" s="101" t="s">
        <v>6579</v>
      </c>
      <c r="O19" s="100"/>
      <c r="P19" s="100">
        <f>DATA_REGIONES!D16</f>
        <v>0</v>
      </c>
      <c r="Q19" s="127" t="s">
        <v>6579</v>
      </c>
      <c r="R19" s="121"/>
      <c r="S19" s="100">
        <f>DATA_REGIONES!E16</f>
        <v>0</v>
      </c>
      <c r="T19" s="101" t="s">
        <v>6579</v>
      </c>
      <c r="U19" s="100"/>
      <c r="V19" s="100">
        <f>DATA_REGIONES!F16</f>
        <v>0</v>
      </c>
      <c r="W19" s="101" t="s">
        <v>6579</v>
      </c>
      <c r="X19" s="100"/>
      <c r="Y19" s="100">
        <f>DATA_REGIONES!G16</f>
        <v>0</v>
      </c>
      <c r="Z19" s="127" t="s">
        <v>6579</v>
      </c>
      <c r="AA19" s="121"/>
      <c r="AB19" s="100">
        <f>DATA_REGIONES!H16</f>
        <v>0</v>
      </c>
      <c r="AC19" s="101" t="s">
        <v>6579</v>
      </c>
      <c r="AD19" s="100"/>
      <c r="AE19" s="100">
        <f>DATA_REGIONES!I16</f>
        <v>0</v>
      </c>
      <c r="AF19" s="101" t="s">
        <v>6579</v>
      </c>
      <c r="AG19" s="100"/>
      <c r="AH19" s="100">
        <f>DATA_REGIONES!J16</f>
        <v>0</v>
      </c>
      <c r="AI19" s="127" t="s">
        <v>6579</v>
      </c>
      <c r="AJ19" s="121"/>
      <c r="AK19" s="100">
        <f>DATA_REGIONES!K16</f>
        <v>0</v>
      </c>
      <c r="AL19" s="101" t="s">
        <v>6579</v>
      </c>
      <c r="AM19" s="100"/>
      <c r="AN19" s="100">
        <f>DATA_REGIONES!L16</f>
        <v>0</v>
      </c>
      <c r="AO19" s="101" t="s">
        <v>6579</v>
      </c>
      <c r="AP19" s="100"/>
      <c r="AQ19" s="100">
        <f>DATA_REGIONES!M16</f>
        <v>1</v>
      </c>
      <c r="AR19" s="127" t="s">
        <v>6579</v>
      </c>
    </row>
    <row r="20" spans="1:44" x14ac:dyDescent="0.25">
      <c r="A20" s="96"/>
      <c r="B20" s="77" t="s">
        <v>16</v>
      </c>
      <c r="C20" s="139">
        <v>128</v>
      </c>
      <c r="D20" s="2">
        <v>73</v>
      </c>
      <c r="E20" s="2">
        <v>46</v>
      </c>
      <c r="F20" s="2">
        <v>1</v>
      </c>
      <c r="G20" s="2">
        <v>28</v>
      </c>
      <c r="H20" s="138">
        <f t="shared" si="16"/>
        <v>0.21875</v>
      </c>
      <c r="I20" s="121">
        <v>1</v>
      </c>
      <c r="J20" s="100">
        <f>DATA_REGIONES!B17</f>
        <v>0</v>
      </c>
      <c r="K20" s="101">
        <f t="shared" ref="K20:K31" si="17">J20/I20</f>
        <v>0</v>
      </c>
      <c r="L20" s="100">
        <v>1</v>
      </c>
      <c r="M20" s="100">
        <f>DATA_REGIONES!C17</f>
        <v>0</v>
      </c>
      <c r="N20" s="101">
        <f t="shared" ref="N20:N31" si="18">M20/L20</f>
        <v>0</v>
      </c>
      <c r="O20" s="100">
        <v>1</v>
      </c>
      <c r="P20" s="100">
        <f>DATA_REGIONES!D17</f>
        <v>1</v>
      </c>
      <c r="Q20" s="127">
        <f t="shared" ref="Q20:Q22" si="19">P20/O20</f>
        <v>1</v>
      </c>
      <c r="R20" s="121">
        <v>1</v>
      </c>
      <c r="S20" s="100">
        <f>DATA_REGIONES!E17</f>
        <v>2</v>
      </c>
      <c r="T20" s="101">
        <f t="shared" ref="T20:T31" si="20">S20/R20</f>
        <v>2</v>
      </c>
      <c r="U20" s="100">
        <v>1</v>
      </c>
      <c r="V20" s="100">
        <f>DATA_REGIONES!F17</f>
        <v>0</v>
      </c>
      <c r="W20" s="101">
        <f t="shared" ref="W20:W31" si="21">V20/U20</f>
        <v>0</v>
      </c>
      <c r="X20" s="100">
        <v>1</v>
      </c>
      <c r="Y20" s="100">
        <f>DATA_REGIONES!G17</f>
        <v>1</v>
      </c>
      <c r="Z20" s="127">
        <f t="shared" ref="Z20:Z22" si="22">Y20/X20</f>
        <v>1</v>
      </c>
      <c r="AA20" s="121">
        <v>1</v>
      </c>
      <c r="AB20" s="100">
        <f>DATA_REGIONES!H17</f>
        <v>0</v>
      </c>
      <c r="AC20" s="101">
        <f t="shared" si="7"/>
        <v>0</v>
      </c>
      <c r="AD20" s="100">
        <v>1</v>
      </c>
      <c r="AE20" s="100">
        <f>DATA_REGIONES!I17</f>
        <v>0</v>
      </c>
      <c r="AF20" s="101">
        <f t="shared" si="8"/>
        <v>0</v>
      </c>
      <c r="AG20" s="100">
        <v>1</v>
      </c>
      <c r="AH20" s="100">
        <f>DATA_REGIONES!J17</f>
        <v>0</v>
      </c>
      <c r="AI20" s="127">
        <f t="shared" si="9"/>
        <v>0</v>
      </c>
      <c r="AJ20" s="121">
        <v>1</v>
      </c>
      <c r="AK20" s="100">
        <f>DATA_REGIONES!K17</f>
        <v>0</v>
      </c>
      <c r="AL20" s="101">
        <f t="shared" ref="AL20:AL31" si="23">AK20/AJ20</f>
        <v>0</v>
      </c>
      <c r="AM20" s="100">
        <v>1</v>
      </c>
      <c r="AN20" s="100">
        <f>DATA_REGIONES!L17</f>
        <v>0</v>
      </c>
      <c r="AO20" s="101">
        <f t="shared" ref="AO20:AO31" si="24">AN20/AM20</f>
        <v>0</v>
      </c>
      <c r="AP20" s="100">
        <v>1</v>
      </c>
      <c r="AQ20" s="100">
        <f>DATA_REGIONES!M17</f>
        <v>0</v>
      </c>
      <c r="AR20" s="127">
        <f t="shared" ref="AR20:AR22" si="25">AQ20/AP20</f>
        <v>0</v>
      </c>
    </row>
    <row r="21" spans="1:44" x14ac:dyDescent="0.25">
      <c r="B21" s="77" t="s">
        <v>17</v>
      </c>
      <c r="C21" s="137">
        <v>53</v>
      </c>
      <c r="D21" s="2">
        <v>45</v>
      </c>
      <c r="E21" s="2">
        <v>31</v>
      </c>
      <c r="F21" s="2">
        <v>0</v>
      </c>
      <c r="G21" s="2">
        <v>21</v>
      </c>
      <c r="H21" s="138">
        <f t="shared" si="16"/>
        <v>0.39622641509433965</v>
      </c>
      <c r="I21" s="121">
        <v>1</v>
      </c>
      <c r="J21" s="100">
        <f>DATA_REGIONES!B18</f>
        <v>0</v>
      </c>
      <c r="K21" s="101">
        <f t="shared" si="17"/>
        <v>0</v>
      </c>
      <c r="L21" s="100">
        <v>1</v>
      </c>
      <c r="M21" s="100">
        <f>DATA_REGIONES!C18</f>
        <v>1</v>
      </c>
      <c r="N21" s="101">
        <f t="shared" si="18"/>
        <v>1</v>
      </c>
      <c r="O21" s="100">
        <v>1</v>
      </c>
      <c r="P21" s="100">
        <f>DATA_REGIONES!D18</f>
        <v>0</v>
      </c>
      <c r="Q21" s="127">
        <f t="shared" si="19"/>
        <v>0</v>
      </c>
      <c r="R21" s="121">
        <v>1</v>
      </c>
      <c r="S21" s="100">
        <f>DATA_REGIONES!E18</f>
        <v>1</v>
      </c>
      <c r="T21" s="101">
        <f t="shared" si="20"/>
        <v>1</v>
      </c>
      <c r="U21" s="100">
        <v>1</v>
      </c>
      <c r="V21" s="100">
        <f>DATA_REGIONES!F18</f>
        <v>2</v>
      </c>
      <c r="W21" s="101">
        <f t="shared" si="21"/>
        <v>2</v>
      </c>
      <c r="X21" s="100">
        <v>1</v>
      </c>
      <c r="Y21" s="100">
        <f>DATA_REGIONES!G18</f>
        <v>0</v>
      </c>
      <c r="Z21" s="127">
        <f t="shared" si="22"/>
        <v>0</v>
      </c>
      <c r="AA21" s="121">
        <v>1</v>
      </c>
      <c r="AB21" s="100">
        <f>DATA_REGIONES!H18</f>
        <v>1</v>
      </c>
      <c r="AC21" s="101">
        <f t="shared" si="7"/>
        <v>1</v>
      </c>
      <c r="AD21" s="100">
        <v>6</v>
      </c>
      <c r="AE21" s="100">
        <f>DATA_REGIONES!I18</f>
        <v>8</v>
      </c>
      <c r="AF21" s="101">
        <f t="shared" si="8"/>
        <v>1.3333333333333333</v>
      </c>
      <c r="AG21" s="100">
        <v>1</v>
      </c>
      <c r="AH21" s="100">
        <f>DATA_REGIONES!J18</f>
        <v>2</v>
      </c>
      <c r="AI21" s="127">
        <f t="shared" si="9"/>
        <v>2</v>
      </c>
      <c r="AJ21" s="121">
        <v>1</v>
      </c>
      <c r="AK21" s="100">
        <f>DATA_REGIONES!K18</f>
        <v>0</v>
      </c>
      <c r="AL21" s="101">
        <f t="shared" si="23"/>
        <v>0</v>
      </c>
      <c r="AM21" s="100">
        <v>6</v>
      </c>
      <c r="AN21" s="100">
        <f>DATA_REGIONES!L18</f>
        <v>1</v>
      </c>
      <c r="AO21" s="101">
        <f t="shared" si="24"/>
        <v>0.16666666666666666</v>
      </c>
      <c r="AP21" s="100">
        <v>1</v>
      </c>
      <c r="AQ21" s="100">
        <f>DATA_REGIONES!M18</f>
        <v>0</v>
      </c>
      <c r="AR21" s="127">
        <f t="shared" si="25"/>
        <v>0</v>
      </c>
    </row>
    <row r="22" spans="1:44" x14ac:dyDescent="0.25">
      <c r="A22" s="96"/>
      <c r="B22" s="77" t="s">
        <v>18</v>
      </c>
      <c r="C22" s="137">
        <v>11</v>
      </c>
      <c r="D22" s="2">
        <v>11</v>
      </c>
      <c r="E22" s="2">
        <v>7</v>
      </c>
      <c r="F22" s="2">
        <v>0</v>
      </c>
      <c r="G22" s="2">
        <v>7</v>
      </c>
      <c r="H22" s="138">
        <f t="shared" si="16"/>
        <v>0.63636363636363635</v>
      </c>
      <c r="I22" s="121">
        <v>1</v>
      </c>
      <c r="J22" s="100">
        <f>DATA_REGIONES!B19</f>
        <v>1</v>
      </c>
      <c r="K22" s="101">
        <f t="shared" si="17"/>
        <v>1</v>
      </c>
      <c r="L22" s="100">
        <v>2</v>
      </c>
      <c r="M22" s="100">
        <f>DATA_REGIONES!C19</f>
        <v>0</v>
      </c>
      <c r="N22" s="101">
        <f t="shared" si="18"/>
        <v>0</v>
      </c>
      <c r="O22" s="100">
        <v>1</v>
      </c>
      <c r="P22" s="100">
        <f>DATA_REGIONES!D19</f>
        <v>1</v>
      </c>
      <c r="Q22" s="127">
        <f t="shared" si="19"/>
        <v>1</v>
      </c>
      <c r="R22" s="121">
        <v>1</v>
      </c>
      <c r="S22" s="100">
        <f>DATA_REGIONES!E19</f>
        <v>2</v>
      </c>
      <c r="T22" s="101">
        <f t="shared" si="20"/>
        <v>2</v>
      </c>
      <c r="U22" s="100">
        <v>2</v>
      </c>
      <c r="V22" s="100">
        <f>DATA_REGIONES!F19</f>
        <v>2</v>
      </c>
      <c r="W22" s="101">
        <f t="shared" si="21"/>
        <v>1</v>
      </c>
      <c r="X22" s="100">
        <v>1</v>
      </c>
      <c r="Y22" s="100">
        <f>DATA_REGIONES!G19</f>
        <v>3</v>
      </c>
      <c r="Z22" s="127">
        <f t="shared" si="22"/>
        <v>3</v>
      </c>
      <c r="AA22" s="121">
        <v>1</v>
      </c>
      <c r="AB22" s="100">
        <f>DATA_REGIONES!H19</f>
        <v>1</v>
      </c>
      <c r="AC22" s="101">
        <f t="shared" si="7"/>
        <v>1</v>
      </c>
      <c r="AD22" s="100">
        <v>2</v>
      </c>
      <c r="AE22" s="100">
        <f>DATA_REGIONES!I19</f>
        <v>3</v>
      </c>
      <c r="AF22" s="101">
        <f t="shared" si="8"/>
        <v>1.5</v>
      </c>
      <c r="AG22" s="100">
        <v>1</v>
      </c>
      <c r="AH22" s="100">
        <f>DATA_REGIONES!J19</f>
        <v>2</v>
      </c>
      <c r="AI22" s="127">
        <f t="shared" si="9"/>
        <v>2</v>
      </c>
      <c r="AJ22" s="121">
        <v>1</v>
      </c>
      <c r="AK22" s="100">
        <f>DATA_REGIONES!K19</f>
        <v>0</v>
      </c>
      <c r="AL22" s="101">
        <f t="shared" si="23"/>
        <v>0</v>
      </c>
      <c r="AM22" s="100">
        <v>2</v>
      </c>
      <c r="AN22" s="100">
        <f>DATA_REGIONES!L19</f>
        <v>0</v>
      </c>
      <c r="AO22" s="101">
        <f t="shared" si="24"/>
        <v>0</v>
      </c>
      <c r="AP22" s="100">
        <v>1</v>
      </c>
      <c r="AQ22" s="100">
        <f>DATA_REGIONES!M19</f>
        <v>0</v>
      </c>
      <c r="AR22" s="127">
        <f t="shared" si="25"/>
        <v>0</v>
      </c>
    </row>
    <row r="23" spans="1:44" x14ac:dyDescent="0.25">
      <c r="A23" s="96"/>
      <c r="B23" s="77" t="s">
        <v>19</v>
      </c>
      <c r="C23" s="139">
        <v>20</v>
      </c>
      <c r="D23" s="2">
        <v>15</v>
      </c>
      <c r="E23" s="2">
        <v>14</v>
      </c>
      <c r="F23" s="2">
        <v>0</v>
      </c>
      <c r="G23" s="2">
        <v>7</v>
      </c>
      <c r="H23" s="138">
        <f t="shared" si="16"/>
        <v>0.35</v>
      </c>
      <c r="I23" s="121">
        <v>1</v>
      </c>
      <c r="J23" s="100">
        <f>DATA_REGIONES!B20</f>
        <v>1</v>
      </c>
      <c r="K23" s="101">
        <f t="shared" si="17"/>
        <v>1</v>
      </c>
      <c r="L23" s="100">
        <v>1</v>
      </c>
      <c r="M23" s="100">
        <f>DATA_REGIONES!C20</f>
        <v>0</v>
      </c>
      <c r="N23" s="101">
        <f t="shared" si="18"/>
        <v>0</v>
      </c>
      <c r="O23" s="100">
        <v>0</v>
      </c>
      <c r="P23" s="100">
        <f>DATA_REGIONES!D20</f>
        <v>0</v>
      </c>
      <c r="Q23" s="127" t="s">
        <v>6579</v>
      </c>
      <c r="R23" s="121">
        <v>1</v>
      </c>
      <c r="S23" s="100">
        <f>DATA_REGIONES!E20</f>
        <v>1</v>
      </c>
      <c r="T23" s="101">
        <f t="shared" si="20"/>
        <v>1</v>
      </c>
      <c r="U23" s="100">
        <v>1</v>
      </c>
      <c r="V23" s="100">
        <f>DATA_REGIONES!F20</f>
        <v>1</v>
      </c>
      <c r="W23" s="101">
        <f t="shared" si="21"/>
        <v>1</v>
      </c>
      <c r="X23" s="100">
        <v>0</v>
      </c>
      <c r="Y23" s="100">
        <f>DATA_REGIONES!G20</f>
        <v>1</v>
      </c>
      <c r="Z23" s="127" t="s">
        <v>6579</v>
      </c>
      <c r="AA23" s="121">
        <v>1</v>
      </c>
      <c r="AB23" s="100">
        <f>DATA_REGIONES!H20</f>
        <v>1</v>
      </c>
      <c r="AC23" s="101">
        <f t="shared" si="7"/>
        <v>1</v>
      </c>
      <c r="AD23" s="100">
        <v>1</v>
      </c>
      <c r="AE23" s="100">
        <f>DATA_REGIONES!I20</f>
        <v>1</v>
      </c>
      <c r="AF23" s="101">
        <f t="shared" si="8"/>
        <v>1</v>
      </c>
      <c r="AG23" s="100">
        <v>0</v>
      </c>
      <c r="AH23" s="100">
        <f>DATA_REGIONES!J20</f>
        <v>1</v>
      </c>
      <c r="AI23" s="127" t="s">
        <v>6579</v>
      </c>
      <c r="AJ23" s="121">
        <v>1</v>
      </c>
      <c r="AK23" s="100">
        <f>DATA_REGIONES!K20</f>
        <v>1</v>
      </c>
      <c r="AL23" s="101">
        <f t="shared" si="23"/>
        <v>1</v>
      </c>
      <c r="AM23" s="100">
        <v>1</v>
      </c>
      <c r="AN23" s="100">
        <f>DATA_REGIONES!L20</f>
        <v>1</v>
      </c>
      <c r="AO23" s="101">
        <f t="shared" si="24"/>
        <v>1</v>
      </c>
      <c r="AP23" s="100">
        <v>0</v>
      </c>
      <c r="AQ23" s="100">
        <f>DATA_REGIONES!M20</f>
        <v>0</v>
      </c>
      <c r="AR23" s="127" t="s">
        <v>6579</v>
      </c>
    </row>
    <row r="24" spans="1:44" x14ac:dyDescent="0.25">
      <c r="A24" s="96"/>
      <c r="B24" s="77" t="s">
        <v>20</v>
      </c>
      <c r="C24" s="139">
        <v>29</v>
      </c>
      <c r="D24" s="2">
        <v>29</v>
      </c>
      <c r="E24" s="2">
        <v>27</v>
      </c>
      <c r="F24" s="2">
        <v>0</v>
      </c>
      <c r="G24" s="2">
        <v>21</v>
      </c>
      <c r="H24" s="138">
        <f t="shared" si="16"/>
        <v>0.72413793103448276</v>
      </c>
      <c r="I24" s="121">
        <v>1</v>
      </c>
      <c r="J24" s="100">
        <f>DATA_REGIONES!B21</f>
        <v>0</v>
      </c>
      <c r="K24" s="101">
        <f t="shared" si="17"/>
        <v>0</v>
      </c>
      <c r="L24" s="100">
        <v>1</v>
      </c>
      <c r="M24" s="100">
        <f>DATA_REGIONES!C21</f>
        <v>3</v>
      </c>
      <c r="N24" s="101">
        <f t="shared" si="18"/>
        <v>3</v>
      </c>
      <c r="O24" s="100">
        <v>1</v>
      </c>
      <c r="P24" s="100">
        <f>DATA_REGIONES!D21</f>
        <v>1</v>
      </c>
      <c r="Q24" s="127">
        <f t="shared" ref="Q24:Q25" si="26">P24/O24</f>
        <v>1</v>
      </c>
      <c r="R24" s="121">
        <v>1</v>
      </c>
      <c r="S24" s="100">
        <f>DATA_REGIONES!E21</f>
        <v>2</v>
      </c>
      <c r="T24" s="101">
        <f t="shared" si="20"/>
        <v>2</v>
      </c>
      <c r="U24" s="100">
        <v>1</v>
      </c>
      <c r="V24" s="100">
        <f>DATA_REGIONES!F21</f>
        <v>2</v>
      </c>
      <c r="W24" s="101">
        <f t="shared" si="21"/>
        <v>2</v>
      </c>
      <c r="X24" s="100">
        <v>1</v>
      </c>
      <c r="Y24" s="100">
        <f>DATA_REGIONES!G21</f>
        <v>0</v>
      </c>
      <c r="Z24" s="127">
        <f t="shared" ref="Z24:Z25" si="27">Y24/X24</f>
        <v>0</v>
      </c>
      <c r="AA24" s="121">
        <v>1</v>
      </c>
      <c r="AB24" s="100">
        <f>DATA_REGIONES!H21</f>
        <v>1</v>
      </c>
      <c r="AC24" s="101">
        <f t="shared" si="7"/>
        <v>1</v>
      </c>
      <c r="AD24" s="100">
        <v>1</v>
      </c>
      <c r="AE24" s="100">
        <f>DATA_REGIONES!I21</f>
        <v>1</v>
      </c>
      <c r="AF24" s="101">
        <f t="shared" si="8"/>
        <v>1</v>
      </c>
      <c r="AG24" s="100">
        <v>1</v>
      </c>
      <c r="AH24" s="100">
        <f>DATA_REGIONES!J21</f>
        <v>1</v>
      </c>
      <c r="AI24" s="127">
        <f t="shared" si="9"/>
        <v>1</v>
      </c>
      <c r="AJ24" s="121">
        <v>1</v>
      </c>
      <c r="AK24" s="100">
        <f>DATA_REGIONES!K21</f>
        <v>1</v>
      </c>
      <c r="AL24" s="101">
        <f t="shared" si="23"/>
        <v>1</v>
      </c>
      <c r="AM24" s="100">
        <v>1</v>
      </c>
      <c r="AN24" s="100">
        <f>DATA_REGIONES!L21</f>
        <v>1</v>
      </c>
      <c r="AO24" s="101">
        <f t="shared" si="24"/>
        <v>1</v>
      </c>
      <c r="AP24" s="100">
        <v>1</v>
      </c>
      <c r="AQ24" s="100">
        <f>DATA_REGIONES!M21</f>
        <v>0</v>
      </c>
      <c r="AR24" s="127">
        <f t="shared" ref="AR24:AR25" si="28">AQ24/AP24</f>
        <v>0</v>
      </c>
    </row>
    <row r="25" spans="1:44" x14ac:dyDescent="0.25">
      <c r="A25" s="96"/>
      <c r="B25" s="77" t="s">
        <v>21</v>
      </c>
      <c r="C25" s="137">
        <v>65</v>
      </c>
      <c r="D25" s="2">
        <v>61</v>
      </c>
      <c r="E25" s="2">
        <v>54</v>
      </c>
      <c r="F25" s="2">
        <v>0</v>
      </c>
      <c r="G25" s="2">
        <v>54</v>
      </c>
      <c r="H25" s="138">
        <f t="shared" si="16"/>
        <v>0.83076923076923082</v>
      </c>
      <c r="I25" s="121">
        <v>1</v>
      </c>
      <c r="J25" s="100">
        <f>DATA_REGIONES!B22</f>
        <v>0</v>
      </c>
      <c r="K25" s="101">
        <f t="shared" si="17"/>
        <v>0</v>
      </c>
      <c r="L25" s="100">
        <v>1</v>
      </c>
      <c r="M25" s="100">
        <f>DATA_REGIONES!C22</f>
        <v>4</v>
      </c>
      <c r="N25" s="101">
        <f t="shared" si="18"/>
        <v>4</v>
      </c>
      <c r="O25" s="100">
        <v>1</v>
      </c>
      <c r="P25" s="100">
        <f>DATA_REGIONES!D22</f>
        <v>1</v>
      </c>
      <c r="Q25" s="127">
        <f t="shared" si="26"/>
        <v>1</v>
      </c>
      <c r="R25" s="121">
        <v>1</v>
      </c>
      <c r="S25" s="100">
        <f>DATA_REGIONES!E22</f>
        <v>1</v>
      </c>
      <c r="T25" s="101">
        <f t="shared" si="20"/>
        <v>1</v>
      </c>
      <c r="U25" s="100">
        <v>1</v>
      </c>
      <c r="V25" s="100">
        <f>DATA_REGIONES!F22</f>
        <v>4</v>
      </c>
      <c r="W25" s="101">
        <f t="shared" si="21"/>
        <v>4</v>
      </c>
      <c r="X25" s="100">
        <v>1</v>
      </c>
      <c r="Y25" s="100">
        <f>DATA_REGIONES!G22</f>
        <v>1</v>
      </c>
      <c r="Z25" s="127">
        <f t="shared" si="27"/>
        <v>1</v>
      </c>
      <c r="AA25" s="121">
        <v>1</v>
      </c>
      <c r="AB25" s="100">
        <f>DATA_REGIONES!H22</f>
        <v>1</v>
      </c>
      <c r="AC25" s="101">
        <f t="shared" si="7"/>
        <v>1</v>
      </c>
      <c r="AD25" s="100">
        <v>1</v>
      </c>
      <c r="AE25" s="100">
        <f>DATA_REGIONES!I22</f>
        <v>3</v>
      </c>
      <c r="AF25" s="101">
        <f t="shared" si="8"/>
        <v>3</v>
      </c>
      <c r="AG25" s="100">
        <v>1</v>
      </c>
      <c r="AH25" s="100">
        <f>DATA_REGIONES!J22</f>
        <v>2</v>
      </c>
      <c r="AI25" s="127">
        <f t="shared" si="9"/>
        <v>2</v>
      </c>
      <c r="AJ25" s="121">
        <v>1</v>
      </c>
      <c r="AK25" s="100">
        <f>DATA_REGIONES!K22</f>
        <v>1</v>
      </c>
      <c r="AL25" s="101">
        <f t="shared" si="23"/>
        <v>1</v>
      </c>
      <c r="AM25" s="100">
        <v>1</v>
      </c>
      <c r="AN25" s="100">
        <f>DATA_REGIONES!L22</f>
        <v>0</v>
      </c>
      <c r="AO25" s="101">
        <f t="shared" si="24"/>
        <v>0</v>
      </c>
      <c r="AP25" s="100">
        <v>1</v>
      </c>
      <c r="AQ25" s="100">
        <f>DATA_REGIONES!M22</f>
        <v>0</v>
      </c>
      <c r="AR25" s="127">
        <f t="shared" si="28"/>
        <v>0</v>
      </c>
    </row>
    <row r="26" spans="1:44" x14ac:dyDescent="0.25">
      <c r="A26" s="96"/>
      <c r="B26" s="77" t="s">
        <v>22</v>
      </c>
      <c r="C26" s="139">
        <v>110</v>
      </c>
      <c r="D26" s="2">
        <v>95</v>
      </c>
      <c r="E26" s="2">
        <v>51</v>
      </c>
      <c r="F26" s="2">
        <v>19</v>
      </c>
      <c r="G26" s="2">
        <v>59</v>
      </c>
      <c r="H26" s="138">
        <f t="shared" si="16"/>
        <v>0.53636363636363638</v>
      </c>
      <c r="I26" s="121">
        <v>1</v>
      </c>
      <c r="J26" s="100">
        <f>DATA_REGIONES!B23</f>
        <v>0</v>
      </c>
      <c r="K26" s="101">
        <f t="shared" si="17"/>
        <v>0</v>
      </c>
      <c r="L26" s="100">
        <v>1</v>
      </c>
      <c r="M26" s="100">
        <f>DATA_REGIONES!C23</f>
        <v>0</v>
      </c>
      <c r="N26" s="101">
        <f t="shared" si="18"/>
        <v>0</v>
      </c>
      <c r="O26" s="100">
        <v>0</v>
      </c>
      <c r="P26" s="100">
        <f>DATA_REGIONES!D23</f>
        <v>0</v>
      </c>
      <c r="Q26" s="127" t="s">
        <v>6579</v>
      </c>
      <c r="R26" s="121">
        <v>1</v>
      </c>
      <c r="S26" s="100">
        <f>DATA_REGIONES!E23</f>
        <v>1</v>
      </c>
      <c r="T26" s="101">
        <f t="shared" si="20"/>
        <v>1</v>
      </c>
      <c r="U26" s="100">
        <v>1</v>
      </c>
      <c r="V26" s="100">
        <f>DATA_REGIONES!F23</f>
        <v>0</v>
      </c>
      <c r="W26" s="101">
        <f t="shared" si="21"/>
        <v>0</v>
      </c>
      <c r="X26" s="100">
        <v>0</v>
      </c>
      <c r="Y26" s="100">
        <f>DATA_REGIONES!G23</f>
        <v>1</v>
      </c>
      <c r="Z26" s="127" t="s">
        <v>6579</v>
      </c>
      <c r="AA26" s="121">
        <v>1</v>
      </c>
      <c r="AB26" s="100">
        <f>DATA_REGIONES!H23</f>
        <v>0</v>
      </c>
      <c r="AC26" s="101">
        <f t="shared" si="7"/>
        <v>0</v>
      </c>
      <c r="AD26" s="100">
        <v>1</v>
      </c>
      <c r="AE26" s="100">
        <f>DATA_REGIONES!I23</f>
        <v>2</v>
      </c>
      <c r="AF26" s="101">
        <f t="shared" si="8"/>
        <v>2</v>
      </c>
      <c r="AG26" s="100">
        <v>0</v>
      </c>
      <c r="AH26" s="100">
        <f>DATA_REGIONES!J23</f>
        <v>0</v>
      </c>
      <c r="AI26" s="127" t="s">
        <v>6579</v>
      </c>
      <c r="AJ26" s="121">
        <v>1</v>
      </c>
      <c r="AK26" s="100">
        <f>DATA_REGIONES!K23</f>
        <v>0</v>
      </c>
      <c r="AL26" s="101">
        <f t="shared" si="23"/>
        <v>0</v>
      </c>
      <c r="AM26" s="100">
        <v>1</v>
      </c>
      <c r="AN26" s="100">
        <f>DATA_REGIONES!L23</f>
        <v>0</v>
      </c>
      <c r="AO26" s="101">
        <f t="shared" si="24"/>
        <v>0</v>
      </c>
      <c r="AP26" s="100">
        <v>0</v>
      </c>
      <c r="AQ26" s="100">
        <f>DATA_REGIONES!M23</f>
        <v>0</v>
      </c>
      <c r="AR26" s="127" t="s">
        <v>6579</v>
      </c>
    </row>
    <row r="27" spans="1:44" x14ac:dyDescent="0.25">
      <c r="A27" s="96"/>
      <c r="B27" s="77" t="s">
        <v>23</v>
      </c>
      <c r="C27" s="137">
        <v>78</v>
      </c>
      <c r="D27" s="2">
        <v>74</v>
      </c>
      <c r="E27" s="2">
        <v>66</v>
      </c>
      <c r="F27" s="2">
        <v>0</v>
      </c>
      <c r="G27" s="2">
        <v>43</v>
      </c>
      <c r="H27" s="138">
        <f t="shared" si="16"/>
        <v>0.55128205128205132</v>
      </c>
      <c r="I27" s="121">
        <v>1</v>
      </c>
      <c r="J27" s="100">
        <f>DATA_REGIONES!B24</f>
        <v>1</v>
      </c>
      <c r="K27" s="101">
        <f t="shared" si="17"/>
        <v>1</v>
      </c>
      <c r="L27" s="100">
        <v>2</v>
      </c>
      <c r="M27" s="100">
        <f>DATA_REGIONES!C24</f>
        <v>0</v>
      </c>
      <c r="N27" s="101">
        <f t="shared" si="18"/>
        <v>0</v>
      </c>
      <c r="O27" s="100">
        <v>1</v>
      </c>
      <c r="P27" s="100">
        <f>DATA_REGIONES!D24</f>
        <v>0</v>
      </c>
      <c r="Q27" s="127">
        <f t="shared" ref="Q27:Q29" si="29">P27/O27</f>
        <v>0</v>
      </c>
      <c r="R27" s="121">
        <v>1</v>
      </c>
      <c r="S27" s="100">
        <f>DATA_REGIONES!E24</f>
        <v>1</v>
      </c>
      <c r="T27" s="101">
        <f t="shared" si="20"/>
        <v>1</v>
      </c>
      <c r="U27" s="100">
        <v>2</v>
      </c>
      <c r="V27" s="100">
        <f>DATA_REGIONES!F24</f>
        <v>2</v>
      </c>
      <c r="W27" s="101">
        <f t="shared" si="21"/>
        <v>1</v>
      </c>
      <c r="X27" s="100">
        <v>1</v>
      </c>
      <c r="Y27" s="100">
        <f>DATA_REGIONES!G24</f>
        <v>1</v>
      </c>
      <c r="Z27" s="127">
        <f t="shared" ref="Z27:Z29" si="30">Y27/X27</f>
        <v>1</v>
      </c>
      <c r="AA27" s="121">
        <v>1</v>
      </c>
      <c r="AB27" s="100">
        <f>DATA_REGIONES!H24</f>
        <v>1</v>
      </c>
      <c r="AC27" s="101">
        <f t="shared" si="7"/>
        <v>1</v>
      </c>
      <c r="AD27" s="100">
        <v>2</v>
      </c>
      <c r="AE27" s="100">
        <f>DATA_REGIONES!I24</f>
        <v>2</v>
      </c>
      <c r="AF27" s="101">
        <f t="shared" si="8"/>
        <v>1</v>
      </c>
      <c r="AG27" s="100">
        <v>1</v>
      </c>
      <c r="AH27" s="100">
        <f>DATA_REGIONES!J24</f>
        <v>1</v>
      </c>
      <c r="AI27" s="127">
        <f t="shared" si="9"/>
        <v>1</v>
      </c>
      <c r="AJ27" s="121">
        <v>1</v>
      </c>
      <c r="AK27" s="100">
        <f>DATA_REGIONES!K24</f>
        <v>0</v>
      </c>
      <c r="AL27" s="101">
        <f t="shared" si="23"/>
        <v>0</v>
      </c>
      <c r="AM27" s="100">
        <v>2</v>
      </c>
      <c r="AN27" s="100">
        <f>DATA_REGIONES!L24</f>
        <v>0</v>
      </c>
      <c r="AO27" s="101">
        <f t="shared" si="24"/>
        <v>0</v>
      </c>
      <c r="AP27" s="100">
        <v>1</v>
      </c>
      <c r="AQ27" s="100">
        <f>DATA_REGIONES!M24</f>
        <v>0</v>
      </c>
      <c r="AR27" s="127">
        <f t="shared" ref="AR27:AR29" si="31">AQ27/AP27</f>
        <v>0</v>
      </c>
    </row>
    <row r="28" spans="1:44" x14ac:dyDescent="0.25">
      <c r="A28" s="96"/>
      <c r="B28" s="77" t="s">
        <v>24</v>
      </c>
      <c r="C28" s="139">
        <v>28</v>
      </c>
      <c r="D28" s="2">
        <v>19</v>
      </c>
      <c r="E28" s="2">
        <v>17</v>
      </c>
      <c r="F28" s="2">
        <v>8</v>
      </c>
      <c r="G28" s="2">
        <v>25</v>
      </c>
      <c r="H28" s="138">
        <f t="shared" si="16"/>
        <v>0.8928571428571429</v>
      </c>
      <c r="I28" s="121">
        <v>1</v>
      </c>
      <c r="J28" s="100">
        <f>DATA_REGIONES!B25</f>
        <v>1</v>
      </c>
      <c r="K28" s="101">
        <f t="shared" si="17"/>
        <v>1</v>
      </c>
      <c r="L28" s="100">
        <v>1</v>
      </c>
      <c r="M28" s="100">
        <f>DATA_REGIONES!C25</f>
        <v>2</v>
      </c>
      <c r="N28" s="101">
        <f t="shared" si="18"/>
        <v>2</v>
      </c>
      <c r="O28" s="100">
        <v>1</v>
      </c>
      <c r="P28" s="100">
        <f>DATA_REGIONES!D25</f>
        <v>0</v>
      </c>
      <c r="Q28" s="127">
        <f t="shared" si="29"/>
        <v>0</v>
      </c>
      <c r="R28" s="121">
        <v>1</v>
      </c>
      <c r="S28" s="100">
        <f>DATA_REGIONES!E25</f>
        <v>1</v>
      </c>
      <c r="T28" s="101">
        <f t="shared" si="20"/>
        <v>1</v>
      </c>
      <c r="U28" s="100">
        <v>1</v>
      </c>
      <c r="V28" s="100">
        <f>DATA_REGIONES!F25</f>
        <v>1</v>
      </c>
      <c r="W28" s="101">
        <f t="shared" si="21"/>
        <v>1</v>
      </c>
      <c r="X28" s="100">
        <v>1</v>
      </c>
      <c r="Y28" s="100">
        <f>DATA_REGIONES!G25</f>
        <v>0</v>
      </c>
      <c r="Z28" s="127">
        <f t="shared" si="30"/>
        <v>0</v>
      </c>
      <c r="AA28" s="121">
        <v>1</v>
      </c>
      <c r="AB28" s="100">
        <f>DATA_REGIONES!H25</f>
        <v>1</v>
      </c>
      <c r="AC28" s="101">
        <f t="shared" si="7"/>
        <v>1</v>
      </c>
      <c r="AD28" s="100">
        <v>1</v>
      </c>
      <c r="AE28" s="100">
        <f>DATA_REGIONES!I25</f>
        <v>2</v>
      </c>
      <c r="AF28" s="101">
        <f t="shared" si="8"/>
        <v>2</v>
      </c>
      <c r="AG28" s="100">
        <v>1</v>
      </c>
      <c r="AH28" s="100">
        <f>DATA_REGIONES!J25</f>
        <v>0</v>
      </c>
      <c r="AI28" s="127">
        <f t="shared" si="9"/>
        <v>0</v>
      </c>
      <c r="AJ28" s="121">
        <v>1</v>
      </c>
      <c r="AK28" s="100">
        <f>DATA_REGIONES!K25</f>
        <v>0</v>
      </c>
      <c r="AL28" s="101">
        <f t="shared" si="23"/>
        <v>0</v>
      </c>
      <c r="AM28" s="100">
        <v>1</v>
      </c>
      <c r="AN28" s="100">
        <f>DATA_REGIONES!L25</f>
        <v>1</v>
      </c>
      <c r="AO28" s="101">
        <f t="shared" si="24"/>
        <v>1</v>
      </c>
      <c r="AP28" s="100">
        <v>1</v>
      </c>
      <c r="AQ28" s="100">
        <f>DATA_REGIONES!M25</f>
        <v>1</v>
      </c>
      <c r="AR28" s="127">
        <f t="shared" si="31"/>
        <v>1</v>
      </c>
    </row>
    <row r="29" spans="1:44" x14ac:dyDescent="0.25">
      <c r="A29" s="96"/>
      <c r="B29" s="77" t="s">
        <v>25</v>
      </c>
      <c r="C29" s="137">
        <v>13</v>
      </c>
      <c r="D29" s="2">
        <v>13</v>
      </c>
      <c r="E29" s="2">
        <v>9</v>
      </c>
      <c r="F29" s="2">
        <v>0</v>
      </c>
      <c r="G29" s="2">
        <v>4</v>
      </c>
      <c r="H29" s="138">
        <f t="shared" si="16"/>
        <v>0.30769230769230771</v>
      </c>
      <c r="I29" s="121">
        <v>1</v>
      </c>
      <c r="J29" s="100">
        <f>DATA_REGIONES!B26</f>
        <v>0</v>
      </c>
      <c r="K29" s="101">
        <f t="shared" si="17"/>
        <v>0</v>
      </c>
      <c r="L29" s="100">
        <v>1</v>
      </c>
      <c r="M29" s="100">
        <f>DATA_REGIONES!C26</f>
        <v>2</v>
      </c>
      <c r="N29" s="101">
        <f t="shared" si="18"/>
        <v>2</v>
      </c>
      <c r="O29" s="100">
        <v>1</v>
      </c>
      <c r="P29" s="100">
        <f>DATA_REGIONES!D26</f>
        <v>0</v>
      </c>
      <c r="Q29" s="127">
        <f t="shared" si="29"/>
        <v>0</v>
      </c>
      <c r="R29" s="121">
        <v>1</v>
      </c>
      <c r="S29" s="100">
        <f>DATA_REGIONES!E26</f>
        <v>1</v>
      </c>
      <c r="T29" s="101">
        <f t="shared" si="20"/>
        <v>1</v>
      </c>
      <c r="U29" s="100">
        <v>1</v>
      </c>
      <c r="V29" s="100">
        <f>DATA_REGIONES!F26</f>
        <v>2</v>
      </c>
      <c r="W29" s="101">
        <f t="shared" si="21"/>
        <v>2</v>
      </c>
      <c r="X29" s="100">
        <v>1</v>
      </c>
      <c r="Y29" s="100">
        <f>DATA_REGIONES!G26</f>
        <v>2</v>
      </c>
      <c r="Z29" s="127">
        <f t="shared" si="30"/>
        <v>2</v>
      </c>
      <c r="AA29" s="121">
        <v>1</v>
      </c>
      <c r="AB29" s="100">
        <f>DATA_REGIONES!H26</f>
        <v>2</v>
      </c>
      <c r="AC29" s="101">
        <f t="shared" si="7"/>
        <v>2</v>
      </c>
      <c r="AD29" s="100">
        <v>1</v>
      </c>
      <c r="AE29" s="100">
        <f>DATA_REGIONES!I26</f>
        <v>1</v>
      </c>
      <c r="AF29" s="101">
        <f t="shared" si="8"/>
        <v>1</v>
      </c>
      <c r="AG29" s="100">
        <v>1</v>
      </c>
      <c r="AH29" s="100">
        <f>DATA_REGIONES!J26</f>
        <v>2</v>
      </c>
      <c r="AI29" s="127">
        <f t="shared" si="9"/>
        <v>2</v>
      </c>
      <c r="AJ29" s="121">
        <v>1</v>
      </c>
      <c r="AK29" s="100">
        <f>DATA_REGIONES!K26</f>
        <v>1</v>
      </c>
      <c r="AL29" s="101">
        <f t="shared" si="23"/>
        <v>1</v>
      </c>
      <c r="AM29" s="100">
        <v>1</v>
      </c>
      <c r="AN29" s="100">
        <f>DATA_REGIONES!L26</f>
        <v>0</v>
      </c>
      <c r="AO29" s="101">
        <f t="shared" si="24"/>
        <v>0</v>
      </c>
      <c r="AP29" s="100">
        <v>1</v>
      </c>
      <c r="AQ29" s="100">
        <f>DATA_REGIONES!M26</f>
        <v>1</v>
      </c>
      <c r="AR29" s="127">
        <f t="shared" si="31"/>
        <v>1</v>
      </c>
    </row>
    <row r="30" spans="1:44" x14ac:dyDescent="0.25">
      <c r="A30" s="96"/>
      <c r="B30" s="77" t="s">
        <v>26</v>
      </c>
      <c r="C30" s="137">
        <v>17</v>
      </c>
      <c r="D30" s="2">
        <v>16</v>
      </c>
      <c r="E30" s="2">
        <v>14</v>
      </c>
      <c r="F30" s="2">
        <v>0</v>
      </c>
      <c r="G30" s="2">
        <v>8</v>
      </c>
      <c r="H30" s="138">
        <f t="shared" si="16"/>
        <v>0.47058823529411764</v>
      </c>
      <c r="I30" s="121">
        <v>1</v>
      </c>
      <c r="J30" s="100">
        <f>DATA_REGIONES!B27</f>
        <v>1</v>
      </c>
      <c r="K30" s="101">
        <f t="shared" si="17"/>
        <v>1</v>
      </c>
      <c r="L30" s="100">
        <v>1</v>
      </c>
      <c r="M30" s="100">
        <f>DATA_REGIONES!C27</f>
        <v>3</v>
      </c>
      <c r="N30" s="101">
        <f t="shared" si="18"/>
        <v>3</v>
      </c>
      <c r="O30" s="100">
        <v>1</v>
      </c>
      <c r="P30" s="100">
        <f>DATA_REGIONES!D27</f>
        <v>0</v>
      </c>
      <c r="Q30" s="127">
        <f>P30/O30</f>
        <v>0</v>
      </c>
      <c r="R30" s="121">
        <v>1</v>
      </c>
      <c r="S30" s="100">
        <f>DATA_REGIONES!E27</f>
        <v>1</v>
      </c>
      <c r="T30" s="101">
        <f t="shared" si="20"/>
        <v>1</v>
      </c>
      <c r="U30" s="100">
        <v>1</v>
      </c>
      <c r="V30" s="100">
        <f>DATA_REGIONES!F27</f>
        <v>1</v>
      </c>
      <c r="W30" s="101">
        <f t="shared" si="21"/>
        <v>1</v>
      </c>
      <c r="X30" s="100">
        <v>1</v>
      </c>
      <c r="Y30" s="100">
        <f>DATA_REGIONES!G27</f>
        <v>0</v>
      </c>
      <c r="Z30" s="127">
        <f>Y30/X30</f>
        <v>0</v>
      </c>
      <c r="AA30" s="121">
        <v>1</v>
      </c>
      <c r="AB30" s="100">
        <f>DATA_REGIONES!H27</f>
        <v>1</v>
      </c>
      <c r="AC30" s="101">
        <f t="shared" si="7"/>
        <v>1</v>
      </c>
      <c r="AD30" s="100">
        <v>2</v>
      </c>
      <c r="AE30" s="100">
        <f>DATA_REGIONES!I27</f>
        <v>2</v>
      </c>
      <c r="AF30" s="101">
        <f t="shared" si="8"/>
        <v>1</v>
      </c>
      <c r="AG30" s="100">
        <v>1</v>
      </c>
      <c r="AH30" s="100">
        <f>DATA_REGIONES!J27</f>
        <v>2</v>
      </c>
      <c r="AI30" s="127">
        <f>AH30/AG30</f>
        <v>2</v>
      </c>
      <c r="AJ30" s="121">
        <v>1</v>
      </c>
      <c r="AK30" s="100">
        <f>DATA_REGIONES!K27</f>
        <v>0</v>
      </c>
      <c r="AL30" s="101">
        <f t="shared" si="23"/>
        <v>0</v>
      </c>
      <c r="AM30" s="100">
        <v>2</v>
      </c>
      <c r="AN30" s="100">
        <f>DATA_REGIONES!L27</f>
        <v>0</v>
      </c>
      <c r="AO30" s="101">
        <f t="shared" si="24"/>
        <v>0</v>
      </c>
      <c r="AP30" s="100">
        <v>1</v>
      </c>
      <c r="AQ30" s="100">
        <f>DATA_REGIONES!M27</f>
        <v>0</v>
      </c>
      <c r="AR30" s="127">
        <f>AQ30/AP30</f>
        <v>0</v>
      </c>
    </row>
    <row r="31" spans="1:44" s="115" customFormat="1" ht="19.5" customHeight="1" thickBot="1" x14ac:dyDescent="0.3">
      <c r="B31" s="116" t="s">
        <v>6475</v>
      </c>
      <c r="C31" s="141">
        <v>1875</v>
      </c>
      <c r="D31" s="141">
        <v>1625</v>
      </c>
      <c r="E31" s="141">
        <v>1200</v>
      </c>
      <c r="F31" s="141">
        <v>79</v>
      </c>
      <c r="G31" s="141">
        <v>929</v>
      </c>
      <c r="H31" s="142">
        <f>G31/C31</f>
        <v>0.49546666666666667</v>
      </c>
      <c r="I31" s="123">
        <f>SUM(I5:I30)</f>
        <v>25</v>
      </c>
      <c r="J31" s="124">
        <f t="shared" ref="J31" si="32">SUM(J5:J30)</f>
        <v>15</v>
      </c>
      <c r="K31" s="125">
        <f t="shared" si="17"/>
        <v>0.6</v>
      </c>
      <c r="L31" s="124">
        <f t="shared" ref="L31:M31" si="33">SUM(L5:L30)</f>
        <v>31</v>
      </c>
      <c r="M31" s="124">
        <f t="shared" si="33"/>
        <v>24</v>
      </c>
      <c r="N31" s="125">
        <f t="shared" si="18"/>
        <v>0.77419354838709675</v>
      </c>
      <c r="O31" s="124">
        <f t="shared" ref="O31:P31" si="34">SUM(O5:O30)</f>
        <v>22</v>
      </c>
      <c r="P31" s="124">
        <f t="shared" si="34"/>
        <v>16</v>
      </c>
      <c r="Q31" s="126">
        <f t="shared" ref="Q31" si="35">P31/O31</f>
        <v>0.72727272727272729</v>
      </c>
      <c r="R31" s="123">
        <f>SUM(R5:R30)</f>
        <v>25</v>
      </c>
      <c r="S31" s="124">
        <f t="shared" ref="S31" si="36">SUM(S5:S30)</f>
        <v>38</v>
      </c>
      <c r="T31" s="125">
        <f t="shared" si="20"/>
        <v>1.52</v>
      </c>
      <c r="U31" s="124">
        <f t="shared" ref="U31:V31" si="37">SUM(U5:U30)</f>
        <v>31</v>
      </c>
      <c r="V31" s="124">
        <f t="shared" si="37"/>
        <v>45</v>
      </c>
      <c r="W31" s="125">
        <f t="shared" si="21"/>
        <v>1.4516129032258065</v>
      </c>
      <c r="X31" s="124">
        <f t="shared" ref="X31:Y31" si="38">SUM(X5:X30)</f>
        <v>22</v>
      </c>
      <c r="Y31" s="124">
        <f t="shared" si="38"/>
        <v>30</v>
      </c>
      <c r="Z31" s="126">
        <f t="shared" ref="Z31" si="39">Y31/X31</f>
        <v>1.3636363636363635</v>
      </c>
      <c r="AA31" s="123">
        <f>SUM(AA5:AA30)</f>
        <v>25</v>
      </c>
      <c r="AB31" s="124">
        <f t="shared" ref="AB31:AH31" si="40">SUM(AB5:AB30)</f>
        <v>22</v>
      </c>
      <c r="AC31" s="125">
        <f t="shared" si="7"/>
        <v>0.88</v>
      </c>
      <c r="AD31" s="124">
        <f t="shared" ref="AD31" si="41">SUM(AD5:AD30)</f>
        <v>40</v>
      </c>
      <c r="AE31" s="124">
        <f t="shared" si="40"/>
        <v>45</v>
      </c>
      <c r="AF31" s="125">
        <f t="shared" si="8"/>
        <v>1.125</v>
      </c>
      <c r="AG31" s="124">
        <f t="shared" si="40"/>
        <v>22</v>
      </c>
      <c r="AH31" s="124">
        <f t="shared" si="40"/>
        <v>27</v>
      </c>
      <c r="AI31" s="126">
        <f t="shared" ref="AI31" si="42">AH31/AG31</f>
        <v>1.2272727272727273</v>
      </c>
      <c r="AJ31" s="123">
        <f>SUM(AJ5:AJ30)</f>
        <v>25</v>
      </c>
      <c r="AK31" s="124">
        <f>SUM(AK5:AK30)</f>
        <v>7</v>
      </c>
      <c r="AL31" s="125">
        <f t="shared" si="23"/>
        <v>0.28000000000000003</v>
      </c>
      <c r="AM31" s="124">
        <f t="shared" ref="AM31:AN31" si="43">SUM(AM5:AM30)</f>
        <v>40</v>
      </c>
      <c r="AN31" s="124">
        <f t="shared" si="43"/>
        <v>9</v>
      </c>
      <c r="AO31" s="125">
        <f t="shared" si="24"/>
        <v>0.22500000000000001</v>
      </c>
      <c r="AP31" s="124">
        <f t="shared" ref="AP31:AQ31" si="44">SUM(AP5:AP30)</f>
        <v>22</v>
      </c>
      <c r="AQ31" s="124">
        <f t="shared" si="44"/>
        <v>8</v>
      </c>
      <c r="AR31" s="126">
        <f t="shared" ref="AR31" si="45">AQ31/AP31</f>
        <v>0.36363636363636365</v>
      </c>
    </row>
    <row r="33" spans="2:2" x14ac:dyDescent="0.25">
      <c r="B33" s="98" t="s">
        <v>6724</v>
      </c>
    </row>
    <row r="34" spans="2:2" x14ac:dyDescent="0.25">
      <c r="B34" s="98" t="s">
        <v>6726</v>
      </c>
    </row>
    <row r="35" spans="2:2" x14ac:dyDescent="0.25">
      <c r="B35" s="98" t="s">
        <v>6725</v>
      </c>
    </row>
  </sheetData>
  <autoFilter ref="B4:H35" xr:uid="{00000000-0009-0000-0000-000000000000}"/>
  <mergeCells count="23">
    <mergeCell ref="AJ2:AR2"/>
    <mergeCell ref="AJ3:AL3"/>
    <mergeCell ref="AM3:AO3"/>
    <mergeCell ref="AP3:AR3"/>
    <mergeCell ref="AA2:AI2"/>
    <mergeCell ref="AA3:AC3"/>
    <mergeCell ref="AG3:AI3"/>
    <mergeCell ref="AD3:AF3"/>
    <mergeCell ref="B2:B4"/>
    <mergeCell ref="C2:C4"/>
    <mergeCell ref="D2:D4"/>
    <mergeCell ref="E2:E4"/>
    <mergeCell ref="F2:F4"/>
    <mergeCell ref="G2:G4"/>
    <mergeCell ref="H2:H4"/>
    <mergeCell ref="R3:T3"/>
    <mergeCell ref="U3:W3"/>
    <mergeCell ref="X3:Z3"/>
    <mergeCell ref="R2:Z2"/>
    <mergeCell ref="I2:Q2"/>
    <mergeCell ref="I3:K3"/>
    <mergeCell ref="L3:N3"/>
    <mergeCell ref="O3:Q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35"/>
  <sheetViews>
    <sheetView zoomScale="70" zoomScaleNormal="70" workbookViewId="0">
      <pane xSplit="8" ySplit="4" topLeftCell="U10" activePane="bottomRight" state="frozen"/>
      <selection pane="topRight" activeCell="H1" sqref="H1"/>
      <selection pane="bottomLeft" activeCell="A5" sqref="A5"/>
      <selection pane="bottomRight" activeCell="B2" sqref="B2:B4"/>
    </sheetView>
  </sheetViews>
  <sheetFormatPr defaultColWidth="11.42578125" defaultRowHeight="15" x14ac:dyDescent="0.25"/>
  <cols>
    <col min="1" max="1" width="3.140625" style="98" customWidth="1"/>
    <col min="2" max="2" width="19.5703125" style="98" customWidth="1"/>
    <col min="3" max="3" width="9.7109375" customWidth="1"/>
    <col min="4" max="4" width="14" customWidth="1"/>
    <col min="5" max="6" width="12.7109375" customWidth="1"/>
    <col min="7" max="7" width="15.28515625" customWidth="1"/>
    <col min="8" max="8" width="15" customWidth="1"/>
    <col min="9" max="9" width="9.140625" customWidth="1"/>
    <col min="10" max="10" width="10.5703125" customWidth="1"/>
    <col min="11" max="11" width="8.5703125" customWidth="1"/>
    <col min="12" max="14" width="10.28515625" customWidth="1"/>
    <col min="15" max="34" width="11.42578125" style="98"/>
    <col min="35" max="35" width="8" style="98" customWidth="1"/>
    <col min="36" max="37" width="10.42578125" style="98" customWidth="1"/>
    <col min="38" max="39" width="8.5703125" style="98" customWidth="1"/>
    <col min="40" max="40" width="10.42578125" style="98" customWidth="1"/>
    <col min="41" max="16384" width="11.42578125" style="98"/>
  </cols>
  <sheetData>
    <row r="1" spans="1:40" ht="9.75" customHeight="1" x14ac:dyDescent="0.25"/>
    <row r="2" spans="1:40" ht="27" customHeight="1" thickBot="1" x14ac:dyDescent="0.3">
      <c r="B2" s="173" t="s">
        <v>0</v>
      </c>
      <c r="C2" s="173" t="s">
        <v>6474</v>
      </c>
      <c r="D2" s="174" t="s">
        <v>6733</v>
      </c>
      <c r="E2" s="174" t="s">
        <v>6734</v>
      </c>
      <c r="F2" s="174" t="s">
        <v>6735</v>
      </c>
      <c r="G2" s="162" t="s">
        <v>6736</v>
      </c>
      <c r="H2" s="163" t="s">
        <v>6737</v>
      </c>
      <c r="I2" s="177" t="s">
        <v>6900</v>
      </c>
      <c r="J2" s="178"/>
      <c r="K2" s="178"/>
      <c r="L2" s="178"/>
      <c r="M2" s="178"/>
      <c r="N2" s="178"/>
      <c r="O2" s="186" t="s">
        <v>6898</v>
      </c>
      <c r="P2" s="187"/>
      <c r="Q2" s="187"/>
      <c r="R2" s="187"/>
      <c r="S2" s="187"/>
      <c r="T2" s="188"/>
      <c r="U2" s="186" t="s">
        <v>6899</v>
      </c>
      <c r="V2" s="187"/>
      <c r="W2" s="187"/>
      <c r="X2" s="187"/>
      <c r="Y2" s="187"/>
      <c r="Z2" s="188"/>
      <c r="AA2" s="186" t="s">
        <v>7066</v>
      </c>
      <c r="AB2" s="187"/>
      <c r="AC2" s="187"/>
      <c r="AD2" s="187"/>
      <c r="AE2" s="187"/>
      <c r="AF2" s="188"/>
      <c r="AG2" s="193" t="s">
        <v>6907</v>
      </c>
      <c r="AH2" s="190" t="s">
        <v>6908</v>
      </c>
      <c r="AI2" s="196" t="s">
        <v>6892</v>
      </c>
      <c r="AJ2" s="196"/>
      <c r="AK2" s="196"/>
      <c r="AL2" s="196"/>
      <c r="AM2" s="196"/>
      <c r="AN2" s="196"/>
    </row>
    <row r="3" spans="1:40" ht="28.5" customHeight="1" x14ac:dyDescent="0.2">
      <c r="B3" s="173"/>
      <c r="C3" s="173"/>
      <c r="D3" s="174"/>
      <c r="E3" s="174"/>
      <c r="F3" s="174"/>
      <c r="G3" s="162"/>
      <c r="H3" s="164"/>
      <c r="I3" s="179" t="s">
        <v>6720</v>
      </c>
      <c r="J3" s="180"/>
      <c r="K3" s="181"/>
      <c r="L3" s="175" t="s">
        <v>6721</v>
      </c>
      <c r="M3" s="182" t="s">
        <v>6722</v>
      </c>
      <c r="N3" s="184" t="s">
        <v>6723</v>
      </c>
      <c r="O3" s="189" t="s">
        <v>6720</v>
      </c>
      <c r="P3" s="180"/>
      <c r="Q3" s="181"/>
      <c r="R3" s="175" t="s">
        <v>6721</v>
      </c>
      <c r="S3" s="182" t="s">
        <v>6722</v>
      </c>
      <c r="T3" s="184" t="s">
        <v>6723</v>
      </c>
      <c r="U3" s="189" t="s">
        <v>6720</v>
      </c>
      <c r="V3" s="180"/>
      <c r="W3" s="181"/>
      <c r="X3" s="175" t="s">
        <v>6721</v>
      </c>
      <c r="Y3" s="182" t="s">
        <v>6722</v>
      </c>
      <c r="Z3" s="184" t="s">
        <v>6723</v>
      </c>
      <c r="AA3" s="189" t="s">
        <v>6720</v>
      </c>
      <c r="AB3" s="180"/>
      <c r="AC3" s="181"/>
      <c r="AD3" s="175" t="s">
        <v>6721</v>
      </c>
      <c r="AE3" s="182" t="s">
        <v>6722</v>
      </c>
      <c r="AF3" s="184" t="s">
        <v>6723</v>
      </c>
      <c r="AG3" s="194"/>
      <c r="AH3" s="191"/>
      <c r="AI3" s="197" t="s">
        <v>6586</v>
      </c>
      <c r="AJ3" s="197" t="s">
        <v>35</v>
      </c>
      <c r="AK3" s="197" t="s">
        <v>6880</v>
      </c>
      <c r="AL3" s="197" t="s">
        <v>36</v>
      </c>
      <c r="AM3" s="197" t="s">
        <v>6893</v>
      </c>
      <c r="AN3" s="197" t="s">
        <v>6894</v>
      </c>
    </row>
    <row r="4" spans="1:40" ht="38.450000000000003" customHeight="1" thickBot="1" x14ac:dyDescent="0.25">
      <c r="B4" s="173"/>
      <c r="C4" s="173"/>
      <c r="D4" s="174"/>
      <c r="E4" s="174"/>
      <c r="F4" s="174"/>
      <c r="G4" s="162"/>
      <c r="H4" s="165"/>
      <c r="I4" s="146" t="s">
        <v>6901</v>
      </c>
      <c r="J4" s="147" t="s">
        <v>6716</v>
      </c>
      <c r="K4" s="148" t="s">
        <v>6580</v>
      </c>
      <c r="L4" s="176"/>
      <c r="M4" s="183"/>
      <c r="N4" s="185"/>
      <c r="O4" s="146" t="s">
        <v>6901</v>
      </c>
      <c r="P4" s="147" t="s">
        <v>6716</v>
      </c>
      <c r="Q4" s="148" t="s">
        <v>6580</v>
      </c>
      <c r="R4" s="176"/>
      <c r="S4" s="183"/>
      <c r="T4" s="185"/>
      <c r="U4" s="146" t="s">
        <v>6901</v>
      </c>
      <c r="V4" s="147" t="s">
        <v>6716</v>
      </c>
      <c r="W4" s="148" t="s">
        <v>6580</v>
      </c>
      <c r="X4" s="176"/>
      <c r="Y4" s="183"/>
      <c r="Z4" s="185"/>
      <c r="AA4" s="146" t="s">
        <v>6901</v>
      </c>
      <c r="AB4" s="147" t="s">
        <v>6716</v>
      </c>
      <c r="AC4" s="148" t="s">
        <v>6580</v>
      </c>
      <c r="AD4" s="176"/>
      <c r="AE4" s="183"/>
      <c r="AF4" s="185"/>
      <c r="AG4" s="195"/>
      <c r="AH4" s="192"/>
      <c r="AI4" s="198"/>
      <c r="AJ4" s="198"/>
      <c r="AK4" s="198"/>
      <c r="AL4" s="198"/>
      <c r="AM4" s="198"/>
      <c r="AN4" s="198"/>
    </row>
    <row r="5" spans="1:40" x14ac:dyDescent="0.25">
      <c r="A5" s="96"/>
      <c r="B5" s="77" t="s">
        <v>1</v>
      </c>
      <c r="C5" s="137">
        <v>84</v>
      </c>
      <c r="D5" s="2">
        <v>59</v>
      </c>
      <c r="E5" s="2">
        <v>34</v>
      </c>
      <c r="F5" s="2">
        <v>2</v>
      </c>
      <c r="G5" s="2">
        <v>20</v>
      </c>
      <c r="H5" s="138">
        <f>G5/C5</f>
        <v>0.23809523809523808</v>
      </c>
      <c r="I5" s="149">
        <v>6</v>
      </c>
      <c r="J5" s="103">
        <f>AT_IAL_Agosto!B4</f>
        <v>9</v>
      </c>
      <c r="K5" s="150">
        <f>J5/I5</f>
        <v>1.5</v>
      </c>
      <c r="L5" s="103">
        <f>AT_IAL_Agosto!C4</f>
        <v>1</v>
      </c>
      <c r="M5" s="151">
        <f>J5+L5</f>
        <v>10</v>
      </c>
      <c r="N5" s="150">
        <f>M5/E5</f>
        <v>0.29411764705882354</v>
      </c>
      <c r="O5" s="149">
        <v>6</v>
      </c>
      <c r="P5" s="103">
        <f>AT_IAL_Setiembre!B4</f>
        <v>5</v>
      </c>
      <c r="Q5" s="150">
        <f>P5/O5</f>
        <v>0.83333333333333337</v>
      </c>
      <c r="R5" s="103">
        <f>AT_IAL_Setiembre!C4</f>
        <v>2</v>
      </c>
      <c r="S5" s="151">
        <f>P5+R5</f>
        <v>7</v>
      </c>
      <c r="T5" s="150">
        <f>S5/E5</f>
        <v>0.20588235294117646</v>
      </c>
      <c r="U5" s="149">
        <v>6</v>
      </c>
      <c r="V5" s="103">
        <f>AT_IAL_Octubre!B4</f>
        <v>5</v>
      </c>
      <c r="W5" s="150">
        <f>V5/U5</f>
        <v>0.83333333333333337</v>
      </c>
      <c r="X5" s="103">
        <f>AT_IAL_Octubre!C4</f>
        <v>4</v>
      </c>
      <c r="Y5" s="151">
        <f>V5+X5</f>
        <v>9</v>
      </c>
      <c r="Z5" s="150">
        <f t="shared" ref="Z5:Z10" si="0">Y5/$G5</f>
        <v>0.45</v>
      </c>
      <c r="AA5" s="149">
        <v>6</v>
      </c>
      <c r="AB5" s="103">
        <f>AT_IAL_Noviembre!B4</f>
        <v>1</v>
      </c>
      <c r="AC5" s="150">
        <f>AB5/AA5</f>
        <v>0.16666666666666666</v>
      </c>
      <c r="AD5" s="103">
        <f>AT_IAL_Noviembre!C4</f>
        <v>1</v>
      </c>
      <c r="AE5" s="151">
        <f>AB5+AD5</f>
        <v>2</v>
      </c>
      <c r="AF5" s="150">
        <f t="shared" ref="AF5:AF10" si="1">AE5/$G5</f>
        <v>0.1</v>
      </c>
      <c r="AG5" s="100">
        <f>SUM(TotalAT!C5:AA5)</f>
        <v>15</v>
      </c>
      <c r="AH5" s="101">
        <f>AG5/E5</f>
        <v>0.44117647058823528</v>
      </c>
      <c r="AI5" s="100">
        <f>PPSS!B4</f>
        <v>12</v>
      </c>
      <c r="AJ5" s="100">
        <f>PPSS!C4</f>
        <v>6</v>
      </c>
      <c r="AK5" s="100">
        <f>PPSS!D4</f>
        <v>1</v>
      </c>
      <c r="AL5" s="100">
        <f>PPSS!E4</f>
        <v>0</v>
      </c>
      <c r="AM5" s="100">
        <f>PPSS!F4</f>
        <v>0</v>
      </c>
      <c r="AN5" s="100">
        <f>PPSS!G4</f>
        <v>0</v>
      </c>
    </row>
    <row r="6" spans="1:40" x14ac:dyDescent="0.25">
      <c r="A6" s="96"/>
      <c r="B6" s="77" t="s">
        <v>2</v>
      </c>
      <c r="C6" s="137">
        <v>166</v>
      </c>
      <c r="D6" s="2">
        <v>131</v>
      </c>
      <c r="E6" s="2">
        <v>61</v>
      </c>
      <c r="F6" s="2">
        <v>4</v>
      </c>
      <c r="G6" s="2">
        <v>44</v>
      </c>
      <c r="H6" s="138">
        <f t="shared" ref="H6:H11" si="2">G6/C6</f>
        <v>0.26506024096385544</v>
      </c>
      <c r="I6" s="152">
        <v>2</v>
      </c>
      <c r="J6" s="103">
        <f>AT_IAL_Agosto!B5</f>
        <v>24</v>
      </c>
      <c r="K6" s="150">
        <f t="shared" ref="K6:K31" si="3">J6/I6</f>
        <v>12</v>
      </c>
      <c r="L6" s="103">
        <f>AT_IAL_Agosto!C5</f>
        <v>11</v>
      </c>
      <c r="M6" s="151">
        <f t="shared" ref="M6:M31" si="4">J6+L6</f>
        <v>35</v>
      </c>
      <c r="N6" s="150">
        <f t="shared" ref="N6:N31" si="5">M6/E6</f>
        <v>0.57377049180327866</v>
      </c>
      <c r="O6" s="152">
        <v>2</v>
      </c>
      <c r="P6" s="103">
        <f>AT_IAL_Setiembre!B5</f>
        <v>6</v>
      </c>
      <c r="Q6" s="150">
        <f t="shared" ref="Q6:Q10" si="6">P6/O6</f>
        <v>3</v>
      </c>
      <c r="R6" s="103">
        <f>AT_IAL_Setiembre!C5</f>
        <v>9</v>
      </c>
      <c r="S6" s="151">
        <f t="shared" ref="S6:S31" si="7">P6+R6</f>
        <v>15</v>
      </c>
      <c r="T6" s="150">
        <f t="shared" ref="T6:T31" si="8">S6/E6</f>
        <v>0.24590163934426229</v>
      </c>
      <c r="U6" s="152">
        <v>2</v>
      </c>
      <c r="V6" s="103">
        <f>AT_IAL_Octubre!B5</f>
        <v>9</v>
      </c>
      <c r="W6" s="150">
        <f t="shared" ref="W6:W10" si="9">V6/U6</f>
        <v>4.5</v>
      </c>
      <c r="X6" s="103">
        <f>AT_IAL_Octubre!C5</f>
        <v>13</v>
      </c>
      <c r="Y6" s="151">
        <f t="shared" ref="Y6:Y31" si="10">V6+X6</f>
        <v>22</v>
      </c>
      <c r="Z6" s="150">
        <f t="shared" si="0"/>
        <v>0.5</v>
      </c>
      <c r="AA6" s="152">
        <v>2</v>
      </c>
      <c r="AB6" s="103">
        <f>AT_IAL_Noviembre!B5</f>
        <v>0</v>
      </c>
      <c r="AC6" s="150">
        <f t="shared" ref="AC6:AC10" si="11">AB6/AA6</f>
        <v>0</v>
      </c>
      <c r="AD6" s="103">
        <f>AT_IAL_Noviembre!C5</f>
        <v>5</v>
      </c>
      <c r="AE6" s="151">
        <f t="shared" ref="AE6:AE31" si="12">AB6+AD6</f>
        <v>5</v>
      </c>
      <c r="AF6" s="150">
        <f t="shared" si="1"/>
        <v>0.11363636363636363</v>
      </c>
      <c r="AG6" s="100">
        <f>SUM(TotalAT!C6:AA6)</f>
        <v>34</v>
      </c>
      <c r="AH6" s="101">
        <f t="shared" ref="AH6:AH31" si="13">AG6/E6</f>
        <v>0.55737704918032782</v>
      </c>
      <c r="AI6" s="100">
        <f>PPSS!B5</f>
        <v>28</v>
      </c>
      <c r="AJ6" s="100">
        <f>PPSS!C5</f>
        <v>9</v>
      </c>
      <c r="AK6" s="100">
        <f>PPSS!D5</f>
        <v>3</v>
      </c>
      <c r="AL6" s="100">
        <f>PPSS!E5</f>
        <v>4</v>
      </c>
      <c r="AM6" s="100">
        <f>PPSS!F5</f>
        <v>0</v>
      </c>
      <c r="AN6" s="100">
        <f>PPSS!G5</f>
        <v>0</v>
      </c>
    </row>
    <row r="7" spans="1:40" x14ac:dyDescent="0.25">
      <c r="A7" s="96"/>
      <c r="B7" s="77" t="s">
        <v>3</v>
      </c>
      <c r="C7" s="139">
        <v>84</v>
      </c>
      <c r="D7" s="2">
        <v>84</v>
      </c>
      <c r="E7" s="2">
        <v>77</v>
      </c>
      <c r="F7" s="2">
        <v>0</v>
      </c>
      <c r="G7" s="2">
        <v>63</v>
      </c>
      <c r="H7" s="138">
        <f t="shared" si="2"/>
        <v>0.75</v>
      </c>
      <c r="I7" s="152">
        <v>11</v>
      </c>
      <c r="J7" s="103">
        <f>AT_IAL_Agosto!B6</f>
        <v>20</v>
      </c>
      <c r="K7" s="150">
        <f t="shared" si="3"/>
        <v>1.8181818181818181</v>
      </c>
      <c r="L7" s="103">
        <f>AT_IAL_Agosto!C6</f>
        <v>0</v>
      </c>
      <c r="M7" s="151">
        <f t="shared" si="4"/>
        <v>20</v>
      </c>
      <c r="N7" s="150">
        <f t="shared" si="5"/>
        <v>0.25974025974025972</v>
      </c>
      <c r="O7" s="152">
        <v>11</v>
      </c>
      <c r="P7" s="103">
        <f>AT_IAL_Setiembre!B6</f>
        <v>7</v>
      </c>
      <c r="Q7" s="150">
        <f t="shared" si="6"/>
        <v>0.63636363636363635</v>
      </c>
      <c r="R7" s="103">
        <f>AT_IAL_Setiembre!C6</f>
        <v>9</v>
      </c>
      <c r="S7" s="151">
        <f t="shared" si="7"/>
        <v>16</v>
      </c>
      <c r="T7" s="150">
        <f t="shared" si="8"/>
        <v>0.20779220779220781</v>
      </c>
      <c r="U7" s="152">
        <v>11</v>
      </c>
      <c r="V7" s="103">
        <f>AT_IAL_Octubre!B6</f>
        <v>13</v>
      </c>
      <c r="W7" s="150">
        <f t="shared" si="9"/>
        <v>1.1818181818181819</v>
      </c>
      <c r="X7" s="103">
        <f>AT_IAL_Octubre!C6</f>
        <v>8</v>
      </c>
      <c r="Y7" s="151">
        <f t="shared" si="10"/>
        <v>21</v>
      </c>
      <c r="Z7" s="150">
        <f t="shared" si="0"/>
        <v>0.33333333333333331</v>
      </c>
      <c r="AA7" s="152">
        <v>11</v>
      </c>
      <c r="AB7" s="103">
        <f>AT_IAL_Noviembre!B6</f>
        <v>27</v>
      </c>
      <c r="AC7" s="150">
        <f t="shared" si="11"/>
        <v>2.4545454545454546</v>
      </c>
      <c r="AD7" s="103">
        <f>AT_IAL_Noviembre!C6</f>
        <v>0</v>
      </c>
      <c r="AE7" s="151">
        <f t="shared" si="12"/>
        <v>27</v>
      </c>
      <c r="AF7" s="150">
        <f t="shared" si="1"/>
        <v>0.42857142857142855</v>
      </c>
      <c r="AG7" s="100">
        <f>SUM(TotalAT!C7:AA7)</f>
        <v>46</v>
      </c>
      <c r="AH7" s="101">
        <f t="shared" si="13"/>
        <v>0.59740259740259738</v>
      </c>
      <c r="AI7" s="100">
        <f>PPSS!B6</f>
        <v>41</v>
      </c>
      <c r="AJ7" s="100">
        <f>PPSS!C6</f>
        <v>1</v>
      </c>
      <c r="AK7" s="100">
        <f>PPSS!D6</f>
        <v>3</v>
      </c>
      <c r="AL7" s="100">
        <f>PPSS!E6</f>
        <v>11</v>
      </c>
      <c r="AM7" s="100">
        <f>PPSS!F6</f>
        <v>0</v>
      </c>
      <c r="AN7" s="100">
        <f>PPSS!G6</f>
        <v>0</v>
      </c>
    </row>
    <row r="8" spans="1:40" x14ac:dyDescent="0.25">
      <c r="A8" s="96"/>
      <c r="B8" s="77" t="s">
        <v>4</v>
      </c>
      <c r="C8" s="139">
        <v>109</v>
      </c>
      <c r="D8" s="2">
        <v>64</v>
      </c>
      <c r="E8" s="2">
        <v>60</v>
      </c>
      <c r="F8" s="2">
        <v>21</v>
      </c>
      <c r="G8" s="2">
        <v>62</v>
      </c>
      <c r="H8" s="138">
        <f t="shared" si="2"/>
        <v>0.56880733944954132</v>
      </c>
      <c r="I8" s="152">
        <v>22</v>
      </c>
      <c r="J8" s="103">
        <f>AT_IAL_Agosto!B7</f>
        <v>23</v>
      </c>
      <c r="K8" s="150">
        <f t="shared" si="3"/>
        <v>1.0454545454545454</v>
      </c>
      <c r="L8" s="103">
        <f>AT_IAL_Agosto!C7</f>
        <v>9</v>
      </c>
      <c r="M8" s="151">
        <f t="shared" si="4"/>
        <v>32</v>
      </c>
      <c r="N8" s="150">
        <f t="shared" si="5"/>
        <v>0.53333333333333333</v>
      </c>
      <c r="O8" s="152">
        <v>22</v>
      </c>
      <c r="P8" s="103">
        <f>AT_IAL_Setiembre!B7</f>
        <v>12</v>
      </c>
      <c r="Q8" s="150">
        <f t="shared" si="6"/>
        <v>0.54545454545454541</v>
      </c>
      <c r="R8" s="103">
        <f>AT_IAL_Setiembre!C7</f>
        <v>8</v>
      </c>
      <c r="S8" s="151">
        <f t="shared" si="7"/>
        <v>20</v>
      </c>
      <c r="T8" s="150">
        <f t="shared" si="8"/>
        <v>0.33333333333333331</v>
      </c>
      <c r="U8" s="152">
        <v>22</v>
      </c>
      <c r="V8" s="103">
        <f>AT_IAL_Octubre!B7</f>
        <v>12</v>
      </c>
      <c r="W8" s="150">
        <f t="shared" si="9"/>
        <v>0.54545454545454541</v>
      </c>
      <c r="X8" s="103">
        <f>AT_IAL_Octubre!C7</f>
        <v>6</v>
      </c>
      <c r="Y8" s="151">
        <f t="shared" si="10"/>
        <v>18</v>
      </c>
      <c r="Z8" s="150">
        <f t="shared" si="0"/>
        <v>0.29032258064516131</v>
      </c>
      <c r="AA8" s="152">
        <v>22</v>
      </c>
      <c r="AB8" s="103">
        <f>AT_IAL_Noviembre!B7</f>
        <v>0</v>
      </c>
      <c r="AC8" s="150">
        <f t="shared" si="11"/>
        <v>0</v>
      </c>
      <c r="AD8" s="103">
        <f>AT_IAL_Noviembre!C7</f>
        <v>0</v>
      </c>
      <c r="AE8" s="151">
        <f t="shared" si="12"/>
        <v>0</v>
      </c>
      <c r="AF8" s="150">
        <f t="shared" si="1"/>
        <v>0</v>
      </c>
      <c r="AG8" s="100">
        <f>SUM(TotalAT!C8:AA8)</f>
        <v>38</v>
      </c>
      <c r="AH8" s="101">
        <f t="shared" si="13"/>
        <v>0.6333333333333333</v>
      </c>
      <c r="AI8" s="100">
        <f>PPSS!B7</f>
        <v>31</v>
      </c>
      <c r="AJ8" s="100">
        <f>PPSS!C7</f>
        <v>6</v>
      </c>
      <c r="AK8" s="100">
        <f>PPSS!D7</f>
        <v>8</v>
      </c>
      <c r="AL8" s="100">
        <f>PPSS!E7</f>
        <v>3</v>
      </c>
      <c r="AM8" s="100">
        <f>PPSS!F7</f>
        <v>0</v>
      </c>
      <c r="AN8" s="100">
        <f>PPSS!G7</f>
        <v>0</v>
      </c>
    </row>
    <row r="9" spans="1:40" x14ac:dyDescent="0.25">
      <c r="A9" s="96"/>
      <c r="B9" s="77" t="s">
        <v>5</v>
      </c>
      <c r="C9" s="139">
        <v>119</v>
      </c>
      <c r="D9" s="2">
        <v>114</v>
      </c>
      <c r="E9" s="2">
        <v>108</v>
      </c>
      <c r="F9" s="2">
        <v>0</v>
      </c>
      <c r="G9" s="2">
        <v>40</v>
      </c>
      <c r="H9" s="138">
        <f t="shared" si="2"/>
        <v>0.33613445378151263</v>
      </c>
      <c r="I9" s="152">
        <v>2</v>
      </c>
      <c r="J9" s="103">
        <f>AT_IAL_Agosto!B8</f>
        <v>31</v>
      </c>
      <c r="K9" s="150">
        <f t="shared" si="3"/>
        <v>15.5</v>
      </c>
      <c r="L9" s="103">
        <f>AT_IAL_Agosto!C8</f>
        <v>5</v>
      </c>
      <c r="M9" s="151">
        <f t="shared" si="4"/>
        <v>36</v>
      </c>
      <c r="N9" s="150">
        <f t="shared" si="5"/>
        <v>0.33333333333333331</v>
      </c>
      <c r="O9" s="152">
        <v>2</v>
      </c>
      <c r="P9" s="103">
        <f>AT_IAL_Setiembre!B8</f>
        <v>8</v>
      </c>
      <c r="Q9" s="150">
        <f t="shared" si="6"/>
        <v>4</v>
      </c>
      <c r="R9" s="103">
        <f>AT_IAL_Setiembre!C8</f>
        <v>3</v>
      </c>
      <c r="S9" s="151">
        <f t="shared" si="7"/>
        <v>11</v>
      </c>
      <c r="T9" s="150">
        <f t="shared" si="8"/>
        <v>0.10185185185185185</v>
      </c>
      <c r="U9" s="152">
        <v>2</v>
      </c>
      <c r="V9" s="103">
        <f>AT_IAL_Octubre!B8</f>
        <v>34</v>
      </c>
      <c r="W9" s="150">
        <f t="shared" si="9"/>
        <v>17</v>
      </c>
      <c r="X9" s="103">
        <f>AT_IAL_Octubre!C8</f>
        <v>6</v>
      </c>
      <c r="Y9" s="151">
        <f t="shared" si="10"/>
        <v>40</v>
      </c>
      <c r="Z9" s="150">
        <f t="shared" si="0"/>
        <v>1</v>
      </c>
      <c r="AA9" s="152">
        <v>2</v>
      </c>
      <c r="AB9" s="103">
        <f>AT_IAL_Noviembre!B8</f>
        <v>0</v>
      </c>
      <c r="AC9" s="150">
        <f t="shared" si="11"/>
        <v>0</v>
      </c>
      <c r="AD9" s="103">
        <f>AT_IAL_Noviembre!C8</f>
        <v>4</v>
      </c>
      <c r="AE9" s="151">
        <f t="shared" si="12"/>
        <v>4</v>
      </c>
      <c r="AF9" s="150">
        <f t="shared" si="1"/>
        <v>0.1</v>
      </c>
      <c r="AG9" s="100">
        <f>SUM(TotalAT!C9:AA9)</f>
        <v>57</v>
      </c>
      <c r="AH9" s="101">
        <f t="shared" si="13"/>
        <v>0.52777777777777779</v>
      </c>
      <c r="AI9" s="100">
        <f>PPSS!B8</f>
        <v>47</v>
      </c>
      <c r="AJ9" s="100">
        <f>PPSS!C8</f>
        <v>2</v>
      </c>
      <c r="AK9" s="100">
        <f>PPSS!D8</f>
        <v>1</v>
      </c>
      <c r="AL9" s="100">
        <f>PPSS!E8</f>
        <v>12</v>
      </c>
      <c r="AM9" s="100">
        <f>PPSS!F8</f>
        <v>0</v>
      </c>
      <c r="AN9" s="100">
        <f>PPSS!G8</f>
        <v>0</v>
      </c>
    </row>
    <row r="10" spans="1:40" x14ac:dyDescent="0.25">
      <c r="A10" s="96"/>
      <c r="B10" s="77" t="s">
        <v>6</v>
      </c>
      <c r="C10" s="137">
        <v>127</v>
      </c>
      <c r="D10" s="2">
        <v>118</v>
      </c>
      <c r="E10" s="2">
        <v>34</v>
      </c>
      <c r="F10" s="2">
        <v>4</v>
      </c>
      <c r="G10" s="2">
        <v>27</v>
      </c>
      <c r="H10" s="138">
        <f t="shared" si="2"/>
        <v>0.2125984251968504</v>
      </c>
      <c r="I10" s="152">
        <v>5</v>
      </c>
      <c r="J10" s="103">
        <f>AT_IAL_Agosto!B9</f>
        <v>6</v>
      </c>
      <c r="K10" s="150">
        <f t="shared" si="3"/>
        <v>1.2</v>
      </c>
      <c r="L10" s="103">
        <f>AT_IAL_Agosto!C9</f>
        <v>0</v>
      </c>
      <c r="M10" s="151">
        <f t="shared" si="4"/>
        <v>6</v>
      </c>
      <c r="N10" s="150">
        <f t="shared" si="5"/>
        <v>0.17647058823529413</v>
      </c>
      <c r="O10" s="152">
        <v>5</v>
      </c>
      <c r="P10" s="103">
        <f>AT_IAL_Setiembre!B9</f>
        <v>3</v>
      </c>
      <c r="Q10" s="150">
        <f t="shared" si="6"/>
        <v>0.6</v>
      </c>
      <c r="R10" s="103">
        <f>AT_IAL_Setiembre!C9</f>
        <v>7</v>
      </c>
      <c r="S10" s="151">
        <f t="shared" si="7"/>
        <v>10</v>
      </c>
      <c r="T10" s="150">
        <f t="shared" si="8"/>
        <v>0.29411764705882354</v>
      </c>
      <c r="U10" s="152">
        <v>5</v>
      </c>
      <c r="V10" s="103">
        <f>AT_IAL_Octubre!B9</f>
        <v>1</v>
      </c>
      <c r="W10" s="150">
        <f t="shared" si="9"/>
        <v>0.2</v>
      </c>
      <c r="X10" s="103">
        <f>AT_IAL_Octubre!C9</f>
        <v>5</v>
      </c>
      <c r="Y10" s="151">
        <f t="shared" si="10"/>
        <v>6</v>
      </c>
      <c r="Z10" s="150">
        <f t="shared" si="0"/>
        <v>0.22222222222222221</v>
      </c>
      <c r="AA10" s="152">
        <v>5</v>
      </c>
      <c r="AB10" s="103">
        <f>AT_IAL_Noviembre!B9</f>
        <v>0</v>
      </c>
      <c r="AC10" s="150">
        <f t="shared" si="11"/>
        <v>0</v>
      </c>
      <c r="AD10" s="103">
        <f>AT_IAL_Noviembre!C9</f>
        <v>0</v>
      </c>
      <c r="AE10" s="151">
        <f t="shared" si="12"/>
        <v>0</v>
      </c>
      <c r="AF10" s="150">
        <f t="shared" si="1"/>
        <v>0</v>
      </c>
      <c r="AG10" s="100">
        <f>SUM(TotalAT!C10:AA10)</f>
        <v>13</v>
      </c>
      <c r="AH10" s="101">
        <f t="shared" si="13"/>
        <v>0.38235294117647056</v>
      </c>
      <c r="AI10" s="100">
        <f>PPSS!B9</f>
        <v>8</v>
      </c>
      <c r="AJ10" s="100">
        <f>PPSS!C9</f>
        <v>2</v>
      </c>
      <c r="AK10" s="100">
        <f>PPSS!D9</f>
        <v>4</v>
      </c>
      <c r="AL10" s="100">
        <f>PPSS!E9</f>
        <v>3</v>
      </c>
      <c r="AM10" s="100">
        <f>PPSS!F9</f>
        <v>0</v>
      </c>
      <c r="AN10" s="100">
        <f>PPSS!G9</f>
        <v>0</v>
      </c>
    </row>
    <row r="11" spans="1:40" x14ac:dyDescent="0.25">
      <c r="B11" s="77" t="s">
        <v>7</v>
      </c>
      <c r="C11" s="139">
        <v>7</v>
      </c>
      <c r="D11" s="2">
        <v>7</v>
      </c>
      <c r="E11" s="2">
        <v>7</v>
      </c>
      <c r="F11" s="2">
        <v>0</v>
      </c>
      <c r="G11" s="2">
        <v>6</v>
      </c>
      <c r="H11" s="138">
        <f t="shared" si="2"/>
        <v>0.8571428571428571</v>
      </c>
      <c r="I11" s="152" t="s">
        <v>6738</v>
      </c>
      <c r="J11" s="103">
        <f>AT_IAL_Agosto!B10</f>
        <v>0</v>
      </c>
      <c r="K11" s="150" t="s">
        <v>6738</v>
      </c>
      <c r="L11" s="103">
        <f>AT_IAL_Agosto!C10</f>
        <v>0</v>
      </c>
      <c r="M11" s="151">
        <f t="shared" si="4"/>
        <v>0</v>
      </c>
      <c r="N11" s="150">
        <f t="shared" si="5"/>
        <v>0</v>
      </c>
      <c r="O11" s="152" t="s">
        <v>6738</v>
      </c>
      <c r="P11" s="103">
        <f>AT_IAL_Setiembre!B10</f>
        <v>0</v>
      </c>
      <c r="Q11" s="150" t="s">
        <v>6738</v>
      </c>
      <c r="R11" s="103">
        <f>AT_IAL_Setiembre!C10</f>
        <v>0</v>
      </c>
      <c r="S11" s="151">
        <f t="shared" si="7"/>
        <v>0</v>
      </c>
      <c r="T11" s="150">
        <f t="shared" si="8"/>
        <v>0</v>
      </c>
      <c r="U11" s="152" t="s">
        <v>6738</v>
      </c>
      <c r="V11" s="103">
        <f>AT_IAL_Octubre!B10</f>
        <v>0</v>
      </c>
      <c r="W11" s="150" t="s">
        <v>6738</v>
      </c>
      <c r="X11" s="103">
        <f>AT_IAL_Octubre!C10</f>
        <v>0</v>
      </c>
      <c r="Y11" s="151">
        <f t="shared" ref="Y11" si="14">V11+X11</f>
        <v>0</v>
      </c>
      <c r="Z11" s="150">
        <f>Y11/$G11</f>
        <v>0</v>
      </c>
      <c r="AA11" s="152" t="s">
        <v>6738</v>
      </c>
      <c r="AB11" s="103">
        <f>AT_IAL_Noviembre!B10</f>
        <v>0</v>
      </c>
      <c r="AC11" s="150" t="s">
        <v>6738</v>
      </c>
      <c r="AD11" s="103">
        <f>AT_IAL_Noviembre!C10</f>
        <v>0</v>
      </c>
      <c r="AE11" s="151">
        <f t="shared" si="12"/>
        <v>0</v>
      </c>
      <c r="AF11" s="150">
        <f>AE11/$G11</f>
        <v>0</v>
      </c>
      <c r="AG11" s="100">
        <f>SUM(TotalAT!C11:AA11)</f>
        <v>0</v>
      </c>
      <c r="AH11" s="101">
        <f t="shared" si="13"/>
        <v>0</v>
      </c>
      <c r="AI11" s="100">
        <f>PPSS!B10</f>
        <v>0</v>
      </c>
      <c r="AJ11" s="100">
        <f>PPSS!C10</f>
        <v>0</v>
      </c>
      <c r="AK11" s="100">
        <f>PPSS!D10</f>
        <v>0</v>
      </c>
      <c r="AL11" s="100">
        <f>PPSS!E10</f>
        <v>0</v>
      </c>
      <c r="AM11" s="100">
        <f>PPSS!F10</f>
        <v>0</v>
      </c>
      <c r="AN11" s="100">
        <f>PPSS!G10</f>
        <v>0</v>
      </c>
    </row>
    <row r="12" spans="1:40" x14ac:dyDescent="0.25">
      <c r="A12" s="96"/>
      <c r="B12" s="77" t="s">
        <v>8</v>
      </c>
      <c r="C12" s="139">
        <v>112</v>
      </c>
      <c r="D12" s="2">
        <v>111</v>
      </c>
      <c r="E12" s="2">
        <v>101</v>
      </c>
      <c r="F12" s="2">
        <v>8</v>
      </c>
      <c r="G12" s="2">
        <v>90</v>
      </c>
      <c r="H12" s="138">
        <f t="shared" ref="H12:H30" si="15">G12/C12</f>
        <v>0.8035714285714286</v>
      </c>
      <c r="I12" s="152">
        <v>2</v>
      </c>
      <c r="J12" s="103">
        <f>AT_IAL_Agosto!B11</f>
        <v>4</v>
      </c>
      <c r="K12" s="150">
        <f t="shared" si="3"/>
        <v>2</v>
      </c>
      <c r="L12" s="103">
        <f>AT_IAL_Agosto!C11</f>
        <v>24</v>
      </c>
      <c r="M12" s="151">
        <f t="shared" si="4"/>
        <v>28</v>
      </c>
      <c r="N12" s="150">
        <f t="shared" si="5"/>
        <v>0.27722772277227725</v>
      </c>
      <c r="O12" s="152">
        <v>2</v>
      </c>
      <c r="P12" s="103">
        <f>AT_IAL_Setiembre!B11</f>
        <v>3</v>
      </c>
      <c r="Q12" s="150">
        <f t="shared" ref="Q12" si="16">P12/O12</f>
        <v>1.5</v>
      </c>
      <c r="R12" s="103">
        <f>AT_IAL_Setiembre!C11</f>
        <v>24</v>
      </c>
      <c r="S12" s="151">
        <f t="shared" si="7"/>
        <v>27</v>
      </c>
      <c r="T12" s="150">
        <f t="shared" si="8"/>
        <v>0.26732673267326734</v>
      </c>
      <c r="U12" s="152">
        <v>2</v>
      </c>
      <c r="V12" s="103">
        <f>AT_IAL_Octubre!B11</f>
        <v>2</v>
      </c>
      <c r="W12" s="150">
        <f t="shared" ref="W12" si="17">V12/U12</f>
        <v>1</v>
      </c>
      <c r="X12" s="103">
        <f>AT_IAL_Octubre!C11</f>
        <v>29</v>
      </c>
      <c r="Y12" s="151">
        <f t="shared" si="10"/>
        <v>31</v>
      </c>
      <c r="Z12" s="150">
        <f t="shared" ref="Z12:Z31" si="18">Y12/$G12</f>
        <v>0.34444444444444444</v>
      </c>
      <c r="AA12" s="152">
        <v>2</v>
      </c>
      <c r="AB12" s="103">
        <f>AT_IAL_Noviembre!B11</f>
        <v>1</v>
      </c>
      <c r="AC12" s="150">
        <f t="shared" ref="AC12" si="19">AB12/AA12</f>
        <v>0.5</v>
      </c>
      <c r="AD12" s="103">
        <f>AT_IAL_Noviembre!C11</f>
        <v>1</v>
      </c>
      <c r="AE12" s="151">
        <f t="shared" si="12"/>
        <v>2</v>
      </c>
      <c r="AF12" s="150">
        <f t="shared" ref="AF12:AF31" si="20">AE12/$G12</f>
        <v>2.2222222222222223E-2</v>
      </c>
      <c r="AG12" s="100">
        <f>SUM(TotalAT!C12:AA12)</f>
        <v>55</v>
      </c>
      <c r="AH12" s="101">
        <f t="shared" si="13"/>
        <v>0.54455445544554459</v>
      </c>
      <c r="AI12" s="100">
        <f>PPSS!B11</f>
        <v>7</v>
      </c>
      <c r="AJ12" s="100">
        <f>PPSS!C11</f>
        <v>36</v>
      </c>
      <c r="AK12" s="100">
        <f>PPSS!D11</f>
        <v>9</v>
      </c>
      <c r="AL12" s="100">
        <f>PPSS!E11</f>
        <v>8</v>
      </c>
      <c r="AM12" s="100">
        <f>PPSS!F11</f>
        <v>0</v>
      </c>
      <c r="AN12" s="100">
        <f>PPSS!G11</f>
        <v>0</v>
      </c>
    </row>
    <row r="13" spans="1:40" x14ac:dyDescent="0.25">
      <c r="A13" s="96"/>
      <c r="B13" s="77" t="s">
        <v>9</v>
      </c>
      <c r="C13" s="139">
        <v>100</v>
      </c>
      <c r="D13" s="2">
        <v>97</v>
      </c>
      <c r="E13" s="2">
        <v>100</v>
      </c>
      <c r="F13" s="2">
        <v>0</v>
      </c>
      <c r="G13" s="2">
        <v>81</v>
      </c>
      <c r="H13" s="138">
        <f t="shared" si="15"/>
        <v>0.81</v>
      </c>
      <c r="I13" s="152">
        <v>5</v>
      </c>
      <c r="J13" s="103">
        <f>AT_IAL_Agosto!B12</f>
        <v>14</v>
      </c>
      <c r="K13" s="150">
        <f>J13/I13</f>
        <v>2.8</v>
      </c>
      <c r="L13" s="103">
        <f>AT_IAL_Agosto!C12</f>
        <v>28</v>
      </c>
      <c r="M13" s="151">
        <f t="shared" si="4"/>
        <v>42</v>
      </c>
      <c r="N13" s="150">
        <f t="shared" si="5"/>
        <v>0.42</v>
      </c>
      <c r="O13" s="152">
        <v>5</v>
      </c>
      <c r="P13" s="103">
        <f>AT_IAL_Setiembre!B12</f>
        <v>0</v>
      </c>
      <c r="Q13" s="150">
        <f>P13/O13</f>
        <v>0</v>
      </c>
      <c r="R13" s="103">
        <f>AT_IAL_Setiembre!C12</f>
        <v>32</v>
      </c>
      <c r="S13" s="151">
        <f t="shared" si="7"/>
        <v>32</v>
      </c>
      <c r="T13" s="150">
        <f t="shared" si="8"/>
        <v>0.32</v>
      </c>
      <c r="U13" s="152">
        <v>5</v>
      </c>
      <c r="V13" s="103">
        <f>AT_IAL_Octubre!B12</f>
        <v>0</v>
      </c>
      <c r="W13" s="150">
        <f>V13/U13</f>
        <v>0</v>
      </c>
      <c r="X13" s="103">
        <f>AT_IAL_Octubre!C12</f>
        <v>25</v>
      </c>
      <c r="Y13" s="151">
        <f t="shared" si="10"/>
        <v>25</v>
      </c>
      <c r="Z13" s="150">
        <f t="shared" si="18"/>
        <v>0.30864197530864196</v>
      </c>
      <c r="AA13" s="152">
        <v>5</v>
      </c>
      <c r="AB13" s="103">
        <f>AT_IAL_Noviembre!B12</f>
        <v>0</v>
      </c>
      <c r="AC13" s="150">
        <f>AB13/AA13</f>
        <v>0</v>
      </c>
      <c r="AD13" s="103">
        <f>AT_IAL_Noviembre!C12</f>
        <v>0</v>
      </c>
      <c r="AE13" s="151">
        <f t="shared" si="12"/>
        <v>0</v>
      </c>
      <c r="AF13" s="150">
        <f t="shared" si="20"/>
        <v>0</v>
      </c>
      <c r="AG13" s="100">
        <f>SUM(TotalAT!C13:AA13)</f>
        <v>51</v>
      </c>
      <c r="AH13" s="101">
        <f t="shared" si="13"/>
        <v>0.51</v>
      </c>
      <c r="AI13" s="100">
        <f>PPSS!B12</f>
        <v>14</v>
      </c>
      <c r="AJ13" s="100">
        <f>PPSS!C12</f>
        <v>19</v>
      </c>
      <c r="AK13" s="100">
        <f>PPSS!D12</f>
        <v>0</v>
      </c>
      <c r="AL13" s="100">
        <f>PPSS!E12</f>
        <v>27</v>
      </c>
      <c r="AM13" s="100">
        <f>PPSS!F12</f>
        <v>0</v>
      </c>
      <c r="AN13" s="100">
        <f>PPSS!G12</f>
        <v>0</v>
      </c>
    </row>
    <row r="14" spans="1:40" x14ac:dyDescent="0.25">
      <c r="A14" s="96"/>
      <c r="B14" s="77" t="s">
        <v>10</v>
      </c>
      <c r="C14" s="139">
        <v>84</v>
      </c>
      <c r="D14" s="2">
        <v>84</v>
      </c>
      <c r="E14" s="2">
        <v>84</v>
      </c>
      <c r="F14" s="2">
        <v>0</v>
      </c>
      <c r="G14" s="2">
        <v>51</v>
      </c>
      <c r="H14" s="138">
        <f t="shared" si="15"/>
        <v>0.6071428571428571</v>
      </c>
      <c r="I14" s="152">
        <v>1</v>
      </c>
      <c r="J14" s="103">
        <f>AT_IAL_Agosto!B13</f>
        <v>5</v>
      </c>
      <c r="K14" s="150">
        <f t="shared" si="3"/>
        <v>5</v>
      </c>
      <c r="L14" s="103">
        <f>AT_IAL_Agosto!C13</f>
        <v>19</v>
      </c>
      <c r="M14" s="151">
        <f t="shared" si="4"/>
        <v>24</v>
      </c>
      <c r="N14" s="150">
        <f t="shared" si="5"/>
        <v>0.2857142857142857</v>
      </c>
      <c r="O14" s="152">
        <v>1</v>
      </c>
      <c r="P14" s="103">
        <f>AT_IAL_Setiembre!B13</f>
        <v>17</v>
      </c>
      <c r="Q14" s="150">
        <f t="shared" ref="Q14:Q18" si="21">P14/O14</f>
        <v>17</v>
      </c>
      <c r="R14" s="103">
        <f>AT_IAL_Setiembre!C13</f>
        <v>16</v>
      </c>
      <c r="S14" s="151">
        <f t="shared" si="7"/>
        <v>33</v>
      </c>
      <c r="T14" s="150">
        <f t="shared" si="8"/>
        <v>0.39285714285714285</v>
      </c>
      <c r="U14" s="152">
        <v>1</v>
      </c>
      <c r="V14" s="103">
        <f>AT_IAL_Octubre!B13</f>
        <v>1</v>
      </c>
      <c r="W14" s="150">
        <f t="shared" ref="W14:W18" si="22">V14/U14</f>
        <v>1</v>
      </c>
      <c r="X14" s="103">
        <f>AT_IAL_Octubre!C13</f>
        <v>19</v>
      </c>
      <c r="Y14" s="151">
        <f t="shared" si="10"/>
        <v>20</v>
      </c>
      <c r="Z14" s="150">
        <f t="shared" si="18"/>
        <v>0.39215686274509803</v>
      </c>
      <c r="AA14" s="152">
        <v>1</v>
      </c>
      <c r="AB14" s="103">
        <f>AT_IAL_Noviembre!B13</f>
        <v>3</v>
      </c>
      <c r="AC14" s="150">
        <f t="shared" ref="AC14:AC18" si="23">AB14/AA14</f>
        <v>3</v>
      </c>
      <c r="AD14" s="103">
        <f>AT_IAL_Noviembre!C13</f>
        <v>8</v>
      </c>
      <c r="AE14" s="151">
        <f t="shared" si="12"/>
        <v>11</v>
      </c>
      <c r="AF14" s="150">
        <f t="shared" si="20"/>
        <v>0.21568627450980393</v>
      </c>
      <c r="AG14" s="100">
        <f>SUM(TotalAT!C14:AA14)</f>
        <v>41</v>
      </c>
      <c r="AH14" s="101">
        <f t="shared" si="13"/>
        <v>0.48809523809523808</v>
      </c>
      <c r="AI14" s="100">
        <f>PPSS!B13</f>
        <v>22</v>
      </c>
      <c r="AJ14" s="100">
        <f>PPSS!C13</f>
        <v>9</v>
      </c>
      <c r="AK14" s="100">
        <f>PPSS!D13</f>
        <v>13</v>
      </c>
      <c r="AL14" s="100">
        <f>PPSS!E13</f>
        <v>11</v>
      </c>
      <c r="AM14" s="100">
        <f>PPSS!F13</f>
        <v>0</v>
      </c>
      <c r="AN14" s="100">
        <f>PPSS!G13</f>
        <v>0</v>
      </c>
    </row>
    <row r="15" spans="1:40" x14ac:dyDescent="0.25">
      <c r="A15" s="96"/>
      <c r="B15" s="77" t="s">
        <v>11</v>
      </c>
      <c r="C15" s="139">
        <v>43</v>
      </c>
      <c r="D15" s="2">
        <v>34</v>
      </c>
      <c r="E15" s="2">
        <v>22</v>
      </c>
      <c r="F15" s="2">
        <v>1</v>
      </c>
      <c r="G15" s="2">
        <v>22</v>
      </c>
      <c r="H15" s="138">
        <f t="shared" si="15"/>
        <v>0.51162790697674421</v>
      </c>
      <c r="I15" s="152">
        <v>3</v>
      </c>
      <c r="J15" s="103">
        <f>AT_IAL_Agosto!B14</f>
        <v>17</v>
      </c>
      <c r="K15" s="150">
        <f t="shared" si="3"/>
        <v>5.666666666666667</v>
      </c>
      <c r="L15" s="103">
        <f>AT_IAL_Agosto!C14</f>
        <v>9</v>
      </c>
      <c r="M15" s="151">
        <f t="shared" si="4"/>
        <v>26</v>
      </c>
      <c r="N15" s="150">
        <f t="shared" si="5"/>
        <v>1.1818181818181819</v>
      </c>
      <c r="O15" s="152">
        <v>3</v>
      </c>
      <c r="P15" s="103">
        <f>AT_IAL_Setiembre!B14</f>
        <v>5</v>
      </c>
      <c r="Q15" s="150">
        <f t="shared" si="21"/>
        <v>1.6666666666666667</v>
      </c>
      <c r="R15" s="103">
        <f>AT_IAL_Setiembre!C14</f>
        <v>12</v>
      </c>
      <c r="S15" s="151">
        <f t="shared" si="7"/>
        <v>17</v>
      </c>
      <c r="T15" s="150">
        <f t="shared" si="8"/>
        <v>0.77272727272727271</v>
      </c>
      <c r="U15" s="152">
        <v>3</v>
      </c>
      <c r="V15" s="103">
        <f>AT_IAL_Octubre!B14</f>
        <v>5</v>
      </c>
      <c r="W15" s="150">
        <f t="shared" si="22"/>
        <v>1.6666666666666667</v>
      </c>
      <c r="X15" s="103">
        <f>AT_IAL_Octubre!C14</f>
        <v>11</v>
      </c>
      <c r="Y15" s="151">
        <f t="shared" si="10"/>
        <v>16</v>
      </c>
      <c r="Z15" s="150">
        <f t="shared" si="18"/>
        <v>0.72727272727272729</v>
      </c>
      <c r="AA15" s="152">
        <v>3</v>
      </c>
      <c r="AB15" s="103">
        <f>AT_IAL_Noviembre!B14</f>
        <v>3</v>
      </c>
      <c r="AC15" s="150">
        <f t="shared" si="23"/>
        <v>1</v>
      </c>
      <c r="AD15" s="103">
        <f>AT_IAL_Noviembre!C14</f>
        <v>0</v>
      </c>
      <c r="AE15" s="151">
        <f t="shared" si="12"/>
        <v>3</v>
      </c>
      <c r="AF15" s="150">
        <f t="shared" si="20"/>
        <v>0.13636363636363635</v>
      </c>
      <c r="AG15" s="100">
        <f>SUM(TotalAT!C15:AA15)</f>
        <v>21</v>
      </c>
      <c r="AH15" s="101">
        <f t="shared" si="13"/>
        <v>0.95454545454545459</v>
      </c>
      <c r="AI15" s="100">
        <f>PPSS!B14</f>
        <v>19</v>
      </c>
      <c r="AJ15" s="100">
        <f>PPSS!C14</f>
        <v>5</v>
      </c>
      <c r="AK15" s="100">
        <f>PPSS!D14</f>
        <v>11</v>
      </c>
      <c r="AL15" s="100">
        <f>PPSS!E14</f>
        <v>0</v>
      </c>
      <c r="AM15" s="100">
        <f>PPSS!F14</f>
        <v>0</v>
      </c>
      <c r="AN15" s="100">
        <f>PPSS!G14</f>
        <v>0</v>
      </c>
    </row>
    <row r="16" spans="1:40" s="104" customFormat="1" x14ac:dyDescent="0.25">
      <c r="A16" s="59"/>
      <c r="B16" s="102" t="s">
        <v>12</v>
      </c>
      <c r="C16" s="140">
        <v>124</v>
      </c>
      <c r="D16" s="21">
        <v>122</v>
      </c>
      <c r="E16" s="21">
        <v>100</v>
      </c>
      <c r="F16" s="21">
        <v>11</v>
      </c>
      <c r="G16" s="2">
        <v>77</v>
      </c>
      <c r="H16" s="138">
        <f t="shared" si="15"/>
        <v>0.62096774193548387</v>
      </c>
      <c r="I16" s="152">
        <v>1</v>
      </c>
      <c r="J16" s="103">
        <f>AT_IAL_Agosto!B15</f>
        <v>1</v>
      </c>
      <c r="K16" s="150">
        <f t="shared" si="3"/>
        <v>1</v>
      </c>
      <c r="L16" s="103">
        <f>AT_IAL_Agosto!C15</f>
        <v>22</v>
      </c>
      <c r="M16" s="151">
        <f t="shared" si="4"/>
        <v>23</v>
      </c>
      <c r="N16" s="150">
        <f t="shared" si="5"/>
        <v>0.23</v>
      </c>
      <c r="O16" s="152">
        <v>1</v>
      </c>
      <c r="P16" s="103">
        <f>AT_IAL_Setiembre!B15</f>
        <v>2</v>
      </c>
      <c r="Q16" s="150">
        <f t="shared" si="21"/>
        <v>2</v>
      </c>
      <c r="R16" s="103">
        <f>AT_IAL_Setiembre!C15</f>
        <v>31</v>
      </c>
      <c r="S16" s="151">
        <f t="shared" si="7"/>
        <v>33</v>
      </c>
      <c r="T16" s="150">
        <f t="shared" si="8"/>
        <v>0.33</v>
      </c>
      <c r="U16" s="152">
        <v>1</v>
      </c>
      <c r="V16" s="103">
        <f>AT_IAL_Octubre!B15</f>
        <v>0</v>
      </c>
      <c r="W16" s="150">
        <f t="shared" si="22"/>
        <v>0</v>
      </c>
      <c r="X16" s="103">
        <f>AT_IAL_Octubre!C15</f>
        <v>2</v>
      </c>
      <c r="Y16" s="151">
        <f t="shared" si="10"/>
        <v>2</v>
      </c>
      <c r="Z16" s="150">
        <f t="shared" si="18"/>
        <v>2.5974025974025976E-2</v>
      </c>
      <c r="AA16" s="152">
        <v>1</v>
      </c>
      <c r="AB16" s="103">
        <f>AT_IAL_Noviembre!B15</f>
        <v>0</v>
      </c>
      <c r="AC16" s="150">
        <f t="shared" si="23"/>
        <v>0</v>
      </c>
      <c r="AD16" s="103">
        <f>AT_IAL_Noviembre!C15</f>
        <v>0</v>
      </c>
      <c r="AE16" s="151">
        <f t="shared" si="12"/>
        <v>0</v>
      </c>
      <c r="AF16" s="150">
        <f t="shared" si="20"/>
        <v>0</v>
      </c>
      <c r="AG16" s="100">
        <f>SUM(TotalAT!C16:AA16)</f>
        <v>47</v>
      </c>
      <c r="AH16" s="101">
        <f t="shared" si="13"/>
        <v>0.47</v>
      </c>
      <c r="AI16" s="100">
        <f>PPSS!B15</f>
        <v>3</v>
      </c>
      <c r="AJ16" s="100">
        <f>PPSS!C15</f>
        <v>35</v>
      </c>
      <c r="AK16" s="100">
        <f>PPSS!D15</f>
        <v>7</v>
      </c>
      <c r="AL16" s="100">
        <f>PPSS!E15</f>
        <v>3</v>
      </c>
      <c r="AM16" s="100">
        <f>PPSS!F15</f>
        <v>2</v>
      </c>
      <c r="AN16" s="103">
        <f>PPSS!G15</f>
        <v>0</v>
      </c>
    </row>
    <row r="17" spans="1:40" x14ac:dyDescent="0.25">
      <c r="A17" s="96"/>
      <c r="B17" s="77" t="s">
        <v>13</v>
      </c>
      <c r="C17" s="137">
        <v>83</v>
      </c>
      <c r="D17" s="2">
        <v>74</v>
      </c>
      <c r="E17" s="2">
        <v>35</v>
      </c>
      <c r="F17" s="2">
        <v>0</v>
      </c>
      <c r="G17" s="2">
        <v>26</v>
      </c>
      <c r="H17" s="138">
        <f t="shared" si="15"/>
        <v>0.31325301204819278</v>
      </c>
      <c r="I17" s="152">
        <v>8</v>
      </c>
      <c r="J17" s="103">
        <f>AT_IAL_Agosto!B16</f>
        <v>16</v>
      </c>
      <c r="K17" s="150">
        <f t="shared" si="3"/>
        <v>2</v>
      </c>
      <c r="L17" s="103">
        <f>AT_IAL_Agosto!C16</f>
        <v>6</v>
      </c>
      <c r="M17" s="151">
        <f t="shared" si="4"/>
        <v>22</v>
      </c>
      <c r="N17" s="150">
        <f t="shared" si="5"/>
        <v>0.62857142857142856</v>
      </c>
      <c r="O17" s="152">
        <v>8</v>
      </c>
      <c r="P17" s="103">
        <f>AT_IAL_Setiembre!B16</f>
        <v>15</v>
      </c>
      <c r="Q17" s="150">
        <f t="shared" si="21"/>
        <v>1.875</v>
      </c>
      <c r="R17" s="103">
        <f>AT_IAL_Setiembre!C16</f>
        <v>7</v>
      </c>
      <c r="S17" s="151">
        <f t="shared" si="7"/>
        <v>22</v>
      </c>
      <c r="T17" s="150">
        <f t="shared" si="8"/>
        <v>0.62857142857142856</v>
      </c>
      <c r="U17" s="152">
        <v>8</v>
      </c>
      <c r="V17" s="103">
        <f>AT_IAL_Octubre!B16</f>
        <v>8</v>
      </c>
      <c r="W17" s="150">
        <f t="shared" si="22"/>
        <v>1</v>
      </c>
      <c r="X17" s="103">
        <f>AT_IAL_Octubre!C16</f>
        <v>10</v>
      </c>
      <c r="Y17" s="151">
        <f t="shared" si="10"/>
        <v>18</v>
      </c>
      <c r="Z17" s="150">
        <f t="shared" si="18"/>
        <v>0.69230769230769229</v>
      </c>
      <c r="AA17" s="152">
        <v>8</v>
      </c>
      <c r="AB17" s="103">
        <f>AT_IAL_Noviembre!B16</f>
        <v>0</v>
      </c>
      <c r="AC17" s="150">
        <f t="shared" si="23"/>
        <v>0</v>
      </c>
      <c r="AD17" s="103">
        <f>AT_IAL_Noviembre!C16</f>
        <v>0</v>
      </c>
      <c r="AE17" s="151">
        <f t="shared" si="12"/>
        <v>0</v>
      </c>
      <c r="AF17" s="150">
        <f t="shared" si="20"/>
        <v>0</v>
      </c>
      <c r="AG17" s="100">
        <f>SUM(TotalAT!C17:AA17)</f>
        <v>26</v>
      </c>
      <c r="AH17" s="101">
        <f t="shared" si="13"/>
        <v>0.74285714285714288</v>
      </c>
      <c r="AI17" s="100">
        <f>PPSS!B16</f>
        <v>23</v>
      </c>
      <c r="AJ17" s="103">
        <f>PPSS!C16</f>
        <v>2</v>
      </c>
      <c r="AK17" s="103">
        <f>PPSS!D16</f>
        <v>9</v>
      </c>
      <c r="AL17" s="103">
        <f>PPSS!E16</f>
        <v>0</v>
      </c>
      <c r="AM17" s="103">
        <f>PPSS!F16</f>
        <v>0</v>
      </c>
      <c r="AN17" s="100">
        <f>PPSS!G16</f>
        <v>0</v>
      </c>
    </row>
    <row r="18" spans="1:40" x14ac:dyDescent="0.25">
      <c r="A18" s="96"/>
      <c r="B18" s="77" t="s">
        <v>14</v>
      </c>
      <c r="C18" s="137">
        <v>38</v>
      </c>
      <c r="D18" s="2">
        <v>32</v>
      </c>
      <c r="E18" s="2">
        <v>26</v>
      </c>
      <c r="F18" s="2">
        <v>0</v>
      </c>
      <c r="G18" s="2">
        <v>19</v>
      </c>
      <c r="H18" s="138">
        <f t="shared" si="15"/>
        <v>0.5</v>
      </c>
      <c r="I18" s="152">
        <v>5</v>
      </c>
      <c r="J18" s="103">
        <f>AT_IAL_Agosto!B17</f>
        <v>6</v>
      </c>
      <c r="K18" s="150">
        <f t="shared" si="3"/>
        <v>1.2</v>
      </c>
      <c r="L18" s="103">
        <f>AT_IAL_Agosto!C17</f>
        <v>24</v>
      </c>
      <c r="M18" s="151">
        <f t="shared" si="4"/>
        <v>30</v>
      </c>
      <c r="N18" s="150">
        <f t="shared" si="5"/>
        <v>1.1538461538461537</v>
      </c>
      <c r="O18" s="152">
        <v>5</v>
      </c>
      <c r="P18" s="103">
        <f>AT_IAL_Setiembre!B17</f>
        <v>15</v>
      </c>
      <c r="Q18" s="150">
        <f t="shared" si="21"/>
        <v>3</v>
      </c>
      <c r="R18" s="103">
        <f>AT_IAL_Setiembre!C17</f>
        <v>21</v>
      </c>
      <c r="S18" s="151">
        <f t="shared" si="7"/>
        <v>36</v>
      </c>
      <c r="T18" s="150">
        <f t="shared" si="8"/>
        <v>1.3846153846153846</v>
      </c>
      <c r="U18" s="152">
        <v>5</v>
      </c>
      <c r="V18" s="103">
        <f>AT_IAL_Octubre!B17</f>
        <v>16</v>
      </c>
      <c r="W18" s="150">
        <f t="shared" si="22"/>
        <v>3.2</v>
      </c>
      <c r="X18" s="103">
        <f>AT_IAL_Octubre!C17</f>
        <v>22</v>
      </c>
      <c r="Y18" s="151">
        <f t="shared" si="10"/>
        <v>38</v>
      </c>
      <c r="Z18" s="150">
        <f t="shared" si="18"/>
        <v>2</v>
      </c>
      <c r="AA18" s="152">
        <v>5</v>
      </c>
      <c r="AB18" s="103">
        <f>AT_IAL_Noviembre!B17</f>
        <v>13</v>
      </c>
      <c r="AC18" s="150">
        <f t="shared" si="23"/>
        <v>2.6</v>
      </c>
      <c r="AD18" s="103">
        <f>AT_IAL_Noviembre!C17</f>
        <v>8</v>
      </c>
      <c r="AE18" s="151">
        <f t="shared" si="12"/>
        <v>21</v>
      </c>
      <c r="AF18" s="150">
        <f t="shared" si="20"/>
        <v>1.1052631578947369</v>
      </c>
      <c r="AG18" s="100">
        <f>SUM(TotalAT!C18:AA18)</f>
        <v>26</v>
      </c>
      <c r="AH18" s="101">
        <f t="shared" si="13"/>
        <v>1</v>
      </c>
      <c r="AI18" s="103">
        <f>PPSS!B17</f>
        <v>21</v>
      </c>
      <c r="AJ18" s="100">
        <f>PPSS!C17</f>
        <v>19</v>
      </c>
      <c r="AK18" s="100">
        <f>PPSS!D17</f>
        <v>10</v>
      </c>
      <c r="AL18" s="100">
        <f>PPSS!E17</f>
        <v>0</v>
      </c>
      <c r="AM18" s="100">
        <f>PPSS!F17</f>
        <v>0</v>
      </c>
      <c r="AN18" s="100">
        <f>PPSS!G17</f>
        <v>0</v>
      </c>
    </row>
    <row r="19" spans="1:40" x14ac:dyDescent="0.25">
      <c r="A19" s="96"/>
      <c r="B19" s="77" t="s">
        <v>15</v>
      </c>
      <c r="C19" s="139">
        <v>43</v>
      </c>
      <c r="D19" s="2">
        <v>43</v>
      </c>
      <c r="E19" s="2">
        <v>15</v>
      </c>
      <c r="F19" s="2">
        <v>0</v>
      </c>
      <c r="G19" s="2">
        <v>24</v>
      </c>
      <c r="H19" s="138">
        <f t="shared" si="15"/>
        <v>0.55813953488372092</v>
      </c>
      <c r="I19" s="152" t="s">
        <v>6738</v>
      </c>
      <c r="J19" s="103">
        <f>AT_IAL_Agosto!B18</f>
        <v>0</v>
      </c>
      <c r="K19" s="150" t="s">
        <v>6738</v>
      </c>
      <c r="L19" s="103">
        <f>AT_IAL_Agosto!C18</f>
        <v>0</v>
      </c>
      <c r="M19" s="151">
        <f t="shared" si="4"/>
        <v>0</v>
      </c>
      <c r="N19" s="150">
        <f t="shared" si="5"/>
        <v>0</v>
      </c>
      <c r="O19" s="152" t="s">
        <v>6738</v>
      </c>
      <c r="P19" s="103">
        <f>AT_IAL_Setiembre!B18</f>
        <v>0</v>
      </c>
      <c r="Q19" s="150" t="s">
        <v>6738</v>
      </c>
      <c r="R19" s="103">
        <f>AT_IAL_Setiembre!C18</f>
        <v>4</v>
      </c>
      <c r="S19" s="151">
        <f t="shared" si="7"/>
        <v>4</v>
      </c>
      <c r="T19" s="150">
        <f t="shared" si="8"/>
        <v>0.26666666666666666</v>
      </c>
      <c r="U19" s="152" t="s">
        <v>6738</v>
      </c>
      <c r="V19" s="103">
        <f>AT_IAL_Octubre!B18</f>
        <v>0</v>
      </c>
      <c r="W19" s="150" t="s">
        <v>6738</v>
      </c>
      <c r="X19" s="103">
        <f>AT_IAL_Octubre!C18</f>
        <v>4</v>
      </c>
      <c r="Y19" s="151">
        <f t="shared" ref="Y19" si="24">V19+X19</f>
        <v>4</v>
      </c>
      <c r="Z19" s="150">
        <f t="shared" si="18"/>
        <v>0.16666666666666666</v>
      </c>
      <c r="AA19" s="152" t="s">
        <v>6738</v>
      </c>
      <c r="AB19" s="103">
        <f>AT_IAL_Noviembre!B18</f>
        <v>0</v>
      </c>
      <c r="AC19" s="150" t="s">
        <v>6738</v>
      </c>
      <c r="AD19" s="103">
        <f>AT_IAL_Noviembre!C18</f>
        <v>1</v>
      </c>
      <c r="AE19" s="151">
        <f t="shared" si="12"/>
        <v>1</v>
      </c>
      <c r="AF19" s="150">
        <f t="shared" si="20"/>
        <v>4.1666666666666664E-2</v>
      </c>
      <c r="AG19" s="100">
        <f>SUM(TotalAT!C19:AA19)</f>
        <v>5</v>
      </c>
      <c r="AH19" s="101">
        <f t="shared" si="13"/>
        <v>0.33333333333333331</v>
      </c>
      <c r="AI19" s="100">
        <f>PPSS!B18</f>
        <v>0</v>
      </c>
      <c r="AJ19" s="100">
        <f>PPSS!C18</f>
        <v>5</v>
      </c>
      <c r="AK19" s="100">
        <f>PPSS!D18</f>
        <v>0</v>
      </c>
      <c r="AL19" s="100">
        <f>PPSS!E18</f>
        <v>0</v>
      </c>
      <c r="AM19" s="100">
        <f>PPSS!F18</f>
        <v>0</v>
      </c>
      <c r="AN19" s="100">
        <f>PPSS!G18</f>
        <v>0</v>
      </c>
    </row>
    <row r="20" spans="1:40" x14ac:dyDescent="0.25">
      <c r="A20" s="96"/>
      <c r="B20" s="77" t="s">
        <v>16</v>
      </c>
      <c r="C20" s="139">
        <v>128</v>
      </c>
      <c r="D20" s="2">
        <v>73</v>
      </c>
      <c r="E20" s="2">
        <v>46</v>
      </c>
      <c r="F20" s="2">
        <v>1</v>
      </c>
      <c r="G20" s="2">
        <v>28</v>
      </c>
      <c r="H20" s="138">
        <f t="shared" si="15"/>
        <v>0.21875</v>
      </c>
      <c r="I20" s="152">
        <v>3</v>
      </c>
      <c r="J20" s="103">
        <f>AT_IAL_Agosto!B19</f>
        <v>1</v>
      </c>
      <c r="K20" s="150">
        <f t="shared" si="3"/>
        <v>0.33333333333333331</v>
      </c>
      <c r="L20" s="103">
        <f>AT_IAL_Agosto!C19</f>
        <v>3</v>
      </c>
      <c r="M20" s="151">
        <f t="shared" si="4"/>
        <v>4</v>
      </c>
      <c r="N20" s="150">
        <f t="shared" si="5"/>
        <v>8.6956521739130432E-2</v>
      </c>
      <c r="O20" s="152">
        <v>3</v>
      </c>
      <c r="P20" s="103">
        <f>AT_IAL_Setiembre!B19</f>
        <v>6</v>
      </c>
      <c r="Q20" s="150">
        <f t="shared" ref="Q20:Q31" si="25">P20/O20</f>
        <v>2</v>
      </c>
      <c r="R20" s="103">
        <f>AT_IAL_Setiembre!C19</f>
        <v>0</v>
      </c>
      <c r="S20" s="151">
        <f t="shared" si="7"/>
        <v>6</v>
      </c>
      <c r="T20" s="150">
        <f t="shared" si="8"/>
        <v>0.13043478260869565</v>
      </c>
      <c r="U20" s="152">
        <v>3</v>
      </c>
      <c r="V20" s="103">
        <f>AT_IAL_Octubre!B19</f>
        <v>9</v>
      </c>
      <c r="W20" s="150">
        <f t="shared" ref="W20:W31" si="26">V20/U20</f>
        <v>3</v>
      </c>
      <c r="X20" s="103">
        <f>AT_IAL_Octubre!C19</f>
        <v>0</v>
      </c>
      <c r="Y20" s="151">
        <f t="shared" si="10"/>
        <v>9</v>
      </c>
      <c r="Z20" s="150">
        <f t="shared" si="18"/>
        <v>0.32142857142857145</v>
      </c>
      <c r="AA20" s="152">
        <v>3</v>
      </c>
      <c r="AB20" s="103">
        <f>AT_IAL_Noviembre!B19</f>
        <v>0</v>
      </c>
      <c r="AC20" s="150">
        <f t="shared" ref="AC20:AC31" si="27">AB20/AA20</f>
        <v>0</v>
      </c>
      <c r="AD20" s="103">
        <f>AT_IAL_Noviembre!C19</f>
        <v>0</v>
      </c>
      <c r="AE20" s="151">
        <f t="shared" si="12"/>
        <v>0</v>
      </c>
      <c r="AF20" s="150">
        <f t="shared" si="20"/>
        <v>0</v>
      </c>
      <c r="AG20" s="100">
        <f>SUM(TotalAT!C20:AA20)</f>
        <v>14</v>
      </c>
      <c r="AH20" s="101">
        <f t="shared" si="13"/>
        <v>0.30434782608695654</v>
      </c>
      <c r="AI20" s="100">
        <f>PPSS!B19</f>
        <v>11</v>
      </c>
      <c r="AJ20" s="100">
        <f>PPSS!C19</f>
        <v>0</v>
      </c>
      <c r="AK20" s="100">
        <f>PPSS!D19</f>
        <v>3</v>
      </c>
      <c r="AL20" s="100">
        <f>PPSS!E19</f>
        <v>0</v>
      </c>
      <c r="AM20" s="100">
        <f>PPSS!F19</f>
        <v>0</v>
      </c>
      <c r="AN20" s="100">
        <f>PPSS!G19</f>
        <v>0</v>
      </c>
    </row>
    <row r="21" spans="1:40" x14ac:dyDescent="0.25">
      <c r="B21" s="77" t="s">
        <v>17</v>
      </c>
      <c r="C21" s="137">
        <v>53</v>
      </c>
      <c r="D21" s="2">
        <v>45</v>
      </c>
      <c r="E21" s="2">
        <v>31</v>
      </c>
      <c r="F21" s="2">
        <v>0</v>
      </c>
      <c r="G21" s="2">
        <v>21</v>
      </c>
      <c r="H21" s="138">
        <f t="shared" si="15"/>
        <v>0.39622641509433965</v>
      </c>
      <c r="I21" s="152">
        <v>4</v>
      </c>
      <c r="J21" s="103">
        <f>AT_IAL_Agosto!B20</f>
        <v>4</v>
      </c>
      <c r="K21" s="150">
        <f t="shared" si="3"/>
        <v>1</v>
      </c>
      <c r="L21" s="103">
        <f>AT_IAL_Agosto!C20</f>
        <v>1</v>
      </c>
      <c r="M21" s="151">
        <f t="shared" si="4"/>
        <v>5</v>
      </c>
      <c r="N21" s="150">
        <f t="shared" si="5"/>
        <v>0.16129032258064516</v>
      </c>
      <c r="O21" s="152">
        <v>4</v>
      </c>
      <c r="P21" s="103">
        <f>AT_IAL_Setiembre!B20</f>
        <v>0</v>
      </c>
      <c r="Q21" s="150">
        <f t="shared" si="25"/>
        <v>0</v>
      </c>
      <c r="R21" s="103">
        <f>AT_IAL_Setiembre!C20</f>
        <v>5</v>
      </c>
      <c r="S21" s="151">
        <f t="shared" si="7"/>
        <v>5</v>
      </c>
      <c r="T21" s="150">
        <f t="shared" si="8"/>
        <v>0.16129032258064516</v>
      </c>
      <c r="U21" s="152">
        <v>4</v>
      </c>
      <c r="V21" s="103">
        <f>AT_IAL_Octubre!B20</f>
        <v>3</v>
      </c>
      <c r="W21" s="150">
        <f t="shared" si="26"/>
        <v>0.75</v>
      </c>
      <c r="X21" s="103">
        <f>AT_IAL_Octubre!C20</f>
        <v>11</v>
      </c>
      <c r="Y21" s="151">
        <f t="shared" si="10"/>
        <v>14</v>
      </c>
      <c r="Z21" s="150">
        <f t="shared" si="18"/>
        <v>0.66666666666666663</v>
      </c>
      <c r="AA21" s="152">
        <v>4</v>
      </c>
      <c r="AB21" s="103">
        <f>AT_IAL_Noviembre!B20</f>
        <v>0</v>
      </c>
      <c r="AC21" s="150">
        <f t="shared" si="27"/>
        <v>0</v>
      </c>
      <c r="AD21" s="103">
        <f>AT_IAL_Noviembre!C20</f>
        <v>1</v>
      </c>
      <c r="AE21" s="151">
        <f t="shared" si="12"/>
        <v>1</v>
      </c>
      <c r="AF21" s="150">
        <f t="shared" si="20"/>
        <v>4.7619047619047616E-2</v>
      </c>
      <c r="AG21" s="100">
        <f>SUM(TotalAT!C21:AA21)</f>
        <v>18</v>
      </c>
      <c r="AH21" s="101">
        <f t="shared" si="13"/>
        <v>0.58064516129032262</v>
      </c>
      <c r="AI21" s="100">
        <f>PPSS!B20</f>
        <v>6</v>
      </c>
      <c r="AJ21" s="100">
        <f>PPSS!C20</f>
        <v>7</v>
      </c>
      <c r="AK21" s="100">
        <f>PPSS!D20</f>
        <v>9</v>
      </c>
      <c r="AL21" s="100">
        <f>PPSS!E20</f>
        <v>0</v>
      </c>
      <c r="AM21" s="100">
        <f>PPSS!F20</f>
        <v>0</v>
      </c>
      <c r="AN21" s="100">
        <f>PPSS!G20</f>
        <v>0</v>
      </c>
    </row>
    <row r="22" spans="1:40" x14ac:dyDescent="0.25">
      <c r="A22" s="96"/>
      <c r="B22" s="77" t="s">
        <v>18</v>
      </c>
      <c r="C22" s="137">
        <v>11</v>
      </c>
      <c r="D22" s="2">
        <v>11</v>
      </c>
      <c r="E22" s="2">
        <v>7</v>
      </c>
      <c r="F22" s="2">
        <v>0</v>
      </c>
      <c r="G22" s="2">
        <v>7</v>
      </c>
      <c r="H22" s="138">
        <f t="shared" si="15"/>
        <v>0.63636363636363635</v>
      </c>
      <c r="I22" s="152">
        <v>2</v>
      </c>
      <c r="J22" s="103">
        <f>AT_IAL_Agosto!B21</f>
        <v>5</v>
      </c>
      <c r="K22" s="150">
        <f t="shared" si="3"/>
        <v>2.5</v>
      </c>
      <c r="L22" s="103">
        <f>AT_IAL_Agosto!C21</f>
        <v>1</v>
      </c>
      <c r="M22" s="151">
        <f t="shared" si="4"/>
        <v>6</v>
      </c>
      <c r="N22" s="150">
        <f t="shared" si="5"/>
        <v>0.8571428571428571</v>
      </c>
      <c r="O22" s="152">
        <v>2</v>
      </c>
      <c r="P22" s="103">
        <f>AT_IAL_Setiembre!B21</f>
        <v>2</v>
      </c>
      <c r="Q22" s="150">
        <f t="shared" si="25"/>
        <v>1</v>
      </c>
      <c r="R22" s="103">
        <f>AT_IAL_Setiembre!C21</f>
        <v>0</v>
      </c>
      <c r="S22" s="151">
        <f t="shared" si="7"/>
        <v>2</v>
      </c>
      <c r="T22" s="150">
        <f t="shared" si="8"/>
        <v>0.2857142857142857</v>
      </c>
      <c r="U22" s="152">
        <v>2</v>
      </c>
      <c r="V22" s="103">
        <f>AT_IAL_Octubre!B21</f>
        <v>3</v>
      </c>
      <c r="W22" s="150">
        <f t="shared" si="26"/>
        <v>1.5</v>
      </c>
      <c r="X22" s="103">
        <f>AT_IAL_Octubre!C21</f>
        <v>2</v>
      </c>
      <c r="Y22" s="151">
        <f t="shared" si="10"/>
        <v>5</v>
      </c>
      <c r="Z22" s="150">
        <f t="shared" si="18"/>
        <v>0.7142857142857143</v>
      </c>
      <c r="AA22" s="152">
        <v>2</v>
      </c>
      <c r="AB22" s="103">
        <f>AT_IAL_Noviembre!B21</f>
        <v>0</v>
      </c>
      <c r="AC22" s="150">
        <f t="shared" si="27"/>
        <v>0</v>
      </c>
      <c r="AD22" s="103">
        <f>AT_IAL_Noviembre!C21</f>
        <v>1</v>
      </c>
      <c r="AE22" s="151">
        <f t="shared" si="12"/>
        <v>1</v>
      </c>
      <c r="AF22" s="150">
        <f t="shared" si="20"/>
        <v>0.14285714285714285</v>
      </c>
      <c r="AG22" s="100">
        <f>SUM(TotalAT!C22:AA22)</f>
        <v>6</v>
      </c>
      <c r="AH22" s="101">
        <f t="shared" si="13"/>
        <v>0.8571428571428571</v>
      </c>
      <c r="AI22" s="100">
        <f>PPSS!B21</f>
        <v>5</v>
      </c>
      <c r="AJ22" s="100">
        <f>PPSS!C21</f>
        <v>0</v>
      </c>
      <c r="AK22" s="100">
        <f>PPSS!D21</f>
        <v>2</v>
      </c>
      <c r="AL22" s="100">
        <f>PPSS!E21</f>
        <v>0</v>
      </c>
      <c r="AM22" s="100">
        <f>PPSS!F21</f>
        <v>0</v>
      </c>
      <c r="AN22" s="100">
        <f>PPSS!G21</f>
        <v>0</v>
      </c>
    </row>
    <row r="23" spans="1:40" x14ac:dyDescent="0.25">
      <c r="A23" s="96"/>
      <c r="B23" s="77" t="s">
        <v>19</v>
      </c>
      <c r="C23" s="139">
        <v>20</v>
      </c>
      <c r="D23" s="2">
        <v>15</v>
      </c>
      <c r="E23" s="2">
        <v>14</v>
      </c>
      <c r="F23" s="2">
        <v>0</v>
      </c>
      <c r="G23" s="2">
        <v>7</v>
      </c>
      <c r="H23" s="138">
        <f t="shared" si="15"/>
        <v>0.35</v>
      </c>
      <c r="I23" s="152">
        <v>2</v>
      </c>
      <c r="J23" s="103">
        <f>AT_IAL_Agosto!B22</f>
        <v>7</v>
      </c>
      <c r="K23" s="150">
        <f t="shared" si="3"/>
        <v>3.5</v>
      </c>
      <c r="L23" s="103">
        <f>AT_IAL_Agosto!C22</f>
        <v>1</v>
      </c>
      <c r="M23" s="151">
        <f t="shared" si="4"/>
        <v>8</v>
      </c>
      <c r="N23" s="150">
        <f t="shared" si="5"/>
        <v>0.5714285714285714</v>
      </c>
      <c r="O23" s="152">
        <v>2</v>
      </c>
      <c r="P23" s="103">
        <f>AT_IAL_Setiembre!B22</f>
        <v>3</v>
      </c>
      <c r="Q23" s="150">
        <f t="shared" si="25"/>
        <v>1.5</v>
      </c>
      <c r="R23" s="103">
        <f>AT_IAL_Setiembre!C22</f>
        <v>2</v>
      </c>
      <c r="S23" s="151">
        <f t="shared" si="7"/>
        <v>5</v>
      </c>
      <c r="T23" s="150">
        <f t="shared" si="8"/>
        <v>0.35714285714285715</v>
      </c>
      <c r="U23" s="152">
        <v>2</v>
      </c>
      <c r="V23" s="103">
        <f>AT_IAL_Octubre!B22</f>
        <v>5</v>
      </c>
      <c r="W23" s="150">
        <f t="shared" si="26"/>
        <v>2.5</v>
      </c>
      <c r="X23" s="103">
        <f>AT_IAL_Octubre!C22</f>
        <v>2</v>
      </c>
      <c r="Y23" s="151">
        <f t="shared" si="10"/>
        <v>7</v>
      </c>
      <c r="Z23" s="150">
        <f t="shared" si="18"/>
        <v>1</v>
      </c>
      <c r="AA23" s="152">
        <v>2</v>
      </c>
      <c r="AB23" s="103">
        <f>AT_IAL_Noviembre!B22</f>
        <v>3</v>
      </c>
      <c r="AC23" s="150">
        <f t="shared" si="27"/>
        <v>1.5</v>
      </c>
      <c r="AD23" s="103">
        <f>AT_IAL_Noviembre!C22</f>
        <v>0</v>
      </c>
      <c r="AE23" s="151">
        <f t="shared" si="12"/>
        <v>3</v>
      </c>
      <c r="AF23" s="150">
        <f t="shared" si="20"/>
        <v>0.42857142857142855</v>
      </c>
      <c r="AG23" s="100">
        <f>SUM(TotalAT!C23:AA23)</f>
        <v>9</v>
      </c>
      <c r="AH23" s="101">
        <f t="shared" si="13"/>
        <v>0.6428571428571429</v>
      </c>
      <c r="AI23" s="100">
        <f>PPSS!B22</f>
        <v>8</v>
      </c>
      <c r="AJ23" s="100">
        <f>PPSS!C22</f>
        <v>0</v>
      </c>
      <c r="AK23" s="100">
        <f>PPSS!D22</f>
        <v>1</v>
      </c>
      <c r="AL23" s="100">
        <f>PPSS!E22</f>
        <v>0</v>
      </c>
      <c r="AM23" s="100">
        <f>PPSS!F22</f>
        <v>0</v>
      </c>
      <c r="AN23" s="100">
        <f>PPSS!G22</f>
        <v>1</v>
      </c>
    </row>
    <row r="24" spans="1:40" x14ac:dyDescent="0.25">
      <c r="A24" s="96"/>
      <c r="B24" s="77" t="s">
        <v>20</v>
      </c>
      <c r="C24" s="139">
        <v>29</v>
      </c>
      <c r="D24" s="2">
        <v>29</v>
      </c>
      <c r="E24" s="2">
        <v>27</v>
      </c>
      <c r="F24" s="2">
        <v>0</v>
      </c>
      <c r="G24" s="2">
        <v>21</v>
      </c>
      <c r="H24" s="138">
        <f t="shared" si="15"/>
        <v>0.72413793103448276</v>
      </c>
      <c r="I24" s="152">
        <v>5</v>
      </c>
      <c r="J24" s="103">
        <f>AT_IAL_Agosto!B23</f>
        <v>3</v>
      </c>
      <c r="K24" s="150">
        <f t="shared" si="3"/>
        <v>0.6</v>
      </c>
      <c r="L24" s="103">
        <f>AT_IAL_Agosto!C23</f>
        <v>13</v>
      </c>
      <c r="M24" s="151">
        <f t="shared" si="4"/>
        <v>16</v>
      </c>
      <c r="N24" s="150">
        <f t="shared" si="5"/>
        <v>0.59259259259259256</v>
      </c>
      <c r="O24" s="152">
        <v>5</v>
      </c>
      <c r="P24" s="103">
        <f>AT_IAL_Setiembre!B23</f>
        <v>0</v>
      </c>
      <c r="Q24" s="150">
        <f t="shared" si="25"/>
        <v>0</v>
      </c>
      <c r="R24" s="103">
        <f>AT_IAL_Setiembre!C23</f>
        <v>5</v>
      </c>
      <c r="S24" s="151">
        <f t="shared" si="7"/>
        <v>5</v>
      </c>
      <c r="T24" s="150">
        <f t="shared" si="8"/>
        <v>0.18518518518518517</v>
      </c>
      <c r="U24" s="152">
        <v>5</v>
      </c>
      <c r="V24" s="103">
        <f>AT_IAL_Octubre!B23</f>
        <v>4</v>
      </c>
      <c r="W24" s="150">
        <f t="shared" si="26"/>
        <v>0.8</v>
      </c>
      <c r="X24" s="103">
        <f>AT_IAL_Octubre!C23</f>
        <v>5</v>
      </c>
      <c r="Y24" s="151">
        <f t="shared" si="10"/>
        <v>9</v>
      </c>
      <c r="Z24" s="150">
        <f t="shared" si="18"/>
        <v>0.42857142857142855</v>
      </c>
      <c r="AA24" s="152">
        <v>5</v>
      </c>
      <c r="AB24" s="103">
        <f>AT_IAL_Noviembre!B23</f>
        <v>0</v>
      </c>
      <c r="AC24" s="150">
        <f t="shared" si="27"/>
        <v>0</v>
      </c>
      <c r="AD24" s="103">
        <f>AT_IAL_Noviembre!C23</f>
        <v>0</v>
      </c>
      <c r="AE24" s="151">
        <f t="shared" si="12"/>
        <v>0</v>
      </c>
      <c r="AF24" s="150">
        <f t="shared" si="20"/>
        <v>0</v>
      </c>
      <c r="AG24" s="100">
        <f>SUM(TotalAT!C24:AA24)</f>
        <v>17</v>
      </c>
      <c r="AH24" s="101">
        <f t="shared" si="13"/>
        <v>0.62962962962962965</v>
      </c>
      <c r="AI24" s="100">
        <f>PPSS!B23</f>
        <v>7</v>
      </c>
      <c r="AJ24" s="100">
        <f>PPSS!C23</f>
        <v>6</v>
      </c>
      <c r="AK24" s="100">
        <f>PPSS!D23</f>
        <v>5</v>
      </c>
      <c r="AL24" s="100">
        <f>PPSS!E23</f>
        <v>2</v>
      </c>
      <c r="AM24" s="100">
        <f>PPSS!F23</f>
        <v>0</v>
      </c>
      <c r="AN24" s="100">
        <f>PPSS!G23</f>
        <v>1</v>
      </c>
    </row>
    <row r="25" spans="1:40" x14ac:dyDescent="0.25">
      <c r="A25" s="96"/>
      <c r="B25" s="77" t="s">
        <v>21</v>
      </c>
      <c r="C25" s="137">
        <v>65</v>
      </c>
      <c r="D25" s="2">
        <v>61</v>
      </c>
      <c r="E25" s="2">
        <v>54</v>
      </c>
      <c r="F25" s="2">
        <v>0</v>
      </c>
      <c r="G25" s="2">
        <v>54</v>
      </c>
      <c r="H25" s="138">
        <f t="shared" si="15"/>
        <v>0.83076923076923082</v>
      </c>
      <c r="I25" s="152">
        <v>9</v>
      </c>
      <c r="J25" s="103">
        <f>AT_IAL_Agosto!B24</f>
        <v>9</v>
      </c>
      <c r="K25" s="150">
        <f t="shared" si="3"/>
        <v>1</v>
      </c>
      <c r="L25" s="103">
        <f>AT_IAL_Agosto!C24</f>
        <v>0</v>
      </c>
      <c r="M25" s="151">
        <f t="shared" si="4"/>
        <v>9</v>
      </c>
      <c r="N25" s="150">
        <f t="shared" si="5"/>
        <v>0.16666666666666666</v>
      </c>
      <c r="O25" s="152">
        <v>9</v>
      </c>
      <c r="P25" s="103">
        <f>AT_IAL_Setiembre!B24</f>
        <v>6</v>
      </c>
      <c r="Q25" s="150">
        <f t="shared" si="25"/>
        <v>0.66666666666666663</v>
      </c>
      <c r="R25" s="103">
        <f>AT_IAL_Setiembre!C24</f>
        <v>0</v>
      </c>
      <c r="S25" s="151">
        <f t="shared" si="7"/>
        <v>6</v>
      </c>
      <c r="T25" s="150">
        <f t="shared" si="8"/>
        <v>0.1111111111111111</v>
      </c>
      <c r="U25" s="152">
        <v>9</v>
      </c>
      <c r="V25" s="103">
        <f>AT_IAL_Octubre!B24</f>
        <v>2</v>
      </c>
      <c r="W25" s="150">
        <f t="shared" si="26"/>
        <v>0.22222222222222221</v>
      </c>
      <c r="X25" s="103">
        <f>AT_IAL_Octubre!C24</f>
        <v>0</v>
      </c>
      <c r="Y25" s="151">
        <f t="shared" si="10"/>
        <v>2</v>
      </c>
      <c r="Z25" s="150">
        <f t="shared" si="18"/>
        <v>3.7037037037037035E-2</v>
      </c>
      <c r="AA25" s="152">
        <v>9</v>
      </c>
      <c r="AB25" s="103">
        <f>AT_IAL_Noviembre!B24</f>
        <v>2</v>
      </c>
      <c r="AC25" s="150">
        <f t="shared" si="27"/>
        <v>0.22222222222222221</v>
      </c>
      <c r="AD25" s="103">
        <f>AT_IAL_Noviembre!C24</f>
        <v>0</v>
      </c>
      <c r="AE25" s="151">
        <f t="shared" si="12"/>
        <v>2</v>
      </c>
      <c r="AF25" s="150">
        <f t="shared" si="20"/>
        <v>3.7037037037037035E-2</v>
      </c>
      <c r="AG25" s="100">
        <f>SUM(TotalAT!C25:AA25)</f>
        <v>12</v>
      </c>
      <c r="AH25" s="101">
        <f t="shared" si="13"/>
        <v>0.22222222222222221</v>
      </c>
      <c r="AI25" s="100">
        <f>PPSS!B24</f>
        <v>12</v>
      </c>
      <c r="AJ25" s="100">
        <f>PPSS!C24</f>
        <v>0</v>
      </c>
      <c r="AK25" s="100">
        <f>PPSS!D24</f>
        <v>0</v>
      </c>
      <c r="AL25" s="100">
        <f>PPSS!E24</f>
        <v>0</v>
      </c>
      <c r="AM25" s="100">
        <f>PPSS!F24</f>
        <v>0</v>
      </c>
      <c r="AN25" s="100">
        <f>PPSS!G24</f>
        <v>0</v>
      </c>
    </row>
    <row r="26" spans="1:40" x14ac:dyDescent="0.25">
      <c r="A26" s="96"/>
      <c r="B26" s="77" t="s">
        <v>22</v>
      </c>
      <c r="C26" s="139">
        <v>110</v>
      </c>
      <c r="D26" s="2">
        <v>95</v>
      </c>
      <c r="E26" s="2">
        <v>51</v>
      </c>
      <c r="F26" s="2">
        <v>19</v>
      </c>
      <c r="G26" s="2">
        <v>59</v>
      </c>
      <c r="H26" s="138">
        <f t="shared" si="15"/>
        <v>0.53636363636363638</v>
      </c>
      <c r="I26" s="152">
        <v>2</v>
      </c>
      <c r="J26" s="103">
        <f>AT_IAL_Agosto!B25</f>
        <v>13</v>
      </c>
      <c r="K26" s="150">
        <f t="shared" si="3"/>
        <v>6.5</v>
      </c>
      <c r="L26" s="103">
        <f>AT_IAL_Agosto!C25</f>
        <v>13</v>
      </c>
      <c r="M26" s="151">
        <f t="shared" si="4"/>
        <v>26</v>
      </c>
      <c r="N26" s="150">
        <f t="shared" si="5"/>
        <v>0.50980392156862742</v>
      </c>
      <c r="O26" s="152">
        <v>2</v>
      </c>
      <c r="P26" s="103">
        <f>AT_IAL_Setiembre!B25</f>
        <v>1</v>
      </c>
      <c r="Q26" s="150">
        <f t="shared" si="25"/>
        <v>0.5</v>
      </c>
      <c r="R26" s="103">
        <f>AT_IAL_Setiembre!C25</f>
        <v>6</v>
      </c>
      <c r="S26" s="151">
        <f t="shared" si="7"/>
        <v>7</v>
      </c>
      <c r="T26" s="150">
        <f t="shared" si="8"/>
        <v>0.13725490196078433</v>
      </c>
      <c r="U26" s="152">
        <v>2</v>
      </c>
      <c r="V26" s="103">
        <f>AT_IAL_Octubre!B25</f>
        <v>0</v>
      </c>
      <c r="W26" s="150">
        <f t="shared" si="26"/>
        <v>0</v>
      </c>
      <c r="X26" s="103">
        <f>AT_IAL_Octubre!C25</f>
        <v>3</v>
      </c>
      <c r="Y26" s="151">
        <f t="shared" si="10"/>
        <v>3</v>
      </c>
      <c r="Z26" s="150">
        <f t="shared" si="18"/>
        <v>5.0847457627118647E-2</v>
      </c>
      <c r="AA26" s="152">
        <v>2</v>
      </c>
      <c r="AB26" s="103">
        <f>AT_IAL_Noviembre!B25</f>
        <v>0</v>
      </c>
      <c r="AC26" s="150">
        <f t="shared" si="27"/>
        <v>0</v>
      </c>
      <c r="AD26" s="103">
        <f>AT_IAL_Noviembre!C25</f>
        <v>2</v>
      </c>
      <c r="AE26" s="151">
        <f t="shared" si="12"/>
        <v>2</v>
      </c>
      <c r="AF26" s="150">
        <f t="shared" si="20"/>
        <v>3.3898305084745763E-2</v>
      </c>
      <c r="AG26" s="100">
        <f>SUM(TotalAT!C26:AA26)</f>
        <v>25</v>
      </c>
      <c r="AH26" s="101">
        <f t="shared" si="13"/>
        <v>0.49019607843137253</v>
      </c>
      <c r="AI26" s="100">
        <f>PPSS!B25</f>
        <v>13</v>
      </c>
      <c r="AJ26" s="100">
        <f>PPSS!C25</f>
        <v>1</v>
      </c>
      <c r="AK26" s="100">
        <f>PPSS!D25</f>
        <v>8</v>
      </c>
      <c r="AL26" s="100">
        <f>PPSS!E25</f>
        <v>7</v>
      </c>
      <c r="AM26" s="100">
        <f>PPSS!F25</f>
        <v>0</v>
      </c>
      <c r="AN26" s="100">
        <f>PPSS!G25</f>
        <v>0</v>
      </c>
    </row>
    <row r="27" spans="1:40" x14ac:dyDescent="0.25">
      <c r="A27" s="96"/>
      <c r="B27" s="77" t="s">
        <v>23</v>
      </c>
      <c r="C27" s="137">
        <v>78</v>
      </c>
      <c r="D27" s="2">
        <v>74</v>
      </c>
      <c r="E27" s="2">
        <v>66</v>
      </c>
      <c r="F27" s="2">
        <v>0</v>
      </c>
      <c r="G27" s="2">
        <v>43</v>
      </c>
      <c r="H27" s="138">
        <f t="shared" si="15"/>
        <v>0.55128205128205132</v>
      </c>
      <c r="I27" s="152">
        <v>7</v>
      </c>
      <c r="J27" s="103">
        <f>AT_IAL_Agosto!B26</f>
        <v>16</v>
      </c>
      <c r="K27" s="150">
        <f t="shared" si="3"/>
        <v>2.2857142857142856</v>
      </c>
      <c r="L27" s="103">
        <f>AT_IAL_Agosto!C26</f>
        <v>34</v>
      </c>
      <c r="M27" s="151">
        <f t="shared" si="4"/>
        <v>50</v>
      </c>
      <c r="N27" s="150">
        <f t="shared" si="5"/>
        <v>0.75757575757575757</v>
      </c>
      <c r="O27" s="152">
        <v>7</v>
      </c>
      <c r="P27" s="103">
        <f>AT_IAL_Setiembre!B26</f>
        <v>8</v>
      </c>
      <c r="Q27" s="150">
        <f t="shared" si="25"/>
        <v>1.1428571428571428</v>
      </c>
      <c r="R27" s="103">
        <f>AT_IAL_Setiembre!C26</f>
        <v>35</v>
      </c>
      <c r="S27" s="151">
        <f t="shared" si="7"/>
        <v>43</v>
      </c>
      <c r="T27" s="150">
        <f t="shared" si="8"/>
        <v>0.65151515151515149</v>
      </c>
      <c r="U27" s="152">
        <v>7</v>
      </c>
      <c r="V27" s="103">
        <f>AT_IAL_Octubre!B26</f>
        <v>38</v>
      </c>
      <c r="W27" s="150">
        <f t="shared" si="26"/>
        <v>5.4285714285714288</v>
      </c>
      <c r="X27" s="103">
        <f>AT_IAL_Octubre!C26</f>
        <v>37</v>
      </c>
      <c r="Y27" s="151">
        <f t="shared" si="10"/>
        <v>75</v>
      </c>
      <c r="Z27" s="150">
        <f t="shared" si="18"/>
        <v>1.7441860465116279</v>
      </c>
      <c r="AA27" s="152">
        <v>7</v>
      </c>
      <c r="AB27" s="103">
        <f>AT_IAL_Noviembre!B26</f>
        <v>12</v>
      </c>
      <c r="AC27" s="150">
        <f t="shared" si="27"/>
        <v>1.7142857142857142</v>
      </c>
      <c r="AD27" s="103">
        <f>AT_IAL_Noviembre!C26</f>
        <v>8</v>
      </c>
      <c r="AE27" s="151">
        <f t="shared" si="12"/>
        <v>20</v>
      </c>
      <c r="AF27" s="150">
        <f t="shared" si="20"/>
        <v>0.46511627906976744</v>
      </c>
      <c r="AG27" s="100">
        <f>SUM(TotalAT!C27:AA27)</f>
        <v>57</v>
      </c>
      <c r="AH27" s="101">
        <f t="shared" si="13"/>
        <v>0.86363636363636365</v>
      </c>
      <c r="AI27" s="100">
        <f>PPSS!B26</f>
        <v>43</v>
      </c>
      <c r="AJ27" s="100">
        <f>PPSS!C26</f>
        <v>27</v>
      </c>
      <c r="AK27" s="100">
        <f>PPSS!D26</f>
        <v>9</v>
      </c>
      <c r="AL27" s="100">
        <f>PPSS!E26</f>
        <v>1</v>
      </c>
      <c r="AM27" s="100">
        <f>PPSS!F26</f>
        <v>14</v>
      </c>
      <c r="AN27" s="100">
        <f>PPSS!G26</f>
        <v>0</v>
      </c>
    </row>
    <row r="28" spans="1:40" x14ac:dyDescent="0.25">
      <c r="A28" s="96"/>
      <c r="B28" s="77" t="s">
        <v>24</v>
      </c>
      <c r="C28" s="139">
        <v>28</v>
      </c>
      <c r="D28" s="2">
        <v>19</v>
      </c>
      <c r="E28" s="2">
        <v>17</v>
      </c>
      <c r="F28" s="2">
        <v>8</v>
      </c>
      <c r="G28" s="2">
        <v>25</v>
      </c>
      <c r="H28" s="138">
        <f t="shared" si="15"/>
        <v>0.8928571428571429</v>
      </c>
      <c r="I28" s="152">
        <v>5</v>
      </c>
      <c r="J28" s="103">
        <f>AT_IAL_Agosto!B27</f>
        <v>14</v>
      </c>
      <c r="K28" s="150">
        <f t="shared" si="3"/>
        <v>2.8</v>
      </c>
      <c r="L28" s="103">
        <f>AT_IAL_Agosto!C27</f>
        <v>1</v>
      </c>
      <c r="M28" s="151">
        <f t="shared" si="4"/>
        <v>15</v>
      </c>
      <c r="N28" s="150">
        <f t="shared" si="5"/>
        <v>0.88235294117647056</v>
      </c>
      <c r="O28" s="152">
        <v>5</v>
      </c>
      <c r="P28" s="103">
        <f>AT_IAL_Setiembre!B27</f>
        <v>3</v>
      </c>
      <c r="Q28" s="150">
        <f t="shared" si="25"/>
        <v>0.6</v>
      </c>
      <c r="R28" s="103">
        <f>AT_IAL_Setiembre!C27</f>
        <v>5</v>
      </c>
      <c r="S28" s="151">
        <f t="shared" si="7"/>
        <v>8</v>
      </c>
      <c r="T28" s="150">
        <f t="shared" si="8"/>
        <v>0.47058823529411764</v>
      </c>
      <c r="U28" s="152">
        <v>5</v>
      </c>
      <c r="V28" s="103">
        <f>AT_IAL_Octubre!B27</f>
        <v>6</v>
      </c>
      <c r="W28" s="150">
        <f t="shared" si="26"/>
        <v>1.2</v>
      </c>
      <c r="X28" s="103">
        <f>AT_IAL_Octubre!C27</f>
        <v>3</v>
      </c>
      <c r="Y28" s="151">
        <f t="shared" si="10"/>
        <v>9</v>
      </c>
      <c r="Z28" s="150">
        <f t="shared" si="18"/>
        <v>0.36</v>
      </c>
      <c r="AA28" s="152">
        <v>5</v>
      </c>
      <c r="AB28" s="103">
        <f>AT_IAL_Noviembre!B27</f>
        <v>1</v>
      </c>
      <c r="AC28" s="150">
        <f t="shared" si="27"/>
        <v>0.2</v>
      </c>
      <c r="AD28" s="103">
        <f>AT_IAL_Noviembre!C27</f>
        <v>0</v>
      </c>
      <c r="AE28" s="151">
        <f t="shared" si="12"/>
        <v>1</v>
      </c>
      <c r="AF28" s="150">
        <f t="shared" si="20"/>
        <v>0.04</v>
      </c>
      <c r="AG28" s="100">
        <f>SUM(TotalAT!C28:AA28)</f>
        <v>15</v>
      </c>
      <c r="AH28" s="101">
        <f t="shared" si="13"/>
        <v>0.88235294117647056</v>
      </c>
      <c r="AI28" s="100">
        <f>PPSS!B27</f>
        <v>14</v>
      </c>
      <c r="AJ28" s="100">
        <f>PPSS!C27</f>
        <v>3</v>
      </c>
      <c r="AK28" s="100">
        <f>PPSS!D27</f>
        <v>2</v>
      </c>
      <c r="AL28" s="100">
        <f>PPSS!E27</f>
        <v>0</v>
      </c>
      <c r="AM28" s="100">
        <f>PPSS!F27</f>
        <v>0</v>
      </c>
      <c r="AN28" s="100">
        <f>PPSS!G27</f>
        <v>0</v>
      </c>
    </row>
    <row r="29" spans="1:40" x14ac:dyDescent="0.25">
      <c r="A29" s="96"/>
      <c r="B29" s="77" t="s">
        <v>25</v>
      </c>
      <c r="C29" s="137">
        <v>13</v>
      </c>
      <c r="D29" s="2">
        <v>13</v>
      </c>
      <c r="E29" s="2">
        <v>9</v>
      </c>
      <c r="F29" s="2">
        <v>0</v>
      </c>
      <c r="G29" s="2">
        <v>4</v>
      </c>
      <c r="H29" s="138">
        <f t="shared" si="15"/>
        <v>0.30769230769230771</v>
      </c>
      <c r="I29" s="152">
        <v>2</v>
      </c>
      <c r="J29" s="103">
        <f>AT_IAL_Agosto!B28</f>
        <v>7</v>
      </c>
      <c r="K29" s="150">
        <f t="shared" si="3"/>
        <v>3.5</v>
      </c>
      <c r="L29" s="103">
        <f>AT_IAL_Agosto!C28</f>
        <v>0</v>
      </c>
      <c r="M29" s="151">
        <f t="shared" si="4"/>
        <v>7</v>
      </c>
      <c r="N29" s="150">
        <f t="shared" si="5"/>
        <v>0.77777777777777779</v>
      </c>
      <c r="O29" s="152">
        <v>2</v>
      </c>
      <c r="P29" s="103">
        <f>AT_IAL_Setiembre!B28</f>
        <v>2</v>
      </c>
      <c r="Q29" s="150">
        <f t="shared" si="25"/>
        <v>1</v>
      </c>
      <c r="R29" s="103">
        <f>AT_IAL_Setiembre!C28</f>
        <v>0</v>
      </c>
      <c r="S29" s="151">
        <f t="shared" si="7"/>
        <v>2</v>
      </c>
      <c r="T29" s="150">
        <f t="shared" si="8"/>
        <v>0.22222222222222221</v>
      </c>
      <c r="U29" s="152">
        <v>2</v>
      </c>
      <c r="V29" s="103">
        <f>AT_IAL_Octubre!B28</f>
        <v>2</v>
      </c>
      <c r="W29" s="150">
        <f t="shared" si="26"/>
        <v>1</v>
      </c>
      <c r="X29" s="103">
        <f>AT_IAL_Octubre!C28</f>
        <v>0</v>
      </c>
      <c r="Y29" s="151">
        <f t="shared" si="10"/>
        <v>2</v>
      </c>
      <c r="Z29" s="150">
        <f t="shared" si="18"/>
        <v>0.5</v>
      </c>
      <c r="AA29" s="152">
        <v>2</v>
      </c>
      <c r="AB29" s="103">
        <f>AT_IAL_Noviembre!B28</f>
        <v>2</v>
      </c>
      <c r="AC29" s="150">
        <f t="shared" si="27"/>
        <v>1</v>
      </c>
      <c r="AD29" s="103">
        <f>AT_IAL_Noviembre!C28</f>
        <v>0</v>
      </c>
      <c r="AE29" s="151">
        <f t="shared" si="12"/>
        <v>2</v>
      </c>
      <c r="AF29" s="150">
        <f t="shared" si="20"/>
        <v>0.5</v>
      </c>
      <c r="AG29" s="100">
        <f>SUM(TotalAT!C29:AA29)</f>
        <v>7</v>
      </c>
      <c r="AH29" s="101">
        <f t="shared" si="13"/>
        <v>0.77777777777777779</v>
      </c>
      <c r="AI29" s="100">
        <f>PPSS!B28</f>
        <v>7</v>
      </c>
      <c r="AJ29" s="100">
        <f>PPSS!C28</f>
        <v>0</v>
      </c>
      <c r="AK29" s="100">
        <f>PPSS!D28</f>
        <v>0</v>
      </c>
      <c r="AL29" s="100">
        <f>PPSS!E28</f>
        <v>0</v>
      </c>
      <c r="AM29" s="100">
        <f>PPSS!F28</f>
        <v>0</v>
      </c>
      <c r="AN29" s="100">
        <f>PPSS!G28</f>
        <v>0</v>
      </c>
    </row>
    <row r="30" spans="1:40" x14ac:dyDescent="0.25">
      <c r="A30" s="96"/>
      <c r="B30" s="77" t="s">
        <v>26</v>
      </c>
      <c r="C30" s="137">
        <v>17</v>
      </c>
      <c r="D30" s="2">
        <v>16</v>
      </c>
      <c r="E30" s="2">
        <v>14</v>
      </c>
      <c r="F30" s="2">
        <v>0</v>
      </c>
      <c r="G30" s="2">
        <v>8</v>
      </c>
      <c r="H30" s="138">
        <f t="shared" si="15"/>
        <v>0.47058823529411764</v>
      </c>
      <c r="I30" s="152">
        <v>2</v>
      </c>
      <c r="J30" s="103">
        <f>AT_IAL_Agosto!B29</f>
        <v>4</v>
      </c>
      <c r="K30" s="150">
        <f t="shared" si="3"/>
        <v>2</v>
      </c>
      <c r="L30" s="103">
        <f>AT_IAL_Agosto!C29</f>
        <v>4</v>
      </c>
      <c r="M30" s="151">
        <f t="shared" si="4"/>
        <v>8</v>
      </c>
      <c r="N30" s="150">
        <f t="shared" si="5"/>
        <v>0.5714285714285714</v>
      </c>
      <c r="O30" s="152">
        <v>2</v>
      </c>
      <c r="P30" s="103">
        <f>AT_IAL_Setiembre!B29</f>
        <v>0</v>
      </c>
      <c r="Q30" s="150">
        <f t="shared" si="25"/>
        <v>0</v>
      </c>
      <c r="R30" s="103">
        <f>AT_IAL_Setiembre!C29</f>
        <v>5</v>
      </c>
      <c r="S30" s="151">
        <f t="shared" si="7"/>
        <v>5</v>
      </c>
      <c r="T30" s="150">
        <f t="shared" si="8"/>
        <v>0.35714285714285715</v>
      </c>
      <c r="U30" s="152">
        <v>2</v>
      </c>
      <c r="V30" s="103">
        <f>AT_IAL_Octubre!B29</f>
        <v>3</v>
      </c>
      <c r="W30" s="150">
        <f t="shared" si="26"/>
        <v>1.5</v>
      </c>
      <c r="X30" s="103">
        <f>AT_IAL_Octubre!C29</f>
        <v>6</v>
      </c>
      <c r="Y30" s="151">
        <f t="shared" si="10"/>
        <v>9</v>
      </c>
      <c r="Z30" s="150">
        <f t="shared" si="18"/>
        <v>1.125</v>
      </c>
      <c r="AA30" s="152">
        <v>2</v>
      </c>
      <c r="AB30" s="103">
        <f>AT_IAL_Noviembre!B29</f>
        <v>1</v>
      </c>
      <c r="AC30" s="150">
        <f t="shared" si="27"/>
        <v>0.5</v>
      </c>
      <c r="AD30" s="103">
        <f>AT_IAL_Noviembre!C29</f>
        <v>0</v>
      </c>
      <c r="AE30" s="151">
        <f t="shared" si="12"/>
        <v>1</v>
      </c>
      <c r="AF30" s="150">
        <f t="shared" si="20"/>
        <v>0.125</v>
      </c>
      <c r="AG30" s="100">
        <f>SUM(TotalAT!C30:AA30)</f>
        <v>10</v>
      </c>
      <c r="AH30" s="101">
        <f t="shared" si="13"/>
        <v>0.7142857142857143</v>
      </c>
      <c r="AI30" s="100">
        <f>PPSS!B29</f>
        <v>5</v>
      </c>
      <c r="AJ30" s="100">
        <f>PPSS!C29</f>
        <v>5</v>
      </c>
      <c r="AK30" s="100">
        <f>PPSS!D29</f>
        <v>2</v>
      </c>
      <c r="AL30" s="100">
        <f>PPSS!E29</f>
        <v>2</v>
      </c>
      <c r="AM30" s="100">
        <f>PPSS!F29</f>
        <v>0</v>
      </c>
      <c r="AN30" s="100">
        <f>PPSS!G29</f>
        <v>0</v>
      </c>
    </row>
    <row r="31" spans="1:40" s="115" customFormat="1" ht="19.5" customHeight="1" thickBot="1" x14ac:dyDescent="0.3">
      <c r="B31" s="116" t="s">
        <v>6475</v>
      </c>
      <c r="C31" s="141">
        <v>1875</v>
      </c>
      <c r="D31" s="141">
        <v>1625</v>
      </c>
      <c r="E31" s="141">
        <v>1200</v>
      </c>
      <c r="F31" s="141">
        <v>79</v>
      </c>
      <c r="G31" s="141">
        <v>929</v>
      </c>
      <c r="H31" s="142">
        <f>G31/C31</f>
        <v>0.49546666666666667</v>
      </c>
      <c r="I31" s="153">
        <v>116</v>
      </c>
      <c r="J31" s="154">
        <f>AT_IAL_Agosto!B30</f>
        <v>259</v>
      </c>
      <c r="K31" s="155">
        <f t="shared" si="3"/>
        <v>2.2327586206896552</v>
      </c>
      <c r="L31" s="156">
        <f>AT_IAL_Agosto!C30</f>
        <v>229</v>
      </c>
      <c r="M31" s="157">
        <f t="shared" si="4"/>
        <v>488</v>
      </c>
      <c r="N31" s="158">
        <f t="shared" si="5"/>
        <v>0.40666666666666668</v>
      </c>
      <c r="O31" s="153">
        <v>116</v>
      </c>
      <c r="P31" s="154">
        <f>AT_IAL_Setiembre!B30</f>
        <v>129</v>
      </c>
      <c r="Q31" s="155">
        <f t="shared" si="25"/>
        <v>1.1120689655172413</v>
      </c>
      <c r="R31" s="156">
        <f>AT_IAL_Setiembre!C30</f>
        <v>248</v>
      </c>
      <c r="S31" s="157">
        <f t="shared" si="7"/>
        <v>377</v>
      </c>
      <c r="T31" s="158">
        <f t="shared" si="8"/>
        <v>0.31416666666666665</v>
      </c>
      <c r="U31" s="153">
        <v>116</v>
      </c>
      <c r="V31" s="154">
        <f>AT_IAL_Octubre!B30</f>
        <v>181</v>
      </c>
      <c r="W31" s="155">
        <f t="shared" si="26"/>
        <v>1.5603448275862069</v>
      </c>
      <c r="X31" s="156">
        <f>AT_IAL_Octubre!C30</f>
        <v>233</v>
      </c>
      <c r="Y31" s="157">
        <f t="shared" si="10"/>
        <v>414</v>
      </c>
      <c r="Z31" s="158">
        <f t="shared" si="18"/>
        <v>0.44564047362755649</v>
      </c>
      <c r="AA31" s="153">
        <v>116</v>
      </c>
      <c r="AB31" s="154">
        <f>SUM(AB5:AB30)</f>
        <v>69</v>
      </c>
      <c r="AC31" s="155">
        <f t="shared" si="27"/>
        <v>0.59482758620689657</v>
      </c>
      <c r="AD31" s="154">
        <f>SUM(AD5:AD30)</f>
        <v>40</v>
      </c>
      <c r="AE31" s="157">
        <f t="shared" si="12"/>
        <v>109</v>
      </c>
      <c r="AF31" s="158">
        <f t="shared" si="20"/>
        <v>0.11733046286329386</v>
      </c>
      <c r="AG31" s="117">
        <f>SUM(TotalAT!C31:AA31)</f>
        <v>665</v>
      </c>
      <c r="AH31" s="118">
        <f t="shared" si="13"/>
        <v>0.5541666666666667</v>
      </c>
      <c r="AI31" s="159">
        <f>PPSS!B30</f>
        <v>407</v>
      </c>
      <c r="AJ31" s="159">
        <f>PPSS!C30</f>
        <v>205</v>
      </c>
      <c r="AK31" s="159">
        <f>PPSS!D30</f>
        <v>120</v>
      </c>
      <c r="AL31" s="159">
        <f>PPSS!E30</f>
        <v>94</v>
      </c>
      <c r="AM31" s="159">
        <f>PPSS!F30</f>
        <v>16</v>
      </c>
      <c r="AN31" s="159">
        <f>PPSS!G30</f>
        <v>2</v>
      </c>
    </row>
    <row r="33" spans="2:2" x14ac:dyDescent="0.25">
      <c r="B33" s="98" t="s">
        <v>6724</v>
      </c>
    </row>
    <row r="34" spans="2:2" x14ac:dyDescent="0.25">
      <c r="B34" s="98" t="s">
        <v>6726</v>
      </c>
    </row>
    <row r="35" spans="2:2" x14ac:dyDescent="0.25">
      <c r="B35" s="98" t="s">
        <v>6725</v>
      </c>
    </row>
  </sheetData>
  <autoFilter ref="B4:H35" xr:uid="{00000000-0009-0000-0000-000001000000}"/>
  <mergeCells count="36">
    <mergeCell ref="AI2:AN2"/>
    <mergeCell ref="AI3:AI4"/>
    <mergeCell ref="AJ3:AJ4"/>
    <mergeCell ref="AK3:AK4"/>
    <mergeCell ref="AL3:AL4"/>
    <mergeCell ref="AM3:AM4"/>
    <mergeCell ref="AN3:AN4"/>
    <mergeCell ref="AH2:AH4"/>
    <mergeCell ref="U2:Z2"/>
    <mergeCell ref="U3:W3"/>
    <mergeCell ref="X3:X4"/>
    <mergeCell ref="Y3:Y4"/>
    <mergeCell ref="Z3:Z4"/>
    <mergeCell ref="AG2:AG4"/>
    <mergeCell ref="AA2:AF2"/>
    <mergeCell ref="AA3:AC3"/>
    <mergeCell ref="AD3:AD4"/>
    <mergeCell ref="AE3:AE4"/>
    <mergeCell ref="AF3:AF4"/>
    <mergeCell ref="R3:R4"/>
    <mergeCell ref="I2:N2"/>
    <mergeCell ref="I3:K3"/>
    <mergeCell ref="L3:L4"/>
    <mergeCell ref="M3:M4"/>
    <mergeCell ref="N3:N4"/>
    <mergeCell ref="O2:T2"/>
    <mergeCell ref="O3:Q3"/>
    <mergeCell ref="S3:S4"/>
    <mergeCell ref="T3:T4"/>
    <mergeCell ref="H2:H4"/>
    <mergeCell ref="B2:B4"/>
    <mergeCell ref="C2:C4"/>
    <mergeCell ref="D2:D4"/>
    <mergeCell ref="E2:E4"/>
    <mergeCell ref="F2:F4"/>
    <mergeCell ref="G2:G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W1898"/>
  <sheetViews>
    <sheetView zoomScale="80" zoomScaleNormal="80" workbookViewId="0">
      <pane xSplit="12" ySplit="2" topLeftCell="AK3" activePane="bottomRight" state="frozen"/>
      <selection pane="topRight" activeCell="F1" sqref="F1"/>
      <selection pane="bottomLeft" activeCell="A3" sqref="A3"/>
      <selection pane="bottomRight" sqref="A1:I1"/>
    </sheetView>
  </sheetViews>
  <sheetFormatPr defaultColWidth="8.5703125" defaultRowHeight="15" x14ac:dyDescent="0.25"/>
  <cols>
    <col min="1" max="1" width="8.42578125" style="5" customWidth="1"/>
    <col min="2" max="2" width="13.85546875" style="47" customWidth="1"/>
    <col min="3" max="3" width="15.42578125" style="5" customWidth="1"/>
    <col min="4" max="4" width="22" style="5" customWidth="1"/>
    <col min="5" max="5" width="9.7109375" style="5" customWidth="1"/>
    <col min="6" max="6" width="11.42578125" style="5" customWidth="1"/>
    <col min="7" max="7" width="10.140625" style="5" customWidth="1"/>
    <col min="8" max="8" width="8.5703125" customWidth="1"/>
    <col min="9" max="9" width="10.42578125" style="5" customWidth="1"/>
    <col min="10" max="11" width="13.7109375" style="5" customWidth="1"/>
    <col min="12" max="12" width="15.28515625" style="5" customWidth="1"/>
    <col min="13" max="13" width="18.5703125" style="5" hidden="1" customWidth="1"/>
    <col min="14" max="15" width="13.42578125" style="22" hidden="1" customWidth="1"/>
    <col min="16" max="16" width="15.42578125" style="22" hidden="1" customWidth="1"/>
    <col min="17" max="17" width="9" style="5" hidden="1" customWidth="1"/>
    <col min="18" max="18" width="10.5703125" style="5" hidden="1" customWidth="1"/>
    <col min="19" max="19" width="10.85546875" style="5" hidden="1" customWidth="1"/>
    <col min="20" max="20" width="8" style="5" hidden="1" customWidth="1"/>
    <col min="21" max="21" width="7.42578125" style="5" hidden="1" customWidth="1"/>
    <col min="22" max="22" width="20" style="5" customWidth="1"/>
    <col min="23" max="23" width="31.5703125" style="5" customWidth="1"/>
    <col min="24" max="24" width="14.140625" style="47" customWidth="1"/>
    <col min="25" max="25" width="14.42578125" style="5" customWidth="1"/>
    <col min="26" max="26" width="30.42578125" style="5" customWidth="1"/>
    <col min="27" max="37" width="13.42578125" customWidth="1"/>
    <col min="38" max="38" width="13.140625" style="1" customWidth="1"/>
    <col min="39" max="41" width="13.42578125" customWidth="1"/>
    <col min="42" max="42" width="13.140625" style="1" customWidth="1"/>
  </cols>
  <sheetData>
    <row r="1" spans="1:49" ht="29.45" customHeight="1" x14ac:dyDescent="0.25">
      <c r="A1" s="202" t="s">
        <v>6461</v>
      </c>
      <c r="B1" s="202"/>
      <c r="C1" s="202"/>
      <c r="D1" s="202"/>
      <c r="E1" s="202"/>
      <c r="F1" s="202"/>
      <c r="G1" s="202"/>
      <c r="H1" s="202"/>
      <c r="I1" s="202"/>
      <c r="J1" s="207" t="s">
        <v>6715</v>
      </c>
      <c r="K1" s="207"/>
      <c r="L1" s="207"/>
      <c r="M1" s="143"/>
      <c r="N1" s="203" t="s">
        <v>6476</v>
      </c>
      <c r="O1" s="203"/>
      <c r="P1" s="203"/>
      <c r="Q1" s="204" t="s">
        <v>6460</v>
      </c>
      <c r="R1" s="204"/>
      <c r="S1" s="204"/>
      <c r="T1" s="204"/>
      <c r="U1" s="204"/>
      <c r="V1" s="205" t="s">
        <v>6462</v>
      </c>
      <c r="W1" s="205"/>
      <c r="X1" s="206"/>
      <c r="Y1" s="205"/>
      <c r="Z1" s="205"/>
      <c r="AA1" s="199" t="s">
        <v>6728</v>
      </c>
      <c r="AB1" s="200"/>
      <c r="AC1" s="200"/>
      <c r="AD1" s="201"/>
      <c r="AE1" s="199" t="s">
        <v>6729</v>
      </c>
      <c r="AF1" s="200"/>
      <c r="AG1" s="200"/>
      <c r="AH1" s="201"/>
      <c r="AI1" s="199" t="s">
        <v>6730</v>
      </c>
      <c r="AJ1" s="200"/>
      <c r="AK1" s="200"/>
      <c r="AL1" s="201"/>
      <c r="AM1" s="199" t="s">
        <v>7067</v>
      </c>
      <c r="AN1" s="200"/>
      <c r="AO1" s="200"/>
      <c r="AP1" s="201"/>
      <c r="AQ1" s="145"/>
      <c r="AR1" s="196" t="s">
        <v>6892</v>
      </c>
      <c r="AS1" s="196"/>
      <c r="AT1" s="196"/>
      <c r="AU1" s="196"/>
      <c r="AV1" s="196"/>
      <c r="AW1" s="196"/>
    </row>
    <row r="2" spans="1:49" s="1" customFormat="1" ht="79.7" customHeight="1" x14ac:dyDescent="0.25">
      <c r="A2" s="4" t="s">
        <v>27</v>
      </c>
      <c r="B2" s="42" t="s">
        <v>0</v>
      </c>
      <c r="C2" s="4" t="s">
        <v>28</v>
      </c>
      <c r="D2" s="4" t="s">
        <v>29</v>
      </c>
      <c r="E2" s="161" t="s">
        <v>6747</v>
      </c>
      <c r="F2" s="4" t="s">
        <v>6463</v>
      </c>
      <c r="G2" s="4" t="s">
        <v>30</v>
      </c>
      <c r="H2" s="4" t="s">
        <v>6670</v>
      </c>
      <c r="I2" s="4" t="s">
        <v>31</v>
      </c>
      <c r="J2" s="7" t="s">
        <v>6739</v>
      </c>
      <c r="K2" s="7" t="s">
        <v>6740</v>
      </c>
      <c r="L2" s="7" t="s">
        <v>6741</v>
      </c>
      <c r="M2" s="7" t="s">
        <v>6727</v>
      </c>
      <c r="N2" s="11" t="s">
        <v>6473</v>
      </c>
      <c r="O2" s="11" t="s">
        <v>6477</v>
      </c>
      <c r="P2" s="11" t="s">
        <v>6555</v>
      </c>
      <c r="Q2" s="10" t="s">
        <v>32</v>
      </c>
      <c r="R2" s="10" t="s">
        <v>33</v>
      </c>
      <c r="S2" s="10" t="s">
        <v>34</v>
      </c>
      <c r="T2" s="10" t="s">
        <v>35</v>
      </c>
      <c r="U2" s="10" t="s">
        <v>36</v>
      </c>
      <c r="V2" s="9" t="s">
        <v>37</v>
      </c>
      <c r="W2" s="8" t="s">
        <v>38</v>
      </c>
      <c r="X2" s="97" t="s">
        <v>39</v>
      </c>
      <c r="Y2" s="8" t="s">
        <v>40</v>
      </c>
      <c r="Z2" s="8" t="s">
        <v>41</v>
      </c>
      <c r="AA2" s="106" t="s">
        <v>6718</v>
      </c>
      <c r="AB2" s="106" t="s">
        <v>6719</v>
      </c>
      <c r="AC2" s="113" t="s">
        <v>6732</v>
      </c>
      <c r="AD2" s="113" t="s">
        <v>6742</v>
      </c>
      <c r="AE2" s="106" t="s">
        <v>6718</v>
      </c>
      <c r="AF2" s="106" t="s">
        <v>6719</v>
      </c>
      <c r="AG2" s="113" t="s">
        <v>6732</v>
      </c>
      <c r="AH2" s="113" t="s">
        <v>6742</v>
      </c>
      <c r="AI2" s="106" t="s">
        <v>6718</v>
      </c>
      <c r="AJ2" s="106" t="s">
        <v>6719</v>
      </c>
      <c r="AK2" s="113" t="s">
        <v>6732</v>
      </c>
      <c r="AL2" s="113" t="s">
        <v>6742</v>
      </c>
      <c r="AM2" s="106" t="s">
        <v>6718</v>
      </c>
      <c r="AN2" s="106" t="s">
        <v>6719</v>
      </c>
      <c r="AO2" s="113" t="s">
        <v>6732</v>
      </c>
      <c r="AP2" s="113" t="s">
        <v>6742</v>
      </c>
      <c r="AQ2" s="145" t="s">
        <v>6746</v>
      </c>
      <c r="AR2" s="144" t="s">
        <v>6586</v>
      </c>
      <c r="AS2" s="144" t="s">
        <v>35</v>
      </c>
      <c r="AT2" s="144" t="s">
        <v>6880</v>
      </c>
      <c r="AU2" s="144" t="s">
        <v>36</v>
      </c>
      <c r="AV2" s="144" t="s">
        <v>6893</v>
      </c>
      <c r="AW2" s="144" t="s">
        <v>6894</v>
      </c>
    </row>
    <row r="3" spans="1:49" s="24" customFormat="1" x14ac:dyDescent="0.25">
      <c r="A3" s="6" t="s">
        <v>93</v>
      </c>
      <c r="B3" s="43" t="s">
        <v>1</v>
      </c>
      <c r="C3" s="6" t="s">
        <v>94</v>
      </c>
      <c r="D3" s="6" t="s">
        <v>94</v>
      </c>
      <c r="E3" s="6" t="s">
        <v>45</v>
      </c>
      <c r="F3" s="6" t="s">
        <v>45</v>
      </c>
      <c r="G3" s="6" t="s">
        <v>44</v>
      </c>
      <c r="H3" s="2">
        <v>0</v>
      </c>
      <c r="I3" s="6" t="s">
        <v>45</v>
      </c>
      <c r="J3" s="6">
        <v>1</v>
      </c>
      <c r="K3" s="6">
        <v>0</v>
      </c>
      <c r="L3" s="6">
        <v>1</v>
      </c>
      <c r="M3" s="6">
        <v>1</v>
      </c>
      <c r="N3" s="33"/>
      <c r="O3" s="6">
        <v>1</v>
      </c>
      <c r="P3" s="6">
        <v>1</v>
      </c>
      <c r="Q3" s="6" t="s">
        <v>44</v>
      </c>
      <c r="R3" s="6" t="s">
        <v>45</v>
      </c>
      <c r="S3" s="6" t="s">
        <v>44</v>
      </c>
      <c r="T3" s="6" t="s">
        <v>44</v>
      </c>
      <c r="U3" s="23" t="s">
        <v>45</v>
      </c>
      <c r="V3" s="6" t="s">
        <v>6558</v>
      </c>
      <c r="W3" s="57" t="s">
        <v>75</v>
      </c>
      <c r="X3" s="6" t="s">
        <v>76</v>
      </c>
      <c r="Y3" s="6" t="s">
        <v>77</v>
      </c>
      <c r="Z3" s="60" t="s">
        <v>78</v>
      </c>
      <c r="AA3" s="2">
        <v>0</v>
      </c>
      <c r="AB3" s="2">
        <v>0</v>
      </c>
      <c r="AC3" s="2"/>
      <c r="AD3" s="2"/>
      <c r="AE3" s="6">
        <v>0</v>
      </c>
      <c r="AF3" s="6">
        <v>0</v>
      </c>
      <c r="AG3" s="6"/>
      <c r="AH3" s="6"/>
      <c r="AI3" s="6">
        <v>1</v>
      </c>
      <c r="AJ3" s="6">
        <v>0</v>
      </c>
      <c r="AK3" s="6"/>
      <c r="AL3" s="6" t="s">
        <v>6744</v>
      </c>
      <c r="AM3" s="6">
        <v>0</v>
      </c>
      <c r="AN3" s="6">
        <v>0</v>
      </c>
      <c r="AO3" s="6"/>
      <c r="AP3" s="6"/>
      <c r="AQ3" s="6">
        <f>SUM(AA3:AP3)</f>
        <v>1</v>
      </c>
      <c r="AR3" s="160">
        <f>IF(AA3+AE3+AI3+AM3&gt;0,1,0)</f>
        <v>1</v>
      </c>
      <c r="AS3" s="160">
        <f>IF(OR(AC3="JUNTOS",AG3="JUNTOS",AK3="JUNTOS",AO3="JUNTOS"),1,0)</f>
        <v>0</v>
      </c>
      <c r="AT3" s="160">
        <f>IF(OR($AC3="CUNA MAS",$AG3="CUNA MAS",$AK3="CUNA MAS", $AO3="CUNA MAS"),1,0)</f>
        <v>0</v>
      </c>
      <c r="AU3" s="160">
        <f>IF(OR($AC3="PAIS",$AG3="PAIS",$AK3="PAIS",$AO3="PAIS"),1,0)</f>
        <v>0</v>
      </c>
      <c r="AV3" s="160">
        <f>IF(OR($AC3="QALI WARMA",$AG3="QALI WARMA",$AK3="QALI WARMA", $AO3="QALI WARMA"),1,0)</f>
        <v>0</v>
      </c>
      <c r="AW3" s="160">
        <f>IF(AND(NOT(OR(AC3="JUNTOS",AG3="JUNTOS",AK3="JUNTOS",AO3="JUNTOS",$AC3="CUNA MAS",$AG3="CUNA MAS",$AK3="CUNA MAS",$AO3="CUNA MAS",$AC3="PAIS",$AG3="PAIS",$AK3="PAIS",$AO3="PAIS",$AC3="QALI WARMA",$AG3="QALI WARMA",$AK3="QALI WARMA",$AO3="QALI WARMA")),NOT(AND(AC3="",AG3="",AK3="",AO3=""))),1,0)</f>
        <v>0</v>
      </c>
    </row>
    <row r="4" spans="1:49" s="24" customFormat="1" x14ac:dyDescent="0.25">
      <c r="A4" s="6" t="s">
        <v>95</v>
      </c>
      <c r="B4" s="43" t="s">
        <v>1</v>
      </c>
      <c r="C4" s="6" t="s">
        <v>94</v>
      </c>
      <c r="D4" s="6" t="s">
        <v>96</v>
      </c>
      <c r="E4" s="6" t="s">
        <v>45</v>
      </c>
      <c r="F4" s="6" t="s">
        <v>45</v>
      </c>
      <c r="G4" s="6" t="s">
        <v>44</v>
      </c>
      <c r="H4" s="2">
        <v>0</v>
      </c>
      <c r="I4" s="6" t="s">
        <v>44</v>
      </c>
      <c r="J4" s="6">
        <v>1</v>
      </c>
      <c r="K4" s="6">
        <v>0</v>
      </c>
      <c r="L4" s="6">
        <v>0</v>
      </c>
      <c r="M4" s="6">
        <v>1</v>
      </c>
      <c r="N4" s="34"/>
      <c r="O4" s="6">
        <v>0</v>
      </c>
      <c r="P4" s="6">
        <v>0</v>
      </c>
      <c r="Q4" s="6" t="s">
        <v>45</v>
      </c>
      <c r="R4" s="6" t="s">
        <v>45</v>
      </c>
      <c r="S4" s="6" t="s">
        <v>45</v>
      </c>
      <c r="T4" s="6" t="s">
        <v>44</v>
      </c>
      <c r="U4" s="23" t="s">
        <v>45</v>
      </c>
      <c r="V4" s="6" t="s">
        <v>35</v>
      </c>
      <c r="W4" s="57" t="s">
        <v>97</v>
      </c>
      <c r="X4" s="6" t="s">
        <v>98</v>
      </c>
      <c r="Y4" s="6" t="s">
        <v>99</v>
      </c>
      <c r="Z4" s="60" t="s">
        <v>100</v>
      </c>
      <c r="AA4" s="2">
        <v>0</v>
      </c>
      <c r="AB4" s="2">
        <v>0</v>
      </c>
      <c r="AC4" s="2"/>
      <c r="AD4" s="2"/>
      <c r="AE4" s="6">
        <v>0</v>
      </c>
      <c r="AF4" s="6">
        <v>0</v>
      </c>
      <c r="AG4" s="6"/>
      <c r="AH4" s="6"/>
      <c r="AI4" s="6">
        <v>0</v>
      </c>
      <c r="AJ4" s="6">
        <v>0</v>
      </c>
      <c r="AK4" s="6"/>
      <c r="AL4" s="6"/>
      <c r="AM4" s="6">
        <v>0</v>
      </c>
      <c r="AN4" s="6">
        <v>0</v>
      </c>
      <c r="AO4" s="6"/>
      <c r="AP4" s="6"/>
      <c r="AQ4" s="6">
        <f t="shared" ref="AQ4:AQ67" si="0">SUM(AA4:AP4)</f>
        <v>0</v>
      </c>
      <c r="AR4" s="160">
        <f t="shared" ref="AR4:AR67" si="1">IF(AA4+AE4+AI4+AM4&gt;0,1,0)</f>
        <v>0</v>
      </c>
      <c r="AS4" s="160">
        <f t="shared" ref="AS4:AS67" si="2">IF(OR(AC4="JUNTOS",AG4="JUNTOS",AK4="JUNTOS",AO4="JUNTOS"),1,0)</f>
        <v>0</v>
      </c>
      <c r="AT4" s="160">
        <f t="shared" ref="AT4:AT67" si="3">IF(OR($AC4="CUNA MAS",$AG4="CUNA MAS",$AK4="CUNA MAS", $AO4="CUNA MAS"),1,0)</f>
        <v>0</v>
      </c>
      <c r="AU4" s="160">
        <f t="shared" ref="AU4:AU67" si="4">IF(OR($AC4="PAIS",$AG4="PAIS",$AK4="PAIS",$AO4="PAIS"),1,0)</f>
        <v>0</v>
      </c>
      <c r="AV4" s="160">
        <f t="shared" ref="AV4:AV67" si="5">IF(OR($AC4="QALI WARMA",$AG4="QALI WARMA",$AK4="QALI WARMA", $AO4="QALI WARMA"),1,0)</f>
        <v>0</v>
      </c>
      <c r="AW4" s="160">
        <f t="shared" ref="AW4:AW67" si="6">IF(AND(NOT(OR(AC4="JUNTOS",AG4="JUNTOS",AK4="JUNTOS",AO4="JUNTOS",$AC4="CUNA MAS",$AG4="CUNA MAS",$AK4="CUNA MAS",$AO4="CUNA MAS",$AC4="PAIS",$AG4="PAIS",$AK4="PAIS",$AO4="PAIS",$AC4="QALI WARMA",$AG4="QALI WARMA",$AK4="QALI WARMA",$AO4="QALI WARMA")),NOT(AND(AC4="",AG4="",AK4="",AO4=""))),1,0)</f>
        <v>0</v>
      </c>
    </row>
    <row r="5" spans="1:49" s="24" customFormat="1" x14ac:dyDescent="0.25">
      <c r="A5" s="6" t="s">
        <v>101</v>
      </c>
      <c r="B5" s="43" t="s">
        <v>1</v>
      </c>
      <c r="C5" s="6" t="s">
        <v>94</v>
      </c>
      <c r="D5" s="6" t="s">
        <v>102</v>
      </c>
      <c r="E5" s="6" t="s">
        <v>45</v>
      </c>
      <c r="F5" s="6" t="s">
        <v>45</v>
      </c>
      <c r="G5" s="6" t="s">
        <v>44</v>
      </c>
      <c r="H5" s="2">
        <v>0</v>
      </c>
      <c r="I5" s="6" t="s">
        <v>44</v>
      </c>
      <c r="J5" s="6">
        <v>1</v>
      </c>
      <c r="K5" s="6">
        <v>0</v>
      </c>
      <c r="L5" s="6">
        <v>1</v>
      </c>
      <c r="M5" s="6">
        <v>1</v>
      </c>
      <c r="N5" s="34"/>
      <c r="O5" s="6">
        <v>0</v>
      </c>
      <c r="P5" s="6">
        <v>0</v>
      </c>
      <c r="Q5" s="6" t="s">
        <v>44</v>
      </c>
      <c r="R5" s="6" t="s">
        <v>45</v>
      </c>
      <c r="S5" s="6" t="s">
        <v>45</v>
      </c>
      <c r="T5" s="6" t="s">
        <v>44</v>
      </c>
      <c r="U5" s="23" t="s">
        <v>45</v>
      </c>
      <c r="V5" s="6" t="s">
        <v>35</v>
      </c>
      <c r="W5" s="57" t="s">
        <v>103</v>
      </c>
      <c r="X5" s="6" t="s">
        <v>104</v>
      </c>
      <c r="Y5" s="6" t="s">
        <v>105</v>
      </c>
      <c r="Z5" s="60" t="s">
        <v>106</v>
      </c>
      <c r="AA5" s="2">
        <v>0</v>
      </c>
      <c r="AB5" s="2">
        <v>0</v>
      </c>
      <c r="AC5" s="2"/>
      <c r="AD5" s="2"/>
      <c r="AE5" s="6">
        <v>0</v>
      </c>
      <c r="AF5" s="6">
        <v>0</v>
      </c>
      <c r="AG5" s="6"/>
      <c r="AH5" s="6"/>
      <c r="AI5" s="6">
        <v>0</v>
      </c>
      <c r="AJ5" s="6">
        <v>0</v>
      </c>
      <c r="AK5" s="6"/>
      <c r="AL5" s="6"/>
      <c r="AM5" s="6">
        <v>0</v>
      </c>
      <c r="AN5" s="6">
        <v>0</v>
      </c>
      <c r="AO5" s="6"/>
      <c r="AP5" s="6"/>
      <c r="AQ5" s="6">
        <f t="shared" si="0"/>
        <v>0</v>
      </c>
      <c r="AR5" s="160">
        <f t="shared" si="1"/>
        <v>0</v>
      </c>
      <c r="AS5" s="160">
        <f t="shared" si="2"/>
        <v>0</v>
      </c>
      <c r="AT5" s="160">
        <f t="shared" si="3"/>
        <v>0</v>
      </c>
      <c r="AU5" s="160">
        <f t="shared" si="4"/>
        <v>0</v>
      </c>
      <c r="AV5" s="160">
        <f t="shared" si="5"/>
        <v>0</v>
      </c>
      <c r="AW5" s="160">
        <f t="shared" si="6"/>
        <v>0</v>
      </c>
    </row>
    <row r="6" spans="1:49" s="24" customFormat="1" x14ac:dyDescent="0.25">
      <c r="A6" s="6" t="s">
        <v>107</v>
      </c>
      <c r="B6" s="43" t="s">
        <v>1</v>
      </c>
      <c r="C6" s="6" t="s">
        <v>94</v>
      </c>
      <c r="D6" s="6" t="s">
        <v>108</v>
      </c>
      <c r="E6" s="6" t="s">
        <v>45</v>
      </c>
      <c r="F6" s="6" t="s">
        <v>45</v>
      </c>
      <c r="G6" s="6" t="s">
        <v>45</v>
      </c>
      <c r="H6" s="2">
        <v>0</v>
      </c>
      <c r="I6" s="6" t="s">
        <v>44</v>
      </c>
      <c r="J6" s="6">
        <v>0</v>
      </c>
      <c r="K6" s="6">
        <v>0</v>
      </c>
      <c r="L6" s="6">
        <v>0</v>
      </c>
      <c r="M6" s="112">
        <v>2</v>
      </c>
      <c r="N6" s="34"/>
      <c r="O6" s="6">
        <v>1</v>
      </c>
      <c r="P6" s="6">
        <v>1</v>
      </c>
      <c r="Q6" s="6" t="s">
        <v>45</v>
      </c>
      <c r="R6" s="6" t="s">
        <v>45</v>
      </c>
      <c r="S6" s="6" t="s">
        <v>45</v>
      </c>
      <c r="T6" s="6" t="s">
        <v>44</v>
      </c>
      <c r="U6" s="23" t="s">
        <v>45</v>
      </c>
      <c r="V6" s="6" t="s">
        <v>6579</v>
      </c>
      <c r="W6" s="57"/>
      <c r="X6" s="6"/>
      <c r="Y6" s="6"/>
      <c r="Z6" s="60"/>
      <c r="AA6" s="2">
        <v>0</v>
      </c>
      <c r="AB6" s="2">
        <v>0</v>
      </c>
      <c r="AC6" s="2"/>
      <c r="AD6" s="2"/>
      <c r="AE6" s="6">
        <v>0</v>
      </c>
      <c r="AF6" s="6">
        <v>0</v>
      </c>
      <c r="AG6" s="6"/>
      <c r="AH6" s="6"/>
      <c r="AI6" s="6">
        <v>0</v>
      </c>
      <c r="AJ6" s="6">
        <v>0</v>
      </c>
      <c r="AK6" s="6"/>
      <c r="AL6" s="6"/>
      <c r="AM6" s="6">
        <v>0</v>
      </c>
      <c r="AN6" s="6">
        <v>0</v>
      </c>
      <c r="AO6" s="6"/>
      <c r="AP6" s="6"/>
      <c r="AQ6" s="6">
        <f t="shared" si="0"/>
        <v>0</v>
      </c>
      <c r="AR6" s="160">
        <f t="shared" si="1"/>
        <v>0</v>
      </c>
      <c r="AS6" s="160">
        <f t="shared" si="2"/>
        <v>0</v>
      </c>
      <c r="AT6" s="160">
        <f t="shared" si="3"/>
        <v>0</v>
      </c>
      <c r="AU6" s="160">
        <f t="shared" si="4"/>
        <v>0</v>
      </c>
      <c r="AV6" s="160">
        <f t="shared" si="5"/>
        <v>0</v>
      </c>
      <c r="AW6" s="160">
        <f t="shared" si="6"/>
        <v>0</v>
      </c>
    </row>
    <row r="7" spans="1:49" s="24" customFormat="1" x14ac:dyDescent="0.25">
      <c r="A7" s="6" t="s">
        <v>109</v>
      </c>
      <c r="B7" s="43" t="s">
        <v>1</v>
      </c>
      <c r="C7" s="6" t="s">
        <v>94</v>
      </c>
      <c r="D7" s="6" t="s">
        <v>110</v>
      </c>
      <c r="E7" s="6" t="s">
        <v>45</v>
      </c>
      <c r="F7" s="6" t="s">
        <v>45</v>
      </c>
      <c r="G7" s="6" t="s">
        <v>44</v>
      </c>
      <c r="H7" s="2">
        <v>0</v>
      </c>
      <c r="I7" s="6" t="s">
        <v>44</v>
      </c>
      <c r="J7" s="6">
        <v>0</v>
      </c>
      <c r="K7" s="6">
        <v>0</v>
      </c>
      <c r="L7" s="6">
        <v>0</v>
      </c>
      <c r="M7" s="112">
        <v>2</v>
      </c>
      <c r="N7" s="34"/>
      <c r="O7" s="6"/>
      <c r="P7" s="6">
        <v>0</v>
      </c>
      <c r="Q7" s="6" t="s">
        <v>44</v>
      </c>
      <c r="R7" s="6" t="s">
        <v>45</v>
      </c>
      <c r="S7" s="6" t="s">
        <v>45</v>
      </c>
      <c r="T7" s="6" t="s">
        <v>44</v>
      </c>
      <c r="U7" s="23" t="s">
        <v>45</v>
      </c>
      <c r="V7" s="6" t="s">
        <v>6579</v>
      </c>
      <c r="W7" s="57"/>
      <c r="X7" s="6"/>
      <c r="Y7" s="6"/>
      <c r="Z7" s="60"/>
      <c r="AA7" s="2">
        <v>0</v>
      </c>
      <c r="AB7" s="2">
        <v>0</v>
      </c>
      <c r="AC7" s="2"/>
      <c r="AD7" s="2"/>
      <c r="AE7" s="6">
        <v>0</v>
      </c>
      <c r="AF7" s="6">
        <v>0</v>
      </c>
      <c r="AG7" s="6"/>
      <c r="AH7" s="6"/>
      <c r="AI7" s="6">
        <v>0</v>
      </c>
      <c r="AJ7" s="6">
        <v>0</v>
      </c>
      <c r="AK7" s="6"/>
      <c r="AL7" s="6"/>
      <c r="AM7" s="6">
        <v>0</v>
      </c>
      <c r="AN7" s="6">
        <v>0</v>
      </c>
      <c r="AO7" s="6"/>
      <c r="AP7" s="6"/>
      <c r="AQ7" s="6">
        <f t="shared" si="0"/>
        <v>0</v>
      </c>
      <c r="AR7" s="160">
        <f t="shared" si="1"/>
        <v>0</v>
      </c>
      <c r="AS7" s="160">
        <f t="shared" si="2"/>
        <v>0</v>
      </c>
      <c r="AT7" s="160">
        <f t="shared" si="3"/>
        <v>0</v>
      </c>
      <c r="AU7" s="160">
        <f t="shared" si="4"/>
        <v>0</v>
      </c>
      <c r="AV7" s="160">
        <f t="shared" si="5"/>
        <v>0</v>
      </c>
      <c r="AW7" s="160">
        <f t="shared" si="6"/>
        <v>0</v>
      </c>
    </row>
    <row r="8" spans="1:49" s="24" customFormat="1" x14ac:dyDescent="0.25">
      <c r="A8" s="6" t="s">
        <v>111</v>
      </c>
      <c r="B8" s="43" t="s">
        <v>1</v>
      </c>
      <c r="C8" s="6" t="s">
        <v>94</v>
      </c>
      <c r="D8" s="6" t="s">
        <v>112</v>
      </c>
      <c r="E8" s="6" t="s">
        <v>45</v>
      </c>
      <c r="F8" s="6" t="s">
        <v>45</v>
      </c>
      <c r="G8" s="6" t="s">
        <v>44</v>
      </c>
      <c r="H8" s="2">
        <v>0</v>
      </c>
      <c r="I8" s="6" t="s">
        <v>44</v>
      </c>
      <c r="J8" s="6">
        <v>0</v>
      </c>
      <c r="K8" s="6">
        <v>1</v>
      </c>
      <c r="L8" s="6">
        <v>1</v>
      </c>
      <c r="M8" s="112">
        <v>2</v>
      </c>
      <c r="N8" s="34"/>
      <c r="O8" s="6">
        <v>1</v>
      </c>
      <c r="P8" s="6">
        <v>1</v>
      </c>
      <c r="Q8" s="6" t="s">
        <v>44</v>
      </c>
      <c r="R8" s="6" t="s">
        <v>44</v>
      </c>
      <c r="S8" s="6" t="s">
        <v>45</v>
      </c>
      <c r="T8" s="6" t="s">
        <v>44</v>
      </c>
      <c r="U8" s="23" t="s">
        <v>45</v>
      </c>
      <c r="V8" s="6" t="s">
        <v>326</v>
      </c>
      <c r="W8" s="57" t="s">
        <v>113</v>
      </c>
      <c r="X8" s="6">
        <v>45853152</v>
      </c>
      <c r="Y8" s="6">
        <v>983307385</v>
      </c>
      <c r="Z8" s="27" t="s">
        <v>114</v>
      </c>
      <c r="AA8" s="2">
        <v>0</v>
      </c>
      <c r="AB8" s="2">
        <v>0</v>
      </c>
      <c r="AC8" s="2"/>
      <c r="AD8" s="2"/>
      <c r="AE8" s="6">
        <v>0</v>
      </c>
      <c r="AF8" s="6">
        <v>0</v>
      </c>
      <c r="AG8" s="6"/>
      <c r="AH8" s="6"/>
      <c r="AI8" s="6">
        <v>0</v>
      </c>
      <c r="AJ8" s="6">
        <v>0</v>
      </c>
      <c r="AK8" s="6"/>
      <c r="AL8" s="6"/>
      <c r="AM8" s="6">
        <v>0</v>
      </c>
      <c r="AN8" s="6">
        <v>0</v>
      </c>
      <c r="AO8" s="6"/>
      <c r="AP8" s="6"/>
      <c r="AQ8" s="6">
        <f t="shared" si="0"/>
        <v>0</v>
      </c>
      <c r="AR8" s="160">
        <f t="shared" si="1"/>
        <v>0</v>
      </c>
      <c r="AS8" s="160">
        <f t="shared" si="2"/>
        <v>0</v>
      </c>
      <c r="AT8" s="160">
        <f t="shared" si="3"/>
        <v>0</v>
      </c>
      <c r="AU8" s="160">
        <f t="shared" si="4"/>
        <v>0</v>
      </c>
      <c r="AV8" s="160">
        <f t="shared" si="5"/>
        <v>0</v>
      </c>
      <c r="AW8" s="160">
        <f t="shared" si="6"/>
        <v>0</v>
      </c>
    </row>
    <row r="9" spans="1:49" s="24" customFormat="1" x14ac:dyDescent="0.25">
      <c r="A9" s="6" t="s">
        <v>115</v>
      </c>
      <c r="B9" s="43" t="s">
        <v>1</v>
      </c>
      <c r="C9" s="6" t="s">
        <v>94</v>
      </c>
      <c r="D9" s="6" t="s">
        <v>116</v>
      </c>
      <c r="E9" s="6" t="s">
        <v>45</v>
      </c>
      <c r="F9" s="6" t="s">
        <v>45</v>
      </c>
      <c r="G9" s="6" t="s">
        <v>44</v>
      </c>
      <c r="H9" s="2">
        <v>0</v>
      </c>
      <c r="I9" s="6" t="s">
        <v>44</v>
      </c>
      <c r="J9" s="6">
        <v>0</v>
      </c>
      <c r="K9" s="6">
        <v>0</v>
      </c>
      <c r="L9" s="6">
        <v>0</v>
      </c>
      <c r="M9" s="112">
        <v>2</v>
      </c>
      <c r="N9" s="34"/>
      <c r="O9" s="6"/>
      <c r="P9" s="6">
        <v>0</v>
      </c>
      <c r="Q9" s="6" t="s">
        <v>45</v>
      </c>
      <c r="R9" s="6" t="s">
        <v>45</v>
      </c>
      <c r="S9" s="6" t="s">
        <v>45</v>
      </c>
      <c r="T9" s="6" t="s">
        <v>44</v>
      </c>
      <c r="U9" s="23" t="s">
        <v>45</v>
      </c>
      <c r="V9" s="6" t="s">
        <v>6579</v>
      </c>
      <c r="W9" s="57"/>
      <c r="X9" s="6"/>
      <c r="Y9" s="6"/>
      <c r="Z9" s="60"/>
      <c r="AA9" s="2">
        <v>0</v>
      </c>
      <c r="AB9" s="2">
        <v>0</v>
      </c>
      <c r="AC9" s="2"/>
      <c r="AD9" s="2"/>
      <c r="AE9" s="6">
        <v>0</v>
      </c>
      <c r="AF9" s="6">
        <v>0</v>
      </c>
      <c r="AG9" s="6"/>
      <c r="AH9" s="6"/>
      <c r="AI9" s="6">
        <v>0</v>
      </c>
      <c r="AJ9" s="6">
        <v>0</v>
      </c>
      <c r="AK9" s="6"/>
      <c r="AL9" s="6"/>
      <c r="AM9" s="6">
        <v>0</v>
      </c>
      <c r="AN9" s="6">
        <v>0</v>
      </c>
      <c r="AO9" s="6"/>
      <c r="AP9" s="6"/>
      <c r="AQ9" s="6">
        <f t="shared" si="0"/>
        <v>0</v>
      </c>
      <c r="AR9" s="160">
        <f t="shared" si="1"/>
        <v>0</v>
      </c>
      <c r="AS9" s="160">
        <f t="shared" si="2"/>
        <v>0</v>
      </c>
      <c r="AT9" s="160">
        <f t="shared" si="3"/>
        <v>0</v>
      </c>
      <c r="AU9" s="160">
        <f t="shared" si="4"/>
        <v>0</v>
      </c>
      <c r="AV9" s="160">
        <f t="shared" si="5"/>
        <v>0</v>
      </c>
      <c r="AW9" s="160">
        <f t="shared" si="6"/>
        <v>0</v>
      </c>
    </row>
    <row r="10" spans="1:49" s="24" customFormat="1" x14ac:dyDescent="0.25">
      <c r="A10" s="6" t="s">
        <v>117</v>
      </c>
      <c r="B10" s="43" t="s">
        <v>1</v>
      </c>
      <c r="C10" s="6" t="s">
        <v>94</v>
      </c>
      <c r="D10" s="6" t="s">
        <v>118</v>
      </c>
      <c r="E10" s="6" t="s">
        <v>45</v>
      </c>
      <c r="F10" s="6" t="s">
        <v>45</v>
      </c>
      <c r="G10" s="6" t="s">
        <v>45</v>
      </c>
      <c r="H10" s="2">
        <v>0</v>
      </c>
      <c r="I10" s="6" t="s">
        <v>45</v>
      </c>
      <c r="J10" s="6">
        <v>0</v>
      </c>
      <c r="K10" s="6">
        <v>0</v>
      </c>
      <c r="L10" s="6">
        <v>0</v>
      </c>
      <c r="M10" s="112">
        <v>2</v>
      </c>
      <c r="N10" s="34"/>
      <c r="O10" s="6"/>
      <c r="P10" s="6">
        <v>0</v>
      </c>
      <c r="Q10" s="6" t="s">
        <v>45</v>
      </c>
      <c r="R10" s="6" t="s">
        <v>45</v>
      </c>
      <c r="S10" s="6" t="s">
        <v>45</v>
      </c>
      <c r="T10" s="6" t="s">
        <v>44</v>
      </c>
      <c r="U10" s="23" t="s">
        <v>45</v>
      </c>
      <c r="V10" s="6" t="s">
        <v>6579</v>
      </c>
      <c r="W10" s="57"/>
      <c r="X10" s="6"/>
      <c r="Y10" s="6"/>
      <c r="Z10" s="60"/>
      <c r="AA10" s="2">
        <v>0</v>
      </c>
      <c r="AB10" s="2">
        <v>0</v>
      </c>
      <c r="AC10" s="2"/>
      <c r="AD10" s="2"/>
      <c r="AE10" s="6">
        <v>0</v>
      </c>
      <c r="AF10" s="6">
        <v>0</v>
      </c>
      <c r="AG10" s="6"/>
      <c r="AH10" s="6"/>
      <c r="AI10" s="6">
        <v>0</v>
      </c>
      <c r="AJ10" s="6">
        <v>0</v>
      </c>
      <c r="AK10" s="6"/>
      <c r="AL10" s="6"/>
      <c r="AM10" s="6">
        <v>0</v>
      </c>
      <c r="AN10" s="6">
        <v>0</v>
      </c>
      <c r="AO10" s="6"/>
      <c r="AP10" s="6"/>
      <c r="AQ10" s="6">
        <f t="shared" si="0"/>
        <v>0</v>
      </c>
      <c r="AR10" s="160">
        <f t="shared" si="1"/>
        <v>0</v>
      </c>
      <c r="AS10" s="160">
        <f t="shared" si="2"/>
        <v>0</v>
      </c>
      <c r="AT10" s="160">
        <f t="shared" si="3"/>
        <v>0</v>
      </c>
      <c r="AU10" s="160">
        <f t="shared" si="4"/>
        <v>0</v>
      </c>
      <c r="AV10" s="160">
        <f t="shared" si="5"/>
        <v>0</v>
      </c>
      <c r="AW10" s="160">
        <f t="shared" si="6"/>
        <v>0</v>
      </c>
    </row>
    <row r="11" spans="1:49" s="24" customFormat="1" x14ac:dyDescent="0.25">
      <c r="A11" s="6" t="s">
        <v>119</v>
      </c>
      <c r="B11" s="43" t="s">
        <v>1</v>
      </c>
      <c r="C11" s="6" t="s">
        <v>94</v>
      </c>
      <c r="D11" s="6" t="s">
        <v>120</v>
      </c>
      <c r="E11" s="6" t="s">
        <v>45</v>
      </c>
      <c r="F11" s="6" t="s">
        <v>44</v>
      </c>
      <c r="G11" s="6" t="s">
        <v>44</v>
      </c>
      <c r="H11" s="2">
        <v>1</v>
      </c>
      <c r="I11" s="6" t="s">
        <v>44</v>
      </c>
      <c r="J11" s="6">
        <v>1</v>
      </c>
      <c r="K11" s="6">
        <v>0</v>
      </c>
      <c r="L11" s="6">
        <v>1</v>
      </c>
      <c r="M11" s="6">
        <v>1</v>
      </c>
      <c r="N11" s="6">
        <v>1</v>
      </c>
      <c r="O11" s="6">
        <v>1</v>
      </c>
      <c r="P11" s="6">
        <v>1</v>
      </c>
      <c r="Q11" s="6" t="s">
        <v>45</v>
      </c>
      <c r="R11" s="6" t="s">
        <v>44</v>
      </c>
      <c r="S11" s="6" t="s">
        <v>45</v>
      </c>
      <c r="T11" s="6" t="s">
        <v>44</v>
      </c>
      <c r="U11" s="23" t="s">
        <v>45</v>
      </c>
      <c r="V11" s="6" t="s">
        <v>326</v>
      </c>
      <c r="W11" s="57" t="s">
        <v>121</v>
      </c>
      <c r="X11" s="6" t="s">
        <v>122</v>
      </c>
      <c r="Y11" s="6" t="s">
        <v>123</v>
      </c>
      <c r="Z11" s="60" t="s">
        <v>124</v>
      </c>
      <c r="AA11" s="2">
        <v>0</v>
      </c>
      <c r="AB11" s="2">
        <v>0</v>
      </c>
      <c r="AC11" s="2"/>
      <c r="AD11" s="2"/>
      <c r="AE11" s="6">
        <v>0</v>
      </c>
      <c r="AF11" s="6">
        <v>0</v>
      </c>
      <c r="AG11" s="6"/>
      <c r="AH11" s="6"/>
      <c r="AI11" s="6">
        <v>0</v>
      </c>
      <c r="AJ11" s="6">
        <v>0</v>
      </c>
      <c r="AK11" s="6"/>
      <c r="AL11" s="6"/>
      <c r="AM11" s="6">
        <v>0</v>
      </c>
      <c r="AN11" s="6">
        <v>0</v>
      </c>
      <c r="AO11" s="6"/>
      <c r="AP11" s="6"/>
      <c r="AQ11" s="6">
        <f t="shared" si="0"/>
        <v>0</v>
      </c>
      <c r="AR11" s="160">
        <f t="shared" si="1"/>
        <v>0</v>
      </c>
      <c r="AS11" s="160">
        <f t="shared" si="2"/>
        <v>0</v>
      </c>
      <c r="AT11" s="160">
        <f t="shared" si="3"/>
        <v>0</v>
      </c>
      <c r="AU11" s="160">
        <f t="shared" si="4"/>
        <v>0</v>
      </c>
      <c r="AV11" s="160">
        <f t="shared" si="5"/>
        <v>0</v>
      </c>
      <c r="AW11" s="160">
        <f t="shared" si="6"/>
        <v>0</v>
      </c>
    </row>
    <row r="12" spans="1:49" s="24" customFormat="1" x14ac:dyDescent="0.25">
      <c r="A12" s="6" t="s">
        <v>125</v>
      </c>
      <c r="B12" s="43" t="s">
        <v>1</v>
      </c>
      <c r="C12" s="6" t="s">
        <v>94</v>
      </c>
      <c r="D12" s="6" t="s">
        <v>126</v>
      </c>
      <c r="E12" s="6" t="s">
        <v>45</v>
      </c>
      <c r="F12" s="6" t="s">
        <v>45</v>
      </c>
      <c r="G12" s="6" t="s">
        <v>45</v>
      </c>
      <c r="H12" s="2">
        <v>0</v>
      </c>
      <c r="I12" s="6" t="s">
        <v>44</v>
      </c>
      <c r="J12" s="6">
        <v>0</v>
      </c>
      <c r="K12" s="6">
        <v>0</v>
      </c>
      <c r="L12" s="6">
        <v>0</v>
      </c>
      <c r="M12" s="112">
        <v>2</v>
      </c>
      <c r="N12" s="34"/>
      <c r="O12" s="6">
        <v>1</v>
      </c>
      <c r="P12" s="6">
        <v>1</v>
      </c>
      <c r="Q12" s="6" t="s">
        <v>45</v>
      </c>
      <c r="R12" s="6" t="s">
        <v>45</v>
      </c>
      <c r="S12" s="6" t="s">
        <v>45</v>
      </c>
      <c r="T12" s="6" t="s">
        <v>44</v>
      </c>
      <c r="U12" s="23" t="s">
        <v>45</v>
      </c>
      <c r="V12" s="6" t="s">
        <v>6579</v>
      </c>
      <c r="W12" s="57"/>
      <c r="X12" s="6"/>
      <c r="Y12" s="6"/>
      <c r="Z12" s="60"/>
      <c r="AA12" s="2">
        <v>0</v>
      </c>
      <c r="AB12" s="2">
        <v>0</v>
      </c>
      <c r="AC12" s="2"/>
      <c r="AD12" s="2"/>
      <c r="AE12" s="6">
        <v>0</v>
      </c>
      <c r="AF12" s="6">
        <v>0</v>
      </c>
      <c r="AG12" s="6"/>
      <c r="AH12" s="6"/>
      <c r="AI12" s="6">
        <v>0</v>
      </c>
      <c r="AJ12" s="6">
        <v>0</v>
      </c>
      <c r="AK12" s="6"/>
      <c r="AL12" s="6"/>
      <c r="AM12" s="6">
        <v>0</v>
      </c>
      <c r="AN12" s="6">
        <v>0</v>
      </c>
      <c r="AO12" s="6"/>
      <c r="AP12" s="6"/>
      <c r="AQ12" s="6">
        <f t="shared" si="0"/>
        <v>0</v>
      </c>
      <c r="AR12" s="160">
        <f t="shared" si="1"/>
        <v>0</v>
      </c>
      <c r="AS12" s="160">
        <f t="shared" si="2"/>
        <v>0</v>
      </c>
      <c r="AT12" s="160">
        <f t="shared" si="3"/>
        <v>0</v>
      </c>
      <c r="AU12" s="160">
        <f t="shared" si="4"/>
        <v>0</v>
      </c>
      <c r="AV12" s="160">
        <f t="shared" si="5"/>
        <v>0</v>
      </c>
      <c r="AW12" s="160">
        <f t="shared" si="6"/>
        <v>0</v>
      </c>
    </row>
    <row r="13" spans="1:49" s="24" customFormat="1" x14ac:dyDescent="0.25">
      <c r="A13" s="6" t="s">
        <v>127</v>
      </c>
      <c r="B13" s="43" t="s">
        <v>1</v>
      </c>
      <c r="C13" s="6" t="s">
        <v>94</v>
      </c>
      <c r="D13" s="6" t="s">
        <v>128</v>
      </c>
      <c r="E13" s="6" t="s">
        <v>45</v>
      </c>
      <c r="F13" s="6" t="s">
        <v>45</v>
      </c>
      <c r="G13" s="6" t="s">
        <v>45</v>
      </c>
      <c r="H13" s="2">
        <v>0</v>
      </c>
      <c r="I13" s="6" t="s">
        <v>44</v>
      </c>
      <c r="J13" s="6">
        <v>0</v>
      </c>
      <c r="K13" s="6">
        <v>0</v>
      </c>
      <c r="L13" s="6">
        <v>0</v>
      </c>
      <c r="M13" s="112">
        <v>2</v>
      </c>
      <c r="N13" s="34"/>
      <c r="O13" s="6"/>
      <c r="P13" s="6">
        <v>0</v>
      </c>
      <c r="Q13" s="6" t="s">
        <v>45</v>
      </c>
      <c r="R13" s="6" t="s">
        <v>45</v>
      </c>
      <c r="S13" s="6" t="s">
        <v>45</v>
      </c>
      <c r="T13" s="6" t="s">
        <v>44</v>
      </c>
      <c r="U13" s="23" t="s">
        <v>45</v>
      </c>
      <c r="V13" s="6" t="s">
        <v>6579</v>
      </c>
      <c r="W13" s="57"/>
      <c r="X13" s="6"/>
      <c r="Y13" s="6"/>
      <c r="Z13" s="60"/>
      <c r="AA13" s="2">
        <v>0</v>
      </c>
      <c r="AB13" s="2">
        <v>0</v>
      </c>
      <c r="AC13" s="2"/>
      <c r="AD13" s="2"/>
      <c r="AE13" s="6">
        <v>0</v>
      </c>
      <c r="AF13" s="6">
        <v>0</v>
      </c>
      <c r="AG13" s="6"/>
      <c r="AH13" s="6"/>
      <c r="AI13" s="6">
        <v>0</v>
      </c>
      <c r="AJ13" s="6">
        <v>0</v>
      </c>
      <c r="AK13" s="6"/>
      <c r="AL13" s="6"/>
      <c r="AM13" s="6">
        <v>0</v>
      </c>
      <c r="AN13" s="6">
        <v>0</v>
      </c>
      <c r="AO13" s="6"/>
      <c r="AP13" s="6"/>
      <c r="AQ13" s="6">
        <f t="shared" si="0"/>
        <v>0</v>
      </c>
      <c r="AR13" s="160">
        <f t="shared" si="1"/>
        <v>0</v>
      </c>
      <c r="AS13" s="160">
        <f t="shared" si="2"/>
        <v>0</v>
      </c>
      <c r="AT13" s="160">
        <f t="shared" si="3"/>
        <v>0</v>
      </c>
      <c r="AU13" s="160">
        <f t="shared" si="4"/>
        <v>0</v>
      </c>
      <c r="AV13" s="160">
        <f t="shared" si="5"/>
        <v>0</v>
      </c>
      <c r="AW13" s="160">
        <f t="shared" si="6"/>
        <v>0</v>
      </c>
    </row>
    <row r="14" spans="1:49" s="24" customFormat="1" x14ac:dyDescent="0.25">
      <c r="A14" s="6" t="s">
        <v>129</v>
      </c>
      <c r="B14" s="43" t="s">
        <v>1</v>
      </c>
      <c r="C14" s="6" t="s">
        <v>94</v>
      </c>
      <c r="D14" s="6" t="s">
        <v>130</v>
      </c>
      <c r="E14" s="6" t="s">
        <v>45</v>
      </c>
      <c r="F14" s="6" t="s">
        <v>45</v>
      </c>
      <c r="G14" s="6" t="s">
        <v>44</v>
      </c>
      <c r="H14" s="2">
        <v>0</v>
      </c>
      <c r="I14" s="6" t="s">
        <v>44</v>
      </c>
      <c r="J14" s="6">
        <v>1</v>
      </c>
      <c r="K14" s="6">
        <v>0</v>
      </c>
      <c r="L14" s="6">
        <v>0</v>
      </c>
      <c r="M14" s="6">
        <v>1</v>
      </c>
      <c r="N14" s="34"/>
      <c r="O14" s="6">
        <v>0</v>
      </c>
      <c r="P14" s="6">
        <v>1</v>
      </c>
      <c r="Q14" s="6" t="s">
        <v>45</v>
      </c>
      <c r="R14" s="6" t="s">
        <v>45</v>
      </c>
      <c r="S14" s="6" t="s">
        <v>45</v>
      </c>
      <c r="T14" s="6" t="s">
        <v>44</v>
      </c>
      <c r="U14" s="23" t="s">
        <v>45</v>
      </c>
      <c r="V14" s="6" t="s">
        <v>35</v>
      </c>
      <c r="W14" s="57" t="s">
        <v>131</v>
      </c>
      <c r="X14" s="6" t="s">
        <v>132</v>
      </c>
      <c r="Y14" s="6" t="s">
        <v>133</v>
      </c>
      <c r="Z14" s="60" t="s">
        <v>134</v>
      </c>
      <c r="AA14" s="2">
        <v>0</v>
      </c>
      <c r="AB14" s="2">
        <v>0</v>
      </c>
      <c r="AC14" s="2"/>
      <c r="AD14" s="2"/>
      <c r="AE14" s="6">
        <v>0</v>
      </c>
      <c r="AF14" s="6">
        <v>0</v>
      </c>
      <c r="AG14" s="6"/>
      <c r="AH14" s="6"/>
      <c r="AI14" s="6">
        <v>0</v>
      </c>
      <c r="AJ14" s="6">
        <v>0</v>
      </c>
      <c r="AK14" s="6"/>
      <c r="AL14" s="6"/>
      <c r="AM14" s="6">
        <v>0</v>
      </c>
      <c r="AN14" s="6">
        <v>0</v>
      </c>
      <c r="AO14" s="6"/>
      <c r="AP14" s="6"/>
      <c r="AQ14" s="6">
        <f t="shared" si="0"/>
        <v>0</v>
      </c>
      <c r="AR14" s="160">
        <f t="shared" si="1"/>
        <v>0</v>
      </c>
      <c r="AS14" s="160">
        <f t="shared" si="2"/>
        <v>0</v>
      </c>
      <c r="AT14" s="160">
        <f t="shared" si="3"/>
        <v>0</v>
      </c>
      <c r="AU14" s="160">
        <f t="shared" si="4"/>
        <v>0</v>
      </c>
      <c r="AV14" s="160">
        <f t="shared" si="5"/>
        <v>0</v>
      </c>
      <c r="AW14" s="160">
        <f t="shared" si="6"/>
        <v>0</v>
      </c>
    </row>
    <row r="15" spans="1:49" s="24" customFormat="1" x14ac:dyDescent="0.25">
      <c r="A15" s="6" t="s">
        <v>135</v>
      </c>
      <c r="B15" s="43" t="s">
        <v>1</v>
      </c>
      <c r="C15" s="6" t="s">
        <v>94</v>
      </c>
      <c r="D15" s="6" t="s">
        <v>136</v>
      </c>
      <c r="E15" s="6" t="s">
        <v>45</v>
      </c>
      <c r="F15" s="6" t="s">
        <v>44</v>
      </c>
      <c r="G15" s="6" t="s">
        <v>44</v>
      </c>
      <c r="H15" s="2">
        <v>1</v>
      </c>
      <c r="I15" s="6" t="s">
        <v>45</v>
      </c>
      <c r="J15" s="6">
        <v>1</v>
      </c>
      <c r="K15" s="6">
        <v>0</v>
      </c>
      <c r="L15" s="6">
        <v>1</v>
      </c>
      <c r="M15" s="6">
        <v>1</v>
      </c>
      <c r="N15" s="6">
        <v>1</v>
      </c>
      <c r="O15" s="6">
        <v>1</v>
      </c>
      <c r="P15" s="6">
        <v>1</v>
      </c>
      <c r="Q15" s="6" t="s">
        <v>45</v>
      </c>
      <c r="R15" s="6" t="s">
        <v>45</v>
      </c>
      <c r="S15" s="6" t="s">
        <v>45</v>
      </c>
      <c r="T15" s="6" t="s">
        <v>44</v>
      </c>
      <c r="U15" s="23" t="s">
        <v>45</v>
      </c>
      <c r="V15" s="6" t="s">
        <v>35</v>
      </c>
      <c r="W15" s="57" t="s">
        <v>103</v>
      </c>
      <c r="X15" s="6" t="s">
        <v>104</v>
      </c>
      <c r="Y15" s="6" t="s">
        <v>105</v>
      </c>
      <c r="Z15" s="60" t="s">
        <v>106</v>
      </c>
      <c r="AA15" s="2">
        <v>1</v>
      </c>
      <c r="AB15" s="2">
        <v>0</v>
      </c>
      <c r="AC15" s="2"/>
      <c r="AD15" s="2" t="s">
        <v>6743</v>
      </c>
      <c r="AE15" s="6">
        <v>1</v>
      </c>
      <c r="AF15" s="6">
        <v>0</v>
      </c>
      <c r="AG15" s="6"/>
      <c r="AH15" s="6" t="s">
        <v>6743</v>
      </c>
      <c r="AI15" s="6">
        <v>0</v>
      </c>
      <c r="AJ15" s="6">
        <v>0</v>
      </c>
      <c r="AK15" s="6"/>
      <c r="AL15" s="6"/>
      <c r="AM15" s="6">
        <v>0</v>
      </c>
      <c r="AN15" s="6">
        <v>0</v>
      </c>
      <c r="AO15" s="6"/>
      <c r="AP15" s="6"/>
      <c r="AQ15" s="6">
        <f t="shared" si="0"/>
        <v>2</v>
      </c>
      <c r="AR15" s="160">
        <f t="shared" si="1"/>
        <v>1</v>
      </c>
      <c r="AS15" s="160">
        <f t="shared" si="2"/>
        <v>0</v>
      </c>
      <c r="AT15" s="160">
        <f t="shared" si="3"/>
        <v>0</v>
      </c>
      <c r="AU15" s="160">
        <f t="shared" si="4"/>
        <v>0</v>
      </c>
      <c r="AV15" s="160">
        <f t="shared" si="5"/>
        <v>0</v>
      </c>
      <c r="AW15" s="160">
        <f t="shared" si="6"/>
        <v>0</v>
      </c>
    </row>
    <row r="16" spans="1:49" s="24" customFormat="1" x14ac:dyDescent="0.25">
      <c r="A16" s="6" t="s">
        <v>137</v>
      </c>
      <c r="B16" s="43" t="s">
        <v>1</v>
      </c>
      <c r="C16" s="6" t="s">
        <v>94</v>
      </c>
      <c r="D16" s="6" t="s">
        <v>138</v>
      </c>
      <c r="E16" s="6" t="s">
        <v>45</v>
      </c>
      <c r="F16" s="6" t="s">
        <v>45</v>
      </c>
      <c r="G16" s="6" t="s">
        <v>44</v>
      </c>
      <c r="H16" s="2">
        <v>0</v>
      </c>
      <c r="I16" s="6" t="s">
        <v>45</v>
      </c>
      <c r="J16" s="6">
        <v>1</v>
      </c>
      <c r="K16" s="6">
        <v>0</v>
      </c>
      <c r="L16" s="6">
        <v>0</v>
      </c>
      <c r="M16" s="6">
        <v>1</v>
      </c>
      <c r="N16" s="34"/>
      <c r="O16" s="6">
        <v>1</v>
      </c>
      <c r="P16" s="6">
        <v>1</v>
      </c>
      <c r="Q16" s="6" t="s">
        <v>44</v>
      </c>
      <c r="R16" s="6" t="s">
        <v>45</v>
      </c>
      <c r="S16" s="6" t="s">
        <v>45</v>
      </c>
      <c r="T16" s="6" t="s">
        <v>44</v>
      </c>
      <c r="U16" s="23" t="s">
        <v>45</v>
      </c>
      <c r="V16" s="6" t="s">
        <v>35</v>
      </c>
      <c r="W16" s="57" t="s">
        <v>97</v>
      </c>
      <c r="X16" s="6" t="s">
        <v>98</v>
      </c>
      <c r="Y16" s="6" t="s">
        <v>99</v>
      </c>
      <c r="Z16" s="60" t="s">
        <v>100</v>
      </c>
      <c r="AA16" s="2">
        <v>0</v>
      </c>
      <c r="AB16" s="2">
        <v>0</v>
      </c>
      <c r="AC16" s="2"/>
      <c r="AD16" s="2"/>
      <c r="AE16" s="6">
        <v>0</v>
      </c>
      <c r="AF16" s="6">
        <v>0</v>
      </c>
      <c r="AG16" s="6"/>
      <c r="AH16" s="6"/>
      <c r="AI16" s="6">
        <v>0</v>
      </c>
      <c r="AJ16" s="6">
        <v>0</v>
      </c>
      <c r="AK16" s="6"/>
      <c r="AL16" s="6"/>
      <c r="AM16" s="6">
        <v>0</v>
      </c>
      <c r="AN16" s="6">
        <v>0</v>
      </c>
      <c r="AO16" s="6"/>
      <c r="AP16" s="6"/>
      <c r="AQ16" s="6">
        <f t="shared" si="0"/>
        <v>0</v>
      </c>
      <c r="AR16" s="160">
        <f t="shared" si="1"/>
        <v>0</v>
      </c>
      <c r="AS16" s="160">
        <f t="shared" si="2"/>
        <v>0</v>
      </c>
      <c r="AT16" s="160">
        <f t="shared" si="3"/>
        <v>0</v>
      </c>
      <c r="AU16" s="160">
        <f t="shared" si="4"/>
        <v>0</v>
      </c>
      <c r="AV16" s="160">
        <f t="shared" si="5"/>
        <v>0</v>
      </c>
      <c r="AW16" s="160">
        <f t="shared" si="6"/>
        <v>0</v>
      </c>
    </row>
    <row r="17" spans="1:49" s="24" customFormat="1" x14ac:dyDescent="0.25">
      <c r="A17" s="6" t="s">
        <v>139</v>
      </c>
      <c r="B17" s="43" t="s">
        <v>1</v>
      </c>
      <c r="C17" s="6" t="s">
        <v>94</v>
      </c>
      <c r="D17" s="6" t="s">
        <v>140</v>
      </c>
      <c r="E17" s="6" t="s">
        <v>45</v>
      </c>
      <c r="F17" s="6" t="s">
        <v>45</v>
      </c>
      <c r="G17" s="6" t="s">
        <v>45</v>
      </c>
      <c r="H17" s="2">
        <v>0</v>
      </c>
      <c r="I17" s="6" t="s">
        <v>45</v>
      </c>
      <c r="J17" s="6">
        <v>0</v>
      </c>
      <c r="K17" s="6">
        <v>0</v>
      </c>
      <c r="L17" s="6">
        <v>0</v>
      </c>
      <c r="M17" s="112">
        <v>2</v>
      </c>
      <c r="N17" s="34"/>
      <c r="O17" s="6">
        <v>1</v>
      </c>
      <c r="P17" s="6">
        <v>1</v>
      </c>
      <c r="Q17" s="6" t="s">
        <v>45</v>
      </c>
      <c r="R17" s="6" t="s">
        <v>45</v>
      </c>
      <c r="S17" s="6" t="s">
        <v>45</v>
      </c>
      <c r="T17" s="6" t="s">
        <v>44</v>
      </c>
      <c r="U17" s="23" t="s">
        <v>45</v>
      </c>
      <c r="V17" s="6" t="s">
        <v>6579</v>
      </c>
      <c r="W17" s="57"/>
      <c r="X17" s="6"/>
      <c r="Y17" s="6"/>
      <c r="Z17" s="60"/>
      <c r="AA17" s="2">
        <v>0</v>
      </c>
      <c r="AB17" s="2">
        <v>0</v>
      </c>
      <c r="AC17" s="2"/>
      <c r="AD17" s="2"/>
      <c r="AE17" s="6">
        <v>0</v>
      </c>
      <c r="AF17" s="6">
        <v>0</v>
      </c>
      <c r="AG17" s="6"/>
      <c r="AH17" s="6"/>
      <c r="AI17" s="6">
        <v>0</v>
      </c>
      <c r="AJ17" s="6">
        <v>0</v>
      </c>
      <c r="AK17" s="6"/>
      <c r="AL17" s="6"/>
      <c r="AM17" s="6">
        <v>0</v>
      </c>
      <c r="AN17" s="6">
        <v>0</v>
      </c>
      <c r="AO17" s="6"/>
      <c r="AP17" s="6"/>
      <c r="AQ17" s="6">
        <f t="shared" si="0"/>
        <v>0</v>
      </c>
      <c r="AR17" s="160">
        <f t="shared" si="1"/>
        <v>0</v>
      </c>
      <c r="AS17" s="160">
        <f t="shared" si="2"/>
        <v>0</v>
      </c>
      <c r="AT17" s="160">
        <f t="shared" si="3"/>
        <v>0</v>
      </c>
      <c r="AU17" s="160">
        <f t="shared" si="4"/>
        <v>0</v>
      </c>
      <c r="AV17" s="160">
        <f t="shared" si="5"/>
        <v>0</v>
      </c>
      <c r="AW17" s="160">
        <f t="shared" si="6"/>
        <v>0</v>
      </c>
    </row>
    <row r="18" spans="1:49" s="24" customFormat="1" x14ac:dyDescent="0.25">
      <c r="A18" s="6" t="s">
        <v>141</v>
      </c>
      <c r="B18" s="43" t="s">
        <v>1</v>
      </c>
      <c r="C18" s="6" t="s">
        <v>94</v>
      </c>
      <c r="D18" s="6" t="s">
        <v>142</v>
      </c>
      <c r="E18" s="6" t="s">
        <v>45</v>
      </c>
      <c r="F18" s="6" t="s">
        <v>45</v>
      </c>
      <c r="G18" s="6" t="s">
        <v>45</v>
      </c>
      <c r="H18" s="2">
        <v>0</v>
      </c>
      <c r="I18" s="6" t="s">
        <v>44</v>
      </c>
      <c r="J18" s="6">
        <v>0</v>
      </c>
      <c r="K18" s="6">
        <v>0</v>
      </c>
      <c r="L18" s="6">
        <v>0</v>
      </c>
      <c r="M18" s="112">
        <v>2</v>
      </c>
      <c r="N18" s="34"/>
      <c r="O18" s="6"/>
      <c r="P18" s="6">
        <v>0</v>
      </c>
      <c r="Q18" s="6" t="s">
        <v>45</v>
      </c>
      <c r="R18" s="6" t="s">
        <v>45</v>
      </c>
      <c r="S18" s="6" t="s">
        <v>45</v>
      </c>
      <c r="T18" s="6" t="s">
        <v>44</v>
      </c>
      <c r="U18" s="23" t="s">
        <v>45</v>
      </c>
      <c r="V18" s="6" t="s">
        <v>6579</v>
      </c>
      <c r="W18" s="57"/>
      <c r="X18" s="6"/>
      <c r="Y18" s="6"/>
      <c r="Z18" s="60"/>
      <c r="AA18" s="2">
        <v>0</v>
      </c>
      <c r="AB18" s="2">
        <v>0</v>
      </c>
      <c r="AC18" s="2"/>
      <c r="AD18" s="2"/>
      <c r="AE18" s="6">
        <v>0</v>
      </c>
      <c r="AF18" s="6">
        <v>0</v>
      </c>
      <c r="AG18" s="6"/>
      <c r="AH18" s="6"/>
      <c r="AI18" s="6">
        <v>0</v>
      </c>
      <c r="AJ18" s="6">
        <v>0</v>
      </c>
      <c r="AK18" s="6"/>
      <c r="AL18" s="6"/>
      <c r="AM18" s="6">
        <v>0</v>
      </c>
      <c r="AN18" s="6">
        <v>0</v>
      </c>
      <c r="AO18" s="6"/>
      <c r="AP18" s="6"/>
      <c r="AQ18" s="6">
        <f t="shared" si="0"/>
        <v>0</v>
      </c>
      <c r="AR18" s="160">
        <f t="shared" si="1"/>
        <v>0</v>
      </c>
      <c r="AS18" s="160">
        <f t="shared" si="2"/>
        <v>0</v>
      </c>
      <c r="AT18" s="160">
        <f t="shared" si="3"/>
        <v>0</v>
      </c>
      <c r="AU18" s="160">
        <f t="shared" si="4"/>
        <v>0</v>
      </c>
      <c r="AV18" s="160">
        <f t="shared" si="5"/>
        <v>0</v>
      </c>
      <c r="AW18" s="160">
        <f t="shared" si="6"/>
        <v>0</v>
      </c>
    </row>
    <row r="19" spans="1:49" s="24" customFormat="1" x14ac:dyDescent="0.25">
      <c r="A19" s="6" t="s">
        <v>143</v>
      </c>
      <c r="B19" s="43" t="s">
        <v>1</v>
      </c>
      <c r="C19" s="6" t="s">
        <v>94</v>
      </c>
      <c r="D19" s="6" t="s">
        <v>144</v>
      </c>
      <c r="E19" s="6" t="s">
        <v>45</v>
      </c>
      <c r="F19" s="6" t="s">
        <v>45</v>
      </c>
      <c r="G19" s="6" t="s">
        <v>44</v>
      </c>
      <c r="H19" s="2">
        <v>0</v>
      </c>
      <c r="I19" s="6" t="s">
        <v>44</v>
      </c>
      <c r="J19" s="6">
        <v>0</v>
      </c>
      <c r="K19" s="6">
        <v>0</v>
      </c>
      <c r="L19" s="6">
        <v>0</v>
      </c>
      <c r="M19" s="112">
        <v>2</v>
      </c>
      <c r="N19" s="34"/>
      <c r="O19" s="6">
        <v>1</v>
      </c>
      <c r="P19" s="6">
        <v>1</v>
      </c>
      <c r="Q19" s="6" t="s">
        <v>44</v>
      </c>
      <c r="R19" s="6" t="s">
        <v>45</v>
      </c>
      <c r="S19" s="6" t="s">
        <v>45</v>
      </c>
      <c r="T19" s="6" t="s">
        <v>44</v>
      </c>
      <c r="U19" s="23" t="s">
        <v>44</v>
      </c>
      <c r="V19" s="6" t="s">
        <v>6579</v>
      </c>
      <c r="W19" s="57"/>
      <c r="X19" s="6"/>
      <c r="Y19" s="6"/>
      <c r="Z19" s="60"/>
      <c r="AA19" s="2">
        <v>0</v>
      </c>
      <c r="AB19" s="2">
        <v>0</v>
      </c>
      <c r="AC19" s="2"/>
      <c r="AD19" s="2"/>
      <c r="AE19" s="6">
        <v>0</v>
      </c>
      <c r="AF19" s="6">
        <v>0</v>
      </c>
      <c r="AG19" s="6"/>
      <c r="AH19" s="6"/>
      <c r="AI19" s="6">
        <v>0</v>
      </c>
      <c r="AJ19" s="6">
        <v>0</v>
      </c>
      <c r="AK19" s="6"/>
      <c r="AL19" s="6"/>
      <c r="AM19" s="6">
        <v>0</v>
      </c>
      <c r="AN19" s="6">
        <v>0</v>
      </c>
      <c r="AO19" s="6"/>
      <c r="AP19" s="6"/>
      <c r="AQ19" s="6">
        <f t="shared" si="0"/>
        <v>0</v>
      </c>
      <c r="AR19" s="160">
        <f t="shared" si="1"/>
        <v>0</v>
      </c>
      <c r="AS19" s="160">
        <f t="shared" si="2"/>
        <v>0</v>
      </c>
      <c r="AT19" s="160">
        <f t="shared" si="3"/>
        <v>0</v>
      </c>
      <c r="AU19" s="160">
        <f t="shared" si="4"/>
        <v>0</v>
      </c>
      <c r="AV19" s="160">
        <f t="shared" si="5"/>
        <v>0</v>
      </c>
      <c r="AW19" s="160">
        <f t="shared" si="6"/>
        <v>0</v>
      </c>
    </row>
    <row r="20" spans="1:49" s="24" customFormat="1" x14ac:dyDescent="0.25">
      <c r="A20" s="6" t="s">
        <v>145</v>
      </c>
      <c r="B20" s="43" t="s">
        <v>1</v>
      </c>
      <c r="C20" s="6" t="s">
        <v>94</v>
      </c>
      <c r="D20" s="6" t="s">
        <v>146</v>
      </c>
      <c r="E20" s="6" t="s">
        <v>45</v>
      </c>
      <c r="F20" s="6" t="s">
        <v>45</v>
      </c>
      <c r="G20" s="6" t="s">
        <v>45</v>
      </c>
      <c r="H20" s="2">
        <v>0</v>
      </c>
      <c r="I20" s="6" t="s">
        <v>45</v>
      </c>
      <c r="J20" s="6">
        <v>0</v>
      </c>
      <c r="K20" s="6">
        <v>0</v>
      </c>
      <c r="L20" s="6">
        <v>0</v>
      </c>
      <c r="M20" s="112">
        <v>2</v>
      </c>
      <c r="N20" s="34"/>
      <c r="O20" s="6"/>
      <c r="P20" s="6">
        <v>0</v>
      </c>
      <c r="Q20" s="6" t="s">
        <v>45</v>
      </c>
      <c r="R20" s="6" t="s">
        <v>45</v>
      </c>
      <c r="S20" s="6" t="s">
        <v>45</v>
      </c>
      <c r="T20" s="6" t="s">
        <v>44</v>
      </c>
      <c r="U20" s="23" t="s">
        <v>45</v>
      </c>
      <c r="V20" s="6" t="s">
        <v>6579</v>
      </c>
      <c r="W20" s="57"/>
      <c r="X20" s="6"/>
      <c r="Y20" s="6"/>
      <c r="Z20" s="60"/>
      <c r="AA20" s="2">
        <v>0</v>
      </c>
      <c r="AB20" s="2">
        <v>0</v>
      </c>
      <c r="AC20" s="2"/>
      <c r="AD20" s="2"/>
      <c r="AE20" s="6">
        <v>0</v>
      </c>
      <c r="AF20" s="6">
        <v>0</v>
      </c>
      <c r="AG20" s="6"/>
      <c r="AH20" s="6"/>
      <c r="AI20" s="6">
        <v>0</v>
      </c>
      <c r="AJ20" s="6">
        <v>0</v>
      </c>
      <c r="AK20" s="6"/>
      <c r="AL20" s="6"/>
      <c r="AM20" s="6">
        <v>0</v>
      </c>
      <c r="AN20" s="6">
        <v>0</v>
      </c>
      <c r="AO20" s="6"/>
      <c r="AP20" s="6"/>
      <c r="AQ20" s="6">
        <f t="shared" si="0"/>
        <v>0</v>
      </c>
      <c r="AR20" s="160">
        <f t="shared" si="1"/>
        <v>0</v>
      </c>
      <c r="AS20" s="160">
        <f t="shared" si="2"/>
        <v>0</v>
      </c>
      <c r="AT20" s="160">
        <f t="shared" si="3"/>
        <v>0</v>
      </c>
      <c r="AU20" s="160">
        <f t="shared" si="4"/>
        <v>0</v>
      </c>
      <c r="AV20" s="160">
        <f t="shared" si="5"/>
        <v>0</v>
      </c>
      <c r="AW20" s="160">
        <f t="shared" si="6"/>
        <v>0</v>
      </c>
    </row>
    <row r="21" spans="1:49" s="24" customFormat="1" x14ac:dyDescent="0.25">
      <c r="A21" s="6" t="s">
        <v>147</v>
      </c>
      <c r="B21" s="43" t="s">
        <v>1</v>
      </c>
      <c r="C21" s="6" t="s">
        <v>94</v>
      </c>
      <c r="D21" s="6" t="s">
        <v>148</v>
      </c>
      <c r="E21" s="6" t="s">
        <v>45</v>
      </c>
      <c r="F21" s="6" t="s">
        <v>45</v>
      </c>
      <c r="G21" s="6" t="s">
        <v>45</v>
      </c>
      <c r="H21" s="2">
        <v>0</v>
      </c>
      <c r="I21" s="6" t="s">
        <v>44</v>
      </c>
      <c r="J21" s="6">
        <v>0</v>
      </c>
      <c r="K21" s="6">
        <v>0</v>
      </c>
      <c r="L21" s="6">
        <v>0</v>
      </c>
      <c r="M21" s="112">
        <v>2</v>
      </c>
      <c r="N21" s="34"/>
      <c r="O21" s="6"/>
      <c r="P21" s="6">
        <v>0</v>
      </c>
      <c r="Q21" s="6" t="s">
        <v>45</v>
      </c>
      <c r="R21" s="6" t="s">
        <v>45</v>
      </c>
      <c r="S21" s="6" t="s">
        <v>45</v>
      </c>
      <c r="T21" s="6" t="s">
        <v>44</v>
      </c>
      <c r="U21" s="23" t="s">
        <v>45</v>
      </c>
      <c r="V21" s="6" t="s">
        <v>6579</v>
      </c>
      <c r="W21" s="57"/>
      <c r="X21" s="6"/>
      <c r="Y21" s="6"/>
      <c r="Z21" s="60"/>
      <c r="AA21" s="2">
        <v>0</v>
      </c>
      <c r="AB21" s="2">
        <v>0</v>
      </c>
      <c r="AC21" s="2"/>
      <c r="AD21" s="2"/>
      <c r="AE21" s="6">
        <v>0</v>
      </c>
      <c r="AF21" s="6">
        <v>0</v>
      </c>
      <c r="AG21" s="6"/>
      <c r="AH21" s="6"/>
      <c r="AI21" s="6">
        <v>0</v>
      </c>
      <c r="AJ21" s="6">
        <v>0</v>
      </c>
      <c r="AK21" s="6"/>
      <c r="AL21" s="6"/>
      <c r="AM21" s="6">
        <v>0</v>
      </c>
      <c r="AN21" s="6">
        <v>0</v>
      </c>
      <c r="AO21" s="6"/>
      <c r="AP21" s="6"/>
      <c r="AQ21" s="6">
        <f t="shared" si="0"/>
        <v>0</v>
      </c>
      <c r="AR21" s="160">
        <f t="shared" si="1"/>
        <v>0</v>
      </c>
      <c r="AS21" s="160">
        <f t="shared" si="2"/>
        <v>0</v>
      </c>
      <c r="AT21" s="160">
        <f t="shared" si="3"/>
        <v>0</v>
      </c>
      <c r="AU21" s="160">
        <f t="shared" si="4"/>
        <v>0</v>
      </c>
      <c r="AV21" s="160">
        <f t="shared" si="5"/>
        <v>0</v>
      </c>
      <c r="AW21" s="160">
        <f t="shared" si="6"/>
        <v>0</v>
      </c>
    </row>
    <row r="22" spans="1:49" s="24" customFormat="1" x14ac:dyDescent="0.25">
      <c r="A22" s="6" t="s">
        <v>149</v>
      </c>
      <c r="B22" s="43" t="s">
        <v>1</v>
      </c>
      <c r="C22" s="6" t="s">
        <v>94</v>
      </c>
      <c r="D22" s="6" t="s">
        <v>150</v>
      </c>
      <c r="E22" s="6" t="s">
        <v>45</v>
      </c>
      <c r="F22" s="6" t="s">
        <v>45</v>
      </c>
      <c r="G22" s="6" t="s">
        <v>44</v>
      </c>
      <c r="H22" s="2">
        <v>0</v>
      </c>
      <c r="I22" s="6" t="s">
        <v>44</v>
      </c>
      <c r="J22" s="6">
        <v>0</v>
      </c>
      <c r="K22" s="6">
        <v>0</v>
      </c>
      <c r="L22" s="6">
        <v>0</v>
      </c>
      <c r="M22" s="112">
        <v>2</v>
      </c>
      <c r="N22" s="34"/>
      <c r="O22" s="6"/>
      <c r="P22" s="6">
        <v>0</v>
      </c>
      <c r="Q22" s="6" t="s">
        <v>44</v>
      </c>
      <c r="R22" s="6" t="s">
        <v>45</v>
      </c>
      <c r="S22" s="6" t="s">
        <v>45</v>
      </c>
      <c r="T22" s="6" t="s">
        <v>44</v>
      </c>
      <c r="U22" s="23" t="s">
        <v>45</v>
      </c>
      <c r="V22" s="6" t="s">
        <v>6579</v>
      </c>
      <c r="W22" s="57"/>
      <c r="X22" s="6"/>
      <c r="Y22" s="6"/>
      <c r="Z22" s="60"/>
      <c r="AA22" s="2">
        <v>0</v>
      </c>
      <c r="AB22" s="2">
        <v>0</v>
      </c>
      <c r="AC22" s="2"/>
      <c r="AD22" s="2"/>
      <c r="AE22" s="6">
        <v>0</v>
      </c>
      <c r="AF22" s="6">
        <v>0</v>
      </c>
      <c r="AG22" s="6"/>
      <c r="AH22" s="6"/>
      <c r="AI22" s="6">
        <v>0</v>
      </c>
      <c r="AJ22" s="6">
        <v>0</v>
      </c>
      <c r="AK22" s="6"/>
      <c r="AL22" s="6"/>
      <c r="AM22" s="6">
        <v>0</v>
      </c>
      <c r="AN22" s="6">
        <v>0</v>
      </c>
      <c r="AO22" s="6"/>
      <c r="AP22" s="6"/>
      <c r="AQ22" s="6">
        <f t="shared" si="0"/>
        <v>0</v>
      </c>
      <c r="AR22" s="160">
        <f t="shared" si="1"/>
        <v>0</v>
      </c>
      <c r="AS22" s="160">
        <f t="shared" si="2"/>
        <v>0</v>
      </c>
      <c r="AT22" s="160">
        <f t="shared" si="3"/>
        <v>0</v>
      </c>
      <c r="AU22" s="160">
        <f t="shared" si="4"/>
        <v>0</v>
      </c>
      <c r="AV22" s="160">
        <f t="shared" si="5"/>
        <v>0</v>
      </c>
      <c r="AW22" s="160">
        <f t="shared" si="6"/>
        <v>0</v>
      </c>
    </row>
    <row r="23" spans="1:49" s="24" customFormat="1" x14ac:dyDescent="0.25">
      <c r="A23" s="6" t="s">
        <v>151</v>
      </c>
      <c r="B23" s="43" t="s">
        <v>1</v>
      </c>
      <c r="C23" s="6" t="s">
        <v>94</v>
      </c>
      <c r="D23" s="6" t="s">
        <v>152</v>
      </c>
      <c r="E23" s="6" t="s">
        <v>45</v>
      </c>
      <c r="F23" s="6" t="s">
        <v>45</v>
      </c>
      <c r="G23" s="6" t="s">
        <v>44</v>
      </c>
      <c r="H23" s="2">
        <v>0</v>
      </c>
      <c r="I23" s="6" t="s">
        <v>44</v>
      </c>
      <c r="J23" s="6">
        <v>1</v>
      </c>
      <c r="K23" s="6">
        <v>0</v>
      </c>
      <c r="L23" s="6">
        <v>0</v>
      </c>
      <c r="M23" s="6">
        <v>1</v>
      </c>
      <c r="N23" s="34"/>
      <c r="O23" s="6">
        <v>0</v>
      </c>
      <c r="P23" s="6">
        <v>1</v>
      </c>
      <c r="Q23" s="6" t="s">
        <v>45</v>
      </c>
      <c r="R23" s="6" t="s">
        <v>45</v>
      </c>
      <c r="S23" s="6" t="s">
        <v>45</v>
      </c>
      <c r="T23" s="6" t="s">
        <v>44</v>
      </c>
      <c r="U23" s="23" t="s">
        <v>45</v>
      </c>
      <c r="V23" s="6" t="s">
        <v>35</v>
      </c>
      <c r="W23" s="57" t="s">
        <v>97</v>
      </c>
      <c r="X23" s="6" t="s">
        <v>98</v>
      </c>
      <c r="Y23" s="6" t="s">
        <v>99</v>
      </c>
      <c r="Z23" s="60" t="s">
        <v>100</v>
      </c>
      <c r="AA23" s="2">
        <v>0</v>
      </c>
      <c r="AB23" s="2">
        <v>0</v>
      </c>
      <c r="AC23" s="2"/>
      <c r="AD23" s="2"/>
      <c r="AE23" s="6">
        <v>0</v>
      </c>
      <c r="AF23" s="6">
        <v>0</v>
      </c>
      <c r="AG23" s="6"/>
      <c r="AH23" s="6"/>
      <c r="AI23" s="6">
        <v>0</v>
      </c>
      <c r="AJ23" s="6">
        <v>0</v>
      </c>
      <c r="AK23" s="6"/>
      <c r="AL23" s="6"/>
      <c r="AM23" s="6">
        <v>0</v>
      </c>
      <c r="AN23" s="6">
        <v>0</v>
      </c>
      <c r="AO23" s="6"/>
      <c r="AP23" s="6"/>
      <c r="AQ23" s="6">
        <f t="shared" si="0"/>
        <v>0</v>
      </c>
      <c r="AR23" s="160">
        <f t="shared" si="1"/>
        <v>0</v>
      </c>
      <c r="AS23" s="160">
        <f t="shared" si="2"/>
        <v>0</v>
      </c>
      <c r="AT23" s="160">
        <f t="shared" si="3"/>
        <v>0</v>
      </c>
      <c r="AU23" s="160">
        <f t="shared" si="4"/>
        <v>0</v>
      </c>
      <c r="AV23" s="160">
        <f t="shared" si="5"/>
        <v>0</v>
      </c>
      <c r="AW23" s="160">
        <f t="shared" si="6"/>
        <v>0</v>
      </c>
    </row>
    <row r="24" spans="1:49" s="24" customFormat="1" ht="20.45" customHeight="1" x14ac:dyDescent="0.25">
      <c r="A24" s="6" t="s">
        <v>42</v>
      </c>
      <c r="B24" s="43" t="s">
        <v>1</v>
      </c>
      <c r="C24" s="6" t="s">
        <v>43</v>
      </c>
      <c r="D24" s="6" t="s">
        <v>43</v>
      </c>
      <c r="E24" s="6" t="s">
        <v>45</v>
      </c>
      <c r="F24" s="6" t="s">
        <v>44</v>
      </c>
      <c r="G24" s="6" t="s">
        <v>44</v>
      </c>
      <c r="H24" s="2">
        <v>1</v>
      </c>
      <c r="I24" s="6" t="s">
        <v>45</v>
      </c>
      <c r="J24" s="6">
        <v>1</v>
      </c>
      <c r="K24" s="6">
        <v>0</v>
      </c>
      <c r="L24" s="6">
        <v>1</v>
      </c>
      <c r="M24" s="6">
        <v>1</v>
      </c>
      <c r="N24" s="6">
        <v>1</v>
      </c>
      <c r="O24" s="6">
        <v>1</v>
      </c>
      <c r="P24" s="6">
        <v>1</v>
      </c>
      <c r="Q24" s="6" t="s">
        <v>44</v>
      </c>
      <c r="R24" s="6" t="s">
        <v>45</v>
      </c>
      <c r="S24" s="6" t="s">
        <v>44</v>
      </c>
      <c r="T24" s="6" t="s">
        <v>44</v>
      </c>
      <c r="U24" s="23" t="s">
        <v>45</v>
      </c>
      <c r="V24" s="6" t="s">
        <v>6558</v>
      </c>
      <c r="W24" s="61" t="s">
        <v>75</v>
      </c>
      <c r="X24" s="62">
        <v>27727705</v>
      </c>
      <c r="Y24" s="6">
        <v>994432682</v>
      </c>
      <c r="Z24" s="60" t="s">
        <v>78</v>
      </c>
      <c r="AA24" s="2">
        <v>1</v>
      </c>
      <c r="AB24" s="2">
        <v>0</v>
      </c>
      <c r="AC24" s="2"/>
      <c r="AD24" s="2" t="s">
        <v>6744</v>
      </c>
      <c r="AE24" s="6">
        <v>0</v>
      </c>
      <c r="AF24" s="6">
        <v>0</v>
      </c>
      <c r="AG24" s="6"/>
      <c r="AH24" s="6"/>
      <c r="AI24" s="6">
        <v>0</v>
      </c>
      <c r="AJ24" s="6">
        <v>0</v>
      </c>
      <c r="AK24" s="6"/>
      <c r="AL24" s="6"/>
      <c r="AM24" s="6">
        <v>0</v>
      </c>
      <c r="AN24" s="6">
        <v>0</v>
      </c>
      <c r="AO24" s="6"/>
      <c r="AP24" s="6"/>
      <c r="AQ24" s="6">
        <f t="shared" si="0"/>
        <v>1</v>
      </c>
      <c r="AR24" s="160">
        <f t="shared" si="1"/>
        <v>1</v>
      </c>
      <c r="AS24" s="160">
        <f t="shared" si="2"/>
        <v>0</v>
      </c>
      <c r="AT24" s="160">
        <f t="shared" si="3"/>
        <v>0</v>
      </c>
      <c r="AU24" s="160">
        <f t="shared" si="4"/>
        <v>0</v>
      </c>
      <c r="AV24" s="160">
        <f t="shared" si="5"/>
        <v>0</v>
      </c>
      <c r="AW24" s="160">
        <f t="shared" si="6"/>
        <v>0</v>
      </c>
    </row>
    <row r="25" spans="1:49" s="24" customFormat="1" x14ac:dyDescent="0.25">
      <c r="A25" s="6" t="s">
        <v>46</v>
      </c>
      <c r="B25" s="43" t="s">
        <v>1</v>
      </c>
      <c r="C25" s="6" t="s">
        <v>43</v>
      </c>
      <c r="D25" s="6" t="s">
        <v>47</v>
      </c>
      <c r="E25" s="6" t="s">
        <v>45</v>
      </c>
      <c r="F25" s="6" t="s">
        <v>45</v>
      </c>
      <c r="G25" s="6" t="s">
        <v>44</v>
      </c>
      <c r="H25" s="2">
        <v>0</v>
      </c>
      <c r="I25" s="6" t="s">
        <v>45</v>
      </c>
      <c r="J25" s="6">
        <v>1</v>
      </c>
      <c r="K25" s="6">
        <v>0</v>
      </c>
      <c r="L25" s="6">
        <v>1</v>
      </c>
      <c r="M25" s="6">
        <v>1</v>
      </c>
      <c r="N25" s="34"/>
      <c r="O25" s="6">
        <v>1</v>
      </c>
      <c r="P25" s="6">
        <v>1</v>
      </c>
      <c r="Q25" s="6" t="s">
        <v>44</v>
      </c>
      <c r="R25" s="6" t="s">
        <v>44</v>
      </c>
      <c r="S25" s="6" t="s">
        <v>45</v>
      </c>
      <c r="T25" s="6" t="s">
        <v>44</v>
      </c>
      <c r="U25" s="23" t="s">
        <v>44</v>
      </c>
      <c r="V25" s="6" t="s">
        <v>35</v>
      </c>
      <c r="W25" s="57" t="s">
        <v>6748</v>
      </c>
      <c r="X25" s="6">
        <v>48410041</v>
      </c>
      <c r="Y25" s="6">
        <v>955627719</v>
      </c>
      <c r="Z25" s="60" t="s">
        <v>6749</v>
      </c>
      <c r="AA25" s="2">
        <v>0</v>
      </c>
      <c r="AB25" s="2">
        <v>0</v>
      </c>
      <c r="AC25" s="2"/>
      <c r="AD25" s="2"/>
      <c r="AE25" s="6">
        <v>0</v>
      </c>
      <c r="AF25" s="6">
        <v>0</v>
      </c>
      <c r="AG25" s="6"/>
      <c r="AH25" s="6"/>
      <c r="AI25" s="6">
        <v>0</v>
      </c>
      <c r="AJ25" s="6">
        <v>0</v>
      </c>
      <c r="AK25" s="6"/>
      <c r="AL25" s="6"/>
      <c r="AM25" s="6">
        <v>0</v>
      </c>
      <c r="AN25" s="6">
        <v>0</v>
      </c>
      <c r="AO25" s="6"/>
      <c r="AP25" s="6"/>
      <c r="AQ25" s="6">
        <f t="shared" si="0"/>
        <v>0</v>
      </c>
      <c r="AR25" s="160">
        <f t="shared" si="1"/>
        <v>0</v>
      </c>
      <c r="AS25" s="160">
        <f t="shared" si="2"/>
        <v>0</v>
      </c>
      <c r="AT25" s="160">
        <f t="shared" si="3"/>
        <v>0</v>
      </c>
      <c r="AU25" s="160">
        <f t="shared" si="4"/>
        <v>0</v>
      </c>
      <c r="AV25" s="160">
        <f t="shared" si="5"/>
        <v>0</v>
      </c>
      <c r="AW25" s="160">
        <f t="shared" si="6"/>
        <v>0</v>
      </c>
    </row>
    <row r="26" spans="1:49" s="24" customFormat="1" x14ac:dyDescent="0.25">
      <c r="A26" s="6" t="s">
        <v>48</v>
      </c>
      <c r="B26" s="43" t="s">
        <v>1</v>
      </c>
      <c r="C26" s="6" t="s">
        <v>43</v>
      </c>
      <c r="D26" s="6" t="s">
        <v>49</v>
      </c>
      <c r="E26" s="6" t="s">
        <v>45</v>
      </c>
      <c r="F26" s="6" t="s">
        <v>44</v>
      </c>
      <c r="G26" s="6" t="s">
        <v>44</v>
      </c>
      <c r="H26" s="2">
        <v>0</v>
      </c>
      <c r="I26" s="6" t="s">
        <v>45</v>
      </c>
      <c r="J26" s="6">
        <v>1</v>
      </c>
      <c r="K26" s="6">
        <v>0</v>
      </c>
      <c r="L26" s="6">
        <v>0</v>
      </c>
      <c r="M26" s="6">
        <v>1</v>
      </c>
      <c r="N26" s="6">
        <v>1</v>
      </c>
      <c r="O26" s="6">
        <v>1</v>
      </c>
      <c r="P26" s="6">
        <v>1</v>
      </c>
      <c r="Q26" s="6" t="s">
        <v>45</v>
      </c>
      <c r="R26" s="6" t="s">
        <v>45</v>
      </c>
      <c r="S26" s="6" t="s">
        <v>45</v>
      </c>
      <c r="T26" s="6" t="s">
        <v>44</v>
      </c>
      <c r="U26" s="23" t="s">
        <v>45</v>
      </c>
      <c r="V26" s="6" t="s">
        <v>35</v>
      </c>
      <c r="W26" s="57" t="s">
        <v>6750</v>
      </c>
      <c r="X26" s="6">
        <v>42246417</v>
      </c>
      <c r="Y26" s="6">
        <v>969316809</v>
      </c>
      <c r="Z26" s="27" t="s">
        <v>6751</v>
      </c>
      <c r="AA26" s="2">
        <v>0</v>
      </c>
      <c r="AB26" s="2">
        <v>0</v>
      </c>
      <c r="AC26" s="2"/>
      <c r="AD26" s="2"/>
      <c r="AE26" s="6">
        <v>0</v>
      </c>
      <c r="AF26" s="6">
        <v>0</v>
      </c>
      <c r="AG26" s="6"/>
      <c r="AH26" s="6"/>
      <c r="AI26" s="6">
        <v>0</v>
      </c>
      <c r="AJ26" s="6">
        <v>0</v>
      </c>
      <c r="AK26" s="6"/>
      <c r="AL26" s="6"/>
      <c r="AM26" s="6">
        <v>0</v>
      </c>
      <c r="AN26" s="6">
        <v>1</v>
      </c>
      <c r="AO26" s="6" t="s">
        <v>35</v>
      </c>
      <c r="AP26" s="6" t="s">
        <v>6744</v>
      </c>
      <c r="AQ26" s="6">
        <f t="shared" si="0"/>
        <v>1</v>
      </c>
      <c r="AR26" s="160">
        <f t="shared" si="1"/>
        <v>0</v>
      </c>
      <c r="AS26" s="160">
        <f t="shared" si="2"/>
        <v>1</v>
      </c>
      <c r="AT26" s="160">
        <f t="shared" si="3"/>
        <v>0</v>
      </c>
      <c r="AU26" s="160">
        <f t="shared" si="4"/>
        <v>0</v>
      </c>
      <c r="AV26" s="160">
        <f t="shared" si="5"/>
        <v>0</v>
      </c>
      <c r="AW26" s="160">
        <f t="shared" si="6"/>
        <v>0</v>
      </c>
    </row>
    <row r="27" spans="1:49" s="24" customFormat="1" x14ac:dyDescent="0.25">
      <c r="A27" s="6" t="s">
        <v>50</v>
      </c>
      <c r="B27" s="43" t="s">
        <v>1</v>
      </c>
      <c r="C27" s="6" t="s">
        <v>43</v>
      </c>
      <c r="D27" s="6" t="s">
        <v>51</v>
      </c>
      <c r="E27" s="6" t="s">
        <v>45</v>
      </c>
      <c r="F27" s="6" t="s">
        <v>45</v>
      </c>
      <c r="G27" s="6" t="s">
        <v>44</v>
      </c>
      <c r="H27" s="2">
        <v>0</v>
      </c>
      <c r="I27" s="6" t="s">
        <v>45</v>
      </c>
      <c r="J27" s="6">
        <v>0</v>
      </c>
      <c r="K27" s="6">
        <v>0</v>
      </c>
      <c r="L27" s="6">
        <v>0</v>
      </c>
      <c r="M27" s="112">
        <v>2</v>
      </c>
      <c r="N27" s="34"/>
      <c r="O27" s="6">
        <v>1</v>
      </c>
      <c r="P27" s="6">
        <v>1</v>
      </c>
      <c r="Q27" s="6" t="s">
        <v>45</v>
      </c>
      <c r="R27" s="6" t="s">
        <v>45</v>
      </c>
      <c r="S27" s="6" t="s">
        <v>45</v>
      </c>
      <c r="T27" s="6" t="s">
        <v>44</v>
      </c>
      <c r="U27" s="23" t="s">
        <v>45</v>
      </c>
      <c r="V27" s="6" t="s">
        <v>326</v>
      </c>
      <c r="W27" s="57" t="s">
        <v>52</v>
      </c>
      <c r="X27" s="6">
        <v>41658606</v>
      </c>
      <c r="Y27" s="6">
        <v>957544720</v>
      </c>
      <c r="Z27" s="27" t="s">
        <v>53</v>
      </c>
      <c r="AA27" s="2">
        <v>0</v>
      </c>
      <c r="AB27" s="2">
        <v>0</v>
      </c>
      <c r="AC27" s="2"/>
      <c r="AD27" s="2"/>
      <c r="AE27" s="6">
        <v>0</v>
      </c>
      <c r="AF27" s="6">
        <v>0</v>
      </c>
      <c r="AG27" s="6"/>
      <c r="AH27" s="6"/>
      <c r="AI27" s="6">
        <v>0</v>
      </c>
      <c r="AJ27" s="6">
        <v>0</v>
      </c>
      <c r="AK27" s="6"/>
      <c r="AL27" s="6"/>
      <c r="AM27" s="6">
        <v>0</v>
      </c>
      <c r="AN27" s="6">
        <v>0</v>
      </c>
      <c r="AO27" s="6"/>
      <c r="AP27" s="6"/>
      <c r="AQ27" s="6">
        <f t="shared" si="0"/>
        <v>0</v>
      </c>
      <c r="AR27" s="160">
        <f t="shared" si="1"/>
        <v>0</v>
      </c>
      <c r="AS27" s="160">
        <f t="shared" si="2"/>
        <v>0</v>
      </c>
      <c r="AT27" s="160">
        <f t="shared" si="3"/>
        <v>0</v>
      </c>
      <c r="AU27" s="160">
        <f t="shared" si="4"/>
        <v>0</v>
      </c>
      <c r="AV27" s="160">
        <f t="shared" si="5"/>
        <v>0</v>
      </c>
      <c r="AW27" s="160">
        <f t="shared" si="6"/>
        <v>0</v>
      </c>
    </row>
    <row r="28" spans="1:49" s="24" customFormat="1" x14ac:dyDescent="0.25">
      <c r="A28" s="6" t="s">
        <v>54</v>
      </c>
      <c r="B28" s="43" t="s">
        <v>1</v>
      </c>
      <c r="C28" s="6" t="s">
        <v>43</v>
      </c>
      <c r="D28" s="6" t="s">
        <v>55</v>
      </c>
      <c r="E28" s="6" t="s">
        <v>45</v>
      </c>
      <c r="F28" s="6" t="s">
        <v>44</v>
      </c>
      <c r="G28" s="6" t="s">
        <v>44</v>
      </c>
      <c r="H28" s="2">
        <v>1</v>
      </c>
      <c r="I28" s="6" t="s">
        <v>44</v>
      </c>
      <c r="J28" s="6">
        <v>1</v>
      </c>
      <c r="K28" s="6">
        <v>0</v>
      </c>
      <c r="L28" s="6">
        <v>1</v>
      </c>
      <c r="M28" s="6">
        <v>1</v>
      </c>
      <c r="N28" s="6">
        <v>1</v>
      </c>
      <c r="O28" s="6">
        <v>1</v>
      </c>
      <c r="P28" s="6">
        <v>1</v>
      </c>
      <c r="Q28" s="6" t="s">
        <v>44</v>
      </c>
      <c r="R28" s="6" t="s">
        <v>44</v>
      </c>
      <c r="S28" s="6" t="s">
        <v>45</v>
      </c>
      <c r="T28" s="6" t="s">
        <v>44</v>
      </c>
      <c r="U28" s="23" t="s">
        <v>44</v>
      </c>
      <c r="V28" s="6" t="s">
        <v>36</v>
      </c>
      <c r="W28" s="57" t="s">
        <v>6752</v>
      </c>
      <c r="X28" s="6">
        <v>4212933</v>
      </c>
      <c r="Y28" s="6">
        <v>929289278</v>
      </c>
      <c r="Z28" s="60" t="s">
        <v>6753</v>
      </c>
      <c r="AA28" s="2">
        <v>1</v>
      </c>
      <c r="AB28" s="2">
        <v>1</v>
      </c>
      <c r="AC28" s="2" t="s">
        <v>35</v>
      </c>
      <c r="AD28" s="2" t="s">
        <v>6745</v>
      </c>
      <c r="AE28" s="6">
        <v>0</v>
      </c>
      <c r="AF28" s="6">
        <v>0</v>
      </c>
      <c r="AG28" s="6"/>
      <c r="AH28" s="6"/>
      <c r="AI28" s="6">
        <v>0</v>
      </c>
      <c r="AJ28" s="6">
        <v>0</v>
      </c>
      <c r="AK28" s="6"/>
      <c r="AL28" s="6"/>
      <c r="AM28" s="6">
        <v>0</v>
      </c>
      <c r="AN28" s="6">
        <v>0</v>
      </c>
      <c r="AO28" s="6"/>
      <c r="AP28" s="6"/>
      <c r="AQ28" s="6">
        <f t="shared" si="0"/>
        <v>2</v>
      </c>
      <c r="AR28" s="160">
        <f t="shared" si="1"/>
        <v>1</v>
      </c>
      <c r="AS28" s="160">
        <f t="shared" si="2"/>
        <v>1</v>
      </c>
      <c r="AT28" s="160">
        <f t="shared" si="3"/>
        <v>0</v>
      </c>
      <c r="AU28" s="160">
        <f t="shared" si="4"/>
        <v>0</v>
      </c>
      <c r="AV28" s="160">
        <f t="shared" si="5"/>
        <v>0</v>
      </c>
      <c r="AW28" s="160">
        <f t="shared" si="6"/>
        <v>0</v>
      </c>
    </row>
    <row r="29" spans="1:49" s="24" customFormat="1" x14ac:dyDescent="0.25">
      <c r="A29" s="6" t="s">
        <v>56</v>
      </c>
      <c r="B29" s="43" t="s">
        <v>1</v>
      </c>
      <c r="C29" s="6" t="s">
        <v>43</v>
      </c>
      <c r="D29" s="6" t="s">
        <v>57</v>
      </c>
      <c r="E29" s="6" t="s">
        <v>45</v>
      </c>
      <c r="F29" s="6" t="s">
        <v>44</v>
      </c>
      <c r="G29" s="6" t="s">
        <v>44</v>
      </c>
      <c r="H29" s="2">
        <v>1</v>
      </c>
      <c r="I29" s="6" t="s">
        <v>44</v>
      </c>
      <c r="J29" s="6">
        <v>1</v>
      </c>
      <c r="K29" s="6">
        <v>0</v>
      </c>
      <c r="L29" s="6">
        <v>1</v>
      </c>
      <c r="M29" s="6">
        <v>1</v>
      </c>
      <c r="N29" s="6">
        <v>1</v>
      </c>
      <c r="O29" s="6">
        <v>1</v>
      </c>
      <c r="P29" s="6">
        <v>1</v>
      </c>
      <c r="Q29" s="6" t="s">
        <v>45</v>
      </c>
      <c r="R29" s="6" t="s">
        <v>45</v>
      </c>
      <c r="S29" s="6" t="s">
        <v>44</v>
      </c>
      <c r="T29" s="6" t="s">
        <v>44</v>
      </c>
      <c r="U29" s="23" t="s">
        <v>45</v>
      </c>
      <c r="V29" s="6" t="s">
        <v>6558</v>
      </c>
      <c r="W29" s="57" t="s">
        <v>75</v>
      </c>
      <c r="X29" s="6">
        <v>27727705</v>
      </c>
      <c r="Y29" s="6">
        <v>994432682</v>
      </c>
      <c r="Z29" s="27" t="s">
        <v>78</v>
      </c>
      <c r="AA29" s="2">
        <v>0</v>
      </c>
      <c r="AB29" s="2">
        <v>0</v>
      </c>
      <c r="AC29" s="2"/>
      <c r="AD29" s="2"/>
      <c r="AE29" s="6">
        <v>0</v>
      </c>
      <c r="AF29" s="6">
        <v>1</v>
      </c>
      <c r="AG29" s="6" t="s">
        <v>35</v>
      </c>
      <c r="AH29" s="6" t="s">
        <v>6744</v>
      </c>
      <c r="AI29" s="6">
        <v>1</v>
      </c>
      <c r="AJ29" s="6">
        <v>1</v>
      </c>
      <c r="AK29" s="6" t="s">
        <v>35</v>
      </c>
      <c r="AL29" s="6" t="s">
        <v>6744</v>
      </c>
      <c r="AM29" s="6">
        <v>0</v>
      </c>
      <c r="AN29" s="6">
        <v>0</v>
      </c>
      <c r="AO29" s="6"/>
      <c r="AP29" s="6"/>
      <c r="AQ29" s="6">
        <f t="shared" si="0"/>
        <v>3</v>
      </c>
      <c r="AR29" s="160">
        <f t="shared" si="1"/>
        <v>1</v>
      </c>
      <c r="AS29" s="160">
        <f t="shared" si="2"/>
        <v>1</v>
      </c>
      <c r="AT29" s="160">
        <f t="shared" si="3"/>
        <v>0</v>
      </c>
      <c r="AU29" s="160">
        <f t="shared" si="4"/>
        <v>0</v>
      </c>
      <c r="AV29" s="160">
        <f t="shared" si="5"/>
        <v>0</v>
      </c>
      <c r="AW29" s="160">
        <f t="shared" si="6"/>
        <v>0</v>
      </c>
    </row>
    <row r="30" spans="1:49" s="24" customFormat="1" x14ac:dyDescent="0.25">
      <c r="A30" s="6" t="s">
        <v>58</v>
      </c>
      <c r="B30" s="43" t="s">
        <v>1</v>
      </c>
      <c r="C30" s="6" t="s">
        <v>59</v>
      </c>
      <c r="D30" s="6" t="s">
        <v>60</v>
      </c>
      <c r="E30" s="6" t="s">
        <v>45</v>
      </c>
      <c r="F30" s="6" t="s">
        <v>45</v>
      </c>
      <c r="G30" s="6" t="s">
        <v>44</v>
      </c>
      <c r="H30" s="2">
        <v>0</v>
      </c>
      <c r="I30" s="6" t="s">
        <v>45</v>
      </c>
      <c r="J30" s="6">
        <v>1</v>
      </c>
      <c r="K30" s="6">
        <v>0</v>
      </c>
      <c r="L30" s="6">
        <v>0</v>
      </c>
      <c r="M30" s="6">
        <v>1</v>
      </c>
      <c r="N30" s="35"/>
      <c r="O30" s="6">
        <v>0</v>
      </c>
      <c r="P30" s="6">
        <v>1</v>
      </c>
      <c r="Q30" s="6" t="s">
        <v>45</v>
      </c>
      <c r="R30" s="6" t="s">
        <v>45</v>
      </c>
      <c r="S30" s="6" t="s">
        <v>45</v>
      </c>
      <c r="T30" s="6" t="s">
        <v>44</v>
      </c>
      <c r="U30" s="23" t="s">
        <v>45</v>
      </c>
      <c r="V30" s="6" t="s">
        <v>35</v>
      </c>
      <c r="W30" s="57" t="s">
        <v>61</v>
      </c>
      <c r="X30" s="6" t="s">
        <v>62</v>
      </c>
      <c r="Y30" s="6" t="s">
        <v>63</v>
      </c>
      <c r="Z30" s="60" t="s">
        <v>64</v>
      </c>
      <c r="AA30" s="2">
        <v>0</v>
      </c>
      <c r="AB30" s="2">
        <v>0</v>
      </c>
      <c r="AC30" s="2"/>
      <c r="AD30" s="2"/>
      <c r="AE30" s="6">
        <v>0</v>
      </c>
      <c r="AF30" s="6">
        <v>0</v>
      </c>
      <c r="AG30" s="6"/>
      <c r="AH30" s="6"/>
      <c r="AI30" s="6">
        <v>0</v>
      </c>
      <c r="AJ30" s="6">
        <v>0</v>
      </c>
      <c r="AK30" s="6"/>
      <c r="AL30" s="6"/>
      <c r="AM30" s="6">
        <v>0</v>
      </c>
      <c r="AN30" s="6">
        <v>0</v>
      </c>
      <c r="AO30" s="6"/>
      <c r="AP30" s="6"/>
      <c r="AQ30" s="6">
        <f t="shared" si="0"/>
        <v>0</v>
      </c>
      <c r="AR30" s="160">
        <f t="shared" si="1"/>
        <v>0</v>
      </c>
      <c r="AS30" s="160">
        <f t="shared" si="2"/>
        <v>0</v>
      </c>
      <c r="AT30" s="160">
        <f t="shared" si="3"/>
        <v>0</v>
      </c>
      <c r="AU30" s="160">
        <f t="shared" si="4"/>
        <v>0</v>
      </c>
      <c r="AV30" s="160">
        <f t="shared" si="5"/>
        <v>0</v>
      </c>
      <c r="AW30" s="160">
        <f t="shared" si="6"/>
        <v>0</v>
      </c>
    </row>
    <row r="31" spans="1:49" s="24" customFormat="1" x14ac:dyDescent="0.25">
      <c r="A31" s="6" t="s">
        <v>65</v>
      </c>
      <c r="B31" s="43" t="s">
        <v>1</v>
      </c>
      <c r="C31" s="6" t="s">
        <v>59</v>
      </c>
      <c r="D31" s="6" t="s">
        <v>66</v>
      </c>
      <c r="E31" s="6" t="s">
        <v>45</v>
      </c>
      <c r="F31" s="6" t="s">
        <v>45</v>
      </c>
      <c r="G31" s="6" t="s">
        <v>45</v>
      </c>
      <c r="H31" s="2">
        <v>0</v>
      </c>
      <c r="I31" s="6" t="s">
        <v>44</v>
      </c>
      <c r="J31" s="6">
        <v>0</v>
      </c>
      <c r="K31" s="6">
        <v>0</v>
      </c>
      <c r="L31" s="6">
        <v>0</v>
      </c>
      <c r="M31" s="112">
        <v>2</v>
      </c>
      <c r="N31" s="34"/>
      <c r="O31" s="6"/>
      <c r="P31" s="6">
        <v>0</v>
      </c>
      <c r="Q31" s="6" t="s">
        <v>45</v>
      </c>
      <c r="R31" s="6" t="s">
        <v>45</v>
      </c>
      <c r="S31" s="6" t="s">
        <v>45</v>
      </c>
      <c r="T31" s="6" t="s">
        <v>44</v>
      </c>
      <c r="U31" s="23" t="s">
        <v>45</v>
      </c>
      <c r="V31" s="6" t="s">
        <v>6579</v>
      </c>
      <c r="W31" s="57"/>
      <c r="X31" s="6"/>
      <c r="Y31" s="6"/>
      <c r="Z31" s="60"/>
      <c r="AA31" s="2">
        <v>0</v>
      </c>
      <c r="AB31" s="2">
        <v>0</v>
      </c>
      <c r="AC31" s="2"/>
      <c r="AD31" s="2"/>
      <c r="AE31" s="6">
        <v>0</v>
      </c>
      <c r="AF31" s="6">
        <v>0</v>
      </c>
      <c r="AG31" s="6"/>
      <c r="AH31" s="6"/>
      <c r="AI31" s="6">
        <v>0</v>
      </c>
      <c r="AJ31" s="6">
        <v>0</v>
      </c>
      <c r="AK31" s="6"/>
      <c r="AL31" s="6"/>
      <c r="AM31" s="6">
        <v>0</v>
      </c>
      <c r="AN31" s="6">
        <v>0</v>
      </c>
      <c r="AO31" s="6"/>
      <c r="AP31" s="6"/>
      <c r="AQ31" s="6">
        <f t="shared" si="0"/>
        <v>0</v>
      </c>
      <c r="AR31" s="160">
        <f t="shared" si="1"/>
        <v>0</v>
      </c>
      <c r="AS31" s="160">
        <f t="shared" si="2"/>
        <v>0</v>
      </c>
      <c r="AT31" s="160">
        <f t="shared" si="3"/>
        <v>0</v>
      </c>
      <c r="AU31" s="160">
        <f t="shared" si="4"/>
        <v>0</v>
      </c>
      <c r="AV31" s="160">
        <f t="shared" si="5"/>
        <v>0</v>
      </c>
      <c r="AW31" s="160">
        <f t="shared" si="6"/>
        <v>0</v>
      </c>
    </row>
    <row r="32" spans="1:49" s="24" customFormat="1" x14ac:dyDescent="0.25">
      <c r="A32" s="6" t="s">
        <v>67</v>
      </c>
      <c r="B32" s="43" t="s">
        <v>1</v>
      </c>
      <c r="C32" s="6" t="s">
        <v>59</v>
      </c>
      <c r="D32" s="6" t="s">
        <v>68</v>
      </c>
      <c r="E32" s="6" t="s">
        <v>45</v>
      </c>
      <c r="F32" s="6" t="s">
        <v>45</v>
      </c>
      <c r="G32" s="6" t="s">
        <v>44</v>
      </c>
      <c r="H32" s="2">
        <v>0</v>
      </c>
      <c r="I32" s="6" t="s">
        <v>45</v>
      </c>
      <c r="J32" s="6">
        <v>0</v>
      </c>
      <c r="K32" s="6">
        <v>0</v>
      </c>
      <c r="L32" s="6">
        <v>0</v>
      </c>
      <c r="M32" s="112">
        <v>2</v>
      </c>
      <c r="N32" s="34"/>
      <c r="O32" s="6">
        <v>1</v>
      </c>
      <c r="P32" s="6">
        <v>1</v>
      </c>
      <c r="Q32" s="6" t="s">
        <v>45</v>
      </c>
      <c r="R32" s="6" t="s">
        <v>45</v>
      </c>
      <c r="S32" s="6" t="s">
        <v>45</v>
      </c>
      <c r="T32" s="6" t="s">
        <v>44</v>
      </c>
      <c r="U32" s="23" t="s">
        <v>45</v>
      </c>
      <c r="V32" s="6" t="s">
        <v>35</v>
      </c>
      <c r="W32" s="57" t="s">
        <v>69</v>
      </c>
      <c r="X32" s="6">
        <v>26620699</v>
      </c>
      <c r="Y32" s="6">
        <v>985468702</v>
      </c>
      <c r="Z32" s="27" t="s">
        <v>70</v>
      </c>
      <c r="AA32" s="2">
        <v>0</v>
      </c>
      <c r="AB32" s="2">
        <v>0</v>
      </c>
      <c r="AC32" s="2"/>
      <c r="AD32" s="2"/>
      <c r="AE32" s="6">
        <v>0</v>
      </c>
      <c r="AF32" s="6">
        <v>0</v>
      </c>
      <c r="AG32" s="6"/>
      <c r="AH32" s="6"/>
      <c r="AI32" s="6">
        <v>0</v>
      </c>
      <c r="AJ32" s="6">
        <v>0</v>
      </c>
      <c r="AK32" s="6"/>
      <c r="AL32" s="6"/>
      <c r="AM32" s="6">
        <v>0</v>
      </c>
      <c r="AN32" s="6">
        <v>0</v>
      </c>
      <c r="AO32" s="6"/>
      <c r="AP32" s="6"/>
      <c r="AQ32" s="6">
        <f t="shared" si="0"/>
        <v>0</v>
      </c>
      <c r="AR32" s="160">
        <f t="shared" si="1"/>
        <v>0</v>
      </c>
      <c r="AS32" s="160">
        <f t="shared" si="2"/>
        <v>0</v>
      </c>
      <c r="AT32" s="160">
        <f t="shared" si="3"/>
        <v>0</v>
      </c>
      <c r="AU32" s="160">
        <f t="shared" si="4"/>
        <v>0</v>
      </c>
      <c r="AV32" s="160">
        <f t="shared" si="5"/>
        <v>0</v>
      </c>
      <c r="AW32" s="160">
        <f t="shared" si="6"/>
        <v>0</v>
      </c>
    </row>
    <row r="33" spans="1:49" s="24" customFormat="1" x14ac:dyDescent="0.25">
      <c r="A33" s="6" t="s">
        <v>71</v>
      </c>
      <c r="B33" s="43" t="s">
        <v>1</v>
      </c>
      <c r="C33" s="6" t="s">
        <v>59</v>
      </c>
      <c r="D33" s="6" t="s">
        <v>72</v>
      </c>
      <c r="E33" s="6" t="s">
        <v>45</v>
      </c>
      <c r="F33" s="6" t="s">
        <v>45</v>
      </c>
      <c r="G33" s="6" t="s">
        <v>44</v>
      </c>
      <c r="H33" s="2">
        <v>0</v>
      </c>
      <c r="I33" s="6" t="s">
        <v>44</v>
      </c>
      <c r="J33" s="6">
        <v>1</v>
      </c>
      <c r="K33" s="6">
        <v>0</v>
      </c>
      <c r="L33" s="6">
        <v>0</v>
      </c>
      <c r="M33" s="6">
        <v>1</v>
      </c>
      <c r="N33" s="35"/>
      <c r="O33" s="6">
        <v>0</v>
      </c>
      <c r="P33" s="6">
        <v>1</v>
      </c>
      <c r="Q33" s="6" t="s">
        <v>44</v>
      </c>
      <c r="R33" s="6" t="s">
        <v>45</v>
      </c>
      <c r="S33" s="6" t="s">
        <v>45</v>
      </c>
      <c r="T33" s="6" t="s">
        <v>44</v>
      </c>
      <c r="U33" s="23" t="s">
        <v>45</v>
      </c>
      <c r="V33" s="6" t="s">
        <v>35</v>
      </c>
      <c r="W33" s="57" t="s">
        <v>61</v>
      </c>
      <c r="X33" s="6" t="s">
        <v>62</v>
      </c>
      <c r="Y33" s="6" t="s">
        <v>63</v>
      </c>
      <c r="Z33" s="60" t="s">
        <v>64</v>
      </c>
      <c r="AA33" s="2">
        <v>0</v>
      </c>
      <c r="AB33" s="2">
        <v>0</v>
      </c>
      <c r="AC33" s="2"/>
      <c r="AD33" s="2"/>
      <c r="AE33" s="6">
        <v>0</v>
      </c>
      <c r="AF33" s="6">
        <v>0</v>
      </c>
      <c r="AG33" s="6"/>
      <c r="AH33" s="6"/>
      <c r="AI33" s="6">
        <v>0</v>
      </c>
      <c r="AJ33" s="6">
        <v>0</v>
      </c>
      <c r="AK33" s="6"/>
      <c r="AL33" s="6"/>
      <c r="AM33" s="6">
        <v>0</v>
      </c>
      <c r="AN33" s="6">
        <v>0</v>
      </c>
      <c r="AO33" s="6"/>
      <c r="AP33" s="6"/>
      <c r="AQ33" s="6">
        <f t="shared" si="0"/>
        <v>0</v>
      </c>
      <c r="AR33" s="160">
        <f t="shared" si="1"/>
        <v>0</v>
      </c>
      <c r="AS33" s="160">
        <f t="shared" si="2"/>
        <v>0</v>
      </c>
      <c r="AT33" s="160">
        <f t="shared" si="3"/>
        <v>0</v>
      </c>
      <c r="AU33" s="160">
        <f t="shared" si="4"/>
        <v>0</v>
      </c>
      <c r="AV33" s="160">
        <f t="shared" si="5"/>
        <v>0</v>
      </c>
      <c r="AW33" s="160">
        <f t="shared" si="6"/>
        <v>0</v>
      </c>
    </row>
    <row r="34" spans="1:49" s="24" customFormat="1" x14ac:dyDescent="0.25">
      <c r="A34" s="6" t="s">
        <v>73</v>
      </c>
      <c r="B34" s="43" t="s">
        <v>1</v>
      </c>
      <c r="C34" s="6" t="s">
        <v>59</v>
      </c>
      <c r="D34" s="6" t="s">
        <v>74</v>
      </c>
      <c r="E34" s="6" t="s">
        <v>45</v>
      </c>
      <c r="F34" s="6" t="s">
        <v>44</v>
      </c>
      <c r="G34" s="6" t="s">
        <v>44</v>
      </c>
      <c r="H34" s="2">
        <v>0</v>
      </c>
      <c r="I34" s="6" t="s">
        <v>45</v>
      </c>
      <c r="J34" s="6">
        <v>1</v>
      </c>
      <c r="K34" s="6">
        <v>0</v>
      </c>
      <c r="L34" s="6">
        <v>0</v>
      </c>
      <c r="M34" s="6">
        <v>1</v>
      </c>
      <c r="N34" s="6">
        <v>1</v>
      </c>
      <c r="O34" s="6">
        <v>1</v>
      </c>
      <c r="P34" s="6">
        <v>1</v>
      </c>
      <c r="Q34" s="6" t="s">
        <v>45</v>
      </c>
      <c r="R34" s="6" t="s">
        <v>45</v>
      </c>
      <c r="S34" s="6" t="s">
        <v>45</v>
      </c>
      <c r="T34" s="6" t="s">
        <v>44</v>
      </c>
      <c r="U34" s="23" t="s">
        <v>45</v>
      </c>
      <c r="V34" s="6" t="s">
        <v>6558</v>
      </c>
      <c r="W34" s="57" t="s">
        <v>75</v>
      </c>
      <c r="X34" s="6" t="s">
        <v>76</v>
      </c>
      <c r="Y34" s="6">
        <v>994432682</v>
      </c>
      <c r="Z34" s="60" t="s">
        <v>78</v>
      </c>
      <c r="AA34" s="2">
        <v>0</v>
      </c>
      <c r="AB34" s="2">
        <v>0</v>
      </c>
      <c r="AC34" s="2"/>
      <c r="AD34" s="2"/>
      <c r="AE34" s="6">
        <v>0</v>
      </c>
      <c r="AF34" s="6">
        <v>0</v>
      </c>
      <c r="AG34" s="6"/>
      <c r="AH34" s="6"/>
      <c r="AI34" s="6">
        <v>0</v>
      </c>
      <c r="AJ34" s="6">
        <v>0</v>
      </c>
      <c r="AK34" s="6"/>
      <c r="AL34" s="6"/>
      <c r="AM34" s="6">
        <v>0</v>
      </c>
      <c r="AN34" s="6">
        <v>0</v>
      </c>
      <c r="AO34" s="6"/>
      <c r="AP34" s="6"/>
      <c r="AQ34" s="6">
        <f t="shared" si="0"/>
        <v>0</v>
      </c>
      <c r="AR34" s="160">
        <f t="shared" si="1"/>
        <v>0</v>
      </c>
      <c r="AS34" s="160">
        <f t="shared" si="2"/>
        <v>0</v>
      </c>
      <c r="AT34" s="160">
        <f t="shared" si="3"/>
        <v>0</v>
      </c>
      <c r="AU34" s="160">
        <f t="shared" si="4"/>
        <v>0</v>
      </c>
      <c r="AV34" s="160">
        <f t="shared" si="5"/>
        <v>0</v>
      </c>
      <c r="AW34" s="160">
        <f t="shared" si="6"/>
        <v>0</v>
      </c>
    </row>
    <row r="35" spans="1:49" s="24" customFormat="1" x14ac:dyDescent="0.25">
      <c r="A35" s="6" t="s">
        <v>79</v>
      </c>
      <c r="B35" s="43" t="s">
        <v>1</v>
      </c>
      <c r="C35" s="6" t="s">
        <v>59</v>
      </c>
      <c r="D35" s="6" t="s">
        <v>80</v>
      </c>
      <c r="E35" s="6" t="s">
        <v>45</v>
      </c>
      <c r="F35" s="6" t="s">
        <v>45</v>
      </c>
      <c r="G35" s="6" t="s">
        <v>44</v>
      </c>
      <c r="H35" s="2">
        <v>0</v>
      </c>
      <c r="I35" s="6" t="s">
        <v>44</v>
      </c>
      <c r="J35" s="6">
        <v>1</v>
      </c>
      <c r="K35" s="6">
        <v>0</v>
      </c>
      <c r="L35" s="6">
        <v>0</v>
      </c>
      <c r="M35" s="6">
        <v>1</v>
      </c>
      <c r="N35" s="35"/>
      <c r="O35" s="6">
        <v>1</v>
      </c>
      <c r="P35" s="6">
        <v>1</v>
      </c>
      <c r="Q35" s="6" t="s">
        <v>45</v>
      </c>
      <c r="R35" s="6" t="s">
        <v>45</v>
      </c>
      <c r="S35" s="6" t="s">
        <v>45</v>
      </c>
      <c r="T35" s="6" t="s">
        <v>44</v>
      </c>
      <c r="U35" s="23" t="s">
        <v>45</v>
      </c>
      <c r="V35" s="6" t="s">
        <v>35</v>
      </c>
      <c r="W35" s="57" t="s">
        <v>61</v>
      </c>
      <c r="X35" s="6" t="s">
        <v>62</v>
      </c>
      <c r="Y35" s="6" t="s">
        <v>63</v>
      </c>
      <c r="Z35" s="60" t="s">
        <v>64</v>
      </c>
      <c r="AA35" s="2">
        <v>0</v>
      </c>
      <c r="AB35" s="2">
        <v>0</v>
      </c>
      <c r="AC35" s="2"/>
      <c r="AD35" s="2"/>
      <c r="AE35" s="6">
        <v>0</v>
      </c>
      <c r="AF35" s="6">
        <v>0</v>
      </c>
      <c r="AG35" s="6"/>
      <c r="AH35" s="6"/>
      <c r="AI35" s="6">
        <v>0</v>
      </c>
      <c r="AJ35" s="6">
        <v>0</v>
      </c>
      <c r="AK35" s="6"/>
      <c r="AL35" s="6"/>
      <c r="AM35" s="6">
        <v>0</v>
      </c>
      <c r="AN35" s="6">
        <v>0</v>
      </c>
      <c r="AO35" s="6"/>
      <c r="AP35" s="6"/>
      <c r="AQ35" s="6">
        <f t="shared" si="0"/>
        <v>0</v>
      </c>
      <c r="AR35" s="160">
        <f t="shared" si="1"/>
        <v>0</v>
      </c>
      <c r="AS35" s="160">
        <f t="shared" si="2"/>
        <v>0</v>
      </c>
      <c r="AT35" s="160">
        <f t="shared" si="3"/>
        <v>0</v>
      </c>
      <c r="AU35" s="160">
        <f t="shared" si="4"/>
        <v>0</v>
      </c>
      <c r="AV35" s="160">
        <f t="shared" si="5"/>
        <v>0</v>
      </c>
      <c r="AW35" s="160">
        <f t="shared" si="6"/>
        <v>0</v>
      </c>
    </row>
    <row r="36" spans="1:49" s="24" customFormat="1" x14ac:dyDescent="0.25">
      <c r="A36" s="6" t="s">
        <v>81</v>
      </c>
      <c r="B36" s="43" t="s">
        <v>1</v>
      </c>
      <c r="C36" s="6" t="s">
        <v>59</v>
      </c>
      <c r="D36" s="6" t="s">
        <v>82</v>
      </c>
      <c r="E36" s="6" t="s">
        <v>45</v>
      </c>
      <c r="F36" s="6" t="s">
        <v>45</v>
      </c>
      <c r="G36" s="6" t="s">
        <v>45</v>
      </c>
      <c r="H36" s="2">
        <v>0</v>
      </c>
      <c r="I36" s="6" t="s">
        <v>45</v>
      </c>
      <c r="J36" s="6">
        <v>0</v>
      </c>
      <c r="K36" s="6">
        <v>0</v>
      </c>
      <c r="L36" s="6">
        <v>0</v>
      </c>
      <c r="M36" s="112">
        <v>2</v>
      </c>
      <c r="N36" s="34"/>
      <c r="O36" s="6"/>
      <c r="P36" s="6"/>
      <c r="Q36" s="6" t="s">
        <v>45</v>
      </c>
      <c r="R36" s="6" t="s">
        <v>45</v>
      </c>
      <c r="S36" s="6" t="s">
        <v>44</v>
      </c>
      <c r="T36" s="6" t="s">
        <v>44</v>
      </c>
      <c r="U36" s="23" t="s">
        <v>45</v>
      </c>
      <c r="V36" s="6" t="s">
        <v>6579</v>
      </c>
      <c r="W36" s="57"/>
      <c r="X36" s="6"/>
      <c r="Y36" s="6"/>
      <c r="Z36" s="60"/>
      <c r="AA36" s="2">
        <v>0</v>
      </c>
      <c r="AB36" s="2">
        <v>0</v>
      </c>
      <c r="AC36" s="2"/>
      <c r="AD36" s="2"/>
      <c r="AE36" s="6">
        <v>0</v>
      </c>
      <c r="AF36" s="6">
        <v>0</v>
      </c>
      <c r="AG36" s="6"/>
      <c r="AH36" s="6"/>
      <c r="AI36" s="6">
        <v>0</v>
      </c>
      <c r="AJ36" s="6">
        <v>0</v>
      </c>
      <c r="AK36" s="6"/>
      <c r="AL36" s="6"/>
      <c r="AM36" s="6">
        <v>0</v>
      </c>
      <c r="AN36" s="6">
        <v>0</v>
      </c>
      <c r="AO36" s="6"/>
      <c r="AP36" s="6"/>
      <c r="AQ36" s="6">
        <f t="shared" si="0"/>
        <v>0</v>
      </c>
      <c r="AR36" s="160">
        <f t="shared" si="1"/>
        <v>0</v>
      </c>
      <c r="AS36" s="160">
        <f t="shared" si="2"/>
        <v>0</v>
      </c>
      <c r="AT36" s="160">
        <f t="shared" si="3"/>
        <v>0</v>
      </c>
      <c r="AU36" s="160">
        <f t="shared" si="4"/>
        <v>0</v>
      </c>
      <c r="AV36" s="160">
        <f t="shared" si="5"/>
        <v>0</v>
      </c>
      <c r="AW36" s="160">
        <f t="shared" si="6"/>
        <v>0</v>
      </c>
    </row>
    <row r="37" spans="1:49" s="24" customFormat="1" x14ac:dyDescent="0.25">
      <c r="A37" s="6" t="s">
        <v>83</v>
      </c>
      <c r="B37" s="43" t="s">
        <v>1</v>
      </c>
      <c r="C37" s="6" t="s">
        <v>59</v>
      </c>
      <c r="D37" s="6" t="s">
        <v>84</v>
      </c>
      <c r="E37" s="6" t="s">
        <v>45</v>
      </c>
      <c r="F37" s="6" t="s">
        <v>45</v>
      </c>
      <c r="G37" s="6" t="s">
        <v>44</v>
      </c>
      <c r="H37" s="2">
        <v>0</v>
      </c>
      <c r="I37" s="6" t="s">
        <v>44</v>
      </c>
      <c r="J37" s="6">
        <v>0</v>
      </c>
      <c r="K37" s="6">
        <v>0</v>
      </c>
      <c r="L37" s="6">
        <v>0</v>
      </c>
      <c r="M37" s="112">
        <v>2</v>
      </c>
      <c r="N37" s="34"/>
      <c r="O37" s="6"/>
      <c r="P37" s="6">
        <v>0</v>
      </c>
      <c r="Q37" s="6" t="s">
        <v>44</v>
      </c>
      <c r="R37" s="6" t="s">
        <v>45</v>
      </c>
      <c r="S37" s="6" t="s">
        <v>45</v>
      </c>
      <c r="T37" s="6" t="s">
        <v>44</v>
      </c>
      <c r="U37" s="23" t="s">
        <v>45</v>
      </c>
      <c r="V37" s="6" t="s">
        <v>35</v>
      </c>
      <c r="W37" s="57" t="s">
        <v>69</v>
      </c>
      <c r="X37" s="6"/>
      <c r="Y37" s="6"/>
      <c r="Z37" s="60"/>
      <c r="AA37" s="2">
        <v>0</v>
      </c>
      <c r="AB37" s="2">
        <v>0</v>
      </c>
      <c r="AC37" s="2"/>
      <c r="AD37" s="2"/>
      <c r="AE37" s="6">
        <v>0</v>
      </c>
      <c r="AF37" s="6">
        <v>0</v>
      </c>
      <c r="AG37" s="6"/>
      <c r="AH37" s="6"/>
      <c r="AI37" s="6">
        <v>0</v>
      </c>
      <c r="AJ37" s="6">
        <v>0</v>
      </c>
      <c r="AK37" s="6"/>
      <c r="AL37" s="6"/>
      <c r="AM37" s="6">
        <v>0</v>
      </c>
      <c r="AN37" s="6">
        <v>0</v>
      </c>
      <c r="AO37" s="6"/>
      <c r="AP37" s="6"/>
      <c r="AQ37" s="6">
        <f t="shared" si="0"/>
        <v>0</v>
      </c>
      <c r="AR37" s="160">
        <f t="shared" si="1"/>
        <v>0</v>
      </c>
      <c r="AS37" s="160">
        <f t="shared" si="2"/>
        <v>0</v>
      </c>
      <c r="AT37" s="160">
        <f t="shared" si="3"/>
        <v>0</v>
      </c>
      <c r="AU37" s="160">
        <f t="shared" si="4"/>
        <v>0</v>
      </c>
      <c r="AV37" s="160">
        <f t="shared" si="5"/>
        <v>0</v>
      </c>
      <c r="AW37" s="160">
        <f t="shared" si="6"/>
        <v>0</v>
      </c>
    </row>
    <row r="38" spans="1:49" s="24" customFormat="1" x14ac:dyDescent="0.25">
      <c r="A38" s="6" t="s">
        <v>85</v>
      </c>
      <c r="B38" s="43" t="s">
        <v>1</v>
      </c>
      <c r="C38" s="6" t="s">
        <v>59</v>
      </c>
      <c r="D38" s="6" t="s">
        <v>86</v>
      </c>
      <c r="E38" s="6" t="s">
        <v>45</v>
      </c>
      <c r="F38" s="6" t="s">
        <v>45</v>
      </c>
      <c r="G38" s="6" t="s">
        <v>45</v>
      </c>
      <c r="H38" s="2">
        <v>0</v>
      </c>
      <c r="I38" s="6" t="s">
        <v>45</v>
      </c>
      <c r="J38" s="6">
        <v>0</v>
      </c>
      <c r="K38" s="6">
        <v>0</v>
      </c>
      <c r="L38" s="6">
        <v>0</v>
      </c>
      <c r="M38" s="112">
        <v>2</v>
      </c>
      <c r="N38" s="34"/>
      <c r="O38" s="6"/>
      <c r="P38" s="6">
        <v>0</v>
      </c>
      <c r="Q38" s="6" t="s">
        <v>45</v>
      </c>
      <c r="R38" s="6" t="s">
        <v>45</v>
      </c>
      <c r="S38" s="6" t="s">
        <v>45</v>
      </c>
      <c r="T38" s="6" t="s">
        <v>44</v>
      </c>
      <c r="U38" s="23" t="s">
        <v>45</v>
      </c>
      <c r="V38" s="6" t="s">
        <v>6579</v>
      </c>
      <c r="W38" s="57"/>
      <c r="X38" s="6"/>
      <c r="Y38" s="6"/>
      <c r="Z38" s="60"/>
      <c r="AA38" s="2">
        <v>0</v>
      </c>
      <c r="AB38" s="2">
        <v>0</v>
      </c>
      <c r="AC38" s="2"/>
      <c r="AD38" s="2"/>
      <c r="AE38" s="6">
        <v>0</v>
      </c>
      <c r="AF38" s="6">
        <v>0</v>
      </c>
      <c r="AG38" s="6"/>
      <c r="AH38" s="6"/>
      <c r="AI38" s="6">
        <v>0</v>
      </c>
      <c r="AJ38" s="6">
        <v>0</v>
      </c>
      <c r="AK38" s="6"/>
      <c r="AL38" s="6"/>
      <c r="AM38" s="6">
        <v>0</v>
      </c>
      <c r="AN38" s="6">
        <v>0</v>
      </c>
      <c r="AO38" s="6"/>
      <c r="AP38" s="6"/>
      <c r="AQ38" s="6">
        <f t="shared" si="0"/>
        <v>0</v>
      </c>
      <c r="AR38" s="160">
        <f t="shared" si="1"/>
        <v>0</v>
      </c>
      <c r="AS38" s="160">
        <f t="shared" si="2"/>
        <v>0</v>
      </c>
      <c r="AT38" s="160">
        <f t="shared" si="3"/>
        <v>0</v>
      </c>
      <c r="AU38" s="160">
        <f t="shared" si="4"/>
        <v>0</v>
      </c>
      <c r="AV38" s="160">
        <f t="shared" si="5"/>
        <v>0</v>
      </c>
      <c r="AW38" s="160">
        <f t="shared" si="6"/>
        <v>0</v>
      </c>
    </row>
    <row r="39" spans="1:49" s="24" customFormat="1" x14ac:dyDescent="0.25">
      <c r="A39" s="6" t="s">
        <v>87</v>
      </c>
      <c r="B39" s="43" t="s">
        <v>1</v>
      </c>
      <c r="C39" s="6" t="s">
        <v>59</v>
      </c>
      <c r="D39" s="6" t="s">
        <v>88</v>
      </c>
      <c r="E39" s="6" t="s">
        <v>45</v>
      </c>
      <c r="F39" s="6" t="s">
        <v>44</v>
      </c>
      <c r="G39" s="6" t="s">
        <v>44</v>
      </c>
      <c r="H39" s="2">
        <v>0</v>
      </c>
      <c r="I39" s="6" t="s">
        <v>45</v>
      </c>
      <c r="J39" s="6">
        <v>1</v>
      </c>
      <c r="K39" s="6">
        <v>0</v>
      </c>
      <c r="L39" s="6">
        <v>1</v>
      </c>
      <c r="M39" s="6">
        <v>1</v>
      </c>
      <c r="N39" s="6">
        <v>1</v>
      </c>
      <c r="O39" s="6">
        <v>1</v>
      </c>
      <c r="P39" s="6">
        <v>1</v>
      </c>
      <c r="Q39" s="6" t="s">
        <v>45</v>
      </c>
      <c r="R39" s="6" t="s">
        <v>45</v>
      </c>
      <c r="S39" s="6" t="s">
        <v>45</v>
      </c>
      <c r="T39" s="6" t="s">
        <v>44</v>
      </c>
      <c r="U39" s="23" t="s">
        <v>45</v>
      </c>
      <c r="V39" s="6" t="s">
        <v>35</v>
      </c>
      <c r="W39" s="57" t="s">
        <v>61</v>
      </c>
      <c r="X39" s="6" t="s">
        <v>62</v>
      </c>
      <c r="Y39" s="6" t="s">
        <v>63</v>
      </c>
      <c r="Z39" s="60" t="s">
        <v>64</v>
      </c>
      <c r="AA39" s="2">
        <v>0</v>
      </c>
      <c r="AB39" s="2">
        <v>0</v>
      </c>
      <c r="AC39" s="2"/>
      <c r="AD39" s="2"/>
      <c r="AE39" s="6">
        <v>1</v>
      </c>
      <c r="AF39" s="6">
        <v>0</v>
      </c>
      <c r="AG39" s="6"/>
      <c r="AH39" s="6" t="s">
        <v>6744</v>
      </c>
      <c r="AI39" s="6">
        <v>0</v>
      </c>
      <c r="AJ39" s="6">
        <v>0</v>
      </c>
      <c r="AK39" s="6"/>
      <c r="AL39" s="6"/>
      <c r="AM39" s="6">
        <v>0</v>
      </c>
      <c r="AN39" s="6">
        <v>0</v>
      </c>
      <c r="AO39" s="6"/>
      <c r="AP39" s="6"/>
      <c r="AQ39" s="6">
        <f t="shared" si="0"/>
        <v>1</v>
      </c>
      <c r="AR39" s="160">
        <f t="shared" si="1"/>
        <v>1</v>
      </c>
      <c r="AS39" s="160">
        <f t="shared" si="2"/>
        <v>0</v>
      </c>
      <c r="AT39" s="160">
        <f t="shared" si="3"/>
        <v>0</v>
      </c>
      <c r="AU39" s="160">
        <f t="shared" si="4"/>
        <v>0</v>
      </c>
      <c r="AV39" s="160">
        <f t="shared" si="5"/>
        <v>0</v>
      </c>
      <c r="AW39" s="160">
        <f t="shared" si="6"/>
        <v>0</v>
      </c>
    </row>
    <row r="40" spans="1:49" s="24" customFormat="1" x14ac:dyDescent="0.25">
      <c r="A40" s="6" t="s">
        <v>89</v>
      </c>
      <c r="B40" s="43" t="s">
        <v>1</v>
      </c>
      <c r="C40" s="6" t="s">
        <v>59</v>
      </c>
      <c r="D40" s="6" t="s">
        <v>90</v>
      </c>
      <c r="E40" s="6" t="s">
        <v>45</v>
      </c>
      <c r="F40" s="6" t="s">
        <v>44</v>
      </c>
      <c r="G40" s="6" t="s">
        <v>44</v>
      </c>
      <c r="H40" s="2">
        <v>0</v>
      </c>
      <c r="I40" s="6" t="s">
        <v>44</v>
      </c>
      <c r="J40" s="6">
        <v>1</v>
      </c>
      <c r="K40" s="6">
        <v>0</v>
      </c>
      <c r="L40" s="6">
        <v>0</v>
      </c>
      <c r="M40" s="6">
        <v>1</v>
      </c>
      <c r="N40" s="6">
        <v>1</v>
      </c>
      <c r="O40" s="6">
        <v>0</v>
      </c>
      <c r="P40" s="6">
        <v>1</v>
      </c>
      <c r="Q40" s="6" t="s">
        <v>44</v>
      </c>
      <c r="R40" s="6" t="s">
        <v>45</v>
      </c>
      <c r="S40" s="6" t="s">
        <v>45</v>
      </c>
      <c r="T40" s="6" t="s">
        <v>44</v>
      </c>
      <c r="U40" s="23" t="s">
        <v>45</v>
      </c>
      <c r="V40" s="6" t="s">
        <v>6558</v>
      </c>
      <c r="W40" s="57" t="s">
        <v>75</v>
      </c>
      <c r="X40" s="6" t="s">
        <v>76</v>
      </c>
      <c r="Y40" s="6" t="s">
        <v>77</v>
      </c>
      <c r="Z40" s="60" t="s">
        <v>78</v>
      </c>
      <c r="AA40" s="2">
        <v>0</v>
      </c>
      <c r="AB40" s="2">
        <v>0</v>
      </c>
      <c r="AC40" s="2"/>
      <c r="AD40" s="2"/>
      <c r="AE40" s="6">
        <v>0</v>
      </c>
      <c r="AF40" s="6">
        <v>0</v>
      </c>
      <c r="AG40" s="6"/>
      <c r="AH40" s="6"/>
      <c r="AI40" s="6">
        <v>0</v>
      </c>
      <c r="AJ40" s="6">
        <v>0</v>
      </c>
      <c r="AK40" s="6"/>
      <c r="AL40" s="6"/>
      <c r="AM40" s="6">
        <v>0</v>
      </c>
      <c r="AN40" s="6">
        <v>0</v>
      </c>
      <c r="AO40" s="6"/>
      <c r="AP40" s="6"/>
      <c r="AQ40" s="6">
        <f t="shared" si="0"/>
        <v>0</v>
      </c>
      <c r="AR40" s="160">
        <f t="shared" si="1"/>
        <v>0</v>
      </c>
      <c r="AS40" s="160">
        <f t="shared" si="2"/>
        <v>0</v>
      </c>
      <c r="AT40" s="160">
        <f t="shared" si="3"/>
        <v>0</v>
      </c>
      <c r="AU40" s="160">
        <f t="shared" si="4"/>
        <v>0</v>
      </c>
      <c r="AV40" s="160">
        <f t="shared" si="5"/>
        <v>0</v>
      </c>
      <c r="AW40" s="160">
        <f t="shared" si="6"/>
        <v>0</v>
      </c>
    </row>
    <row r="41" spans="1:49" s="24" customFormat="1" x14ac:dyDescent="0.25">
      <c r="A41" s="6" t="s">
        <v>91</v>
      </c>
      <c r="B41" s="43" t="s">
        <v>1</v>
      </c>
      <c r="C41" s="6" t="s">
        <v>59</v>
      </c>
      <c r="D41" s="6" t="s">
        <v>92</v>
      </c>
      <c r="E41" s="6" t="s">
        <v>45</v>
      </c>
      <c r="F41" s="6" t="s">
        <v>45</v>
      </c>
      <c r="G41" s="6" t="s">
        <v>44</v>
      </c>
      <c r="H41" s="2">
        <v>0</v>
      </c>
      <c r="I41" s="6" t="s">
        <v>45</v>
      </c>
      <c r="J41" s="6">
        <v>0</v>
      </c>
      <c r="K41" s="6">
        <v>0</v>
      </c>
      <c r="L41" s="6">
        <v>0</v>
      </c>
      <c r="M41" s="112">
        <v>2</v>
      </c>
      <c r="N41" s="34"/>
      <c r="O41" s="6"/>
      <c r="P41" s="6">
        <v>0</v>
      </c>
      <c r="Q41" s="6" t="s">
        <v>45</v>
      </c>
      <c r="R41" s="6" t="s">
        <v>45</v>
      </c>
      <c r="S41" s="6" t="s">
        <v>45</v>
      </c>
      <c r="T41" s="6" t="s">
        <v>44</v>
      </c>
      <c r="U41" s="23" t="s">
        <v>45</v>
      </c>
      <c r="V41" s="6" t="s">
        <v>6579</v>
      </c>
      <c r="W41" s="57"/>
      <c r="X41" s="6"/>
      <c r="Y41" s="6"/>
      <c r="Z41" s="60"/>
      <c r="AA41" s="2">
        <v>0</v>
      </c>
      <c r="AB41" s="2">
        <v>0</v>
      </c>
      <c r="AC41" s="2"/>
      <c r="AD41" s="2"/>
      <c r="AE41" s="6">
        <v>0</v>
      </c>
      <c r="AF41" s="6">
        <v>0</v>
      </c>
      <c r="AG41" s="6"/>
      <c r="AH41" s="6"/>
      <c r="AI41" s="6">
        <v>0</v>
      </c>
      <c r="AJ41" s="6">
        <v>0</v>
      </c>
      <c r="AK41" s="6"/>
      <c r="AL41" s="6"/>
      <c r="AM41" s="6">
        <v>0</v>
      </c>
      <c r="AN41" s="6">
        <v>0</v>
      </c>
      <c r="AO41" s="6"/>
      <c r="AP41" s="6"/>
      <c r="AQ41" s="6">
        <f t="shared" si="0"/>
        <v>0</v>
      </c>
      <c r="AR41" s="160">
        <f t="shared" si="1"/>
        <v>0</v>
      </c>
      <c r="AS41" s="160">
        <f t="shared" si="2"/>
        <v>0</v>
      </c>
      <c r="AT41" s="160">
        <f t="shared" si="3"/>
        <v>0</v>
      </c>
      <c r="AU41" s="160">
        <f t="shared" si="4"/>
        <v>0</v>
      </c>
      <c r="AV41" s="160">
        <f t="shared" si="5"/>
        <v>0</v>
      </c>
      <c r="AW41" s="160">
        <f t="shared" si="6"/>
        <v>0</v>
      </c>
    </row>
    <row r="42" spans="1:49" s="24" customFormat="1" x14ac:dyDescent="0.25">
      <c r="A42" s="6" t="s">
        <v>153</v>
      </c>
      <c r="B42" s="43" t="s">
        <v>1</v>
      </c>
      <c r="C42" s="6" t="s">
        <v>154</v>
      </c>
      <c r="D42" s="6" t="s">
        <v>155</v>
      </c>
      <c r="E42" s="6" t="s">
        <v>45</v>
      </c>
      <c r="F42" s="6" t="s">
        <v>44</v>
      </c>
      <c r="G42" s="6" t="s">
        <v>44</v>
      </c>
      <c r="H42" s="2">
        <v>1</v>
      </c>
      <c r="I42" s="6" t="s">
        <v>44</v>
      </c>
      <c r="J42" s="6">
        <v>1</v>
      </c>
      <c r="K42" s="6">
        <v>0</v>
      </c>
      <c r="L42" s="6">
        <v>1</v>
      </c>
      <c r="M42" s="6">
        <v>1</v>
      </c>
      <c r="N42" s="6">
        <v>1</v>
      </c>
      <c r="O42" s="6">
        <v>1</v>
      </c>
      <c r="P42" s="6">
        <v>1</v>
      </c>
      <c r="Q42" s="6" t="s">
        <v>45</v>
      </c>
      <c r="R42" s="6" t="s">
        <v>44</v>
      </c>
      <c r="S42" s="6" t="s">
        <v>44</v>
      </c>
      <c r="T42" s="6" t="s">
        <v>44</v>
      </c>
      <c r="U42" s="23" t="s">
        <v>44</v>
      </c>
      <c r="V42" s="6" t="s">
        <v>6558</v>
      </c>
      <c r="W42" s="57" t="s">
        <v>6754</v>
      </c>
      <c r="X42" s="6">
        <v>42138339</v>
      </c>
      <c r="Y42" s="6">
        <v>994423781</v>
      </c>
      <c r="Z42" s="60" t="s">
        <v>6755</v>
      </c>
      <c r="AA42" s="2">
        <v>1</v>
      </c>
      <c r="AB42" s="2">
        <v>0</v>
      </c>
      <c r="AC42" s="2"/>
      <c r="AD42" s="2" t="s">
        <v>6743</v>
      </c>
      <c r="AE42" s="6">
        <v>0</v>
      </c>
      <c r="AF42" s="6">
        <v>0</v>
      </c>
      <c r="AG42" s="6"/>
      <c r="AH42" s="6"/>
      <c r="AI42" s="6">
        <v>1</v>
      </c>
      <c r="AJ42" s="6">
        <v>0</v>
      </c>
      <c r="AK42" s="6"/>
      <c r="AL42" s="6" t="s">
        <v>6744</v>
      </c>
      <c r="AM42" s="6">
        <v>0</v>
      </c>
      <c r="AN42" s="6">
        <v>0</v>
      </c>
      <c r="AO42" s="6"/>
      <c r="AP42" s="6"/>
      <c r="AQ42" s="6">
        <f t="shared" si="0"/>
        <v>2</v>
      </c>
      <c r="AR42" s="160">
        <f t="shared" si="1"/>
        <v>1</v>
      </c>
      <c r="AS42" s="160">
        <f t="shared" si="2"/>
        <v>0</v>
      </c>
      <c r="AT42" s="160">
        <f t="shared" si="3"/>
        <v>0</v>
      </c>
      <c r="AU42" s="160">
        <f t="shared" si="4"/>
        <v>0</v>
      </c>
      <c r="AV42" s="160">
        <f t="shared" si="5"/>
        <v>0</v>
      </c>
      <c r="AW42" s="160">
        <f t="shared" si="6"/>
        <v>0</v>
      </c>
    </row>
    <row r="43" spans="1:49" s="24" customFormat="1" x14ac:dyDescent="0.25">
      <c r="A43" s="6" t="s">
        <v>156</v>
      </c>
      <c r="B43" s="43" t="s">
        <v>1</v>
      </c>
      <c r="C43" s="6" t="s">
        <v>154</v>
      </c>
      <c r="D43" s="6" t="s">
        <v>157</v>
      </c>
      <c r="E43" s="6" t="s">
        <v>45</v>
      </c>
      <c r="F43" s="6" t="s">
        <v>44</v>
      </c>
      <c r="G43" s="6" t="s">
        <v>44</v>
      </c>
      <c r="H43" s="2">
        <v>1</v>
      </c>
      <c r="I43" s="6" t="s">
        <v>44</v>
      </c>
      <c r="J43" s="6">
        <v>1</v>
      </c>
      <c r="K43" s="6">
        <v>0</v>
      </c>
      <c r="L43" s="6">
        <v>1</v>
      </c>
      <c r="M43" s="6">
        <v>1</v>
      </c>
      <c r="N43" s="6">
        <v>1</v>
      </c>
      <c r="O43" s="6">
        <v>1</v>
      </c>
      <c r="P43" s="6">
        <v>1</v>
      </c>
      <c r="Q43" s="6" t="s">
        <v>44</v>
      </c>
      <c r="R43" s="6" t="s">
        <v>44</v>
      </c>
      <c r="S43" s="6" t="s">
        <v>45</v>
      </c>
      <c r="T43" s="6" t="s">
        <v>44</v>
      </c>
      <c r="U43" s="23" t="s">
        <v>44</v>
      </c>
      <c r="V43" s="6" t="s">
        <v>35</v>
      </c>
      <c r="W43" s="57" t="s">
        <v>6756</v>
      </c>
      <c r="X43" s="6">
        <v>41229306</v>
      </c>
      <c r="Y43" s="6">
        <v>945734236</v>
      </c>
      <c r="Z43" s="27" t="s">
        <v>6757</v>
      </c>
      <c r="AA43" s="2">
        <v>0</v>
      </c>
      <c r="AB43" s="2">
        <v>0</v>
      </c>
      <c r="AC43" s="2"/>
      <c r="AD43" s="2"/>
      <c r="AE43" s="6">
        <v>0</v>
      </c>
      <c r="AF43" s="6">
        <v>0</v>
      </c>
      <c r="AG43" s="6"/>
      <c r="AH43" s="6"/>
      <c r="AI43" s="6">
        <v>0</v>
      </c>
      <c r="AJ43" s="6">
        <v>0</v>
      </c>
      <c r="AK43" s="6"/>
      <c r="AL43" s="6"/>
      <c r="AM43" s="6">
        <v>0</v>
      </c>
      <c r="AN43" s="6">
        <v>0</v>
      </c>
      <c r="AO43" s="6"/>
      <c r="AP43" s="6"/>
      <c r="AQ43" s="6">
        <f t="shared" si="0"/>
        <v>0</v>
      </c>
      <c r="AR43" s="160">
        <f t="shared" si="1"/>
        <v>0</v>
      </c>
      <c r="AS43" s="160">
        <f t="shared" si="2"/>
        <v>0</v>
      </c>
      <c r="AT43" s="160">
        <f t="shared" si="3"/>
        <v>0</v>
      </c>
      <c r="AU43" s="160">
        <f t="shared" si="4"/>
        <v>0</v>
      </c>
      <c r="AV43" s="160">
        <f t="shared" si="5"/>
        <v>0</v>
      </c>
      <c r="AW43" s="160">
        <f t="shared" si="6"/>
        <v>0</v>
      </c>
    </row>
    <row r="44" spans="1:49" s="24" customFormat="1" x14ac:dyDescent="0.25">
      <c r="A44" s="6" t="s">
        <v>158</v>
      </c>
      <c r="B44" s="43" t="s">
        <v>1</v>
      </c>
      <c r="C44" s="6" t="s">
        <v>154</v>
      </c>
      <c r="D44" s="6" t="s">
        <v>159</v>
      </c>
      <c r="E44" s="6" t="s">
        <v>45</v>
      </c>
      <c r="F44" s="6" t="s">
        <v>44</v>
      </c>
      <c r="G44" s="6" t="s">
        <v>44</v>
      </c>
      <c r="H44" s="2">
        <v>1</v>
      </c>
      <c r="I44" s="6" t="s">
        <v>44</v>
      </c>
      <c r="J44" s="6">
        <v>1</v>
      </c>
      <c r="K44" s="6">
        <v>0</v>
      </c>
      <c r="L44" s="6">
        <v>1</v>
      </c>
      <c r="M44" s="6">
        <v>1</v>
      </c>
      <c r="N44" s="6">
        <v>1</v>
      </c>
      <c r="O44" s="6">
        <v>1</v>
      </c>
      <c r="P44" s="6">
        <v>1</v>
      </c>
      <c r="Q44" s="6" t="s">
        <v>44</v>
      </c>
      <c r="R44" s="6" t="s">
        <v>44</v>
      </c>
      <c r="S44" s="6" t="s">
        <v>45</v>
      </c>
      <c r="T44" s="6" t="s">
        <v>44</v>
      </c>
      <c r="U44" s="23" t="s">
        <v>44</v>
      </c>
      <c r="V44" s="6" t="s">
        <v>35</v>
      </c>
      <c r="W44" s="57" t="s">
        <v>6758</v>
      </c>
      <c r="X44" s="6">
        <v>33768658</v>
      </c>
      <c r="Y44" s="6">
        <v>945734138</v>
      </c>
      <c r="Z44" s="27" t="s">
        <v>6759</v>
      </c>
      <c r="AA44" s="2">
        <v>1</v>
      </c>
      <c r="AB44" s="2">
        <v>0</v>
      </c>
      <c r="AC44" s="2"/>
      <c r="AD44" s="2" t="s">
        <v>6743</v>
      </c>
      <c r="AE44" s="6">
        <v>1</v>
      </c>
      <c r="AF44" s="6">
        <v>0</v>
      </c>
      <c r="AG44" s="6"/>
      <c r="AH44" s="6" t="s">
        <v>6744</v>
      </c>
      <c r="AI44" s="6">
        <v>0</v>
      </c>
      <c r="AJ44" s="6">
        <v>0</v>
      </c>
      <c r="AK44" s="6"/>
      <c r="AL44" s="6"/>
      <c r="AM44" s="6">
        <v>0</v>
      </c>
      <c r="AN44" s="6">
        <v>0</v>
      </c>
      <c r="AO44" s="6"/>
      <c r="AP44" s="6"/>
      <c r="AQ44" s="6">
        <f t="shared" si="0"/>
        <v>2</v>
      </c>
      <c r="AR44" s="160">
        <f t="shared" si="1"/>
        <v>1</v>
      </c>
      <c r="AS44" s="160">
        <f t="shared" si="2"/>
        <v>0</v>
      </c>
      <c r="AT44" s="160">
        <f t="shared" si="3"/>
        <v>0</v>
      </c>
      <c r="AU44" s="160">
        <f t="shared" si="4"/>
        <v>0</v>
      </c>
      <c r="AV44" s="160">
        <f t="shared" si="5"/>
        <v>0</v>
      </c>
      <c r="AW44" s="160">
        <f t="shared" si="6"/>
        <v>0</v>
      </c>
    </row>
    <row r="45" spans="1:49" s="24" customFormat="1" x14ac:dyDescent="0.25">
      <c r="A45" s="6" t="s">
        <v>160</v>
      </c>
      <c r="B45" s="43" t="s">
        <v>1</v>
      </c>
      <c r="C45" s="6" t="s">
        <v>161</v>
      </c>
      <c r="D45" s="6" t="s">
        <v>162</v>
      </c>
      <c r="E45" s="6" t="s">
        <v>45</v>
      </c>
      <c r="F45" s="6" t="s">
        <v>45</v>
      </c>
      <c r="G45" s="6" t="s">
        <v>45</v>
      </c>
      <c r="H45" s="2">
        <v>0</v>
      </c>
      <c r="I45" s="6" t="s">
        <v>45</v>
      </c>
      <c r="J45" s="6">
        <v>0</v>
      </c>
      <c r="K45" s="6">
        <v>0</v>
      </c>
      <c r="L45" s="6">
        <v>0</v>
      </c>
      <c r="M45" s="112">
        <v>2</v>
      </c>
      <c r="N45" s="34"/>
      <c r="O45" s="6">
        <v>1</v>
      </c>
      <c r="P45" s="6">
        <v>1</v>
      </c>
      <c r="Q45" s="6" t="s">
        <v>45</v>
      </c>
      <c r="R45" s="6" t="s">
        <v>45</v>
      </c>
      <c r="S45" s="6" t="s">
        <v>45</v>
      </c>
      <c r="T45" s="6" t="s">
        <v>44</v>
      </c>
      <c r="U45" s="23" t="s">
        <v>45</v>
      </c>
      <c r="V45" s="6" t="s">
        <v>6579</v>
      </c>
      <c r="W45" s="57"/>
      <c r="X45" s="6"/>
      <c r="Y45" s="6"/>
      <c r="Z45" s="60"/>
      <c r="AA45" s="2">
        <v>0</v>
      </c>
      <c r="AB45" s="2">
        <v>0</v>
      </c>
      <c r="AC45" s="2"/>
      <c r="AD45" s="2"/>
      <c r="AE45" s="6">
        <v>0</v>
      </c>
      <c r="AF45" s="6">
        <v>0</v>
      </c>
      <c r="AG45" s="6"/>
      <c r="AH45" s="6"/>
      <c r="AI45" s="6">
        <v>0</v>
      </c>
      <c r="AJ45" s="6">
        <v>0</v>
      </c>
      <c r="AK45" s="6"/>
      <c r="AL45" s="6"/>
      <c r="AM45" s="6">
        <v>0</v>
      </c>
      <c r="AN45" s="6">
        <v>0</v>
      </c>
      <c r="AO45" s="6"/>
      <c r="AP45" s="6"/>
      <c r="AQ45" s="6">
        <f t="shared" si="0"/>
        <v>0</v>
      </c>
      <c r="AR45" s="160">
        <f t="shared" si="1"/>
        <v>0</v>
      </c>
      <c r="AS45" s="160">
        <f t="shared" si="2"/>
        <v>0</v>
      </c>
      <c r="AT45" s="160">
        <f t="shared" si="3"/>
        <v>0</v>
      </c>
      <c r="AU45" s="160">
        <f t="shared" si="4"/>
        <v>0</v>
      </c>
      <c r="AV45" s="160">
        <f t="shared" si="5"/>
        <v>0</v>
      </c>
      <c r="AW45" s="160">
        <f t="shared" si="6"/>
        <v>0</v>
      </c>
    </row>
    <row r="46" spans="1:49" s="24" customFormat="1" x14ac:dyDescent="0.25">
      <c r="A46" s="6" t="s">
        <v>163</v>
      </c>
      <c r="B46" s="43" t="s">
        <v>1</v>
      </c>
      <c r="C46" s="6" t="s">
        <v>161</v>
      </c>
      <c r="D46" s="6" t="s">
        <v>164</v>
      </c>
      <c r="E46" s="6" t="s">
        <v>45</v>
      </c>
      <c r="F46" s="6" t="s">
        <v>45</v>
      </c>
      <c r="G46" s="6" t="s">
        <v>45</v>
      </c>
      <c r="H46" s="2">
        <v>0</v>
      </c>
      <c r="I46" s="6" t="s">
        <v>44</v>
      </c>
      <c r="J46" s="6">
        <v>0</v>
      </c>
      <c r="K46" s="6">
        <v>0</v>
      </c>
      <c r="L46" s="6">
        <v>0</v>
      </c>
      <c r="M46" s="112">
        <v>2</v>
      </c>
      <c r="N46" s="34"/>
      <c r="O46" s="6">
        <v>1</v>
      </c>
      <c r="P46" s="6">
        <v>1</v>
      </c>
      <c r="Q46" s="6" t="s">
        <v>45</v>
      </c>
      <c r="R46" s="6" t="s">
        <v>45</v>
      </c>
      <c r="S46" s="6" t="s">
        <v>45</v>
      </c>
      <c r="T46" s="6" t="s">
        <v>44</v>
      </c>
      <c r="U46" s="23" t="s">
        <v>45</v>
      </c>
      <c r="V46" s="6" t="s">
        <v>6579</v>
      </c>
      <c r="W46" s="57"/>
      <c r="X46" s="6"/>
      <c r="Y46" s="6"/>
      <c r="Z46" s="60"/>
      <c r="AA46" s="2">
        <v>0</v>
      </c>
      <c r="AB46" s="2">
        <v>0</v>
      </c>
      <c r="AC46" s="2"/>
      <c r="AD46" s="2"/>
      <c r="AE46" s="6">
        <v>0</v>
      </c>
      <c r="AF46" s="6">
        <v>0</v>
      </c>
      <c r="AG46" s="6"/>
      <c r="AH46" s="6"/>
      <c r="AI46" s="6">
        <v>0</v>
      </c>
      <c r="AJ46" s="6">
        <v>0</v>
      </c>
      <c r="AK46" s="6"/>
      <c r="AL46" s="6"/>
      <c r="AM46" s="6">
        <v>0</v>
      </c>
      <c r="AN46" s="6">
        <v>0</v>
      </c>
      <c r="AO46" s="6"/>
      <c r="AP46" s="6"/>
      <c r="AQ46" s="6">
        <f t="shared" si="0"/>
        <v>0</v>
      </c>
      <c r="AR46" s="160">
        <f t="shared" si="1"/>
        <v>0</v>
      </c>
      <c r="AS46" s="160">
        <f t="shared" si="2"/>
        <v>0</v>
      </c>
      <c r="AT46" s="160">
        <f t="shared" si="3"/>
        <v>0</v>
      </c>
      <c r="AU46" s="160">
        <f t="shared" si="4"/>
        <v>0</v>
      </c>
      <c r="AV46" s="160">
        <f t="shared" si="5"/>
        <v>0</v>
      </c>
      <c r="AW46" s="160">
        <f t="shared" si="6"/>
        <v>0</v>
      </c>
    </row>
    <row r="47" spans="1:49" s="24" customFormat="1" x14ac:dyDescent="0.25">
      <c r="A47" s="6" t="s">
        <v>165</v>
      </c>
      <c r="B47" s="43" t="s">
        <v>1</v>
      </c>
      <c r="C47" s="6" t="s">
        <v>161</v>
      </c>
      <c r="D47" s="6" t="s">
        <v>166</v>
      </c>
      <c r="E47" s="6" t="s">
        <v>45</v>
      </c>
      <c r="F47" s="6" t="s">
        <v>45</v>
      </c>
      <c r="G47" s="6" t="s">
        <v>44</v>
      </c>
      <c r="H47" s="2">
        <v>0</v>
      </c>
      <c r="I47" s="6" t="s">
        <v>44</v>
      </c>
      <c r="J47" s="6">
        <v>0</v>
      </c>
      <c r="K47" s="6">
        <v>0</v>
      </c>
      <c r="L47" s="6">
        <v>0</v>
      </c>
      <c r="M47" s="112">
        <v>2</v>
      </c>
      <c r="N47" s="34"/>
      <c r="O47" s="6">
        <v>1</v>
      </c>
      <c r="P47" s="6">
        <v>1</v>
      </c>
      <c r="Q47" s="6" t="s">
        <v>44</v>
      </c>
      <c r="R47" s="6" t="s">
        <v>44</v>
      </c>
      <c r="S47" s="6" t="s">
        <v>45</v>
      </c>
      <c r="T47" s="6" t="s">
        <v>44</v>
      </c>
      <c r="U47" s="23" t="s">
        <v>45</v>
      </c>
      <c r="V47" s="6" t="s">
        <v>326</v>
      </c>
      <c r="W47" s="57" t="s">
        <v>167</v>
      </c>
      <c r="X47" s="6">
        <v>45483796</v>
      </c>
      <c r="Y47" s="6">
        <v>951431461</v>
      </c>
      <c r="Z47" s="27" t="s">
        <v>168</v>
      </c>
      <c r="AA47" s="2">
        <v>0</v>
      </c>
      <c r="AB47" s="2">
        <v>0</v>
      </c>
      <c r="AC47" s="2"/>
      <c r="AD47" s="2"/>
      <c r="AE47" s="6">
        <v>0</v>
      </c>
      <c r="AF47" s="6">
        <v>0</v>
      </c>
      <c r="AG47" s="6"/>
      <c r="AH47" s="6"/>
      <c r="AI47" s="6">
        <v>0</v>
      </c>
      <c r="AJ47" s="6">
        <v>0</v>
      </c>
      <c r="AK47" s="6"/>
      <c r="AL47" s="6"/>
      <c r="AM47" s="6">
        <v>1</v>
      </c>
      <c r="AN47" s="6">
        <v>0</v>
      </c>
      <c r="AO47" s="6"/>
      <c r="AP47" s="6" t="s">
        <v>6744</v>
      </c>
      <c r="AQ47" s="6">
        <f t="shared" si="0"/>
        <v>1</v>
      </c>
      <c r="AR47" s="160">
        <f t="shared" si="1"/>
        <v>1</v>
      </c>
      <c r="AS47" s="160">
        <f t="shared" si="2"/>
        <v>0</v>
      </c>
      <c r="AT47" s="160">
        <f t="shared" si="3"/>
        <v>0</v>
      </c>
      <c r="AU47" s="160">
        <f t="shared" si="4"/>
        <v>0</v>
      </c>
      <c r="AV47" s="160">
        <f t="shared" si="5"/>
        <v>0</v>
      </c>
      <c r="AW47" s="160">
        <f t="shared" si="6"/>
        <v>0</v>
      </c>
    </row>
    <row r="48" spans="1:49" s="24" customFormat="1" x14ac:dyDescent="0.25">
      <c r="A48" s="6" t="s">
        <v>169</v>
      </c>
      <c r="B48" s="43" t="s">
        <v>1</v>
      </c>
      <c r="C48" s="6" t="s">
        <v>161</v>
      </c>
      <c r="D48" s="6" t="s">
        <v>170</v>
      </c>
      <c r="E48" s="6" t="s">
        <v>45</v>
      </c>
      <c r="F48" s="6" t="s">
        <v>45</v>
      </c>
      <c r="G48" s="6" t="s">
        <v>45</v>
      </c>
      <c r="H48" s="2">
        <v>0</v>
      </c>
      <c r="I48" s="6" t="s">
        <v>44</v>
      </c>
      <c r="J48" s="6">
        <v>0</v>
      </c>
      <c r="K48" s="6">
        <v>0</v>
      </c>
      <c r="L48" s="6">
        <v>0</v>
      </c>
      <c r="M48" s="112">
        <v>2</v>
      </c>
      <c r="N48" s="34"/>
      <c r="O48" s="6"/>
      <c r="P48" s="6">
        <v>0</v>
      </c>
      <c r="Q48" s="6" t="s">
        <v>45</v>
      </c>
      <c r="R48" s="6" t="s">
        <v>45</v>
      </c>
      <c r="S48" s="6" t="s">
        <v>45</v>
      </c>
      <c r="T48" s="6" t="s">
        <v>44</v>
      </c>
      <c r="U48" s="23" t="s">
        <v>45</v>
      </c>
      <c r="V48" s="6" t="s">
        <v>6579</v>
      </c>
      <c r="W48" s="57"/>
      <c r="X48" s="6"/>
      <c r="Y48" s="6"/>
      <c r="Z48" s="60"/>
      <c r="AA48" s="2">
        <v>0</v>
      </c>
      <c r="AB48" s="2">
        <v>0</v>
      </c>
      <c r="AC48" s="2"/>
      <c r="AD48" s="2"/>
      <c r="AE48" s="6">
        <v>0</v>
      </c>
      <c r="AF48" s="6">
        <v>0</v>
      </c>
      <c r="AG48" s="6"/>
      <c r="AH48" s="6"/>
      <c r="AI48" s="6">
        <v>0</v>
      </c>
      <c r="AJ48" s="6">
        <v>0</v>
      </c>
      <c r="AK48" s="6"/>
      <c r="AL48" s="6"/>
      <c r="AM48" s="6">
        <v>0</v>
      </c>
      <c r="AN48" s="6">
        <v>0</v>
      </c>
      <c r="AO48" s="6"/>
      <c r="AP48" s="6"/>
      <c r="AQ48" s="6">
        <f t="shared" si="0"/>
        <v>0</v>
      </c>
      <c r="AR48" s="160">
        <f t="shared" si="1"/>
        <v>0</v>
      </c>
      <c r="AS48" s="160">
        <f t="shared" si="2"/>
        <v>0</v>
      </c>
      <c r="AT48" s="160">
        <f t="shared" si="3"/>
        <v>0</v>
      </c>
      <c r="AU48" s="160">
        <f t="shared" si="4"/>
        <v>0</v>
      </c>
      <c r="AV48" s="160">
        <f t="shared" si="5"/>
        <v>0</v>
      </c>
      <c r="AW48" s="160">
        <f t="shared" si="6"/>
        <v>0</v>
      </c>
    </row>
    <row r="49" spans="1:49" s="24" customFormat="1" x14ac:dyDescent="0.25">
      <c r="A49" s="6" t="s">
        <v>171</v>
      </c>
      <c r="B49" s="43" t="s">
        <v>1</v>
      </c>
      <c r="C49" s="6" t="s">
        <v>161</v>
      </c>
      <c r="D49" s="6" t="s">
        <v>172</v>
      </c>
      <c r="E49" s="6" t="s">
        <v>45</v>
      </c>
      <c r="F49" s="6" t="s">
        <v>45</v>
      </c>
      <c r="G49" s="6" t="s">
        <v>44</v>
      </c>
      <c r="H49" s="2">
        <v>0</v>
      </c>
      <c r="I49" s="6" t="s">
        <v>44</v>
      </c>
      <c r="J49" s="6">
        <v>1</v>
      </c>
      <c r="K49" s="6">
        <v>0</v>
      </c>
      <c r="L49" s="6">
        <v>0</v>
      </c>
      <c r="M49" s="6">
        <v>1</v>
      </c>
      <c r="N49" s="35"/>
      <c r="O49" s="6">
        <v>0</v>
      </c>
      <c r="P49" s="6">
        <v>1</v>
      </c>
      <c r="Q49" s="6" t="s">
        <v>45</v>
      </c>
      <c r="R49" s="6" t="s">
        <v>44</v>
      </c>
      <c r="S49" s="6" t="s">
        <v>45</v>
      </c>
      <c r="T49" s="6" t="s">
        <v>44</v>
      </c>
      <c r="U49" s="23" t="s">
        <v>45</v>
      </c>
      <c r="V49" s="6" t="s">
        <v>35</v>
      </c>
      <c r="W49" s="57" t="s">
        <v>173</v>
      </c>
      <c r="X49" s="6" t="s">
        <v>174</v>
      </c>
      <c r="Y49" s="6" t="s">
        <v>175</v>
      </c>
      <c r="Z49" s="60" t="s">
        <v>176</v>
      </c>
      <c r="AA49" s="2">
        <v>0</v>
      </c>
      <c r="AB49" s="2">
        <v>0</v>
      </c>
      <c r="AC49" s="2"/>
      <c r="AD49" s="2"/>
      <c r="AE49" s="6">
        <v>0</v>
      </c>
      <c r="AF49" s="6">
        <v>0</v>
      </c>
      <c r="AG49" s="6"/>
      <c r="AH49" s="6"/>
      <c r="AI49" s="6">
        <v>0</v>
      </c>
      <c r="AJ49" s="6">
        <v>0</v>
      </c>
      <c r="AK49" s="6"/>
      <c r="AL49" s="6"/>
      <c r="AM49" s="6">
        <v>0</v>
      </c>
      <c r="AN49" s="6">
        <v>0</v>
      </c>
      <c r="AO49" s="6"/>
      <c r="AP49" s="6"/>
      <c r="AQ49" s="6">
        <f t="shared" si="0"/>
        <v>0</v>
      </c>
      <c r="AR49" s="160">
        <f t="shared" si="1"/>
        <v>0</v>
      </c>
      <c r="AS49" s="160">
        <f t="shared" si="2"/>
        <v>0</v>
      </c>
      <c r="AT49" s="160">
        <f t="shared" si="3"/>
        <v>0</v>
      </c>
      <c r="AU49" s="160">
        <f t="shared" si="4"/>
        <v>0</v>
      </c>
      <c r="AV49" s="160">
        <f t="shared" si="5"/>
        <v>0</v>
      </c>
      <c r="AW49" s="160">
        <f t="shared" si="6"/>
        <v>0</v>
      </c>
    </row>
    <row r="50" spans="1:49" s="24" customFormat="1" x14ac:dyDescent="0.25">
      <c r="A50" s="6" t="s">
        <v>177</v>
      </c>
      <c r="B50" s="43" t="s">
        <v>1</v>
      </c>
      <c r="C50" s="6" t="s">
        <v>161</v>
      </c>
      <c r="D50" s="6" t="s">
        <v>178</v>
      </c>
      <c r="E50" s="6" t="s">
        <v>45</v>
      </c>
      <c r="F50" s="6" t="s">
        <v>45</v>
      </c>
      <c r="G50" s="6" t="s">
        <v>45</v>
      </c>
      <c r="H50" s="2">
        <v>0</v>
      </c>
      <c r="I50" s="6" t="s">
        <v>45</v>
      </c>
      <c r="J50" s="6">
        <v>0</v>
      </c>
      <c r="K50" s="6">
        <v>0</v>
      </c>
      <c r="L50" s="6">
        <v>0</v>
      </c>
      <c r="M50" s="112">
        <v>2</v>
      </c>
      <c r="N50" s="34"/>
      <c r="O50" s="6">
        <v>1</v>
      </c>
      <c r="P50" s="6">
        <v>1</v>
      </c>
      <c r="Q50" s="6" t="s">
        <v>45</v>
      </c>
      <c r="R50" s="6" t="s">
        <v>45</v>
      </c>
      <c r="S50" s="6" t="s">
        <v>45</v>
      </c>
      <c r="T50" s="6" t="s">
        <v>44</v>
      </c>
      <c r="U50" s="23" t="s">
        <v>45</v>
      </c>
      <c r="V50" s="6" t="s">
        <v>6579</v>
      </c>
      <c r="W50" s="57"/>
      <c r="X50" s="6"/>
      <c r="Y50" s="6"/>
      <c r="Z50" s="60"/>
      <c r="AA50" s="2">
        <v>0</v>
      </c>
      <c r="AB50" s="2">
        <v>0</v>
      </c>
      <c r="AC50" s="2"/>
      <c r="AD50" s="2"/>
      <c r="AE50" s="6">
        <v>0</v>
      </c>
      <c r="AF50" s="6">
        <v>0</v>
      </c>
      <c r="AG50" s="6"/>
      <c r="AH50" s="6"/>
      <c r="AI50" s="6">
        <v>0</v>
      </c>
      <c r="AJ50" s="6">
        <v>0</v>
      </c>
      <c r="AK50" s="6"/>
      <c r="AL50" s="6"/>
      <c r="AM50" s="6">
        <v>0</v>
      </c>
      <c r="AN50" s="6">
        <v>0</v>
      </c>
      <c r="AO50" s="6"/>
      <c r="AP50" s="6"/>
      <c r="AQ50" s="6">
        <f t="shared" si="0"/>
        <v>0</v>
      </c>
      <c r="AR50" s="160">
        <f t="shared" si="1"/>
        <v>0</v>
      </c>
      <c r="AS50" s="160">
        <f t="shared" si="2"/>
        <v>0</v>
      </c>
      <c r="AT50" s="160">
        <f t="shared" si="3"/>
        <v>0</v>
      </c>
      <c r="AU50" s="160">
        <f t="shared" si="4"/>
        <v>0</v>
      </c>
      <c r="AV50" s="160">
        <f t="shared" si="5"/>
        <v>0</v>
      </c>
      <c r="AW50" s="160">
        <f t="shared" si="6"/>
        <v>0</v>
      </c>
    </row>
    <row r="51" spans="1:49" s="24" customFormat="1" x14ac:dyDescent="0.25">
      <c r="A51" s="6" t="s">
        <v>179</v>
      </c>
      <c r="B51" s="43" t="s">
        <v>1</v>
      </c>
      <c r="C51" s="6" t="s">
        <v>161</v>
      </c>
      <c r="D51" s="6" t="s">
        <v>180</v>
      </c>
      <c r="E51" s="6" t="s">
        <v>45</v>
      </c>
      <c r="F51" s="6" t="s">
        <v>45</v>
      </c>
      <c r="G51" s="6" t="s">
        <v>44</v>
      </c>
      <c r="H51" s="2">
        <v>0</v>
      </c>
      <c r="I51" s="6" t="s">
        <v>44</v>
      </c>
      <c r="J51" s="6">
        <v>1</v>
      </c>
      <c r="K51" s="6">
        <v>0</v>
      </c>
      <c r="L51" s="6">
        <v>0</v>
      </c>
      <c r="M51" s="6">
        <v>1</v>
      </c>
      <c r="N51" s="35"/>
      <c r="O51" s="6">
        <v>0</v>
      </c>
      <c r="P51" s="6">
        <v>1</v>
      </c>
      <c r="Q51" s="6" t="s">
        <v>44</v>
      </c>
      <c r="R51" s="6" t="s">
        <v>45</v>
      </c>
      <c r="S51" s="6" t="s">
        <v>45</v>
      </c>
      <c r="T51" s="6" t="s">
        <v>44</v>
      </c>
      <c r="U51" s="23" t="s">
        <v>45</v>
      </c>
      <c r="V51" s="6" t="s">
        <v>35</v>
      </c>
      <c r="W51" s="57" t="s">
        <v>131</v>
      </c>
      <c r="X51" s="6" t="s">
        <v>132</v>
      </c>
      <c r="Y51" s="6" t="s">
        <v>133</v>
      </c>
      <c r="Z51" s="60" t="s">
        <v>134</v>
      </c>
      <c r="AA51" s="2">
        <v>0</v>
      </c>
      <c r="AB51" s="2">
        <v>0</v>
      </c>
      <c r="AC51" s="2"/>
      <c r="AD51" s="2"/>
      <c r="AE51" s="6">
        <v>0</v>
      </c>
      <c r="AF51" s="6">
        <v>0</v>
      </c>
      <c r="AG51" s="6"/>
      <c r="AH51" s="6"/>
      <c r="AI51" s="6">
        <v>0</v>
      </c>
      <c r="AJ51" s="6">
        <v>0</v>
      </c>
      <c r="AK51" s="6"/>
      <c r="AL51" s="6"/>
      <c r="AM51" s="6">
        <v>0</v>
      </c>
      <c r="AN51" s="6">
        <v>0</v>
      </c>
      <c r="AO51" s="6"/>
      <c r="AP51" s="6"/>
      <c r="AQ51" s="6">
        <f t="shared" si="0"/>
        <v>0</v>
      </c>
      <c r="AR51" s="160">
        <f t="shared" si="1"/>
        <v>0</v>
      </c>
      <c r="AS51" s="160">
        <f t="shared" si="2"/>
        <v>0</v>
      </c>
      <c r="AT51" s="160">
        <f t="shared" si="3"/>
        <v>0</v>
      </c>
      <c r="AU51" s="160">
        <f t="shared" si="4"/>
        <v>0</v>
      </c>
      <c r="AV51" s="160">
        <f t="shared" si="5"/>
        <v>0</v>
      </c>
      <c r="AW51" s="160">
        <f t="shared" si="6"/>
        <v>0</v>
      </c>
    </row>
    <row r="52" spans="1:49" s="24" customFormat="1" x14ac:dyDescent="0.25">
      <c r="A52" s="6" t="s">
        <v>181</v>
      </c>
      <c r="B52" s="43" t="s">
        <v>1</v>
      </c>
      <c r="C52" s="6" t="s">
        <v>161</v>
      </c>
      <c r="D52" s="6" t="s">
        <v>182</v>
      </c>
      <c r="E52" s="6" t="s">
        <v>45</v>
      </c>
      <c r="F52" s="6" t="s">
        <v>45</v>
      </c>
      <c r="G52" s="6" t="s">
        <v>45</v>
      </c>
      <c r="H52" s="2">
        <v>0</v>
      </c>
      <c r="I52" s="6" t="s">
        <v>44</v>
      </c>
      <c r="J52" s="6">
        <v>0</v>
      </c>
      <c r="K52" s="6">
        <v>0</v>
      </c>
      <c r="L52" s="6">
        <v>0</v>
      </c>
      <c r="M52" s="112">
        <v>2</v>
      </c>
      <c r="N52" s="34"/>
      <c r="O52" s="6">
        <v>1</v>
      </c>
      <c r="P52" s="6">
        <v>1</v>
      </c>
      <c r="Q52" s="6" t="s">
        <v>45</v>
      </c>
      <c r="R52" s="6" t="s">
        <v>45</v>
      </c>
      <c r="S52" s="6" t="s">
        <v>45</v>
      </c>
      <c r="T52" s="6" t="s">
        <v>44</v>
      </c>
      <c r="U52" s="23" t="s">
        <v>45</v>
      </c>
      <c r="V52" s="6" t="s">
        <v>6579</v>
      </c>
      <c r="W52" s="57"/>
      <c r="X52" s="6"/>
      <c r="Y52" s="6"/>
      <c r="Z52" s="60"/>
      <c r="AA52" s="2">
        <v>0</v>
      </c>
      <c r="AB52" s="2">
        <v>0</v>
      </c>
      <c r="AC52" s="2"/>
      <c r="AD52" s="2"/>
      <c r="AE52" s="6">
        <v>0</v>
      </c>
      <c r="AF52" s="6">
        <v>0</v>
      </c>
      <c r="AG52" s="6"/>
      <c r="AH52" s="6"/>
      <c r="AI52" s="6">
        <v>0</v>
      </c>
      <c r="AJ52" s="6">
        <v>0</v>
      </c>
      <c r="AK52" s="6"/>
      <c r="AL52" s="6"/>
      <c r="AM52" s="6">
        <v>0</v>
      </c>
      <c r="AN52" s="6">
        <v>0</v>
      </c>
      <c r="AO52" s="6"/>
      <c r="AP52" s="6"/>
      <c r="AQ52" s="6">
        <f t="shared" si="0"/>
        <v>0</v>
      </c>
      <c r="AR52" s="160">
        <f t="shared" si="1"/>
        <v>0</v>
      </c>
      <c r="AS52" s="160">
        <f t="shared" si="2"/>
        <v>0</v>
      </c>
      <c r="AT52" s="160">
        <f t="shared" si="3"/>
        <v>0</v>
      </c>
      <c r="AU52" s="160">
        <f t="shared" si="4"/>
        <v>0</v>
      </c>
      <c r="AV52" s="160">
        <f t="shared" si="5"/>
        <v>0</v>
      </c>
      <c r="AW52" s="160">
        <f t="shared" si="6"/>
        <v>0</v>
      </c>
    </row>
    <row r="53" spans="1:49" s="24" customFormat="1" x14ac:dyDescent="0.25">
      <c r="A53" s="6" t="s">
        <v>183</v>
      </c>
      <c r="B53" s="43" t="s">
        <v>1</v>
      </c>
      <c r="C53" s="6" t="s">
        <v>161</v>
      </c>
      <c r="D53" s="6" t="s">
        <v>161</v>
      </c>
      <c r="E53" s="6" t="s">
        <v>45</v>
      </c>
      <c r="F53" s="6" t="s">
        <v>45</v>
      </c>
      <c r="G53" s="6" t="s">
        <v>44</v>
      </c>
      <c r="H53" s="2">
        <v>0</v>
      </c>
      <c r="I53" s="6" t="s">
        <v>44</v>
      </c>
      <c r="J53" s="6">
        <v>0</v>
      </c>
      <c r="K53" s="6">
        <v>0</v>
      </c>
      <c r="L53" s="6">
        <v>0</v>
      </c>
      <c r="M53" s="112">
        <v>2</v>
      </c>
      <c r="N53" s="34"/>
      <c r="O53" s="6">
        <v>1</v>
      </c>
      <c r="P53" s="6">
        <v>1</v>
      </c>
      <c r="Q53" s="6" t="s">
        <v>45</v>
      </c>
      <c r="R53" s="6" t="s">
        <v>44</v>
      </c>
      <c r="S53" s="6" t="s">
        <v>45</v>
      </c>
      <c r="T53" s="6" t="s">
        <v>44</v>
      </c>
      <c r="U53" s="23" t="s">
        <v>45</v>
      </c>
      <c r="V53" s="6" t="s">
        <v>6579</v>
      </c>
      <c r="W53" s="57"/>
      <c r="X53" s="6"/>
      <c r="Y53" s="6"/>
      <c r="Z53" s="60"/>
      <c r="AA53" s="2">
        <v>0</v>
      </c>
      <c r="AB53" s="2">
        <v>0</v>
      </c>
      <c r="AC53" s="2"/>
      <c r="AD53" s="2"/>
      <c r="AE53" s="6">
        <v>0</v>
      </c>
      <c r="AF53" s="6">
        <v>0</v>
      </c>
      <c r="AG53" s="6"/>
      <c r="AH53" s="6"/>
      <c r="AI53" s="6">
        <v>0</v>
      </c>
      <c r="AJ53" s="6">
        <v>0</v>
      </c>
      <c r="AK53" s="6"/>
      <c r="AL53" s="6"/>
      <c r="AM53" s="6">
        <v>0</v>
      </c>
      <c r="AN53" s="6">
        <v>0</v>
      </c>
      <c r="AO53" s="6"/>
      <c r="AP53" s="6"/>
      <c r="AQ53" s="6">
        <f t="shared" si="0"/>
        <v>0</v>
      </c>
      <c r="AR53" s="160">
        <f t="shared" si="1"/>
        <v>0</v>
      </c>
      <c r="AS53" s="160">
        <f t="shared" si="2"/>
        <v>0</v>
      </c>
      <c r="AT53" s="160">
        <f t="shared" si="3"/>
        <v>0</v>
      </c>
      <c r="AU53" s="160">
        <f t="shared" si="4"/>
        <v>0</v>
      </c>
      <c r="AV53" s="160">
        <f t="shared" si="5"/>
        <v>0</v>
      </c>
      <c r="AW53" s="160">
        <f t="shared" si="6"/>
        <v>0</v>
      </c>
    </row>
    <row r="54" spans="1:49" s="24" customFormat="1" x14ac:dyDescent="0.25">
      <c r="A54" s="6" t="s">
        <v>184</v>
      </c>
      <c r="B54" s="43" t="s">
        <v>1</v>
      </c>
      <c r="C54" s="6" t="s">
        <v>161</v>
      </c>
      <c r="D54" s="6" t="s">
        <v>185</v>
      </c>
      <c r="E54" s="6" t="s">
        <v>45</v>
      </c>
      <c r="F54" s="6" t="s">
        <v>45</v>
      </c>
      <c r="G54" s="6" t="s">
        <v>45</v>
      </c>
      <c r="H54" s="2">
        <v>0</v>
      </c>
      <c r="I54" s="6" t="s">
        <v>44</v>
      </c>
      <c r="J54" s="6">
        <v>0</v>
      </c>
      <c r="K54" s="6">
        <v>0</v>
      </c>
      <c r="L54" s="6">
        <v>0</v>
      </c>
      <c r="M54" s="112">
        <v>2</v>
      </c>
      <c r="N54" s="34"/>
      <c r="O54" s="6">
        <v>1</v>
      </c>
      <c r="P54" s="6">
        <v>1</v>
      </c>
      <c r="Q54" s="6" t="s">
        <v>45</v>
      </c>
      <c r="R54" s="6" t="s">
        <v>45</v>
      </c>
      <c r="S54" s="6" t="s">
        <v>45</v>
      </c>
      <c r="T54" s="6" t="s">
        <v>44</v>
      </c>
      <c r="U54" s="23" t="s">
        <v>45</v>
      </c>
      <c r="V54" s="6" t="s">
        <v>6579</v>
      </c>
      <c r="W54" s="57"/>
      <c r="X54" s="6"/>
      <c r="Y54" s="6"/>
      <c r="Z54" s="60"/>
      <c r="AA54" s="2">
        <v>0</v>
      </c>
      <c r="AB54" s="2">
        <v>0</v>
      </c>
      <c r="AC54" s="2"/>
      <c r="AD54" s="2"/>
      <c r="AE54" s="6">
        <v>0</v>
      </c>
      <c r="AF54" s="6">
        <v>0</v>
      </c>
      <c r="AG54" s="6"/>
      <c r="AH54" s="6"/>
      <c r="AI54" s="6">
        <v>0</v>
      </c>
      <c r="AJ54" s="6">
        <v>0</v>
      </c>
      <c r="AK54" s="6"/>
      <c r="AL54" s="6"/>
      <c r="AM54" s="6">
        <v>0</v>
      </c>
      <c r="AN54" s="6">
        <v>0</v>
      </c>
      <c r="AO54" s="6"/>
      <c r="AP54" s="6"/>
      <c r="AQ54" s="6">
        <f t="shared" si="0"/>
        <v>0</v>
      </c>
      <c r="AR54" s="160">
        <f t="shared" si="1"/>
        <v>0</v>
      </c>
      <c r="AS54" s="160">
        <f t="shared" si="2"/>
        <v>0</v>
      </c>
      <c r="AT54" s="160">
        <f t="shared" si="3"/>
        <v>0</v>
      </c>
      <c r="AU54" s="160">
        <f t="shared" si="4"/>
        <v>0</v>
      </c>
      <c r="AV54" s="160">
        <f t="shared" si="5"/>
        <v>0</v>
      </c>
      <c r="AW54" s="160">
        <f t="shared" si="6"/>
        <v>0</v>
      </c>
    </row>
    <row r="55" spans="1:49" s="24" customFormat="1" x14ac:dyDescent="0.25">
      <c r="A55" s="6" t="s">
        <v>186</v>
      </c>
      <c r="B55" s="43" t="s">
        <v>1</v>
      </c>
      <c r="C55" s="6" t="s">
        <v>161</v>
      </c>
      <c r="D55" s="6" t="s">
        <v>187</v>
      </c>
      <c r="E55" s="6" t="s">
        <v>45</v>
      </c>
      <c r="F55" s="6" t="s">
        <v>45</v>
      </c>
      <c r="G55" s="6" t="s">
        <v>45</v>
      </c>
      <c r="H55" s="2">
        <v>0</v>
      </c>
      <c r="I55" s="6" t="s">
        <v>44</v>
      </c>
      <c r="J55" s="6">
        <v>0</v>
      </c>
      <c r="K55" s="6">
        <v>0</v>
      </c>
      <c r="L55" s="6">
        <v>0</v>
      </c>
      <c r="M55" s="112">
        <v>2</v>
      </c>
      <c r="N55" s="34"/>
      <c r="O55" s="6">
        <v>1</v>
      </c>
      <c r="P55" s="6">
        <v>1</v>
      </c>
      <c r="Q55" s="6" t="s">
        <v>45</v>
      </c>
      <c r="R55" s="6" t="s">
        <v>45</v>
      </c>
      <c r="S55" s="6" t="s">
        <v>45</v>
      </c>
      <c r="T55" s="6" t="s">
        <v>44</v>
      </c>
      <c r="U55" s="23" t="s">
        <v>45</v>
      </c>
      <c r="V55" s="6" t="s">
        <v>6579</v>
      </c>
      <c r="W55" s="57"/>
      <c r="X55" s="6"/>
      <c r="Y55" s="6"/>
      <c r="Z55" s="60"/>
      <c r="AA55" s="2">
        <v>0</v>
      </c>
      <c r="AB55" s="2">
        <v>0</v>
      </c>
      <c r="AC55" s="2"/>
      <c r="AD55" s="2"/>
      <c r="AE55" s="6">
        <v>0</v>
      </c>
      <c r="AF55" s="6">
        <v>0</v>
      </c>
      <c r="AG55" s="6"/>
      <c r="AH55" s="6"/>
      <c r="AI55" s="6">
        <v>0</v>
      </c>
      <c r="AJ55" s="6">
        <v>0</v>
      </c>
      <c r="AK55" s="6"/>
      <c r="AL55" s="6"/>
      <c r="AM55" s="6">
        <v>0</v>
      </c>
      <c r="AN55" s="6">
        <v>0</v>
      </c>
      <c r="AO55" s="6"/>
      <c r="AP55" s="6"/>
      <c r="AQ55" s="6">
        <f t="shared" si="0"/>
        <v>0</v>
      </c>
      <c r="AR55" s="160">
        <f t="shared" si="1"/>
        <v>0</v>
      </c>
      <c r="AS55" s="160">
        <f t="shared" si="2"/>
        <v>0</v>
      </c>
      <c r="AT55" s="160">
        <f t="shared" si="3"/>
        <v>0</v>
      </c>
      <c r="AU55" s="160">
        <f t="shared" si="4"/>
        <v>0</v>
      </c>
      <c r="AV55" s="160">
        <f t="shared" si="5"/>
        <v>0</v>
      </c>
      <c r="AW55" s="160">
        <f t="shared" si="6"/>
        <v>0</v>
      </c>
    </row>
    <row r="56" spans="1:49" s="24" customFormat="1" x14ac:dyDescent="0.25">
      <c r="A56" s="6" t="s">
        <v>188</v>
      </c>
      <c r="B56" s="43" t="s">
        <v>1</v>
      </c>
      <c r="C56" s="6" t="s">
        <v>161</v>
      </c>
      <c r="D56" s="6" t="s">
        <v>189</v>
      </c>
      <c r="E56" s="6" t="s">
        <v>45</v>
      </c>
      <c r="F56" s="6" t="s">
        <v>45</v>
      </c>
      <c r="G56" s="6" t="s">
        <v>45</v>
      </c>
      <c r="H56" s="2">
        <v>0</v>
      </c>
      <c r="I56" s="6" t="s">
        <v>45</v>
      </c>
      <c r="J56" s="6">
        <v>0</v>
      </c>
      <c r="K56" s="6">
        <v>0</v>
      </c>
      <c r="L56" s="6">
        <v>0</v>
      </c>
      <c r="M56" s="112">
        <v>2</v>
      </c>
      <c r="N56" s="34"/>
      <c r="O56" s="6">
        <v>1</v>
      </c>
      <c r="P56" s="6">
        <v>1</v>
      </c>
      <c r="Q56" s="6" t="s">
        <v>45</v>
      </c>
      <c r="R56" s="6" t="s">
        <v>45</v>
      </c>
      <c r="S56" s="6" t="s">
        <v>45</v>
      </c>
      <c r="T56" s="6" t="s">
        <v>44</v>
      </c>
      <c r="U56" s="23" t="s">
        <v>45</v>
      </c>
      <c r="V56" s="6" t="s">
        <v>6579</v>
      </c>
      <c r="W56" s="57"/>
      <c r="X56" s="6"/>
      <c r="Y56" s="6"/>
      <c r="Z56" s="60"/>
      <c r="AA56" s="2">
        <v>0</v>
      </c>
      <c r="AB56" s="2">
        <v>0</v>
      </c>
      <c r="AC56" s="2"/>
      <c r="AD56" s="2"/>
      <c r="AE56" s="6">
        <v>0</v>
      </c>
      <c r="AF56" s="6">
        <v>0</v>
      </c>
      <c r="AG56" s="6"/>
      <c r="AH56" s="6"/>
      <c r="AI56" s="6">
        <v>0</v>
      </c>
      <c r="AJ56" s="6">
        <v>0</v>
      </c>
      <c r="AK56" s="6"/>
      <c r="AL56" s="6"/>
      <c r="AM56" s="6">
        <v>0</v>
      </c>
      <c r="AN56" s="6">
        <v>0</v>
      </c>
      <c r="AO56" s="6"/>
      <c r="AP56" s="6"/>
      <c r="AQ56" s="6">
        <f t="shared" si="0"/>
        <v>0</v>
      </c>
      <c r="AR56" s="160">
        <f t="shared" si="1"/>
        <v>0</v>
      </c>
      <c r="AS56" s="160">
        <f t="shared" si="2"/>
        <v>0</v>
      </c>
      <c r="AT56" s="160">
        <f t="shared" si="3"/>
        <v>0</v>
      </c>
      <c r="AU56" s="160">
        <f t="shared" si="4"/>
        <v>0</v>
      </c>
      <c r="AV56" s="160">
        <f t="shared" si="5"/>
        <v>0</v>
      </c>
      <c r="AW56" s="160">
        <f t="shared" si="6"/>
        <v>0</v>
      </c>
    </row>
    <row r="57" spans="1:49" s="24" customFormat="1" x14ac:dyDescent="0.25">
      <c r="A57" s="6" t="s">
        <v>190</v>
      </c>
      <c r="B57" s="43" t="s">
        <v>1</v>
      </c>
      <c r="C57" s="6" t="s">
        <v>161</v>
      </c>
      <c r="D57" s="6" t="s">
        <v>191</v>
      </c>
      <c r="E57" s="6" t="s">
        <v>45</v>
      </c>
      <c r="F57" s="6" t="s">
        <v>45</v>
      </c>
      <c r="G57" s="6" t="s">
        <v>44</v>
      </c>
      <c r="H57" s="2">
        <v>0</v>
      </c>
      <c r="I57" s="6" t="s">
        <v>44</v>
      </c>
      <c r="J57" s="6">
        <v>0</v>
      </c>
      <c r="K57" s="6">
        <v>0</v>
      </c>
      <c r="L57" s="6">
        <v>0</v>
      </c>
      <c r="M57" s="112">
        <v>2</v>
      </c>
      <c r="N57" s="34"/>
      <c r="O57" s="6">
        <v>1</v>
      </c>
      <c r="P57" s="6">
        <v>1</v>
      </c>
      <c r="Q57" s="6" t="s">
        <v>44</v>
      </c>
      <c r="R57" s="6" t="s">
        <v>44</v>
      </c>
      <c r="S57" s="6" t="s">
        <v>45</v>
      </c>
      <c r="T57" s="6" t="s">
        <v>44</v>
      </c>
      <c r="U57" s="23" t="s">
        <v>45</v>
      </c>
      <c r="V57" s="6" t="s">
        <v>326</v>
      </c>
      <c r="W57" s="57" t="s">
        <v>192</v>
      </c>
      <c r="X57" s="6">
        <v>42600062</v>
      </c>
      <c r="Y57" s="6">
        <v>942635820</v>
      </c>
      <c r="Z57" s="27" t="s">
        <v>193</v>
      </c>
      <c r="AA57" s="2">
        <v>0</v>
      </c>
      <c r="AB57" s="2">
        <v>0</v>
      </c>
      <c r="AC57" s="2"/>
      <c r="AD57" s="2"/>
      <c r="AE57" s="6">
        <v>0</v>
      </c>
      <c r="AF57" s="6">
        <v>0</v>
      </c>
      <c r="AG57" s="6"/>
      <c r="AH57" s="6"/>
      <c r="AI57" s="6">
        <v>0</v>
      </c>
      <c r="AJ57" s="6">
        <v>0</v>
      </c>
      <c r="AK57" s="6"/>
      <c r="AL57" s="6"/>
      <c r="AM57" s="6">
        <v>0</v>
      </c>
      <c r="AN57" s="6">
        <v>0</v>
      </c>
      <c r="AO57" s="6"/>
      <c r="AP57" s="6"/>
      <c r="AQ57" s="6">
        <f t="shared" si="0"/>
        <v>0</v>
      </c>
      <c r="AR57" s="160">
        <f t="shared" si="1"/>
        <v>0</v>
      </c>
      <c r="AS57" s="160">
        <f t="shared" si="2"/>
        <v>0</v>
      </c>
      <c r="AT57" s="160">
        <f t="shared" si="3"/>
        <v>0</v>
      </c>
      <c r="AU57" s="160">
        <f t="shared" si="4"/>
        <v>0</v>
      </c>
      <c r="AV57" s="160">
        <f t="shared" si="5"/>
        <v>0</v>
      </c>
      <c r="AW57" s="160">
        <f t="shared" si="6"/>
        <v>0</v>
      </c>
    </row>
    <row r="58" spans="1:49" s="24" customFormat="1" x14ac:dyDescent="0.25">
      <c r="A58" s="6" t="s">
        <v>194</v>
      </c>
      <c r="B58" s="43" t="s">
        <v>1</v>
      </c>
      <c r="C58" s="6" t="s">
        <v>161</v>
      </c>
      <c r="D58" s="6" t="s">
        <v>195</v>
      </c>
      <c r="E58" s="6" t="s">
        <v>45</v>
      </c>
      <c r="F58" s="6" t="s">
        <v>45</v>
      </c>
      <c r="G58" s="6" t="s">
        <v>44</v>
      </c>
      <c r="H58" s="2">
        <v>0</v>
      </c>
      <c r="I58" s="6" t="s">
        <v>44</v>
      </c>
      <c r="J58" s="6">
        <v>0</v>
      </c>
      <c r="K58" s="6">
        <v>0</v>
      </c>
      <c r="L58" s="6">
        <v>0</v>
      </c>
      <c r="M58" s="112">
        <v>2</v>
      </c>
      <c r="N58" s="34"/>
      <c r="O58" s="6">
        <v>1</v>
      </c>
      <c r="P58" s="6">
        <v>1</v>
      </c>
      <c r="Q58" s="6" t="s">
        <v>44</v>
      </c>
      <c r="R58" s="6" t="s">
        <v>44</v>
      </c>
      <c r="S58" s="6" t="s">
        <v>45</v>
      </c>
      <c r="T58" s="6" t="s">
        <v>44</v>
      </c>
      <c r="U58" s="23" t="s">
        <v>44</v>
      </c>
      <c r="V58" s="6" t="s">
        <v>6579</v>
      </c>
      <c r="W58" s="57"/>
      <c r="X58" s="6"/>
      <c r="Y58" s="6"/>
      <c r="Z58" s="60"/>
      <c r="AA58" s="2">
        <v>0</v>
      </c>
      <c r="AB58" s="2">
        <v>0</v>
      </c>
      <c r="AC58" s="2"/>
      <c r="AD58" s="2"/>
      <c r="AE58" s="6">
        <v>0</v>
      </c>
      <c r="AF58" s="6">
        <v>0</v>
      </c>
      <c r="AG58" s="6"/>
      <c r="AH58" s="6"/>
      <c r="AI58" s="6">
        <v>0</v>
      </c>
      <c r="AJ58" s="6">
        <v>0</v>
      </c>
      <c r="AK58" s="6"/>
      <c r="AL58" s="6"/>
      <c r="AM58" s="6">
        <v>0</v>
      </c>
      <c r="AN58" s="6">
        <v>0</v>
      </c>
      <c r="AO58" s="6"/>
      <c r="AP58" s="6"/>
      <c r="AQ58" s="6">
        <f t="shared" si="0"/>
        <v>0</v>
      </c>
      <c r="AR58" s="160">
        <f t="shared" si="1"/>
        <v>0</v>
      </c>
      <c r="AS58" s="160">
        <f t="shared" si="2"/>
        <v>0</v>
      </c>
      <c r="AT58" s="160">
        <f t="shared" si="3"/>
        <v>0</v>
      </c>
      <c r="AU58" s="160">
        <f t="shared" si="4"/>
        <v>0</v>
      </c>
      <c r="AV58" s="160">
        <f t="shared" si="5"/>
        <v>0</v>
      </c>
      <c r="AW58" s="160">
        <f t="shared" si="6"/>
        <v>0</v>
      </c>
    </row>
    <row r="59" spans="1:49" s="24" customFormat="1" x14ac:dyDescent="0.25">
      <c r="A59" s="6" t="s">
        <v>196</v>
      </c>
      <c r="B59" s="43" t="s">
        <v>1</v>
      </c>
      <c r="C59" s="6" t="s">
        <v>161</v>
      </c>
      <c r="D59" s="6" t="s">
        <v>197</v>
      </c>
      <c r="E59" s="6" t="s">
        <v>45</v>
      </c>
      <c r="F59" s="6" t="s">
        <v>45</v>
      </c>
      <c r="G59" s="6" t="s">
        <v>44</v>
      </c>
      <c r="H59" s="2">
        <v>0</v>
      </c>
      <c r="I59" s="6" t="s">
        <v>44</v>
      </c>
      <c r="J59" s="6">
        <v>0</v>
      </c>
      <c r="K59" s="6">
        <v>0</v>
      </c>
      <c r="L59" s="6">
        <v>0</v>
      </c>
      <c r="M59" s="112">
        <v>2</v>
      </c>
      <c r="N59" s="34"/>
      <c r="O59" s="6">
        <v>1</v>
      </c>
      <c r="P59" s="6">
        <v>1</v>
      </c>
      <c r="Q59" s="6" t="s">
        <v>44</v>
      </c>
      <c r="R59" s="6" t="s">
        <v>44</v>
      </c>
      <c r="S59" s="6" t="s">
        <v>45</v>
      </c>
      <c r="T59" s="6" t="s">
        <v>44</v>
      </c>
      <c r="U59" s="23" t="s">
        <v>45</v>
      </c>
      <c r="V59" s="6" t="s">
        <v>326</v>
      </c>
      <c r="W59" s="57" t="s">
        <v>198</v>
      </c>
      <c r="X59" s="6">
        <v>43184843</v>
      </c>
      <c r="Y59" s="6">
        <v>951934626</v>
      </c>
      <c r="Z59" s="27" t="s">
        <v>199</v>
      </c>
      <c r="AA59" s="2">
        <v>0</v>
      </c>
      <c r="AB59" s="2">
        <v>0</v>
      </c>
      <c r="AC59" s="2"/>
      <c r="AD59" s="2"/>
      <c r="AE59" s="6">
        <v>0</v>
      </c>
      <c r="AF59" s="6">
        <v>0</v>
      </c>
      <c r="AG59" s="6"/>
      <c r="AH59" s="6"/>
      <c r="AI59" s="6">
        <v>0</v>
      </c>
      <c r="AJ59" s="6">
        <v>0</v>
      </c>
      <c r="AK59" s="6"/>
      <c r="AL59" s="6"/>
      <c r="AM59" s="6">
        <v>0</v>
      </c>
      <c r="AN59" s="6">
        <v>0</v>
      </c>
      <c r="AO59" s="6"/>
      <c r="AP59" s="6"/>
      <c r="AQ59" s="6">
        <f t="shared" si="0"/>
        <v>0</v>
      </c>
      <c r="AR59" s="160">
        <f t="shared" si="1"/>
        <v>0</v>
      </c>
      <c r="AS59" s="160">
        <f t="shared" si="2"/>
        <v>0</v>
      </c>
      <c r="AT59" s="160">
        <f t="shared" si="3"/>
        <v>0</v>
      </c>
      <c r="AU59" s="160">
        <f t="shared" si="4"/>
        <v>0</v>
      </c>
      <c r="AV59" s="160">
        <f t="shared" si="5"/>
        <v>0</v>
      </c>
      <c r="AW59" s="160">
        <f t="shared" si="6"/>
        <v>0</v>
      </c>
    </row>
    <row r="60" spans="1:49" s="24" customFormat="1" x14ac:dyDescent="0.25">
      <c r="A60" s="6" t="s">
        <v>200</v>
      </c>
      <c r="B60" s="43" t="s">
        <v>1</v>
      </c>
      <c r="C60" s="6" t="s">
        <v>161</v>
      </c>
      <c r="D60" s="6" t="s">
        <v>201</v>
      </c>
      <c r="E60" s="6" t="s">
        <v>45</v>
      </c>
      <c r="F60" s="6" t="s">
        <v>45</v>
      </c>
      <c r="G60" s="6" t="s">
        <v>45</v>
      </c>
      <c r="H60" s="2">
        <v>0</v>
      </c>
      <c r="I60" s="6" t="s">
        <v>44</v>
      </c>
      <c r="J60" s="6">
        <v>0</v>
      </c>
      <c r="K60" s="6">
        <v>0</v>
      </c>
      <c r="L60" s="6">
        <v>0</v>
      </c>
      <c r="M60" s="112">
        <v>2</v>
      </c>
      <c r="N60" s="34"/>
      <c r="O60" s="6">
        <v>1</v>
      </c>
      <c r="P60" s="6">
        <v>1</v>
      </c>
      <c r="Q60" s="6" t="s">
        <v>45</v>
      </c>
      <c r="R60" s="6" t="s">
        <v>45</v>
      </c>
      <c r="S60" s="6" t="s">
        <v>45</v>
      </c>
      <c r="T60" s="6" t="s">
        <v>44</v>
      </c>
      <c r="U60" s="23" t="s">
        <v>45</v>
      </c>
      <c r="V60" s="6" t="s">
        <v>6579</v>
      </c>
      <c r="W60" s="57"/>
      <c r="X60" s="6"/>
      <c r="Y60" s="6"/>
      <c r="Z60" s="60"/>
      <c r="AA60" s="2">
        <v>0</v>
      </c>
      <c r="AB60" s="2">
        <v>0</v>
      </c>
      <c r="AC60" s="2"/>
      <c r="AD60" s="2"/>
      <c r="AE60" s="6">
        <v>0</v>
      </c>
      <c r="AF60" s="6">
        <v>0</v>
      </c>
      <c r="AG60" s="6"/>
      <c r="AH60" s="6"/>
      <c r="AI60" s="6">
        <v>0</v>
      </c>
      <c r="AJ60" s="6">
        <v>0</v>
      </c>
      <c r="AK60" s="6"/>
      <c r="AL60" s="6"/>
      <c r="AM60" s="6">
        <v>0</v>
      </c>
      <c r="AN60" s="6">
        <v>0</v>
      </c>
      <c r="AO60" s="6"/>
      <c r="AP60" s="6"/>
      <c r="AQ60" s="6">
        <f t="shared" si="0"/>
        <v>0</v>
      </c>
      <c r="AR60" s="160">
        <f t="shared" si="1"/>
        <v>0</v>
      </c>
      <c r="AS60" s="160">
        <f t="shared" si="2"/>
        <v>0</v>
      </c>
      <c r="AT60" s="160">
        <f t="shared" si="3"/>
        <v>0</v>
      </c>
      <c r="AU60" s="160">
        <f t="shared" si="4"/>
        <v>0</v>
      </c>
      <c r="AV60" s="160">
        <f t="shared" si="5"/>
        <v>0</v>
      </c>
      <c r="AW60" s="160">
        <f t="shared" si="6"/>
        <v>0</v>
      </c>
    </row>
    <row r="61" spans="1:49" s="24" customFormat="1" x14ac:dyDescent="0.25">
      <c r="A61" s="6" t="s">
        <v>202</v>
      </c>
      <c r="B61" s="43" t="s">
        <v>1</v>
      </c>
      <c r="C61" s="6" t="s">
        <v>161</v>
      </c>
      <c r="D61" s="6" t="s">
        <v>203</v>
      </c>
      <c r="E61" s="6" t="s">
        <v>45</v>
      </c>
      <c r="F61" s="6" t="s">
        <v>45</v>
      </c>
      <c r="G61" s="6" t="s">
        <v>45</v>
      </c>
      <c r="H61" s="2">
        <v>0</v>
      </c>
      <c r="I61" s="6" t="s">
        <v>44</v>
      </c>
      <c r="J61" s="6">
        <v>0</v>
      </c>
      <c r="K61" s="6">
        <v>0</v>
      </c>
      <c r="L61" s="6">
        <v>0</v>
      </c>
      <c r="M61" s="112">
        <v>2</v>
      </c>
      <c r="N61" s="34"/>
      <c r="O61" s="6"/>
      <c r="P61" s="6">
        <v>0</v>
      </c>
      <c r="Q61" s="6" t="s">
        <v>45</v>
      </c>
      <c r="R61" s="6" t="s">
        <v>45</v>
      </c>
      <c r="S61" s="6" t="s">
        <v>45</v>
      </c>
      <c r="T61" s="6" t="s">
        <v>44</v>
      </c>
      <c r="U61" s="23" t="s">
        <v>45</v>
      </c>
      <c r="V61" s="6" t="s">
        <v>6579</v>
      </c>
      <c r="W61" s="57"/>
      <c r="X61" s="6"/>
      <c r="Y61" s="6"/>
      <c r="Z61" s="60"/>
      <c r="AA61" s="2">
        <v>0</v>
      </c>
      <c r="AB61" s="2">
        <v>0</v>
      </c>
      <c r="AC61" s="2"/>
      <c r="AD61" s="2"/>
      <c r="AE61" s="6">
        <v>0</v>
      </c>
      <c r="AF61" s="6">
        <v>0</v>
      </c>
      <c r="AG61" s="6"/>
      <c r="AH61" s="6"/>
      <c r="AI61" s="6">
        <v>0</v>
      </c>
      <c r="AJ61" s="6">
        <v>0</v>
      </c>
      <c r="AK61" s="6"/>
      <c r="AL61" s="6"/>
      <c r="AM61" s="6">
        <v>0</v>
      </c>
      <c r="AN61" s="6">
        <v>0</v>
      </c>
      <c r="AO61" s="6"/>
      <c r="AP61" s="6"/>
      <c r="AQ61" s="6">
        <f t="shared" si="0"/>
        <v>0</v>
      </c>
      <c r="AR61" s="160">
        <f t="shared" si="1"/>
        <v>0</v>
      </c>
      <c r="AS61" s="160">
        <f t="shared" si="2"/>
        <v>0</v>
      </c>
      <c r="AT61" s="160">
        <f t="shared" si="3"/>
        <v>0</v>
      </c>
      <c r="AU61" s="160">
        <f t="shared" si="4"/>
        <v>0</v>
      </c>
      <c r="AV61" s="160">
        <f t="shared" si="5"/>
        <v>0</v>
      </c>
      <c r="AW61" s="160">
        <f t="shared" si="6"/>
        <v>0</v>
      </c>
    </row>
    <row r="62" spans="1:49" s="24" customFormat="1" x14ac:dyDescent="0.25">
      <c r="A62" s="6" t="s">
        <v>204</v>
      </c>
      <c r="B62" s="43" t="s">
        <v>1</v>
      </c>
      <c r="C62" s="6" t="s">
        <v>161</v>
      </c>
      <c r="D62" s="6" t="s">
        <v>205</v>
      </c>
      <c r="E62" s="6" t="s">
        <v>45</v>
      </c>
      <c r="F62" s="6" t="s">
        <v>45</v>
      </c>
      <c r="G62" s="6" t="s">
        <v>44</v>
      </c>
      <c r="H62" s="2">
        <v>0</v>
      </c>
      <c r="I62" s="6" t="s">
        <v>44</v>
      </c>
      <c r="J62" s="6">
        <v>0</v>
      </c>
      <c r="K62" s="6">
        <v>0</v>
      </c>
      <c r="L62" s="6">
        <v>0</v>
      </c>
      <c r="M62" s="112">
        <v>2</v>
      </c>
      <c r="N62" s="34"/>
      <c r="O62" s="6">
        <v>1</v>
      </c>
      <c r="P62" s="6">
        <v>1</v>
      </c>
      <c r="Q62" s="6" t="s">
        <v>44</v>
      </c>
      <c r="R62" s="6" t="s">
        <v>45</v>
      </c>
      <c r="S62" s="6" t="s">
        <v>45</v>
      </c>
      <c r="T62" s="6" t="s">
        <v>44</v>
      </c>
      <c r="U62" s="23" t="s">
        <v>44</v>
      </c>
      <c r="V62" s="6" t="s">
        <v>6579</v>
      </c>
      <c r="W62" s="57"/>
      <c r="X62" s="6"/>
      <c r="Y62" s="6"/>
      <c r="Z62" s="60"/>
      <c r="AA62" s="2">
        <v>0</v>
      </c>
      <c r="AB62" s="2">
        <v>0</v>
      </c>
      <c r="AC62" s="2"/>
      <c r="AD62" s="2"/>
      <c r="AE62" s="6">
        <v>0</v>
      </c>
      <c r="AF62" s="6">
        <v>0</v>
      </c>
      <c r="AG62" s="6"/>
      <c r="AH62" s="6"/>
      <c r="AI62" s="6">
        <v>0</v>
      </c>
      <c r="AJ62" s="6">
        <v>0</v>
      </c>
      <c r="AK62" s="6"/>
      <c r="AL62" s="6"/>
      <c r="AM62" s="6">
        <v>0</v>
      </c>
      <c r="AN62" s="6">
        <v>0</v>
      </c>
      <c r="AO62" s="6"/>
      <c r="AP62" s="6"/>
      <c r="AQ62" s="6">
        <f t="shared" si="0"/>
        <v>0</v>
      </c>
      <c r="AR62" s="160">
        <f t="shared" si="1"/>
        <v>0</v>
      </c>
      <c r="AS62" s="160">
        <f t="shared" si="2"/>
        <v>0</v>
      </c>
      <c r="AT62" s="160">
        <f t="shared" si="3"/>
        <v>0</v>
      </c>
      <c r="AU62" s="160">
        <f t="shared" si="4"/>
        <v>0</v>
      </c>
      <c r="AV62" s="160">
        <f t="shared" si="5"/>
        <v>0</v>
      </c>
      <c r="AW62" s="160">
        <f t="shared" si="6"/>
        <v>0</v>
      </c>
    </row>
    <row r="63" spans="1:49" s="24" customFormat="1" x14ac:dyDescent="0.25">
      <c r="A63" s="6" t="s">
        <v>206</v>
      </c>
      <c r="B63" s="43" t="s">
        <v>1</v>
      </c>
      <c r="C63" s="6" t="s">
        <v>161</v>
      </c>
      <c r="D63" s="6" t="s">
        <v>207</v>
      </c>
      <c r="E63" s="6" t="s">
        <v>45</v>
      </c>
      <c r="F63" s="6" t="s">
        <v>45</v>
      </c>
      <c r="G63" s="6" t="s">
        <v>44</v>
      </c>
      <c r="H63" s="2">
        <v>0</v>
      </c>
      <c r="I63" s="6" t="s">
        <v>44</v>
      </c>
      <c r="J63" s="6">
        <v>0</v>
      </c>
      <c r="K63" s="6">
        <v>0</v>
      </c>
      <c r="L63" s="6">
        <v>0</v>
      </c>
      <c r="M63" s="112">
        <v>2</v>
      </c>
      <c r="N63" s="34"/>
      <c r="O63" s="6">
        <v>1</v>
      </c>
      <c r="P63" s="6">
        <v>1</v>
      </c>
      <c r="Q63" s="6" t="s">
        <v>44</v>
      </c>
      <c r="R63" s="6" t="s">
        <v>45</v>
      </c>
      <c r="S63" s="6" t="s">
        <v>45</v>
      </c>
      <c r="T63" s="6" t="s">
        <v>44</v>
      </c>
      <c r="U63" s="23" t="s">
        <v>45</v>
      </c>
      <c r="V63" s="6" t="s">
        <v>6579</v>
      </c>
      <c r="W63" s="57"/>
      <c r="X63" s="6"/>
      <c r="Y63" s="6"/>
      <c r="Z63" s="60"/>
      <c r="AA63" s="2">
        <v>0</v>
      </c>
      <c r="AB63" s="2">
        <v>0</v>
      </c>
      <c r="AC63" s="2"/>
      <c r="AD63" s="2"/>
      <c r="AE63" s="6">
        <v>0</v>
      </c>
      <c r="AF63" s="6">
        <v>0</v>
      </c>
      <c r="AG63" s="6"/>
      <c r="AH63" s="6"/>
      <c r="AI63" s="6">
        <v>0</v>
      </c>
      <c r="AJ63" s="6">
        <v>0</v>
      </c>
      <c r="AK63" s="6"/>
      <c r="AL63" s="6"/>
      <c r="AM63" s="6">
        <v>0</v>
      </c>
      <c r="AN63" s="6">
        <v>0</v>
      </c>
      <c r="AO63" s="6"/>
      <c r="AP63" s="6"/>
      <c r="AQ63" s="6">
        <f t="shared" si="0"/>
        <v>0</v>
      </c>
      <c r="AR63" s="160">
        <f t="shared" si="1"/>
        <v>0</v>
      </c>
      <c r="AS63" s="160">
        <f t="shared" si="2"/>
        <v>0</v>
      </c>
      <c r="AT63" s="160">
        <f t="shared" si="3"/>
        <v>0</v>
      </c>
      <c r="AU63" s="160">
        <f t="shared" si="4"/>
        <v>0</v>
      </c>
      <c r="AV63" s="160">
        <f t="shared" si="5"/>
        <v>0</v>
      </c>
      <c r="AW63" s="160">
        <f t="shared" si="6"/>
        <v>0</v>
      </c>
    </row>
    <row r="64" spans="1:49" s="24" customFormat="1" x14ac:dyDescent="0.25">
      <c r="A64" s="6" t="s">
        <v>208</v>
      </c>
      <c r="B64" s="43" t="s">
        <v>1</v>
      </c>
      <c r="C64" s="6" t="s">
        <v>161</v>
      </c>
      <c r="D64" s="6" t="s">
        <v>209</v>
      </c>
      <c r="E64" s="6" t="s">
        <v>45</v>
      </c>
      <c r="F64" s="6" t="s">
        <v>45</v>
      </c>
      <c r="G64" s="6" t="s">
        <v>44</v>
      </c>
      <c r="H64" s="2">
        <v>0</v>
      </c>
      <c r="I64" s="6" t="s">
        <v>44</v>
      </c>
      <c r="J64" s="6">
        <v>0</v>
      </c>
      <c r="K64" s="6">
        <v>0</v>
      </c>
      <c r="L64" s="6">
        <v>0</v>
      </c>
      <c r="M64" s="112">
        <v>2</v>
      </c>
      <c r="N64" s="34"/>
      <c r="O64" s="6">
        <v>1</v>
      </c>
      <c r="P64" s="6">
        <v>1</v>
      </c>
      <c r="Q64" s="6" t="s">
        <v>44</v>
      </c>
      <c r="R64" s="6" t="s">
        <v>44</v>
      </c>
      <c r="S64" s="6" t="s">
        <v>45</v>
      </c>
      <c r="T64" s="6" t="s">
        <v>44</v>
      </c>
      <c r="U64" s="23" t="s">
        <v>45</v>
      </c>
      <c r="V64" s="6" t="s">
        <v>326</v>
      </c>
      <c r="W64" s="57" t="s">
        <v>210</v>
      </c>
      <c r="X64" s="6">
        <v>43144488</v>
      </c>
      <c r="Y64" s="6">
        <v>959053263</v>
      </c>
      <c r="Z64" s="27" t="s">
        <v>211</v>
      </c>
      <c r="AA64" s="2">
        <v>0</v>
      </c>
      <c r="AB64" s="2">
        <v>0</v>
      </c>
      <c r="AC64" s="2"/>
      <c r="AD64" s="2"/>
      <c r="AE64" s="6">
        <v>0</v>
      </c>
      <c r="AF64" s="6">
        <v>0</v>
      </c>
      <c r="AG64" s="6"/>
      <c r="AH64" s="6"/>
      <c r="AI64" s="6">
        <v>0</v>
      </c>
      <c r="AJ64" s="6">
        <v>0</v>
      </c>
      <c r="AK64" s="6"/>
      <c r="AL64" s="6"/>
      <c r="AM64" s="6">
        <v>0</v>
      </c>
      <c r="AN64" s="6">
        <v>0</v>
      </c>
      <c r="AO64" s="6"/>
      <c r="AP64" s="6"/>
      <c r="AQ64" s="6">
        <f t="shared" si="0"/>
        <v>0</v>
      </c>
      <c r="AR64" s="160">
        <f t="shared" si="1"/>
        <v>0</v>
      </c>
      <c r="AS64" s="160">
        <f t="shared" si="2"/>
        <v>0</v>
      </c>
      <c r="AT64" s="160">
        <f t="shared" si="3"/>
        <v>0</v>
      </c>
      <c r="AU64" s="160">
        <f t="shared" si="4"/>
        <v>0</v>
      </c>
      <c r="AV64" s="160">
        <f t="shared" si="5"/>
        <v>0</v>
      </c>
      <c r="AW64" s="160">
        <f t="shared" si="6"/>
        <v>0</v>
      </c>
    </row>
    <row r="65" spans="1:49" s="24" customFormat="1" x14ac:dyDescent="0.25">
      <c r="A65" s="6" t="s">
        <v>212</v>
      </c>
      <c r="B65" s="43" t="s">
        <v>1</v>
      </c>
      <c r="C65" s="6" t="s">
        <v>161</v>
      </c>
      <c r="D65" s="6" t="s">
        <v>213</v>
      </c>
      <c r="E65" s="6" t="s">
        <v>45</v>
      </c>
      <c r="F65" s="6" t="s">
        <v>45</v>
      </c>
      <c r="G65" s="6" t="s">
        <v>44</v>
      </c>
      <c r="H65" s="2">
        <v>0</v>
      </c>
      <c r="I65" s="6" t="s">
        <v>44</v>
      </c>
      <c r="J65" s="6">
        <v>0</v>
      </c>
      <c r="K65" s="6">
        <v>0</v>
      </c>
      <c r="L65" s="6">
        <v>0</v>
      </c>
      <c r="M65" s="112">
        <v>2</v>
      </c>
      <c r="N65" s="34"/>
      <c r="O65" s="6"/>
      <c r="P65" s="6">
        <v>0</v>
      </c>
      <c r="Q65" s="6" t="s">
        <v>44</v>
      </c>
      <c r="R65" s="6" t="s">
        <v>44</v>
      </c>
      <c r="S65" s="6" t="s">
        <v>45</v>
      </c>
      <c r="T65" s="6" t="s">
        <v>44</v>
      </c>
      <c r="U65" s="23" t="s">
        <v>44</v>
      </c>
      <c r="V65" s="6" t="s">
        <v>6579</v>
      </c>
      <c r="W65" s="57"/>
      <c r="X65" s="6"/>
      <c r="Y65" s="6"/>
      <c r="Z65" s="60"/>
      <c r="AA65" s="2">
        <v>0</v>
      </c>
      <c r="AB65" s="2">
        <v>0</v>
      </c>
      <c r="AC65" s="2"/>
      <c r="AD65" s="2"/>
      <c r="AE65" s="6">
        <v>0</v>
      </c>
      <c r="AF65" s="6">
        <v>0</v>
      </c>
      <c r="AG65" s="6"/>
      <c r="AH65" s="6"/>
      <c r="AI65" s="6">
        <v>0</v>
      </c>
      <c r="AJ65" s="6">
        <v>0</v>
      </c>
      <c r="AK65" s="6"/>
      <c r="AL65" s="6"/>
      <c r="AM65" s="6">
        <v>0</v>
      </c>
      <c r="AN65" s="6">
        <v>0</v>
      </c>
      <c r="AO65" s="6"/>
      <c r="AP65" s="6"/>
      <c r="AQ65" s="6">
        <f t="shared" si="0"/>
        <v>0</v>
      </c>
      <c r="AR65" s="160">
        <f t="shared" si="1"/>
        <v>0</v>
      </c>
      <c r="AS65" s="160">
        <f t="shared" si="2"/>
        <v>0</v>
      </c>
      <c r="AT65" s="160">
        <f t="shared" si="3"/>
        <v>0</v>
      </c>
      <c r="AU65" s="160">
        <f t="shared" si="4"/>
        <v>0</v>
      </c>
      <c r="AV65" s="160">
        <f t="shared" si="5"/>
        <v>0</v>
      </c>
      <c r="AW65" s="160">
        <f t="shared" si="6"/>
        <v>0</v>
      </c>
    </row>
    <row r="66" spans="1:49" s="24" customFormat="1" x14ac:dyDescent="0.25">
      <c r="A66" s="6" t="s">
        <v>214</v>
      </c>
      <c r="B66" s="43" t="s">
        <v>1</v>
      </c>
      <c r="C66" s="6" t="s">
        <v>161</v>
      </c>
      <c r="D66" s="6" t="s">
        <v>215</v>
      </c>
      <c r="E66" s="6" t="s">
        <v>45</v>
      </c>
      <c r="F66" s="6" t="s">
        <v>45</v>
      </c>
      <c r="G66" s="6" t="s">
        <v>45</v>
      </c>
      <c r="H66" s="2">
        <v>0</v>
      </c>
      <c r="I66" s="6" t="s">
        <v>45</v>
      </c>
      <c r="J66" s="6">
        <v>0</v>
      </c>
      <c r="K66" s="6">
        <v>0</v>
      </c>
      <c r="L66" s="6">
        <v>0</v>
      </c>
      <c r="M66" s="112">
        <v>2</v>
      </c>
      <c r="N66" s="34"/>
      <c r="O66" s="6">
        <v>1</v>
      </c>
      <c r="P66" s="6">
        <v>1</v>
      </c>
      <c r="Q66" s="6" t="s">
        <v>45</v>
      </c>
      <c r="R66" s="6" t="s">
        <v>45</v>
      </c>
      <c r="S66" s="6" t="s">
        <v>45</v>
      </c>
      <c r="T66" s="6" t="s">
        <v>44</v>
      </c>
      <c r="U66" s="23" t="s">
        <v>45</v>
      </c>
      <c r="V66" s="6" t="s">
        <v>6579</v>
      </c>
      <c r="W66" s="57"/>
      <c r="X66" s="6"/>
      <c r="Y66" s="6"/>
      <c r="Z66" s="60"/>
      <c r="AA66" s="2">
        <v>0</v>
      </c>
      <c r="AB66" s="2">
        <v>0</v>
      </c>
      <c r="AC66" s="2"/>
      <c r="AD66" s="2"/>
      <c r="AE66" s="6">
        <v>0</v>
      </c>
      <c r="AF66" s="6">
        <v>0</v>
      </c>
      <c r="AG66" s="6"/>
      <c r="AH66" s="6"/>
      <c r="AI66" s="6">
        <v>0</v>
      </c>
      <c r="AJ66" s="6">
        <v>0</v>
      </c>
      <c r="AK66" s="6"/>
      <c r="AL66" s="6"/>
      <c r="AM66" s="6">
        <v>0</v>
      </c>
      <c r="AN66" s="6">
        <v>0</v>
      </c>
      <c r="AO66" s="6"/>
      <c r="AP66" s="6"/>
      <c r="AQ66" s="6">
        <f t="shared" si="0"/>
        <v>0</v>
      </c>
      <c r="AR66" s="160">
        <f t="shared" si="1"/>
        <v>0</v>
      </c>
      <c r="AS66" s="160">
        <f t="shared" si="2"/>
        <v>0</v>
      </c>
      <c r="AT66" s="160">
        <f t="shared" si="3"/>
        <v>0</v>
      </c>
      <c r="AU66" s="160">
        <f t="shared" si="4"/>
        <v>0</v>
      </c>
      <c r="AV66" s="160">
        <f t="shared" si="5"/>
        <v>0</v>
      </c>
      <c r="AW66" s="160">
        <f t="shared" si="6"/>
        <v>0</v>
      </c>
    </row>
    <row r="67" spans="1:49" s="24" customFormat="1" x14ac:dyDescent="0.25">
      <c r="A67" s="6" t="s">
        <v>216</v>
      </c>
      <c r="B67" s="43" t="s">
        <v>1</v>
      </c>
      <c r="C67" s="6" t="s">
        <v>161</v>
      </c>
      <c r="D67" s="6" t="s">
        <v>217</v>
      </c>
      <c r="E67" s="6" t="s">
        <v>45</v>
      </c>
      <c r="F67" s="6" t="s">
        <v>44</v>
      </c>
      <c r="G67" s="6" t="s">
        <v>44</v>
      </c>
      <c r="H67" s="2">
        <v>0</v>
      </c>
      <c r="I67" s="6" t="s">
        <v>45</v>
      </c>
      <c r="J67" s="6">
        <v>1</v>
      </c>
      <c r="K67" s="6">
        <v>0</v>
      </c>
      <c r="L67" s="6">
        <v>0</v>
      </c>
      <c r="M67" s="6">
        <v>1</v>
      </c>
      <c r="N67" s="6">
        <v>1</v>
      </c>
      <c r="O67" s="6">
        <v>1</v>
      </c>
      <c r="P67" s="6">
        <v>1</v>
      </c>
      <c r="Q67" s="6" t="s">
        <v>45</v>
      </c>
      <c r="R67" s="6" t="s">
        <v>44</v>
      </c>
      <c r="S67" s="6" t="s">
        <v>45</v>
      </c>
      <c r="T67" s="6" t="s">
        <v>44</v>
      </c>
      <c r="U67" s="23" t="s">
        <v>45</v>
      </c>
      <c r="V67" s="6" t="s">
        <v>326</v>
      </c>
      <c r="W67" s="57" t="s">
        <v>218</v>
      </c>
      <c r="X67" s="6" t="s">
        <v>219</v>
      </c>
      <c r="Y67" s="6" t="s">
        <v>220</v>
      </c>
      <c r="Z67" s="60" t="s">
        <v>221</v>
      </c>
      <c r="AA67" s="2">
        <v>0</v>
      </c>
      <c r="AB67" s="2">
        <v>0</v>
      </c>
      <c r="AC67" s="2"/>
      <c r="AD67" s="2"/>
      <c r="AE67" s="6">
        <v>0</v>
      </c>
      <c r="AF67" s="6">
        <v>0</v>
      </c>
      <c r="AG67" s="6"/>
      <c r="AH67" s="6"/>
      <c r="AI67" s="6">
        <v>0</v>
      </c>
      <c r="AJ67" s="6">
        <v>0</v>
      </c>
      <c r="AK67" s="6"/>
      <c r="AL67" s="6"/>
      <c r="AM67" s="6">
        <v>0</v>
      </c>
      <c r="AN67" s="6">
        <v>0</v>
      </c>
      <c r="AO67" s="6"/>
      <c r="AP67" s="6"/>
      <c r="AQ67" s="6">
        <f t="shared" si="0"/>
        <v>0</v>
      </c>
      <c r="AR67" s="160">
        <f t="shared" si="1"/>
        <v>0</v>
      </c>
      <c r="AS67" s="160">
        <f t="shared" si="2"/>
        <v>0</v>
      </c>
      <c r="AT67" s="160">
        <f t="shared" si="3"/>
        <v>0</v>
      </c>
      <c r="AU67" s="160">
        <f t="shared" si="4"/>
        <v>0</v>
      </c>
      <c r="AV67" s="160">
        <f t="shared" si="5"/>
        <v>0</v>
      </c>
      <c r="AW67" s="160">
        <f t="shared" si="6"/>
        <v>0</v>
      </c>
    </row>
    <row r="68" spans="1:49" s="24" customFormat="1" x14ac:dyDescent="0.25">
      <c r="A68" s="6" t="s">
        <v>222</v>
      </c>
      <c r="B68" s="43" t="s">
        <v>1</v>
      </c>
      <c r="C68" s="6" t="s">
        <v>223</v>
      </c>
      <c r="D68" s="6" t="s">
        <v>224</v>
      </c>
      <c r="E68" s="6" t="s">
        <v>45</v>
      </c>
      <c r="F68" s="6" t="s">
        <v>45</v>
      </c>
      <c r="G68" s="6" t="s">
        <v>45</v>
      </c>
      <c r="H68" s="2">
        <v>0</v>
      </c>
      <c r="I68" s="6" t="s">
        <v>45</v>
      </c>
      <c r="J68" s="6">
        <v>0</v>
      </c>
      <c r="K68" s="6">
        <v>0</v>
      </c>
      <c r="L68" s="6">
        <v>0</v>
      </c>
      <c r="M68" s="112">
        <v>2</v>
      </c>
      <c r="N68" s="34"/>
      <c r="O68" s="6">
        <v>1</v>
      </c>
      <c r="P68" s="6">
        <v>1</v>
      </c>
      <c r="Q68" s="6" t="s">
        <v>45</v>
      </c>
      <c r="R68" s="6" t="s">
        <v>45</v>
      </c>
      <c r="S68" s="6" t="s">
        <v>45</v>
      </c>
      <c r="T68" s="6" t="s">
        <v>44</v>
      </c>
      <c r="U68" s="23" t="s">
        <v>45</v>
      </c>
      <c r="V68" s="6" t="s">
        <v>6579</v>
      </c>
      <c r="W68" s="57"/>
      <c r="X68" s="6"/>
      <c r="Y68" s="6"/>
      <c r="Z68" s="60"/>
      <c r="AA68" s="2">
        <v>0</v>
      </c>
      <c r="AB68" s="2">
        <v>0</v>
      </c>
      <c r="AC68" s="2"/>
      <c r="AD68" s="2"/>
      <c r="AE68" s="6">
        <v>0</v>
      </c>
      <c r="AF68" s="6">
        <v>0</v>
      </c>
      <c r="AG68" s="6"/>
      <c r="AH68" s="6"/>
      <c r="AI68" s="6">
        <v>0</v>
      </c>
      <c r="AJ68" s="6">
        <v>0</v>
      </c>
      <c r="AK68" s="6"/>
      <c r="AL68" s="6"/>
      <c r="AM68" s="6">
        <v>0</v>
      </c>
      <c r="AN68" s="6">
        <v>0</v>
      </c>
      <c r="AO68" s="6"/>
      <c r="AP68" s="6"/>
      <c r="AQ68" s="6">
        <f t="shared" ref="AQ68:AQ131" si="7">SUM(AA68:AP68)</f>
        <v>0</v>
      </c>
      <c r="AR68" s="160">
        <f t="shared" ref="AR68:AR131" si="8">IF(AA68+AE68+AI68+AM68&gt;0,1,0)</f>
        <v>0</v>
      </c>
      <c r="AS68" s="160">
        <f t="shared" ref="AS68:AS131" si="9">IF(OR(AC68="JUNTOS",AG68="JUNTOS",AK68="JUNTOS",AO68="JUNTOS"),1,0)</f>
        <v>0</v>
      </c>
      <c r="AT68" s="160">
        <f t="shared" ref="AT68:AT131" si="10">IF(OR($AC68="CUNA MAS",$AG68="CUNA MAS",$AK68="CUNA MAS", $AO68="CUNA MAS"),1,0)</f>
        <v>0</v>
      </c>
      <c r="AU68" s="160">
        <f t="shared" ref="AU68:AU131" si="11">IF(OR($AC68="PAIS",$AG68="PAIS",$AK68="PAIS",$AO68="PAIS"),1,0)</f>
        <v>0</v>
      </c>
      <c r="AV68" s="160">
        <f t="shared" ref="AV68:AV131" si="12">IF(OR($AC68="QALI WARMA",$AG68="QALI WARMA",$AK68="QALI WARMA", $AO68="QALI WARMA"),1,0)</f>
        <v>0</v>
      </c>
      <c r="AW68" s="160">
        <f t="shared" ref="AW68:AW131" si="13">IF(AND(NOT(OR(AC68="JUNTOS",AG68="JUNTOS",AK68="JUNTOS",AO68="JUNTOS",$AC68="CUNA MAS",$AG68="CUNA MAS",$AK68="CUNA MAS",$AO68="CUNA MAS",$AC68="PAIS",$AG68="PAIS",$AK68="PAIS",$AO68="PAIS",$AC68="QALI WARMA",$AG68="QALI WARMA",$AK68="QALI WARMA",$AO68="QALI WARMA")),NOT(AND(AC68="",AG68="",AK68="",AO68=""))),1,0)</f>
        <v>0</v>
      </c>
    </row>
    <row r="69" spans="1:49" s="24" customFormat="1" x14ac:dyDescent="0.25">
      <c r="A69" s="6" t="s">
        <v>225</v>
      </c>
      <c r="B69" s="43" t="s">
        <v>1</v>
      </c>
      <c r="C69" s="6" t="s">
        <v>223</v>
      </c>
      <c r="D69" s="6" t="s">
        <v>226</v>
      </c>
      <c r="E69" s="6" t="s">
        <v>45</v>
      </c>
      <c r="F69" s="6" t="s">
        <v>45</v>
      </c>
      <c r="G69" s="6" t="s">
        <v>44</v>
      </c>
      <c r="H69" s="2">
        <v>0</v>
      </c>
      <c r="I69" s="6" t="s">
        <v>44</v>
      </c>
      <c r="J69" s="6">
        <v>0</v>
      </c>
      <c r="K69" s="6">
        <v>0</v>
      </c>
      <c r="L69" s="6">
        <v>0</v>
      </c>
      <c r="M69" s="112">
        <v>2</v>
      </c>
      <c r="N69" s="34"/>
      <c r="O69" s="6"/>
      <c r="P69" s="6">
        <v>0</v>
      </c>
      <c r="Q69" s="6" t="s">
        <v>44</v>
      </c>
      <c r="R69" s="6" t="s">
        <v>45</v>
      </c>
      <c r="S69" s="6" t="s">
        <v>45</v>
      </c>
      <c r="T69" s="6" t="s">
        <v>44</v>
      </c>
      <c r="U69" s="23" t="s">
        <v>45</v>
      </c>
      <c r="V69" s="6" t="s">
        <v>6579</v>
      </c>
      <c r="W69" s="57"/>
      <c r="X69" s="6"/>
      <c r="Y69" s="6"/>
      <c r="Z69" s="60"/>
      <c r="AA69" s="2">
        <v>0</v>
      </c>
      <c r="AB69" s="2">
        <v>0</v>
      </c>
      <c r="AC69" s="2"/>
      <c r="AD69" s="2"/>
      <c r="AE69" s="6">
        <v>0</v>
      </c>
      <c r="AF69" s="6">
        <v>0</v>
      </c>
      <c r="AG69" s="6"/>
      <c r="AH69" s="6"/>
      <c r="AI69" s="6">
        <v>0</v>
      </c>
      <c r="AJ69" s="6">
        <v>0</v>
      </c>
      <c r="AK69" s="6"/>
      <c r="AL69" s="6"/>
      <c r="AM69" s="6">
        <v>0</v>
      </c>
      <c r="AN69" s="6">
        <v>0</v>
      </c>
      <c r="AO69" s="6"/>
      <c r="AP69" s="6"/>
      <c r="AQ69" s="6">
        <f t="shared" si="7"/>
        <v>0</v>
      </c>
      <c r="AR69" s="160">
        <f t="shared" si="8"/>
        <v>0</v>
      </c>
      <c r="AS69" s="160">
        <f t="shared" si="9"/>
        <v>0</v>
      </c>
      <c r="AT69" s="160">
        <f t="shared" si="10"/>
        <v>0</v>
      </c>
      <c r="AU69" s="160">
        <f t="shared" si="11"/>
        <v>0</v>
      </c>
      <c r="AV69" s="160">
        <f t="shared" si="12"/>
        <v>0</v>
      </c>
      <c r="AW69" s="160">
        <f t="shared" si="13"/>
        <v>0</v>
      </c>
    </row>
    <row r="70" spans="1:49" s="24" customFormat="1" x14ac:dyDescent="0.25">
      <c r="A70" s="6" t="s">
        <v>227</v>
      </c>
      <c r="B70" s="43" t="s">
        <v>1</v>
      </c>
      <c r="C70" s="6" t="s">
        <v>223</v>
      </c>
      <c r="D70" s="6" t="s">
        <v>228</v>
      </c>
      <c r="E70" s="6" t="s">
        <v>45</v>
      </c>
      <c r="F70" s="6" t="s">
        <v>45</v>
      </c>
      <c r="G70" s="6" t="s">
        <v>44</v>
      </c>
      <c r="H70" s="2">
        <v>0</v>
      </c>
      <c r="I70" s="6" t="s">
        <v>45</v>
      </c>
      <c r="J70" s="6">
        <v>1</v>
      </c>
      <c r="K70" s="6">
        <v>0</v>
      </c>
      <c r="L70" s="6">
        <v>0</v>
      </c>
      <c r="M70" s="6">
        <v>1</v>
      </c>
      <c r="N70" s="35"/>
      <c r="O70" s="6">
        <v>0</v>
      </c>
      <c r="P70" s="6">
        <v>1</v>
      </c>
      <c r="Q70" s="6" t="s">
        <v>45</v>
      </c>
      <c r="R70" s="6" t="s">
        <v>45</v>
      </c>
      <c r="S70" s="6" t="s">
        <v>45</v>
      </c>
      <c r="T70" s="6" t="s">
        <v>44</v>
      </c>
      <c r="U70" s="23" t="s">
        <v>45</v>
      </c>
      <c r="V70" s="6" t="s">
        <v>35</v>
      </c>
      <c r="W70" s="57" t="s">
        <v>229</v>
      </c>
      <c r="X70" s="6" t="s">
        <v>230</v>
      </c>
      <c r="Y70" s="6" t="s">
        <v>231</v>
      </c>
      <c r="Z70" s="60" t="s">
        <v>232</v>
      </c>
      <c r="AA70" s="2">
        <v>0</v>
      </c>
      <c r="AB70" s="2">
        <v>0</v>
      </c>
      <c r="AC70" s="2"/>
      <c r="AD70" s="2"/>
      <c r="AE70" s="6">
        <v>0</v>
      </c>
      <c r="AF70" s="6">
        <v>0</v>
      </c>
      <c r="AG70" s="6"/>
      <c r="AH70" s="6"/>
      <c r="AI70" s="6">
        <v>0</v>
      </c>
      <c r="AJ70" s="6">
        <v>0</v>
      </c>
      <c r="AK70" s="6"/>
      <c r="AL70" s="6"/>
      <c r="AM70" s="6">
        <v>0</v>
      </c>
      <c r="AN70" s="6">
        <v>0</v>
      </c>
      <c r="AO70" s="6"/>
      <c r="AP70" s="6"/>
      <c r="AQ70" s="6">
        <f t="shared" si="7"/>
        <v>0</v>
      </c>
      <c r="AR70" s="160">
        <f t="shared" si="8"/>
        <v>0</v>
      </c>
      <c r="AS70" s="160">
        <f t="shared" si="9"/>
        <v>0</v>
      </c>
      <c r="AT70" s="160">
        <f t="shared" si="10"/>
        <v>0</v>
      </c>
      <c r="AU70" s="160">
        <f t="shared" si="11"/>
        <v>0</v>
      </c>
      <c r="AV70" s="160">
        <f t="shared" si="12"/>
        <v>0</v>
      </c>
      <c r="AW70" s="160">
        <f t="shared" si="13"/>
        <v>0</v>
      </c>
    </row>
    <row r="71" spans="1:49" s="24" customFormat="1" x14ac:dyDescent="0.25">
      <c r="A71" s="6" t="s">
        <v>233</v>
      </c>
      <c r="B71" s="43" t="s">
        <v>1</v>
      </c>
      <c r="C71" s="6" t="s">
        <v>223</v>
      </c>
      <c r="D71" s="6" t="s">
        <v>234</v>
      </c>
      <c r="E71" s="6" t="s">
        <v>45</v>
      </c>
      <c r="F71" s="6" t="s">
        <v>45</v>
      </c>
      <c r="G71" s="6" t="s">
        <v>44</v>
      </c>
      <c r="H71" s="2">
        <v>0</v>
      </c>
      <c r="I71" s="6" t="s">
        <v>45</v>
      </c>
      <c r="J71" s="6">
        <v>0</v>
      </c>
      <c r="K71" s="6">
        <v>0</v>
      </c>
      <c r="L71" s="6">
        <v>0</v>
      </c>
      <c r="M71" s="112">
        <v>2</v>
      </c>
      <c r="N71" s="34"/>
      <c r="O71" s="6">
        <v>1</v>
      </c>
      <c r="P71" s="6">
        <v>1</v>
      </c>
      <c r="Q71" s="6" t="s">
        <v>44</v>
      </c>
      <c r="R71" s="6" t="s">
        <v>45</v>
      </c>
      <c r="S71" s="6" t="s">
        <v>45</v>
      </c>
      <c r="T71" s="6" t="s">
        <v>44</v>
      </c>
      <c r="U71" s="23" t="s">
        <v>45</v>
      </c>
      <c r="V71" s="6" t="s">
        <v>6579</v>
      </c>
      <c r="W71" s="57"/>
      <c r="X71" s="6"/>
      <c r="Y71" s="6"/>
      <c r="Z71" s="60"/>
      <c r="AA71" s="2">
        <v>0</v>
      </c>
      <c r="AB71" s="2">
        <v>0</v>
      </c>
      <c r="AC71" s="2"/>
      <c r="AD71" s="2"/>
      <c r="AE71" s="6">
        <v>0</v>
      </c>
      <c r="AF71" s="6">
        <v>0</v>
      </c>
      <c r="AG71" s="6"/>
      <c r="AH71" s="6"/>
      <c r="AI71" s="6">
        <v>0</v>
      </c>
      <c r="AJ71" s="6">
        <v>0</v>
      </c>
      <c r="AK71" s="6"/>
      <c r="AL71" s="6"/>
      <c r="AM71" s="6">
        <v>0</v>
      </c>
      <c r="AN71" s="6">
        <v>0</v>
      </c>
      <c r="AO71" s="6"/>
      <c r="AP71" s="6"/>
      <c r="AQ71" s="6">
        <f t="shared" si="7"/>
        <v>0</v>
      </c>
      <c r="AR71" s="160">
        <f t="shared" si="8"/>
        <v>0</v>
      </c>
      <c r="AS71" s="160">
        <f t="shared" si="9"/>
        <v>0</v>
      </c>
      <c r="AT71" s="160">
        <f t="shared" si="10"/>
        <v>0</v>
      </c>
      <c r="AU71" s="160">
        <f t="shared" si="11"/>
        <v>0</v>
      </c>
      <c r="AV71" s="160">
        <f t="shared" si="12"/>
        <v>0</v>
      </c>
      <c r="AW71" s="160">
        <f t="shared" si="13"/>
        <v>0</v>
      </c>
    </row>
    <row r="72" spans="1:49" s="24" customFormat="1" x14ac:dyDescent="0.25">
      <c r="A72" s="6" t="s">
        <v>235</v>
      </c>
      <c r="B72" s="43" t="s">
        <v>1</v>
      </c>
      <c r="C72" s="6" t="s">
        <v>223</v>
      </c>
      <c r="D72" s="6" t="s">
        <v>236</v>
      </c>
      <c r="E72" s="6" t="s">
        <v>45</v>
      </c>
      <c r="F72" s="6" t="s">
        <v>45</v>
      </c>
      <c r="G72" s="6" t="s">
        <v>44</v>
      </c>
      <c r="H72" s="2">
        <v>0</v>
      </c>
      <c r="I72" s="6" t="s">
        <v>45</v>
      </c>
      <c r="J72" s="6">
        <v>0</v>
      </c>
      <c r="K72" s="6">
        <v>0</v>
      </c>
      <c r="L72" s="6">
        <v>0</v>
      </c>
      <c r="M72" s="112">
        <v>2</v>
      </c>
      <c r="N72" s="34"/>
      <c r="O72" s="6"/>
      <c r="P72" s="6">
        <v>0</v>
      </c>
      <c r="Q72" s="6" t="s">
        <v>44</v>
      </c>
      <c r="R72" s="6" t="s">
        <v>45</v>
      </c>
      <c r="S72" s="6" t="s">
        <v>45</v>
      </c>
      <c r="T72" s="6" t="s">
        <v>44</v>
      </c>
      <c r="U72" s="23" t="s">
        <v>45</v>
      </c>
      <c r="V72" s="6" t="s">
        <v>6579</v>
      </c>
      <c r="W72" s="57"/>
      <c r="X72" s="6"/>
      <c r="Y72" s="6"/>
      <c r="Z72" s="60"/>
      <c r="AA72" s="2">
        <v>0</v>
      </c>
      <c r="AB72" s="2">
        <v>0</v>
      </c>
      <c r="AC72" s="2"/>
      <c r="AD72" s="2"/>
      <c r="AE72" s="6">
        <v>0</v>
      </c>
      <c r="AF72" s="6">
        <v>0</v>
      </c>
      <c r="AG72" s="6"/>
      <c r="AH72" s="6"/>
      <c r="AI72" s="6">
        <v>0</v>
      </c>
      <c r="AJ72" s="6">
        <v>0</v>
      </c>
      <c r="AK72" s="6"/>
      <c r="AL72" s="6"/>
      <c r="AM72" s="6">
        <v>0</v>
      </c>
      <c r="AN72" s="6">
        <v>0</v>
      </c>
      <c r="AO72" s="6"/>
      <c r="AP72" s="6"/>
      <c r="AQ72" s="6">
        <f t="shared" si="7"/>
        <v>0</v>
      </c>
      <c r="AR72" s="160">
        <f t="shared" si="8"/>
        <v>0</v>
      </c>
      <c r="AS72" s="160">
        <f t="shared" si="9"/>
        <v>0</v>
      </c>
      <c r="AT72" s="160">
        <f t="shared" si="10"/>
        <v>0</v>
      </c>
      <c r="AU72" s="160">
        <f t="shared" si="11"/>
        <v>0</v>
      </c>
      <c r="AV72" s="160">
        <f t="shared" si="12"/>
        <v>0</v>
      </c>
      <c r="AW72" s="160">
        <f t="shared" si="13"/>
        <v>0</v>
      </c>
    </row>
    <row r="73" spans="1:49" s="24" customFormat="1" x14ac:dyDescent="0.25">
      <c r="A73" s="6" t="s">
        <v>237</v>
      </c>
      <c r="B73" s="43" t="s">
        <v>1</v>
      </c>
      <c r="C73" s="6" t="s">
        <v>223</v>
      </c>
      <c r="D73" s="6" t="s">
        <v>238</v>
      </c>
      <c r="E73" s="6" t="s">
        <v>45</v>
      </c>
      <c r="F73" s="6" t="s">
        <v>45</v>
      </c>
      <c r="G73" s="6" t="s">
        <v>45</v>
      </c>
      <c r="H73" s="2">
        <v>0</v>
      </c>
      <c r="I73" s="6" t="s">
        <v>45</v>
      </c>
      <c r="J73" s="6">
        <v>0</v>
      </c>
      <c r="K73" s="6">
        <v>0</v>
      </c>
      <c r="L73" s="6">
        <v>0</v>
      </c>
      <c r="M73" s="112">
        <v>2</v>
      </c>
      <c r="N73" s="34"/>
      <c r="O73" s="6">
        <v>1</v>
      </c>
      <c r="P73" s="6">
        <v>1</v>
      </c>
      <c r="Q73" s="6" t="s">
        <v>45</v>
      </c>
      <c r="R73" s="6" t="s">
        <v>45</v>
      </c>
      <c r="S73" s="6" t="s">
        <v>45</v>
      </c>
      <c r="T73" s="6" t="s">
        <v>44</v>
      </c>
      <c r="U73" s="23" t="s">
        <v>45</v>
      </c>
      <c r="V73" s="6" t="s">
        <v>6579</v>
      </c>
      <c r="W73" s="57"/>
      <c r="X73" s="6"/>
      <c r="Y73" s="6"/>
      <c r="Z73" s="60"/>
      <c r="AA73" s="2">
        <v>0</v>
      </c>
      <c r="AB73" s="2">
        <v>0</v>
      </c>
      <c r="AC73" s="2"/>
      <c r="AD73" s="2"/>
      <c r="AE73" s="6">
        <v>0</v>
      </c>
      <c r="AF73" s="6">
        <v>0</v>
      </c>
      <c r="AG73" s="6"/>
      <c r="AH73" s="6"/>
      <c r="AI73" s="6">
        <v>0</v>
      </c>
      <c r="AJ73" s="6">
        <v>0</v>
      </c>
      <c r="AK73" s="6"/>
      <c r="AL73" s="6"/>
      <c r="AM73" s="6">
        <v>0</v>
      </c>
      <c r="AN73" s="6">
        <v>0</v>
      </c>
      <c r="AO73" s="6"/>
      <c r="AP73" s="6"/>
      <c r="AQ73" s="6">
        <f t="shared" si="7"/>
        <v>0</v>
      </c>
      <c r="AR73" s="160">
        <f t="shared" si="8"/>
        <v>0</v>
      </c>
      <c r="AS73" s="160">
        <f t="shared" si="9"/>
        <v>0</v>
      </c>
      <c r="AT73" s="160">
        <f t="shared" si="10"/>
        <v>0</v>
      </c>
      <c r="AU73" s="160">
        <f t="shared" si="11"/>
        <v>0</v>
      </c>
      <c r="AV73" s="160">
        <f t="shared" si="12"/>
        <v>0</v>
      </c>
      <c r="AW73" s="160">
        <f t="shared" si="13"/>
        <v>0</v>
      </c>
    </row>
    <row r="74" spans="1:49" s="24" customFormat="1" x14ac:dyDescent="0.25">
      <c r="A74" s="6" t="s">
        <v>239</v>
      </c>
      <c r="B74" s="43" t="s">
        <v>1</v>
      </c>
      <c r="C74" s="6" t="s">
        <v>223</v>
      </c>
      <c r="D74" s="6" t="s">
        <v>240</v>
      </c>
      <c r="E74" s="6" t="s">
        <v>45</v>
      </c>
      <c r="F74" s="6" t="s">
        <v>44</v>
      </c>
      <c r="G74" s="6" t="s">
        <v>44</v>
      </c>
      <c r="H74" s="2">
        <v>1</v>
      </c>
      <c r="I74" s="6" t="s">
        <v>45</v>
      </c>
      <c r="J74" s="6">
        <v>1</v>
      </c>
      <c r="K74" s="6">
        <v>0</v>
      </c>
      <c r="L74" s="6">
        <v>1</v>
      </c>
      <c r="M74" s="6">
        <v>1</v>
      </c>
      <c r="N74" s="6">
        <v>1</v>
      </c>
      <c r="O74" s="6">
        <v>1</v>
      </c>
      <c r="P74" s="6">
        <v>1</v>
      </c>
      <c r="Q74" s="6" t="s">
        <v>45</v>
      </c>
      <c r="R74" s="6" t="s">
        <v>45</v>
      </c>
      <c r="S74" s="6" t="s">
        <v>45</v>
      </c>
      <c r="T74" s="6" t="s">
        <v>44</v>
      </c>
      <c r="U74" s="23" t="s">
        <v>45</v>
      </c>
      <c r="V74" s="6" t="s">
        <v>35</v>
      </c>
      <c r="W74" s="57" t="s">
        <v>6442</v>
      </c>
      <c r="X74" s="6" t="s">
        <v>230</v>
      </c>
      <c r="Y74" s="6" t="s">
        <v>231</v>
      </c>
      <c r="Z74" s="60" t="s">
        <v>232</v>
      </c>
      <c r="AA74" s="2">
        <v>0</v>
      </c>
      <c r="AB74" s="2">
        <v>0</v>
      </c>
      <c r="AC74" s="2"/>
      <c r="AD74" s="2"/>
      <c r="AE74" s="6">
        <v>0</v>
      </c>
      <c r="AF74" s="6">
        <v>0</v>
      </c>
      <c r="AG74" s="6"/>
      <c r="AH74" s="6"/>
      <c r="AI74" s="6">
        <v>0</v>
      </c>
      <c r="AJ74" s="6">
        <v>1</v>
      </c>
      <c r="AK74" s="6" t="s">
        <v>35</v>
      </c>
      <c r="AL74" s="6" t="s">
        <v>6744</v>
      </c>
      <c r="AM74" s="6">
        <v>0</v>
      </c>
      <c r="AN74" s="6">
        <v>0</v>
      </c>
      <c r="AO74" s="6"/>
      <c r="AP74" s="6"/>
      <c r="AQ74" s="6">
        <f t="shared" si="7"/>
        <v>1</v>
      </c>
      <c r="AR74" s="160">
        <f t="shared" si="8"/>
        <v>0</v>
      </c>
      <c r="AS74" s="160">
        <f t="shared" si="9"/>
        <v>1</v>
      </c>
      <c r="AT74" s="160">
        <f t="shared" si="10"/>
        <v>0</v>
      </c>
      <c r="AU74" s="160">
        <f t="shared" si="11"/>
        <v>0</v>
      </c>
      <c r="AV74" s="160">
        <f t="shared" si="12"/>
        <v>0</v>
      </c>
      <c r="AW74" s="160">
        <f t="shared" si="13"/>
        <v>0</v>
      </c>
    </row>
    <row r="75" spans="1:49" s="24" customFormat="1" x14ac:dyDescent="0.25">
      <c r="A75" s="6" t="s">
        <v>241</v>
      </c>
      <c r="B75" s="43" t="s">
        <v>1</v>
      </c>
      <c r="C75" s="6" t="s">
        <v>223</v>
      </c>
      <c r="D75" s="6" t="s">
        <v>242</v>
      </c>
      <c r="E75" s="6" t="s">
        <v>45</v>
      </c>
      <c r="F75" s="6" t="s">
        <v>45</v>
      </c>
      <c r="G75" s="6" t="s">
        <v>45</v>
      </c>
      <c r="H75" s="2">
        <v>0</v>
      </c>
      <c r="I75" s="6" t="s">
        <v>45</v>
      </c>
      <c r="J75" s="6">
        <v>0</v>
      </c>
      <c r="K75" s="6">
        <v>0</v>
      </c>
      <c r="L75" s="6">
        <v>0</v>
      </c>
      <c r="M75" s="112">
        <v>2</v>
      </c>
      <c r="N75" s="34"/>
      <c r="O75" s="6"/>
      <c r="P75" s="6">
        <v>0</v>
      </c>
      <c r="Q75" s="6" t="s">
        <v>45</v>
      </c>
      <c r="R75" s="6" t="s">
        <v>45</v>
      </c>
      <c r="S75" s="6" t="s">
        <v>45</v>
      </c>
      <c r="T75" s="6" t="s">
        <v>44</v>
      </c>
      <c r="U75" s="23" t="s">
        <v>45</v>
      </c>
      <c r="V75" s="6" t="s">
        <v>6579</v>
      </c>
      <c r="W75" s="57"/>
      <c r="X75" s="6"/>
      <c r="Y75" s="6"/>
      <c r="Z75" s="60"/>
      <c r="AA75" s="2">
        <v>0</v>
      </c>
      <c r="AB75" s="2">
        <v>0</v>
      </c>
      <c r="AC75" s="2"/>
      <c r="AD75" s="2"/>
      <c r="AE75" s="6">
        <v>0</v>
      </c>
      <c r="AF75" s="6">
        <v>0</v>
      </c>
      <c r="AG75" s="6"/>
      <c r="AH75" s="6"/>
      <c r="AI75" s="6">
        <v>0</v>
      </c>
      <c r="AJ75" s="6">
        <v>0</v>
      </c>
      <c r="AK75" s="6"/>
      <c r="AL75" s="6"/>
      <c r="AM75" s="6">
        <v>0</v>
      </c>
      <c r="AN75" s="6">
        <v>0</v>
      </c>
      <c r="AO75" s="6"/>
      <c r="AP75" s="6"/>
      <c r="AQ75" s="6">
        <f t="shared" si="7"/>
        <v>0</v>
      </c>
      <c r="AR75" s="160">
        <f t="shared" si="8"/>
        <v>0</v>
      </c>
      <c r="AS75" s="160">
        <f t="shared" si="9"/>
        <v>0</v>
      </c>
      <c r="AT75" s="160">
        <f t="shared" si="10"/>
        <v>0</v>
      </c>
      <c r="AU75" s="160">
        <f t="shared" si="11"/>
        <v>0</v>
      </c>
      <c r="AV75" s="160">
        <f t="shared" si="12"/>
        <v>0</v>
      </c>
      <c r="AW75" s="160">
        <f t="shared" si="13"/>
        <v>0</v>
      </c>
    </row>
    <row r="76" spans="1:49" s="24" customFormat="1" x14ac:dyDescent="0.25">
      <c r="A76" s="6" t="s">
        <v>243</v>
      </c>
      <c r="B76" s="43" t="s">
        <v>1</v>
      </c>
      <c r="C76" s="6" t="s">
        <v>223</v>
      </c>
      <c r="D76" s="6" t="s">
        <v>244</v>
      </c>
      <c r="E76" s="6" t="s">
        <v>45</v>
      </c>
      <c r="F76" s="6" t="s">
        <v>45</v>
      </c>
      <c r="G76" s="6" t="s">
        <v>44</v>
      </c>
      <c r="H76" s="2">
        <v>0</v>
      </c>
      <c r="I76" s="6" t="s">
        <v>44</v>
      </c>
      <c r="J76" s="6">
        <v>0</v>
      </c>
      <c r="K76" s="6">
        <v>0</v>
      </c>
      <c r="L76" s="6">
        <v>0</v>
      </c>
      <c r="M76" s="112">
        <v>2</v>
      </c>
      <c r="N76" s="34"/>
      <c r="O76" s="6"/>
      <c r="P76" s="6">
        <v>0</v>
      </c>
      <c r="Q76" s="6" t="s">
        <v>44</v>
      </c>
      <c r="R76" s="6" t="s">
        <v>45</v>
      </c>
      <c r="S76" s="6" t="s">
        <v>45</v>
      </c>
      <c r="T76" s="6" t="s">
        <v>44</v>
      </c>
      <c r="U76" s="23" t="s">
        <v>45</v>
      </c>
      <c r="V76" s="6" t="s">
        <v>6579</v>
      </c>
      <c r="W76" s="57"/>
      <c r="X76" s="6"/>
      <c r="Y76" s="6"/>
      <c r="Z76" s="60"/>
      <c r="AA76" s="2">
        <v>0</v>
      </c>
      <c r="AB76" s="2">
        <v>0</v>
      </c>
      <c r="AC76" s="2"/>
      <c r="AD76" s="2"/>
      <c r="AE76" s="6">
        <v>0</v>
      </c>
      <c r="AF76" s="6">
        <v>0</v>
      </c>
      <c r="AG76" s="6"/>
      <c r="AH76" s="6"/>
      <c r="AI76" s="6">
        <v>0</v>
      </c>
      <c r="AJ76" s="6">
        <v>0</v>
      </c>
      <c r="AK76" s="6"/>
      <c r="AL76" s="6"/>
      <c r="AM76" s="6">
        <v>0</v>
      </c>
      <c r="AN76" s="6">
        <v>0</v>
      </c>
      <c r="AO76" s="6"/>
      <c r="AP76" s="6"/>
      <c r="AQ76" s="6">
        <f t="shared" si="7"/>
        <v>0</v>
      </c>
      <c r="AR76" s="160">
        <f t="shared" si="8"/>
        <v>0</v>
      </c>
      <c r="AS76" s="160">
        <f t="shared" si="9"/>
        <v>0</v>
      </c>
      <c r="AT76" s="160">
        <f t="shared" si="10"/>
        <v>0</v>
      </c>
      <c r="AU76" s="160">
        <f t="shared" si="11"/>
        <v>0</v>
      </c>
      <c r="AV76" s="160">
        <f t="shared" si="12"/>
        <v>0</v>
      </c>
      <c r="AW76" s="160">
        <f t="shared" si="13"/>
        <v>0</v>
      </c>
    </row>
    <row r="77" spans="1:49" s="24" customFormat="1" x14ac:dyDescent="0.25">
      <c r="A77" s="6" t="s">
        <v>245</v>
      </c>
      <c r="B77" s="43" t="s">
        <v>1</v>
      </c>
      <c r="C77" s="6" t="s">
        <v>223</v>
      </c>
      <c r="D77" s="6" t="s">
        <v>246</v>
      </c>
      <c r="E77" s="6" t="s">
        <v>45</v>
      </c>
      <c r="F77" s="6" t="s">
        <v>45</v>
      </c>
      <c r="G77" s="6" t="s">
        <v>44</v>
      </c>
      <c r="H77" s="2">
        <v>0</v>
      </c>
      <c r="I77" s="6" t="s">
        <v>45</v>
      </c>
      <c r="J77" s="6">
        <v>0</v>
      </c>
      <c r="K77" s="6">
        <v>0</v>
      </c>
      <c r="L77" s="6">
        <v>0</v>
      </c>
      <c r="M77" s="112">
        <v>2</v>
      </c>
      <c r="N77" s="34"/>
      <c r="O77" s="6"/>
      <c r="P77" s="6">
        <v>0</v>
      </c>
      <c r="Q77" s="6" t="s">
        <v>44</v>
      </c>
      <c r="R77" s="6" t="s">
        <v>45</v>
      </c>
      <c r="S77" s="6" t="s">
        <v>45</v>
      </c>
      <c r="T77" s="6" t="s">
        <v>44</v>
      </c>
      <c r="U77" s="23" t="s">
        <v>45</v>
      </c>
      <c r="V77" s="6" t="s">
        <v>6579</v>
      </c>
      <c r="W77" s="57"/>
      <c r="X77" s="6"/>
      <c r="Y77" s="6"/>
      <c r="Z77" s="60"/>
      <c r="AA77" s="2">
        <v>0</v>
      </c>
      <c r="AB77" s="2">
        <v>0</v>
      </c>
      <c r="AC77" s="2"/>
      <c r="AD77" s="2"/>
      <c r="AE77" s="6">
        <v>0</v>
      </c>
      <c r="AF77" s="6">
        <v>0</v>
      </c>
      <c r="AG77" s="6"/>
      <c r="AH77" s="6"/>
      <c r="AI77" s="6">
        <v>0</v>
      </c>
      <c r="AJ77" s="6">
        <v>0</v>
      </c>
      <c r="AK77" s="6"/>
      <c r="AL77" s="6"/>
      <c r="AM77" s="6">
        <v>0</v>
      </c>
      <c r="AN77" s="6">
        <v>0</v>
      </c>
      <c r="AO77" s="6"/>
      <c r="AP77" s="6"/>
      <c r="AQ77" s="6">
        <f t="shared" si="7"/>
        <v>0</v>
      </c>
      <c r="AR77" s="160">
        <f t="shared" si="8"/>
        <v>0</v>
      </c>
      <c r="AS77" s="160">
        <f t="shared" si="9"/>
        <v>0</v>
      </c>
      <c r="AT77" s="160">
        <f t="shared" si="10"/>
        <v>0</v>
      </c>
      <c r="AU77" s="160">
        <f t="shared" si="11"/>
        <v>0</v>
      </c>
      <c r="AV77" s="160">
        <f t="shared" si="12"/>
        <v>0</v>
      </c>
      <c r="AW77" s="160">
        <f t="shared" si="13"/>
        <v>0</v>
      </c>
    </row>
    <row r="78" spans="1:49" s="24" customFormat="1" x14ac:dyDescent="0.25">
      <c r="A78" s="6" t="s">
        <v>247</v>
      </c>
      <c r="B78" s="43" t="s">
        <v>1</v>
      </c>
      <c r="C78" s="6" t="s">
        <v>223</v>
      </c>
      <c r="D78" s="6" t="s">
        <v>248</v>
      </c>
      <c r="E78" s="6" t="s">
        <v>45</v>
      </c>
      <c r="F78" s="6" t="s">
        <v>45</v>
      </c>
      <c r="G78" s="6" t="s">
        <v>44</v>
      </c>
      <c r="H78" s="2">
        <v>0</v>
      </c>
      <c r="I78" s="6" t="s">
        <v>45</v>
      </c>
      <c r="J78" s="6">
        <v>0</v>
      </c>
      <c r="K78" s="6">
        <v>0</v>
      </c>
      <c r="L78" s="6">
        <v>0</v>
      </c>
      <c r="M78" s="112">
        <v>2</v>
      </c>
      <c r="N78" s="34"/>
      <c r="O78" s="6">
        <v>1</v>
      </c>
      <c r="P78" s="6">
        <v>1</v>
      </c>
      <c r="Q78" s="6" t="s">
        <v>44</v>
      </c>
      <c r="R78" s="6" t="s">
        <v>45</v>
      </c>
      <c r="S78" s="6" t="s">
        <v>45</v>
      </c>
      <c r="T78" s="6" t="s">
        <v>44</v>
      </c>
      <c r="U78" s="23" t="s">
        <v>45</v>
      </c>
      <c r="V78" s="6" t="s">
        <v>6579</v>
      </c>
      <c r="W78" s="57"/>
      <c r="X78" s="6"/>
      <c r="Y78" s="6"/>
      <c r="Z78" s="60"/>
      <c r="AA78" s="2">
        <v>0</v>
      </c>
      <c r="AB78" s="2">
        <v>0</v>
      </c>
      <c r="AC78" s="2"/>
      <c r="AD78" s="2"/>
      <c r="AE78" s="6">
        <v>0</v>
      </c>
      <c r="AF78" s="6">
        <v>0</v>
      </c>
      <c r="AG78" s="6"/>
      <c r="AH78" s="6"/>
      <c r="AI78" s="6">
        <v>0</v>
      </c>
      <c r="AJ78" s="6">
        <v>0</v>
      </c>
      <c r="AK78" s="6"/>
      <c r="AL78" s="6"/>
      <c r="AM78" s="6">
        <v>0</v>
      </c>
      <c r="AN78" s="6">
        <v>0</v>
      </c>
      <c r="AO78" s="6"/>
      <c r="AP78" s="6"/>
      <c r="AQ78" s="6">
        <f t="shared" si="7"/>
        <v>0</v>
      </c>
      <c r="AR78" s="160">
        <f t="shared" si="8"/>
        <v>0</v>
      </c>
      <c r="AS78" s="160">
        <f t="shared" si="9"/>
        <v>0</v>
      </c>
      <c r="AT78" s="160">
        <f t="shared" si="10"/>
        <v>0</v>
      </c>
      <c r="AU78" s="160">
        <f t="shared" si="11"/>
        <v>0</v>
      </c>
      <c r="AV78" s="160">
        <f t="shared" si="12"/>
        <v>0</v>
      </c>
      <c r="AW78" s="160">
        <f t="shared" si="13"/>
        <v>0</v>
      </c>
    </row>
    <row r="79" spans="1:49" s="24" customFormat="1" x14ac:dyDescent="0.25">
      <c r="A79" s="6" t="s">
        <v>249</v>
      </c>
      <c r="B79" s="43" t="s">
        <v>1</v>
      </c>
      <c r="C79" s="6" t="s">
        <v>223</v>
      </c>
      <c r="D79" s="6" t="s">
        <v>250</v>
      </c>
      <c r="E79" s="6" t="s">
        <v>45</v>
      </c>
      <c r="F79" s="6" t="s">
        <v>45</v>
      </c>
      <c r="G79" s="6" t="s">
        <v>44</v>
      </c>
      <c r="H79" s="2">
        <v>0</v>
      </c>
      <c r="I79" s="6" t="s">
        <v>44</v>
      </c>
      <c r="J79" s="6">
        <v>1</v>
      </c>
      <c r="K79" s="6">
        <v>0</v>
      </c>
      <c r="L79" s="6">
        <v>0</v>
      </c>
      <c r="M79" s="6">
        <v>1</v>
      </c>
      <c r="N79" s="35"/>
      <c r="O79" s="6">
        <v>0</v>
      </c>
      <c r="P79" s="6">
        <v>1</v>
      </c>
      <c r="Q79" s="6" t="s">
        <v>44</v>
      </c>
      <c r="R79" s="6" t="s">
        <v>45</v>
      </c>
      <c r="S79" s="6" t="s">
        <v>45</v>
      </c>
      <c r="T79" s="6" t="s">
        <v>44</v>
      </c>
      <c r="U79" s="23" t="s">
        <v>45</v>
      </c>
      <c r="V79" s="6" t="s">
        <v>35</v>
      </c>
      <c r="W79" s="57" t="s">
        <v>251</v>
      </c>
      <c r="X79" s="6">
        <v>44598541</v>
      </c>
      <c r="Y79" s="6">
        <v>979830285</v>
      </c>
      <c r="Z79" s="27" t="s">
        <v>252</v>
      </c>
      <c r="AA79" s="2">
        <v>0</v>
      </c>
      <c r="AB79" s="2">
        <v>0</v>
      </c>
      <c r="AC79" s="2"/>
      <c r="AD79" s="2"/>
      <c r="AE79" s="6">
        <v>0</v>
      </c>
      <c r="AF79" s="6">
        <v>0</v>
      </c>
      <c r="AG79" s="6"/>
      <c r="AH79" s="6"/>
      <c r="AI79" s="6">
        <v>0</v>
      </c>
      <c r="AJ79" s="6">
        <v>0</v>
      </c>
      <c r="AK79" s="6"/>
      <c r="AL79" s="6"/>
      <c r="AM79" s="6">
        <v>0</v>
      </c>
      <c r="AN79" s="6">
        <v>0</v>
      </c>
      <c r="AO79" s="6"/>
      <c r="AP79" s="6"/>
      <c r="AQ79" s="6">
        <f t="shared" si="7"/>
        <v>0</v>
      </c>
      <c r="AR79" s="160">
        <f t="shared" si="8"/>
        <v>0</v>
      </c>
      <c r="AS79" s="160">
        <f t="shared" si="9"/>
        <v>0</v>
      </c>
      <c r="AT79" s="160">
        <f t="shared" si="10"/>
        <v>0</v>
      </c>
      <c r="AU79" s="160">
        <f t="shared" si="11"/>
        <v>0</v>
      </c>
      <c r="AV79" s="160">
        <f t="shared" si="12"/>
        <v>0</v>
      </c>
      <c r="AW79" s="160">
        <f t="shared" si="13"/>
        <v>0</v>
      </c>
    </row>
    <row r="80" spans="1:49" s="24" customFormat="1" x14ac:dyDescent="0.25">
      <c r="A80" s="6" t="s">
        <v>253</v>
      </c>
      <c r="B80" s="43" t="s">
        <v>1</v>
      </c>
      <c r="C80" s="6" t="s">
        <v>254</v>
      </c>
      <c r="D80" s="6" t="s">
        <v>255</v>
      </c>
      <c r="E80" s="6" t="s">
        <v>45</v>
      </c>
      <c r="F80" s="6" t="s">
        <v>44</v>
      </c>
      <c r="G80" s="6" t="s">
        <v>44</v>
      </c>
      <c r="H80" s="2">
        <v>1</v>
      </c>
      <c r="I80" s="6" t="s">
        <v>45</v>
      </c>
      <c r="J80" s="6">
        <v>1</v>
      </c>
      <c r="K80" s="6">
        <v>0</v>
      </c>
      <c r="L80" s="6">
        <v>1</v>
      </c>
      <c r="M80" s="6">
        <v>1</v>
      </c>
      <c r="N80" s="6">
        <v>1</v>
      </c>
      <c r="O80" s="6">
        <v>1</v>
      </c>
      <c r="P80" s="6">
        <v>1</v>
      </c>
      <c r="Q80" s="6" t="s">
        <v>44</v>
      </c>
      <c r="R80" s="6" t="s">
        <v>44</v>
      </c>
      <c r="S80" s="6" t="s">
        <v>44</v>
      </c>
      <c r="T80" s="6" t="s">
        <v>44</v>
      </c>
      <c r="U80" s="23" t="s">
        <v>45</v>
      </c>
      <c r="V80" s="6" t="s">
        <v>6558</v>
      </c>
      <c r="W80" s="57" t="s">
        <v>6760</v>
      </c>
      <c r="X80" s="6">
        <v>27727705</v>
      </c>
      <c r="Y80" s="6">
        <v>994432682</v>
      </c>
      <c r="Z80" s="60" t="s">
        <v>6761</v>
      </c>
      <c r="AA80" s="2">
        <v>1</v>
      </c>
      <c r="AB80" s="2">
        <v>0</v>
      </c>
      <c r="AC80" s="2"/>
      <c r="AD80" s="2" t="s">
        <v>6745</v>
      </c>
      <c r="AE80" s="6">
        <v>0</v>
      </c>
      <c r="AF80" s="6">
        <v>0</v>
      </c>
      <c r="AG80" s="6"/>
      <c r="AH80" s="6"/>
      <c r="AI80" s="6">
        <v>1</v>
      </c>
      <c r="AJ80" s="6">
        <v>0</v>
      </c>
      <c r="AK80" s="6"/>
      <c r="AL80" s="6" t="s">
        <v>6744</v>
      </c>
      <c r="AM80" s="6">
        <v>0</v>
      </c>
      <c r="AN80" s="6">
        <v>0</v>
      </c>
      <c r="AO80" s="6"/>
      <c r="AP80" s="6"/>
      <c r="AQ80" s="6">
        <f t="shared" si="7"/>
        <v>2</v>
      </c>
      <c r="AR80" s="160">
        <f t="shared" si="8"/>
        <v>1</v>
      </c>
      <c r="AS80" s="160">
        <f t="shared" si="9"/>
        <v>0</v>
      </c>
      <c r="AT80" s="160">
        <f t="shared" si="10"/>
        <v>0</v>
      </c>
      <c r="AU80" s="160">
        <f t="shared" si="11"/>
        <v>0</v>
      </c>
      <c r="AV80" s="160">
        <f t="shared" si="12"/>
        <v>0</v>
      </c>
      <c r="AW80" s="160">
        <f t="shared" si="13"/>
        <v>0</v>
      </c>
    </row>
    <row r="81" spans="1:49" s="24" customFormat="1" x14ac:dyDescent="0.25">
      <c r="A81" s="6" t="s">
        <v>256</v>
      </c>
      <c r="B81" s="43" t="s">
        <v>1</v>
      </c>
      <c r="C81" s="6" t="s">
        <v>254</v>
      </c>
      <c r="D81" s="6" t="s">
        <v>257</v>
      </c>
      <c r="E81" s="6" t="s">
        <v>45</v>
      </c>
      <c r="F81" s="6" t="s">
        <v>44</v>
      </c>
      <c r="G81" s="6" t="s">
        <v>44</v>
      </c>
      <c r="H81" s="2">
        <v>1</v>
      </c>
      <c r="I81" s="6" t="s">
        <v>44</v>
      </c>
      <c r="J81" s="6">
        <v>1</v>
      </c>
      <c r="K81" s="6">
        <v>0</v>
      </c>
      <c r="L81" s="6">
        <v>1</v>
      </c>
      <c r="M81" s="6">
        <v>1</v>
      </c>
      <c r="N81" s="6">
        <v>1</v>
      </c>
      <c r="O81" s="6">
        <v>1</v>
      </c>
      <c r="P81" s="6">
        <v>1</v>
      </c>
      <c r="Q81" s="6" t="s">
        <v>44</v>
      </c>
      <c r="R81" s="6" t="s">
        <v>44</v>
      </c>
      <c r="S81" s="6" t="s">
        <v>44</v>
      </c>
      <c r="T81" s="6" t="s">
        <v>44</v>
      </c>
      <c r="U81" s="23" t="s">
        <v>45</v>
      </c>
      <c r="V81" s="6" t="s">
        <v>326</v>
      </c>
      <c r="W81" s="57" t="s">
        <v>258</v>
      </c>
      <c r="X81" s="6" t="s">
        <v>259</v>
      </c>
      <c r="Y81" s="6" t="s">
        <v>260</v>
      </c>
      <c r="Z81" s="60" t="s">
        <v>261</v>
      </c>
      <c r="AA81" s="2">
        <v>1</v>
      </c>
      <c r="AB81" s="2">
        <v>0</v>
      </c>
      <c r="AC81" s="2"/>
      <c r="AD81" s="2" t="s">
        <v>6743</v>
      </c>
      <c r="AE81" s="6">
        <v>1</v>
      </c>
      <c r="AF81" s="6">
        <v>0</v>
      </c>
      <c r="AG81" s="6"/>
      <c r="AH81" s="6" t="s">
        <v>6743</v>
      </c>
      <c r="AI81" s="6">
        <v>1</v>
      </c>
      <c r="AJ81" s="6">
        <v>1</v>
      </c>
      <c r="AK81" s="6" t="s">
        <v>326</v>
      </c>
      <c r="AL81" s="6" t="s">
        <v>6744</v>
      </c>
      <c r="AM81" s="6">
        <v>0</v>
      </c>
      <c r="AN81" s="6">
        <v>0</v>
      </c>
      <c r="AO81" s="6"/>
      <c r="AP81" s="6"/>
      <c r="AQ81" s="6">
        <f t="shared" si="7"/>
        <v>4</v>
      </c>
      <c r="AR81" s="160">
        <f t="shared" si="8"/>
        <v>1</v>
      </c>
      <c r="AS81" s="160">
        <f t="shared" si="9"/>
        <v>0</v>
      </c>
      <c r="AT81" s="160">
        <f t="shared" si="10"/>
        <v>1</v>
      </c>
      <c r="AU81" s="160">
        <f t="shared" si="11"/>
        <v>0</v>
      </c>
      <c r="AV81" s="160">
        <f t="shared" si="12"/>
        <v>0</v>
      </c>
      <c r="AW81" s="160">
        <f t="shared" si="13"/>
        <v>0</v>
      </c>
    </row>
    <row r="82" spans="1:49" s="24" customFormat="1" x14ac:dyDescent="0.25">
      <c r="A82" s="6" t="s">
        <v>262</v>
      </c>
      <c r="B82" s="43" t="s">
        <v>1</v>
      </c>
      <c r="C82" s="6" t="s">
        <v>254</v>
      </c>
      <c r="D82" s="6" t="s">
        <v>263</v>
      </c>
      <c r="E82" s="6" t="s">
        <v>45</v>
      </c>
      <c r="F82" s="6" t="s">
        <v>44</v>
      </c>
      <c r="G82" s="6" t="s">
        <v>44</v>
      </c>
      <c r="H82" s="2">
        <v>1</v>
      </c>
      <c r="I82" s="6" t="s">
        <v>44</v>
      </c>
      <c r="J82" s="6">
        <v>1</v>
      </c>
      <c r="K82" s="6">
        <v>0</v>
      </c>
      <c r="L82" s="6">
        <v>1</v>
      </c>
      <c r="M82" s="6">
        <v>1</v>
      </c>
      <c r="N82" s="6">
        <v>1</v>
      </c>
      <c r="O82" s="6">
        <v>1</v>
      </c>
      <c r="P82" s="6">
        <v>1</v>
      </c>
      <c r="Q82" s="6" t="s">
        <v>45</v>
      </c>
      <c r="R82" s="6" t="s">
        <v>45</v>
      </c>
      <c r="S82" s="6" t="s">
        <v>44</v>
      </c>
      <c r="T82" s="6" t="s">
        <v>44</v>
      </c>
      <c r="U82" s="23" t="s">
        <v>45</v>
      </c>
      <c r="V82" s="6" t="s">
        <v>35</v>
      </c>
      <c r="W82" s="57" t="s">
        <v>264</v>
      </c>
      <c r="X82" s="6">
        <v>45328152</v>
      </c>
      <c r="Y82" s="6">
        <v>94585511</v>
      </c>
      <c r="Z82" s="27" t="s">
        <v>265</v>
      </c>
      <c r="AA82" s="2">
        <v>1</v>
      </c>
      <c r="AB82" s="2">
        <v>0</v>
      </c>
      <c r="AC82" s="2"/>
      <c r="AD82" s="2" t="s">
        <v>6743</v>
      </c>
      <c r="AE82" s="6">
        <v>1</v>
      </c>
      <c r="AF82" s="6">
        <v>0</v>
      </c>
      <c r="AG82" s="6"/>
      <c r="AH82" s="6" t="s">
        <v>6745</v>
      </c>
      <c r="AI82" s="6">
        <v>0</v>
      </c>
      <c r="AJ82" s="6">
        <v>1</v>
      </c>
      <c r="AK82" s="6" t="s">
        <v>35</v>
      </c>
      <c r="AL82" s="6" t="s">
        <v>6744</v>
      </c>
      <c r="AM82" s="6">
        <v>0</v>
      </c>
      <c r="AN82" s="6">
        <v>0</v>
      </c>
      <c r="AO82" s="6"/>
      <c r="AP82" s="6"/>
      <c r="AQ82" s="6">
        <f t="shared" si="7"/>
        <v>3</v>
      </c>
      <c r="AR82" s="160">
        <f t="shared" si="8"/>
        <v>1</v>
      </c>
      <c r="AS82" s="160">
        <f t="shared" si="9"/>
        <v>1</v>
      </c>
      <c r="AT82" s="160">
        <f t="shared" si="10"/>
        <v>0</v>
      </c>
      <c r="AU82" s="160">
        <f t="shared" si="11"/>
        <v>0</v>
      </c>
      <c r="AV82" s="160">
        <f t="shared" si="12"/>
        <v>0</v>
      </c>
      <c r="AW82" s="160">
        <f t="shared" si="13"/>
        <v>0</v>
      </c>
    </row>
    <row r="83" spans="1:49" s="24" customFormat="1" x14ac:dyDescent="0.25">
      <c r="A83" s="6" t="s">
        <v>266</v>
      </c>
      <c r="B83" s="43" t="s">
        <v>1</v>
      </c>
      <c r="C83" s="6" t="s">
        <v>254</v>
      </c>
      <c r="D83" s="6" t="s">
        <v>267</v>
      </c>
      <c r="E83" s="6" t="s">
        <v>45</v>
      </c>
      <c r="F83" s="6" t="s">
        <v>45</v>
      </c>
      <c r="G83" s="6" t="s">
        <v>44</v>
      </c>
      <c r="H83" s="2">
        <v>0</v>
      </c>
      <c r="I83" s="6" t="s">
        <v>45</v>
      </c>
      <c r="J83" s="6">
        <v>1</v>
      </c>
      <c r="K83" s="6">
        <v>0</v>
      </c>
      <c r="L83" s="6">
        <v>0</v>
      </c>
      <c r="M83" s="6">
        <v>1</v>
      </c>
      <c r="N83" s="35"/>
      <c r="O83" s="6">
        <v>1</v>
      </c>
      <c r="P83" s="6">
        <v>1</v>
      </c>
      <c r="Q83" s="6" t="s">
        <v>45</v>
      </c>
      <c r="R83" s="6" t="s">
        <v>45</v>
      </c>
      <c r="S83" s="6" t="s">
        <v>45</v>
      </c>
      <c r="T83" s="6" t="s">
        <v>44</v>
      </c>
      <c r="U83" s="23" t="s">
        <v>45</v>
      </c>
      <c r="V83" s="6" t="s">
        <v>35</v>
      </c>
      <c r="W83" s="57" t="s">
        <v>268</v>
      </c>
      <c r="X83" s="6">
        <v>41395226</v>
      </c>
      <c r="Y83" s="6">
        <v>945856443</v>
      </c>
      <c r="Z83" s="27" t="s">
        <v>269</v>
      </c>
      <c r="AA83" s="2">
        <v>0</v>
      </c>
      <c r="AB83" s="2">
        <v>0</v>
      </c>
      <c r="AC83" s="2"/>
      <c r="AD83" s="2"/>
      <c r="AE83" s="6">
        <v>0</v>
      </c>
      <c r="AF83" s="6">
        <v>1</v>
      </c>
      <c r="AG83" s="6" t="s">
        <v>35</v>
      </c>
      <c r="AH83" s="6" t="s">
        <v>6744</v>
      </c>
      <c r="AI83" s="6">
        <v>0</v>
      </c>
      <c r="AJ83" s="6">
        <v>0</v>
      </c>
      <c r="AK83" s="6"/>
      <c r="AL83" s="6"/>
      <c r="AM83" s="6">
        <v>0</v>
      </c>
      <c r="AN83" s="6">
        <v>0</v>
      </c>
      <c r="AO83" s="6"/>
      <c r="AP83" s="6"/>
      <c r="AQ83" s="6">
        <f t="shared" si="7"/>
        <v>1</v>
      </c>
      <c r="AR83" s="160">
        <f t="shared" si="8"/>
        <v>0</v>
      </c>
      <c r="AS83" s="160">
        <f t="shared" si="9"/>
        <v>1</v>
      </c>
      <c r="AT83" s="160">
        <f t="shared" si="10"/>
        <v>0</v>
      </c>
      <c r="AU83" s="160">
        <f t="shared" si="11"/>
        <v>0</v>
      </c>
      <c r="AV83" s="160">
        <f t="shared" si="12"/>
        <v>0</v>
      </c>
      <c r="AW83" s="160">
        <f t="shared" si="13"/>
        <v>0</v>
      </c>
    </row>
    <row r="84" spans="1:49" s="24" customFormat="1" x14ac:dyDescent="0.25">
      <c r="A84" s="6" t="s">
        <v>270</v>
      </c>
      <c r="B84" s="43" t="s">
        <v>1</v>
      </c>
      <c r="C84" s="6" t="s">
        <v>254</v>
      </c>
      <c r="D84" s="6" t="s">
        <v>271</v>
      </c>
      <c r="E84" s="6" t="s">
        <v>45</v>
      </c>
      <c r="F84" s="6" t="s">
        <v>44</v>
      </c>
      <c r="G84" s="6" t="s">
        <v>44</v>
      </c>
      <c r="H84" s="2">
        <v>0</v>
      </c>
      <c r="I84" s="6" t="s">
        <v>45</v>
      </c>
      <c r="J84" s="6">
        <v>1</v>
      </c>
      <c r="K84" s="6">
        <v>0</v>
      </c>
      <c r="L84" s="6">
        <v>1</v>
      </c>
      <c r="M84" s="6">
        <v>1</v>
      </c>
      <c r="N84" s="6">
        <v>1</v>
      </c>
      <c r="O84" s="6">
        <v>1</v>
      </c>
      <c r="P84" s="6">
        <v>1</v>
      </c>
      <c r="Q84" s="6" t="s">
        <v>44</v>
      </c>
      <c r="R84" s="6" t="s">
        <v>45</v>
      </c>
      <c r="S84" s="6" t="s">
        <v>45</v>
      </c>
      <c r="T84" s="6" t="s">
        <v>44</v>
      </c>
      <c r="U84" s="23" t="s">
        <v>45</v>
      </c>
      <c r="V84" s="6" t="s">
        <v>35</v>
      </c>
      <c r="W84" s="57" t="s">
        <v>6762</v>
      </c>
      <c r="X84" s="6">
        <v>46402465</v>
      </c>
      <c r="Y84" s="6">
        <v>978782873</v>
      </c>
      <c r="Z84" s="27" t="s">
        <v>6763</v>
      </c>
      <c r="AA84" s="2">
        <v>0</v>
      </c>
      <c r="AB84" s="2">
        <v>0</v>
      </c>
      <c r="AC84" s="2"/>
      <c r="AD84" s="2"/>
      <c r="AE84" s="6">
        <v>0</v>
      </c>
      <c r="AF84" s="6">
        <v>0</v>
      </c>
      <c r="AG84" s="6"/>
      <c r="AH84" s="6"/>
      <c r="AI84" s="6">
        <v>0</v>
      </c>
      <c r="AJ84" s="6">
        <v>0</v>
      </c>
      <c r="AK84" s="6"/>
      <c r="AL84" s="6"/>
      <c r="AM84" s="6">
        <v>0</v>
      </c>
      <c r="AN84" s="6">
        <v>0</v>
      </c>
      <c r="AO84" s="6"/>
      <c r="AP84" s="6"/>
      <c r="AQ84" s="6">
        <f t="shared" si="7"/>
        <v>0</v>
      </c>
      <c r="AR84" s="160">
        <f t="shared" si="8"/>
        <v>0</v>
      </c>
      <c r="AS84" s="160">
        <f t="shared" si="9"/>
        <v>0</v>
      </c>
      <c r="AT84" s="160">
        <f t="shared" si="10"/>
        <v>0</v>
      </c>
      <c r="AU84" s="160">
        <f t="shared" si="11"/>
        <v>0</v>
      </c>
      <c r="AV84" s="160">
        <f t="shared" si="12"/>
        <v>0</v>
      </c>
      <c r="AW84" s="160">
        <f t="shared" si="13"/>
        <v>0</v>
      </c>
    </row>
    <row r="85" spans="1:49" s="24" customFormat="1" x14ac:dyDescent="0.25">
      <c r="A85" s="6" t="s">
        <v>272</v>
      </c>
      <c r="B85" s="43" t="s">
        <v>1</v>
      </c>
      <c r="C85" s="6" t="s">
        <v>254</v>
      </c>
      <c r="D85" s="6" t="s">
        <v>273</v>
      </c>
      <c r="E85" s="6" t="s">
        <v>45</v>
      </c>
      <c r="F85" s="6" t="s">
        <v>44</v>
      </c>
      <c r="G85" s="6" t="s">
        <v>44</v>
      </c>
      <c r="H85" s="2">
        <v>1</v>
      </c>
      <c r="I85" s="6" t="s">
        <v>44</v>
      </c>
      <c r="J85" s="6">
        <v>1</v>
      </c>
      <c r="K85" s="6">
        <v>0</v>
      </c>
      <c r="L85" s="6">
        <v>1</v>
      </c>
      <c r="M85" s="6">
        <v>1</v>
      </c>
      <c r="N85" s="6">
        <v>1</v>
      </c>
      <c r="O85" s="6">
        <v>1</v>
      </c>
      <c r="P85" s="6">
        <v>1</v>
      </c>
      <c r="Q85" s="6" t="s">
        <v>45</v>
      </c>
      <c r="R85" s="6" t="s">
        <v>44</v>
      </c>
      <c r="S85" s="6" t="s">
        <v>44</v>
      </c>
      <c r="T85" s="6" t="s">
        <v>44</v>
      </c>
      <c r="U85" s="23" t="s">
        <v>45</v>
      </c>
      <c r="V85" s="6" t="s">
        <v>35</v>
      </c>
      <c r="W85" s="57" t="s">
        <v>274</v>
      </c>
      <c r="X85" s="6" t="s">
        <v>275</v>
      </c>
      <c r="Y85" s="6" t="s">
        <v>276</v>
      </c>
      <c r="Z85" s="60" t="s">
        <v>277</v>
      </c>
      <c r="AA85" s="2">
        <v>1</v>
      </c>
      <c r="AB85" s="2">
        <v>0</v>
      </c>
      <c r="AC85" s="2"/>
      <c r="AD85" s="2" t="s">
        <v>6743</v>
      </c>
      <c r="AE85" s="6">
        <v>0</v>
      </c>
      <c r="AF85" s="6">
        <v>0</v>
      </c>
      <c r="AG85" s="6"/>
      <c r="AH85" s="6"/>
      <c r="AI85" s="6">
        <v>0</v>
      </c>
      <c r="AJ85" s="6">
        <v>0</v>
      </c>
      <c r="AK85" s="6"/>
      <c r="AL85" s="6"/>
      <c r="AM85" s="6">
        <v>0</v>
      </c>
      <c r="AN85" s="6">
        <v>0</v>
      </c>
      <c r="AO85" s="6"/>
      <c r="AP85" s="6"/>
      <c r="AQ85" s="6">
        <f t="shared" si="7"/>
        <v>1</v>
      </c>
      <c r="AR85" s="160">
        <f t="shared" si="8"/>
        <v>1</v>
      </c>
      <c r="AS85" s="160">
        <f t="shared" si="9"/>
        <v>0</v>
      </c>
      <c r="AT85" s="160">
        <f t="shared" si="10"/>
        <v>0</v>
      </c>
      <c r="AU85" s="160">
        <f t="shared" si="11"/>
        <v>0</v>
      </c>
      <c r="AV85" s="160">
        <f t="shared" si="12"/>
        <v>0</v>
      </c>
      <c r="AW85" s="160">
        <f t="shared" si="13"/>
        <v>0</v>
      </c>
    </row>
    <row r="86" spans="1:49" s="24" customFormat="1" x14ac:dyDescent="0.25">
      <c r="A86" s="6" t="s">
        <v>278</v>
      </c>
      <c r="B86" s="43" t="s">
        <v>1</v>
      </c>
      <c r="C86" s="6" t="s">
        <v>254</v>
      </c>
      <c r="D86" s="6" t="s">
        <v>279</v>
      </c>
      <c r="E86" s="6" t="s">
        <v>45</v>
      </c>
      <c r="F86" s="6" t="s">
        <v>45</v>
      </c>
      <c r="G86" s="6" t="s">
        <v>44</v>
      </c>
      <c r="H86" s="2">
        <v>0</v>
      </c>
      <c r="I86" s="6" t="s">
        <v>44</v>
      </c>
      <c r="J86" s="6">
        <v>0</v>
      </c>
      <c r="K86" s="6">
        <v>1</v>
      </c>
      <c r="L86" s="6">
        <v>1</v>
      </c>
      <c r="M86" s="112">
        <v>2</v>
      </c>
      <c r="N86" s="34"/>
      <c r="O86" s="6"/>
      <c r="P86" s="6">
        <v>0</v>
      </c>
      <c r="Q86" s="6" t="s">
        <v>44</v>
      </c>
      <c r="R86" s="6" t="s">
        <v>45</v>
      </c>
      <c r="S86" s="6" t="s">
        <v>45</v>
      </c>
      <c r="T86" s="6" t="s">
        <v>44</v>
      </c>
      <c r="U86" s="23" t="s">
        <v>45</v>
      </c>
      <c r="V86" s="6" t="s">
        <v>35</v>
      </c>
      <c r="W86" s="57" t="s">
        <v>6764</v>
      </c>
      <c r="X86" s="6">
        <v>44613215</v>
      </c>
      <c r="Y86" s="6">
        <v>945856962</v>
      </c>
      <c r="Z86" s="60" t="s">
        <v>6765</v>
      </c>
      <c r="AA86" s="2">
        <v>0</v>
      </c>
      <c r="AB86" s="2">
        <v>0</v>
      </c>
      <c r="AC86" s="2"/>
      <c r="AD86" s="2"/>
      <c r="AE86" s="6">
        <v>0</v>
      </c>
      <c r="AF86" s="6">
        <v>0</v>
      </c>
      <c r="AG86" s="6"/>
      <c r="AH86" s="6"/>
      <c r="AI86" s="6">
        <v>0</v>
      </c>
      <c r="AJ86" s="6">
        <v>0</v>
      </c>
      <c r="AK86" s="6"/>
      <c r="AL86" s="6"/>
      <c r="AM86" s="6">
        <v>0</v>
      </c>
      <c r="AN86" s="6">
        <v>0</v>
      </c>
      <c r="AO86" s="6"/>
      <c r="AP86" s="6"/>
      <c r="AQ86" s="6">
        <f t="shared" si="7"/>
        <v>0</v>
      </c>
      <c r="AR86" s="160">
        <f t="shared" si="8"/>
        <v>0</v>
      </c>
      <c r="AS86" s="160">
        <f t="shared" si="9"/>
        <v>0</v>
      </c>
      <c r="AT86" s="160">
        <f t="shared" si="10"/>
        <v>0</v>
      </c>
      <c r="AU86" s="160">
        <f t="shared" si="11"/>
        <v>0</v>
      </c>
      <c r="AV86" s="160">
        <f t="shared" si="12"/>
        <v>0</v>
      </c>
      <c r="AW86" s="160">
        <f t="shared" si="13"/>
        <v>0</v>
      </c>
    </row>
    <row r="87" spans="1:49" s="24" customFormat="1" x14ac:dyDescent="0.25">
      <c r="A87" s="6" t="s">
        <v>404</v>
      </c>
      <c r="B87" s="43" t="s">
        <v>2</v>
      </c>
      <c r="C87" s="6" t="s">
        <v>405</v>
      </c>
      <c r="D87" s="6" t="s">
        <v>405</v>
      </c>
      <c r="E87" s="6" t="s">
        <v>45</v>
      </c>
      <c r="F87" s="6" t="s">
        <v>44</v>
      </c>
      <c r="G87" s="6" t="s">
        <v>44</v>
      </c>
      <c r="H87" s="2">
        <v>1</v>
      </c>
      <c r="I87" s="6" t="s">
        <v>45</v>
      </c>
      <c r="J87" s="6">
        <v>1</v>
      </c>
      <c r="K87" s="6">
        <v>0</v>
      </c>
      <c r="L87" s="6">
        <v>1</v>
      </c>
      <c r="M87" s="6">
        <v>1</v>
      </c>
      <c r="N87" s="6">
        <v>1</v>
      </c>
      <c r="O87" s="6">
        <v>1</v>
      </c>
      <c r="P87" s="6">
        <v>1</v>
      </c>
      <c r="Q87" s="6" t="s">
        <v>44</v>
      </c>
      <c r="R87" s="6" t="s">
        <v>45</v>
      </c>
      <c r="S87" s="6" t="s">
        <v>44</v>
      </c>
      <c r="T87" s="6" t="s">
        <v>44</v>
      </c>
      <c r="U87" s="23" t="s">
        <v>45</v>
      </c>
      <c r="V87" s="6" t="s">
        <v>6586</v>
      </c>
      <c r="W87" s="57" t="s">
        <v>6588</v>
      </c>
      <c r="X87" s="6">
        <v>41451828</v>
      </c>
      <c r="Y87" s="6">
        <v>976076782</v>
      </c>
      <c r="Z87" s="60" t="s">
        <v>6614</v>
      </c>
      <c r="AA87" s="2">
        <v>1</v>
      </c>
      <c r="AB87" s="2">
        <v>0</v>
      </c>
      <c r="AC87" s="2"/>
      <c r="AD87" s="2" t="s">
        <v>6743</v>
      </c>
      <c r="AE87" s="6">
        <v>1</v>
      </c>
      <c r="AF87" s="6">
        <v>0</v>
      </c>
      <c r="AG87" s="6"/>
      <c r="AH87" s="6" t="s">
        <v>6744</v>
      </c>
      <c r="AI87" s="6">
        <v>1</v>
      </c>
      <c r="AJ87" s="6">
        <v>0</v>
      </c>
      <c r="AK87" s="6"/>
      <c r="AL87" s="6" t="s">
        <v>6744</v>
      </c>
      <c r="AM87" s="6">
        <v>0</v>
      </c>
      <c r="AN87" s="6">
        <v>0</v>
      </c>
      <c r="AO87" s="6"/>
      <c r="AP87" s="6"/>
      <c r="AQ87" s="6">
        <f t="shared" si="7"/>
        <v>3</v>
      </c>
      <c r="AR87" s="160">
        <f t="shared" si="8"/>
        <v>1</v>
      </c>
      <c r="AS87" s="160">
        <f t="shared" si="9"/>
        <v>0</v>
      </c>
      <c r="AT87" s="160">
        <f t="shared" si="10"/>
        <v>0</v>
      </c>
      <c r="AU87" s="160">
        <f t="shared" si="11"/>
        <v>0</v>
      </c>
      <c r="AV87" s="160">
        <f t="shared" si="12"/>
        <v>0</v>
      </c>
      <c r="AW87" s="160">
        <f t="shared" si="13"/>
        <v>0</v>
      </c>
    </row>
    <row r="88" spans="1:49" s="24" customFormat="1" x14ac:dyDescent="0.25">
      <c r="A88" s="6" t="s">
        <v>406</v>
      </c>
      <c r="B88" s="43" t="s">
        <v>2</v>
      </c>
      <c r="C88" s="6" t="s">
        <v>405</v>
      </c>
      <c r="D88" s="6" t="s">
        <v>407</v>
      </c>
      <c r="E88" s="6" t="s">
        <v>45</v>
      </c>
      <c r="F88" s="6" t="s">
        <v>45</v>
      </c>
      <c r="G88" s="6" t="s">
        <v>44</v>
      </c>
      <c r="H88" s="2">
        <v>0</v>
      </c>
      <c r="I88" s="6" t="s">
        <v>44</v>
      </c>
      <c r="J88" s="6">
        <v>0</v>
      </c>
      <c r="K88" s="6">
        <v>0</v>
      </c>
      <c r="L88" s="6">
        <v>0</v>
      </c>
      <c r="M88" s="112">
        <v>2</v>
      </c>
      <c r="N88" s="34"/>
      <c r="O88" s="6"/>
      <c r="P88" s="6">
        <v>0</v>
      </c>
      <c r="Q88" s="6" t="s">
        <v>44</v>
      </c>
      <c r="R88" s="6" t="s">
        <v>44</v>
      </c>
      <c r="S88" s="6" t="s">
        <v>45</v>
      </c>
      <c r="T88" s="6" t="s">
        <v>44</v>
      </c>
      <c r="U88" s="23" t="s">
        <v>44</v>
      </c>
      <c r="V88" s="6" t="s">
        <v>6579</v>
      </c>
      <c r="W88" s="57"/>
      <c r="X88" s="6"/>
      <c r="Y88" s="6"/>
      <c r="Z88" s="60"/>
      <c r="AA88" s="2">
        <v>0</v>
      </c>
      <c r="AB88" s="2">
        <v>0</v>
      </c>
      <c r="AC88" s="2"/>
      <c r="AD88" s="2"/>
      <c r="AE88" s="6">
        <v>0</v>
      </c>
      <c r="AF88" s="6">
        <v>0</v>
      </c>
      <c r="AG88" s="6"/>
      <c r="AH88" s="6"/>
      <c r="AI88" s="6">
        <v>0</v>
      </c>
      <c r="AJ88" s="6">
        <v>0</v>
      </c>
      <c r="AK88" s="6"/>
      <c r="AL88" s="6"/>
      <c r="AM88" s="6">
        <v>0</v>
      </c>
      <c r="AN88" s="6">
        <v>0</v>
      </c>
      <c r="AO88" s="6"/>
      <c r="AP88" s="6"/>
      <c r="AQ88" s="6">
        <f t="shared" si="7"/>
        <v>0</v>
      </c>
      <c r="AR88" s="160">
        <f t="shared" si="8"/>
        <v>0</v>
      </c>
      <c r="AS88" s="160">
        <f t="shared" si="9"/>
        <v>0</v>
      </c>
      <c r="AT88" s="160">
        <f t="shared" si="10"/>
        <v>0</v>
      </c>
      <c r="AU88" s="160">
        <f t="shared" si="11"/>
        <v>0</v>
      </c>
      <c r="AV88" s="160">
        <f t="shared" si="12"/>
        <v>0</v>
      </c>
      <c r="AW88" s="160">
        <f t="shared" si="13"/>
        <v>0</v>
      </c>
    </row>
    <row r="89" spans="1:49" s="24" customFormat="1" x14ac:dyDescent="0.25">
      <c r="A89" s="6" t="s">
        <v>408</v>
      </c>
      <c r="B89" s="43" t="s">
        <v>2</v>
      </c>
      <c r="C89" s="6" t="s">
        <v>405</v>
      </c>
      <c r="D89" s="6" t="s">
        <v>409</v>
      </c>
      <c r="E89" s="6" t="s">
        <v>45</v>
      </c>
      <c r="F89" s="6" t="s">
        <v>45</v>
      </c>
      <c r="G89" s="6" t="s">
        <v>44</v>
      </c>
      <c r="H89" s="2">
        <v>0</v>
      </c>
      <c r="I89" s="6" t="s">
        <v>44</v>
      </c>
      <c r="J89" s="6">
        <v>1</v>
      </c>
      <c r="K89" s="6">
        <v>0</v>
      </c>
      <c r="L89" s="6">
        <v>0</v>
      </c>
      <c r="M89" s="6">
        <v>1</v>
      </c>
      <c r="N89" s="35"/>
      <c r="O89" s="6">
        <v>0</v>
      </c>
      <c r="P89" s="6">
        <v>1</v>
      </c>
      <c r="Q89" s="6" t="s">
        <v>45</v>
      </c>
      <c r="R89" s="6" t="s">
        <v>45</v>
      </c>
      <c r="S89" s="6" t="s">
        <v>45</v>
      </c>
      <c r="T89" s="6" t="s">
        <v>45</v>
      </c>
      <c r="U89" s="23" t="s">
        <v>45</v>
      </c>
      <c r="V89" s="6" t="s">
        <v>35</v>
      </c>
      <c r="W89" s="57" t="s">
        <v>410</v>
      </c>
      <c r="X89" s="6" t="s">
        <v>411</v>
      </c>
      <c r="Y89" s="6" t="s">
        <v>411</v>
      </c>
      <c r="Z89" s="60" t="s">
        <v>412</v>
      </c>
      <c r="AA89" s="2">
        <v>0</v>
      </c>
      <c r="AB89" s="2">
        <v>0</v>
      </c>
      <c r="AC89" s="2"/>
      <c r="AD89" s="2"/>
      <c r="AE89" s="6">
        <v>0</v>
      </c>
      <c r="AF89" s="6">
        <v>0</v>
      </c>
      <c r="AG89" s="6"/>
      <c r="AH89" s="6"/>
      <c r="AI89" s="6">
        <v>0</v>
      </c>
      <c r="AJ89" s="6">
        <v>0</v>
      </c>
      <c r="AK89" s="6"/>
      <c r="AL89" s="6"/>
      <c r="AM89" s="6">
        <v>0</v>
      </c>
      <c r="AN89" s="6">
        <v>0</v>
      </c>
      <c r="AO89" s="6"/>
      <c r="AP89" s="6"/>
      <c r="AQ89" s="6">
        <f t="shared" si="7"/>
        <v>0</v>
      </c>
      <c r="AR89" s="160">
        <f t="shared" si="8"/>
        <v>0</v>
      </c>
      <c r="AS89" s="160">
        <f t="shared" si="9"/>
        <v>0</v>
      </c>
      <c r="AT89" s="160">
        <f t="shared" si="10"/>
        <v>0</v>
      </c>
      <c r="AU89" s="160">
        <f t="shared" si="11"/>
        <v>0</v>
      </c>
      <c r="AV89" s="160">
        <f t="shared" si="12"/>
        <v>0</v>
      </c>
      <c r="AW89" s="160">
        <f t="shared" si="13"/>
        <v>0</v>
      </c>
    </row>
    <row r="90" spans="1:49" s="24" customFormat="1" x14ac:dyDescent="0.25">
      <c r="A90" s="6" t="s">
        <v>413</v>
      </c>
      <c r="B90" s="43" t="s">
        <v>2</v>
      </c>
      <c r="C90" s="6" t="s">
        <v>405</v>
      </c>
      <c r="D90" s="6" t="s">
        <v>414</v>
      </c>
      <c r="E90" s="6" t="s">
        <v>45</v>
      </c>
      <c r="F90" s="6" t="s">
        <v>45</v>
      </c>
      <c r="G90" s="6" t="s">
        <v>44</v>
      </c>
      <c r="H90" s="2">
        <v>0</v>
      </c>
      <c r="I90" s="6" t="s">
        <v>44</v>
      </c>
      <c r="J90" s="6">
        <v>0</v>
      </c>
      <c r="K90" s="6">
        <v>0</v>
      </c>
      <c r="L90" s="6">
        <v>0</v>
      </c>
      <c r="M90" s="112">
        <v>2</v>
      </c>
      <c r="N90" s="34"/>
      <c r="O90" s="6"/>
      <c r="P90" s="6">
        <v>0</v>
      </c>
      <c r="Q90" s="6" t="s">
        <v>44</v>
      </c>
      <c r="R90" s="6" t="s">
        <v>45</v>
      </c>
      <c r="S90" s="6" t="s">
        <v>45</v>
      </c>
      <c r="T90" s="6" t="s">
        <v>44</v>
      </c>
      <c r="U90" s="23" t="s">
        <v>45</v>
      </c>
      <c r="V90" s="6" t="s">
        <v>6579</v>
      </c>
      <c r="W90" s="57"/>
      <c r="X90" s="6"/>
      <c r="Y90" s="6"/>
      <c r="Z90" s="60"/>
      <c r="AA90" s="2">
        <v>0</v>
      </c>
      <c r="AB90" s="2">
        <v>0</v>
      </c>
      <c r="AC90" s="2"/>
      <c r="AD90" s="2"/>
      <c r="AE90" s="6">
        <v>0</v>
      </c>
      <c r="AF90" s="6">
        <v>0</v>
      </c>
      <c r="AG90" s="6"/>
      <c r="AH90" s="6"/>
      <c r="AI90" s="6">
        <v>0</v>
      </c>
      <c r="AJ90" s="6">
        <v>0</v>
      </c>
      <c r="AK90" s="6"/>
      <c r="AL90" s="6"/>
      <c r="AM90" s="6">
        <v>0</v>
      </c>
      <c r="AN90" s="6">
        <v>0</v>
      </c>
      <c r="AO90" s="6"/>
      <c r="AP90" s="6"/>
      <c r="AQ90" s="6">
        <f t="shared" si="7"/>
        <v>0</v>
      </c>
      <c r="AR90" s="160">
        <f t="shared" si="8"/>
        <v>0</v>
      </c>
      <c r="AS90" s="160">
        <f t="shared" si="9"/>
        <v>0</v>
      </c>
      <c r="AT90" s="160">
        <f t="shared" si="10"/>
        <v>0</v>
      </c>
      <c r="AU90" s="160">
        <f t="shared" si="11"/>
        <v>0</v>
      </c>
      <c r="AV90" s="160">
        <f t="shared" si="12"/>
        <v>0</v>
      </c>
      <c r="AW90" s="160">
        <f t="shared" si="13"/>
        <v>0</v>
      </c>
    </row>
    <row r="91" spans="1:49" s="24" customFormat="1" x14ac:dyDescent="0.25">
      <c r="A91" s="6" t="s">
        <v>415</v>
      </c>
      <c r="B91" s="43" t="s">
        <v>2</v>
      </c>
      <c r="C91" s="6" t="s">
        <v>405</v>
      </c>
      <c r="D91" s="6" t="s">
        <v>416</v>
      </c>
      <c r="E91" s="6" t="s">
        <v>45</v>
      </c>
      <c r="F91" s="6" t="s">
        <v>44</v>
      </c>
      <c r="G91" s="6" t="s">
        <v>44</v>
      </c>
      <c r="H91" s="2">
        <v>1</v>
      </c>
      <c r="I91" s="6" t="s">
        <v>45</v>
      </c>
      <c r="J91" s="6">
        <v>1</v>
      </c>
      <c r="K91" s="6">
        <v>0</v>
      </c>
      <c r="L91" s="6">
        <v>1</v>
      </c>
      <c r="M91" s="6">
        <v>1</v>
      </c>
      <c r="N91" s="6">
        <v>1</v>
      </c>
      <c r="O91" s="6">
        <v>1</v>
      </c>
      <c r="P91" s="6">
        <v>1</v>
      </c>
      <c r="Q91" s="6" t="s">
        <v>44</v>
      </c>
      <c r="R91" s="6" t="s">
        <v>45</v>
      </c>
      <c r="S91" s="6" t="s">
        <v>44</v>
      </c>
      <c r="T91" s="6" t="s">
        <v>44</v>
      </c>
      <c r="U91" s="23" t="s">
        <v>45</v>
      </c>
      <c r="V91" s="6" t="s">
        <v>6587</v>
      </c>
      <c r="W91" s="57" t="s">
        <v>6589</v>
      </c>
      <c r="X91" s="6"/>
      <c r="Y91" s="6"/>
      <c r="Z91" s="60"/>
      <c r="AA91" s="2">
        <v>1</v>
      </c>
      <c r="AB91" s="2">
        <v>0</v>
      </c>
      <c r="AC91" s="2"/>
      <c r="AD91" s="2" t="s">
        <v>6743</v>
      </c>
      <c r="AE91" s="6">
        <v>0</v>
      </c>
      <c r="AF91" s="6">
        <v>0</v>
      </c>
      <c r="AG91" s="6"/>
      <c r="AH91" s="6"/>
      <c r="AI91" s="6">
        <v>0</v>
      </c>
      <c r="AJ91" s="6">
        <v>0</v>
      </c>
      <c r="AK91" s="6"/>
      <c r="AL91" s="6"/>
      <c r="AM91" s="6">
        <v>0</v>
      </c>
      <c r="AN91" s="6">
        <v>0</v>
      </c>
      <c r="AO91" s="6"/>
      <c r="AP91" s="6"/>
      <c r="AQ91" s="6">
        <f t="shared" si="7"/>
        <v>1</v>
      </c>
      <c r="AR91" s="160">
        <f t="shared" si="8"/>
        <v>1</v>
      </c>
      <c r="AS91" s="160">
        <f t="shared" si="9"/>
        <v>0</v>
      </c>
      <c r="AT91" s="160">
        <f t="shared" si="10"/>
        <v>0</v>
      </c>
      <c r="AU91" s="160">
        <f t="shared" si="11"/>
        <v>0</v>
      </c>
      <c r="AV91" s="160">
        <f t="shared" si="12"/>
        <v>0</v>
      </c>
      <c r="AW91" s="160">
        <f t="shared" si="13"/>
        <v>0</v>
      </c>
    </row>
    <row r="92" spans="1:49" s="24" customFormat="1" x14ac:dyDescent="0.25">
      <c r="A92" s="6" t="s">
        <v>417</v>
      </c>
      <c r="B92" s="43" t="s">
        <v>2</v>
      </c>
      <c r="C92" s="6" t="s">
        <v>405</v>
      </c>
      <c r="D92" s="6" t="s">
        <v>418</v>
      </c>
      <c r="E92" s="6" t="s">
        <v>45</v>
      </c>
      <c r="F92" s="6" t="s">
        <v>45</v>
      </c>
      <c r="G92" s="6" t="s">
        <v>44</v>
      </c>
      <c r="H92" s="2">
        <v>0</v>
      </c>
      <c r="I92" s="6" t="s">
        <v>44</v>
      </c>
      <c r="J92" s="6">
        <v>1</v>
      </c>
      <c r="K92" s="6">
        <v>0</v>
      </c>
      <c r="L92" s="6">
        <v>1</v>
      </c>
      <c r="M92" s="6">
        <v>1</v>
      </c>
      <c r="N92" s="35"/>
      <c r="O92" s="6">
        <v>0</v>
      </c>
      <c r="P92" s="6">
        <v>1</v>
      </c>
      <c r="Q92" s="6" t="s">
        <v>45</v>
      </c>
      <c r="R92" s="6" t="s">
        <v>45</v>
      </c>
      <c r="S92" s="6" t="s">
        <v>45</v>
      </c>
      <c r="T92" s="6" t="s">
        <v>44</v>
      </c>
      <c r="U92" s="23" t="s">
        <v>45</v>
      </c>
      <c r="V92" s="6" t="s">
        <v>35</v>
      </c>
      <c r="W92" s="57" t="s">
        <v>419</v>
      </c>
      <c r="X92" s="6" t="s">
        <v>420</v>
      </c>
      <c r="Y92" s="6" t="s">
        <v>421</v>
      </c>
      <c r="Z92" s="60" t="s">
        <v>422</v>
      </c>
      <c r="AA92" s="2">
        <v>0</v>
      </c>
      <c r="AB92" s="2">
        <v>0</v>
      </c>
      <c r="AC92" s="2"/>
      <c r="AD92" s="2"/>
      <c r="AE92" s="6">
        <v>0</v>
      </c>
      <c r="AF92" s="6">
        <v>0</v>
      </c>
      <c r="AG92" s="6"/>
      <c r="AH92" s="6"/>
      <c r="AI92" s="6">
        <v>0</v>
      </c>
      <c r="AJ92" s="6">
        <v>0</v>
      </c>
      <c r="AK92" s="6"/>
      <c r="AL92" s="6"/>
      <c r="AM92" s="6">
        <v>0</v>
      </c>
      <c r="AN92" s="6">
        <v>0</v>
      </c>
      <c r="AO92" s="6"/>
      <c r="AP92" s="6"/>
      <c r="AQ92" s="6">
        <f t="shared" si="7"/>
        <v>0</v>
      </c>
      <c r="AR92" s="160">
        <f t="shared" si="8"/>
        <v>0</v>
      </c>
      <c r="AS92" s="160">
        <f t="shared" si="9"/>
        <v>0</v>
      </c>
      <c r="AT92" s="160">
        <f t="shared" si="10"/>
        <v>0</v>
      </c>
      <c r="AU92" s="160">
        <f t="shared" si="11"/>
        <v>0</v>
      </c>
      <c r="AV92" s="160">
        <f t="shared" si="12"/>
        <v>0</v>
      </c>
      <c r="AW92" s="160">
        <f t="shared" si="13"/>
        <v>0</v>
      </c>
    </row>
    <row r="93" spans="1:49" s="24" customFormat="1" x14ac:dyDescent="0.25">
      <c r="A93" s="6" t="s">
        <v>423</v>
      </c>
      <c r="B93" s="43" t="s">
        <v>2</v>
      </c>
      <c r="C93" s="6" t="s">
        <v>405</v>
      </c>
      <c r="D93" s="6" t="s">
        <v>13</v>
      </c>
      <c r="E93" s="6" t="s">
        <v>45</v>
      </c>
      <c r="F93" s="6" t="s">
        <v>45</v>
      </c>
      <c r="G93" s="6" t="s">
        <v>44</v>
      </c>
      <c r="H93" s="2">
        <v>0</v>
      </c>
      <c r="I93" s="6" t="s">
        <v>44</v>
      </c>
      <c r="J93" s="6">
        <v>0</v>
      </c>
      <c r="K93" s="6">
        <v>0</v>
      </c>
      <c r="L93" s="6">
        <v>0</v>
      </c>
      <c r="M93" s="112">
        <v>2</v>
      </c>
      <c r="N93" s="34"/>
      <c r="O93" s="6"/>
      <c r="P93" s="6">
        <v>0</v>
      </c>
      <c r="Q93" s="6" t="s">
        <v>44</v>
      </c>
      <c r="R93" s="6" t="s">
        <v>45</v>
      </c>
      <c r="S93" s="6" t="s">
        <v>45</v>
      </c>
      <c r="T93" s="6" t="s">
        <v>44</v>
      </c>
      <c r="U93" s="23" t="s">
        <v>45</v>
      </c>
      <c r="V93" s="6" t="s">
        <v>6579</v>
      </c>
      <c r="W93" s="57"/>
      <c r="X93" s="6"/>
      <c r="Y93" s="6"/>
      <c r="Z93" s="60"/>
      <c r="AA93" s="2">
        <v>0</v>
      </c>
      <c r="AB93" s="2">
        <v>0</v>
      </c>
      <c r="AC93" s="2"/>
      <c r="AD93" s="2"/>
      <c r="AE93" s="6">
        <v>0</v>
      </c>
      <c r="AF93" s="6">
        <v>0</v>
      </c>
      <c r="AG93" s="6"/>
      <c r="AH93" s="6"/>
      <c r="AI93" s="6">
        <v>0</v>
      </c>
      <c r="AJ93" s="6">
        <v>0</v>
      </c>
      <c r="AK93" s="6"/>
      <c r="AL93" s="6"/>
      <c r="AM93" s="6">
        <v>0</v>
      </c>
      <c r="AN93" s="6">
        <v>0</v>
      </c>
      <c r="AO93" s="6"/>
      <c r="AP93" s="6"/>
      <c r="AQ93" s="6">
        <f t="shared" si="7"/>
        <v>0</v>
      </c>
      <c r="AR93" s="160">
        <f t="shared" si="8"/>
        <v>0</v>
      </c>
      <c r="AS93" s="160">
        <f t="shared" si="9"/>
        <v>0</v>
      </c>
      <c r="AT93" s="160">
        <f t="shared" si="10"/>
        <v>0</v>
      </c>
      <c r="AU93" s="160">
        <f t="shared" si="11"/>
        <v>0</v>
      </c>
      <c r="AV93" s="160">
        <f t="shared" si="12"/>
        <v>0</v>
      </c>
      <c r="AW93" s="160">
        <f t="shared" si="13"/>
        <v>0</v>
      </c>
    </row>
    <row r="94" spans="1:49" s="24" customFormat="1" x14ac:dyDescent="0.25">
      <c r="A94" s="6" t="s">
        <v>424</v>
      </c>
      <c r="B94" s="43" t="s">
        <v>2</v>
      </c>
      <c r="C94" s="6" t="s">
        <v>405</v>
      </c>
      <c r="D94" s="6" t="s">
        <v>142</v>
      </c>
      <c r="E94" s="6" t="s">
        <v>45</v>
      </c>
      <c r="F94" s="6" t="s">
        <v>45</v>
      </c>
      <c r="G94" s="6" t="s">
        <v>44</v>
      </c>
      <c r="H94" s="2">
        <v>0</v>
      </c>
      <c r="I94" s="6" t="s">
        <v>44</v>
      </c>
      <c r="J94" s="6">
        <v>0</v>
      </c>
      <c r="K94" s="6">
        <v>0</v>
      </c>
      <c r="L94" s="6">
        <v>0</v>
      </c>
      <c r="M94" s="112">
        <v>2</v>
      </c>
      <c r="N94" s="34"/>
      <c r="O94" s="6">
        <v>1</v>
      </c>
      <c r="P94" s="6">
        <v>1</v>
      </c>
      <c r="Q94" s="6" t="s">
        <v>45</v>
      </c>
      <c r="R94" s="6" t="s">
        <v>45</v>
      </c>
      <c r="S94" s="6" t="s">
        <v>45</v>
      </c>
      <c r="T94" s="6" t="s">
        <v>44</v>
      </c>
      <c r="U94" s="23" t="s">
        <v>45</v>
      </c>
      <c r="V94" s="6" t="s">
        <v>6579</v>
      </c>
      <c r="W94" s="57"/>
      <c r="X94" s="6"/>
      <c r="Y94" s="6"/>
      <c r="Z94" s="60"/>
      <c r="AA94" s="2">
        <v>0</v>
      </c>
      <c r="AB94" s="2">
        <v>0</v>
      </c>
      <c r="AC94" s="2"/>
      <c r="AD94" s="2"/>
      <c r="AE94" s="6">
        <v>0</v>
      </c>
      <c r="AF94" s="6">
        <v>0</v>
      </c>
      <c r="AG94" s="6"/>
      <c r="AH94" s="6"/>
      <c r="AI94" s="6">
        <v>0</v>
      </c>
      <c r="AJ94" s="6">
        <v>0</v>
      </c>
      <c r="AK94" s="6"/>
      <c r="AL94" s="6"/>
      <c r="AM94" s="6">
        <v>0</v>
      </c>
      <c r="AN94" s="6">
        <v>0</v>
      </c>
      <c r="AO94" s="6"/>
      <c r="AP94" s="6"/>
      <c r="AQ94" s="6">
        <f t="shared" si="7"/>
        <v>0</v>
      </c>
      <c r="AR94" s="160">
        <f t="shared" si="8"/>
        <v>0</v>
      </c>
      <c r="AS94" s="160">
        <f t="shared" si="9"/>
        <v>0</v>
      </c>
      <c r="AT94" s="160">
        <f t="shared" si="10"/>
        <v>0</v>
      </c>
      <c r="AU94" s="160">
        <f t="shared" si="11"/>
        <v>0</v>
      </c>
      <c r="AV94" s="160">
        <f t="shared" si="12"/>
        <v>0</v>
      </c>
      <c r="AW94" s="160">
        <f t="shared" si="13"/>
        <v>0</v>
      </c>
    </row>
    <row r="95" spans="1:49" s="24" customFormat="1" x14ac:dyDescent="0.25">
      <c r="A95" s="6" t="s">
        <v>425</v>
      </c>
      <c r="B95" s="43" t="s">
        <v>2</v>
      </c>
      <c r="C95" s="6" t="s">
        <v>405</v>
      </c>
      <c r="D95" s="6" t="s">
        <v>426</v>
      </c>
      <c r="E95" s="6" t="s">
        <v>45</v>
      </c>
      <c r="F95" s="6" t="s">
        <v>45</v>
      </c>
      <c r="G95" s="6" t="s">
        <v>44</v>
      </c>
      <c r="H95" s="2">
        <v>0</v>
      </c>
      <c r="I95" s="6" t="s">
        <v>44</v>
      </c>
      <c r="J95" s="6">
        <v>0</v>
      </c>
      <c r="K95" s="6">
        <v>0</v>
      </c>
      <c r="L95" s="6">
        <v>0</v>
      </c>
      <c r="M95" s="112">
        <v>2</v>
      </c>
      <c r="N95" s="34"/>
      <c r="O95" s="6">
        <v>1</v>
      </c>
      <c r="P95" s="6">
        <v>1</v>
      </c>
      <c r="Q95" s="6" t="s">
        <v>44</v>
      </c>
      <c r="R95" s="6" t="s">
        <v>45</v>
      </c>
      <c r="S95" s="6" t="s">
        <v>45</v>
      </c>
      <c r="T95" s="6" t="s">
        <v>44</v>
      </c>
      <c r="U95" s="23" t="s">
        <v>45</v>
      </c>
      <c r="V95" s="6" t="s">
        <v>6579</v>
      </c>
      <c r="W95" s="57"/>
      <c r="X95" s="6"/>
      <c r="Y95" s="6"/>
      <c r="Z95" s="60"/>
      <c r="AA95" s="2">
        <v>0</v>
      </c>
      <c r="AB95" s="2">
        <v>0</v>
      </c>
      <c r="AC95" s="2"/>
      <c r="AD95" s="2"/>
      <c r="AE95" s="6">
        <v>0</v>
      </c>
      <c r="AF95" s="6">
        <v>0</v>
      </c>
      <c r="AG95" s="6"/>
      <c r="AH95" s="6"/>
      <c r="AI95" s="6">
        <v>0</v>
      </c>
      <c r="AJ95" s="6">
        <v>0</v>
      </c>
      <c r="AK95" s="6"/>
      <c r="AL95" s="6"/>
      <c r="AM95" s="6">
        <v>0</v>
      </c>
      <c r="AN95" s="6">
        <v>0</v>
      </c>
      <c r="AO95" s="6"/>
      <c r="AP95" s="6"/>
      <c r="AQ95" s="6">
        <f t="shared" si="7"/>
        <v>0</v>
      </c>
      <c r="AR95" s="160">
        <f t="shared" si="8"/>
        <v>0</v>
      </c>
      <c r="AS95" s="160">
        <f t="shared" si="9"/>
        <v>0</v>
      </c>
      <c r="AT95" s="160">
        <f t="shared" si="10"/>
        <v>0</v>
      </c>
      <c r="AU95" s="160">
        <f t="shared" si="11"/>
        <v>0</v>
      </c>
      <c r="AV95" s="160">
        <f t="shared" si="12"/>
        <v>0</v>
      </c>
      <c r="AW95" s="160">
        <f t="shared" si="13"/>
        <v>0</v>
      </c>
    </row>
    <row r="96" spans="1:49" s="24" customFormat="1" x14ac:dyDescent="0.25">
      <c r="A96" s="6" t="s">
        <v>427</v>
      </c>
      <c r="B96" s="43" t="s">
        <v>2</v>
      </c>
      <c r="C96" s="6" t="s">
        <v>405</v>
      </c>
      <c r="D96" s="6" t="s">
        <v>428</v>
      </c>
      <c r="E96" s="6" t="s">
        <v>45</v>
      </c>
      <c r="F96" s="6" t="s">
        <v>44</v>
      </c>
      <c r="G96" s="6" t="s">
        <v>44</v>
      </c>
      <c r="H96" s="2">
        <v>1</v>
      </c>
      <c r="I96" s="6" t="s">
        <v>44</v>
      </c>
      <c r="J96" s="6">
        <v>1</v>
      </c>
      <c r="K96" s="6">
        <v>0</v>
      </c>
      <c r="L96" s="6">
        <v>1</v>
      </c>
      <c r="M96" s="6">
        <v>1</v>
      </c>
      <c r="N96" s="6">
        <v>1</v>
      </c>
      <c r="O96" s="6">
        <v>1</v>
      </c>
      <c r="P96" s="6">
        <v>1</v>
      </c>
      <c r="Q96" s="6" t="s">
        <v>44</v>
      </c>
      <c r="R96" s="6" t="s">
        <v>45</v>
      </c>
      <c r="S96" s="6" t="s">
        <v>45</v>
      </c>
      <c r="T96" s="6" t="s">
        <v>44</v>
      </c>
      <c r="U96" s="23" t="s">
        <v>45</v>
      </c>
      <c r="V96" s="6" t="s">
        <v>35</v>
      </c>
      <c r="W96" s="57" t="s">
        <v>6590</v>
      </c>
      <c r="X96" s="6">
        <v>31666189</v>
      </c>
      <c r="Y96" s="6">
        <v>945857538</v>
      </c>
      <c r="Z96" s="60" t="s">
        <v>6615</v>
      </c>
      <c r="AA96" s="2">
        <v>1</v>
      </c>
      <c r="AB96" s="2">
        <v>0</v>
      </c>
      <c r="AC96" s="2"/>
      <c r="AD96" s="2" t="s">
        <v>6743</v>
      </c>
      <c r="AE96" s="6">
        <v>1</v>
      </c>
      <c r="AF96" s="6">
        <v>0</v>
      </c>
      <c r="AG96" s="6"/>
      <c r="AH96" s="6" t="s">
        <v>6743</v>
      </c>
      <c r="AI96" s="6">
        <v>0</v>
      </c>
      <c r="AJ96" s="6">
        <v>0</v>
      </c>
      <c r="AK96" s="6"/>
      <c r="AL96" s="6"/>
      <c r="AM96" s="6">
        <v>0</v>
      </c>
      <c r="AN96" s="6">
        <v>0</v>
      </c>
      <c r="AO96" s="6"/>
      <c r="AP96" s="6"/>
      <c r="AQ96" s="6">
        <f t="shared" si="7"/>
        <v>2</v>
      </c>
      <c r="AR96" s="160">
        <f t="shared" si="8"/>
        <v>1</v>
      </c>
      <c r="AS96" s="160">
        <f t="shared" si="9"/>
        <v>0</v>
      </c>
      <c r="AT96" s="160">
        <f t="shared" si="10"/>
        <v>0</v>
      </c>
      <c r="AU96" s="160">
        <f t="shared" si="11"/>
        <v>0</v>
      </c>
      <c r="AV96" s="160">
        <f t="shared" si="12"/>
        <v>0</v>
      </c>
      <c r="AW96" s="160">
        <f t="shared" si="13"/>
        <v>0</v>
      </c>
    </row>
    <row r="97" spans="1:49" s="24" customFormat="1" x14ac:dyDescent="0.25">
      <c r="A97" s="6" t="s">
        <v>429</v>
      </c>
      <c r="B97" s="43" t="s">
        <v>2</v>
      </c>
      <c r="C97" s="6" t="s">
        <v>405</v>
      </c>
      <c r="D97" s="6" t="s">
        <v>430</v>
      </c>
      <c r="E97" s="6" t="s">
        <v>45</v>
      </c>
      <c r="F97" s="6" t="s">
        <v>44</v>
      </c>
      <c r="G97" s="6" t="s">
        <v>44</v>
      </c>
      <c r="H97" s="2">
        <v>0</v>
      </c>
      <c r="I97" s="6" t="s">
        <v>44</v>
      </c>
      <c r="J97" s="6">
        <v>1</v>
      </c>
      <c r="K97" s="6">
        <v>0</v>
      </c>
      <c r="L97" s="6">
        <v>1</v>
      </c>
      <c r="M97" s="6">
        <v>1</v>
      </c>
      <c r="N97" s="6">
        <v>1</v>
      </c>
      <c r="O97" s="6">
        <v>1</v>
      </c>
      <c r="P97" s="6">
        <v>1</v>
      </c>
      <c r="Q97" s="6" t="s">
        <v>44</v>
      </c>
      <c r="R97" s="6" t="s">
        <v>45</v>
      </c>
      <c r="S97" s="6" t="s">
        <v>45</v>
      </c>
      <c r="T97" s="6" t="s">
        <v>44</v>
      </c>
      <c r="U97" s="23" t="s">
        <v>45</v>
      </c>
      <c r="V97" s="6" t="s">
        <v>35</v>
      </c>
      <c r="W97" s="57" t="s">
        <v>6591</v>
      </c>
      <c r="X97" s="6">
        <v>31664918</v>
      </c>
      <c r="Y97" s="6">
        <v>920219135</v>
      </c>
      <c r="Z97" s="60" t="s">
        <v>6616</v>
      </c>
      <c r="AA97" s="2">
        <v>1</v>
      </c>
      <c r="AB97" s="2">
        <v>0</v>
      </c>
      <c r="AC97" s="2"/>
      <c r="AD97" s="2" t="s">
        <v>6743</v>
      </c>
      <c r="AE97" s="6">
        <v>0</v>
      </c>
      <c r="AF97" s="6">
        <v>0</v>
      </c>
      <c r="AG97" s="6"/>
      <c r="AH97" s="6"/>
      <c r="AI97" s="6">
        <v>0</v>
      </c>
      <c r="AJ97" s="6">
        <v>0</v>
      </c>
      <c r="AK97" s="6"/>
      <c r="AL97" s="6"/>
      <c r="AM97" s="6">
        <v>0</v>
      </c>
      <c r="AN97" s="6">
        <v>0</v>
      </c>
      <c r="AO97" s="6"/>
      <c r="AP97" s="6"/>
      <c r="AQ97" s="6">
        <f t="shared" si="7"/>
        <v>1</v>
      </c>
      <c r="AR97" s="160">
        <f t="shared" si="8"/>
        <v>1</v>
      </c>
      <c r="AS97" s="160">
        <f t="shared" si="9"/>
        <v>0</v>
      </c>
      <c r="AT97" s="160">
        <f t="shared" si="10"/>
        <v>0</v>
      </c>
      <c r="AU97" s="160">
        <f t="shared" si="11"/>
        <v>0</v>
      </c>
      <c r="AV97" s="160">
        <f t="shared" si="12"/>
        <v>0</v>
      </c>
      <c r="AW97" s="160">
        <f t="shared" si="13"/>
        <v>0</v>
      </c>
    </row>
    <row r="98" spans="1:49" s="24" customFormat="1" x14ac:dyDescent="0.25">
      <c r="A98" s="6" t="s">
        <v>431</v>
      </c>
      <c r="B98" s="43" t="s">
        <v>2</v>
      </c>
      <c r="C98" s="6" t="s">
        <v>405</v>
      </c>
      <c r="D98" s="6" t="s">
        <v>432</v>
      </c>
      <c r="E98" s="6" t="s">
        <v>45</v>
      </c>
      <c r="F98" s="6" t="s">
        <v>45</v>
      </c>
      <c r="G98" s="6" t="s">
        <v>44</v>
      </c>
      <c r="H98" s="2">
        <v>0</v>
      </c>
      <c r="I98" s="6" t="s">
        <v>44</v>
      </c>
      <c r="J98" s="6">
        <v>0</v>
      </c>
      <c r="K98" s="6">
        <v>0</v>
      </c>
      <c r="L98" s="6">
        <v>0</v>
      </c>
      <c r="M98" s="112">
        <v>2</v>
      </c>
      <c r="N98" s="34"/>
      <c r="O98" s="6">
        <v>1</v>
      </c>
      <c r="P98" s="6">
        <v>1</v>
      </c>
      <c r="Q98" s="6" t="s">
        <v>44</v>
      </c>
      <c r="R98" s="6" t="s">
        <v>45</v>
      </c>
      <c r="S98" s="6" t="s">
        <v>44</v>
      </c>
      <c r="T98" s="6" t="s">
        <v>44</v>
      </c>
      <c r="U98" s="23" t="s">
        <v>45</v>
      </c>
      <c r="V98" s="6" t="s">
        <v>6579</v>
      </c>
      <c r="W98" s="57"/>
      <c r="X98" s="6"/>
      <c r="Y98" s="6"/>
      <c r="Z98" s="60"/>
      <c r="AA98" s="2">
        <v>0</v>
      </c>
      <c r="AB98" s="2">
        <v>0</v>
      </c>
      <c r="AC98" s="2"/>
      <c r="AD98" s="2"/>
      <c r="AE98" s="6">
        <v>0</v>
      </c>
      <c r="AF98" s="6">
        <v>0</v>
      </c>
      <c r="AG98" s="6"/>
      <c r="AH98" s="6"/>
      <c r="AI98" s="6">
        <v>0</v>
      </c>
      <c r="AJ98" s="6">
        <v>0</v>
      </c>
      <c r="AK98" s="6"/>
      <c r="AL98" s="6"/>
      <c r="AM98" s="6">
        <v>0</v>
      </c>
      <c r="AN98" s="6">
        <v>0</v>
      </c>
      <c r="AO98" s="6"/>
      <c r="AP98" s="6"/>
      <c r="AQ98" s="6">
        <f t="shared" si="7"/>
        <v>0</v>
      </c>
      <c r="AR98" s="160">
        <f t="shared" si="8"/>
        <v>0</v>
      </c>
      <c r="AS98" s="160">
        <f t="shared" si="9"/>
        <v>0</v>
      </c>
      <c r="AT98" s="160">
        <f t="shared" si="10"/>
        <v>0</v>
      </c>
      <c r="AU98" s="160">
        <f t="shared" si="11"/>
        <v>0</v>
      </c>
      <c r="AV98" s="160">
        <f t="shared" si="12"/>
        <v>0</v>
      </c>
      <c r="AW98" s="160">
        <f t="shared" si="13"/>
        <v>0</v>
      </c>
    </row>
    <row r="99" spans="1:49" s="24" customFormat="1" x14ac:dyDescent="0.25">
      <c r="A99" s="6" t="s">
        <v>280</v>
      </c>
      <c r="B99" s="43" t="s">
        <v>2</v>
      </c>
      <c r="C99" s="6" t="s">
        <v>281</v>
      </c>
      <c r="D99" s="6" t="s">
        <v>281</v>
      </c>
      <c r="E99" s="6" t="s">
        <v>45</v>
      </c>
      <c r="F99" s="6" t="s">
        <v>45</v>
      </c>
      <c r="G99" s="6" t="s">
        <v>44</v>
      </c>
      <c r="H99" s="2">
        <v>0</v>
      </c>
      <c r="I99" s="6" t="s">
        <v>45</v>
      </c>
      <c r="J99" s="6">
        <v>0</v>
      </c>
      <c r="K99" s="6">
        <v>1</v>
      </c>
      <c r="L99" s="6">
        <v>1</v>
      </c>
      <c r="M99" s="112">
        <v>2</v>
      </c>
      <c r="N99" s="34"/>
      <c r="O99" s="6">
        <v>1</v>
      </c>
      <c r="P99" s="6">
        <v>1</v>
      </c>
      <c r="Q99" s="6" t="s">
        <v>45</v>
      </c>
      <c r="R99" s="6" t="s">
        <v>45</v>
      </c>
      <c r="S99" s="6" t="s">
        <v>44</v>
      </c>
      <c r="T99" s="6" t="s">
        <v>44</v>
      </c>
      <c r="U99" s="23" t="s">
        <v>44</v>
      </c>
      <c r="V99" s="6" t="s">
        <v>6579</v>
      </c>
      <c r="W99" s="57"/>
      <c r="X99" s="6"/>
      <c r="Y99" s="6"/>
      <c r="Z99" s="60"/>
      <c r="AA99" s="2">
        <v>0</v>
      </c>
      <c r="AB99" s="2">
        <v>0</v>
      </c>
      <c r="AC99" s="2"/>
      <c r="AD99" s="2"/>
      <c r="AE99" s="6">
        <v>0</v>
      </c>
      <c r="AF99" s="6">
        <v>0</v>
      </c>
      <c r="AG99" s="6"/>
      <c r="AH99" s="6"/>
      <c r="AI99" s="6">
        <v>0</v>
      </c>
      <c r="AJ99" s="6">
        <v>0</v>
      </c>
      <c r="AK99" s="6"/>
      <c r="AL99" s="6"/>
      <c r="AM99" s="6">
        <v>0</v>
      </c>
      <c r="AN99" s="6">
        <v>0</v>
      </c>
      <c r="AO99" s="6"/>
      <c r="AP99" s="6"/>
      <c r="AQ99" s="6">
        <f t="shared" si="7"/>
        <v>0</v>
      </c>
      <c r="AR99" s="160">
        <f t="shared" si="8"/>
        <v>0</v>
      </c>
      <c r="AS99" s="160">
        <f t="shared" si="9"/>
        <v>0</v>
      </c>
      <c r="AT99" s="160">
        <f t="shared" si="10"/>
        <v>0</v>
      </c>
      <c r="AU99" s="160">
        <f t="shared" si="11"/>
        <v>0</v>
      </c>
      <c r="AV99" s="160">
        <f t="shared" si="12"/>
        <v>0</v>
      </c>
      <c r="AW99" s="160">
        <f t="shared" si="13"/>
        <v>0</v>
      </c>
    </row>
    <row r="100" spans="1:49" s="24" customFormat="1" x14ac:dyDescent="0.25">
      <c r="A100" s="6" t="s">
        <v>282</v>
      </c>
      <c r="B100" s="43" t="s">
        <v>2</v>
      </c>
      <c r="C100" s="6" t="s">
        <v>281</v>
      </c>
      <c r="D100" s="6" t="s">
        <v>283</v>
      </c>
      <c r="E100" s="6" t="s">
        <v>45</v>
      </c>
      <c r="F100" s="6" t="s">
        <v>45</v>
      </c>
      <c r="G100" s="6" t="s">
        <v>44</v>
      </c>
      <c r="H100" s="2">
        <v>0</v>
      </c>
      <c r="I100" s="6" t="s">
        <v>44</v>
      </c>
      <c r="J100" s="6">
        <v>0</v>
      </c>
      <c r="K100" s="6">
        <v>1</v>
      </c>
      <c r="L100" s="6">
        <v>1</v>
      </c>
      <c r="M100" s="112">
        <v>2</v>
      </c>
      <c r="N100" s="34"/>
      <c r="O100" s="6">
        <v>1</v>
      </c>
      <c r="P100" s="6">
        <v>1</v>
      </c>
      <c r="Q100" s="6" t="s">
        <v>44</v>
      </c>
      <c r="R100" s="6" t="s">
        <v>45</v>
      </c>
      <c r="S100" s="6" t="s">
        <v>45</v>
      </c>
      <c r="T100" s="6" t="s">
        <v>44</v>
      </c>
      <c r="U100" s="23" t="s">
        <v>44</v>
      </c>
      <c r="V100" s="6" t="s">
        <v>6579</v>
      </c>
      <c r="W100" s="57"/>
      <c r="X100" s="6"/>
      <c r="Y100" s="6"/>
      <c r="Z100" s="60"/>
      <c r="AA100" s="2">
        <v>0</v>
      </c>
      <c r="AB100" s="2">
        <v>0</v>
      </c>
      <c r="AC100" s="2"/>
      <c r="AD100" s="2"/>
      <c r="AE100" s="6">
        <v>0</v>
      </c>
      <c r="AF100" s="6">
        <v>0</v>
      </c>
      <c r="AG100" s="6"/>
      <c r="AH100" s="6"/>
      <c r="AI100" s="6">
        <v>0</v>
      </c>
      <c r="AJ100" s="6">
        <v>0</v>
      </c>
      <c r="AK100" s="6"/>
      <c r="AL100" s="6"/>
      <c r="AM100" s="6">
        <v>0</v>
      </c>
      <c r="AN100" s="6">
        <v>0</v>
      </c>
      <c r="AO100" s="6"/>
      <c r="AP100" s="6"/>
      <c r="AQ100" s="6">
        <f t="shared" si="7"/>
        <v>0</v>
      </c>
      <c r="AR100" s="160">
        <f t="shared" si="8"/>
        <v>0</v>
      </c>
      <c r="AS100" s="160">
        <f t="shared" si="9"/>
        <v>0</v>
      </c>
      <c r="AT100" s="160">
        <f t="shared" si="10"/>
        <v>0</v>
      </c>
      <c r="AU100" s="160">
        <f t="shared" si="11"/>
        <v>0</v>
      </c>
      <c r="AV100" s="160">
        <f t="shared" si="12"/>
        <v>0</v>
      </c>
      <c r="AW100" s="160">
        <f t="shared" si="13"/>
        <v>0</v>
      </c>
    </row>
    <row r="101" spans="1:49" s="24" customFormat="1" x14ac:dyDescent="0.25">
      <c r="A101" s="6" t="s">
        <v>284</v>
      </c>
      <c r="B101" s="43" t="s">
        <v>2</v>
      </c>
      <c r="C101" s="6" t="s">
        <v>281</v>
      </c>
      <c r="D101" s="6" t="s">
        <v>285</v>
      </c>
      <c r="E101" s="6" t="s">
        <v>45</v>
      </c>
      <c r="F101" s="6" t="s">
        <v>45</v>
      </c>
      <c r="G101" s="6" t="s">
        <v>44</v>
      </c>
      <c r="H101" s="2">
        <v>0</v>
      </c>
      <c r="I101" s="6" t="s">
        <v>44</v>
      </c>
      <c r="J101" s="6">
        <v>0</v>
      </c>
      <c r="K101" s="6">
        <v>0</v>
      </c>
      <c r="L101" s="6">
        <v>0</v>
      </c>
      <c r="M101" s="112">
        <v>2</v>
      </c>
      <c r="N101" s="34"/>
      <c r="O101" s="6"/>
      <c r="P101" s="6">
        <v>0</v>
      </c>
      <c r="Q101" s="6" t="s">
        <v>45</v>
      </c>
      <c r="R101" s="6" t="s">
        <v>45</v>
      </c>
      <c r="S101" s="6" t="s">
        <v>45</v>
      </c>
      <c r="T101" s="6" t="s">
        <v>44</v>
      </c>
      <c r="U101" s="23" t="s">
        <v>45</v>
      </c>
      <c r="V101" s="6" t="s">
        <v>6579</v>
      </c>
      <c r="W101" s="57"/>
      <c r="X101" s="6"/>
      <c r="Y101" s="6"/>
      <c r="Z101" s="60"/>
      <c r="AA101" s="2">
        <v>0</v>
      </c>
      <c r="AB101" s="2">
        <v>0</v>
      </c>
      <c r="AC101" s="2"/>
      <c r="AD101" s="2"/>
      <c r="AE101" s="6">
        <v>0</v>
      </c>
      <c r="AF101" s="6">
        <v>0</v>
      </c>
      <c r="AG101" s="6"/>
      <c r="AH101" s="6"/>
      <c r="AI101" s="6">
        <v>0</v>
      </c>
      <c r="AJ101" s="6">
        <v>0</v>
      </c>
      <c r="AK101" s="6"/>
      <c r="AL101" s="6"/>
      <c r="AM101" s="6">
        <v>0</v>
      </c>
      <c r="AN101" s="6">
        <v>0</v>
      </c>
      <c r="AO101" s="6"/>
      <c r="AP101" s="6"/>
      <c r="AQ101" s="6">
        <f t="shared" si="7"/>
        <v>0</v>
      </c>
      <c r="AR101" s="160">
        <f t="shared" si="8"/>
        <v>0</v>
      </c>
      <c r="AS101" s="160">
        <f t="shared" si="9"/>
        <v>0</v>
      </c>
      <c r="AT101" s="160">
        <f t="shared" si="10"/>
        <v>0</v>
      </c>
      <c r="AU101" s="160">
        <f t="shared" si="11"/>
        <v>0</v>
      </c>
      <c r="AV101" s="160">
        <f t="shared" si="12"/>
        <v>0</v>
      </c>
      <c r="AW101" s="160">
        <f t="shared" si="13"/>
        <v>0</v>
      </c>
    </row>
    <row r="102" spans="1:49" s="24" customFormat="1" x14ac:dyDescent="0.25">
      <c r="A102" s="6" t="s">
        <v>286</v>
      </c>
      <c r="B102" s="43" t="s">
        <v>2</v>
      </c>
      <c r="C102" s="6" t="s">
        <v>281</v>
      </c>
      <c r="D102" s="6" t="s">
        <v>287</v>
      </c>
      <c r="E102" s="6" t="s">
        <v>45</v>
      </c>
      <c r="F102" s="6" t="s">
        <v>44</v>
      </c>
      <c r="G102" s="6" t="s">
        <v>44</v>
      </c>
      <c r="H102" s="2">
        <v>0</v>
      </c>
      <c r="I102" s="6" t="s">
        <v>44</v>
      </c>
      <c r="J102" s="6">
        <v>1</v>
      </c>
      <c r="K102" s="6">
        <v>0</v>
      </c>
      <c r="L102" s="6">
        <v>0</v>
      </c>
      <c r="M102" s="6">
        <v>1</v>
      </c>
      <c r="N102" s="6">
        <v>1</v>
      </c>
      <c r="O102" s="6">
        <v>1</v>
      </c>
      <c r="P102" s="6">
        <v>1</v>
      </c>
      <c r="Q102" s="6" t="s">
        <v>44</v>
      </c>
      <c r="R102" s="6" t="s">
        <v>44</v>
      </c>
      <c r="S102" s="6" t="s">
        <v>45</v>
      </c>
      <c r="T102" s="6" t="s">
        <v>44</v>
      </c>
      <c r="U102" s="23" t="s">
        <v>45</v>
      </c>
      <c r="V102" s="6" t="s">
        <v>36</v>
      </c>
      <c r="W102" s="57" t="s">
        <v>6592</v>
      </c>
      <c r="X102" s="6">
        <v>33348003</v>
      </c>
      <c r="Y102" s="6">
        <v>942953138</v>
      </c>
      <c r="Z102" s="60" t="s">
        <v>6617</v>
      </c>
      <c r="AA102" s="2">
        <v>0</v>
      </c>
      <c r="AB102" s="2">
        <v>0</v>
      </c>
      <c r="AC102" s="2"/>
      <c r="AD102" s="2"/>
      <c r="AE102" s="6">
        <v>0</v>
      </c>
      <c r="AF102" s="6">
        <v>0</v>
      </c>
      <c r="AG102" s="6"/>
      <c r="AH102" s="6"/>
      <c r="AI102" s="6">
        <v>0</v>
      </c>
      <c r="AJ102" s="6">
        <v>0</v>
      </c>
      <c r="AK102" s="6"/>
      <c r="AL102" s="6"/>
      <c r="AM102" s="6">
        <v>0</v>
      </c>
      <c r="AN102" s="6">
        <v>0</v>
      </c>
      <c r="AO102" s="6"/>
      <c r="AP102" s="6"/>
      <c r="AQ102" s="6">
        <f t="shared" si="7"/>
        <v>0</v>
      </c>
      <c r="AR102" s="160">
        <f t="shared" si="8"/>
        <v>0</v>
      </c>
      <c r="AS102" s="160">
        <f t="shared" si="9"/>
        <v>0</v>
      </c>
      <c r="AT102" s="160">
        <f t="shared" si="10"/>
        <v>0</v>
      </c>
      <c r="AU102" s="160">
        <f t="shared" si="11"/>
        <v>0</v>
      </c>
      <c r="AV102" s="160">
        <f t="shared" si="12"/>
        <v>0</v>
      </c>
      <c r="AW102" s="160">
        <f t="shared" si="13"/>
        <v>0</v>
      </c>
    </row>
    <row r="103" spans="1:49" s="24" customFormat="1" x14ac:dyDescent="0.25">
      <c r="A103" s="6" t="s">
        <v>288</v>
      </c>
      <c r="B103" s="43" t="s">
        <v>2</v>
      </c>
      <c r="C103" s="6" t="s">
        <v>281</v>
      </c>
      <c r="D103" s="6" t="s">
        <v>289</v>
      </c>
      <c r="E103" s="6" t="s">
        <v>45</v>
      </c>
      <c r="F103" s="6" t="s">
        <v>45</v>
      </c>
      <c r="G103" s="6" t="s">
        <v>45</v>
      </c>
      <c r="H103" s="2">
        <v>0</v>
      </c>
      <c r="I103" s="6" t="s">
        <v>44</v>
      </c>
      <c r="J103" s="6">
        <v>0</v>
      </c>
      <c r="K103" s="6">
        <v>0</v>
      </c>
      <c r="L103" s="6">
        <v>0</v>
      </c>
      <c r="M103" s="112">
        <v>2</v>
      </c>
      <c r="N103" s="34"/>
      <c r="O103" s="6">
        <v>1</v>
      </c>
      <c r="P103" s="6">
        <v>1</v>
      </c>
      <c r="Q103" s="6" t="s">
        <v>45</v>
      </c>
      <c r="R103" s="6" t="s">
        <v>45</v>
      </c>
      <c r="S103" s="6" t="s">
        <v>45</v>
      </c>
      <c r="T103" s="6" t="s">
        <v>44</v>
      </c>
      <c r="U103" s="23" t="s">
        <v>45</v>
      </c>
      <c r="V103" s="6" t="s">
        <v>6579</v>
      </c>
      <c r="W103" s="57"/>
      <c r="X103" s="6"/>
      <c r="Y103" s="6"/>
      <c r="Z103" s="60"/>
      <c r="AA103" s="2">
        <v>0</v>
      </c>
      <c r="AB103" s="2">
        <v>0</v>
      </c>
      <c r="AC103" s="2"/>
      <c r="AD103" s="2"/>
      <c r="AE103" s="6">
        <v>0</v>
      </c>
      <c r="AF103" s="6">
        <v>0</v>
      </c>
      <c r="AG103" s="6"/>
      <c r="AH103" s="6"/>
      <c r="AI103" s="6">
        <v>0</v>
      </c>
      <c r="AJ103" s="6">
        <v>0</v>
      </c>
      <c r="AK103" s="6"/>
      <c r="AL103" s="6"/>
      <c r="AM103" s="6">
        <v>0</v>
      </c>
      <c r="AN103" s="6">
        <v>0</v>
      </c>
      <c r="AO103" s="6"/>
      <c r="AP103" s="6"/>
      <c r="AQ103" s="6">
        <f t="shared" si="7"/>
        <v>0</v>
      </c>
      <c r="AR103" s="160">
        <f t="shared" si="8"/>
        <v>0</v>
      </c>
      <c r="AS103" s="160">
        <f t="shared" si="9"/>
        <v>0</v>
      </c>
      <c r="AT103" s="160">
        <f t="shared" si="10"/>
        <v>0</v>
      </c>
      <c r="AU103" s="160">
        <f t="shared" si="11"/>
        <v>0</v>
      </c>
      <c r="AV103" s="160">
        <f t="shared" si="12"/>
        <v>0</v>
      </c>
      <c r="AW103" s="160">
        <f t="shared" si="13"/>
        <v>0</v>
      </c>
    </row>
    <row r="104" spans="1:49" s="24" customFormat="1" x14ac:dyDescent="0.25">
      <c r="A104" s="6" t="s">
        <v>290</v>
      </c>
      <c r="B104" s="43" t="s">
        <v>2</v>
      </c>
      <c r="C104" s="6" t="s">
        <v>291</v>
      </c>
      <c r="D104" s="6" t="s">
        <v>292</v>
      </c>
      <c r="E104" s="6" t="s">
        <v>45</v>
      </c>
      <c r="F104" s="6" t="s">
        <v>44</v>
      </c>
      <c r="G104" s="6" t="s">
        <v>44</v>
      </c>
      <c r="H104" s="2">
        <v>1</v>
      </c>
      <c r="I104" s="6" t="s">
        <v>44</v>
      </c>
      <c r="J104" s="6">
        <v>1</v>
      </c>
      <c r="K104" s="6">
        <v>0</v>
      </c>
      <c r="L104" s="6">
        <v>1</v>
      </c>
      <c r="M104" s="6">
        <v>1</v>
      </c>
      <c r="N104" s="6">
        <v>1</v>
      </c>
      <c r="O104" s="6">
        <v>1</v>
      </c>
      <c r="P104" s="6">
        <v>1</v>
      </c>
      <c r="Q104" s="6" t="s">
        <v>45</v>
      </c>
      <c r="R104" s="6" t="s">
        <v>45</v>
      </c>
      <c r="S104" s="6" t="s">
        <v>45</v>
      </c>
      <c r="T104" s="6" t="s">
        <v>44</v>
      </c>
      <c r="U104" s="23" t="s">
        <v>45</v>
      </c>
      <c r="V104" s="6" t="s">
        <v>36</v>
      </c>
      <c r="W104" s="57" t="s">
        <v>293</v>
      </c>
      <c r="X104" s="6">
        <v>42932709</v>
      </c>
      <c r="Y104" s="6">
        <v>954066777</v>
      </c>
      <c r="Z104" s="60" t="s">
        <v>294</v>
      </c>
      <c r="AA104" s="2">
        <v>1</v>
      </c>
      <c r="AB104" s="2">
        <v>1</v>
      </c>
      <c r="AC104" s="2" t="s">
        <v>36</v>
      </c>
      <c r="AD104" s="2" t="s">
        <v>6745</v>
      </c>
      <c r="AE104" s="6">
        <v>0</v>
      </c>
      <c r="AF104" s="6">
        <v>0</v>
      </c>
      <c r="AG104" s="6"/>
      <c r="AH104" s="6"/>
      <c r="AI104" s="6">
        <v>0</v>
      </c>
      <c r="AJ104" s="6">
        <v>1</v>
      </c>
      <c r="AK104" s="6" t="s">
        <v>35</v>
      </c>
      <c r="AL104" s="6" t="s">
        <v>6744</v>
      </c>
      <c r="AM104" s="6">
        <v>0</v>
      </c>
      <c r="AN104" s="6">
        <v>0</v>
      </c>
      <c r="AO104" s="6"/>
      <c r="AP104" s="6"/>
      <c r="AQ104" s="6">
        <f t="shared" si="7"/>
        <v>3</v>
      </c>
      <c r="AR104" s="160">
        <f t="shared" si="8"/>
        <v>1</v>
      </c>
      <c r="AS104" s="160">
        <f t="shared" si="9"/>
        <v>1</v>
      </c>
      <c r="AT104" s="160">
        <f t="shared" si="10"/>
        <v>0</v>
      </c>
      <c r="AU104" s="160">
        <f t="shared" si="11"/>
        <v>1</v>
      </c>
      <c r="AV104" s="160">
        <f t="shared" si="12"/>
        <v>0</v>
      </c>
      <c r="AW104" s="160">
        <f t="shared" si="13"/>
        <v>0</v>
      </c>
    </row>
    <row r="105" spans="1:49" s="24" customFormat="1" x14ac:dyDescent="0.25">
      <c r="A105" s="6" t="s">
        <v>295</v>
      </c>
      <c r="B105" s="43" t="s">
        <v>2</v>
      </c>
      <c r="C105" s="6" t="s">
        <v>291</v>
      </c>
      <c r="D105" s="6" t="s">
        <v>296</v>
      </c>
      <c r="E105" s="6" t="s">
        <v>45</v>
      </c>
      <c r="F105" s="6" t="s">
        <v>45</v>
      </c>
      <c r="G105" s="6" t="s">
        <v>44</v>
      </c>
      <c r="H105" s="2">
        <v>0</v>
      </c>
      <c r="I105" s="6" t="s">
        <v>44</v>
      </c>
      <c r="J105" s="6">
        <v>0</v>
      </c>
      <c r="K105" s="6">
        <v>0</v>
      </c>
      <c r="L105" s="6">
        <v>0</v>
      </c>
      <c r="M105" s="112">
        <v>2</v>
      </c>
      <c r="N105" s="34"/>
      <c r="O105" s="6">
        <v>1</v>
      </c>
      <c r="P105" s="6">
        <v>1</v>
      </c>
      <c r="Q105" s="6" t="s">
        <v>45</v>
      </c>
      <c r="R105" s="6" t="s">
        <v>44</v>
      </c>
      <c r="S105" s="6" t="s">
        <v>45</v>
      </c>
      <c r="T105" s="6" t="s">
        <v>44</v>
      </c>
      <c r="U105" s="23" t="s">
        <v>45</v>
      </c>
      <c r="V105" s="6" t="s">
        <v>6579</v>
      </c>
      <c r="W105" s="57"/>
      <c r="X105" s="6"/>
      <c r="Y105" s="6"/>
      <c r="Z105" s="60"/>
      <c r="AA105" s="2">
        <v>0</v>
      </c>
      <c r="AB105" s="2">
        <v>0</v>
      </c>
      <c r="AC105" s="2"/>
      <c r="AD105" s="2"/>
      <c r="AE105" s="6">
        <v>0</v>
      </c>
      <c r="AF105" s="6">
        <v>0</v>
      </c>
      <c r="AG105" s="6"/>
      <c r="AH105" s="6"/>
      <c r="AI105" s="6">
        <v>0</v>
      </c>
      <c r="AJ105" s="6">
        <v>0</v>
      </c>
      <c r="AK105" s="6"/>
      <c r="AL105" s="6"/>
      <c r="AM105" s="6">
        <v>0</v>
      </c>
      <c r="AN105" s="6">
        <v>0</v>
      </c>
      <c r="AO105" s="6"/>
      <c r="AP105" s="6"/>
      <c r="AQ105" s="6">
        <f t="shared" si="7"/>
        <v>0</v>
      </c>
      <c r="AR105" s="160">
        <f t="shared" si="8"/>
        <v>0</v>
      </c>
      <c r="AS105" s="160">
        <f t="shared" si="9"/>
        <v>0</v>
      </c>
      <c r="AT105" s="160">
        <f t="shared" si="10"/>
        <v>0</v>
      </c>
      <c r="AU105" s="160">
        <f t="shared" si="11"/>
        <v>0</v>
      </c>
      <c r="AV105" s="160">
        <f t="shared" si="12"/>
        <v>0</v>
      </c>
      <c r="AW105" s="160">
        <f t="shared" si="13"/>
        <v>0</v>
      </c>
    </row>
    <row r="106" spans="1:49" s="24" customFormat="1" x14ac:dyDescent="0.25">
      <c r="A106" s="6" t="s">
        <v>297</v>
      </c>
      <c r="B106" s="43" t="s">
        <v>2</v>
      </c>
      <c r="C106" s="6" t="s">
        <v>291</v>
      </c>
      <c r="D106" s="6" t="s">
        <v>298</v>
      </c>
      <c r="E106" s="6" t="s">
        <v>45</v>
      </c>
      <c r="F106" s="6" t="s">
        <v>45</v>
      </c>
      <c r="G106" s="6" t="s">
        <v>44</v>
      </c>
      <c r="H106" s="2">
        <v>0</v>
      </c>
      <c r="I106" s="6" t="s">
        <v>44</v>
      </c>
      <c r="J106" s="6">
        <v>0</v>
      </c>
      <c r="K106" s="6">
        <v>0</v>
      </c>
      <c r="L106" s="6">
        <v>0</v>
      </c>
      <c r="M106" s="112">
        <v>2</v>
      </c>
      <c r="N106" s="34"/>
      <c r="O106" s="6">
        <v>1</v>
      </c>
      <c r="P106" s="6">
        <v>1</v>
      </c>
      <c r="Q106" s="6" t="s">
        <v>44</v>
      </c>
      <c r="R106" s="6" t="s">
        <v>44</v>
      </c>
      <c r="S106" s="6" t="s">
        <v>45</v>
      </c>
      <c r="T106" s="6" t="s">
        <v>44</v>
      </c>
      <c r="U106" s="23" t="s">
        <v>44</v>
      </c>
      <c r="V106" s="6" t="s">
        <v>6579</v>
      </c>
      <c r="W106" s="57"/>
      <c r="X106" s="6"/>
      <c r="Y106" s="6"/>
      <c r="Z106" s="60"/>
      <c r="AA106" s="2">
        <v>0</v>
      </c>
      <c r="AB106" s="2">
        <v>0</v>
      </c>
      <c r="AC106" s="2"/>
      <c r="AD106" s="2"/>
      <c r="AE106" s="6">
        <v>0</v>
      </c>
      <c r="AF106" s="6">
        <v>0</v>
      </c>
      <c r="AG106" s="6"/>
      <c r="AH106" s="6"/>
      <c r="AI106" s="6">
        <v>0</v>
      </c>
      <c r="AJ106" s="6">
        <v>0</v>
      </c>
      <c r="AK106" s="6"/>
      <c r="AL106" s="6"/>
      <c r="AM106" s="6">
        <v>0</v>
      </c>
      <c r="AN106" s="6">
        <v>0</v>
      </c>
      <c r="AO106" s="6"/>
      <c r="AP106" s="6"/>
      <c r="AQ106" s="6">
        <f t="shared" si="7"/>
        <v>0</v>
      </c>
      <c r="AR106" s="160">
        <f t="shared" si="8"/>
        <v>0</v>
      </c>
      <c r="AS106" s="160">
        <f t="shared" si="9"/>
        <v>0</v>
      </c>
      <c r="AT106" s="160">
        <f t="shared" si="10"/>
        <v>0</v>
      </c>
      <c r="AU106" s="160">
        <f t="shared" si="11"/>
        <v>0</v>
      </c>
      <c r="AV106" s="160">
        <f t="shared" si="12"/>
        <v>0</v>
      </c>
      <c r="AW106" s="160">
        <f t="shared" si="13"/>
        <v>0</v>
      </c>
    </row>
    <row r="107" spans="1:49" s="24" customFormat="1" x14ac:dyDescent="0.25">
      <c r="A107" s="6" t="s">
        <v>299</v>
      </c>
      <c r="B107" s="43" t="s">
        <v>2</v>
      </c>
      <c r="C107" s="6" t="s">
        <v>291</v>
      </c>
      <c r="D107" s="6" t="s">
        <v>300</v>
      </c>
      <c r="E107" s="6" t="s">
        <v>45</v>
      </c>
      <c r="F107" s="6" t="s">
        <v>45</v>
      </c>
      <c r="G107" s="6" t="s">
        <v>44</v>
      </c>
      <c r="H107" s="2">
        <v>0</v>
      </c>
      <c r="I107" s="6" t="s">
        <v>44</v>
      </c>
      <c r="J107" s="6">
        <v>0</v>
      </c>
      <c r="K107" s="6">
        <v>0</v>
      </c>
      <c r="L107" s="6">
        <v>0</v>
      </c>
      <c r="M107" s="112">
        <v>2</v>
      </c>
      <c r="N107" s="34"/>
      <c r="O107" s="6">
        <v>1</v>
      </c>
      <c r="P107" s="6">
        <v>1</v>
      </c>
      <c r="Q107" s="6" t="s">
        <v>45</v>
      </c>
      <c r="R107" s="6" t="s">
        <v>44</v>
      </c>
      <c r="S107" s="6" t="s">
        <v>45</v>
      </c>
      <c r="T107" s="6" t="s">
        <v>44</v>
      </c>
      <c r="U107" s="23" t="s">
        <v>45</v>
      </c>
      <c r="V107" s="6" t="s">
        <v>6579</v>
      </c>
      <c r="W107" s="57"/>
      <c r="X107" s="6"/>
      <c r="Y107" s="6"/>
      <c r="Z107" s="60"/>
      <c r="AA107" s="2">
        <v>0</v>
      </c>
      <c r="AB107" s="2">
        <v>0</v>
      </c>
      <c r="AC107" s="2"/>
      <c r="AD107" s="2"/>
      <c r="AE107" s="6">
        <v>0</v>
      </c>
      <c r="AF107" s="6">
        <v>0</v>
      </c>
      <c r="AG107" s="6"/>
      <c r="AH107" s="6"/>
      <c r="AI107" s="6">
        <v>0</v>
      </c>
      <c r="AJ107" s="6">
        <v>0</v>
      </c>
      <c r="AK107" s="6"/>
      <c r="AL107" s="6"/>
      <c r="AM107" s="6">
        <v>0</v>
      </c>
      <c r="AN107" s="6">
        <v>0</v>
      </c>
      <c r="AO107" s="6"/>
      <c r="AP107" s="6"/>
      <c r="AQ107" s="6">
        <f t="shared" si="7"/>
        <v>0</v>
      </c>
      <c r="AR107" s="160">
        <f t="shared" si="8"/>
        <v>0</v>
      </c>
      <c r="AS107" s="160">
        <f t="shared" si="9"/>
        <v>0</v>
      </c>
      <c r="AT107" s="160">
        <f t="shared" si="10"/>
        <v>0</v>
      </c>
      <c r="AU107" s="160">
        <f t="shared" si="11"/>
        <v>0</v>
      </c>
      <c r="AV107" s="160">
        <f t="shared" si="12"/>
        <v>0</v>
      </c>
      <c r="AW107" s="160">
        <f t="shared" si="13"/>
        <v>0</v>
      </c>
    </row>
    <row r="108" spans="1:49" s="24" customFormat="1" x14ac:dyDescent="0.25">
      <c r="A108" s="6" t="s">
        <v>301</v>
      </c>
      <c r="B108" s="43" t="s">
        <v>2</v>
      </c>
      <c r="C108" s="6" t="s">
        <v>291</v>
      </c>
      <c r="D108" s="6" t="s">
        <v>302</v>
      </c>
      <c r="E108" s="6" t="s">
        <v>45</v>
      </c>
      <c r="F108" s="6" t="s">
        <v>45</v>
      </c>
      <c r="G108" s="6" t="s">
        <v>44</v>
      </c>
      <c r="H108" s="2">
        <v>0</v>
      </c>
      <c r="I108" s="6" t="s">
        <v>44</v>
      </c>
      <c r="J108" s="6">
        <v>0</v>
      </c>
      <c r="K108" s="6">
        <v>0</v>
      </c>
      <c r="L108" s="6">
        <v>0</v>
      </c>
      <c r="M108" s="112">
        <v>2</v>
      </c>
      <c r="N108" s="34"/>
      <c r="O108" s="6">
        <v>1</v>
      </c>
      <c r="P108" s="6">
        <v>1</v>
      </c>
      <c r="Q108" s="6" t="s">
        <v>44</v>
      </c>
      <c r="R108" s="6" t="s">
        <v>44</v>
      </c>
      <c r="S108" s="6" t="s">
        <v>45</v>
      </c>
      <c r="T108" s="6" t="s">
        <v>44</v>
      </c>
      <c r="U108" s="23" t="s">
        <v>44</v>
      </c>
      <c r="V108" s="6" t="s">
        <v>6579</v>
      </c>
      <c r="W108" s="57"/>
      <c r="X108" s="6"/>
      <c r="Y108" s="6"/>
      <c r="Z108" s="60"/>
      <c r="AA108" s="2">
        <v>0</v>
      </c>
      <c r="AB108" s="2">
        <v>0</v>
      </c>
      <c r="AC108" s="2"/>
      <c r="AD108" s="2"/>
      <c r="AE108" s="6">
        <v>0</v>
      </c>
      <c r="AF108" s="6">
        <v>0</v>
      </c>
      <c r="AG108" s="6"/>
      <c r="AH108" s="6"/>
      <c r="AI108" s="6">
        <v>0</v>
      </c>
      <c r="AJ108" s="6">
        <v>0</v>
      </c>
      <c r="AK108" s="6"/>
      <c r="AL108" s="6"/>
      <c r="AM108" s="6">
        <v>0</v>
      </c>
      <c r="AN108" s="6">
        <v>0</v>
      </c>
      <c r="AO108" s="6"/>
      <c r="AP108" s="6"/>
      <c r="AQ108" s="6">
        <f t="shared" si="7"/>
        <v>0</v>
      </c>
      <c r="AR108" s="160">
        <f t="shared" si="8"/>
        <v>0</v>
      </c>
      <c r="AS108" s="160">
        <f t="shared" si="9"/>
        <v>0</v>
      </c>
      <c r="AT108" s="160">
        <f t="shared" si="10"/>
        <v>0</v>
      </c>
      <c r="AU108" s="160">
        <f t="shared" si="11"/>
        <v>0</v>
      </c>
      <c r="AV108" s="160">
        <f t="shared" si="12"/>
        <v>0</v>
      </c>
      <c r="AW108" s="160">
        <f t="shared" si="13"/>
        <v>0</v>
      </c>
    </row>
    <row r="109" spans="1:49" s="24" customFormat="1" x14ac:dyDescent="0.25">
      <c r="A109" s="6" t="s">
        <v>303</v>
      </c>
      <c r="B109" s="43" t="s">
        <v>2</v>
      </c>
      <c r="C109" s="6" t="s">
        <v>291</v>
      </c>
      <c r="D109" s="6" t="s">
        <v>304</v>
      </c>
      <c r="E109" s="6" t="s">
        <v>45</v>
      </c>
      <c r="F109" s="6" t="s">
        <v>45</v>
      </c>
      <c r="G109" s="6" t="s">
        <v>44</v>
      </c>
      <c r="H109" s="2">
        <v>0</v>
      </c>
      <c r="I109" s="6" t="s">
        <v>44</v>
      </c>
      <c r="J109" s="6">
        <v>0</v>
      </c>
      <c r="K109" s="6">
        <v>0</v>
      </c>
      <c r="L109" s="6">
        <v>0</v>
      </c>
      <c r="M109" s="112">
        <v>2</v>
      </c>
      <c r="N109" s="34"/>
      <c r="O109" s="6">
        <v>1</v>
      </c>
      <c r="P109" s="6">
        <v>1</v>
      </c>
      <c r="Q109" s="6" t="s">
        <v>44</v>
      </c>
      <c r="R109" s="6" t="s">
        <v>44</v>
      </c>
      <c r="S109" s="6" t="s">
        <v>45</v>
      </c>
      <c r="T109" s="6" t="s">
        <v>44</v>
      </c>
      <c r="U109" s="23" t="s">
        <v>45</v>
      </c>
      <c r="V109" s="6" t="s">
        <v>6579</v>
      </c>
      <c r="W109" s="57"/>
      <c r="X109" s="6"/>
      <c r="Y109" s="6"/>
      <c r="Z109" s="60"/>
      <c r="AA109" s="2">
        <v>0</v>
      </c>
      <c r="AB109" s="2">
        <v>0</v>
      </c>
      <c r="AC109" s="2"/>
      <c r="AD109" s="2"/>
      <c r="AE109" s="6">
        <v>0</v>
      </c>
      <c r="AF109" s="6">
        <v>0</v>
      </c>
      <c r="AG109" s="6"/>
      <c r="AH109" s="6"/>
      <c r="AI109" s="6">
        <v>0</v>
      </c>
      <c r="AJ109" s="6">
        <v>0</v>
      </c>
      <c r="AK109" s="6"/>
      <c r="AL109" s="6"/>
      <c r="AM109" s="6">
        <v>0</v>
      </c>
      <c r="AN109" s="6">
        <v>0</v>
      </c>
      <c r="AO109" s="6"/>
      <c r="AP109" s="6"/>
      <c r="AQ109" s="6">
        <f t="shared" si="7"/>
        <v>0</v>
      </c>
      <c r="AR109" s="160">
        <f t="shared" si="8"/>
        <v>0</v>
      </c>
      <c r="AS109" s="160">
        <f t="shared" si="9"/>
        <v>0</v>
      </c>
      <c r="AT109" s="160">
        <f t="shared" si="10"/>
        <v>0</v>
      </c>
      <c r="AU109" s="160">
        <f t="shared" si="11"/>
        <v>0</v>
      </c>
      <c r="AV109" s="160">
        <f t="shared" si="12"/>
        <v>0</v>
      </c>
      <c r="AW109" s="160">
        <f t="shared" si="13"/>
        <v>0</v>
      </c>
    </row>
    <row r="110" spans="1:49" s="24" customFormat="1" x14ac:dyDescent="0.25">
      <c r="A110" s="6" t="s">
        <v>305</v>
      </c>
      <c r="B110" s="43" t="s">
        <v>2</v>
      </c>
      <c r="C110" s="6" t="s">
        <v>96</v>
      </c>
      <c r="D110" s="6" t="s">
        <v>306</v>
      </c>
      <c r="E110" s="6" t="s">
        <v>45</v>
      </c>
      <c r="F110" s="6" t="s">
        <v>45</v>
      </c>
      <c r="G110" s="6" t="s">
        <v>45</v>
      </c>
      <c r="H110" s="2">
        <v>0</v>
      </c>
      <c r="I110" s="6" t="s">
        <v>45</v>
      </c>
      <c r="J110" s="6">
        <v>0</v>
      </c>
      <c r="K110" s="6">
        <v>0</v>
      </c>
      <c r="L110" s="6">
        <v>0</v>
      </c>
      <c r="M110" s="112">
        <v>2</v>
      </c>
      <c r="N110" s="34"/>
      <c r="O110" s="6">
        <v>1</v>
      </c>
      <c r="P110" s="6">
        <v>1</v>
      </c>
      <c r="Q110" s="6" t="s">
        <v>45</v>
      </c>
      <c r="R110" s="6" t="s">
        <v>45</v>
      </c>
      <c r="S110" s="6" t="s">
        <v>45</v>
      </c>
      <c r="T110" s="6" t="s">
        <v>44</v>
      </c>
      <c r="U110" s="23" t="s">
        <v>45</v>
      </c>
      <c r="V110" s="6" t="s">
        <v>6579</v>
      </c>
      <c r="W110" s="57"/>
      <c r="X110" s="6"/>
      <c r="Y110" s="6"/>
      <c r="Z110" s="60"/>
      <c r="AA110" s="2">
        <v>0</v>
      </c>
      <c r="AB110" s="2">
        <v>0</v>
      </c>
      <c r="AC110" s="2"/>
      <c r="AD110" s="2"/>
      <c r="AE110" s="6">
        <v>0</v>
      </c>
      <c r="AF110" s="6">
        <v>0</v>
      </c>
      <c r="AG110" s="6"/>
      <c r="AH110" s="6"/>
      <c r="AI110" s="6">
        <v>0</v>
      </c>
      <c r="AJ110" s="6">
        <v>0</v>
      </c>
      <c r="AK110" s="6"/>
      <c r="AL110" s="6"/>
      <c r="AM110" s="6">
        <v>0</v>
      </c>
      <c r="AN110" s="6">
        <v>0</v>
      </c>
      <c r="AO110" s="6"/>
      <c r="AP110" s="6"/>
      <c r="AQ110" s="6">
        <f t="shared" si="7"/>
        <v>0</v>
      </c>
      <c r="AR110" s="160">
        <f t="shared" si="8"/>
        <v>0</v>
      </c>
      <c r="AS110" s="160">
        <f t="shared" si="9"/>
        <v>0</v>
      </c>
      <c r="AT110" s="160">
        <f t="shared" si="10"/>
        <v>0</v>
      </c>
      <c r="AU110" s="160">
        <f t="shared" si="11"/>
        <v>0</v>
      </c>
      <c r="AV110" s="160">
        <f t="shared" si="12"/>
        <v>0</v>
      </c>
      <c r="AW110" s="160">
        <f t="shared" si="13"/>
        <v>0</v>
      </c>
    </row>
    <row r="111" spans="1:49" s="24" customFormat="1" x14ac:dyDescent="0.25">
      <c r="A111" s="6" t="s">
        <v>307</v>
      </c>
      <c r="B111" s="43" t="s">
        <v>2</v>
      </c>
      <c r="C111" s="6" t="s">
        <v>96</v>
      </c>
      <c r="D111" s="6" t="s">
        <v>308</v>
      </c>
      <c r="E111" s="6" t="s">
        <v>45</v>
      </c>
      <c r="F111" s="6" t="s">
        <v>45</v>
      </c>
      <c r="G111" s="6" t="s">
        <v>44</v>
      </c>
      <c r="H111" s="2">
        <v>0</v>
      </c>
      <c r="I111" s="6" t="s">
        <v>44</v>
      </c>
      <c r="J111" s="6">
        <v>0</v>
      </c>
      <c r="K111" s="6">
        <v>0</v>
      </c>
      <c r="L111" s="6">
        <v>0</v>
      </c>
      <c r="M111" s="112">
        <v>2</v>
      </c>
      <c r="N111" s="34"/>
      <c r="O111" s="6">
        <v>1</v>
      </c>
      <c r="P111" s="6">
        <v>1</v>
      </c>
      <c r="Q111" s="6" t="s">
        <v>44</v>
      </c>
      <c r="R111" s="6" t="s">
        <v>45</v>
      </c>
      <c r="S111" s="6" t="s">
        <v>45</v>
      </c>
      <c r="T111" s="6" t="s">
        <v>44</v>
      </c>
      <c r="U111" s="23" t="s">
        <v>45</v>
      </c>
      <c r="V111" s="6" t="s">
        <v>6579</v>
      </c>
      <c r="W111" s="57"/>
      <c r="X111" s="6"/>
      <c r="Y111" s="6"/>
      <c r="Z111" s="60"/>
      <c r="AA111" s="2">
        <v>0</v>
      </c>
      <c r="AB111" s="2">
        <v>0</v>
      </c>
      <c r="AC111" s="2"/>
      <c r="AD111" s="2"/>
      <c r="AE111" s="6">
        <v>0</v>
      </c>
      <c r="AF111" s="6">
        <v>0</v>
      </c>
      <c r="AG111" s="6"/>
      <c r="AH111" s="6"/>
      <c r="AI111" s="6">
        <v>0</v>
      </c>
      <c r="AJ111" s="6">
        <v>0</v>
      </c>
      <c r="AK111" s="6"/>
      <c r="AL111" s="6"/>
      <c r="AM111" s="6">
        <v>0</v>
      </c>
      <c r="AN111" s="6">
        <v>0</v>
      </c>
      <c r="AO111" s="6"/>
      <c r="AP111" s="6"/>
      <c r="AQ111" s="6">
        <f t="shared" si="7"/>
        <v>0</v>
      </c>
      <c r="AR111" s="160">
        <f t="shared" si="8"/>
        <v>0</v>
      </c>
      <c r="AS111" s="160">
        <f t="shared" si="9"/>
        <v>0</v>
      </c>
      <c r="AT111" s="160">
        <f t="shared" si="10"/>
        <v>0</v>
      </c>
      <c r="AU111" s="160">
        <f t="shared" si="11"/>
        <v>0</v>
      </c>
      <c r="AV111" s="160">
        <f t="shared" si="12"/>
        <v>0</v>
      </c>
      <c r="AW111" s="160">
        <f t="shared" si="13"/>
        <v>0</v>
      </c>
    </row>
    <row r="112" spans="1:49" s="24" customFormat="1" x14ac:dyDescent="0.25">
      <c r="A112" s="6" t="s">
        <v>309</v>
      </c>
      <c r="B112" s="43" t="s">
        <v>2</v>
      </c>
      <c r="C112" s="6" t="s">
        <v>310</v>
      </c>
      <c r="D112" s="6" t="s">
        <v>311</v>
      </c>
      <c r="E112" s="6" t="s">
        <v>45</v>
      </c>
      <c r="F112" s="6" t="s">
        <v>44</v>
      </c>
      <c r="G112" s="6" t="s">
        <v>44</v>
      </c>
      <c r="H112" s="2">
        <v>0</v>
      </c>
      <c r="I112" s="6" t="s">
        <v>45</v>
      </c>
      <c r="J112" s="6">
        <v>1</v>
      </c>
      <c r="K112" s="6">
        <v>0</v>
      </c>
      <c r="L112" s="6">
        <v>0</v>
      </c>
      <c r="M112" s="6">
        <v>1</v>
      </c>
      <c r="N112" s="6">
        <v>1</v>
      </c>
      <c r="O112" s="6">
        <v>1</v>
      </c>
      <c r="P112" s="6">
        <v>1</v>
      </c>
      <c r="Q112" s="6" t="s">
        <v>45</v>
      </c>
      <c r="R112" s="6" t="s">
        <v>45</v>
      </c>
      <c r="S112" s="6" t="s">
        <v>44</v>
      </c>
      <c r="T112" s="6" t="s">
        <v>44</v>
      </c>
      <c r="U112" s="23" t="s">
        <v>45</v>
      </c>
      <c r="V112" s="6" t="s">
        <v>35</v>
      </c>
      <c r="W112" s="57" t="s">
        <v>6593</v>
      </c>
      <c r="X112" s="6">
        <v>46134332</v>
      </c>
      <c r="Y112" s="6">
        <v>945858571</v>
      </c>
      <c r="Z112" s="60" t="s">
        <v>6488</v>
      </c>
      <c r="AA112" s="2">
        <v>0</v>
      </c>
      <c r="AB112" s="2">
        <v>0</v>
      </c>
      <c r="AC112" s="2"/>
      <c r="AD112" s="2"/>
      <c r="AE112" s="6">
        <v>0</v>
      </c>
      <c r="AF112" s="6">
        <v>0</v>
      </c>
      <c r="AG112" s="6"/>
      <c r="AH112" s="6"/>
      <c r="AI112" s="6">
        <v>0</v>
      </c>
      <c r="AJ112" s="6">
        <v>0</v>
      </c>
      <c r="AK112" s="6"/>
      <c r="AL112" s="6"/>
      <c r="AM112" s="6">
        <v>0</v>
      </c>
      <c r="AN112" s="6">
        <v>0</v>
      </c>
      <c r="AO112" s="6"/>
      <c r="AP112" s="6"/>
      <c r="AQ112" s="6">
        <f t="shared" si="7"/>
        <v>0</v>
      </c>
      <c r="AR112" s="160">
        <f t="shared" si="8"/>
        <v>0</v>
      </c>
      <c r="AS112" s="160">
        <f t="shared" si="9"/>
        <v>0</v>
      </c>
      <c r="AT112" s="160">
        <f t="shared" si="10"/>
        <v>0</v>
      </c>
      <c r="AU112" s="160">
        <f t="shared" si="11"/>
        <v>0</v>
      </c>
      <c r="AV112" s="160">
        <f t="shared" si="12"/>
        <v>0</v>
      </c>
      <c r="AW112" s="160">
        <f t="shared" si="13"/>
        <v>0</v>
      </c>
    </row>
    <row r="113" spans="1:49" s="24" customFormat="1" x14ac:dyDescent="0.25">
      <c r="A113" s="6" t="s">
        <v>312</v>
      </c>
      <c r="B113" s="43" t="s">
        <v>2</v>
      </c>
      <c r="C113" s="6" t="s">
        <v>310</v>
      </c>
      <c r="D113" s="6" t="s">
        <v>313</v>
      </c>
      <c r="E113" s="6" t="s">
        <v>45</v>
      </c>
      <c r="F113" s="6" t="s">
        <v>45</v>
      </c>
      <c r="G113" s="6" t="s">
        <v>44</v>
      </c>
      <c r="H113" s="2">
        <v>0</v>
      </c>
      <c r="I113" s="6" t="s">
        <v>45</v>
      </c>
      <c r="J113" s="6">
        <v>0</v>
      </c>
      <c r="K113" s="6">
        <v>0</v>
      </c>
      <c r="L113" s="6">
        <v>0</v>
      </c>
      <c r="M113" s="112">
        <v>2</v>
      </c>
      <c r="N113" s="34"/>
      <c r="O113" s="6">
        <v>1</v>
      </c>
      <c r="P113" s="6">
        <v>1</v>
      </c>
      <c r="Q113" s="6" t="s">
        <v>45</v>
      </c>
      <c r="R113" s="6" t="s">
        <v>45</v>
      </c>
      <c r="S113" s="6" t="s">
        <v>45</v>
      </c>
      <c r="T113" s="6" t="s">
        <v>45</v>
      </c>
      <c r="U113" s="23" t="s">
        <v>44</v>
      </c>
      <c r="V113" s="6" t="s">
        <v>6579</v>
      </c>
      <c r="W113" s="57"/>
      <c r="X113" s="6"/>
      <c r="Y113" s="6"/>
      <c r="Z113" s="60"/>
      <c r="AA113" s="2">
        <v>0</v>
      </c>
      <c r="AB113" s="2">
        <v>0</v>
      </c>
      <c r="AC113" s="2"/>
      <c r="AD113" s="2"/>
      <c r="AE113" s="6">
        <v>0</v>
      </c>
      <c r="AF113" s="6">
        <v>0</v>
      </c>
      <c r="AG113" s="6"/>
      <c r="AH113" s="6"/>
      <c r="AI113" s="6">
        <v>0</v>
      </c>
      <c r="AJ113" s="6">
        <v>0</v>
      </c>
      <c r="AK113" s="6"/>
      <c r="AL113" s="6"/>
      <c r="AM113" s="6">
        <v>0</v>
      </c>
      <c r="AN113" s="6">
        <v>0</v>
      </c>
      <c r="AO113" s="6"/>
      <c r="AP113" s="6"/>
      <c r="AQ113" s="6">
        <f t="shared" si="7"/>
        <v>0</v>
      </c>
      <c r="AR113" s="160">
        <f t="shared" si="8"/>
        <v>0</v>
      </c>
      <c r="AS113" s="160">
        <f t="shared" si="9"/>
        <v>0</v>
      </c>
      <c r="AT113" s="160">
        <f t="shared" si="10"/>
        <v>0</v>
      </c>
      <c r="AU113" s="160">
        <f t="shared" si="11"/>
        <v>0</v>
      </c>
      <c r="AV113" s="160">
        <f t="shared" si="12"/>
        <v>0</v>
      </c>
      <c r="AW113" s="160">
        <f t="shared" si="13"/>
        <v>0</v>
      </c>
    </row>
    <row r="114" spans="1:49" s="24" customFormat="1" x14ac:dyDescent="0.25">
      <c r="A114" s="6" t="s">
        <v>314</v>
      </c>
      <c r="B114" s="43" t="s">
        <v>2</v>
      </c>
      <c r="C114" s="6" t="s">
        <v>310</v>
      </c>
      <c r="D114" s="6" t="s">
        <v>291</v>
      </c>
      <c r="E114" s="6" t="s">
        <v>45</v>
      </c>
      <c r="F114" s="6" t="s">
        <v>45</v>
      </c>
      <c r="G114" s="6" t="s">
        <v>44</v>
      </c>
      <c r="H114" s="2">
        <v>0</v>
      </c>
      <c r="I114" s="6" t="s">
        <v>44</v>
      </c>
      <c r="J114" s="6">
        <v>0</v>
      </c>
      <c r="K114" s="6">
        <v>0</v>
      </c>
      <c r="L114" s="6">
        <v>0</v>
      </c>
      <c r="M114" s="112">
        <v>2</v>
      </c>
      <c r="N114" s="34"/>
      <c r="O114" s="6">
        <v>1</v>
      </c>
      <c r="P114" s="6">
        <v>1</v>
      </c>
      <c r="Q114" s="6" t="s">
        <v>44</v>
      </c>
      <c r="R114" s="6" t="s">
        <v>45</v>
      </c>
      <c r="S114" s="6" t="s">
        <v>45</v>
      </c>
      <c r="T114" s="6" t="s">
        <v>44</v>
      </c>
      <c r="U114" s="23" t="s">
        <v>45</v>
      </c>
      <c r="V114" s="6" t="s">
        <v>6579</v>
      </c>
      <c r="W114" s="57"/>
      <c r="X114" s="6"/>
      <c r="Y114" s="6"/>
      <c r="Z114" s="60"/>
      <c r="AA114" s="2">
        <v>0</v>
      </c>
      <c r="AB114" s="2">
        <v>0</v>
      </c>
      <c r="AC114" s="2"/>
      <c r="AD114" s="2"/>
      <c r="AE114" s="6">
        <v>0</v>
      </c>
      <c r="AF114" s="6">
        <v>0</v>
      </c>
      <c r="AG114" s="6"/>
      <c r="AH114" s="6"/>
      <c r="AI114" s="6">
        <v>0</v>
      </c>
      <c r="AJ114" s="6">
        <v>0</v>
      </c>
      <c r="AK114" s="6"/>
      <c r="AL114" s="6"/>
      <c r="AM114" s="6">
        <v>0</v>
      </c>
      <c r="AN114" s="6">
        <v>0</v>
      </c>
      <c r="AO114" s="6"/>
      <c r="AP114" s="6"/>
      <c r="AQ114" s="6">
        <f t="shared" si="7"/>
        <v>0</v>
      </c>
      <c r="AR114" s="160">
        <f t="shared" si="8"/>
        <v>0</v>
      </c>
      <c r="AS114" s="160">
        <f t="shared" si="9"/>
        <v>0</v>
      </c>
      <c r="AT114" s="160">
        <f t="shared" si="10"/>
        <v>0</v>
      </c>
      <c r="AU114" s="160">
        <f t="shared" si="11"/>
        <v>0</v>
      </c>
      <c r="AV114" s="160">
        <f t="shared" si="12"/>
        <v>0</v>
      </c>
      <c r="AW114" s="160">
        <f t="shared" si="13"/>
        <v>0</v>
      </c>
    </row>
    <row r="115" spans="1:49" s="24" customFormat="1" x14ac:dyDescent="0.25">
      <c r="A115" s="6" t="s">
        <v>315</v>
      </c>
      <c r="B115" s="43" t="s">
        <v>2</v>
      </c>
      <c r="C115" s="6" t="s">
        <v>310</v>
      </c>
      <c r="D115" s="6" t="s">
        <v>316</v>
      </c>
      <c r="E115" s="6" t="s">
        <v>45</v>
      </c>
      <c r="F115" s="6" t="s">
        <v>45</v>
      </c>
      <c r="G115" s="6" t="s">
        <v>45</v>
      </c>
      <c r="H115" s="2">
        <v>0</v>
      </c>
      <c r="I115" s="6" t="s">
        <v>45</v>
      </c>
      <c r="J115" s="6">
        <v>0</v>
      </c>
      <c r="K115" s="6">
        <v>0</v>
      </c>
      <c r="L115" s="6">
        <v>0</v>
      </c>
      <c r="M115" s="112">
        <v>2</v>
      </c>
      <c r="N115" s="34"/>
      <c r="O115" s="6">
        <v>1</v>
      </c>
      <c r="P115" s="6">
        <v>1</v>
      </c>
      <c r="Q115" s="6" t="s">
        <v>45</v>
      </c>
      <c r="R115" s="6" t="s">
        <v>45</v>
      </c>
      <c r="S115" s="6" t="s">
        <v>45</v>
      </c>
      <c r="T115" s="6" t="s">
        <v>44</v>
      </c>
      <c r="U115" s="23" t="s">
        <v>45</v>
      </c>
      <c r="V115" s="6" t="s">
        <v>6579</v>
      </c>
      <c r="W115" s="57"/>
      <c r="X115" s="6"/>
      <c r="Y115" s="6"/>
      <c r="Z115" s="60"/>
      <c r="AA115" s="2">
        <v>0</v>
      </c>
      <c r="AB115" s="2">
        <v>0</v>
      </c>
      <c r="AC115" s="2"/>
      <c r="AD115" s="2"/>
      <c r="AE115" s="6">
        <v>0</v>
      </c>
      <c r="AF115" s="6">
        <v>0</v>
      </c>
      <c r="AG115" s="6"/>
      <c r="AH115" s="6"/>
      <c r="AI115" s="6">
        <v>0</v>
      </c>
      <c r="AJ115" s="6">
        <v>0</v>
      </c>
      <c r="AK115" s="6"/>
      <c r="AL115" s="6"/>
      <c r="AM115" s="6">
        <v>0</v>
      </c>
      <c r="AN115" s="6">
        <v>0</v>
      </c>
      <c r="AO115" s="6"/>
      <c r="AP115" s="6"/>
      <c r="AQ115" s="6">
        <f t="shared" si="7"/>
        <v>0</v>
      </c>
      <c r="AR115" s="160">
        <f t="shared" si="8"/>
        <v>0</v>
      </c>
      <c r="AS115" s="160">
        <f t="shared" si="9"/>
        <v>0</v>
      </c>
      <c r="AT115" s="160">
        <f t="shared" si="10"/>
        <v>0</v>
      </c>
      <c r="AU115" s="160">
        <f t="shared" si="11"/>
        <v>0</v>
      </c>
      <c r="AV115" s="160">
        <f t="shared" si="12"/>
        <v>0</v>
      </c>
      <c r="AW115" s="160">
        <f t="shared" si="13"/>
        <v>0</v>
      </c>
    </row>
    <row r="116" spans="1:49" s="24" customFormat="1" x14ac:dyDescent="0.25">
      <c r="A116" s="6" t="s">
        <v>317</v>
      </c>
      <c r="B116" s="43" t="s">
        <v>2</v>
      </c>
      <c r="C116" s="6" t="s">
        <v>310</v>
      </c>
      <c r="D116" s="6" t="s">
        <v>318</v>
      </c>
      <c r="E116" s="6" t="s">
        <v>45</v>
      </c>
      <c r="F116" s="6" t="s">
        <v>44</v>
      </c>
      <c r="G116" s="6" t="s">
        <v>44</v>
      </c>
      <c r="H116" s="2">
        <v>1</v>
      </c>
      <c r="I116" s="6" t="s">
        <v>45</v>
      </c>
      <c r="J116" s="6">
        <v>1</v>
      </c>
      <c r="K116" s="6">
        <v>0</v>
      </c>
      <c r="L116" s="6">
        <v>1</v>
      </c>
      <c r="M116" s="6">
        <v>1</v>
      </c>
      <c r="N116" s="6">
        <v>1</v>
      </c>
      <c r="O116" s="6">
        <v>1</v>
      </c>
      <c r="P116" s="6">
        <v>1</v>
      </c>
      <c r="Q116" s="6" t="s">
        <v>45</v>
      </c>
      <c r="R116" s="6" t="s">
        <v>45</v>
      </c>
      <c r="S116" s="6" t="s">
        <v>45</v>
      </c>
      <c r="T116" s="6" t="s">
        <v>44</v>
      </c>
      <c r="U116" s="23" t="s">
        <v>45</v>
      </c>
      <c r="V116" s="6" t="s">
        <v>35</v>
      </c>
      <c r="W116" s="57" t="s">
        <v>6489</v>
      </c>
      <c r="X116" s="6">
        <v>42907346</v>
      </c>
      <c r="Y116" s="6">
        <v>920272900</v>
      </c>
      <c r="Z116" s="60" t="s">
        <v>6618</v>
      </c>
      <c r="AA116" s="2">
        <v>1</v>
      </c>
      <c r="AB116" s="2">
        <v>0</v>
      </c>
      <c r="AC116" s="2"/>
      <c r="AD116" s="2" t="s">
        <v>6743</v>
      </c>
      <c r="AE116" s="6">
        <v>0</v>
      </c>
      <c r="AF116" s="6">
        <v>0</v>
      </c>
      <c r="AG116" s="6"/>
      <c r="AH116" s="6"/>
      <c r="AI116" s="6">
        <v>0</v>
      </c>
      <c r="AJ116" s="6">
        <v>0</v>
      </c>
      <c r="AK116" s="6"/>
      <c r="AL116" s="6"/>
      <c r="AM116" s="6">
        <v>0</v>
      </c>
      <c r="AN116" s="6">
        <v>0</v>
      </c>
      <c r="AO116" s="6"/>
      <c r="AP116" s="6"/>
      <c r="AQ116" s="6">
        <f t="shared" si="7"/>
        <v>1</v>
      </c>
      <c r="AR116" s="160">
        <f t="shared" si="8"/>
        <v>1</v>
      </c>
      <c r="AS116" s="160">
        <f t="shared" si="9"/>
        <v>0</v>
      </c>
      <c r="AT116" s="160">
        <f t="shared" si="10"/>
        <v>0</v>
      </c>
      <c r="AU116" s="160">
        <f t="shared" si="11"/>
        <v>0</v>
      </c>
      <c r="AV116" s="160">
        <f t="shared" si="12"/>
        <v>0</v>
      </c>
      <c r="AW116" s="160">
        <f t="shared" si="13"/>
        <v>0</v>
      </c>
    </row>
    <row r="117" spans="1:49" s="24" customFormat="1" x14ac:dyDescent="0.25">
      <c r="A117" s="6" t="s">
        <v>319</v>
      </c>
      <c r="B117" s="43" t="s">
        <v>2</v>
      </c>
      <c r="C117" s="6" t="s">
        <v>310</v>
      </c>
      <c r="D117" s="6" t="s">
        <v>320</v>
      </c>
      <c r="E117" s="6" t="s">
        <v>45</v>
      </c>
      <c r="F117" s="6" t="s">
        <v>45</v>
      </c>
      <c r="G117" s="6" t="s">
        <v>45</v>
      </c>
      <c r="H117" s="2">
        <v>0</v>
      </c>
      <c r="I117" s="6" t="s">
        <v>44</v>
      </c>
      <c r="J117" s="6">
        <v>0</v>
      </c>
      <c r="K117" s="6">
        <v>0</v>
      </c>
      <c r="L117" s="6">
        <v>0</v>
      </c>
      <c r="M117" s="112">
        <v>2</v>
      </c>
      <c r="N117" s="34"/>
      <c r="O117" s="6">
        <v>1</v>
      </c>
      <c r="P117" s="6">
        <v>1</v>
      </c>
      <c r="Q117" s="6" t="s">
        <v>45</v>
      </c>
      <c r="R117" s="6" t="s">
        <v>45</v>
      </c>
      <c r="S117" s="6" t="s">
        <v>45</v>
      </c>
      <c r="T117" s="6" t="s">
        <v>44</v>
      </c>
      <c r="U117" s="23" t="s">
        <v>45</v>
      </c>
      <c r="V117" s="6" t="s">
        <v>6579</v>
      </c>
      <c r="W117" s="57"/>
      <c r="X117" s="6"/>
      <c r="Y117" s="6"/>
      <c r="Z117" s="60"/>
      <c r="AA117" s="2">
        <v>0</v>
      </c>
      <c r="AB117" s="2">
        <v>0</v>
      </c>
      <c r="AC117" s="2"/>
      <c r="AD117" s="2"/>
      <c r="AE117" s="6">
        <v>0</v>
      </c>
      <c r="AF117" s="6">
        <v>0</v>
      </c>
      <c r="AG117" s="6"/>
      <c r="AH117" s="6"/>
      <c r="AI117" s="6">
        <v>0</v>
      </c>
      <c r="AJ117" s="6">
        <v>0</v>
      </c>
      <c r="AK117" s="6"/>
      <c r="AL117" s="6"/>
      <c r="AM117" s="6">
        <v>0</v>
      </c>
      <c r="AN117" s="6">
        <v>0</v>
      </c>
      <c r="AO117" s="6"/>
      <c r="AP117" s="6"/>
      <c r="AQ117" s="6">
        <f t="shared" si="7"/>
        <v>0</v>
      </c>
      <c r="AR117" s="160">
        <f t="shared" si="8"/>
        <v>0</v>
      </c>
      <c r="AS117" s="160">
        <f t="shared" si="9"/>
        <v>0</v>
      </c>
      <c r="AT117" s="160">
        <f t="shared" si="10"/>
        <v>0</v>
      </c>
      <c r="AU117" s="160">
        <f t="shared" si="11"/>
        <v>0</v>
      </c>
      <c r="AV117" s="160">
        <f t="shared" si="12"/>
        <v>0</v>
      </c>
      <c r="AW117" s="160">
        <f t="shared" si="13"/>
        <v>0</v>
      </c>
    </row>
    <row r="118" spans="1:49" s="24" customFormat="1" x14ac:dyDescent="0.25">
      <c r="A118" s="6" t="s">
        <v>321</v>
      </c>
      <c r="B118" s="43" t="s">
        <v>2</v>
      </c>
      <c r="C118" s="6" t="s">
        <v>310</v>
      </c>
      <c r="D118" s="6" t="s">
        <v>322</v>
      </c>
      <c r="E118" s="6" t="s">
        <v>45</v>
      </c>
      <c r="F118" s="6" t="s">
        <v>44</v>
      </c>
      <c r="G118" s="6" t="s">
        <v>44</v>
      </c>
      <c r="H118" s="2">
        <v>0</v>
      </c>
      <c r="I118" s="6" t="s">
        <v>45</v>
      </c>
      <c r="J118" s="6">
        <v>1</v>
      </c>
      <c r="K118" s="6">
        <v>0</v>
      </c>
      <c r="L118" s="6">
        <v>0</v>
      </c>
      <c r="M118" s="6">
        <v>1</v>
      </c>
      <c r="N118" s="6">
        <v>1</v>
      </c>
      <c r="O118" s="6">
        <v>1</v>
      </c>
      <c r="P118" s="6">
        <v>1</v>
      </c>
      <c r="Q118" s="6" t="s">
        <v>45</v>
      </c>
      <c r="R118" s="6" t="s">
        <v>45</v>
      </c>
      <c r="S118" s="6" t="s">
        <v>45</v>
      </c>
      <c r="T118" s="6" t="s">
        <v>44</v>
      </c>
      <c r="U118" s="23" t="s">
        <v>45</v>
      </c>
      <c r="V118" s="6" t="s">
        <v>35</v>
      </c>
      <c r="W118" s="57" t="s">
        <v>6489</v>
      </c>
      <c r="X118" s="6">
        <v>42907346</v>
      </c>
      <c r="Y118" s="6">
        <v>920272900</v>
      </c>
      <c r="Z118" s="60" t="s">
        <v>6618</v>
      </c>
      <c r="AA118" s="2">
        <v>0</v>
      </c>
      <c r="AB118" s="2">
        <v>0</v>
      </c>
      <c r="AC118" s="2"/>
      <c r="AD118" s="2"/>
      <c r="AE118" s="6">
        <v>0</v>
      </c>
      <c r="AF118" s="6">
        <v>0</v>
      </c>
      <c r="AG118" s="6"/>
      <c r="AH118" s="6"/>
      <c r="AI118" s="6">
        <v>0</v>
      </c>
      <c r="AJ118" s="6">
        <v>0</v>
      </c>
      <c r="AK118" s="6"/>
      <c r="AL118" s="6"/>
      <c r="AM118" s="6">
        <v>0</v>
      </c>
      <c r="AN118" s="6">
        <v>0</v>
      </c>
      <c r="AO118" s="6"/>
      <c r="AP118" s="6"/>
      <c r="AQ118" s="6">
        <f t="shared" si="7"/>
        <v>0</v>
      </c>
      <c r="AR118" s="160">
        <f t="shared" si="8"/>
        <v>0</v>
      </c>
      <c r="AS118" s="160">
        <f t="shared" si="9"/>
        <v>0</v>
      </c>
      <c r="AT118" s="160">
        <f t="shared" si="10"/>
        <v>0</v>
      </c>
      <c r="AU118" s="160">
        <f t="shared" si="11"/>
        <v>0</v>
      </c>
      <c r="AV118" s="160">
        <f t="shared" si="12"/>
        <v>0</v>
      </c>
      <c r="AW118" s="160">
        <f t="shared" si="13"/>
        <v>0</v>
      </c>
    </row>
    <row r="119" spans="1:49" s="24" customFormat="1" x14ac:dyDescent="0.25">
      <c r="A119" s="6" t="s">
        <v>324</v>
      </c>
      <c r="B119" s="43" t="s">
        <v>2</v>
      </c>
      <c r="C119" s="6" t="s">
        <v>310</v>
      </c>
      <c r="D119" s="6" t="s">
        <v>325</v>
      </c>
      <c r="E119" s="6" t="s">
        <v>45</v>
      </c>
      <c r="F119" s="6" t="s">
        <v>44</v>
      </c>
      <c r="G119" s="6" t="s">
        <v>44</v>
      </c>
      <c r="H119" s="2">
        <v>1</v>
      </c>
      <c r="I119" s="6" t="s">
        <v>45</v>
      </c>
      <c r="J119" s="6">
        <v>1</v>
      </c>
      <c r="K119" s="6">
        <v>0</v>
      </c>
      <c r="L119" s="6">
        <v>1</v>
      </c>
      <c r="M119" s="6">
        <v>1</v>
      </c>
      <c r="N119" s="6">
        <v>1</v>
      </c>
      <c r="O119" s="6">
        <v>1</v>
      </c>
      <c r="P119" s="6">
        <v>1</v>
      </c>
      <c r="Q119" s="6" t="s">
        <v>45</v>
      </c>
      <c r="R119" s="6" t="s">
        <v>45</v>
      </c>
      <c r="S119" s="6" t="s">
        <v>44</v>
      </c>
      <c r="T119" s="6" t="s">
        <v>44</v>
      </c>
      <c r="U119" s="23" t="s">
        <v>45</v>
      </c>
      <c r="V119" s="6" t="s">
        <v>326</v>
      </c>
      <c r="W119" s="57" t="s">
        <v>327</v>
      </c>
      <c r="X119" s="6">
        <v>10511585</v>
      </c>
      <c r="Y119" s="6">
        <v>986834753</v>
      </c>
      <c r="Z119" s="54" t="s">
        <v>6675</v>
      </c>
      <c r="AA119" s="2">
        <v>1</v>
      </c>
      <c r="AB119" s="2">
        <v>1</v>
      </c>
      <c r="AC119" s="2" t="s">
        <v>326</v>
      </c>
      <c r="AD119" s="2" t="s">
        <v>6745</v>
      </c>
      <c r="AE119" s="6">
        <v>0</v>
      </c>
      <c r="AF119" s="6">
        <v>0</v>
      </c>
      <c r="AG119" s="6"/>
      <c r="AH119" s="6"/>
      <c r="AI119" s="6">
        <v>0</v>
      </c>
      <c r="AJ119" s="6">
        <v>1</v>
      </c>
      <c r="AK119" s="6" t="s">
        <v>35</v>
      </c>
      <c r="AL119" s="6" t="s">
        <v>6744</v>
      </c>
      <c r="AM119" s="6">
        <v>0</v>
      </c>
      <c r="AN119" s="6">
        <v>1</v>
      </c>
      <c r="AO119" s="6" t="s">
        <v>326</v>
      </c>
      <c r="AP119" s="6" t="s">
        <v>6744</v>
      </c>
      <c r="AQ119" s="6">
        <f t="shared" si="7"/>
        <v>4</v>
      </c>
      <c r="AR119" s="160">
        <f t="shared" si="8"/>
        <v>1</v>
      </c>
      <c r="AS119" s="160">
        <f t="shared" si="9"/>
        <v>1</v>
      </c>
      <c r="AT119" s="160">
        <f t="shared" si="10"/>
        <v>1</v>
      </c>
      <c r="AU119" s="160">
        <f t="shared" si="11"/>
        <v>0</v>
      </c>
      <c r="AV119" s="160">
        <f t="shared" si="12"/>
        <v>0</v>
      </c>
      <c r="AW119" s="160">
        <f t="shared" si="13"/>
        <v>0</v>
      </c>
    </row>
    <row r="120" spans="1:49" s="24" customFormat="1" x14ac:dyDescent="0.25">
      <c r="A120" s="6" t="s">
        <v>328</v>
      </c>
      <c r="B120" s="43" t="s">
        <v>2</v>
      </c>
      <c r="C120" s="6" t="s">
        <v>310</v>
      </c>
      <c r="D120" s="6" t="s">
        <v>329</v>
      </c>
      <c r="E120" s="6" t="s">
        <v>45</v>
      </c>
      <c r="F120" s="6" t="s">
        <v>45</v>
      </c>
      <c r="G120" s="6" t="s">
        <v>44</v>
      </c>
      <c r="H120" s="2">
        <v>0</v>
      </c>
      <c r="I120" s="6" t="s">
        <v>44</v>
      </c>
      <c r="J120" s="6">
        <v>0</v>
      </c>
      <c r="K120" s="6">
        <v>0</v>
      </c>
      <c r="L120" s="6">
        <v>0</v>
      </c>
      <c r="M120" s="112">
        <v>2</v>
      </c>
      <c r="N120" s="34"/>
      <c r="O120" s="6"/>
      <c r="P120" s="6">
        <v>0</v>
      </c>
      <c r="Q120" s="6" t="s">
        <v>45</v>
      </c>
      <c r="R120" s="6" t="s">
        <v>45</v>
      </c>
      <c r="S120" s="6" t="s">
        <v>45</v>
      </c>
      <c r="T120" s="6" t="s">
        <v>44</v>
      </c>
      <c r="U120" s="23" t="s">
        <v>45</v>
      </c>
      <c r="V120" s="6" t="s">
        <v>6579</v>
      </c>
      <c r="W120" s="57"/>
      <c r="X120" s="6"/>
      <c r="Y120" s="6"/>
      <c r="Z120" s="60"/>
      <c r="AA120" s="2">
        <v>0</v>
      </c>
      <c r="AB120" s="2">
        <v>0</v>
      </c>
      <c r="AC120" s="2"/>
      <c r="AD120" s="2"/>
      <c r="AE120" s="6">
        <v>0</v>
      </c>
      <c r="AF120" s="6">
        <v>0</v>
      </c>
      <c r="AG120" s="6"/>
      <c r="AH120" s="6"/>
      <c r="AI120" s="6">
        <v>0</v>
      </c>
      <c r="AJ120" s="6">
        <v>0</v>
      </c>
      <c r="AK120" s="6"/>
      <c r="AL120" s="6"/>
      <c r="AM120" s="6">
        <v>0</v>
      </c>
      <c r="AN120" s="6">
        <v>0</v>
      </c>
      <c r="AO120" s="6"/>
      <c r="AP120" s="6"/>
      <c r="AQ120" s="6">
        <f t="shared" si="7"/>
        <v>0</v>
      </c>
      <c r="AR120" s="160">
        <f t="shared" si="8"/>
        <v>0</v>
      </c>
      <c r="AS120" s="160">
        <f t="shared" si="9"/>
        <v>0</v>
      </c>
      <c r="AT120" s="160">
        <f t="shared" si="10"/>
        <v>0</v>
      </c>
      <c r="AU120" s="160">
        <f t="shared" si="11"/>
        <v>0</v>
      </c>
      <c r="AV120" s="160">
        <f t="shared" si="12"/>
        <v>0</v>
      </c>
      <c r="AW120" s="160">
        <f t="shared" si="13"/>
        <v>0</v>
      </c>
    </row>
    <row r="121" spans="1:49" s="24" customFormat="1" x14ac:dyDescent="0.25">
      <c r="A121" s="6" t="s">
        <v>330</v>
      </c>
      <c r="B121" s="43" t="s">
        <v>2</v>
      </c>
      <c r="C121" s="6" t="s">
        <v>310</v>
      </c>
      <c r="D121" s="6" t="s">
        <v>331</v>
      </c>
      <c r="E121" s="6" t="s">
        <v>45</v>
      </c>
      <c r="F121" s="6" t="s">
        <v>45</v>
      </c>
      <c r="G121" s="6" t="s">
        <v>44</v>
      </c>
      <c r="H121" s="2">
        <v>0</v>
      </c>
      <c r="I121" s="6" t="s">
        <v>44</v>
      </c>
      <c r="J121" s="6">
        <v>0</v>
      </c>
      <c r="K121" s="6">
        <v>0</v>
      </c>
      <c r="L121" s="6">
        <v>0</v>
      </c>
      <c r="M121" s="112">
        <v>2</v>
      </c>
      <c r="N121" s="34"/>
      <c r="O121" s="6"/>
      <c r="P121" s="6">
        <v>0</v>
      </c>
      <c r="Q121" s="6" t="s">
        <v>44</v>
      </c>
      <c r="R121" s="6" t="s">
        <v>45</v>
      </c>
      <c r="S121" s="6" t="s">
        <v>45</v>
      </c>
      <c r="T121" s="6" t="s">
        <v>44</v>
      </c>
      <c r="U121" s="23" t="s">
        <v>45</v>
      </c>
      <c r="V121" s="6" t="s">
        <v>6579</v>
      </c>
      <c r="W121" s="57"/>
      <c r="X121" s="6"/>
      <c r="Y121" s="6"/>
      <c r="Z121" s="60"/>
      <c r="AA121" s="2">
        <v>0</v>
      </c>
      <c r="AB121" s="2">
        <v>0</v>
      </c>
      <c r="AC121" s="2"/>
      <c r="AD121" s="2"/>
      <c r="AE121" s="6">
        <v>0</v>
      </c>
      <c r="AF121" s="6">
        <v>0</v>
      </c>
      <c r="AG121" s="6"/>
      <c r="AH121" s="6"/>
      <c r="AI121" s="6">
        <v>0</v>
      </c>
      <c r="AJ121" s="6">
        <v>0</v>
      </c>
      <c r="AK121" s="6"/>
      <c r="AL121" s="6"/>
      <c r="AM121" s="6">
        <v>0</v>
      </c>
      <c r="AN121" s="6">
        <v>0</v>
      </c>
      <c r="AO121" s="6"/>
      <c r="AP121" s="6"/>
      <c r="AQ121" s="6">
        <f t="shared" si="7"/>
        <v>0</v>
      </c>
      <c r="AR121" s="160">
        <f t="shared" si="8"/>
        <v>0</v>
      </c>
      <c r="AS121" s="160">
        <f t="shared" si="9"/>
        <v>0</v>
      </c>
      <c r="AT121" s="160">
        <f t="shared" si="10"/>
        <v>0</v>
      </c>
      <c r="AU121" s="160">
        <f t="shared" si="11"/>
        <v>0</v>
      </c>
      <c r="AV121" s="160">
        <f t="shared" si="12"/>
        <v>0</v>
      </c>
      <c r="AW121" s="160">
        <f t="shared" si="13"/>
        <v>0</v>
      </c>
    </row>
    <row r="122" spans="1:49" s="24" customFormat="1" x14ac:dyDescent="0.25">
      <c r="A122" s="6" t="s">
        <v>332</v>
      </c>
      <c r="B122" s="43" t="s">
        <v>2</v>
      </c>
      <c r="C122" s="6" t="s">
        <v>310</v>
      </c>
      <c r="D122" s="6" t="s">
        <v>333</v>
      </c>
      <c r="E122" s="6" t="s">
        <v>45</v>
      </c>
      <c r="F122" s="6" t="s">
        <v>45</v>
      </c>
      <c r="G122" s="6" t="s">
        <v>45</v>
      </c>
      <c r="H122" s="2">
        <v>0</v>
      </c>
      <c r="I122" s="6" t="s">
        <v>44</v>
      </c>
      <c r="J122" s="6">
        <v>0</v>
      </c>
      <c r="K122" s="6">
        <v>0</v>
      </c>
      <c r="L122" s="6">
        <v>0</v>
      </c>
      <c r="M122" s="112">
        <v>2</v>
      </c>
      <c r="N122" s="34"/>
      <c r="O122" s="6">
        <v>1</v>
      </c>
      <c r="P122" s="6">
        <v>1</v>
      </c>
      <c r="Q122" s="6" t="s">
        <v>45</v>
      </c>
      <c r="R122" s="6" t="s">
        <v>45</v>
      </c>
      <c r="S122" s="6" t="s">
        <v>45</v>
      </c>
      <c r="T122" s="6" t="s">
        <v>44</v>
      </c>
      <c r="U122" s="23" t="s">
        <v>45</v>
      </c>
      <c r="V122" s="6" t="s">
        <v>6579</v>
      </c>
      <c r="W122" s="57"/>
      <c r="X122" s="6"/>
      <c r="Y122" s="6"/>
      <c r="Z122" s="60"/>
      <c r="AA122" s="2">
        <v>0</v>
      </c>
      <c r="AB122" s="2">
        <v>0</v>
      </c>
      <c r="AC122" s="2"/>
      <c r="AD122" s="2"/>
      <c r="AE122" s="6">
        <v>0</v>
      </c>
      <c r="AF122" s="6">
        <v>0</v>
      </c>
      <c r="AG122" s="6"/>
      <c r="AH122" s="6"/>
      <c r="AI122" s="6">
        <v>0</v>
      </c>
      <c r="AJ122" s="6">
        <v>0</v>
      </c>
      <c r="AK122" s="6"/>
      <c r="AL122" s="6"/>
      <c r="AM122" s="6">
        <v>0</v>
      </c>
      <c r="AN122" s="6">
        <v>0</v>
      </c>
      <c r="AO122" s="6"/>
      <c r="AP122" s="6"/>
      <c r="AQ122" s="6">
        <f t="shared" si="7"/>
        <v>0</v>
      </c>
      <c r="AR122" s="160">
        <f t="shared" si="8"/>
        <v>0</v>
      </c>
      <c r="AS122" s="160">
        <f t="shared" si="9"/>
        <v>0</v>
      </c>
      <c r="AT122" s="160">
        <f t="shared" si="10"/>
        <v>0</v>
      </c>
      <c r="AU122" s="160">
        <f t="shared" si="11"/>
        <v>0</v>
      </c>
      <c r="AV122" s="160">
        <f t="shared" si="12"/>
        <v>0</v>
      </c>
      <c r="AW122" s="160">
        <f t="shared" si="13"/>
        <v>0</v>
      </c>
    </row>
    <row r="123" spans="1:49" s="24" customFormat="1" x14ac:dyDescent="0.25">
      <c r="A123" s="6" t="s">
        <v>334</v>
      </c>
      <c r="B123" s="43" t="s">
        <v>2</v>
      </c>
      <c r="C123" s="6" t="s">
        <v>310</v>
      </c>
      <c r="D123" s="6" t="s">
        <v>335</v>
      </c>
      <c r="E123" s="6" t="s">
        <v>45</v>
      </c>
      <c r="F123" s="6" t="s">
        <v>45</v>
      </c>
      <c r="G123" s="6" t="s">
        <v>45</v>
      </c>
      <c r="H123" s="2">
        <v>0</v>
      </c>
      <c r="I123" s="6" t="s">
        <v>45</v>
      </c>
      <c r="J123" s="6">
        <v>0</v>
      </c>
      <c r="K123" s="6">
        <v>0</v>
      </c>
      <c r="L123" s="6">
        <v>0</v>
      </c>
      <c r="M123" s="112">
        <v>2</v>
      </c>
      <c r="N123" s="34"/>
      <c r="O123" s="6">
        <v>1</v>
      </c>
      <c r="P123" s="6">
        <v>1</v>
      </c>
      <c r="Q123" s="6" t="s">
        <v>45</v>
      </c>
      <c r="R123" s="6" t="s">
        <v>45</v>
      </c>
      <c r="S123" s="6" t="s">
        <v>45</v>
      </c>
      <c r="T123" s="6" t="s">
        <v>44</v>
      </c>
      <c r="U123" s="23" t="s">
        <v>45</v>
      </c>
      <c r="V123" s="6" t="s">
        <v>6579</v>
      </c>
      <c r="W123" s="57"/>
      <c r="X123" s="6"/>
      <c r="Y123" s="6"/>
      <c r="Z123" s="60"/>
      <c r="AA123" s="2">
        <v>0</v>
      </c>
      <c r="AB123" s="2">
        <v>0</v>
      </c>
      <c r="AC123" s="2"/>
      <c r="AD123" s="2"/>
      <c r="AE123" s="6">
        <v>0</v>
      </c>
      <c r="AF123" s="6">
        <v>0</v>
      </c>
      <c r="AG123" s="6"/>
      <c r="AH123" s="6"/>
      <c r="AI123" s="6">
        <v>0</v>
      </c>
      <c r="AJ123" s="6">
        <v>0</v>
      </c>
      <c r="AK123" s="6"/>
      <c r="AL123" s="6"/>
      <c r="AM123" s="6">
        <v>0</v>
      </c>
      <c r="AN123" s="6">
        <v>0</v>
      </c>
      <c r="AO123" s="6"/>
      <c r="AP123" s="6"/>
      <c r="AQ123" s="6">
        <f t="shared" si="7"/>
        <v>0</v>
      </c>
      <c r="AR123" s="160">
        <f t="shared" si="8"/>
        <v>0</v>
      </c>
      <c r="AS123" s="160">
        <f t="shared" si="9"/>
        <v>0</v>
      </c>
      <c r="AT123" s="160">
        <f t="shared" si="10"/>
        <v>0</v>
      </c>
      <c r="AU123" s="160">
        <f t="shared" si="11"/>
        <v>0</v>
      </c>
      <c r="AV123" s="160">
        <f t="shared" si="12"/>
        <v>0</v>
      </c>
      <c r="AW123" s="160">
        <f t="shared" si="13"/>
        <v>0</v>
      </c>
    </row>
    <row r="124" spans="1:49" s="24" customFormat="1" x14ac:dyDescent="0.25">
      <c r="A124" s="6" t="s">
        <v>336</v>
      </c>
      <c r="B124" s="43" t="s">
        <v>2</v>
      </c>
      <c r="C124" s="6" t="s">
        <v>310</v>
      </c>
      <c r="D124" s="6" t="s">
        <v>337</v>
      </c>
      <c r="E124" s="6" t="s">
        <v>45</v>
      </c>
      <c r="F124" s="6" t="s">
        <v>45</v>
      </c>
      <c r="G124" s="6" t="s">
        <v>45</v>
      </c>
      <c r="H124" s="2">
        <v>0</v>
      </c>
      <c r="I124" s="6" t="s">
        <v>45</v>
      </c>
      <c r="J124" s="6">
        <v>0</v>
      </c>
      <c r="K124" s="6">
        <v>0</v>
      </c>
      <c r="L124" s="6">
        <v>0</v>
      </c>
      <c r="M124" s="112">
        <v>2</v>
      </c>
      <c r="N124" s="34"/>
      <c r="O124" s="6"/>
      <c r="P124" s="6">
        <v>0</v>
      </c>
      <c r="Q124" s="6" t="s">
        <v>45</v>
      </c>
      <c r="R124" s="6" t="s">
        <v>45</v>
      </c>
      <c r="S124" s="6" t="s">
        <v>45</v>
      </c>
      <c r="T124" s="6" t="s">
        <v>44</v>
      </c>
      <c r="U124" s="23" t="s">
        <v>45</v>
      </c>
      <c r="V124" s="6" t="s">
        <v>6579</v>
      </c>
      <c r="W124" s="57"/>
      <c r="X124" s="6"/>
      <c r="Y124" s="6"/>
      <c r="Z124" s="60"/>
      <c r="AA124" s="2">
        <v>0</v>
      </c>
      <c r="AB124" s="2">
        <v>0</v>
      </c>
      <c r="AC124" s="2"/>
      <c r="AD124" s="2"/>
      <c r="AE124" s="6">
        <v>0</v>
      </c>
      <c r="AF124" s="6">
        <v>0</v>
      </c>
      <c r="AG124" s="6"/>
      <c r="AH124" s="6"/>
      <c r="AI124" s="6">
        <v>0</v>
      </c>
      <c r="AJ124" s="6">
        <v>0</v>
      </c>
      <c r="AK124" s="6"/>
      <c r="AL124" s="6"/>
      <c r="AM124" s="6">
        <v>0</v>
      </c>
      <c r="AN124" s="6">
        <v>0</v>
      </c>
      <c r="AO124" s="6"/>
      <c r="AP124" s="6"/>
      <c r="AQ124" s="6">
        <f t="shared" si="7"/>
        <v>0</v>
      </c>
      <c r="AR124" s="160">
        <f t="shared" si="8"/>
        <v>0</v>
      </c>
      <c r="AS124" s="160">
        <f t="shared" si="9"/>
        <v>0</v>
      </c>
      <c r="AT124" s="160">
        <f t="shared" si="10"/>
        <v>0</v>
      </c>
      <c r="AU124" s="160">
        <f t="shared" si="11"/>
        <v>0</v>
      </c>
      <c r="AV124" s="160">
        <f t="shared" si="12"/>
        <v>0</v>
      </c>
      <c r="AW124" s="160">
        <f t="shared" si="13"/>
        <v>0</v>
      </c>
    </row>
    <row r="125" spans="1:49" s="24" customFormat="1" x14ac:dyDescent="0.25">
      <c r="A125" s="6" t="s">
        <v>338</v>
      </c>
      <c r="B125" s="43" t="s">
        <v>2</v>
      </c>
      <c r="C125" s="6" t="s">
        <v>310</v>
      </c>
      <c r="D125" s="6" t="s">
        <v>339</v>
      </c>
      <c r="E125" s="6" t="s">
        <v>45</v>
      </c>
      <c r="F125" s="6" t="s">
        <v>45</v>
      </c>
      <c r="G125" s="6" t="s">
        <v>44</v>
      </c>
      <c r="H125" s="2">
        <v>0</v>
      </c>
      <c r="I125" s="6" t="s">
        <v>45</v>
      </c>
      <c r="J125" s="6">
        <v>0</v>
      </c>
      <c r="K125" s="6">
        <v>0</v>
      </c>
      <c r="L125" s="6">
        <v>0</v>
      </c>
      <c r="M125" s="112">
        <v>2</v>
      </c>
      <c r="N125" s="34"/>
      <c r="O125" s="6"/>
      <c r="P125" s="6">
        <v>0</v>
      </c>
      <c r="Q125" s="6" t="s">
        <v>45</v>
      </c>
      <c r="R125" s="6" t="s">
        <v>45</v>
      </c>
      <c r="S125" s="6" t="s">
        <v>45</v>
      </c>
      <c r="T125" s="6" t="s">
        <v>44</v>
      </c>
      <c r="U125" s="23" t="s">
        <v>45</v>
      </c>
      <c r="V125" s="6" t="s">
        <v>6579</v>
      </c>
      <c r="W125" s="57"/>
      <c r="X125" s="6"/>
      <c r="Y125" s="6"/>
      <c r="Z125" s="60"/>
      <c r="AA125" s="2">
        <v>0</v>
      </c>
      <c r="AB125" s="2">
        <v>0</v>
      </c>
      <c r="AC125" s="2"/>
      <c r="AD125" s="2"/>
      <c r="AE125" s="6">
        <v>0</v>
      </c>
      <c r="AF125" s="6">
        <v>0</v>
      </c>
      <c r="AG125" s="6"/>
      <c r="AH125" s="6"/>
      <c r="AI125" s="6">
        <v>0</v>
      </c>
      <c r="AJ125" s="6">
        <v>0</v>
      </c>
      <c r="AK125" s="6"/>
      <c r="AL125" s="6"/>
      <c r="AM125" s="6">
        <v>0</v>
      </c>
      <c r="AN125" s="6">
        <v>0</v>
      </c>
      <c r="AO125" s="6"/>
      <c r="AP125" s="6"/>
      <c r="AQ125" s="6">
        <f t="shared" si="7"/>
        <v>0</v>
      </c>
      <c r="AR125" s="160">
        <f t="shared" si="8"/>
        <v>0</v>
      </c>
      <c r="AS125" s="160">
        <f t="shared" si="9"/>
        <v>0</v>
      </c>
      <c r="AT125" s="160">
        <f t="shared" si="10"/>
        <v>0</v>
      </c>
      <c r="AU125" s="160">
        <f t="shared" si="11"/>
        <v>0</v>
      </c>
      <c r="AV125" s="160">
        <f t="shared" si="12"/>
        <v>0</v>
      </c>
      <c r="AW125" s="160">
        <f t="shared" si="13"/>
        <v>0</v>
      </c>
    </row>
    <row r="126" spans="1:49" s="24" customFormat="1" x14ac:dyDescent="0.25">
      <c r="A126" s="6" t="s">
        <v>340</v>
      </c>
      <c r="B126" s="43" t="s">
        <v>2</v>
      </c>
      <c r="C126" s="6" t="s">
        <v>310</v>
      </c>
      <c r="D126" s="6" t="s">
        <v>341</v>
      </c>
      <c r="E126" s="6" t="s">
        <v>45</v>
      </c>
      <c r="F126" s="6" t="s">
        <v>44</v>
      </c>
      <c r="G126" s="6" t="s">
        <v>44</v>
      </c>
      <c r="H126" s="2">
        <v>0</v>
      </c>
      <c r="I126" s="6" t="s">
        <v>44</v>
      </c>
      <c r="J126" s="6">
        <v>1</v>
      </c>
      <c r="K126" s="6">
        <v>0</v>
      </c>
      <c r="L126" s="6">
        <v>1</v>
      </c>
      <c r="M126" s="6">
        <v>1</v>
      </c>
      <c r="N126" s="6">
        <v>1</v>
      </c>
      <c r="O126" s="6">
        <v>1</v>
      </c>
      <c r="P126" s="6">
        <v>1</v>
      </c>
      <c r="Q126" s="6" t="s">
        <v>45</v>
      </c>
      <c r="R126" s="6" t="s">
        <v>45</v>
      </c>
      <c r="S126" s="6" t="s">
        <v>45</v>
      </c>
      <c r="T126" s="6" t="s">
        <v>44</v>
      </c>
      <c r="U126" s="23" t="s">
        <v>44</v>
      </c>
      <c r="V126" s="6" t="s">
        <v>36</v>
      </c>
      <c r="W126" s="57" t="s">
        <v>6594</v>
      </c>
      <c r="X126" s="6">
        <v>46502860</v>
      </c>
      <c r="Y126" s="6">
        <v>969666409</v>
      </c>
      <c r="Z126" s="60" t="s">
        <v>6619</v>
      </c>
      <c r="AA126" s="2">
        <v>0</v>
      </c>
      <c r="AB126" s="2">
        <v>0</v>
      </c>
      <c r="AC126" s="2"/>
      <c r="AD126" s="2"/>
      <c r="AE126" s="6">
        <v>0</v>
      </c>
      <c r="AF126" s="6">
        <v>0</v>
      </c>
      <c r="AG126" s="6"/>
      <c r="AH126" s="6"/>
      <c r="AI126" s="6">
        <v>0</v>
      </c>
      <c r="AJ126" s="6">
        <v>0</v>
      </c>
      <c r="AK126" s="6"/>
      <c r="AL126" s="6"/>
      <c r="AM126" s="6">
        <v>0</v>
      </c>
      <c r="AN126" s="6">
        <v>0</v>
      </c>
      <c r="AO126" s="6"/>
      <c r="AP126" s="6"/>
      <c r="AQ126" s="6">
        <f t="shared" si="7"/>
        <v>0</v>
      </c>
      <c r="AR126" s="160">
        <f t="shared" si="8"/>
        <v>0</v>
      </c>
      <c r="AS126" s="160">
        <f t="shared" si="9"/>
        <v>0</v>
      </c>
      <c r="AT126" s="160">
        <f t="shared" si="10"/>
        <v>0</v>
      </c>
      <c r="AU126" s="160">
        <f t="shared" si="11"/>
        <v>0</v>
      </c>
      <c r="AV126" s="160">
        <f t="shared" si="12"/>
        <v>0</v>
      </c>
      <c r="AW126" s="160">
        <f t="shared" si="13"/>
        <v>0</v>
      </c>
    </row>
    <row r="127" spans="1:49" s="24" customFormat="1" x14ac:dyDescent="0.25">
      <c r="A127" s="6" t="s">
        <v>342</v>
      </c>
      <c r="B127" s="43" t="s">
        <v>2</v>
      </c>
      <c r="C127" s="6" t="s">
        <v>343</v>
      </c>
      <c r="D127" s="6" t="s">
        <v>343</v>
      </c>
      <c r="E127" s="6" t="s">
        <v>45</v>
      </c>
      <c r="F127" s="6" t="s">
        <v>45</v>
      </c>
      <c r="G127" s="6" t="s">
        <v>45</v>
      </c>
      <c r="H127" s="2">
        <v>0</v>
      </c>
      <c r="I127" s="6" t="s">
        <v>44</v>
      </c>
      <c r="J127" s="6">
        <v>0</v>
      </c>
      <c r="K127" s="6">
        <v>0</v>
      </c>
      <c r="L127" s="6">
        <v>0</v>
      </c>
      <c r="M127" s="112">
        <v>2</v>
      </c>
      <c r="N127" s="34"/>
      <c r="O127" s="6"/>
      <c r="P127" s="6">
        <v>0</v>
      </c>
      <c r="Q127" s="6" t="s">
        <v>45</v>
      </c>
      <c r="R127" s="6" t="s">
        <v>45</v>
      </c>
      <c r="S127" s="6" t="s">
        <v>44</v>
      </c>
      <c r="T127" s="6" t="s">
        <v>44</v>
      </c>
      <c r="U127" s="23" t="s">
        <v>45</v>
      </c>
      <c r="V127" s="6" t="s">
        <v>6579</v>
      </c>
      <c r="W127" s="57"/>
      <c r="X127" s="6"/>
      <c r="Y127" s="6"/>
      <c r="Z127" s="60"/>
      <c r="AA127" s="2">
        <v>0</v>
      </c>
      <c r="AB127" s="2">
        <v>0</v>
      </c>
      <c r="AC127" s="2"/>
      <c r="AD127" s="2"/>
      <c r="AE127" s="6">
        <v>0</v>
      </c>
      <c r="AF127" s="6">
        <v>0</v>
      </c>
      <c r="AG127" s="6"/>
      <c r="AH127" s="6"/>
      <c r="AI127" s="6">
        <v>0</v>
      </c>
      <c r="AJ127" s="6">
        <v>0</v>
      </c>
      <c r="AK127" s="6"/>
      <c r="AL127" s="6"/>
      <c r="AM127" s="6">
        <v>0</v>
      </c>
      <c r="AN127" s="6">
        <v>0</v>
      </c>
      <c r="AO127" s="6"/>
      <c r="AP127" s="6"/>
      <c r="AQ127" s="6">
        <f t="shared" si="7"/>
        <v>0</v>
      </c>
      <c r="AR127" s="160">
        <f t="shared" si="8"/>
        <v>0</v>
      </c>
      <c r="AS127" s="160">
        <f t="shared" si="9"/>
        <v>0</v>
      </c>
      <c r="AT127" s="160">
        <f t="shared" si="10"/>
        <v>0</v>
      </c>
      <c r="AU127" s="160">
        <f t="shared" si="11"/>
        <v>0</v>
      </c>
      <c r="AV127" s="160">
        <f t="shared" si="12"/>
        <v>0</v>
      </c>
      <c r="AW127" s="160">
        <f t="shared" si="13"/>
        <v>0</v>
      </c>
    </row>
    <row r="128" spans="1:49" s="24" customFormat="1" x14ac:dyDescent="0.25">
      <c r="A128" s="6" t="s">
        <v>344</v>
      </c>
      <c r="B128" s="43" t="s">
        <v>2</v>
      </c>
      <c r="C128" s="6" t="s">
        <v>343</v>
      </c>
      <c r="D128" s="6" t="s">
        <v>345</v>
      </c>
      <c r="E128" s="6" t="s">
        <v>45</v>
      </c>
      <c r="F128" s="6" t="s">
        <v>45</v>
      </c>
      <c r="G128" s="6" t="s">
        <v>44</v>
      </c>
      <c r="H128" s="2">
        <v>0</v>
      </c>
      <c r="I128" s="6" t="s">
        <v>45</v>
      </c>
      <c r="J128" s="6">
        <v>1</v>
      </c>
      <c r="K128" s="6">
        <v>0</v>
      </c>
      <c r="L128" s="6">
        <v>1</v>
      </c>
      <c r="M128" s="6">
        <v>1</v>
      </c>
      <c r="N128" s="35"/>
      <c r="O128" s="6">
        <v>0</v>
      </c>
      <c r="P128" s="6">
        <v>1</v>
      </c>
      <c r="Q128" s="6" t="s">
        <v>45</v>
      </c>
      <c r="R128" s="6" t="s">
        <v>45</v>
      </c>
      <c r="S128" s="6" t="s">
        <v>45</v>
      </c>
      <c r="T128" s="6" t="s">
        <v>44</v>
      </c>
      <c r="U128" s="23" t="s">
        <v>45</v>
      </c>
      <c r="V128" s="6" t="s">
        <v>35</v>
      </c>
      <c r="W128" s="57" t="s">
        <v>346</v>
      </c>
      <c r="X128" s="6" t="s">
        <v>347</v>
      </c>
      <c r="Y128" s="6" t="s">
        <v>348</v>
      </c>
      <c r="Z128" s="60" t="s">
        <v>349</v>
      </c>
      <c r="AA128" s="2">
        <v>0</v>
      </c>
      <c r="AB128" s="2">
        <v>0</v>
      </c>
      <c r="AC128" s="2"/>
      <c r="AD128" s="2"/>
      <c r="AE128" s="6">
        <v>0</v>
      </c>
      <c r="AF128" s="6">
        <v>0</v>
      </c>
      <c r="AG128" s="6"/>
      <c r="AH128" s="6"/>
      <c r="AI128" s="6">
        <v>0</v>
      </c>
      <c r="AJ128" s="6">
        <v>0</v>
      </c>
      <c r="AK128" s="6"/>
      <c r="AL128" s="6"/>
      <c r="AM128" s="6">
        <v>0</v>
      </c>
      <c r="AN128" s="6">
        <v>0</v>
      </c>
      <c r="AO128" s="6"/>
      <c r="AP128" s="6"/>
      <c r="AQ128" s="6">
        <f t="shared" si="7"/>
        <v>0</v>
      </c>
      <c r="AR128" s="160">
        <f t="shared" si="8"/>
        <v>0</v>
      </c>
      <c r="AS128" s="160">
        <f t="shared" si="9"/>
        <v>0</v>
      </c>
      <c r="AT128" s="160">
        <f t="shared" si="10"/>
        <v>0</v>
      </c>
      <c r="AU128" s="160">
        <f t="shared" si="11"/>
        <v>0</v>
      </c>
      <c r="AV128" s="160">
        <f t="shared" si="12"/>
        <v>0</v>
      </c>
      <c r="AW128" s="160">
        <f t="shared" si="13"/>
        <v>0</v>
      </c>
    </row>
    <row r="129" spans="1:49" s="24" customFormat="1" x14ac:dyDescent="0.25">
      <c r="A129" s="6" t="s">
        <v>350</v>
      </c>
      <c r="B129" s="43" t="s">
        <v>2</v>
      </c>
      <c r="C129" s="6" t="s">
        <v>343</v>
      </c>
      <c r="D129" s="6" t="s">
        <v>351</v>
      </c>
      <c r="E129" s="6" t="s">
        <v>45</v>
      </c>
      <c r="F129" s="6" t="s">
        <v>45</v>
      </c>
      <c r="G129" s="6" t="s">
        <v>44</v>
      </c>
      <c r="H129" s="2">
        <v>0</v>
      </c>
      <c r="I129" s="6" t="s">
        <v>44</v>
      </c>
      <c r="J129" s="6">
        <v>0</v>
      </c>
      <c r="K129" s="6">
        <v>0</v>
      </c>
      <c r="L129" s="6">
        <v>0</v>
      </c>
      <c r="M129" s="112">
        <v>2</v>
      </c>
      <c r="N129" s="34"/>
      <c r="O129" s="6">
        <v>1</v>
      </c>
      <c r="P129" s="6">
        <v>1</v>
      </c>
      <c r="Q129" s="6" t="s">
        <v>45</v>
      </c>
      <c r="R129" s="6" t="s">
        <v>44</v>
      </c>
      <c r="S129" s="6" t="s">
        <v>45</v>
      </c>
      <c r="T129" s="6" t="s">
        <v>44</v>
      </c>
      <c r="U129" s="23" t="s">
        <v>45</v>
      </c>
      <c r="V129" s="6" t="s">
        <v>6579</v>
      </c>
      <c r="W129" s="57"/>
      <c r="X129" s="6"/>
      <c r="Y129" s="6"/>
      <c r="Z129" s="60"/>
      <c r="AA129" s="2">
        <v>0</v>
      </c>
      <c r="AB129" s="2">
        <v>0</v>
      </c>
      <c r="AC129" s="2"/>
      <c r="AD129" s="2"/>
      <c r="AE129" s="6">
        <v>0</v>
      </c>
      <c r="AF129" s="6">
        <v>0</v>
      </c>
      <c r="AG129" s="6"/>
      <c r="AH129" s="6"/>
      <c r="AI129" s="6">
        <v>0</v>
      </c>
      <c r="AJ129" s="6">
        <v>0</v>
      </c>
      <c r="AK129" s="6"/>
      <c r="AL129" s="6"/>
      <c r="AM129" s="6">
        <v>0</v>
      </c>
      <c r="AN129" s="6">
        <v>0</v>
      </c>
      <c r="AO129" s="6"/>
      <c r="AP129" s="6"/>
      <c r="AQ129" s="6">
        <f t="shared" si="7"/>
        <v>0</v>
      </c>
      <c r="AR129" s="160">
        <f t="shared" si="8"/>
        <v>0</v>
      </c>
      <c r="AS129" s="160">
        <f t="shared" si="9"/>
        <v>0</v>
      </c>
      <c r="AT129" s="160">
        <f t="shared" si="10"/>
        <v>0</v>
      </c>
      <c r="AU129" s="160">
        <f t="shared" si="11"/>
        <v>0</v>
      </c>
      <c r="AV129" s="160">
        <f t="shared" si="12"/>
        <v>0</v>
      </c>
      <c r="AW129" s="160">
        <f t="shared" si="13"/>
        <v>0</v>
      </c>
    </row>
    <row r="130" spans="1:49" s="24" customFormat="1" x14ac:dyDescent="0.25">
      <c r="A130" s="6" t="s">
        <v>352</v>
      </c>
      <c r="B130" s="43" t="s">
        <v>2</v>
      </c>
      <c r="C130" s="6" t="s">
        <v>343</v>
      </c>
      <c r="D130" s="6" t="s">
        <v>353</v>
      </c>
      <c r="E130" s="6" t="s">
        <v>45</v>
      </c>
      <c r="F130" s="6" t="s">
        <v>45</v>
      </c>
      <c r="G130" s="6" t="s">
        <v>44</v>
      </c>
      <c r="H130" s="2">
        <v>0</v>
      </c>
      <c r="I130" s="6" t="s">
        <v>44</v>
      </c>
      <c r="J130" s="6">
        <v>0</v>
      </c>
      <c r="K130" s="6">
        <v>0</v>
      </c>
      <c r="L130" s="6">
        <v>0</v>
      </c>
      <c r="M130" s="112">
        <v>2</v>
      </c>
      <c r="N130" s="34"/>
      <c r="O130" s="6">
        <v>1</v>
      </c>
      <c r="P130" s="6">
        <v>1</v>
      </c>
      <c r="Q130" s="6" t="s">
        <v>44</v>
      </c>
      <c r="R130" s="6" t="s">
        <v>45</v>
      </c>
      <c r="S130" s="6" t="s">
        <v>45</v>
      </c>
      <c r="T130" s="6" t="s">
        <v>44</v>
      </c>
      <c r="U130" s="23" t="s">
        <v>45</v>
      </c>
      <c r="V130" s="6" t="s">
        <v>6579</v>
      </c>
      <c r="W130" s="57"/>
      <c r="X130" s="6"/>
      <c r="Y130" s="6"/>
      <c r="Z130" s="60"/>
      <c r="AA130" s="2">
        <v>0</v>
      </c>
      <c r="AB130" s="2">
        <v>0</v>
      </c>
      <c r="AC130" s="2"/>
      <c r="AD130" s="2"/>
      <c r="AE130" s="6">
        <v>0</v>
      </c>
      <c r="AF130" s="6">
        <v>0</v>
      </c>
      <c r="AG130" s="6"/>
      <c r="AH130" s="6"/>
      <c r="AI130" s="6">
        <v>0</v>
      </c>
      <c r="AJ130" s="6">
        <v>0</v>
      </c>
      <c r="AK130" s="6"/>
      <c r="AL130" s="6"/>
      <c r="AM130" s="6">
        <v>0</v>
      </c>
      <c r="AN130" s="6">
        <v>0</v>
      </c>
      <c r="AO130" s="6"/>
      <c r="AP130" s="6"/>
      <c r="AQ130" s="6">
        <f t="shared" si="7"/>
        <v>0</v>
      </c>
      <c r="AR130" s="160">
        <f t="shared" si="8"/>
        <v>0</v>
      </c>
      <c r="AS130" s="160">
        <f t="shared" si="9"/>
        <v>0</v>
      </c>
      <c r="AT130" s="160">
        <f t="shared" si="10"/>
        <v>0</v>
      </c>
      <c r="AU130" s="160">
        <f t="shared" si="11"/>
        <v>0</v>
      </c>
      <c r="AV130" s="160">
        <f t="shared" si="12"/>
        <v>0</v>
      </c>
      <c r="AW130" s="160">
        <f t="shared" si="13"/>
        <v>0</v>
      </c>
    </row>
    <row r="131" spans="1:49" s="24" customFormat="1" x14ac:dyDescent="0.25">
      <c r="A131" s="6" t="s">
        <v>354</v>
      </c>
      <c r="B131" s="43" t="s">
        <v>2</v>
      </c>
      <c r="C131" s="6" t="s">
        <v>343</v>
      </c>
      <c r="D131" s="6" t="s">
        <v>355</v>
      </c>
      <c r="E131" s="6" t="s">
        <v>45</v>
      </c>
      <c r="F131" s="6" t="s">
        <v>45</v>
      </c>
      <c r="G131" s="6" t="s">
        <v>44</v>
      </c>
      <c r="H131" s="2">
        <v>0</v>
      </c>
      <c r="I131" s="6" t="s">
        <v>44</v>
      </c>
      <c r="J131" s="6">
        <v>0</v>
      </c>
      <c r="K131" s="6">
        <v>0</v>
      </c>
      <c r="L131" s="6">
        <v>0</v>
      </c>
      <c r="M131" s="112">
        <v>2</v>
      </c>
      <c r="N131" s="34"/>
      <c r="O131" s="6"/>
      <c r="P131" s="6">
        <v>0</v>
      </c>
      <c r="Q131" s="6" t="s">
        <v>44</v>
      </c>
      <c r="R131" s="6" t="s">
        <v>44</v>
      </c>
      <c r="S131" s="6" t="s">
        <v>45</v>
      </c>
      <c r="T131" s="6" t="s">
        <v>44</v>
      </c>
      <c r="U131" s="23" t="s">
        <v>45</v>
      </c>
      <c r="V131" s="6" t="s">
        <v>6579</v>
      </c>
      <c r="W131" s="57"/>
      <c r="X131" s="6"/>
      <c r="Y131" s="6"/>
      <c r="Z131" s="60"/>
      <c r="AA131" s="2">
        <v>0</v>
      </c>
      <c r="AB131" s="2">
        <v>0</v>
      </c>
      <c r="AC131" s="2"/>
      <c r="AD131" s="2"/>
      <c r="AE131" s="6">
        <v>0</v>
      </c>
      <c r="AF131" s="6">
        <v>0</v>
      </c>
      <c r="AG131" s="6"/>
      <c r="AH131" s="6"/>
      <c r="AI131" s="6">
        <v>0</v>
      </c>
      <c r="AJ131" s="6">
        <v>0</v>
      </c>
      <c r="AK131" s="6"/>
      <c r="AL131" s="6"/>
      <c r="AM131" s="6">
        <v>0</v>
      </c>
      <c r="AN131" s="6">
        <v>0</v>
      </c>
      <c r="AO131" s="6"/>
      <c r="AP131" s="6"/>
      <c r="AQ131" s="6">
        <f t="shared" si="7"/>
        <v>0</v>
      </c>
      <c r="AR131" s="160">
        <f t="shared" si="8"/>
        <v>0</v>
      </c>
      <c r="AS131" s="160">
        <f t="shared" si="9"/>
        <v>0</v>
      </c>
      <c r="AT131" s="160">
        <f t="shared" si="10"/>
        <v>0</v>
      </c>
      <c r="AU131" s="160">
        <f t="shared" si="11"/>
        <v>0</v>
      </c>
      <c r="AV131" s="160">
        <f t="shared" si="12"/>
        <v>0</v>
      </c>
      <c r="AW131" s="160">
        <f t="shared" si="13"/>
        <v>0</v>
      </c>
    </row>
    <row r="132" spans="1:49" s="24" customFormat="1" x14ac:dyDescent="0.25">
      <c r="A132" s="6" t="s">
        <v>356</v>
      </c>
      <c r="B132" s="43" t="s">
        <v>2</v>
      </c>
      <c r="C132" s="6" t="s">
        <v>343</v>
      </c>
      <c r="D132" s="6" t="s">
        <v>357</v>
      </c>
      <c r="E132" s="6" t="s">
        <v>45</v>
      </c>
      <c r="F132" s="6" t="s">
        <v>44</v>
      </c>
      <c r="G132" s="6" t="s">
        <v>44</v>
      </c>
      <c r="H132" s="2">
        <v>1</v>
      </c>
      <c r="I132" s="6" t="s">
        <v>44</v>
      </c>
      <c r="J132" s="6">
        <v>1</v>
      </c>
      <c r="K132" s="6">
        <v>0</v>
      </c>
      <c r="L132" s="6">
        <v>1</v>
      </c>
      <c r="M132" s="6">
        <v>1</v>
      </c>
      <c r="N132" s="6">
        <v>1</v>
      </c>
      <c r="O132" s="6">
        <v>1</v>
      </c>
      <c r="P132" s="6">
        <v>1</v>
      </c>
      <c r="Q132" s="6" t="s">
        <v>45</v>
      </c>
      <c r="R132" s="6" t="s">
        <v>45</v>
      </c>
      <c r="S132" s="6" t="s">
        <v>44</v>
      </c>
      <c r="T132" s="6" t="s">
        <v>44</v>
      </c>
      <c r="U132" s="23" t="s">
        <v>45</v>
      </c>
      <c r="V132" s="6" t="s">
        <v>326</v>
      </c>
      <c r="W132" s="57" t="s">
        <v>6595</v>
      </c>
      <c r="X132" s="6">
        <v>41696674</v>
      </c>
      <c r="Y132" s="6">
        <v>955680794</v>
      </c>
      <c r="Z132" s="54" t="s">
        <v>6676</v>
      </c>
      <c r="AA132" s="2">
        <v>1</v>
      </c>
      <c r="AB132" s="2">
        <v>0</v>
      </c>
      <c r="AC132" s="2"/>
      <c r="AD132" s="2" t="s">
        <v>6743</v>
      </c>
      <c r="AE132" s="6">
        <v>0</v>
      </c>
      <c r="AF132" s="6">
        <v>0</v>
      </c>
      <c r="AG132" s="6"/>
      <c r="AH132" s="6"/>
      <c r="AI132" s="6">
        <v>0</v>
      </c>
      <c r="AJ132" s="6">
        <v>1</v>
      </c>
      <c r="AK132" s="6" t="s">
        <v>35</v>
      </c>
      <c r="AL132" s="6" t="s">
        <v>6744</v>
      </c>
      <c r="AM132" s="6">
        <v>0</v>
      </c>
      <c r="AN132" s="6">
        <v>0</v>
      </c>
      <c r="AO132" s="6"/>
      <c r="AP132" s="6"/>
      <c r="AQ132" s="6">
        <f t="shared" ref="AQ132:AQ195" si="14">SUM(AA132:AP132)</f>
        <v>2</v>
      </c>
      <c r="AR132" s="160">
        <f t="shared" ref="AR132:AR195" si="15">IF(AA132+AE132+AI132+AM132&gt;0,1,0)</f>
        <v>1</v>
      </c>
      <c r="AS132" s="160">
        <f t="shared" ref="AS132:AS195" si="16">IF(OR(AC132="JUNTOS",AG132="JUNTOS",AK132="JUNTOS",AO132="JUNTOS"),1,0)</f>
        <v>1</v>
      </c>
      <c r="AT132" s="160">
        <f t="shared" ref="AT132:AT195" si="17">IF(OR($AC132="CUNA MAS",$AG132="CUNA MAS",$AK132="CUNA MAS", $AO132="CUNA MAS"),1,0)</f>
        <v>0</v>
      </c>
      <c r="AU132" s="160">
        <f t="shared" ref="AU132:AU195" si="18">IF(OR($AC132="PAIS",$AG132="PAIS",$AK132="PAIS",$AO132="PAIS"),1,0)</f>
        <v>0</v>
      </c>
      <c r="AV132" s="160">
        <f t="shared" ref="AV132:AV195" si="19">IF(OR($AC132="QALI WARMA",$AG132="QALI WARMA",$AK132="QALI WARMA", $AO132="QALI WARMA"),1,0)</f>
        <v>0</v>
      </c>
      <c r="AW132" s="160">
        <f t="shared" ref="AW132:AW195" si="20">IF(AND(NOT(OR(AC132="JUNTOS",AG132="JUNTOS",AK132="JUNTOS",AO132="JUNTOS",$AC132="CUNA MAS",$AG132="CUNA MAS",$AK132="CUNA MAS",$AO132="CUNA MAS",$AC132="PAIS",$AG132="PAIS",$AK132="PAIS",$AO132="PAIS",$AC132="QALI WARMA",$AG132="QALI WARMA",$AK132="QALI WARMA",$AO132="QALI WARMA")),NOT(AND(AC132="",AG132="",AK132="",AO132=""))),1,0)</f>
        <v>0</v>
      </c>
    </row>
    <row r="133" spans="1:49" s="24" customFormat="1" x14ac:dyDescent="0.25">
      <c r="A133" s="6" t="s">
        <v>358</v>
      </c>
      <c r="B133" s="43" t="s">
        <v>2</v>
      </c>
      <c r="C133" s="6" t="s">
        <v>343</v>
      </c>
      <c r="D133" s="6" t="s">
        <v>359</v>
      </c>
      <c r="E133" s="6" t="s">
        <v>45</v>
      </c>
      <c r="F133" s="6" t="s">
        <v>44</v>
      </c>
      <c r="G133" s="6" t="s">
        <v>44</v>
      </c>
      <c r="H133" s="2">
        <v>1</v>
      </c>
      <c r="I133" s="6" t="s">
        <v>44</v>
      </c>
      <c r="J133" s="6">
        <v>1</v>
      </c>
      <c r="K133" s="6">
        <v>0</v>
      </c>
      <c r="L133" s="6">
        <v>1</v>
      </c>
      <c r="M133" s="6">
        <v>1</v>
      </c>
      <c r="N133" s="6">
        <v>1</v>
      </c>
      <c r="O133" s="6">
        <v>1</v>
      </c>
      <c r="P133" s="6">
        <v>1</v>
      </c>
      <c r="Q133" s="6" t="s">
        <v>45</v>
      </c>
      <c r="R133" s="6" t="s">
        <v>44</v>
      </c>
      <c r="S133" s="6" t="s">
        <v>45</v>
      </c>
      <c r="T133" s="6" t="s">
        <v>44</v>
      </c>
      <c r="U133" s="23" t="s">
        <v>45</v>
      </c>
      <c r="V133" s="6" t="s">
        <v>35</v>
      </c>
      <c r="W133" s="57" t="s">
        <v>6596</v>
      </c>
      <c r="X133" s="6">
        <v>46675465</v>
      </c>
      <c r="Y133" s="6">
        <v>945859076</v>
      </c>
      <c r="Z133" s="60" t="s">
        <v>6490</v>
      </c>
      <c r="AA133" s="2">
        <v>1</v>
      </c>
      <c r="AB133" s="2">
        <v>0</v>
      </c>
      <c r="AC133" s="2"/>
      <c r="AD133" s="2" t="s">
        <v>6743</v>
      </c>
      <c r="AE133" s="6">
        <v>0</v>
      </c>
      <c r="AF133" s="6">
        <v>0</v>
      </c>
      <c r="AG133" s="6"/>
      <c r="AH133" s="6"/>
      <c r="AI133" s="6">
        <v>0</v>
      </c>
      <c r="AJ133" s="6">
        <v>0</v>
      </c>
      <c r="AK133" s="6"/>
      <c r="AL133" s="6"/>
      <c r="AM133" s="6">
        <v>0</v>
      </c>
      <c r="AN133" s="6">
        <v>0</v>
      </c>
      <c r="AO133" s="6"/>
      <c r="AP133" s="6"/>
      <c r="AQ133" s="6">
        <f t="shared" si="14"/>
        <v>1</v>
      </c>
      <c r="AR133" s="160">
        <f t="shared" si="15"/>
        <v>1</v>
      </c>
      <c r="AS133" s="160">
        <f t="shared" si="16"/>
        <v>0</v>
      </c>
      <c r="AT133" s="160">
        <f t="shared" si="17"/>
        <v>0</v>
      </c>
      <c r="AU133" s="160">
        <f t="shared" si="18"/>
        <v>0</v>
      </c>
      <c r="AV133" s="160">
        <f t="shared" si="19"/>
        <v>0</v>
      </c>
      <c r="AW133" s="160">
        <f t="shared" si="20"/>
        <v>0</v>
      </c>
    </row>
    <row r="134" spans="1:49" s="24" customFormat="1" x14ac:dyDescent="0.25">
      <c r="A134" s="6" t="s">
        <v>360</v>
      </c>
      <c r="B134" s="43" t="s">
        <v>2</v>
      </c>
      <c r="C134" s="6" t="s">
        <v>343</v>
      </c>
      <c r="D134" s="6" t="s">
        <v>361</v>
      </c>
      <c r="E134" s="6" t="s">
        <v>45</v>
      </c>
      <c r="F134" s="6" t="s">
        <v>45</v>
      </c>
      <c r="G134" s="6" t="s">
        <v>44</v>
      </c>
      <c r="H134" s="2">
        <v>0</v>
      </c>
      <c r="I134" s="6" t="s">
        <v>44</v>
      </c>
      <c r="J134" s="6">
        <v>0</v>
      </c>
      <c r="K134" s="6">
        <v>0</v>
      </c>
      <c r="L134" s="6">
        <v>0</v>
      </c>
      <c r="M134" s="112">
        <v>2</v>
      </c>
      <c r="N134" s="34"/>
      <c r="O134" s="6">
        <v>1</v>
      </c>
      <c r="P134" s="6">
        <v>1</v>
      </c>
      <c r="Q134" s="6" t="s">
        <v>44</v>
      </c>
      <c r="R134" s="6" t="s">
        <v>44</v>
      </c>
      <c r="S134" s="6" t="s">
        <v>45</v>
      </c>
      <c r="T134" s="6" t="s">
        <v>44</v>
      </c>
      <c r="U134" s="23" t="s">
        <v>45</v>
      </c>
      <c r="V134" s="6" t="s">
        <v>6579</v>
      </c>
      <c r="W134" s="57"/>
      <c r="X134" s="6"/>
      <c r="Y134" s="6"/>
      <c r="Z134" s="60"/>
      <c r="AA134" s="2">
        <v>0</v>
      </c>
      <c r="AB134" s="2">
        <v>0</v>
      </c>
      <c r="AC134" s="2"/>
      <c r="AD134" s="2"/>
      <c r="AE134" s="6">
        <v>0</v>
      </c>
      <c r="AF134" s="6">
        <v>0</v>
      </c>
      <c r="AG134" s="6"/>
      <c r="AH134" s="6"/>
      <c r="AI134" s="6">
        <v>0</v>
      </c>
      <c r="AJ134" s="6">
        <v>0</v>
      </c>
      <c r="AK134" s="6"/>
      <c r="AL134" s="6"/>
      <c r="AM134" s="6">
        <v>0</v>
      </c>
      <c r="AN134" s="6">
        <v>0</v>
      </c>
      <c r="AO134" s="6"/>
      <c r="AP134" s="6"/>
      <c r="AQ134" s="6">
        <f t="shared" si="14"/>
        <v>0</v>
      </c>
      <c r="AR134" s="160">
        <f t="shared" si="15"/>
        <v>0</v>
      </c>
      <c r="AS134" s="160">
        <f t="shared" si="16"/>
        <v>0</v>
      </c>
      <c r="AT134" s="160">
        <f t="shared" si="17"/>
        <v>0</v>
      </c>
      <c r="AU134" s="160">
        <f t="shared" si="18"/>
        <v>0</v>
      </c>
      <c r="AV134" s="160">
        <f t="shared" si="19"/>
        <v>0</v>
      </c>
      <c r="AW134" s="160">
        <f t="shared" si="20"/>
        <v>0</v>
      </c>
    </row>
    <row r="135" spans="1:49" s="24" customFormat="1" x14ac:dyDescent="0.25">
      <c r="A135" s="6" t="s">
        <v>362</v>
      </c>
      <c r="B135" s="43" t="s">
        <v>2</v>
      </c>
      <c r="C135" s="6" t="s">
        <v>343</v>
      </c>
      <c r="D135" s="6" t="s">
        <v>363</v>
      </c>
      <c r="E135" s="6" t="s">
        <v>45</v>
      </c>
      <c r="F135" s="6" t="s">
        <v>45</v>
      </c>
      <c r="G135" s="6" t="s">
        <v>44</v>
      </c>
      <c r="H135" s="2">
        <v>0</v>
      </c>
      <c r="I135" s="6" t="s">
        <v>44</v>
      </c>
      <c r="J135" s="6">
        <v>1</v>
      </c>
      <c r="K135" s="6">
        <v>0</v>
      </c>
      <c r="L135" s="6">
        <v>0</v>
      </c>
      <c r="M135" s="6">
        <v>1</v>
      </c>
      <c r="N135" s="35"/>
      <c r="O135" s="6">
        <v>0</v>
      </c>
      <c r="P135" s="6">
        <v>1</v>
      </c>
      <c r="Q135" s="6" t="s">
        <v>44</v>
      </c>
      <c r="R135" s="6" t="s">
        <v>44</v>
      </c>
      <c r="S135" s="6" t="s">
        <v>45</v>
      </c>
      <c r="T135" s="6" t="s">
        <v>44</v>
      </c>
      <c r="U135" s="23" t="s">
        <v>45</v>
      </c>
      <c r="V135" s="6" t="s">
        <v>326</v>
      </c>
      <c r="W135" s="57" t="s">
        <v>6677</v>
      </c>
      <c r="X135" s="6">
        <v>42024786</v>
      </c>
      <c r="Y135" s="55">
        <v>949513159</v>
      </c>
      <c r="Z135" s="54" t="s">
        <v>6678</v>
      </c>
      <c r="AA135" s="2">
        <v>0</v>
      </c>
      <c r="AB135" s="2">
        <v>0</v>
      </c>
      <c r="AC135" s="2"/>
      <c r="AD135" s="2"/>
      <c r="AE135" s="6">
        <v>0</v>
      </c>
      <c r="AF135" s="6">
        <v>0</v>
      </c>
      <c r="AG135" s="6"/>
      <c r="AH135" s="6"/>
      <c r="AI135" s="6">
        <v>0</v>
      </c>
      <c r="AJ135" s="6">
        <v>0</v>
      </c>
      <c r="AK135" s="6"/>
      <c r="AL135" s="6"/>
      <c r="AM135" s="6">
        <v>0</v>
      </c>
      <c r="AN135" s="6">
        <v>0</v>
      </c>
      <c r="AO135" s="6"/>
      <c r="AP135" s="6"/>
      <c r="AQ135" s="6">
        <f t="shared" si="14"/>
        <v>0</v>
      </c>
      <c r="AR135" s="160">
        <f t="shared" si="15"/>
        <v>0</v>
      </c>
      <c r="AS135" s="160">
        <f t="shared" si="16"/>
        <v>0</v>
      </c>
      <c r="AT135" s="160">
        <f t="shared" si="17"/>
        <v>0</v>
      </c>
      <c r="AU135" s="160">
        <f t="shared" si="18"/>
        <v>0</v>
      </c>
      <c r="AV135" s="160">
        <f t="shared" si="19"/>
        <v>0</v>
      </c>
      <c r="AW135" s="160">
        <f t="shared" si="20"/>
        <v>0</v>
      </c>
    </row>
    <row r="136" spans="1:49" s="24" customFormat="1" x14ac:dyDescent="0.25">
      <c r="A136" s="6" t="s">
        <v>364</v>
      </c>
      <c r="B136" s="43" t="s">
        <v>2</v>
      </c>
      <c r="C136" s="6" t="s">
        <v>343</v>
      </c>
      <c r="D136" s="6" t="s">
        <v>365</v>
      </c>
      <c r="E136" s="6" t="s">
        <v>45</v>
      </c>
      <c r="F136" s="6" t="s">
        <v>45</v>
      </c>
      <c r="G136" s="6" t="s">
        <v>44</v>
      </c>
      <c r="H136" s="2">
        <v>0</v>
      </c>
      <c r="I136" s="6" t="s">
        <v>44</v>
      </c>
      <c r="J136" s="6">
        <v>0</v>
      </c>
      <c r="K136" s="6">
        <v>0</v>
      </c>
      <c r="L136" s="6">
        <v>0</v>
      </c>
      <c r="M136" s="112">
        <v>2</v>
      </c>
      <c r="N136" s="34"/>
      <c r="O136" s="6">
        <v>1</v>
      </c>
      <c r="P136" s="6">
        <v>1</v>
      </c>
      <c r="Q136" s="6" t="s">
        <v>45</v>
      </c>
      <c r="R136" s="6" t="s">
        <v>44</v>
      </c>
      <c r="S136" s="6" t="s">
        <v>44</v>
      </c>
      <c r="T136" s="6" t="s">
        <v>44</v>
      </c>
      <c r="U136" s="23" t="s">
        <v>45</v>
      </c>
      <c r="V136" s="6" t="s">
        <v>6579</v>
      </c>
      <c r="W136" s="57"/>
      <c r="X136" s="6"/>
      <c r="Y136" s="6"/>
      <c r="Z136" s="60"/>
      <c r="AA136" s="2">
        <v>0</v>
      </c>
      <c r="AB136" s="2">
        <v>0</v>
      </c>
      <c r="AC136" s="2"/>
      <c r="AD136" s="2"/>
      <c r="AE136" s="6">
        <v>0</v>
      </c>
      <c r="AF136" s="6">
        <v>0</v>
      </c>
      <c r="AG136" s="6"/>
      <c r="AH136" s="6"/>
      <c r="AI136" s="6">
        <v>0</v>
      </c>
      <c r="AJ136" s="6">
        <v>0</v>
      </c>
      <c r="AK136" s="6"/>
      <c r="AL136" s="6"/>
      <c r="AM136" s="6">
        <v>0</v>
      </c>
      <c r="AN136" s="6">
        <v>0</v>
      </c>
      <c r="AO136" s="6"/>
      <c r="AP136" s="6"/>
      <c r="AQ136" s="6">
        <f t="shared" si="14"/>
        <v>0</v>
      </c>
      <c r="AR136" s="160">
        <f t="shared" si="15"/>
        <v>0</v>
      </c>
      <c r="AS136" s="160">
        <f t="shared" si="16"/>
        <v>0</v>
      </c>
      <c r="AT136" s="160">
        <f t="shared" si="17"/>
        <v>0</v>
      </c>
      <c r="AU136" s="160">
        <f t="shared" si="18"/>
        <v>0</v>
      </c>
      <c r="AV136" s="160">
        <f t="shared" si="19"/>
        <v>0</v>
      </c>
      <c r="AW136" s="160">
        <f t="shared" si="20"/>
        <v>0</v>
      </c>
    </row>
    <row r="137" spans="1:49" s="24" customFormat="1" x14ac:dyDescent="0.25">
      <c r="A137" s="6" t="s">
        <v>366</v>
      </c>
      <c r="B137" s="43" t="s">
        <v>2</v>
      </c>
      <c r="C137" s="6" t="s">
        <v>343</v>
      </c>
      <c r="D137" s="6" t="s">
        <v>367</v>
      </c>
      <c r="E137" s="6" t="s">
        <v>45</v>
      </c>
      <c r="F137" s="6" t="s">
        <v>45</v>
      </c>
      <c r="G137" s="6" t="s">
        <v>44</v>
      </c>
      <c r="H137" s="2">
        <v>0</v>
      </c>
      <c r="I137" s="6" t="s">
        <v>44</v>
      </c>
      <c r="J137" s="6">
        <v>0</v>
      </c>
      <c r="K137" s="6">
        <v>0</v>
      </c>
      <c r="L137" s="6">
        <v>0</v>
      </c>
      <c r="M137" s="112">
        <v>2</v>
      </c>
      <c r="N137" s="34"/>
      <c r="O137" s="6"/>
      <c r="P137" s="6">
        <v>0</v>
      </c>
      <c r="Q137" s="6" t="s">
        <v>44</v>
      </c>
      <c r="R137" s="6" t="s">
        <v>45</v>
      </c>
      <c r="S137" s="6" t="s">
        <v>45</v>
      </c>
      <c r="T137" s="6" t="s">
        <v>44</v>
      </c>
      <c r="U137" s="23" t="s">
        <v>45</v>
      </c>
      <c r="V137" s="6" t="s">
        <v>6579</v>
      </c>
      <c r="W137" s="57"/>
      <c r="X137" s="6"/>
      <c r="Y137" s="6"/>
      <c r="Z137" s="60"/>
      <c r="AA137" s="2">
        <v>0</v>
      </c>
      <c r="AB137" s="2">
        <v>0</v>
      </c>
      <c r="AC137" s="2"/>
      <c r="AD137" s="2"/>
      <c r="AE137" s="6">
        <v>0</v>
      </c>
      <c r="AF137" s="6">
        <v>0</v>
      </c>
      <c r="AG137" s="6"/>
      <c r="AH137" s="6"/>
      <c r="AI137" s="6">
        <v>0</v>
      </c>
      <c r="AJ137" s="6">
        <v>0</v>
      </c>
      <c r="AK137" s="6"/>
      <c r="AL137" s="6"/>
      <c r="AM137" s="6">
        <v>0</v>
      </c>
      <c r="AN137" s="6">
        <v>0</v>
      </c>
      <c r="AO137" s="6"/>
      <c r="AP137" s="6"/>
      <c r="AQ137" s="6">
        <f t="shared" si="14"/>
        <v>0</v>
      </c>
      <c r="AR137" s="160">
        <f t="shared" si="15"/>
        <v>0</v>
      </c>
      <c r="AS137" s="160">
        <f t="shared" si="16"/>
        <v>0</v>
      </c>
      <c r="AT137" s="160">
        <f t="shared" si="17"/>
        <v>0</v>
      </c>
      <c r="AU137" s="160">
        <f t="shared" si="18"/>
        <v>0</v>
      </c>
      <c r="AV137" s="160">
        <f t="shared" si="19"/>
        <v>0</v>
      </c>
      <c r="AW137" s="160">
        <f t="shared" si="20"/>
        <v>0</v>
      </c>
    </row>
    <row r="138" spans="1:49" s="24" customFormat="1" x14ac:dyDescent="0.25">
      <c r="A138" s="6" t="s">
        <v>368</v>
      </c>
      <c r="B138" s="43" t="s">
        <v>2</v>
      </c>
      <c r="C138" s="6" t="s">
        <v>369</v>
      </c>
      <c r="D138" s="6" t="s">
        <v>370</v>
      </c>
      <c r="E138" s="6" t="s">
        <v>45</v>
      </c>
      <c r="F138" s="6" t="s">
        <v>45</v>
      </c>
      <c r="G138" s="6" t="s">
        <v>45</v>
      </c>
      <c r="H138" s="2">
        <v>0</v>
      </c>
      <c r="I138" s="6" t="s">
        <v>44</v>
      </c>
      <c r="J138" s="6">
        <v>0</v>
      </c>
      <c r="K138" s="6">
        <v>0</v>
      </c>
      <c r="L138" s="6">
        <v>0</v>
      </c>
      <c r="M138" s="112">
        <v>2</v>
      </c>
      <c r="N138" s="34"/>
      <c r="O138" s="6"/>
      <c r="P138" s="6">
        <v>0</v>
      </c>
      <c r="Q138" s="6" t="s">
        <v>45</v>
      </c>
      <c r="R138" s="6" t="s">
        <v>45</v>
      </c>
      <c r="S138" s="6" t="s">
        <v>45</v>
      </c>
      <c r="T138" s="6" t="s">
        <v>44</v>
      </c>
      <c r="U138" s="23" t="s">
        <v>45</v>
      </c>
      <c r="V138" s="6" t="s">
        <v>6579</v>
      </c>
      <c r="W138" s="57"/>
      <c r="X138" s="6"/>
      <c r="Y138" s="6"/>
      <c r="Z138" s="60"/>
      <c r="AA138" s="2">
        <v>0</v>
      </c>
      <c r="AB138" s="2">
        <v>0</v>
      </c>
      <c r="AC138" s="2"/>
      <c r="AD138" s="2"/>
      <c r="AE138" s="6">
        <v>0</v>
      </c>
      <c r="AF138" s="6">
        <v>0</v>
      </c>
      <c r="AG138" s="6"/>
      <c r="AH138" s="6"/>
      <c r="AI138" s="6">
        <v>0</v>
      </c>
      <c r="AJ138" s="6">
        <v>0</v>
      </c>
      <c r="AK138" s="6"/>
      <c r="AL138" s="6"/>
      <c r="AM138" s="6">
        <v>0</v>
      </c>
      <c r="AN138" s="6">
        <v>0</v>
      </c>
      <c r="AO138" s="6"/>
      <c r="AP138" s="6"/>
      <c r="AQ138" s="6">
        <f t="shared" si="14"/>
        <v>0</v>
      </c>
      <c r="AR138" s="160">
        <f t="shared" si="15"/>
        <v>0</v>
      </c>
      <c r="AS138" s="160">
        <f t="shared" si="16"/>
        <v>0</v>
      </c>
      <c r="AT138" s="160">
        <f t="shared" si="17"/>
        <v>0</v>
      </c>
      <c r="AU138" s="160">
        <f t="shared" si="18"/>
        <v>0</v>
      </c>
      <c r="AV138" s="160">
        <f t="shared" si="19"/>
        <v>0</v>
      </c>
      <c r="AW138" s="160">
        <f t="shared" si="20"/>
        <v>0</v>
      </c>
    </row>
    <row r="139" spans="1:49" s="24" customFormat="1" x14ac:dyDescent="0.25">
      <c r="A139" s="6" t="s">
        <v>371</v>
      </c>
      <c r="B139" s="43" t="s">
        <v>2</v>
      </c>
      <c r="C139" s="6" t="s">
        <v>369</v>
      </c>
      <c r="D139" s="6" t="s">
        <v>224</v>
      </c>
      <c r="E139" s="6" t="s">
        <v>45</v>
      </c>
      <c r="F139" s="6" t="s">
        <v>44</v>
      </c>
      <c r="G139" s="6" t="s">
        <v>44</v>
      </c>
      <c r="H139" s="2">
        <v>0</v>
      </c>
      <c r="I139" s="6" t="s">
        <v>44</v>
      </c>
      <c r="J139" s="6">
        <v>1</v>
      </c>
      <c r="K139" s="6">
        <v>0</v>
      </c>
      <c r="L139" s="6">
        <v>1</v>
      </c>
      <c r="M139" s="6">
        <v>1</v>
      </c>
      <c r="N139" s="6">
        <v>1</v>
      </c>
      <c r="O139" s="6">
        <v>1</v>
      </c>
      <c r="P139" s="6">
        <v>1</v>
      </c>
      <c r="Q139" s="6" t="s">
        <v>44</v>
      </c>
      <c r="R139" s="6" t="s">
        <v>45</v>
      </c>
      <c r="S139" s="6" t="s">
        <v>45</v>
      </c>
      <c r="T139" s="6" t="s">
        <v>44</v>
      </c>
      <c r="U139" s="23" t="s">
        <v>45</v>
      </c>
      <c r="V139" s="6" t="s">
        <v>35</v>
      </c>
      <c r="W139" s="57" t="s">
        <v>6597</v>
      </c>
      <c r="X139" s="6">
        <v>42495339</v>
      </c>
      <c r="Y139" s="6">
        <v>945858031</v>
      </c>
      <c r="Z139" s="60" t="s">
        <v>6491</v>
      </c>
      <c r="AA139" s="2">
        <v>0</v>
      </c>
      <c r="AB139" s="2">
        <v>0</v>
      </c>
      <c r="AC139" s="2"/>
      <c r="AD139" s="2"/>
      <c r="AE139" s="6">
        <v>0</v>
      </c>
      <c r="AF139" s="6">
        <v>0</v>
      </c>
      <c r="AG139" s="6"/>
      <c r="AH139" s="6"/>
      <c r="AI139" s="6">
        <v>0</v>
      </c>
      <c r="AJ139" s="6">
        <v>0</v>
      </c>
      <c r="AK139" s="6"/>
      <c r="AL139" s="6"/>
      <c r="AM139" s="6">
        <v>0</v>
      </c>
      <c r="AN139" s="6">
        <v>0</v>
      </c>
      <c r="AO139" s="6"/>
      <c r="AP139" s="6"/>
      <c r="AQ139" s="6">
        <f t="shared" si="14"/>
        <v>0</v>
      </c>
      <c r="AR139" s="160">
        <f t="shared" si="15"/>
        <v>0</v>
      </c>
      <c r="AS139" s="160">
        <f t="shared" si="16"/>
        <v>0</v>
      </c>
      <c r="AT139" s="160">
        <f t="shared" si="17"/>
        <v>0</v>
      </c>
      <c r="AU139" s="160">
        <f t="shared" si="18"/>
        <v>0</v>
      </c>
      <c r="AV139" s="160">
        <f t="shared" si="19"/>
        <v>0</v>
      </c>
      <c r="AW139" s="160">
        <f t="shared" si="20"/>
        <v>0</v>
      </c>
    </row>
    <row r="140" spans="1:49" s="24" customFormat="1" x14ac:dyDescent="0.25">
      <c r="A140" s="6" t="s">
        <v>372</v>
      </c>
      <c r="B140" s="43" t="s">
        <v>2</v>
      </c>
      <c r="C140" s="6" t="s">
        <v>369</v>
      </c>
      <c r="D140" s="6" t="s">
        <v>373</v>
      </c>
      <c r="E140" s="6" t="s">
        <v>45</v>
      </c>
      <c r="F140" s="6" t="s">
        <v>45</v>
      </c>
      <c r="G140" s="6" t="s">
        <v>44</v>
      </c>
      <c r="H140" s="2">
        <v>0</v>
      </c>
      <c r="I140" s="6" t="s">
        <v>44</v>
      </c>
      <c r="J140" s="6">
        <v>0</v>
      </c>
      <c r="K140" s="6">
        <v>0</v>
      </c>
      <c r="L140" s="6">
        <v>0</v>
      </c>
      <c r="M140" s="112">
        <v>2</v>
      </c>
      <c r="N140" s="34"/>
      <c r="O140" s="6">
        <v>1</v>
      </c>
      <c r="P140" s="6">
        <v>1</v>
      </c>
      <c r="Q140" s="6" t="s">
        <v>44</v>
      </c>
      <c r="R140" s="6" t="s">
        <v>44</v>
      </c>
      <c r="S140" s="6" t="s">
        <v>45</v>
      </c>
      <c r="T140" s="6" t="s">
        <v>44</v>
      </c>
      <c r="U140" s="23" t="s">
        <v>45</v>
      </c>
      <c r="V140" s="6" t="s">
        <v>6579</v>
      </c>
      <c r="W140" s="57"/>
      <c r="X140" s="6"/>
      <c r="Y140" s="6"/>
      <c r="Z140" s="60"/>
      <c r="AA140" s="2">
        <v>0</v>
      </c>
      <c r="AB140" s="2">
        <v>0</v>
      </c>
      <c r="AC140" s="2"/>
      <c r="AD140" s="2"/>
      <c r="AE140" s="6">
        <v>0</v>
      </c>
      <c r="AF140" s="6">
        <v>0</v>
      </c>
      <c r="AG140" s="6"/>
      <c r="AH140" s="6"/>
      <c r="AI140" s="6">
        <v>0</v>
      </c>
      <c r="AJ140" s="6">
        <v>0</v>
      </c>
      <c r="AK140" s="6"/>
      <c r="AL140" s="6"/>
      <c r="AM140" s="6">
        <v>0</v>
      </c>
      <c r="AN140" s="6">
        <v>0</v>
      </c>
      <c r="AO140" s="6"/>
      <c r="AP140" s="6"/>
      <c r="AQ140" s="6">
        <f t="shared" si="14"/>
        <v>0</v>
      </c>
      <c r="AR140" s="160">
        <f t="shared" si="15"/>
        <v>0</v>
      </c>
      <c r="AS140" s="160">
        <f t="shared" si="16"/>
        <v>0</v>
      </c>
      <c r="AT140" s="160">
        <f t="shared" si="17"/>
        <v>0</v>
      </c>
      <c r="AU140" s="160">
        <f t="shared" si="18"/>
        <v>0</v>
      </c>
      <c r="AV140" s="160">
        <f t="shared" si="19"/>
        <v>0</v>
      </c>
      <c r="AW140" s="160">
        <f t="shared" si="20"/>
        <v>0</v>
      </c>
    </row>
    <row r="141" spans="1:49" s="24" customFormat="1" x14ac:dyDescent="0.25">
      <c r="A141" s="6" t="s">
        <v>374</v>
      </c>
      <c r="B141" s="43" t="s">
        <v>2</v>
      </c>
      <c r="C141" s="6" t="s">
        <v>375</v>
      </c>
      <c r="D141" s="6" t="s">
        <v>375</v>
      </c>
      <c r="E141" s="6" t="s">
        <v>45</v>
      </c>
      <c r="F141" s="6" t="s">
        <v>44</v>
      </c>
      <c r="G141" s="6" t="s">
        <v>44</v>
      </c>
      <c r="H141" s="2">
        <v>1</v>
      </c>
      <c r="I141" s="6" t="s">
        <v>45</v>
      </c>
      <c r="J141" s="6">
        <v>1</v>
      </c>
      <c r="K141" s="6">
        <v>0</v>
      </c>
      <c r="L141" s="6">
        <v>1</v>
      </c>
      <c r="M141" s="6">
        <v>1</v>
      </c>
      <c r="N141" s="6">
        <v>1</v>
      </c>
      <c r="O141" s="6">
        <v>1</v>
      </c>
      <c r="P141" s="6">
        <v>1</v>
      </c>
      <c r="Q141" s="6" t="s">
        <v>44</v>
      </c>
      <c r="R141" s="6" t="s">
        <v>45</v>
      </c>
      <c r="S141" s="6" t="s">
        <v>44</v>
      </c>
      <c r="T141" s="6" t="s">
        <v>44</v>
      </c>
      <c r="U141" s="23" t="s">
        <v>45</v>
      </c>
      <c r="V141" s="6" t="s">
        <v>6586</v>
      </c>
      <c r="W141" s="57" t="s">
        <v>6588</v>
      </c>
      <c r="X141" s="6">
        <v>41451828</v>
      </c>
      <c r="Y141" s="6">
        <v>976076782</v>
      </c>
      <c r="Z141" s="60" t="s">
        <v>6614</v>
      </c>
      <c r="AA141" s="2">
        <v>1</v>
      </c>
      <c r="AB141" s="2">
        <v>0</v>
      </c>
      <c r="AC141" s="2"/>
      <c r="AD141" s="2" t="s">
        <v>6743</v>
      </c>
      <c r="AE141" s="6">
        <v>1</v>
      </c>
      <c r="AF141" s="6">
        <v>0</v>
      </c>
      <c r="AG141" s="6"/>
      <c r="AH141" s="6" t="s">
        <v>6743</v>
      </c>
      <c r="AI141" s="6">
        <v>1</v>
      </c>
      <c r="AJ141" s="6">
        <v>0</v>
      </c>
      <c r="AK141" s="6"/>
      <c r="AL141" s="6" t="s">
        <v>6744</v>
      </c>
      <c r="AM141" s="6">
        <v>0</v>
      </c>
      <c r="AN141" s="6">
        <v>0</v>
      </c>
      <c r="AO141" s="6"/>
      <c r="AP141" s="6"/>
      <c r="AQ141" s="6">
        <f t="shared" si="14"/>
        <v>3</v>
      </c>
      <c r="AR141" s="160">
        <f t="shared" si="15"/>
        <v>1</v>
      </c>
      <c r="AS141" s="160">
        <f t="shared" si="16"/>
        <v>0</v>
      </c>
      <c r="AT141" s="160">
        <f t="shared" si="17"/>
        <v>0</v>
      </c>
      <c r="AU141" s="160">
        <f t="shared" si="18"/>
        <v>0</v>
      </c>
      <c r="AV141" s="160">
        <f t="shared" si="19"/>
        <v>0</v>
      </c>
      <c r="AW141" s="160">
        <f t="shared" si="20"/>
        <v>0</v>
      </c>
    </row>
    <row r="142" spans="1:49" s="24" customFormat="1" x14ac:dyDescent="0.25">
      <c r="A142" s="6" t="s">
        <v>380</v>
      </c>
      <c r="B142" s="43" t="s">
        <v>2</v>
      </c>
      <c r="C142" s="6" t="s">
        <v>375</v>
      </c>
      <c r="D142" s="6" t="s">
        <v>381</v>
      </c>
      <c r="E142" s="6" t="s">
        <v>45</v>
      </c>
      <c r="F142" s="6" t="s">
        <v>44</v>
      </c>
      <c r="G142" s="6" t="s">
        <v>44</v>
      </c>
      <c r="H142" s="2">
        <v>1</v>
      </c>
      <c r="I142" s="6" t="s">
        <v>44</v>
      </c>
      <c r="J142" s="6">
        <v>1</v>
      </c>
      <c r="K142" s="6">
        <v>0</v>
      </c>
      <c r="L142" s="6">
        <v>1</v>
      </c>
      <c r="M142" s="6">
        <v>1</v>
      </c>
      <c r="N142" s="6">
        <v>1</v>
      </c>
      <c r="O142" s="6">
        <v>1</v>
      </c>
      <c r="P142" s="6">
        <v>1</v>
      </c>
      <c r="Q142" s="6" t="s">
        <v>45</v>
      </c>
      <c r="R142" s="6" t="s">
        <v>45</v>
      </c>
      <c r="S142" s="6" t="s">
        <v>45</v>
      </c>
      <c r="T142" s="6" t="s">
        <v>44</v>
      </c>
      <c r="U142" s="23" t="s">
        <v>45</v>
      </c>
      <c r="V142" s="6" t="s">
        <v>35</v>
      </c>
      <c r="W142" s="57" t="s">
        <v>376</v>
      </c>
      <c r="X142" s="6" t="s">
        <v>377</v>
      </c>
      <c r="Y142" s="6" t="s">
        <v>378</v>
      </c>
      <c r="Z142" s="60" t="s">
        <v>379</v>
      </c>
      <c r="AA142" s="2">
        <v>1</v>
      </c>
      <c r="AB142" s="2">
        <v>0</v>
      </c>
      <c r="AC142" s="2"/>
      <c r="AD142" s="2" t="s">
        <v>6743</v>
      </c>
      <c r="AE142" s="6">
        <v>0</v>
      </c>
      <c r="AF142" s="6">
        <v>0</v>
      </c>
      <c r="AG142" s="6"/>
      <c r="AH142" s="6"/>
      <c r="AI142" s="6">
        <v>1</v>
      </c>
      <c r="AJ142" s="6">
        <v>0</v>
      </c>
      <c r="AK142" s="6"/>
      <c r="AL142" s="6" t="s">
        <v>6744</v>
      </c>
      <c r="AM142" s="6">
        <v>0</v>
      </c>
      <c r="AN142" s="6">
        <v>0</v>
      </c>
      <c r="AO142" s="6"/>
      <c r="AP142" s="6"/>
      <c r="AQ142" s="6">
        <f t="shared" si="14"/>
        <v>2</v>
      </c>
      <c r="AR142" s="160">
        <f t="shared" si="15"/>
        <v>1</v>
      </c>
      <c r="AS142" s="160">
        <f t="shared" si="16"/>
        <v>0</v>
      </c>
      <c r="AT142" s="160">
        <f t="shared" si="17"/>
        <v>0</v>
      </c>
      <c r="AU142" s="160">
        <f t="shared" si="18"/>
        <v>0</v>
      </c>
      <c r="AV142" s="160">
        <f t="shared" si="19"/>
        <v>0</v>
      </c>
      <c r="AW142" s="160">
        <f t="shared" si="20"/>
        <v>0</v>
      </c>
    </row>
    <row r="143" spans="1:49" s="24" customFormat="1" x14ac:dyDescent="0.25">
      <c r="A143" s="6" t="s">
        <v>382</v>
      </c>
      <c r="B143" s="43" t="s">
        <v>2</v>
      </c>
      <c r="C143" s="6" t="s">
        <v>375</v>
      </c>
      <c r="D143" s="6" t="s">
        <v>383</v>
      </c>
      <c r="E143" s="6" t="s">
        <v>45</v>
      </c>
      <c r="F143" s="6" t="s">
        <v>45</v>
      </c>
      <c r="G143" s="6" t="s">
        <v>45</v>
      </c>
      <c r="H143" s="2">
        <v>0</v>
      </c>
      <c r="I143" s="6" t="s">
        <v>44</v>
      </c>
      <c r="J143" s="6">
        <v>0</v>
      </c>
      <c r="K143" s="6">
        <v>0</v>
      </c>
      <c r="L143" s="6">
        <v>0</v>
      </c>
      <c r="M143" s="112">
        <v>2</v>
      </c>
      <c r="N143" s="34"/>
      <c r="O143" s="6"/>
      <c r="P143" s="6">
        <v>0</v>
      </c>
      <c r="Q143" s="6" t="s">
        <v>45</v>
      </c>
      <c r="R143" s="6" t="s">
        <v>45</v>
      </c>
      <c r="S143" s="6" t="s">
        <v>45</v>
      </c>
      <c r="T143" s="6" t="s">
        <v>44</v>
      </c>
      <c r="U143" s="23" t="s">
        <v>45</v>
      </c>
      <c r="V143" s="6" t="s">
        <v>6579</v>
      </c>
      <c r="W143" s="57"/>
      <c r="X143" s="6"/>
      <c r="Y143" s="6"/>
      <c r="Z143" s="60"/>
      <c r="AA143" s="2">
        <v>0</v>
      </c>
      <c r="AB143" s="2">
        <v>0</v>
      </c>
      <c r="AC143" s="2"/>
      <c r="AD143" s="2"/>
      <c r="AE143" s="6">
        <v>0</v>
      </c>
      <c r="AF143" s="6">
        <v>0</v>
      </c>
      <c r="AG143" s="6"/>
      <c r="AH143" s="6"/>
      <c r="AI143" s="6">
        <v>0</v>
      </c>
      <c r="AJ143" s="6">
        <v>0</v>
      </c>
      <c r="AK143" s="6"/>
      <c r="AL143" s="6"/>
      <c r="AM143" s="6">
        <v>0</v>
      </c>
      <c r="AN143" s="6">
        <v>0</v>
      </c>
      <c r="AO143" s="6"/>
      <c r="AP143" s="6"/>
      <c r="AQ143" s="6">
        <f t="shared" si="14"/>
        <v>0</v>
      </c>
      <c r="AR143" s="160">
        <f t="shared" si="15"/>
        <v>0</v>
      </c>
      <c r="AS143" s="160">
        <f t="shared" si="16"/>
        <v>0</v>
      </c>
      <c r="AT143" s="160">
        <f t="shared" si="17"/>
        <v>0</v>
      </c>
      <c r="AU143" s="160">
        <f t="shared" si="18"/>
        <v>0</v>
      </c>
      <c r="AV143" s="160">
        <f t="shared" si="19"/>
        <v>0</v>
      </c>
      <c r="AW143" s="160">
        <f t="shared" si="20"/>
        <v>0</v>
      </c>
    </row>
    <row r="144" spans="1:49" s="24" customFormat="1" x14ac:dyDescent="0.25">
      <c r="A144" s="6" t="s">
        <v>384</v>
      </c>
      <c r="B144" s="43" t="s">
        <v>2</v>
      </c>
      <c r="C144" s="6" t="s">
        <v>375</v>
      </c>
      <c r="D144" s="6" t="s">
        <v>385</v>
      </c>
      <c r="E144" s="6" t="s">
        <v>45</v>
      </c>
      <c r="F144" s="6" t="s">
        <v>44</v>
      </c>
      <c r="G144" s="6" t="s">
        <v>44</v>
      </c>
      <c r="H144" s="2">
        <v>1</v>
      </c>
      <c r="I144" s="6" t="s">
        <v>44</v>
      </c>
      <c r="J144" s="6">
        <v>1</v>
      </c>
      <c r="K144" s="6">
        <v>0</v>
      </c>
      <c r="L144" s="6">
        <v>1</v>
      </c>
      <c r="M144" s="6">
        <v>1</v>
      </c>
      <c r="N144" s="6">
        <v>1</v>
      </c>
      <c r="O144" s="6">
        <v>1</v>
      </c>
      <c r="P144" s="6">
        <v>1</v>
      </c>
      <c r="Q144" s="6" t="s">
        <v>45</v>
      </c>
      <c r="R144" s="6" t="s">
        <v>45</v>
      </c>
      <c r="S144" s="6" t="s">
        <v>45</v>
      </c>
      <c r="T144" s="6" t="s">
        <v>44</v>
      </c>
      <c r="U144" s="23" t="s">
        <v>45</v>
      </c>
      <c r="V144" s="6" t="s">
        <v>35</v>
      </c>
      <c r="W144" s="57" t="s">
        <v>386</v>
      </c>
      <c r="X144" s="6" t="s">
        <v>387</v>
      </c>
      <c r="Y144" s="6" t="s">
        <v>231</v>
      </c>
      <c r="Z144" s="60" t="s">
        <v>388</v>
      </c>
      <c r="AA144" s="2">
        <v>0</v>
      </c>
      <c r="AB144" s="2">
        <v>0</v>
      </c>
      <c r="AC144" s="2"/>
      <c r="AD144" s="2"/>
      <c r="AE144" s="6">
        <v>0</v>
      </c>
      <c r="AF144" s="6">
        <v>0</v>
      </c>
      <c r="AG144" s="6"/>
      <c r="AH144" s="6"/>
      <c r="AI144" s="6">
        <v>0</v>
      </c>
      <c r="AJ144" s="6">
        <v>0</v>
      </c>
      <c r="AK144" s="6"/>
      <c r="AL144" s="6"/>
      <c r="AM144" s="6">
        <v>0</v>
      </c>
      <c r="AN144" s="6">
        <v>0</v>
      </c>
      <c r="AO144" s="6"/>
      <c r="AP144" s="6"/>
      <c r="AQ144" s="6">
        <f t="shared" si="14"/>
        <v>0</v>
      </c>
      <c r="AR144" s="160">
        <f t="shared" si="15"/>
        <v>0</v>
      </c>
      <c r="AS144" s="160">
        <f t="shared" si="16"/>
        <v>0</v>
      </c>
      <c r="AT144" s="160">
        <f t="shared" si="17"/>
        <v>0</v>
      </c>
      <c r="AU144" s="160">
        <f t="shared" si="18"/>
        <v>0</v>
      </c>
      <c r="AV144" s="160">
        <f t="shared" si="19"/>
        <v>0</v>
      </c>
      <c r="AW144" s="160">
        <f t="shared" si="20"/>
        <v>0</v>
      </c>
    </row>
    <row r="145" spans="1:49" s="24" customFormat="1" x14ac:dyDescent="0.25">
      <c r="A145" s="6" t="s">
        <v>389</v>
      </c>
      <c r="B145" s="43" t="s">
        <v>2</v>
      </c>
      <c r="C145" s="6" t="s">
        <v>390</v>
      </c>
      <c r="D145" s="6" t="s">
        <v>390</v>
      </c>
      <c r="E145" s="6" t="s">
        <v>45</v>
      </c>
      <c r="F145" s="6" t="s">
        <v>45</v>
      </c>
      <c r="G145" s="6" t="s">
        <v>45</v>
      </c>
      <c r="H145" s="2">
        <v>0</v>
      </c>
      <c r="I145" s="6" t="s">
        <v>44</v>
      </c>
      <c r="J145" s="6">
        <v>0</v>
      </c>
      <c r="K145" s="6">
        <v>0</v>
      </c>
      <c r="L145" s="6">
        <v>0</v>
      </c>
      <c r="M145" s="112">
        <v>2</v>
      </c>
      <c r="N145" s="34"/>
      <c r="O145" s="6"/>
      <c r="P145" s="6">
        <v>0</v>
      </c>
      <c r="Q145" s="6" t="s">
        <v>45</v>
      </c>
      <c r="R145" s="6" t="s">
        <v>45</v>
      </c>
      <c r="S145" s="6" t="s">
        <v>45</v>
      </c>
      <c r="T145" s="6" t="s">
        <v>44</v>
      </c>
      <c r="U145" s="23" t="s">
        <v>45</v>
      </c>
      <c r="V145" s="6" t="s">
        <v>6579</v>
      </c>
      <c r="W145" s="57"/>
      <c r="X145" s="6"/>
      <c r="Y145" s="6"/>
      <c r="Z145" s="60"/>
      <c r="AA145" s="2">
        <v>0</v>
      </c>
      <c r="AB145" s="2">
        <v>0</v>
      </c>
      <c r="AC145" s="2"/>
      <c r="AD145" s="2"/>
      <c r="AE145" s="6">
        <v>0</v>
      </c>
      <c r="AF145" s="6">
        <v>0</v>
      </c>
      <c r="AG145" s="6"/>
      <c r="AH145" s="6"/>
      <c r="AI145" s="6">
        <v>0</v>
      </c>
      <c r="AJ145" s="6">
        <v>0</v>
      </c>
      <c r="AK145" s="6"/>
      <c r="AL145" s="6"/>
      <c r="AM145" s="6">
        <v>0</v>
      </c>
      <c r="AN145" s="6">
        <v>0</v>
      </c>
      <c r="AO145" s="6"/>
      <c r="AP145" s="6"/>
      <c r="AQ145" s="6">
        <f t="shared" si="14"/>
        <v>0</v>
      </c>
      <c r="AR145" s="160">
        <f t="shared" si="15"/>
        <v>0</v>
      </c>
      <c r="AS145" s="160">
        <f t="shared" si="16"/>
        <v>0</v>
      </c>
      <c r="AT145" s="160">
        <f t="shared" si="17"/>
        <v>0</v>
      </c>
      <c r="AU145" s="160">
        <f t="shared" si="18"/>
        <v>0</v>
      </c>
      <c r="AV145" s="160">
        <f t="shared" si="19"/>
        <v>0</v>
      </c>
      <c r="AW145" s="160">
        <f t="shared" si="20"/>
        <v>0</v>
      </c>
    </row>
    <row r="146" spans="1:49" s="24" customFormat="1" x14ac:dyDescent="0.25">
      <c r="A146" s="6" t="s">
        <v>391</v>
      </c>
      <c r="B146" s="43" t="s">
        <v>2</v>
      </c>
      <c r="C146" s="6" t="s">
        <v>390</v>
      </c>
      <c r="D146" s="6" t="s">
        <v>392</v>
      </c>
      <c r="E146" s="6" t="s">
        <v>45</v>
      </c>
      <c r="F146" s="6" t="s">
        <v>45</v>
      </c>
      <c r="G146" s="6" t="s">
        <v>44</v>
      </c>
      <c r="H146" s="2">
        <v>0</v>
      </c>
      <c r="I146" s="6" t="s">
        <v>44</v>
      </c>
      <c r="J146" s="6">
        <v>0</v>
      </c>
      <c r="K146" s="6">
        <v>0</v>
      </c>
      <c r="L146" s="6">
        <v>0</v>
      </c>
      <c r="M146" s="112">
        <v>2</v>
      </c>
      <c r="N146" s="34"/>
      <c r="O146" s="6">
        <v>1</v>
      </c>
      <c r="P146" s="6">
        <v>1</v>
      </c>
      <c r="Q146" s="6" t="s">
        <v>45</v>
      </c>
      <c r="R146" s="6" t="s">
        <v>45</v>
      </c>
      <c r="S146" s="6" t="s">
        <v>45</v>
      </c>
      <c r="T146" s="6" t="s">
        <v>44</v>
      </c>
      <c r="U146" s="23" t="s">
        <v>45</v>
      </c>
      <c r="V146" s="6" t="s">
        <v>6579</v>
      </c>
      <c r="W146" s="57"/>
      <c r="X146" s="6"/>
      <c r="Y146" s="6"/>
      <c r="Z146" s="60"/>
      <c r="AA146" s="2">
        <v>0</v>
      </c>
      <c r="AB146" s="2">
        <v>0</v>
      </c>
      <c r="AC146" s="2"/>
      <c r="AD146" s="2"/>
      <c r="AE146" s="6">
        <v>0</v>
      </c>
      <c r="AF146" s="6">
        <v>0</v>
      </c>
      <c r="AG146" s="6"/>
      <c r="AH146" s="6"/>
      <c r="AI146" s="6">
        <v>0</v>
      </c>
      <c r="AJ146" s="6">
        <v>0</v>
      </c>
      <c r="AK146" s="6"/>
      <c r="AL146" s="6"/>
      <c r="AM146" s="6">
        <v>0</v>
      </c>
      <c r="AN146" s="6">
        <v>0</v>
      </c>
      <c r="AO146" s="6"/>
      <c r="AP146" s="6"/>
      <c r="AQ146" s="6">
        <f t="shared" si="14"/>
        <v>0</v>
      </c>
      <c r="AR146" s="160">
        <f t="shared" si="15"/>
        <v>0</v>
      </c>
      <c r="AS146" s="160">
        <f t="shared" si="16"/>
        <v>0</v>
      </c>
      <c r="AT146" s="160">
        <f t="shared" si="17"/>
        <v>0</v>
      </c>
      <c r="AU146" s="160">
        <f t="shared" si="18"/>
        <v>0</v>
      </c>
      <c r="AV146" s="160">
        <f t="shared" si="19"/>
        <v>0</v>
      </c>
      <c r="AW146" s="160">
        <f t="shared" si="20"/>
        <v>0</v>
      </c>
    </row>
    <row r="147" spans="1:49" s="24" customFormat="1" x14ac:dyDescent="0.25">
      <c r="A147" s="6" t="s">
        <v>393</v>
      </c>
      <c r="B147" s="43" t="s">
        <v>2</v>
      </c>
      <c r="C147" s="6" t="s">
        <v>390</v>
      </c>
      <c r="D147" s="6" t="s">
        <v>394</v>
      </c>
      <c r="E147" s="6" t="s">
        <v>45</v>
      </c>
      <c r="F147" s="6" t="s">
        <v>45</v>
      </c>
      <c r="G147" s="6" t="s">
        <v>45</v>
      </c>
      <c r="H147" s="2">
        <v>0</v>
      </c>
      <c r="I147" s="6" t="s">
        <v>44</v>
      </c>
      <c r="J147" s="6">
        <v>0</v>
      </c>
      <c r="K147" s="6">
        <v>0</v>
      </c>
      <c r="L147" s="6">
        <v>0</v>
      </c>
      <c r="M147" s="112">
        <v>2</v>
      </c>
      <c r="N147" s="34"/>
      <c r="O147" s="6">
        <v>1</v>
      </c>
      <c r="P147" s="6">
        <v>1</v>
      </c>
      <c r="Q147" s="6" t="s">
        <v>45</v>
      </c>
      <c r="R147" s="6" t="s">
        <v>45</v>
      </c>
      <c r="S147" s="6" t="s">
        <v>45</v>
      </c>
      <c r="T147" s="6" t="s">
        <v>44</v>
      </c>
      <c r="U147" s="23" t="s">
        <v>45</v>
      </c>
      <c r="V147" s="6" t="s">
        <v>6579</v>
      </c>
      <c r="W147" s="57"/>
      <c r="X147" s="6"/>
      <c r="Y147" s="6"/>
      <c r="Z147" s="60"/>
      <c r="AA147" s="2">
        <v>0</v>
      </c>
      <c r="AB147" s="2">
        <v>0</v>
      </c>
      <c r="AC147" s="2"/>
      <c r="AD147" s="2"/>
      <c r="AE147" s="6">
        <v>0</v>
      </c>
      <c r="AF147" s="6">
        <v>0</v>
      </c>
      <c r="AG147" s="6"/>
      <c r="AH147" s="6"/>
      <c r="AI147" s="6">
        <v>0</v>
      </c>
      <c r="AJ147" s="6">
        <v>0</v>
      </c>
      <c r="AK147" s="6"/>
      <c r="AL147" s="6"/>
      <c r="AM147" s="6">
        <v>0</v>
      </c>
      <c r="AN147" s="6">
        <v>0</v>
      </c>
      <c r="AO147" s="6"/>
      <c r="AP147" s="6"/>
      <c r="AQ147" s="6">
        <f t="shared" si="14"/>
        <v>0</v>
      </c>
      <c r="AR147" s="160">
        <f t="shared" si="15"/>
        <v>0</v>
      </c>
      <c r="AS147" s="160">
        <f t="shared" si="16"/>
        <v>0</v>
      </c>
      <c r="AT147" s="160">
        <f t="shared" si="17"/>
        <v>0</v>
      </c>
      <c r="AU147" s="160">
        <f t="shared" si="18"/>
        <v>0</v>
      </c>
      <c r="AV147" s="160">
        <f t="shared" si="19"/>
        <v>0</v>
      </c>
      <c r="AW147" s="160">
        <f t="shared" si="20"/>
        <v>0</v>
      </c>
    </row>
    <row r="148" spans="1:49" s="24" customFormat="1" x14ac:dyDescent="0.25">
      <c r="A148" s="6" t="s">
        <v>395</v>
      </c>
      <c r="B148" s="43" t="s">
        <v>2</v>
      </c>
      <c r="C148" s="6" t="s">
        <v>390</v>
      </c>
      <c r="D148" s="6" t="s">
        <v>396</v>
      </c>
      <c r="E148" s="6" t="s">
        <v>45</v>
      </c>
      <c r="F148" s="6" t="s">
        <v>44</v>
      </c>
      <c r="G148" s="6" t="s">
        <v>45</v>
      </c>
      <c r="H148" s="2">
        <v>0</v>
      </c>
      <c r="I148" s="6" t="s">
        <v>44</v>
      </c>
      <c r="J148" s="6">
        <v>1</v>
      </c>
      <c r="K148" s="6">
        <v>0</v>
      </c>
      <c r="L148" s="6">
        <v>0</v>
      </c>
      <c r="M148" s="6">
        <v>1</v>
      </c>
      <c r="N148" s="6">
        <v>1</v>
      </c>
      <c r="O148" s="6">
        <v>1</v>
      </c>
      <c r="P148" s="6">
        <v>1</v>
      </c>
      <c r="Q148" s="6" t="s">
        <v>45</v>
      </c>
      <c r="R148" s="6" t="s">
        <v>45</v>
      </c>
      <c r="S148" s="6" t="s">
        <v>45</v>
      </c>
      <c r="T148" s="6" t="s">
        <v>44</v>
      </c>
      <c r="U148" s="23" t="s">
        <v>45</v>
      </c>
      <c r="V148" s="6" t="s">
        <v>35</v>
      </c>
      <c r="W148" s="57" t="s">
        <v>6598</v>
      </c>
      <c r="X148" s="6">
        <v>44811607</v>
      </c>
      <c r="Y148" s="6">
        <v>945857484</v>
      </c>
      <c r="Z148" s="60" t="s">
        <v>397</v>
      </c>
      <c r="AA148" s="2">
        <v>0</v>
      </c>
      <c r="AB148" s="2">
        <v>1</v>
      </c>
      <c r="AC148" s="2" t="s">
        <v>35</v>
      </c>
      <c r="AD148" s="2" t="s">
        <v>6744</v>
      </c>
      <c r="AE148" s="6">
        <v>0</v>
      </c>
      <c r="AF148" s="6">
        <v>0</v>
      </c>
      <c r="AG148" s="6"/>
      <c r="AH148" s="6"/>
      <c r="AI148" s="6">
        <v>0</v>
      </c>
      <c r="AJ148" s="6">
        <v>0</v>
      </c>
      <c r="AK148" s="6"/>
      <c r="AL148" s="6"/>
      <c r="AM148" s="6">
        <v>0</v>
      </c>
      <c r="AN148" s="6">
        <v>0</v>
      </c>
      <c r="AO148" s="6"/>
      <c r="AP148" s="6"/>
      <c r="AQ148" s="6">
        <f t="shared" si="14"/>
        <v>1</v>
      </c>
      <c r="AR148" s="160">
        <f t="shared" si="15"/>
        <v>0</v>
      </c>
      <c r="AS148" s="160">
        <f t="shared" si="16"/>
        <v>1</v>
      </c>
      <c r="AT148" s="160">
        <f t="shared" si="17"/>
        <v>0</v>
      </c>
      <c r="AU148" s="160">
        <f t="shared" si="18"/>
        <v>0</v>
      </c>
      <c r="AV148" s="160">
        <f t="shared" si="19"/>
        <v>0</v>
      </c>
      <c r="AW148" s="160">
        <f t="shared" si="20"/>
        <v>0</v>
      </c>
    </row>
    <row r="149" spans="1:49" s="24" customFormat="1" x14ac:dyDescent="0.25">
      <c r="A149" s="6" t="s">
        <v>398</v>
      </c>
      <c r="B149" s="43" t="s">
        <v>2</v>
      </c>
      <c r="C149" s="6" t="s">
        <v>390</v>
      </c>
      <c r="D149" s="6" t="s">
        <v>399</v>
      </c>
      <c r="E149" s="6" t="s">
        <v>45</v>
      </c>
      <c r="F149" s="6" t="s">
        <v>44</v>
      </c>
      <c r="G149" s="6" t="s">
        <v>44</v>
      </c>
      <c r="H149" s="2">
        <v>0</v>
      </c>
      <c r="I149" s="6" t="s">
        <v>45</v>
      </c>
      <c r="J149" s="6">
        <v>1</v>
      </c>
      <c r="K149" s="6">
        <v>0</v>
      </c>
      <c r="L149" s="6">
        <v>0</v>
      </c>
      <c r="M149" s="6">
        <v>1</v>
      </c>
      <c r="N149" s="6">
        <v>1</v>
      </c>
      <c r="O149" s="6">
        <v>1</v>
      </c>
      <c r="P149" s="6">
        <v>1</v>
      </c>
      <c r="Q149" s="6" t="s">
        <v>45</v>
      </c>
      <c r="R149" s="6" t="s">
        <v>45</v>
      </c>
      <c r="S149" s="6" t="s">
        <v>45</v>
      </c>
      <c r="T149" s="6" t="s">
        <v>44</v>
      </c>
      <c r="U149" s="23" t="s">
        <v>45</v>
      </c>
      <c r="V149" s="6" t="s">
        <v>35</v>
      </c>
      <c r="W149" s="57" t="s">
        <v>6598</v>
      </c>
      <c r="X149" s="6">
        <v>44811607</v>
      </c>
      <c r="Y149" s="6">
        <v>945857484</v>
      </c>
      <c r="Z149" s="60" t="s">
        <v>397</v>
      </c>
      <c r="AA149" s="2">
        <v>0</v>
      </c>
      <c r="AB149" s="2">
        <v>1</v>
      </c>
      <c r="AC149" s="2" t="s">
        <v>35</v>
      </c>
      <c r="AD149" s="2" t="s">
        <v>6744</v>
      </c>
      <c r="AE149" s="6">
        <v>0</v>
      </c>
      <c r="AF149" s="6">
        <v>0</v>
      </c>
      <c r="AG149" s="6"/>
      <c r="AH149" s="6"/>
      <c r="AI149" s="6">
        <v>0</v>
      </c>
      <c r="AJ149" s="6">
        <v>0</v>
      </c>
      <c r="AK149" s="6"/>
      <c r="AL149" s="6"/>
      <c r="AM149" s="6">
        <v>0</v>
      </c>
      <c r="AN149" s="6">
        <v>0</v>
      </c>
      <c r="AO149" s="6"/>
      <c r="AP149" s="6"/>
      <c r="AQ149" s="6">
        <f t="shared" si="14"/>
        <v>1</v>
      </c>
      <c r="AR149" s="160">
        <f t="shared" si="15"/>
        <v>0</v>
      </c>
      <c r="AS149" s="160">
        <f t="shared" si="16"/>
        <v>1</v>
      </c>
      <c r="AT149" s="160">
        <f t="shared" si="17"/>
        <v>0</v>
      </c>
      <c r="AU149" s="160">
        <f t="shared" si="18"/>
        <v>0</v>
      </c>
      <c r="AV149" s="160">
        <f t="shared" si="19"/>
        <v>0</v>
      </c>
      <c r="AW149" s="160">
        <f t="shared" si="20"/>
        <v>0</v>
      </c>
    </row>
    <row r="150" spans="1:49" s="24" customFormat="1" x14ac:dyDescent="0.25">
      <c r="A150" s="6" t="s">
        <v>400</v>
      </c>
      <c r="B150" s="43" t="s">
        <v>2</v>
      </c>
      <c r="C150" s="6" t="s">
        <v>390</v>
      </c>
      <c r="D150" s="6" t="s">
        <v>401</v>
      </c>
      <c r="E150" s="6" t="s">
        <v>45</v>
      </c>
      <c r="F150" s="6" t="s">
        <v>45</v>
      </c>
      <c r="G150" s="6" t="s">
        <v>45</v>
      </c>
      <c r="H150" s="2">
        <v>0</v>
      </c>
      <c r="I150" s="6" t="s">
        <v>44</v>
      </c>
      <c r="J150" s="6">
        <v>0</v>
      </c>
      <c r="K150" s="6">
        <v>0</v>
      </c>
      <c r="L150" s="6">
        <v>0</v>
      </c>
      <c r="M150" s="112">
        <v>2</v>
      </c>
      <c r="N150" s="34"/>
      <c r="O150" s="6">
        <v>1</v>
      </c>
      <c r="P150" s="6">
        <v>1</v>
      </c>
      <c r="Q150" s="6" t="s">
        <v>45</v>
      </c>
      <c r="R150" s="6" t="s">
        <v>45</v>
      </c>
      <c r="S150" s="6" t="s">
        <v>45</v>
      </c>
      <c r="T150" s="6" t="s">
        <v>44</v>
      </c>
      <c r="U150" s="23" t="s">
        <v>45</v>
      </c>
      <c r="V150" s="6" t="s">
        <v>6579</v>
      </c>
      <c r="W150" s="57"/>
      <c r="X150" s="6"/>
      <c r="Y150" s="6"/>
      <c r="Z150" s="60"/>
      <c r="AA150" s="2">
        <v>0</v>
      </c>
      <c r="AB150" s="2">
        <v>0</v>
      </c>
      <c r="AC150" s="2"/>
      <c r="AD150" s="2"/>
      <c r="AE150" s="6">
        <v>0</v>
      </c>
      <c r="AF150" s="6">
        <v>0</v>
      </c>
      <c r="AG150" s="6"/>
      <c r="AH150" s="6"/>
      <c r="AI150" s="6">
        <v>0</v>
      </c>
      <c r="AJ150" s="6">
        <v>0</v>
      </c>
      <c r="AK150" s="6"/>
      <c r="AL150" s="6"/>
      <c r="AM150" s="6">
        <v>0</v>
      </c>
      <c r="AN150" s="6">
        <v>0</v>
      </c>
      <c r="AO150" s="6"/>
      <c r="AP150" s="6"/>
      <c r="AQ150" s="6">
        <f t="shared" si="14"/>
        <v>0</v>
      </c>
      <c r="AR150" s="160">
        <f t="shared" si="15"/>
        <v>0</v>
      </c>
      <c r="AS150" s="160">
        <f t="shared" si="16"/>
        <v>0</v>
      </c>
      <c r="AT150" s="160">
        <f t="shared" si="17"/>
        <v>0</v>
      </c>
      <c r="AU150" s="160">
        <f t="shared" si="18"/>
        <v>0</v>
      </c>
      <c r="AV150" s="160">
        <f t="shared" si="19"/>
        <v>0</v>
      </c>
      <c r="AW150" s="160">
        <f t="shared" si="20"/>
        <v>0</v>
      </c>
    </row>
    <row r="151" spans="1:49" s="24" customFormat="1" x14ac:dyDescent="0.25">
      <c r="A151" s="6" t="s">
        <v>402</v>
      </c>
      <c r="B151" s="43" t="s">
        <v>2</v>
      </c>
      <c r="C151" s="6" t="s">
        <v>390</v>
      </c>
      <c r="D151" s="6" t="s">
        <v>403</v>
      </c>
      <c r="E151" s="6" t="s">
        <v>45</v>
      </c>
      <c r="F151" s="6" t="s">
        <v>45</v>
      </c>
      <c r="G151" s="6" t="s">
        <v>45</v>
      </c>
      <c r="H151" s="2">
        <v>0</v>
      </c>
      <c r="I151" s="6" t="s">
        <v>44</v>
      </c>
      <c r="J151" s="6">
        <v>0</v>
      </c>
      <c r="K151" s="6">
        <v>0</v>
      </c>
      <c r="L151" s="6">
        <v>0</v>
      </c>
      <c r="M151" s="112">
        <v>2</v>
      </c>
      <c r="N151" s="34"/>
      <c r="O151" s="6"/>
      <c r="P151" s="6">
        <v>0</v>
      </c>
      <c r="Q151" s="6" t="s">
        <v>45</v>
      </c>
      <c r="R151" s="6" t="s">
        <v>45</v>
      </c>
      <c r="S151" s="6" t="s">
        <v>45</v>
      </c>
      <c r="T151" s="6" t="s">
        <v>44</v>
      </c>
      <c r="U151" s="23" t="s">
        <v>45</v>
      </c>
      <c r="V151" s="6" t="s">
        <v>6579</v>
      </c>
      <c r="W151" s="57"/>
      <c r="X151" s="6"/>
      <c r="Y151" s="6"/>
      <c r="Z151" s="60"/>
      <c r="AA151" s="2">
        <v>0</v>
      </c>
      <c r="AB151" s="2">
        <v>0</v>
      </c>
      <c r="AC151" s="2"/>
      <c r="AD151" s="2"/>
      <c r="AE151" s="6">
        <v>0</v>
      </c>
      <c r="AF151" s="6">
        <v>0</v>
      </c>
      <c r="AG151" s="6"/>
      <c r="AH151" s="6"/>
      <c r="AI151" s="6">
        <v>0</v>
      </c>
      <c r="AJ151" s="6">
        <v>0</v>
      </c>
      <c r="AK151" s="6"/>
      <c r="AL151" s="6"/>
      <c r="AM151" s="6">
        <v>0</v>
      </c>
      <c r="AN151" s="6">
        <v>0</v>
      </c>
      <c r="AO151" s="6"/>
      <c r="AP151" s="6"/>
      <c r="AQ151" s="6">
        <f t="shared" si="14"/>
        <v>0</v>
      </c>
      <c r="AR151" s="160">
        <f t="shared" si="15"/>
        <v>0</v>
      </c>
      <c r="AS151" s="160">
        <f t="shared" si="16"/>
        <v>0</v>
      </c>
      <c r="AT151" s="160">
        <f t="shared" si="17"/>
        <v>0</v>
      </c>
      <c r="AU151" s="160">
        <f t="shared" si="18"/>
        <v>0</v>
      </c>
      <c r="AV151" s="160">
        <f t="shared" si="19"/>
        <v>0</v>
      </c>
      <c r="AW151" s="160">
        <f t="shared" si="20"/>
        <v>0</v>
      </c>
    </row>
    <row r="152" spans="1:49" s="24" customFormat="1" x14ac:dyDescent="0.25">
      <c r="A152" s="6" t="s">
        <v>433</v>
      </c>
      <c r="B152" s="43" t="s">
        <v>2</v>
      </c>
      <c r="C152" s="6" t="s">
        <v>434</v>
      </c>
      <c r="D152" s="6" t="s">
        <v>434</v>
      </c>
      <c r="E152" s="6" t="s">
        <v>45</v>
      </c>
      <c r="F152" s="6" t="s">
        <v>45</v>
      </c>
      <c r="G152" s="6" t="s">
        <v>44</v>
      </c>
      <c r="H152" s="2">
        <v>0</v>
      </c>
      <c r="I152" s="6" t="s">
        <v>45</v>
      </c>
      <c r="J152" s="6">
        <v>0</v>
      </c>
      <c r="K152" s="6">
        <v>0</v>
      </c>
      <c r="L152" s="6">
        <v>0</v>
      </c>
      <c r="M152" s="112">
        <v>2</v>
      </c>
      <c r="N152" s="34"/>
      <c r="O152" s="6">
        <v>1</v>
      </c>
      <c r="P152" s="6">
        <v>1</v>
      </c>
      <c r="Q152" s="6" t="s">
        <v>45</v>
      </c>
      <c r="R152" s="6" t="s">
        <v>45</v>
      </c>
      <c r="S152" s="6" t="s">
        <v>44</v>
      </c>
      <c r="T152" s="6" t="s">
        <v>44</v>
      </c>
      <c r="U152" s="23" t="s">
        <v>45</v>
      </c>
      <c r="V152" s="6" t="s">
        <v>6579</v>
      </c>
      <c r="W152" s="57"/>
      <c r="X152" s="6"/>
      <c r="Y152" s="6"/>
      <c r="Z152" s="60"/>
      <c r="AA152" s="2">
        <v>0</v>
      </c>
      <c r="AB152" s="2">
        <v>0</v>
      </c>
      <c r="AC152" s="2"/>
      <c r="AD152" s="2"/>
      <c r="AE152" s="6">
        <v>0</v>
      </c>
      <c r="AF152" s="6">
        <v>0</v>
      </c>
      <c r="AG152" s="6"/>
      <c r="AH152" s="6"/>
      <c r="AI152" s="6">
        <v>0</v>
      </c>
      <c r="AJ152" s="6">
        <v>0</v>
      </c>
      <c r="AK152" s="6"/>
      <c r="AL152" s="6"/>
      <c r="AM152" s="6">
        <v>0</v>
      </c>
      <c r="AN152" s="6">
        <v>0</v>
      </c>
      <c r="AO152" s="6"/>
      <c r="AP152" s="6"/>
      <c r="AQ152" s="6">
        <f t="shared" si="14"/>
        <v>0</v>
      </c>
      <c r="AR152" s="160">
        <f t="shared" si="15"/>
        <v>0</v>
      </c>
      <c r="AS152" s="160">
        <f t="shared" si="16"/>
        <v>0</v>
      </c>
      <c r="AT152" s="160">
        <f t="shared" si="17"/>
        <v>0</v>
      </c>
      <c r="AU152" s="160">
        <f t="shared" si="18"/>
        <v>0</v>
      </c>
      <c r="AV152" s="160">
        <f t="shared" si="19"/>
        <v>0</v>
      </c>
      <c r="AW152" s="160">
        <f t="shared" si="20"/>
        <v>0</v>
      </c>
    </row>
    <row r="153" spans="1:49" s="24" customFormat="1" x14ac:dyDescent="0.25">
      <c r="A153" s="6" t="s">
        <v>435</v>
      </c>
      <c r="B153" s="43" t="s">
        <v>2</v>
      </c>
      <c r="C153" s="6" t="s">
        <v>434</v>
      </c>
      <c r="D153" s="6" t="s">
        <v>436</v>
      </c>
      <c r="E153" s="6" t="s">
        <v>45</v>
      </c>
      <c r="F153" s="6" t="s">
        <v>44</v>
      </c>
      <c r="G153" s="6" t="s">
        <v>44</v>
      </c>
      <c r="H153" s="2">
        <v>0</v>
      </c>
      <c r="I153" s="6" t="s">
        <v>44</v>
      </c>
      <c r="J153" s="6">
        <v>1</v>
      </c>
      <c r="K153" s="6">
        <v>0</v>
      </c>
      <c r="L153" s="6">
        <v>0</v>
      </c>
      <c r="M153" s="6">
        <v>1</v>
      </c>
      <c r="N153" s="6">
        <v>1</v>
      </c>
      <c r="O153" s="6">
        <v>1</v>
      </c>
      <c r="P153" s="6">
        <v>1</v>
      </c>
      <c r="Q153" s="6" t="s">
        <v>44</v>
      </c>
      <c r="R153" s="6" t="s">
        <v>44</v>
      </c>
      <c r="S153" s="6" t="s">
        <v>45</v>
      </c>
      <c r="T153" s="6" t="s">
        <v>44</v>
      </c>
      <c r="U153" s="23" t="s">
        <v>45</v>
      </c>
      <c r="V153" s="6" t="s">
        <v>326</v>
      </c>
      <c r="W153" s="57" t="s">
        <v>6599</v>
      </c>
      <c r="X153" s="55" t="s">
        <v>6679</v>
      </c>
      <c r="Y153" s="55">
        <v>956095664</v>
      </c>
      <c r="Z153" s="54" t="s">
        <v>6680</v>
      </c>
      <c r="AA153" s="2">
        <v>0</v>
      </c>
      <c r="AB153" s="2">
        <v>0</v>
      </c>
      <c r="AC153" s="2"/>
      <c r="AD153" s="2"/>
      <c r="AE153" s="6">
        <v>0</v>
      </c>
      <c r="AF153" s="6">
        <v>0</v>
      </c>
      <c r="AG153" s="6"/>
      <c r="AH153" s="6"/>
      <c r="AI153" s="6">
        <v>0</v>
      </c>
      <c r="AJ153" s="6">
        <v>0</v>
      </c>
      <c r="AK153" s="6"/>
      <c r="AL153" s="6"/>
      <c r="AM153" s="6">
        <v>0</v>
      </c>
      <c r="AN153" s="6">
        <v>0</v>
      </c>
      <c r="AO153" s="6"/>
      <c r="AP153" s="6"/>
      <c r="AQ153" s="6">
        <f t="shared" si="14"/>
        <v>0</v>
      </c>
      <c r="AR153" s="160">
        <f t="shared" si="15"/>
        <v>0</v>
      </c>
      <c r="AS153" s="160">
        <f t="shared" si="16"/>
        <v>0</v>
      </c>
      <c r="AT153" s="160">
        <f t="shared" si="17"/>
        <v>0</v>
      </c>
      <c r="AU153" s="160">
        <f t="shared" si="18"/>
        <v>0</v>
      </c>
      <c r="AV153" s="160">
        <f t="shared" si="19"/>
        <v>0</v>
      </c>
      <c r="AW153" s="160">
        <f t="shared" si="20"/>
        <v>0</v>
      </c>
    </row>
    <row r="154" spans="1:49" s="24" customFormat="1" x14ac:dyDescent="0.25">
      <c r="A154" s="6" t="s">
        <v>437</v>
      </c>
      <c r="B154" s="43" t="s">
        <v>2</v>
      </c>
      <c r="C154" s="6" t="s">
        <v>434</v>
      </c>
      <c r="D154" s="6" t="s">
        <v>438</v>
      </c>
      <c r="E154" s="6" t="s">
        <v>45</v>
      </c>
      <c r="F154" s="6" t="s">
        <v>45</v>
      </c>
      <c r="G154" s="6" t="s">
        <v>44</v>
      </c>
      <c r="H154" s="2">
        <v>0</v>
      </c>
      <c r="I154" s="6" t="s">
        <v>44</v>
      </c>
      <c r="J154" s="6">
        <v>0</v>
      </c>
      <c r="K154" s="6">
        <v>0</v>
      </c>
      <c r="L154" s="6">
        <v>0</v>
      </c>
      <c r="M154" s="112">
        <v>2</v>
      </c>
      <c r="N154" s="34"/>
      <c r="O154" s="6">
        <v>1</v>
      </c>
      <c r="P154" s="6">
        <v>1</v>
      </c>
      <c r="Q154" s="6" t="s">
        <v>44</v>
      </c>
      <c r="R154" s="6" t="s">
        <v>45</v>
      </c>
      <c r="S154" s="6" t="s">
        <v>44</v>
      </c>
      <c r="T154" s="6" t="s">
        <v>44</v>
      </c>
      <c r="U154" s="23" t="s">
        <v>45</v>
      </c>
      <c r="V154" s="6" t="s">
        <v>6579</v>
      </c>
      <c r="W154" s="57"/>
      <c r="X154" s="6"/>
      <c r="Y154" s="6"/>
      <c r="Z154" s="60"/>
      <c r="AA154" s="2">
        <v>0</v>
      </c>
      <c r="AB154" s="2">
        <v>0</v>
      </c>
      <c r="AC154" s="2"/>
      <c r="AD154" s="2"/>
      <c r="AE154" s="6">
        <v>0</v>
      </c>
      <c r="AF154" s="6">
        <v>0</v>
      </c>
      <c r="AG154" s="6"/>
      <c r="AH154" s="6"/>
      <c r="AI154" s="6">
        <v>0</v>
      </c>
      <c r="AJ154" s="6">
        <v>0</v>
      </c>
      <c r="AK154" s="6"/>
      <c r="AL154" s="6"/>
      <c r="AM154" s="6">
        <v>0</v>
      </c>
      <c r="AN154" s="6">
        <v>0</v>
      </c>
      <c r="AO154" s="6"/>
      <c r="AP154" s="6"/>
      <c r="AQ154" s="6">
        <f t="shared" si="14"/>
        <v>0</v>
      </c>
      <c r="AR154" s="160">
        <f t="shared" si="15"/>
        <v>0</v>
      </c>
      <c r="AS154" s="160">
        <f t="shared" si="16"/>
        <v>0</v>
      </c>
      <c r="AT154" s="160">
        <f t="shared" si="17"/>
        <v>0</v>
      </c>
      <c r="AU154" s="160">
        <f t="shared" si="18"/>
        <v>0</v>
      </c>
      <c r="AV154" s="160">
        <f t="shared" si="19"/>
        <v>0</v>
      </c>
      <c r="AW154" s="160">
        <f t="shared" si="20"/>
        <v>0</v>
      </c>
    </row>
    <row r="155" spans="1:49" s="24" customFormat="1" x14ac:dyDescent="0.25">
      <c r="A155" s="6" t="s">
        <v>439</v>
      </c>
      <c r="B155" s="43" t="s">
        <v>2</v>
      </c>
      <c r="C155" s="6" t="s">
        <v>434</v>
      </c>
      <c r="D155" s="6" t="s">
        <v>440</v>
      </c>
      <c r="E155" s="6" t="s">
        <v>45</v>
      </c>
      <c r="F155" s="6" t="s">
        <v>44</v>
      </c>
      <c r="G155" s="6" t="s">
        <v>44</v>
      </c>
      <c r="H155" s="2">
        <v>1</v>
      </c>
      <c r="I155" s="6" t="s">
        <v>44</v>
      </c>
      <c r="J155" s="6">
        <v>1</v>
      </c>
      <c r="K155" s="6">
        <v>0</v>
      </c>
      <c r="L155" s="6">
        <v>1</v>
      </c>
      <c r="M155" s="6">
        <v>1</v>
      </c>
      <c r="N155" s="6">
        <v>1</v>
      </c>
      <c r="O155" s="6">
        <v>1</v>
      </c>
      <c r="P155" s="6">
        <v>1</v>
      </c>
      <c r="Q155" s="6" t="s">
        <v>44</v>
      </c>
      <c r="R155" s="6" t="s">
        <v>44</v>
      </c>
      <c r="S155" s="6" t="s">
        <v>44</v>
      </c>
      <c r="T155" s="6" t="s">
        <v>44</v>
      </c>
      <c r="U155" s="23" t="s">
        <v>45</v>
      </c>
      <c r="V155" s="6" t="s">
        <v>326</v>
      </c>
      <c r="W155" s="57" t="s">
        <v>6600</v>
      </c>
      <c r="X155" s="6">
        <v>42111360</v>
      </c>
      <c r="Y155" s="6">
        <v>943254689</v>
      </c>
      <c r="Z155" s="54" t="s">
        <v>6681</v>
      </c>
      <c r="AA155" s="2">
        <v>1</v>
      </c>
      <c r="AB155" s="2">
        <v>0</v>
      </c>
      <c r="AC155" s="2"/>
      <c r="AD155" s="2" t="s">
        <v>6744</v>
      </c>
      <c r="AE155" s="6">
        <v>0</v>
      </c>
      <c r="AF155" s="6">
        <v>0</v>
      </c>
      <c r="AG155" s="6"/>
      <c r="AH155" s="6"/>
      <c r="AI155" s="6">
        <v>0</v>
      </c>
      <c r="AJ155" s="6">
        <v>0</v>
      </c>
      <c r="AK155" s="6"/>
      <c r="AL155" s="6"/>
      <c r="AM155" s="6">
        <v>0</v>
      </c>
      <c r="AN155" s="6">
        <v>0</v>
      </c>
      <c r="AO155" s="6"/>
      <c r="AP155" s="6"/>
      <c r="AQ155" s="6">
        <f t="shared" si="14"/>
        <v>1</v>
      </c>
      <c r="AR155" s="160">
        <f t="shared" si="15"/>
        <v>1</v>
      </c>
      <c r="AS155" s="160">
        <f t="shared" si="16"/>
        <v>0</v>
      </c>
      <c r="AT155" s="160">
        <f t="shared" si="17"/>
        <v>0</v>
      </c>
      <c r="AU155" s="160">
        <f t="shared" si="18"/>
        <v>0</v>
      </c>
      <c r="AV155" s="160">
        <f t="shared" si="19"/>
        <v>0</v>
      </c>
      <c r="AW155" s="160">
        <f t="shared" si="20"/>
        <v>0</v>
      </c>
    </row>
    <row r="156" spans="1:49" s="24" customFormat="1" x14ac:dyDescent="0.25">
      <c r="A156" s="6" t="s">
        <v>441</v>
      </c>
      <c r="B156" s="43" t="s">
        <v>2</v>
      </c>
      <c r="C156" s="6" t="s">
        <v>434</v>
      </c>
      <c r="D156" s="6" t="s">
        <v>442</v>
      </c>
      <c r="E156" s="6" t="s">
        <v>45</v>
      </c>
      <c r="F156" s="6" t="s">
        <v>45</v>
      </c>
      <c r="G156" s="6" t="s">
        <v>44</v>
      </c>
      <c r="H156" s="2">
        <v>0</v>
      </c>
      <c r="I156" s="6" t="s">
        <v>44</v>
      </c>
      <c r="J156" s="6">
        <v>0</v>
      </c>
      <c r="K156" s="6">
        <v>0</v>
      </c>
      <c r="L156" s="6">
        <v>0</v>
      </c>
      <c r="M156" s="112">
        <v>2</v>
      </c>
      <c r="N156" s="34"/>
      <c r="O156" s="6"/>
      <c r="P156" s="6">
        <v>0</v>
      </c>
      <c r="Q156" s="6" t="s">
        <v>45</v>
      </c>
      <c r="R156" s="6" t="s">
        <v>44</v>
      </c>
      <c r="S156" s="6" t="s">
        <v>45</v>
      </c>
      <c r="T156" s="6" t="s">
        <v>44</v>
      </c>
      <c r="U156" s="23" t="s">
        <v>45</v>
      </c>
      <c r="V156" s="6" t="s">
        <v>6579</v>
      </c>
      <c r="W156" s="57"/>
      <c r="X156" s="6"/>
      <c r="Y156" s="6"/>
      <c r="Z156" s="60"/>
      <c r="AA156" s="2">
        <v>0</v>
      </c>
      <c r="AB156" s="2">
        <v>0</v>
      </c>
      <c r="AC156" s="2"/>
      <c r="AD156" s="2"/>
      <c r="AE156" s="6">
        <v>0</v>
      </c>
      <c r="AF156" s="6">
        <v>0</v>
      </c>
      <c r="AG156" s="6"/>
      <c r="AH156" s="6"/>
      <c r="AI156" s="6">
        <v>0</v>
      </c>
      <c r="AJ156" s="6">
        <v>0</v>
      </c>
      <c r="AK156" s="6"/>
      <c r="AL156" s="6"/>
      <c r="AM156" s="6">
        <v>0</v>
      </c>
      <c r="AN156" s="6">
        <v>0</v>
      </c>
      <c r="AO156" s="6"/>
      <c r="AP156" s="6"/>
      <c r="AQ156" s="6">
        <f t="shared" si="14"/>
        <v>0</v>
      </c>
      <c r="AR156" s="160">
        <f t="shared" si="15"/>
        <v>0</v>
      </c>
      <c r="AS156" s="160">
        <f t="shared" si="16"/>
        <v>0</v>
      </c>
      <c r="AT156" s="160">
        <f t="shared" si="17"/>
        <v>0</v>
      </c>
      <c r="AU156" s="160">
        <f t="shared" si="18"/>
        <v>0</v>
      </c>
      <c r="AV156" s="160">
        <f t="shared" si="19"/>
        <v>0</v>
      </c>
      <c r="AW156" s="160">
        <f t="shared" si="20"/>
        <v>0</v>
      </c>
    </row>
    <row r="157" spans="1:49" s="24" customFormat="1" x14ac:dyDescent="0.25">
      <c r="A157" s="6" t="s">
        <v>443</v>
      </c>
      <c r="B157" s="43" t="s">
        <v>2</v>
      </c>
      <c r="C157" s="6" t="s">
        <v>434</v>
      </c>
      <c r="D157" s="6" t="s">
        <v>444</v>
      </c>
      <c r="E157" s="6" t="s">
        <v>45</v>
      </c>
      <c r="F157" s="6" t="s">
        <v>44</v>
      </c>
      <c r="G157" s="6" t="s">
        <v>44</v>
      </c>
      <c r="H157" s="2">
        <v>1</v>
      </c>
      <c r="I157" s="6" t="s">
        <v>44</v>
      </c>
      <c r="J157" s="6">
        <v>1</v>
      </c>
      <c r="K157" s="6">
        <v>0</v>
      </c>
      <c r="L157" s="6">
        <v>1</v>
      </c>
      <c r="M157" s="6">
        <v>1</v>
      </c>
      <c r="N157" s="6">
        <v>1</v>
      </c>
      <c r="O157" s="6">
        <v>1</v>
      </c>
      <c r="P157" s="6">
        <v>1</v>
      </c>
      <c r="Q157" s="6" t="s">
        <v>45</v>
      </c>
      <c r="R157" s="6" t="s">
        <v>45</v>
      </c>
      <c r="S157" s="6" t="s">
        <v>45</v>
      </c>
      <c r="T157" s="6" t="s">
        <v>44</v>
      </c>
      <c r="U157" s="23" t="s">
        <v>45</v>
      </c>
      <c r="V157" s="6" t="s">
        <v>35</v>
      </c>
      <c r="W157" s="57" t="s">
        <v>6601</v>
      </c>
      <c r="X157" s="6">
        <v>46921722</v>
      </c>
      <c r="Y157" s="6">
        <v>945853255</v>
      </c>
      <c r="Z157" s="60" t="s">
        <v>6620</v>
      </c>
      <c r="AA157" s="2">
        <v>1</v>
      </c>
      <c r="AB157" s="2">
        <v>0</v>
      </c>
      <c r="AC157" s="2"/>
      <c r="AD157" s="2" t="s">
        <v>6743</v>
      </c>
      <c r="AE157" s="6">
        <v>0</v>
      </c>
      <c r="AF157" s="6">
        <v>0</v>
      </c>
      <c r="AG157" s="6"/>
      <c r="AH157" s="6"/>
      <c r="AI157" s="6">
        <v>0</v>
      </c>
      <c r="AJ157" s="6">
        <v>0</v>
      </c>
      <c r="AK157" s="6"/>
      <c r="AL157" s="6"/>
      <c r="AM157" s="6">
        <v>0</v>
      </c>
      <c r="AN157" s="6">
        <v>0</v>
      </c>
      <c r="AO157" s="6"/>
      <c r="AP157" s="6"/>
      <c r="AQ157" s="6">
        <f t="shared" si="14"/>
        <v>1</v>
      </c>
      <c r="AR157" s="160">
        <f t="shared" si="15"/>
        <v>1</v>
      </c>
      <c r="AS157" s="160">
        <f t="shared" si="16"/>
        <v>0</v>
      </c>
      <c r="AT157" s="160">
        <f t="shared" si="17"/>
        <v>0</v>
      </c>
      <c r="AU157" s="160">
        <f t="shared" si="18"/>
        <v>0</v>
      </c>
      <c r="AV157" s="160">
        <f t="shared" si="19"/>
        <v>0</v>
      </c>
      <c r="AW157" s="160">
        <f t="shared" si="20"/>
        <v>0</v>
      </c>
    </row>
    <row r="158" spans="1:49" s="24" customFormat="1" x14ac:dyDescent="0.25">
      <c r="A158" s="6" t="s">
        <v>445</v>
      </c>
      <c r="B158" s="43" t="s">
        <v>2</v>
      </c>
      <c r="C158" s="6" t="s">
        <v>434</v>
      </c>
      <c r="D158" s="6" t="s">
        <v>446</v>
      </c>
      <c r="E158" s="6" t="s">
        <v>45</v>
      </c>
      <c r="F158" s="6" t="s">
        <v>44</v>
      </c>
      <c r="G158" s="6" t="s">
        <v>44</v>
      </c>
      <c r="H158" s="2">
        <v>0</v>
      </c>
      <c r="I158" s="6" t="s">
        <v>44</v>
      </c>
      <c r="J158" s="6">
        <v>1</v>
      </c>
      <c r="K158" s="6">
        <v>0</v>
      </c>
      <c r="L158" s="6">
        <v>1</v>
      </c>
      <c r="M158" s="6">
        <v>1</v>
      </c>
      <c r="N158" s="6">
        <v>1</v>
      </c>
      <c r="O158" s="6">
        <v>1</v>
      </c>
      <c r="P158" s="6">
        <v>1</v>
      </c>
      <c r="Q158" s="6" t="s">
        <v>45</v>
      </c>
      <c r="R158" s="6" t="s">
        <v>44</v>
      </c>
      <c r="S158" s="6" t="s">
        <v>45</v>
      </c>
      <c r="T158" s="6" t="s">
        <v>44</v>
      </c>
      <c r="U158" s="23" t="s">
        <v>45</v>
      </c>
      <c r="V158" s="6" t="s">
        <v>35</v>
      </c>
      <c r="W158" s="57" t="s">
        <v>6602</v>
      </c>
      <c r="X158" s="6">
        <v>46524912</v>
      </c>
      <c r="Y158" s="6">
        <v>945858223</v>
      </c>
      <c r="Z158" s="60" t="s">
        <v>6621</v>
      </c>
      <c r="AA158" s="2">
        <v>0</v>
      </c>
      <c r="AB158" s="2">
        <v>1</v>
      </c>
      <c r="AC158" s="2" t="s">
        <v>35</v>
      </c>
      <c r="AD158" s="2" t="s">
        <v>6743</v>
      </c>
      <c r="AE158" s="6">
        <v>0</v>
      </c>
      <c r="AF158" s="6">
        <v>0</v>
      </c>
      <c r="AG158" s="6"/>
      <c r="AH158" s="6"/>
      <c r="AI158" s="6">
        <v>0</v>
      </c>
      <c r="AJ158" s="6">
        <v>0</v>
      </c>
      <c r="AK158" s="6"/>
      <c r="AL158" s="6"/>
      <c r="AM158" s="6">
        <v>0</v>
      </c>
      <c r="AN158" s="6">
        <v>0</v>
      </c>
      <c r="AO158" s="6"/>
      <c r="AP158" s="6"/>
      <c r="AQ158" s="6">
        <f t="shared" si="14"/>
        <v>1</v>
      </c>
      <c r="AR158" s="160">
        <f t="shared" si="15"/>
        <v>0</v>
      </c>
      <c r="AS158" s="160">
        <f t="shared" si="16"/>
        <v>1</v>
      </c>
      <c r="AT158" s="160">
        <f t="shared" si="17"/>
        <v>0</v>
      </c>
      <c r="AU158" s="160">
        <f t="shared" si="18"/>
        <v>0</v>
      </c>
      <c r="AV158" s="160">
        <f t="shared" si="19"/>
        <v>0</v>
      </c>
      <c r="AW158" s="160">
        <f t="shared" si="20"/>
        <v>0</v>
      </c>
    </row>
    <row r="159" spans="1:49" s="24" customFormat="1" x14ac:dyDescent="0.25">
      <c r="A159" s="6" t="s">
        <v>447</v>
      </c>
      <c r="B159" s="43" t="s">
        <v>2</v>
      </c>
      <c r="C159" s="6" t="s">
        <v>434</v>
      </c>
      <c r="D159" s="6" t="s">
        <v>448</v>
      </c>
      <c r="E159" s="6" t="s">
        <v>45</v>
      </c>
      <c r="F159" s="6" t="s">
        <v>45</v>
      </c>
      <c r="G159" s="6" t="s">
        <v>44</v>
      </c>
      <c r="H159" s="2">
        <v>0</v>
      </c>
      <c r="I159" s="6" t="s">
        <v>44</v>
      </c>
      <c r="J159" s="6">
        <v>0</v>
      </c>
      <c r="K159" s="6">
        <v>0</v>
      </c>
      <c r="L159" s="6">
        <v>0</v>
      </c>
      <c r="M159" s="112">
        <v>2</v>
      </c>
      <c r="N159" s="34"/>
      <c r="O159" s="6">
        <v>1</v>
      </c>
      <c r="P159" s="6">
        <v>1</v>
      </c>
      <c r="Q159" s="6" t="s">
        <v>45</v>
      </c>
      <c r="R159" s="6" t="s">
        <v>45</v>
      </c>
      <c r="S159" s="6" t="s">
        <v>45</v>
      </c>
      <c r="T159" s="6" t="s">
        <v>44</v>
      </c>
      <c r="U159" s="23" t="s">
        <v>45</v>
      </c>
      <c r="V159" s="6" t="s">
        <v>6579</v>
      </c>
      <c r="W159" s="57"/>
      <c r="X159" s="6"/>
      <c r="Y159" s="6"/>
      <c r="Z159" s="60"/>
      <c r="AA159" s="2">
        <v>0</v>
      </c>
      <c r="AB159" s="2">
        <v>0</v>
      </c>
      <c r="AC159" s="2"/>
      <c r="AD159" s="2"/>
      <c r="AE159" s="6">
        <v>0</v>
      </c>
      <c r="AF159" s="6">
        <v>0</v>
      </c>
      <c r="AG159" s="6"/>
      <c r="AH159" s="6"/>
      <c r="AI159" s="6">
        <v>0</v>
      </c>
      <c r="AJ159" s="6">
        <v>0</v>
      </c>
      <c r="AK159" s="6"/>
      <c r="AL159" s="6"/>
      <c r="AM159" s="6">
        <v>0</v>
      </c>
      <c r="AN159" s="6">
        <v>0</v>
      </c>
      <c r="AO159" s="6"/>
      <c r="AP159" s="6"/>
      <c r="AQ159" s="6">
        <f t="shared" si="14"/>
        <v>0</v>
      </c>
      <c r="AR159" s="160">
        <f t="shared" si="15"/>
        <v>0</v>
      </c>
      <c r="AS159" s="160">
        <f t="shared" si="16"/>
        <v>0</v>
      </c>
      <c r="AT159" s="160">
        <f t="shared" si="17"/>
        <v>0</v>
      </c>
      <c r="AU159" s="160">
        <f t="shared" si="18"/>
        <v>0</v>
      </c>
      <c r="AV159" s="160">
        <f t="shared" si="19"/>
        <v>0</v>
      </c>
      <c r="AW159" s="160">
        <f t="shared" si="20"/>
        <v>0</v>
      </c>
    </row>
    <row r="160" spans="1:49" s="24" customFormat="1" x14ac:dyDescent="0.25">
      <c r="A160" s="6" t="s">
        <v>449</v>
      </c>
      <c r="B160" s="43" t="s">
        <v>2</v>
      </c>
      <c r="C160" s="6" t="s">
        <v>434</v>
      </c>
      <c r="D160" s="6" t="s">
        <v>450</v>
      </c>
      <c r="E160" s="6" t="s">
        <v>45</v>
      </c>
      <c r="F160" s="6" t="s">
        <v>45</v>
      </c>
      <c r="G160" s="6" t="s">
        <v>44</v>
      </c>
      <c r="H160" s="2">
        <v>0</v>
      </c>
      <c r="I160" s="6" t="s">
        <v>44</v>
      </c>
      <c r="J160" s="6">
        <v>0</v>
      </c>
      <c r="K160" s="6">
        <v>0</v>
      </c>
      <c r="L160" s="6">
        <v>0</v>
      </c>
      <c r="M160" s="112">
        <v>2</v>
      </c>
      <c r="N160" s="34"/>
      <c r="O160" s="6"/>
      <c r="P160" s="6">
        <v>0</v>
      </c>
      <c r="Q160" s="6" t="s">
        <v>45</v>
      </c>
      <c r="R160" s="6" t="s">
        <v>44</v>
      </c>
      <c r="S160" s="6" t="s">
        <v>45</v>
      </c>
      <c r="T160" s="6" t="s">
        <v>44</v>
      </c>
      <c r="U160" s="23" t="s">
        <v>45</v>
      </c>
      <c r="V160" s="6" t="s">
        <v>6579</v>
      </c>
      <c r="W160" s="57"/>
      <c r="X160" s="6"/>
      <c r="Y160" s="6"/>
      <c r="Z160" s="60"/>
      <c r="AA160" s="2">
        <v>0</v>
      </c>
      <c r="AB160" s="2">
        <v>0</v>
      </c>
      <c r="AC160" s="2"/>
      <c r="AD160" s="2"/>
      <c r="AE160" s="6">
        <v>0</v>
      </c>
      <c r="AF160" s="6">
        <v>0</v>
      </c>
      <c r="AG160" s="6"/>
      <c r="AH160" s="6"/>
      <c r="AI160" s="6">
        <v>0</v>
      </c>
      <c r="AJ160" s="6">
        <v>1</v>
      </c>
      <c r="AK160" s="6" t="s">
        <v>35</v>
      </c>
      <c r="AL160" s="6" t="s">
        <v>6744</v>
      </c>
      <c r="AM160" s="6">
        <v>0</v>
      </c>
      <c r="AN160" s="6">
        <v>0</v>
      </c>
      <c r="AO160" s="6"/>
      <c r="AP160" s="6"/>
      <c r="AQ160" s="6">
        <f t="shared" si="14"/>
        <v>1</v>
      </c>
      <c r="AR160" s="160">
        <f t="shared" si="15"/>
        <v>0</v>
      </c>
      <c r="AS160" s="160">
        <f t="shared" si="16"/>
        <v>1</v>
      </c>
      <c r="AT160" s="160">
        <f t="shared" si="17"/>
        <v>0</v>
      </c>
      <c r="AU160" s="160">
        <f t="shared" si="18"/>
        <v>0</v>
      </c>
      <c r="AV160" s="160">
        <f t="shared" si="19"/>
        <v>0</v>
      </c>
      <c r="AW160" s="160">
        <f t="shared" si="20"/>
        <v>0</v>
      </c>
    </row>
    <row r="161" spans="1:49" s="24" customFormat="1" x14ac:dyDescent="0.25">
      <c r="A161" s="6" t="s">
        <v>451</v>
      </c>
      <c r="B161" s="43" t="s">
        <v>2</v>
      </c>
      <c r="C161" s="6" t="s">
        <v>434</v>
      </c>
      <c r="D161" s="6" t="s">
        <v>452</v>
      </c>
      <c r="E161" s="6" t="s">
        <v>45</v>
      </c>
      <c r="F161" s="6" t="s">
        <v>45</v>
      </c>
      <c r="G161" s="6" t="s">
        <v>44</v>
      </c>
      <c r="H161" s="2">
        <v>0</v>
      </c>
      <c r="I161" s="6" t="s">
        <v>44</v>
      </c>
      <c r="J161" s="6">
        <v>0</v>
      </c>
      <c r="K161" s="6">
        <v>0</v>
      </c>
      <c r="L161" s="6">
        <v>0</v>
      </c>
      <c r="M161" s="112">
        <v>2</v>
      </c>
      <c r="N161" s="34"/>
      <c r="O161" s="6"/>
      <c r="P161" s="6">
        <v>0</v>
      </c>
      <c r="Q161" s="6" t="s">
        <v>45</v>
      </c>
      <c r="R161" s="6" t="s">
        <v>45</v>
      </c>
      <c r="S161" s="6" t="s">
        <v>45</v>
      </c>
      <c r="T161" s="6" t="s">
        <v>44</v>
      </c>
      <c r="U161" s="23" t="s">
        <v>45</v>
      </c>
      <c r="V161" s="6" t="s">
        <v>6579</v>
      </c>
      <c r="W161" s="57"/>
      <c r="X161" s="6"/>
      <c r="Y161" s="6"/>
      <c r="Z161" s="60"/>
      <c r="AA161" s="2">
        <v>0</v>
      </c>
      <c r="AB161" s="2">
        <v>0</v>
      </c>
      <c r="AC161" s="2"/>
      <c r="AD161" s="2"/>
      <c r="AE161" s="6">
        <v>0</v>
      </c>
      <c r="AF161" s="6">
        <v>0</v>
      </c>
      <c r="AG161" s="6"/>
      <c r="AH161" s="6"/>
      <c r="AI161" s="6">
        <v>0</v>
      </c>
      <c r="AJ161" s="6">
        <v>0</v>
      </c>
      <c r="AK161" s="6"/>
      <c r="AL161" s="6"/>
      <c r="AM161" s="6">
        <v>0</v>
      </c>
      <c r="AN161" s="6">
        <v>0</v>
      </c>
      <c r="AO161" s="6"/>
      <c r="AP161" s="6"/>
      <c r="AQ161" s="6">
        <f t="shared" si="14"/>
        <v>0</v>
      </c>
      <c r="AR161" s="160">
        <f t="shared" si="15"/>
        <v>0</v>
      </c>
      <c r="AS161" s="160">
        <f t="shared" si="16"/>
        <v>0</v>
      </c>
      <c r="AT161" s="160">
        <f t="shared" si="17"/>
        <v>0</v>
      </c>
      <c r="AU161" s="160">
        <f t="shared" si="18"/>
        <v>0</v>
      </c>
      <c r="AV161" s="160">
        <f t="shared" si="19"/>
        <v>0</v>
      </c>
      <c r="AW161" s="160">
        <f t="shared" si="20"/>
        <v>0</v>
      </c>
    </row>
    <row r="162" spans="1:49" s="24" customFormat="1" x14ac:dyDescent="0.25">
      <c r="A162" s="6" t="s">
        <v>453</v>
      </c>
      <c r="B162" s="43" t="s">
        <v>2</v>
      </c>
      <c r="C162" s="6" t="s">
        <v>434</v>
      </c>
      <c r="D162" s="6" t="s">
        <v>454</v>
      </c>
      <c r="E162" s="6" t="s">
        <v>45</v>
      </c>
      <c r="F162" s="6" t="s">
        <v>44</v>
      </c>
      <c r="G162" s="6" t="s">
        <v>44</v>
      </c>
      <c r="H162" s="2">
        <v>0</v>
      </c>
      <c r="I162" s="6" t="s">
        <v>44</v>
      </c>
      <c r="J162" s="6">
        <v>1</v>
      </c>
      <c r="K162" s="6">
        <v>0</v>
      </c>
      <c r="L162" s="6">
        <v>1</v>
      </c>
      <c r="M162" s="6">
        <v>1</v>
      </c>
      <c r="N162" s="6">
        <v>1</v>
      </c>
      <c r="O162" s="6">
        <v>1</v>
      </c>
      <c r="P162" s="6">
        <v>1</v>
      </c>
      <c r="Q162" s="6" t="s">
        <v>44</v>
      </c>
      <c r="R162" s="6" t="s">
        <v>44</v>
      </c>
      <c r="S162" s="6" t="s">
        <v>45</v>
      </c>
      <c r="T162" s="6" t="s">
        <v>44</v>
      </c>
      <c r="U162" s="23" t="s">
        <v>45</v>
      </c>
      <c r="V162" s="6" t="s">
        <v>35</v>
      </c>
      <c r="W162" s="57" t="s">
        <v>6603</v>
      </c>
      <c r="X162" s="6">
        <v>46667181</v>
      </c>
      <c r="Y162" s="6">
        <v>945853417</v>
      </c>
      <c r="Z162" s="60" t="s">
        <v>6622</v>
      </c>
      <c r="AA162" s="2">
        <v>0</v>
      </c>
      <c r="AB162" s="2">
        <v>0</v>
      </c>
      <c r="AC162" s="2"/>
      <c r="AD162" s="2"/>
      <c r="AE162" s="6">
        <v>0</v>
      </c>
      <c r="AF162" s="6">
        <v>0</v>
      </c>
      <c r="AG162" s="6"/>
      <c r="AH162" s="6"/>
      <c r="AI162" s="6">
        <v>0</v>
      </c>
      <c r="AJ162" s="6">
        <v>0</v>
      </c>
      <c r="AK162" s="6"/>
      <c r="AL162" s="6"/>
      <c r="AM162" s="6">
        <v>0</v>
      </c>
      <c r="AN162" s="6">
        <v>0</v>
      </c>
      <c r="AO162" s="6"/>
      <c r="AP162" s="6"/>
      <c r="AQ162" s="6">
        <f t="shared" si="14"/>
        <v>0</v>
      </c>
      <c r="AR162" s="160">
        <f t="shared" si="15"/>
        <v>0</v>
      </c>
      <c r="AS162" s="160">
        <f t="shared" si="16"/>
        <v>0</v>
      </c>
      <c r="AT162" s="160">
        <f t="shared" si="17"/>
        <v>0</v>
      </c>
      <c r="AU162" s="160">
        <f t="shared" si="18"/>
        <v>0</v>
      </c>
      <c r="AV162" s="160">
        <f t="shared" si="19"/>
        <v>0</v>
      </c>
      <c r="AW162" s="160">
        <f t="shared" si="20"/>
        <v>0</v>
      </c>
    </row>
    <row r="163" spans="1:49" s="24" customFormat="1" x14ac:dyDescent="0.25">
      <c r="A163" s="6" t="s">
        <v>455</v>
      </c>
      <c r="B163" s="43" t="s">
        <v>2</v>
      </c>
      <c r="C163" s="6" t="s">
        <v>434</v>
      </c>
      <c r="D163" s="6" t="s">
        <v>456</v>
      </c>
      <c r="E163" s="6" t="s">
        <v>45</v>
      </c>
      <c r="F163" s="6" t="s">
        <v>45</v>
      </c>
      <c r="G163" s="6" t="s">
        <v>45</v>
      </c>
      <c r="H163" s="2">
        <v>0</v>
      </c>
      <c r="I163" s="6" t="s">
        <v>45</v>
      </c>
      <c r="J163" s="6">
        <v>0</v>
      </c>
      <c r="K163" s="6">
        <v>0</v>
      </c>
      <c r="L163" s="6">
        <v>0</v>
      </c>
      <c r="M163" s="112">
        <v>2</v>
      </c>
      <c r="N163" s="34"/>
      <c r="O163" s="6">
        <v>1</v>
      </c>
      <c r="P163" s="6">
        <v>1</v>
      </c>
      <c r="Q163" s="6" t="s">
        <v>45</v>
      </c>
      <c r="R163" s="6" t="s">
        <v>45</v>
      </c>
      <c r="S163" s="6" t="s">
        <v>45</v>
      </c>
      <c r="T163" s="6" t="s">
        <v>44</v>
      </c>
      <c r="U163" s="23" t="s">
        <v>45</v>
      </c>
      <c r="V163" s="6" t="s">
        <v>6579</v>
      </c>
      <c r="W163" s="57"/>
      <c r="X163" s="6"/>
      <c r="Y163" s="6"/>
      <c r="Z163" s="60"/>
      <c r="AA163" s="2">
        <v>0</v>
      </c>
      <c r="AB163" s="2">
        <v>0</v>
      </c>
      <c r="AC163" s="2"/>
      <c r="AD163" s="2"/>
      <c r="AE163" s="6">
        <v>0</v>
      </c>
      <c r="AF163" s="6">
        <v>0</v>
      </c>
      <c r="AG163" s="6"/>
      <c r="AH163" s="6"/>
      <c r="AI163" s="6">
        <v>0</v>
      </c>
      <c r="AJ163" s="6">
        <v>0</v>
      </c>
      <c r="AK163" s="6"/>
      <c r="AL163" s="6"/>
      <c r="AM163" s="6">
        <v>0</v>
      </c>
      <c r="AN163" s="6">
        <v>0</v>
      </c>
      <c r="AO163" s="6"/>
      <c r="AP163" s="6"/>
      <c r="AQ163" s="6">
        <f t="shared" si="14"/>
        <v>0</v>
      </c>
      <c r="AR163" s="160">
        <f t="shared" si="15"/>
        <v>0</v>
      </c>
      <c r="AS163" s="160">
        <f t="shared" si="16"/>
        <v>0</v>
      </c>
      <c r="AT163" s="160">
        <f t="shared" si="17"/>
        <v>0</v>
      </c>
      <c r="AU163" s="160">
        <f t="shared" si="18"/>
        <v>0</v>
      </c>
      <c r="AV163" s="160">
        <f t="shared" si="19"/>
        <v>0</v>
      </c>
      <c r="AW163" s="160">
        <f t="shared" si="20"/>
        <v>0</v>
      </c>
    </row>
    <row r="164" spans="1:49" s="24" customFormat="1" x14ac:dyDescent="0.25">
      <c r="A164" s="6" t="s">
        <v>457</v>
      </c>
      <c r="B164" s="43" t="s">
        <v>2</v>
      </c>
      <c r="C164" s="6" t="s">
        <v>434</v>
      </c>
      <c r="D164" s="6" t="s">
        <v>458</v>
      </c>
      <c r="E164" s="6" t="s">
        <v>45</v>
      </c>
      <c r="F164" s="6" t="s">
        <v>45</v>
      </c>
      <c r="G164" s="6" t="s">
        <v>44</v>
      </c>
      <c r="H164" s="2">
        <v>0</v>
      </c>
      <c r="I164" s="6" t="s">
        <v>45</v>
      </c>
      <c r="J164" s="6">
        <v>0</v>
      </c>
      <c r="K164" s="6">
        <v>0</v>
      </c>
      <c r="L164" s="6">
        <v>0</v>
      </c>
      <c r="M164" s="112">
        <v>2</v>
      </c>
      <c r="N164" s="34"/>
      <c r="O164" s="6"/>
      <c r="P164" s="6">
        <v>0</v>
      </c>
      <c r="Q164" s="6" t="s">
        <v>45</v>
      </c>
      <c r="R164" s="6" t="s">
        <v>45</v>
      </c>
      <c r="S164" s="6" t="s">
        <v>45</v>
      </c>
      <c r="T164" s="6" t="s">
        <v>44</v>
      </c>
      <c r="U164" s="23" t="s">
        <v>45</v>
      </c>
      <c r="V164" s="6" t="s">
        <v>6579</v>
      </c>
      <c r="W164" s="57"/>
      <c r="X164" s="6"/>
      <c r="Y164" s="6"/>
      <c r="Z164" s="60"/>
      <c r="AA164" s="2">
        <v>0</v>
      </c>
      <c r="AB164" s="2">
        <v>0</v>
      </c>
      <c r="AC164" s="2"/>
      <c r="AD164" s="2"/>
      <c r="AE164" s="6">
        <v>0</v>
      </c>
      <c r="AF164" s="6">
        <v>0</v>
      </c>
      <c r="AG164" s="6"/>
      <c r="AH164" s="6"/>
      <c r="AI164" s="6">
        <v>0</v>
      </c>
      <c r="AJ164" s="6">
        <v>0</v>
      </c>
      <c r="AK164" s="6"/>
      <c r="AL164" s="6"/>
      <c r="AM164" s="6">
        <v>0</v>
      </c>
      <c r="AN164" s="6">
        <v>0</v>
      </c>
      <c r="AO164" s="6"/>
      <c r="AP164" s="6"/>
      <c r="AQ164" s="6">
        <f t="shared" si="14"/>
        <v>0</v>
      </c>
      <c r="AR164" s="160">
        <f t="shared" si="15"/>
        <v>0</v>
      </c>
      <c r="AS164" s="160">
        <f t="shared" si="16"/>
        <v>0</v>
      </c>
      <c r="AT164" s="160">
        <f t="shared" si="17"/>
        <v>0</v>
      </c>
      <c r="AU164" s="160">
        <f t="shared" si="18"/>
        <v>0</v>
      </c>
      <c r="AV164" s="160">
        <f t="shared" si="19"/>
        <v>0</v>
      </c>
      <c r="AW164" s="160">
        <f t="shared" si="20"/>
        <v>0</v>
      </c>
    </row>
    <row r="165" spans="1:49" s="24" customFormat="1" x14ac:dyDescent="0.25">
      <c r="A165" s="6" t="s">
        <v>459</v>
      </c>
      <c r="B165" s="43" t="s">
        <v>2</v>
      </c>
      <c r="C165" s="6" t="s">
        <v>434</v>
      </c>
      <c r="D165" s="6" t="s">
        <v>460</v>
      </c>
      <c r="E165" s="6" t="s">
        <v>45</v>
      </c>
      <c r="F165" s="6" t="s">
        <v>44</v>
      </c>
      <c r="G165" s="6" t="s">
        <v>44</v>
      </c>
      <c r="H165" s="2">
        <v>1</v>
      </c>
      <c r="I165" s="6" t="s">
        <v>44</v>
      </c>
      <c r="J165" s="6">
        <v>1</v>
      </c>
      <c r="K165" s="6">
        <v>0</v>
      </c>
      <c r="L165" s="6">
        <v>1</v>
      </c>
      <c r="M165" s="6">
        <v>1</v>
      </c>
      <c r="N165" s="6">
        <v>1</v>
      </c>
      <c r="O165" s="6">
        <v>1</v>
      </c>
      <c r="P165" s="6">
        <v>1</v>
      </c>
      <c r="Q165" s="6" t="s">
        <v>44</v>
      </c>
      <c r="R165" s="6" t="s">
        <v>44</v>
      </c>
      <c r="S165" s="6" t="s">
        <v>44</v>
      </c>
      <c r="T165" s="6" t="s">
        <v>44</v>
      </c>
      <c r="U165" s="23" t="s">
        <v>45</v>
      </c>
      <c r="V165" s="6" t="s">
        <v>35</v>
      </c>
      <c r="W165" s="57" t="s">
        <v>6604</v>
      </c>
      <c r="X165" s="6">
        <v>32642259</v>
      </c>
      <c r="Y165" s="6">
        <v>920297218</v>
      </c>
      <c r="Z165" s="60" t="s">
        <v>6623</v>
      </c>
      <c r="AA165" s="2">
        <v>1</v>
      </c>
      <c r="AB165" s="2">
        <v>0</v>
      </c>
      <c r="AC165" s="2"/>
      <c r="AD165" s="2" t="s">
        <v>6743</v>
      </c>
      <c r="AE165" s="6">
        <v>0</v>
      </c>
      <c r="AF165" s="6">
        <v>0</v>
      </c>
      <c r="AG165" s="6"/>
      <c r="AH165" s="6"/>
      <c r="AI165" s="6">
        <v>0</v>
      </c>
      <c r="AJ165" s="6">
        <v>0</v>
      </c>
      <c r="AK165" s="6"/>
      <c r="AL165" s="6"/>
      <c r="AM165" s="6">
        <v>0</v>
      </c>
      <c r="AN165" s="6">
        <v>0</v>
      </c>
      <c r="AO165" s="6"/>
      <c r="AP165" s="6"/>
      <c r="AQ165" s="6">
        <f t="shared" si="14"/>
        <v>1</v>
      </c>
      <c r="AR165" s="160">
        <f t="shared" si="15"/>
        <v>1</v>
      </c>
      <c r="AS165" s="160">
        <f t="shared" si="16"/>
        <v>0</v>
      </c>
      <c r="AT165" s="160">
        <f t="shared" si="17"/>
        <v>0</v>
      </c>
      <c r="AU165" s="160">
        <f t="shared" si="18"/>
        <v>0</v>
      </c>
      <c r="AV165" s="160">
        <f t="shared" si="19"/>
        <v>0</v>
      </c>
      <c r="AW165" s="160">
        <f t="shared" si="20"/>
        <v>0</v>
      </c>
    </row>
    <row r="166" spans="1:49" s="24" customFormat="1" x14ac:dyDescent="0.25">
      <c r="A166" s="6" t="s">
        <v>461</v>
      </c>
      <c r="B166" s="43" t="s">
        <v>2</v>
      </c>
      <c r="C166" s="6" t="s">
        <v>434</v>
      </c>
      <c r="D166" s="6" t="s">
        <v>462</v>
      </c>
      <c r="E166" s="6" t="s">
        <v>45</v>
      </c>
      <c r="F166" s="6" t="s">
        <v>44</v>
      </c>
      <c r="G166" s="6" t="s">
        <v>44</v>
      </c>
      <c r="H166" s="2">
        <v>1</v>
      </c>
      <c r="I166" s="6" t="s">
        <v>44</v>
      </c>
      <c r="J166" s="6">
        <v>1</v>
      </c>
      <c r="K166" s="6">
        <v>0</v>
      </c>
      <c r="L166" s="6">
        <v>1</v>
      </c>
      <c r="M166" s="6">
        <v>1</v>
      </c>
      <c r="N166" s="6">
        <v>1</v>
      </c>
      <c r="O166" s="6">
        <v>1</v>
      </c>
      <c r="P166" s="6">
        <v>1</v>
      </c>
      <c r="Q166" s="6" t="s">
        <v>45</v>
      </c>
      <c r="R166" s="6" t="s">
        <v>44</v>
      </c>
      <c r="S166" s="6" t="s">
        <v>45</v>
      </c>
      <c r="T166" s="6" t="s">
        <v>44</v>
      </c>
      <c r="U166" s="23" t="s">
        <v>45</v>
      </c>
      <c r="V166" s="6" t="s">
        <v>35</v>
      </c>
      <c r="W166" s="57" t="s">
        <v>6602</v>
      </c>
      <c r="X166" s="6">
        <v>46524912</v>
      </c>
      <c r="Y166" s="6">
        <v>945858223</v>
      </c>
      <c r="Z166" s="60" t="s">
        <v>6621</v>
      </c>
      <c r="AA166" s="2">
        <v>0</v>
      </c>
      <c r="AB166" s="2">
        <v>1</v>
      </c>
      <c r="AC166" s="2" t="s">
        <v>35</v>
      </c>
      <c r="AD166" s="2" t="s">
        <v>6743</v>
      </c>
      <c r="AE166" s="6">
        <v>0</v>
      </c>
      <c r="AF166" s="6">
        <v>1</v>
      </c>
      <c r="AG166" s="6" t="s">
        <v>35</v>
      </c>
      <c r="AH166" s="6" t="s">
        <v>6744</v>
      </c>
      <c r="AI166" s="6">
        <v>0</v>
      </c>
      <c r="AJ166" s="6">
        <v>0</v>
      </c>
      <c r="AK166" s="6"/>
      <c r="AL166" s="6"/>
      <c r="AM166" s="6">
        <v>0</v>
      </c>
      <c r="AN166" s="6">
        <v>0</v>
      </c>
      <c r="AO166" s="6"/>
      <c r="AP166" s="6"/>
      <c r="AQ166" s="6">
        <f t="shared" si="14"/>
        <v>2</v>
      </c>
      <c r="AR166" s="160">
        <f t="shared" si="15"/>
        <v>0</v>
      </c>
      <c r="AS166" s="160">
        <f t="shared" si="16"/>
        <v>1</v>
      </c>
      <c r="AT166" s="160">
        <f t="shared" si="17"/>
        <v>0</v>
      </c>
      <c r="AU166" s="160">
        <f t="shared" si="18"/>
        <v>0</v>
      </c>
      <c r="AV166" s="160">
        <f t="shared" si="19"/>
        <v>0</v>
      </c>
      <c r="AW166" s="160">
        <f t="shared" si="20"/>
        <v>0</v>
      </c>
    </row>
    <row r="167" spans="1:49" s="24" customFormat="1" x14ac:dyDescent="0.25">
      <c r="A167" s="6" t="s">
        <v>463</v>
      </c>
      <c r="B167" s="43" t="s">
        <v>2</v>
      </c>
      <c r="C167" s="6" t="s">
        <v>434</v>
      </c>
      <c r="D167" s="6" t="s">
        <v>464</v>
      </c>
      <c r="E167" s="6" t="s">
        <v>45</v>
      </c>
      <c r="F167" s="6" t="s">
        <v>45</v>
      </c>
      <c r="G167" s="6" t="s">
        <v>45</v>
      </c>
      <c r="H167" s="2">
        <v>0</v>
      </c>
      <c r="I167" s="6" t="s">
        <v>44</v>
      </c>
      <c r="J167" s="6">
        <v>0</v>
      </c>
      <c r="K167" s="6">
        <v>0</v>
      </c>
      <c r="L167" s="6">
        <v>0</v>
      </c>
      <c r="M167" s="112">
        <v>2</v>
      </c>
      <c r="N167" s="34"/>
      <c r="O167" s="6"/>
      <c r="P167" s="6">
        <v>0</v>
      </c>
      <c r="Q167" s="6" t="s">
        <v>45</v>
      </c>
      <c r="R167" s="6" t="s">
        <v>45</v>
      </c>
      <c r="S167" s="6" t="s">
        <v>45</v>
      </c>
      <c r="T167" s="6" t="s">
        <v>44</v>
      </c>
      <c r="U167" s="23" t="s">
        <v>45</v>
      </c>
      <c r="V167" s="6" t="s">
        <v>6579</v>
      </c>
      <c r="W167" s="57"/>
      <c r="X167" s="6"/>
      <c r="Y167" s="6"/>
      <c r="Z167" s="60"/>
      <c r="AA167" s="2">
        <v>0</v>
      </c>
      <c r="AB167" s="2">
        <v>0</v>
      </c>
      <c r="AC167" s="2"/>
      <c r="AD167" s="2"/>
      <c r="AE167" s="6">
        <v>0</v>
      </c>
      <c r="AF167" s="6">
        <v>0</v>
      </c>
      <c r="AG167" s="6"/>
      <c r="AH167" s="6"/>
      <c r="AI167" s="6">
        <v>0</v>
      </c>
      <c r="AJ167" s="6">
        <v>0</v>
      </c>
      <c r="AK167" s="6"/>
      <c r="AL167" s="6"/>
      <c r="AM167" s="6">
        <v>0</v>
      </c>
      <c r="AN167" s="6">
        <v>0</v>
      </c>
      <c r="AO167" s="6"/>
      <c r="AP167" s="6"/>
      <c r="AQ167" s="6">
        <f t="shared" si="14"/>
        <v>0</v>
      </c>
      <c r="AR167" s="160">
        <f t="shared" si="15"/>
        <v>0</v>
      </c>
      <c r="AS167" s="160">
        <f t="shared" si="16"/>
        <v>0</v>
      </c>
      <c r="AT167" s="160">
        <f t="shared" si="17"/>
        <v>0</v>
      </c>
      <c r="AU167" s="160">
        <f t="shared" si="18"/>
        <v>0</v>
      </c>
      <c r="AV167" s="160">
        <f t="shared" si="19"/>
        <v>0</v>
      </c>
      <c r="AW167" s="160">
        <f t="shared" si="20"/>
        <v>0</v>
      </c>
    </row>
    <row r="168" spans="1:49" s="24" customFormat="1" x14ac:dyDescent="0.25">
      <c r="A168" s="6" t="s">
        <v>465</v>
      </c>
      <c r="B168" s="43" t="s">
        <v>2</v>
      </c>
      <c r="C168" s="6" t="s">
        <v>466</v>
      </c>
      <c r="D168" s="6" t="s">
        <v>466</v>
      </c>
      <c r="E168" s="6" t="s">
        <v>45</v>
      </c>
      <c r="F168" s="6" t="s">
        <v>45</v>
      </c>
      <c r="G168" s="6" t="s">
        <v>44</v>
      </c>
      <c r="H168" s="2">
        <v>0</v>
      </c>
      <c r="I168" s="6" t="s">
        <v>45</v>
      </c>
      <c r="J168" s="6">
        <v>1</v>
      </c>
      <c r="K168" s="6">
        <v>0</v>
      </c>
      <c r="L168" s="6">
        <v>0</v>
      </c>
      <c r="M168" s="6">
        <v>1</v>
      </c>
      <c r="N168" s="35"/>
      <c r="O168" s="6">
        <v>1</v>
      </c>
      <c r="P168" s="6">
        <v>1</v>
      </c>
      <c r="Q168" s="6" t="s">
        <v>44</v>
      </c>
      <c r="R168" s="6" t="s">
        <v>45</v>
      </c>
      <c r="S168" s="6" t="s">
        <v>44</v>
      </c>
      <c r="T168" s="6" t="s">
        <v>44</v>
      </c>
      <c r="U168" s="23" t="s">
        <v>45</v>
      </c>
      <c r="V168" s="6" t="s">
        <v>326</v>
      </c>
      <c r="W168" s="57" t="s">
        <v>6682</v>
      </c>
      <c r="X168" s="6">
        <v>46318833</v>
      </c>
      <c r="Y168" s="6">
        <v>956159609</v>
      </c>
      <c r="Z168" s="54" t="s">
        <v>6683</v>
      </c>
      <c r="AA168" s="2">
        <v>0</v>
      </c>
      <c r="AB168" s="2">
        <v>0</v>
      </c>
      <c r="AC168" s="2"/>
      <c r="AD168" s="2"/>
      <c r="AE168" s="6">
        <v>0</v>
      </c>
      <c r="AF168" s="6">
        <v>0</v>
      </c>
      <c r="AG168" s="6"/>
      <c r="AH168" s="6"/>
      <c r="AI168" s="6">
        <v>0</v>
      </c>
      <c r="AJ168" s="6">
        <v>0</v>
      </c>
      <c r="AK168" s="6"/>
      <c r="AL168" s="6"/>
      <c r="AM168" s="6">
        <v>0</v>
      </c>
      <c r="AN168" s="6">
        <v>0</v>
      </c>
      <c r="AO168" s="6"/>
      <c r="AP168" s="6"/>
      <c r="AQ168" s="6">
        <f t="shared" si="14"/>
        <v>0</v>
      </c>
      <c r="AR168" s="160">
        <f t="shared" si="15"/>
        <v>0</v>
      </c>
      <c r="AS168" s="160">
        <f t="shared" si="16"/>
        <v>0</v>
      </c>
      <c r="AT168" s="160">
        <f t="shared" si="17"/>
        <v>0</v>
      </c>
      <c r="AU168" s="160">
        <f t="shared" si="18"/>
        <v>0</v>
      </c>
      <c r="AV168" s="160">
        <f t="shared" si="19"/>
        <v>0</v>
      </c>
      <c r="AW168" s="160">
        <f t="shared" si="20"/>
        <v>0</v>
      </c>
    </row>
    <row r="169" spans="1:49" s="24" customFormat="1" x14ac:dyDescent="0.25">
      <c r="A169" s="6" t="s">
        <v>467</v>
      </c>
      <c r="B169" s="43" t="s">
        <v>2</v>
      </c>
      <c r="C169" s="6" t="s">
        <v>466</v>
      </c>
      <c r="D169" s="6" t="s">
        <v>468</v>
      </c>
      <c r="E169" s="6" t="s">
        <v>45</v>
      </c>
      <c r="F169" s="6" t="s">
        <v>45</v>
      </c>
      <c r="G169" s="6" t="s">
        <v>44</v>
      </c>
      <c r="H169" s="2">
        <v>0</v>
      </c>
      <c r="I169" s="6" t="s">
        <v>44</v>
      </c>
      <c r="J169" s="6">
        <v>0</v>
      </c>
      <c r="K169" s="6">
        <v>0</v>
      </c>
      <c r="L169" s="6">
        <v>0</v>
      </c>
      <c r="M169" s="112">
        <v>2</v>
      </c>
      <c r="N169" s="34"/>
      <c r="O169" s="6">
        <v>1</v>
      </c>
      <c r="P169" s="6">
        <v>1</v>
      </c>
      <c r="Q169" s="6" t="s">
        <v>44</v>
      </c>
      <c r="R169" s="6" t="s">
        <v>45</v>
      </c>
      <c r="S169" s="6" t="s">
        <v>45</v>
      </c>
      <c r="T169" s="6" t="s">
        <v>44</v>
      </c>
      <c r="U169" s="23" t="s">
        <v>45</v>
      </c>
      <c r="V169" s="6" t="s">
        <v>6579</v>
      </c>
      <c r="W169" s="57"/>
      <c r="X169" s="6"/>
      <c r="Y169" s="6"/>
      <c r="Z169" s="60"/>
      <c r="AA169" s="2">
        <v>0</v>
      </c>
      <c r="AB169" s="2">
        <v>0</v>
      </c>
      <c r="AC169" s="2"/>
      <c r="AD169" s="2"/>
      <c r="AE169" s="6">
        <v>0</v>
      </c>
      <c r="AF169" s="6">
        <v>0</v>
      </c>
      <c r="AG169" s="6"/>
      <c r="AH169" s="6"/>
      <c r="AI169" s="6">
        <v>0</v>
      </c>
      <c r="AJ169" s="6">
        <v>0</v>
      </c>
      <c r="AK169" s="6"/>
      <c r="AL169" s="6"/>
      <c r="AM169" s="6">
        <v>0</v>
      </c>
      <c r="AN169" s="6">
        <v>0</v>
      </c>
      <c r="AO169" s="6"/>
      <c r="AP169" s="6"/>
      <c r="AQ169" s="6">
        <f t="shared" si="14"/>
        <v>0</v>
      </c>
      <c r="AR169" s="160">
        <f t="shared" si="15"/>
        <v>0</v>
      </c>
      <c r="AS169" s="160">
        <f t="shared" si="16"/>
        <v>0</v>
      </c>
      <c r="AT169" s="160">
        <f t="shared" si="17"/>
        <v>0</v>
      </c>
      <c r="AU169" s="160">
        <f t="shared" si="18"/>
        <v>0</v>
      </c>
      <c r="AV169" s="160">
        <f t="shared" si="19"/>
        <v>0</v>
      </c>
      <c r="AW169" s="160">
        <f t="shared" si="20"/>
        <v>0</v>
      </c>
    </row>
    <row r="170" spans="1:49" s="24" customFormat="1" x14ac:dyDescent="0.25">
      <c r="A170" s="6" t="s">
        <v>469</v>
      </c>
      <c r="B170" s="43" t="s">
        <v>2</v>
      </c>
      <c r="C170" s="6" t="s">
        <v>466</v>
      </c>
      <c r="D170" s="6" t="s">
        <v>470</v>
      </c>
      <c r="E170" s="6" t="s">
        <v>45</v>
      </c>
      <c r="F170" s="6" t="s">
        <v>45</v>
      </c>
      <c r="G170" s="6" t="s">
        <v>45</v>
      </c>
      <c r="H170" s="2">
        <v>0</v>
      </c>
      <c r="I170" s="6" t="s">
        <v>44</v>
      </c>
      <c r="J170" s="6">
        <v>0</v>
      </c>
      <c r="K170" s="6">
        <v>0</v>
      </c>
      <c r="L170" s="6">
        <v>0</v>
      </c>
      <c r="M170" s="112">
        <v>2</v>
      </c>
      <c r="N170" s="34"/>
      <c r="O170" s="6">
        <v>1</v>
      </c>
      <c r="P170" s="6">
        <v>1</v>
      </c>
      <c r="Q170" s="6" t="s">
        <v>45</v>
      </c>
      <c r="R170" s="6" t="s">
        <v>45</v>
      </c>
      <c r="S170" s="6" t="s">
        <v>45</v>
      </c>
      <c r="T170" s="6" t="s">
        <v>44</v>
      </c>
      <c r="U170" s="23" t="s">
        <v>45</v>
      </c>
      <c r="V170" s="6" t="s">
        <v>6579</v>
      </c>
      <c r="W170" s="57"/>
      <c r="X170" s="6"/>
      <c r="Y170" s="6"/>
      <c r="Z170" s="60"/>
      <c r="AA170" s="2">
        <v>0</v>
      </c>
      <c r="AB170" s="2">
        <v>0</v>
      </c>
      <c r="AC170" s="2"/>
      <c r="AD170" s="2"/>
      <c r="AE170" s="6">
        <v>0</v>
      </c>
      <c r="AF170" s="6">
        <v>0</v>
      </c>
      <c r="AG170" s="6"/>
      <c r="AH170" s="6"/>
      <c r="AI170" s="6">
        <v>0</v>
      </c>
      <c r="AJ170" s="6">
        <v>0</v>
      </c>
      <c r="AK170" s="6"/>
      <c r="AL170" s="6"/>
      <c r="AM170" s="6">
        <v>0</v>
      </c>
      <c r="AN170" s="6">
        <v>0</v>
      </c>
      <c r="AO170" s="6"/>
      <c r="AP170" s="6"/>
      <c r="AQ170" s="6">
        <f t="shared" si="14"/>
        <v>0</v>
      </c>
      <c r="AR170" s="160">
        <f t="shared" si="15"/>
        <v>0</v>
      </c>
      <c r="AS170" s="160">
        <f t="shared" si="16"/>
        <v>0</v>
      </c>
      <c r="AT170" s="160">
        <f t="shared" si="17"/>
        <v>0</v>
      </c>
      <c r="AU170" s="160">
        <f t="shared" si="18"/>
        <v>0</v>
      </c>
      <c r="AV170" s="160">
        <f t="shared" si="19"/>
        <v>0</v>
      </c>
      <c r="AW170" s="160">
        <f t="shared" si="20"/>
        <v>0</v>
      </c>
    </row>
    <row r="171" spans="1:49" s="24" customFormat="1" x14ac:dyDescent="0.25">
      <c r="A171" s="6" t="s">
        <v>471</v>
      </c>
      <c r="B171" s="43" t="s">
        <v>2</v>
      </c>
      <c r="C171" s="6" t="s">
        <v>466</v>
      </c>
      <c r="D171" s="6" t="s">
        <v>472</v>
      </c>
      <c r="E171" s="6" t="s">
        <v>45</v>
      </c>
      <c r="F171" s="6" t="s">
        <v>45</v>
      </c>
      <c r="G171" s="6" t="s">
        <v>44</v>
      </c>
      <c r="H171" s="2">
        <v>0</v>
      </c>
      <c r="I171" s="6" t="s">
        <v>44</v>
      </c>
      <c r="J171" s="6">
        <v>0</v>
      </c>
      <c r="K171" s="6">
        <v>0</v>
      </c>
      <c r="L171" s="6">
        <v>0</v>
      </c>
      <c r="M171" s="112">
        <v>2</v>
      </c>
      <c r="N171" s="34"/>
      <c r="O171" s="6">
        <v>1</v>
      </c>
      <c r="P171" s="6">
        <v>1</v>
      </c>
      <c r="Q171" s="6" t="s">
        <v>45</v>
      </c>
      <c r="R171" s="6" t="s">
        <v>45</v>
      </c>
      <c r="S171" s="6" t="s">
        <v>45</v>
      </c>
      <c r="T171" s="6" t="s">
        <v>44</v>
      </c>
      <c r="U171" s="23" t="s">
        <v>45</v>
      </c>
      <c r="V171" s="6" t="s">
        <v>6579</v>
      </c>
      <c r="W171" s="57"/>
      <c r="X171" s="6"/>
      <c r="Y171" s="6"/>
      <c r="Z171" s="60"/>
      <c r="AA171" s="2">
        <v>0</v>
      </c>
      <c r="AB171" s="2">
        <v>0</v>
      </c>
      <c r="AC171" s="2"/>
      <c r="AD171" s="2"/>
      <c r="AE171" s="6">
        <v>0</v>
      </c>
      <c r="AF171" s="6">
        <v>0</v>
      </c>
      <c r="AG171" s="6"/>
      <c r="AH171" s="6"/>
      <c r="AI171" s="6">
        <v>0</v>
      </c>
      <c r="AJ171" s="6">
        <v>0</v>
      </c>
      <c r="AK171" s="6"/>
      <c r="AL171" s="6"/>
      <c r="AM171" s="6">
        <v>0</v>
      </c>
      <c r="AN171" s="6">
        <v>0</v>
      </c>
      <c r="AO171" s="6"/>
      <c r="AP171" s="6"/>
      <c r="AQ171" s="6">
        <f t="shared" si="14"/>
        <v>0</v>
      </c>
      <c r="AR171" s="160">
        <f t="shared" si="15"/>
        <v>0</v>
      </c>
      <c r="AS171" s="160">
        <f t="shared" si="16"/>
        <v>0</v>
      </c>
      <c r="AT171" s="160">
        <f t="shared" si="17"/>
        <v>0</v>
      </c>
      <c r="AU171" s="160">
        <f t="shared" si="18"/>
        <v>0</v>
      </c>
      <c r="AV171" s="160">
        <f t="shared" si="19"/>
        <v>0</v>
      </c>
      <c r="AW171" s="160">
        <f t="shared" si="20"/>
        <v>0</v>
      </c>
    </row>
    <row r="172" spans="1:49" s="24" customFormat="1" x14ac:dyDescent="0.25">
      <c r="A172" s="6" t="s">
        <v>473</v>
      </c>
      <c r="B172" s="43" t="s">
        <v>2</v>
      </c>
      <c r="C172" s="6" t="s">
        <v>466</v>
      </c>
      <c r="D172" s="6" t="s">
        <v>474</v>
      </c>
      <c r="E172" s="6" t="s">
        <v>45</v>
      </c>
      <c r="F172" s="6" t="s">
        <v>45</v>
      </c>
      <c r="G172" s="6" t="s">
        <v>44</v>
      </c>
      <c r="H172" s="2">
        <v>0</v>
      </c>
      <c r="I172" s="6" t="s">
        <v>44</v>
      </c>
      <c r="J172" s="6">
        <v>0</v>
      </c>
      <c r="K172" s="6">
        <v>0</v>
      </c>
      <c r="L172" s="6">
        <v>0</v>
      </c>
      <c r="M172" s="112">
        <v>2</v>
      </c>
      <c r="N172" s="34"/>
      <c r="O172" s="6">
        <v>1</v>
      </c>
      <c r="P172" s="6">
        <v>1</v>
      </c>
      <c r="Q172" s="6" t="s">
        <v>45</v>
      </c>
      <c r="R172" s="6" t="s">
        <v>45</v>
      </c>
      <c r="S172" s="6" t="s">
        <v>45</v>
      </c>
      <c r="T172" s="6" t="s">
        <v>44</v>
      </c>
      <c r="U172" s="23" t="s">
        <v>45</v>
      </c>
      <c r="V172" s="6" t="s">
        <v>6579</v>
      </c>
      <c r="W172" s="57"/>
      <c r="X172" s="6"/>
      <c r="Y172" s="6"/>
      <c r="Z172" s="60"/>
      <c r="AA172" s="2">
        <v>0</v>
      </c>
      <c r="AB172" s="2">
        <v>0</v>
      </c>
      <c r="AC172" s="2"/>
      <c r="AD172" s="2"/>
      <c r="AE172" s="6">
        <v>0</v>
      </c>
      <c r="AF172" s="6">
        <v>0</v>
      </c>
      <c r="AG172" s="6"/>
      <c r="AH172" s="6"/>
      <c r="AI172" s="6">
        <v>0</v>
      </c>
      <c r="AJ172" s="6">
        <v>0</v>
      </c>
      <c r="AK172" s="6"/>
      <c r="AL172" s="6"/>
      <c r="AM172" s="6">
        <v>0</v>
      </c>
      <c r="AN172" s="6">
        <v>0</v>
      </c>
      <c r="AO172" s="6"/>
      <c r="AP172" s="6"/>
      <c r="AQ172" s="6">
        <f t="shared" si="14"/>
        <v>0</v>
      </c>
      <c r="AR172" s="160">
        <f t="shared" si="15"/>
        <v>0</v>
      </c>
      <c r="AS172" s="160">
        <f t="shared" si="16"/>
        <v>0</v>
      </c>
      <c r="AT172" s="160">
        <f t="shared" si="17"/>
        <v>0</v>
      </c>
      <c r="AU172" s="160">
        <f t="shared" si="18"/>
        <v>0</v>
      </c>
      <c r="AV172" s="160">
        <f t="shared" si="19"/>
        <v>0</v>
      </c>
      <c r="AW172" s="160">
        <f t="shared" si="20"/>
        <v>0</v>
      </c>
    </row>
    <row r="173" spans="1:49" s="24" customFormat="1" x14ac:dyDescent="0.25">
      <c r="A173" s="6" t="s">
        <v>475</v>
      </c>
      <c r="B173" s="43" t="s">
        <v>2</v>
      </c>
      <c r="C173" s="6" t="s">
        <v>476</v>
      </c>
      <c r="D173" s="6" t="s">
        <v>477</v>
      </c>
      <c r="E173" s="6" t="s">
        <v>45</v>
      </c>
      <c r="F173" s="6" t="s">
        <v>45</v>
      </c>
      <c r="G173" s="6" t="s">
        <v>44</v>
      </c>
      <c r="H173" s="2">
        <v>0</v>
      </c>
      <c r="I173" s="6" t="s">
        <v>44</v>
      </c>
      <c r="J173" s="6">
        <v>0</v>
      </c>
      <c r="K173" s="6">
        <v>1</v>
      </c>
      <c r="L173" s="6">
        <v>1</v>
      </c>
      <c r="M173" s="112">
        <v>2</v>
      </c>
      <c r="N173" s="34"/>
      <c r="O173" s="6"/>
      <c r="P173" s="6">
        <v>0</v>
      </c>
      <c r="Q173" s="6" t="s">
        <v>45</v>
      </c>
      <c r="R173" s="6" t="s">
        <v>45</v>
      </c>
      <c r="S173" s="6" t="s">
        <v>44</v>
      </c>
      <c r="T173" s="6" t="s">
        <v>44</v>
      </c>
      <c r="U173" s="23" t="s">
        <v>44</v>
      </c>
      <c r="V173" s="6" t="s">
        <v>6579</v>
      </c>
      <c r="W173" s="57"/>
      <c r="X173" s="6"/>
      <c r="Y173" s="6"/>
      <c r="Z173" s="60"/>
      <c r="AA173" s="2">
        <v>0</v>
      </c>
      <c r="AB173" s="2">
        <v>0</v>
      </c>
      <c r="AC173" s="2"/>
      <c r="AD173" s="2"/>
      <c r="AE173" s="6">
        <v>0</v>
      </c>
      <c r="AF173" s="6">
        <v>0</v>
      </c>
      <c r="AG173" s="6"/>
      <c r="AH173" s="6"/>
      <c r="AI173" s="6">
        <v>0</v>
      </c>
      <c r="AJ173" s="6">
        <v>0</v>
      </c>
      <c r="AK173" s="6"/>
      <c r="AL173" s="6"/>
      <c r="AM173" s="6">
        <v>0</v>
      </c>
      <c r="AN173" s="6">
        <v>0</v>
      </c>
      <c r="AO173" s="6"/>
      <c r="AP173" s="6"/>
      <c r="AQ173" s="6">
        <f t="shared" si="14"/>
        <v>0</v>
      </c>
      <c r="AR173" s="160">
        <f t="shared" si="15"/>
        <v>0</v>
      </c>
      <c r="AS173" s="160">
        <f t="shared" si="16"/>
        <v>0</v>
      </c>
      <c r="AT173" s="160">
        <f t="shared" si="17"/>
        <v>0</v>
      </c>
      <c r="AU173" s="160">
        <f t="shared" si="18"/>
        <v>0</v>
      </c>
      <c r="AV173" s="160">
        <f t="shared" si="19"/>
        <v>0</v>
      </c>
      <c r="AW173" s="160">
        <f t="shared" si="20"/>
        <v>0</v>
      </c>
    </row>
    <row r="174" spans="1:49" s="24" customFormat="1" x14ac:dyDescent="0.25">
      <c r="A174" s="6" t="s">
        <v>478</v>
      </c>
      <c r="B174" s="43" t="s">
        <v>2</v>
      </c>
      <c r="C174" s="6" t="s">
        <v>476</v>
      </c>
      <c r="D174" s="6" t="s">
        <v>325</v>
      </c>
      <c r="E174" s="6" t="s">
        <v>45</v>
      </c>
      <c r="F174" s="6" t="s">
        <v>45</v>
      </c>
      <c r="G174" s="6" t="s">
        <v>44</v>
      </c>
      <c r="H174" s="2">
        <v>0</v>
      </c>
      <c r="I174" s="6" t="s">
        <v>45</v>
      </c>
      <c r="J174" s="6">
        <v>0</v>
      </c>
      <c r="K174" s="6">
        <v>0</v>
      </c>
      <c r="L174" s="6">
        <v>0</v>
      </c>
      <c r="M174" s="112">
        <v>2</v>
      </c>
      <c r="N174" s="34"/>
      <c r="O174" s="6"/>
      <c r="P174" s="6">
        <v>0</v>
      </c>
      <c r="Q174" s="6" t="s">
        <v>45</v>
      </c>
      <c r="R174" s="6" t="s">
        <v>45</v>
      </c>
      <c r="S174" s="6" t="s">
        <v>45</v>
      </c>
      <c r="T174" s="6" t="s">
        <v>44</v>
      </c>
      <c r="U174" s="23" t="s">
        <v>45</v>
      </c>
      <c r="V174" s="6" t="s">
        <v>35</v>
      </c>
      <c r="W174" s="57" t="s">
        <v>479</v>
      </c>
      <c r="X174" s="6" t="s">
        <v>480</v>
      </c>
      <c r="Y174" s="6" t="s">
        <v>481</v>
      </c>
      <c r="Z174" s="60" t="s">
        <v>482</v>
      </c>
      <c r="AA174" s="2">
        <v>0</v>
      </c>
      <c r="AB174" s="2">
        <v>0</v>
      </c>
      <c r="AC174" s="2"/>
      <c r="AD174" s="2"/>
      <c r="AE174" s="6">
        <v>0</v>
      </c>
      <c r="AF174" s="6">
        <v>0</v>
      </c>
      <c r="AG174" s="6"/>
      <c r="AH174" s="6"/>
      <c r="AI174" s="6">
        <v>0</v>
      </c>
      <c r="AJ174" s="6">
        <v>1</v>
      </c>
      <c r="AK174" s="6" t="s">
        <v>35</v>
      </c>
      <c r="AL174" s="6" t="s">
        <v>6744</v>
      </c>
      <c r="AM174" s="6">
        <v>0</v>
      </c>
      <c r="AN174" s="6">
        <v>0</v>
      </c>
      <c r="AO174" s="6"/>
      <c r="AP174" s="6"/>
      <c r="AQ174" s="6">
        <f t="shared" si="14"/>
        <v>1</v>
      </c>
      <c r="AR174" s="160">
        <f t="shared" si="15"/>
        <v>0</v>
      </c>
      <c r="AS174" s="160">
        <f t="shared" si="16"/>
        <v>1</v>
      </c>
      <c r="AT174" s="160">
        <f t="shared" si="17"/>
        <v>0</v>
      </c>
      <c r="AU174" s="160">
        <f t="shared" si="18"/>
        <v>0</v>
      </c>
      <c r="AV174" s="160">
        <f t="shared" si="19"/>
        <v>0</v>
      </c>
      <c r="AW174" s="160">
        <f t="shared" si="20"/>
        <v>0</v>
      </c>
    </row>
    <row r="175" spans="1:49" s="24" customFormat="1" x14ac:dyDescent="0.25">
      <c r="A175" s="6" t="s">
        <v>483</v>
      </c>
      <c r="B175" s="43" t="s">
        <v>2</v>
      </c>
      <c r="C175" s="6" t="s">
        <v>476</v>
      </c>
      <c r="D175" s="6" t="s">
        <v>484</v>
      </c>
      <c r="E175" s="6" t="s">
        <v>45</v>
      </c>
      <c r="F175" s="6" t="s">
        <v>45</v>
      </c>
      <c r="G175" s="6" t="s">
        <v>44</v>
      </c>
      <c r="H175" s="2">
        <v>0</v>
      </c>
      <c r="I175" s="6" t="s">
        <v>44</v>
      </c>
      <c r="J175" s="6">
        <v>0</v>
      </c>
      <c r="K175" s="6">
        <v>0</v>
      </c>
      <c r="L175" s="6">
        <v>0</v>
      </c>
      <c r="M175" s="112">
        <v>2</v>
      </c>
      <c r="N175" s="34"/>
      <c r="O175" s="6">
        <v>1</v>
      </c>
      <c r="P175" s="6">
        <v>1</v>
      </c>
      <c r="Q175" s="6" t="s">
        <v>44</v>
      </c>
      <c r="R175" s="6" t="s">
        <v>44</v>
      </c>
      <c r="S175" s="6" t="s">
        <v>45</v>
      </c>
      <c r="T175" s="6" t="s">
        <v>44</v>
      </c>
      <c r="U175" s="23" t="s">
        <v>45</v>
      </c>
      <c r="V175" s="6" t="s">
        <v>6579</v>
      </c>
      <c r="W175" s="57"/>
      <c r="X175" s="6"/>
      <c r="Y175" s="6"/>
      <c r="Z175" s="60"/>
      <c r="AA175" s="2">
        <v>0</v>
      </c>
      <c r="AB175" s="2">
        <v>0</v>
      </c>
      <c r="AC175" s="2"/>
      <c r="AD175" s="2"/>
      <c r="AE175" s="6">
        <v>0</v>
      </c>
      <c r="AF175" s="6">
        <v>0</v>
      </c>
      <c r="AG175" s="6"/>
      <c r="AH175" s="6"/>
      <c r="AI175" s="6">
        <v>0</v>
      </c>
      <c r="AJ175" s="6">
        <v>0</v>
      </c>
      <c r="AK175" s="6"/>
      <c r="AL175" s="6"/>
      <c r="AM175" s="6">
        <v>0</v>
      </c>
      <c r="AN175" s="6">
        <v>0</v>
      </c>
      <c r="AO175" s="6"/>
      <c r="AP175" s="6"/>
      <c r="AQ175" s="6">
        <f t="shared" si="14"/>
        <v>0</v>
      </c>
      <c r="AR175" s="160">
        <f t="shared" si="15"/>
        <v>0</v>
      </c>
      <c r="AS175" s="160">
        <f t="shared" si="16"/>
        <v>0</v>
      </c>
      <c r="AT175" s="160">
        <f t="shared" si="17"/>
        <v>0</v>
      </c>
      <c r="AU175" s="160">
        <f t="shared" si="18"/>
        <v>0</v>
      </c>
      <c r="AV175" s="160">
        <f t="shared" si="19"/>
        <v>0</v>
      </c>
      <c r="AW175" s="160">
        <f t="shared" si="20"/>
        <v>0</v>
      </c>
    </row>
    <row r="176" spans="1:49" s="24" customFormat="1" x14ac:dyDescent="0.25">
      <c r="A176" s="6" t="s">
        <v>485</v>
      </c>
      <c r="B176" s="43" t="s">
        <v>2</v>
      </c>
      <c r="C176" s="6" t="s">
        <v>476</v>
      </c>
      <c r="D176" s="6" t="s">
        <v>476</v>
      </c>
      <c r="E176" s="6" t="s">
        <v>45</v>
      </c>
      <c r="F176" s="6" t="s">
        <v>45</v>
      </c>
      <c r="G176" s="6" t="s">
        <v>44</v>
      </c>
      <c r="H176" s="2">
        <v>0</v>
      </c>
      <c r="I176" s="6" t="s">
        <v>44</v>
      </c>
      <c r="J176" s="6">
        <v>1</v>
      </c>
      <c r="K176" s="6">
        <v>0</v>
      </c>
      <c r="L176" s="6">
        <v>1</v>
      </c>
      <c r="M176" s="6">
        <v>1</v>
      </c>
      <c r="N176" s="35"/>
      <c r="O176" s="6">
        <v>0</v>
      </c>
      <c r="P176" s="6">
        <v>1</v>
      </c>
      <c r="Q176" s="6" t="s">
        <v>44</v>
      </c>
      <c r="R176" s="6" t="s">
        <v>45</v>
      </c>
      <c r="S176" s="6" t="s">
        <v>45</v>
      </c>
      <c r="T176" s="6" t="s">
        <v>44</v>
      </c>
      <c r="U176" s="23" t="s">
        <v>45</v>
      </c>
      <c r="V176" s="6" t="s">
        <v>35</v>
      </c>
      <c r="W176" s="57" t="s">
        <v>486</v>
      </c>
      <c r="X176" s="6" t="s">
        <v>487</v>
      </c>
      <c r="Y176" s="6" t="s">
        <v>488</v>
      </c>
      <c r="Z176" s="60" t="s">
        <v>489</v>
      </c>
      <c r="AA176" s="2">
        <v>0</v>
      </c>
      <c r="AB176" s="2">
        <v>0</v>
      </c>
      <c r="AC176" s="2"/>
      <c r="AD176" s="2"/>
      <c r="AE176" s="6">
        <v>0</v>
      </c>
      <c r="AF176" s="6">
        <v>0</v>
      </c>
      <c r="AG176" s="6"/>
      <c r="AH176" s="6"/>
      <c r="AI176" s="6">
        <v>0</v>
      </c>
      <c r="AJ176" s="6">
        <v>0</v>
      </c>
      <c r="AK176" s="6"/>
      <c r="AL176" s="6"/>
      <c r="AM176" s="6">
        <v>0</v>
      </c>
      <c r="AN176" s="6">
        <v>0</v>
      </c>
      <c r="AO176" s="6"/>
      <c r="AP176" s="6"/>
      <c r="AQ176" s="6">
        <f t="shared" si="14"/>
        <v>0</v>
      </c>
      <c r="AR176" s="160">
        <f t="shared" si="15"/>
        <v>0</v>
      </c>
      <c r="AS176" s="160">
        <f t="shared" si="16"/>
        <v>0</v>
      </c>
      <c r="AT176" s="160">
        <f t="shared" si="17"/>
        <v>0</v>
      </c>
      <c r="AU176" s="160">
        <f t="shared" si="18"/>
        <v>0</v>
      </c>
      <c r="AV176" s="160">
        <f t="shared" si="19"/>
        <v>0</v>
      </c>
      <c r="AW176" s="160">
        <f t="shared" si="20"/>
        <v>0</v>
      </c>
    </row>
    <row r="177" spans="1:49" s="24" customFormat="1" x14ac:dyDescent="0.25">
      <c r="A177" s="6" t="s">
        <v>490</v>
      </c>
      <c r="B177" s="43" t="s">
        <v>2</v>
      </c>
      <c r="C177" s="6" t="s">
        <v>476</v>
      </c>
      <c r="D177" s="6" t="s">
        <v>491</v>
      </c>
      <c r="E177" s="6" t="s">
        <v>45</v>
      </c>
      <c r="F177" s="6" t="s">
        <v>45</v>
      </c>
      <c r="G177" s="6" t="s">
        <v>44</v>
      </c>
      <c r="H177" s="2">
        <v>0</v>
      </c>
      <c r="I177" s="6" t="s">
        <v>44</v>
      </c>
      <c r="J177" s="6">
        <v>0</v>
      </c>
      <c r="K177" s="6">
        <v>0</v>
      </c>
      <c r="L177" s="6">
        <v>0</v>
      </c>
      <c r="M177" s="112">
        <v>2</v>
      </c>
      <c r="N177" s="34"/>
      <c r="O177" s="6">
        <v>1</v>
      </c>
      <c r="P177" s="6">
        <v>1</v>
      </c>
      <c r="Q177" s="6" t="s">
        <v>45</v>
      </c>
      <c r="R177" s="6" t="s">
        <v>44</v>
      </c>
      <c r="S177" s="6" t="s">
        <v>45</v>
      </c>
      <c r="T177" s="6" t="s">
        <v>44</v>
      </c>
      <c r="U177" s="23" t="s">
        <v>45</v>
      </c>
      <c r="V177" s="6" t="s">
        <v>6579</v>
      </c>
      <c r="W177" s="57"/>
      <c r="X177" s="6"/>
      <c r="Y177" s="6"/>
      <c r="Z177" s="60"/>
      <c r="AA177" s="2">
        <v>0</v>
      </c>
      <c r="AB177" s="2">
        <v>0</v>
      </c>
      <c r="AC177" s="2"/>
      <c r="AD177" s="2"/>
      <c r="AE177" s="6">
        <v>0</v>
      </c>
      <c r="AF177" s="6">
        <v>0</v>
      </c>
      <c r="AG177" s="6"/>
      <c r="AH177" s="6"/>
      <c r="AI177" s="6">
        <v>0</v>
      </c>
      <c r="AJ177" s="6">
        <v>0</v>
      </c>
      <c r="AK177" s="6"/>
      <c r="AL177" s="6"/>
      <c r="AM177" s="6">
        <v>0</v>
      </c>
      <c r="AN177" s="6">
        <v>0</v>
      </c>
      <c r="AO177" s="6"/>
      <c r="AP177" s="6"/>
      <c r="AQ177" s="6">
        <f t="shared" si="14"/>
        <v>0</v>
      </c>
      <c r="AR177" s="160">
        <f t="shared" si="15"/>
        <v>0</v>
      </c>
      <c r="AS177" s="160">
        <f t="shared" si="16"/>
        <v>0</v>
      </c>
      <c r="AT177" s="160">
        <f t="shared" si="17"/>
        <v>0</v>
      </c>
      <c r="AU177" s="160">
        <f t="shared" si="18"/>
        <v>0</v>
      </c>
      <c r="AV177" s="160">
        <f t="shared" si="19"/>
        <v>0</v>
      </c>
      <c r="AW177" s="160">
        <f t="shared" si="20"/>
        <v>0</v>
      </c>
    </row>
    <row r="178" spans="1:49" s="24" customFormat="1" x14ac:dyDescent="0.25">
      <c r="A178" s="6" t="s">
        <v>492</v>
      </c>
      <c r="B178" s="43" t="s">
        <v>2</v>
      </c>
      <c r="C178" s="6" t="s">
        <v>476</v>
      </c>
      <c r="D178" s="6" t="s">
        <v>493</v>
      </c>
      <c r="E178" s="6" t="s">
        <v>45</v>
      </c>
      <c r="F178" s="6" t="s">
        <v>45</v>
      </c>
      <c r="G178" s="6" t="s">
        <v>44</v>
      </c>
      <c r="H178" s="2">
        <v>0</v>
      </c>
      <c r="I178" s="6" t="s">
        <v>44</v>
      </c>
      <c r="J178" s="6">
        <v>1</v>
      </c>
      <c r="K178" s="6">
        <v>0</v>
      </c>
      <c r="L178" s="6">
        <v>0</v>
      </c>
      <c r="M178" s="6">
        <v>1</v>
      </c>
      <c r="N178" s="35"/>
      <c r="O178" s="6">
        <v>0</v>
      </c>
      <c r="P178" s="6">
        <v>1</v>
      </c>
      <c r="Q178" s="6" t="s">
        <v>44</v>
      </c>
      <c r="R178" s="6" t="s">
        <v>44</v>
      </c>
      <c r="S178" s="6" t="s">
        <v>45</v>
      </c>
      <c r="T178" s="6" t="s">
        <v>44</v>
      </c>
      <c r="U178" s="23" t="s">
        <v>44</v>
      </c>
      <c r="V178" s="6" t="s">
        <v>36</v>
      </c>
      <c r="W178" s="57" t="s">
        <v>494</v>
      </c>
      <c r="X178" s="6" t="s">
        <v>495</v>
      </c>
      <c r="Y178" s="6" t="s">
        <v>496</v>
      </c>
      <c r="Z178" s="60" t="s">
        <v>497</v>
      </c>
      <c r="AA178" s="2">
        <v>0</v>
      </c>
      <c r="AB178" s="2">
        <v>0</v>
      </c>
      <c r="AC178" s="2"/>
      <c r="AD178" s="2"/>
      <c r="AE178" s="6">
        <v>0</v>
      </c>
      <c r="AF178" s="6">
        <v>0</v>
      </c>
      <c r="AG178" s="6"/>
      <c r="AH178" s="6"/>
      <c r="AI178" s="6">
        <v>0</v>
      </c>
      <c r="AJ178" s="6">
        <v>0</v>
      </c>
      <c r="AK178" s="6"/>
      <c r="AL178" s="6"/>
      <c r="AM178" s="6">
        <v>0</v>
      </c>
      <c r="AN178" s="6">
        <v>0</v>
      </c>
      <c r="AO178" s="6"/>
      <c r="AP178" s="6"/>
      <c r="AQ178" s="6">
        <f t="shared" si="14"/>
        <v>0</v>
      </c>
      <c r="AR178" s="160">
        <f t="shared" si="15"/>
        <v>0</v>
      </c>
      <c r="AS178" s="160">
        <f t="shared" si="16"/>
        <v>0</v>
      </c>
      <c r="AT178" s="160">
        <f t="shared" si="17"/>
        <v>0</v>
      </c>
      <c r="AU178" s="160">
        <f t="shared" si="18"/>
        <v>0</v>
      </c>
      <c r="AV178" s="160">
        <f t="shared" si="19"/>
        <v>0</v>
      </c>
      <c r="AW178" s="160">
        <f t="shared" si="20"/>
        <v>0</v>
      </c>
    </row>
    <row r="179" spans="1:49" s="24" customFormat="1" x14ac:dyDescent="0.25">
      <c r="A179" s="6" t="s">
        <v>498</v>
      </c>
      <c r="B179" s="43" t="s">
        <v>2</v>
      </c>
      <c r="C179" s="6" t="s">
        <v>476</v>
      </c>
      <c r="D179" s="6" t="s">
        <v>499</v>
      </c>
      <c r="E179" s="6" t="s">
        <v>45</v>
      </c>
      <c r="F179" s="6" t="s">
        <v>45</v>
      </c>
      <c r="G179" s="6" t="s">
        <v>44</v>
      </c>
      <c r="H179" s="2">
        <v>0</v>
      </c>
      <c r="I179" s="6" t="s">
        <v>44</v>
      </c>
      <c r="J179" s="6">
        <v>0</v>
      </c>
      <c r="K179" s="6">
        <v>0</v>
      </c>
      <c r="L179" s="6">
        <v>0</v>
      </c>
      <c r="M179" s="112">
        <v>2</v>
      </c>
      <c r="N179" s="34"/>
      <c r="O179" s="6">
        <v>1</v>
      </c>
      <c r="P179" s="6">
        <v>1</v>
      </c>
      <c r="Q179" s="6" t="s">
        <v>44</v>
      </c>
      <c r="R179" s="6" t="s">
        <v>44</v>
      </c>
      <c r="S179" s="6" t="s">
        <v>45</v>
      </c>
      <c r="T179" s="6" t="s">
        <v>44</v>
      </c>
      <c r="U179" s="23" t="s">
        <v>45</v>
      </c>
      <c r="V179" s="6" t="s">
        <v>6579</v>
      </c>
      <c r="W179" s="57"/>
      <c r="X179" s="6"/>
      <c r="Y179" s="6"/>
      <c r="Z179" s="60"/>
      <c r="AA179" s="2">
        <v>0</v>
      </c>
      <c r="AB179" s="2">
        <v>0</v>
      </c>
      <c r="AC179" s="2"/>
      <c r="AD179" s="2"/>
      <c r="AE179" s="6">
        <v>0</v>
      </c>
      <c r="AF179" s="6">
        <v>0</v>
      </c>
      <c r="AG179" s="6"/>
      <c r="AH179" s="6"/>
      <c r="AI179" s="6">
        <v>0</v>
      </c>
      <c r="AJ179" s="6">
        <v>0</v>
      </c>
      <c r="AK179" s="6"/>
      <c r="AL179" s="6"/>
      <c r="AM179" s="6">
        <v>0</v>
      </c>
      <c r="AN179" s="6">
        <v>0</v>
      </c>
      <c r="AO179" s="6"/>
      <c r="AP179" s="6"/>
      <c r="AQ179" s="6">
        <f t="shared" si="14"/>
        <v>0</v>
      </c>
      <c r="AR179" s="160">
        <f t="shared" si="15"/>
        <v>0</v>
      </c>
      <c r="AS179" s="160">
        <f t="shared" si="16"/>
        <v>0</v>
      </c>
      <c r="AT179" s="160">
        <f t="shared" si="17"/>
        <v>0</v>
      </c>
      <c r="AU179" s="160">
        <f t="shared" si="18"/>
        <v>0</v>
      </c>
      <c r="AV179" s="160">
        <f t="shared" si="19"/>
        <v>0</v>
      </c>
      <c r="AW179" s="160">
        <f t="shared" si="20"/>
        <v>0</v>
      </c>
    </row>
    <row r="180" spans="1:49" s="24" customFormat="1" x14ac:dyDescent="0.25">
      <c r="A180" s="6" t="s">
        <v>500</v>
      </c>
      <c r="B180" s="43" t="s">
        <v>2</v>
      </c>
      <c r="C180" s="6" t="s">
        <v>476</v>
      </c>
      <c r="D180" s="6" t="s">
        <v>501</v>
      </c>
      <c r="E180" s="6" t="s">
        <v>45</v>
      </c>
      <c r="F180" s="6" t="s">
        <v>44</v>
      </c>
      <c r="G180" s="6" t="s">
        <v>44</v>
      </c>
      <c r="H180" s="2">
        <v>1</v>
      </c>
      <c r="I180" s="6" t="s">
        <v>44</v>
      </c>
      <c r="J180" s="6">
        <v>1</v>
      </c>
      <c r="K180" s="6">
        <v>0</v>
      </c>
      <c r="L180" s="6">
        <v>1</v>
      </c>
      <c r="M180" s="6">
        <v>1</v>
      </c>
      <c r="N180" s="6">
        <v>1</v>
      </c>
      <c r="O180" s="6">
        <v>1</v>
      </c>
      <c r="P180" s="6">
        <v>1</v>
      </c>
      <c r="Q180" s="6" t="s">
        <v>44</v>
      </c>
      <c r="R180" s="6" t="s">
        <v>44</v>
      </c>
      <c r="S180" s="6" t="s">
        <v>45</v>
      </c>
      <c r="T180" s="6" t="s">
        <v>44</v>
      </c>
      <c r="U180" s="23" t="s">
        <v>44</v>
      </c>
      <c r="V180" s="6" t="s">
        <v>36</v>
      </c>
      <c r="W180" s="57" t="s">
        <v>502</v>
      </c>
      <c r="X180" s="6" t="s">
        <v>503</v>
      </c>
      <c r="Y180" s="6" t="s">
        <v>504</v>
      </c>
      <c r="Z180" s="60" t="s">
        <v>505</v>
      </c>
      <c r="AA180" s="2">
        <v>1</v>
      </c>
      <c r="AB180" s="2">
        <v>1</v>
      </c>
      <c r="AC180" s="2" t="s">
        <v>36</v>
      </c>
      <c r="AD180" s="2" t="s">
        <v>6745</v>
      </c>
      <c r="AE180" s="6">
        <v>0</v>
      </c>
      <c r="AF180" s="6">
        <v>0</v>
      </c>
      <c r="AG180" s="6"/>
      <c r="AH180" s="6"/>
      <c r="AI180" s="6">
        <v>0</v>
      </c>
      <c r="AJ180" s="6">
        <v>1</v>
      </c>
      <c r="AK180" s="6" t="s">
        <v>36</v>
      </c>
      <c r="AL180" s="6" t="s">
        <v>6744</v>
      </c>
      <c r="AM180" s="6">
        <v>0</v>
      </c>
      <c r="AN180" s="6">
        <v>0</v>
      </c>
      <c r="AO180" s="6"/>
      <c r="AP180" s="6"/>
      <c r="AQ180" s="6">
        <f t="shared" si="14"/>
        <v>3</v>
      </c>
      <c r="AR180" s="160">
        <f t="shared" si="15"/>
        <v>1</v>
      </c>
      <c r="AS180" s="160">
        <f t="shared" si="16"/>
        <v>0</v>
      </c>
      <c r="AT180" s="160">
        <f t="shared" si="17"/>
        <v>0</v>
      </c>
      <c r="AU180" s="160">
        <f t="shared" si="18"/>
        <v>1</v>
      </c>
      <c r="AV180" s="160">
        <f t="shared" si="19"/>
        <v>0</v>
      </c>
      <c r="AW180" s="160">
        <f t="shared" si="20"/>
        <v>0</v>
      </c>
    </row>
    <row r="181" spans="1:49" s="24" customFormat="1" x14ac:dyDescent="0.25">
      <c r="A181" s="6" t="s">
        <v>506</v>
      </c>
      <c r="B181" s="43" t="s">
        <v>2</v>
      </c>
      <c r="C181" s="6" t="s">
        <v>476</v>
      </c>
      <c r="D181" s="6" t="s">
        <v>507</v>
      </c>
      <c r="E181" s="6" t="s">
        <v>45</v>
      </c>
      <c r="F181" s="6" t="s">
        <v>45</v>
      </c>
      <c r="G181" s="6" t="s">
        <v>44</v>
      </c>
      <c r="H181" s="2">
        <v>0</v>
      </c>
      <c r="I181" s="6" t="s">
        <v>44</v>
      </c>
      <c r="J181" s="6">
        <v>0</v>
      </c>
      <c r="K181" s="6">
        <v>0</v>
      </c>
      <c r="L181" s="6">
        <v>0</v>
      </c>
      <c r="M181" s="112">
        <v>2</v>
      </c>
      <c r="N181" s="34"/>
      <c r="O181" s="6">
        <v>1</v>
      </c>
      <c r="P181" s="6">
        <v>1</v>
      </c>
      <c r="Q181" s="6" t="s">
        <v>44</v>
      </c>
      <c r="R181" s="6" t="s">
        <v>44</v>
      </c>
      <c r="S181" s="6" t="s">
        <v>45</v>
      </c>
      <c r="T181" s="6" t="s">
        <v>44</v>
      </c>
      <c r="U181" s="23" t="s">
        <v>45</v>
      </c>
      <c r="V181" s="6" t="s">
        <v>6579</v>
      </c>
      <c r="W181" s="57"/>
      <c r="X181" s="6"/>
      <c r="Y181" s="6"/>
      <c r="Z181" s="60"/>
      <c r="AA181" s="2">
        <v>0</v>
      </c>
      <c r="AB181" s="2">
        <v>0</v>
      </c>
      <c r="AC181" s="2"/>
      <c r="AD181" s="2"/>
      <c r="AE181" s="6">
        <v>0</v>
      </c>
      <c r="AF181" s="6">
        <v>0</v>
      </c>
      <c r="AG181" s="6"/>
      <c r="AH181" s="6"/>
      <c r="AI181" s="6">
        <v>0</v>
      </c>
      <c r="AJ181" s="6">
        <v>0</v>
      </c>
      <c r="AK181" s="6"/>
      <c r="AL181" s="6"/>
      <c r="AM181" s="6">
        <v>0</v>
      </c>
      <c r="AN181" s="6">
        <v>0</v>
      </c>
      <c r="AO181" s="6"/>
      <c r="AP181" s="6"/>
      <c r="AQ181" s="6">
        <f t="shared" si="14"/>
        <v>0</v>
      </c>
      <c r="AR181" s="160">
        <f t="shared" si="15"/>
        <v>0</v>
      </c>
      <c r="AS181" s="160">
        <f t="shared" si="16"/>
        <v>0</v>
      </c>
      <c r="AT181" s="160">
        <f t="shared" si="17"/>
        <v>0</v>
      </c>
      <c r="AU181" s="160">
        <f t="shared" si="18"/>
        <v>0</v>
      </c>
      <c r="AV181" s="160">
        <f t="shared" si="19"/>
        <v>0</v>
      </c>
      <c r="AW181" s="160">
        <f t="shared" si="20"/>
        <v>0</v>
      </c>
    </row>
    <row r="182" spans="1:49" s="24" customFormat="1" x14ac:dyDescent="0.25">
      <c r="A182" s="6" t="s">
        <v>508</v>
      </c>
      <c r="B182" s="43" t="s">
        <v>2</v>
      </c>
      <c r="C182" s="6" t="s">
        <v>476</v>
      </c>
      <c r="D182" s="6" t="s">
        <v>509</v>
      </c>
      <c r="E182" s="6" t="s">
        <v>45</v>
      </c>
      <c r="F182" s="6" t="s">
        <v>45</v>
      </c>
      <c r="G182" s="6" t="s">
        <v>44</v>
      </c>
      <c r="H182" s="2">
        <v>0</v>
      </c>
      <c r="I182" s="6" t="s">
        <v>44</v>
      </c>
      <c r="J182" s="6">
        <v>0</v>
      </c>
      <c r="K182" s="6">
        <v>0</v>
      </c>
      <c r="L182" s="6">
        <v>0</v>
      </c>
      <c r="M182" s="112">
        <v>2</v>
      </c>
      <c r="N182" s="34"/>
      <c r="O182" s="6"/>
      <c r="P182" s="6">
        <v>0</v>
      </c>
      <c r="Q182" s="6" t="s">
        <v>44</v>
      </c>
      <c r="R182" s="6" t="s">
        <v>44</v>
      </c>
      <c r="S182" s="6" t="s">
        <v>45</v>
      </c>
      <c r="T182" s="6" t="s">
        <v>44</v>
      </c>
      <c r="U182" s="23" t="s">
        <v>45</v>
      </c>
      <c r="V182" s="6" t="s">
        <v>6579</v>
      </c>
      <c r="W182" s="57"/>
      <c r="X182" s="6"/>
      <c r="Y182" s="6"/>
      <c r="Z182" s="60"/>
      <c r="AA182" s="2">
        <v>0</v>
      </c>
      <c r="AB182" s="2">
        <v>0</v>
      </c>
      <c r="AC182" s="2"/>
      <c r="AD182" s="2"/>
      <c r="AE182" s="6">
        <v>0</v>
      </c>
      <c r="AF182" s="6">
        <v>1</v>
      </c>
      <c r="AG182" s="6" t="s">
        <v>35</v>
      </c>
      <c r="AH182" s="6" t="s">
        <v>6744</v>
      </c>
      <c r="AI182" s="6">
        <v>0</v>
      </c>
      <c r="AJ182" s="6">
        <v>0</v>
      </c>
      <c r="AK182" s="6"/>
      <c r="AL182" s="6"/>
      <c r="AM182" s="6">
        <v>0</v>
      </c>
      <c r="AN182" s="6">
        <v>0</v>
      </c>
      <c r="AO182" s="6"/>
      <c r="AP182" s="6"/>
      <c r="AQ182" s="6">
        <f t="shared" si="14"/>
        <v>1</v>
      </c>
      <c r="AR182" s="160">
        <f t="shared" si="15"/>
        <v>0</v>
      </c>
      <c r="AS182" s="160">
        <f t="shared" si="16"/>
        <v>1</v>
      </c>
      <c r="AT182" s="160">
        <f t="shared" si="17"/>
        <v>0</v>
      </c>
      <c r="AU182" s="160">
        <f t="shared" si="18"/>
        <v>0</v>
      </c>
      <c r="AV182" s="160">
        <f t="shared" si="19"/>
        <v>0</v>
      </c>
      <c r="AW182" s="160">
        <f t="shared" si="20"/>
        <v>0</v>
      </c>
    </row>
    <row r="183" spans="1:49" s="24" customFormat="1" x14ac:dyDescent="0.25">
      <c r="A183" s="6" t="s">
        <v>510</v>
      </c>
      <c r="B183" s="43" t="s">
        <v>2</v>
      </c>
      <c r="C183" s="6" t="s">
        <v>511</v>
      </c>
      <c r="D183" s="6" t="s">
        <v>512</v>
      </c>
      <c r="E183" s="6" t="s">
        <v>45</v>
      </c>
      <c r="F183" s="6" t="s">
        <v>45</v>
      </c>
      <c r="G183" s="6" t="s">
        <v>45</v>
      </c>
      <c r="H183" s="2">
        <v>0</v>
      </c>
      <c r="I183" s="6" t="s">
        <v>45</v>
      </c>
      <c r="J183" s="6">
        <v>0</v>
      </c>
      <c r="K183" s="6">
        <v>0</v>
      </c>
      <c r="L183" s="6">
        <v>0</v>
      </c>
      <c r="M183" s="112">
        <v>2</v>
      </c>
      <c r="N183" s="34"/>
      <c r="O183" s="6"/>
      <c r="P183" s="6">
        <v>0</v>
      </c>
      <c r="Q183" s="6" t="s">
        <v>45</v>
      </c>
      <c r="R183" s="6" t="s">
        <v>45</v>
      </c>
      <c r="S183" s="6" t="s">
        <v>45</v>
      </c>
      <c r="T183" s="6" t="s">
        <v>44</v>
      </c>
      <c r="U183" s="23" t="s">
        <v>45</v>
      </c>
      <c r="V183" s="6" t="s">
        <v>6579</v>
      </c>
      <c r="W183" s="57"/>
      <c r="X183" s="6"/>
      <c r="Y183" s="6"/>
      <c r="Z183" s="60"/>
      <c r="AA183" s="2">
        <v>0</v>
      </c>
      <c r="AB183" s="2">
        <v>0</v>
      </c>
      <c r="AC183" s="2"/>
      <c r="AD183" s="2"/>
      <c r="AE183" s="6">
        <v>0</v>
      </c>
      <c r="AF183" s="6">
        <v>0</v>
      </c>
      <c r="AG183" s="6"/>
      <c r="AH183" s="6"/>
      <c r="AI183" s="6">
        <v>0</v>
      </c>
      <c r="AJ183" s="6">
        <v>0</v>
      </c>
      <c r="AK183" s="6"/>
      <c r="AL183" s="6"/>
      <c r="AM183" s="6">
        <v>0</v>
      </c>
      <c r="AN183" s="6">
        <v>0</v>
      </c>
      <c r="AO183" s="6"/>
      <c r="AP183" s="6"/>
      <c r="AQ183" s="6">
        <f t="shared" si="14"/>
        <v>0</v>
      </c>
      <c r="AR183" s="160">
        <f t="shared" si="15"/>
        <v>0</v>
      </c>
      <c r="AS183" s="160">
        <f t="shared" si="16"/>
        <v>0</v>
      </c>
      <c r="AT183" s="160">
        <f t="shared" si="17"/>
        <v>0</v>
      </c>
      <c r="AU183" s="160">
        <f t="shared" si="18"/>
        <v>0</v>
      </c>
      <c r="AV183" s="160">
        <f t="shared" si="19"/>
        <v>0</v>
      </c>
      <c r="AW183" s="160">
        <f t="shared" si="20"/>
        <v>0</v>
      </c>
    </row>
    <row r="184" spans="1:49" s="24" customFormat="1" x14ac:dyDescent="0.25">
      <c r="A184" s="6" t="s">
        <v>513</v>
      </c>
      <c r="B184" s="43" t="s">
        <v>2</v>
      </c>
      <c r="C184" s="6" t="s">
        <v>511</v>
      </c>
      <c r="D184" s="6" t="s">
        <v>514</v>
      </c>
      <c r="E184" s="6" t="s">
        <v>45</v>
      </c>
      <c r="F184" s="6" t="s">
        <v>45</v>
      </c>
      <c r="G184" s="6" t="s">
        <v>44</v>
      </c>
      <c r="H184" s="2">
        <v>0</v>
      </c>
      <c r="I184" s="6" t="s">
        <v>44</v>
      </c>
      <c r="J184" s="6">
        <v>0</v>
      </c>
      <c r="K184" s="6">
        <v>0</v>
      </c>
      <c r="L184" s="6">
        <v>0</v>
      </c>
      <c r="M184" s="112">
        <v>2</v>
      </c>
      <c r="N184" s="34"/>
      <c r="O184" s="6">
        <v>1</v>
      </c>
      <c r="P184" s="6">
        <v>1</v>
      </c>
      <c r="Q184" s="6" t="s">
        <v>44</v>
      </c>
      <c r="R184" s="6" t="s">
        <v>44</v>
      </c>
      <c r="S184" s="6" t="s">
        <v>45</v>
      </c>
      <c r="T184" s="6" t="s">
        <v>44</v>
      </c>
      <c r="U184" s="23" t="s">
        <v>45</v>
      </c>
      <c r="V184" s="6" t="s">
        <v>6579</v>
      </c>
      <c r="W184" s="57"/>
      <c r="X184" s="6"/>
      <c r="Y184" s="6"/>
      <c r="Z184" s="60"/>
      <c r="AA184" s="2">
        <v>0</v>
      </c>
      <c r="AB184" s="2">
        <v>0</v>
      </c>
      <c r="AC184" s="2"/>
      <c r="AD184" s="2"/>
      <c r="AE184" s="6">
        <v>0</v>
      </c>
      <c r="AF184" s="6">
        <v>0</v>
      </c>
      <c r="AG184" s="6"/>
      <c r="AH184" s="6"/>
      <c r="AI184" s="6">
        <v>0</v>
      </c>
      <c r="AJ184" s="6">
        <v>0</v>
      </c>
      <c r="AK184" s="6"/>
      <c r="AL184" s="6"/>
      <c r="AM184" s="6">
        <v>0</v>
      </c>
      <c r="AN184" s="6">
        <v>0</v>
      </c>
      <c r="AO184" s="6"/>
      <c r="AP184" s="6"/>
      <c r="AQ184" s="6">
        <f t="shared" si="14"/>
        <v>0</v>
      </c>
      <c r="AR184" s="160">
        <f t="shared" si="15"/>
        <v>0</v>
      </c>
      <c r="AS184" s="160">
        <f t="shared" si="16"/>
        <v>0</v>
      </c>
      <c r="AT184" s="160">
        <f t="shared" si="17"/>
        <v>0</v>
      </c>
      <c r="AU184" s="160">
        <f t="shared" si="18"/>
        <v>0</v>
      </c>
      <c r="AV184" s="160">
        <f t="shared" si="19"/>
        <v>0</v>
      </c>
      <c r="AW184" s="160">
        <f t="shared" si="20"/>
        <v>0</v>
      </c>
    </row>
    <row r="185" spans="1:49" s="24" customFormat="1" x14ac:dyDescent="0.25">
      <c r="A185" s="6" t="s">
        <v>515</v>
      </c>
      <c r="B185" s="43" t="s">
        <v>2</v>
      </c>
      <c r="C185" s="6" t="s">
        <v>511</v>
      </c>
      <c r="D185" s="6" t="s">
        <v>516</v>
      </c>
      <c r="E185" s="6" t="s">
        <v>45</v>
      </c>
      <c r="F185" s="6" t="s">
        <v>45</v>
      </c>
      <c r="G185" s="6" t="s">
        <v>44</v>
      </c>
      <c r="H185" s="2">
        <v>0</v>
      </c>
      <c r="I185" s="6" t="s">
        <v>44</v>
      </c>
      <c r="J185" s="6">
        <v>0</v>
      </c>
      <c r="K185" s="6">
        <v>0</v>
      </c>
      <c r="L185" s="6">
        <v>0</v>
      </c>
      <c r="M185" s="112">
        <v>2</v>
      </c>
      <c r="N185" s="34"/>
      <c r="O185" s="6"/>
      <c r="P185" s="6">
        <v>0</v>
      </c>
      <c r="Q185" s="6" t="s">
        <v>44</v>
      </c>
      <c r="R185" s="6" t="s">
        <v>44</v>
      </c>
      <c r="S185" s="6" t="s">
        <v>45</v>
      </c>
      <c r="T185" s="6" t="s">
        <v>44</v>
      </c>
      <c r="U185" s="23" t="s">
        <v>45</v>
      </c>
      <c r="V185" s="6" t="s">
        <v>6579</v>
      </c>
      <c r="W185" s="57"/>
      <c r="X185" s="6"/>
      <c r="Y185" s="6"/>
      <c r="Z185" s="60"/>
      <c r="AA185" s="2">
        <v>0</v>
      </c>
      <c r="AB185" s="2">
        <v>0</v>
      </c>
      <c r="AC185" s="2"/>
      <c r="AD185" s="2"/>
      <c r="AE185" s="6">
        <v>0</v>
      </c>
      <c r="AF185" s="6">
        <v>0</v>
      </c>
      <c r="AG185" s="6"/>
      <c r="AH185" s="6"/>
      <c r="AI185" s="6">
        <v>0</v>
      </c>
      <c r="AJ185" s="6">
        <v>0</v>
      </c>
      <c r="AK185" s="6"/>
      <c r="AL185" s="6"/>
      <c r="AM185" s="6">
        <v>0</v>
      </c>
      <c r="AN185" s="6">
        <v>0</v>
      </c>
      <c r="AO185" s="6"/>
      <c r="AP185" s="6"/>
      <c r="AQ185" s="6">
        <f t="shared" si="14"/>
        <v>0</v>
      </c>
      <c r="AR185" s="160">
        <f t="shared" si="15"/>
        <v>0</v>
      </c>
      <c r="AS185" s="160">
        <f t="shared" si="16"/>
        <v>0</v>
      </c>
      <c r="AT185" s="160">
        <f t="shared" si="17"/>
        <v>0</v>
      </c>
      <c r="AU185" s="160">
        <f t="shared" si="18"/>
        <v>0</v>
      </c>
      <c r="AV185" s="160">
        <f t="shared" si="19"/>
        <v>0</v>
      </c>
      <c r="AW185" s="160">
        <f t="shared" si="20"/>
        <v>0</v>
      </c>
    </row>
    <row r="186" spans="1:49" s="24" customFormat="1" x14ac:dyDescent="0.25">
      <c r="A186" s="6" t="s">
        <v>517</v>
      </c>
      <c r="B186" s="43" t="s">
        <v>2</v>
      </c>
      <c r="C186" s="6" t="s">
        <v>511</v>
      </c>
      <c r="D186" s="6" t="s">
        <v>518</v>
      </c>
      <c r="E186" s="6" t="s">
        <v>45</v>
      </c>
      <c r="F186" s="6" t="s">
        <v>45</v>
      </c>
      <c r="G186" s="6" t="s">
        <v>44</v>
      </c>
      <c r="H186" s="2">
        <v>0</v>
      </c>
      <c r="I186" s="6" t="s">
        <v>44</v>
      </c>
      <c r="J186" s="6">
        <v>0</v>
      </c>
      <c r="K186" s="6">
        <v>0</v>
      </c>
      <c r="L186" s="6">
        <v>0</v>
      </c>
      <c r="M186" s="112">
        <v>2</v>
      </c>
      <c r="N186" s="34"/>
      <c r="O186" s="6">
        <v>1</v>
      </c>
      <c r="P186" s="6">
        <v>1</v>
      </c>
      <c r="Q186" s="6" t="s">
        <v>44</v>
      </c>
      <c r="R186" s="6" t="s">
        <v>44</v>
      </c>
      <c r="S186" s="6" t="s">
        <v>45</v>
      </c>
      <c r="T186" s="6" t="s">
        <v>44</v>
      </c>
      <c r="U186" s="23" t="s">
        <v>45</v>
      </c>
      <c r="V186" s="6" t="s">
        <v>6579</v>
      </c>
      <c r="W186" s="57"/>
      <c r="X186" s="6"/>
      <c r="Y186" s="6"/>
      <c r="Z186" s="60"/>
      <c r="AA186" s="2">
        <v>0</v>
      </c>
      <c r="AB186" s="2">
        <v>0</v>
      </c>
      <c r="AC186" s="2"/>
      <c r="AD186" s="2"/>
      <c r="AE186" s="6">
        <v>0</v>
      </c>
      <c r="AF186" s="6">
        <v>0</v>
      </c>
      <c r="AG186" s="6"/>
      <c r="AH186" s="6"/>
      <c r="AI186" s="6">
        <v>0</v>
      </c>
      <c r="AJ186" s="6">
        <v>0</v>
      </c>
      <c r="AK186" s="6"/>
      <c r="AL186" s="6"/>
      <c r="AM186" s="6">
        <v>0</v>
      </c>
      <c r="AN186" s="6">
        <v>0</v>
      </c>
      <c r="AO186" s="6"/>
      <c r="AP186" s="6"/>
      <c r="AQ186" s="6">
        <f t="shared" si="14"/>
        <v>0</v>
      </c>
      <c r="AR186" s="160">
        <f t="shared" si="15"/>
        <v>0</v>
      </c>
      <c r="AS186" s="160">
        <f t="shared" si="16"/>
        <v>0</v>
      </c>
      <c r="AT186" s="160">
        <f t="shared" si="17"/>
        <v>0</v>
      </c>
      <c r="AU186" s="160">
        <f t="shared" si="18"/>
        <v>0</v>
      </c>
      <c r="AV186" s="160">
        <f t="shared" si="19"/>
        <v>0</v>
      </c>
      <c r="AW186" s="160">
        <f t="shared" si="20"/>
        <v>0</v>
      </c>
    </row>
    <row r="187" spans="1:49" s="24" customFormat="1" x14ac:dyDescent="0.25">
      <c r="A187" s="6" t="s">
        <v>519</v>
      </c>
      <c r="B187" s="43" t="s">
        <v>2</v>
      </c>
      <c r="C187" s="6" t="s">
        <v>511</v>
      </c>
      <c r="D187" s="6" t="s">
        <v>520</v>
      </c>
      <c r="E187" s="6" t="s">
        <v>45</v>
      </c>
      <c r="F187" s="6" t="s">
        <v>45</v>
      </c>
      <c r="G187" s="6" t="s">
        <v>44</v>
      </c>
      <c r="H187" s="2">
        <v>0</v>
      </c>
      <c r="I187" s="6" t="s">
        <v>44</v>
      </c>
      <c r="J187" s="6">
        <v>0</v>
      </c>
      <c r="K187" s="6">
        <v>1</v>
      </c>
      <c r="L187" s="6">
        <v>1</v>
      </c>
      <c r="M187" s="112">
        <v>2</v>
      </c>
      <c r="N187" s="34"/>
      <c r="O187" s="6">
        <v>1</v>
      </c>
      <c r="P187" s="6">
        <v>1</v>
      </c>
      <c r="Q187" s="6" t="s">
        <v>44</v>
      </c>
      <c r="R187" s="6" t="s">
        <v>44</v>
      </c>
      <c r="S187" s="6" t="s">
        <v>45</v>
      </c>
      <c r="T187" s="6" t="s">
        <v>44</v>
      </c>
      <c r="U187" s="23" t="s">
        <v>44</v>
      </c>
      <c r="V187" s="6" t="s">
        <v>6579</v>
      </c>
      <c r="W187" s="57"/>
      <c r="X187" s="6"/>
      <c r="Y187" s="6"/>
      <c r="Z187" s="60"/>
      <c r="AA187" s="2">
        <v>0</v>
      </c>
      <c r="AB187" s="2">
        <v>0</v>
      </c>
      <c r="AC187" s="2"/>
      <c r="AD187" s="2"/>
      <c r="AE187" s="6">
        <v>0</v>
      </c>
      <c r="AF187" s="6">
        <v>0</v>
      </c>
      <c r="AG187" s="6"/>
      <c r="AH187" s="6"/>
      <c r="AI187" s="6">
        <v>0</v>
      </c>
      <c r="AJ187" s="6">
        <v>0</v>
      </c>
      <c r="AK187" s="6"/>
      <c r="AL187" s="6"/>
      <c r="AM187" s="6">
        <v>0</v>
      </c>
      <c r="AN187" s="6">
        <v>0</v>
      </c>
      <c r="AO187" s="6"/>
      <c r="AP187" s="6"/>
      <c r="AQ187" s="6">
        <f t="shared" si="14"/>
        <v>0</v>
      </c>
      <c r="AR187" s="160">
        <f t="shared" si="15"/>
        <v>0</v>
      </c>
      <c r="AS187" s="160">
        <f t="shared" si="16"/>
        <v>0</v>
      </c>
      <c r="AT187" s="160">
        <f t="shared" si="17"/>
        <v>0</v>
      </c>
      <c r="AU187" s="160">
        <f t="shared" si="18"/>
        <v>0</v>
      </c>
      <c r="AV187" s="160">
        <f t="shared" si="19"/>
        <v>0</v>
      </c>
      <c r="AW187" s="160">
        <f t="shared" si="20"/>
        <v>0</v>
      </c>
    </row>
    <row r="188" spans="1:49" s="24" customFormat="1" x14ac:dyDescent="0.25">
      <c r="A188" s="6" t="s">
        <v>521</v>
      </c>
      <c r="B188" s="43" t="s">
        <v>2</v>
      </c>
      <c r="C188" s="6" t="s">
        <v>511</v>
      </c>
      <c r="D188" s="6" t="s">
        <v>522</v>
      </c>
      <c r="E188" s="6" t="s">
        <v>45</v>
      </c>
      <c r="F188" s="6" t="s">
        <v>45</v>
      </c>
      <c r="G188" s="6" t="s">
        <v>44</v>
      </c>
      <c r="H188" s="2">
        <v>0</v>
      </c>
      <c r="I188" s="6" t="s">
        <v>44</v>
      </c>
      <c r="J188" s="6">
        <v>0</v>
      </c>
      <c r="K188" s="6">
        <v>0</v>
      </c>
      <c r="L188" s="6">
        <v>0</v>
      </c>
      <c r="M188" s="112">
        <v>2</v>
      </c>
      <c r="N188" s="34"/>
      <c r="O188" s="6"/>
      <c r="P188" s="6">
        <v>0</v>
      </c>
      <c r="Q188" s="6" t="s">
        <v>44</v>
      </c>
      <c r="R188" s="6" t="s">
        <v>44</v>
      </c>
      <c r="S188" s="6" t="s">
        <v>45</v>
      </c>
      <c r="T188" s="6" t="s">
        <v>44</v>
      </c>
      <c r="U188" s="23" t="s">
        <v>45</v>
      </c>
      <c r="V188" s="6" t="s">
        <v>6579</v>
      </c>
      <c r="W188" s="57"/>
      <c r="X188" s="6"/>
      <c r="Y188" s="6"/>
      <c r="Z188" s="60"/>
      <c r="AA188" s="2">
        <v>0</v>
      </c>
      <c r="AB188" s="2">
        <v>0</v>
      </c>
      <c r="AC188" s="2"/>
      <c r="AD188" s="2"/>
      <c r="AE188" s="6">
        <v>0</v>
      </c>
      <c r="AF188" s="6">
        <v>1</v>
      </c>
      <c r="AG188" s="6" t="s">
        <v>35</v>
      </c>
      <c r="AH188" s="6" t="s">
        <v>6744</v>
      </c>
      <c r="AI188" s="6">
        <v>0</v>
      </c>
      <c r="AJ188" s="6">
        <v>1</v>
      </c>
      <c r="AK188" s="6" t="s">
        <v>35</v>
      </c>
      <c r="AL188" s="6" t="s">
        <v>6744</v>
      </c>
      <c r="AM188" s="6">
        <v>0</v>
      </c>
      <c r="AN188" s="6">
        <v>0</v>
      </c>
      <c r="AO188" s="6"/>
      <c r="AP188" s="6"/>
      <c r="AQ188" s="6">
        <f t="shared" si="14"/>
        <v>2</v>
      </c>
      <c r="AR188" s="160">
        <f t="shared" si="15"/>
        <v>0</v>
      </c>
      <c r="AS188" s="160">
        <f t="shared" si="16"/>
        <v>1</v>
      </c>
      <c r="AT188" s="160">
        <f t="shared" si="17"/>
        <v>0</v>
      </c>
      <c r="AU188" s="160">
        <f t="shared" si="18"/>
        <v>0</v>
      </c>
      <c r="AV188" s="160">
        <f t="shared" si="19"/>
        <v>0</v>
      </c>
      <c r="AW188" s="160">
        <f t="shared" si="20"/>
        <v>0</v>
      </c>
    </row>
    <row r="189" spans="1:49" s="24" customFormat="1" x14ac:dyDescent="0.25">
      <c r="A189" s="6" t="s">
        <v>523</v>
      </c>
      <c r="B189" s="43" t="s">
        <v>2</v>
      </c>
      <c r="C189" s="6" t="s">
        <v>511</v>
      </c>
      <c r="D189" s="6" t="s">
        <v>524</v>
      </c>
      <c r="E189" s="6" t="s">
        <v>45</v>
      </c>
      <c r="F189" s="6" t="s">
        <v>45</v>
      </c>
      <c r="G189" s="6" t="s">
        <v>44</v>
      </c>
      <c r="H189" s="2">
        <v>0</v>
      </c>
      <c r="I189" s="6" t="s">
        <v>44</v>
      </c>
      <c r="J189" s="6">
        <v>0</v>
      </c>
      <c r="K189" s="6">
        <v>0</v>
      </c>
      <c r="L189" s="6">
        <v>0</v>
      </c>
      <c r="M189" s="112">
        <v>2</v>
      </c>
      <c r="N189" s="34"/>
      <c r="O189" s="6">
        <v>1</v>
      </c>
      <c r="P189" s="6">
        <v>1</v>
      </c>
      <c r="Q189" s="6" t="s">
        <v>44</v>
      </c>
      <c r="R189" s="6" t="s">
        <v>45</v>
      </c>
      <c r="S189" s="6" t="s">
        <v>45</v>
      </c>
      <c r="T189" s="6" t="s">
        <v>44</v>
      </c>
      <c r="U189" s="23" t="s">
        <v>44</v>
      </c>
      <c r="V189" s="6" t="s">
        <v>6579</v>
      </c>
      <c r="W189" s="57"/>
      <c r="X189" s="6"/>
      <c r="Y189" s="6"/>
      <c r="Z189" s="60"/>
      <c r="AA189" s="2">
        <v>0</v>
      </c>
      <c r="AB189" s="2">
        <v>0</v>
      </c>
      <c r="AC189" s="2"/>
      <c r="AD189" s="2"/>
      <c r="AE189" s="6">
        <v>0</v>
      </c>
      <c r="AF189" s="6">
        <v>0</v>
      </c>
      <c r="AG189" s="6"/>
      <c r="AH189" s="6"/>
      <c r="AI189" s="6">
        <v>0</v>
      </c>
      <c r="AJ189" s="6">
        <v>0</v>
      </c>
      <c r="AK189" s="6"/>
      <c r="AL189" s="6"/>
      <c r="AM189" s="6">
        <v>0</v>
      </c>
      <c r="AN189" s="6">
        <v>0</v>
      </c>
      <c r="AO189" s="6"/>
      <c r="AP189" s="6"/>
      <c r="AQ189" s="6">
        <f t="shared" si="14"/>
        <v>0</v>
      </c>
      <c r="AR189" s="160">
        <f t="shared" si="15"/>
        <v>0</v>
      </c>
      <c r="AS189" s="160">
        <f t="shared" si="16"/>
        <v>0</v>
      </c>
      <c r="AT189" s="160">
        <f t="shared" si="17"/>
        <v>0</v>
      </c>
      <c r="AU189" s="160">
        <f t="shared" si="18"/>
        <v>0</v>
      </c>
      <c r="AV189" s="160">
        <f t="shared" si="19"/>
        <v>0</v>
      </c>
      <c r="AW189" s="160">
        <f t="shared" si="20"/>
        <v>0</v>
      </c>
    </row>
    <row r="190" spans="1:49" s="24" customFormat="1" x14ac:dyDescent="0.25">
      <c r="A190" s="6" t="s">
        <v>525</v>
      </c>
      <c r="B190" s="43" t="s">
        <v>2</v>
      </c>
      <c r="C190" s="6" t="s">
        <v>511</v>
      </c>
      <c r="D190" s="6" t="s">
        <v>526</v>
      </c>
      <c r="E190" s="6" t="s">
        <v>45</v>
      </c>
      <c r="F190" s="6" t="s">
        <v>45</v>
      </c>
      <c r="G190" s="6" t="s">
        <v>44</v>
      </c>
      <c r="H190" s="2">
        <v>0</v>
      </c>
      <c r="I190" s="6" t="s">
        <v>44</v>
      </c>
      <c r="J190" s="6">
        <v>0</v>
      </c>
      <c r="K190" s="6">
        <v>0</v>
      </c>
      <c r="L190" s="6">
        <v>0</v>
      </c>
      <c r="M190" s="112">
        <v>2</v>
      </c>
      <c r="N190" s="34"/>
      <c r="O190" s="6">
        <v>1</v>
      </c>
      <c r="P190" s="6">
        <v>1</v>
      </c>
      <c r="Q190" s="6" t="s">
        <v>44</v>
      </c>
      <c r="R190" s="6" t="s">
        <v>45</v>
      </c>
      <c r="S190" s="6" t="s">
        <v>45</v>
      </c>
      <c r="T190" s="6" t="s">
        <v>44</v>
      </c>
      <c r="U190" s="23" t="s">
        <v>45</v>
      </c>
      <c r="V190" s="6" t="s">
        <v>6579</v>
      </c>
      <c r="W190" s="57"/>
      <c r="X190" s="6"/>
      <c r="Y190" s="6"/>
      <c r="Z190" s="60"/>
      <c r="AA190" s="2">
        <v>0</v>
      </c>
      <c r="AB190" s="2">
        <v>0</v>
      </c>
      <c r="AC190" s="2"/>
      <c r="AD190" s="2"/>
      <c r="AE190" s="6">
        <v>0</v>
      </c>
      <c r="AF190" s="6">
        <v>0</v>
      </c>
      <c r="AG190" s="6"/>
      <c r="AH190" s="6"/>
      <c r="AI190" s="6">
        <v>0</v>
      </c>
      <c r="AJ190" s="6">
        <v>0</v>
      </c>
      <c r="AK190" s="6"/>
      <c r="AL190" s="6"/>
      <c r="AM190" s="6">
        <v>0</v>
      </c>
      <c r="AN190" s="6">
        <v>0</v>
      </c>
      <c r="AO190" s="6"/>
      <c r="AP190" s="6"/>
      <c r="AQ190" s="6">
        <f t="shared" si="14"/>
        <v>0</v>
      </c>
      <c r="AR190" s="160">
        <f t="shared" si="15"/>
        <v>0</v>
      </c>
      <c r="AS190" s="160">
        <f t="shared" si="16"/>
        <v>0</v>
      </c>
      <c r="AT190" s="160">
        <f t="shared" si="17"/>
        <v>0</v>
      </c>
      <c r="AU190" s="160">
        <f t="shared" si="18"/>
        <v>0</v>
      </c>
      <c r="AV190" s="160">
        <f t="shared" si="19"/>
        <v>0</v>
      </c>
      <c r="AW190" s="160">
        <f t="shared" si="20"/>
        <v>0</v>
      </c>
    </row>
    <row r="191" spans="1:49" s="24" customFormat="1" x14ac:dyDescent="0.25">
      <c r="A191" s="6" t="s">
        <v>527</v>
      </c>
      <c r="B191" s="43" t="s">
        <v>2</v>
      </c>
      <c r="C191" s="6" t="s">
        <v>528</v>
      </c>
      <c r="D191" s="6" t="s">
        <v>528</v>
      </c>
      <c r="E191" s="6" t="s">
        <v>45</v>
      </c>
      <c r="F191" s="6" t="s">
        <v>45</v>
      </c>
      <c r="G191" s="6" t="s">
        <v>45</v>
      </c>
      <c r="H191" s="2">
        <v>0</v>
      </c>
      <c r="I191" s="6" t="s">
        <v>44</v>
      </c>
      <c r="J191" s="6">
        <v>0</v>
      </c>
      <c r="K191" s="6">
        <v>0</v>
      </c>
      <c r="L191" s="6">
        <v>0</v>
      </c>
      <c r="M191" s="112">
        <v>2</v>
      </c>
      <c r="N191" s="34"/>
      <c r="O191" s="6">
        <v>1</v>
      </c>
      <c r="P191" s="6">
        <v>1</v>
      </c>
      <c r="Q191" s="6" t="s">
        <v>45</v>
      </c>
      <c r="R191" s="6" t="s">
        <v>45</v>
      </c>
      <c r="S191" s="6" t="s">
        <v>45</v>
      </c>
      <c r="T191" s="6" t="s">
        <v>44</v>
      </c>
      <c r="U191" s="23" t="s">
        <v>45</v>
      </c>
      <c r="V191" s="6" t="s">
        <v>6579</v>
      </c>
      <c r="W191" s="57"/>
      <c r="X191" s="6"/>
      <c r="Y191" s="6"/>
      <c r="Z191" s="60"/>
      <c r="AA191" s="2">
        <v>0</v>
      </c>
      <c r="AB191" s="2">
        <v>0</v>
      </c>
      <c r="AC191" s="2"/>
      <c r="AD191" s="2"/>
      <c r="AE191" s="6">
        <v>0</v>
      </c>
      <c r="AF191" s="6">
        <v>0</v>
      </c>
      <c r="AG191" s="6"/>
      <c r="AH191" s="6"/>
      <c r="AI191" s="6">
        <v>0</v>
      </c>
      <c r="AJ191" s="6">
        <v>0</v>
      </c>
      <c r="AK191" s="6"/>
      <c r="AL191" s="6"/>
      <c r="AM191" s="6">
        <v>0</v>
      </c>
      <c r="AN191" s="6">
        <v>0</v>
      </c>
      <c r="AO191" s="6"/>
      <c r="AP191" s="6"/>
      <c r="AQ191" s="6">
        <f t="shared" si="14"/>
        <v>0</v>
      </c>
      <c r="AR191" s="160">
        <f t="shared" si="15"/>
        <v>0</v>
      </c>
      <c r="AS191" s="160">
        <f t="shared" si="16"/>
        <v>0</v>
      </c>
      <c r="AT191" s="160">
        <f t="shared" si="17"/>
        <v>0</v>
      </c>
      <c r="AU191" s="160">
        <f t="shared" si="18"/>
        <v>0</v>
      </c>
      <c r="AV191" s="160">
        <f t="shared" si="19"/>
        <v>0</v>
      </c>
      <c r="AW191" s="160">
        <f t="shared" si="20"/>
        <v>0</v>
      </c>
    </row>
    <row r="192" spans="1:49" s="24" customFormat="1" x14ac:dyDescent="0.25">
      <c r="A192" s="6" t="s">
        <v>529</v>
      </c>
      <c r="B192" s="43" t="s">
        <v>2</v>
      </c>
      <c r="C192" s="6" t="s">
        <v>528</v>
      </c>
      <c r="D192" s="6" t="s">
        <v>530</v>
      </c>
      <c r="E192" s="6" t="s">
        <v>45</v>
      </c>
      <c r="F192" s="6" t="s">
        <v>45</v>
      </c>
      <c r="G192" s="6" t="s">
        <v>45</v>
      </c>
      <c r="H192" s="2">
        <v>0</v>
      </c>
      <c r="I192" s="6" t="s">
        <v>44</v>
      </c>
      <c r="J192" s="6">
        <v>0</v>
      </c>
      <c r="K192" s="6">
        <v>0</v>
      </c>
      <c r="L192" s="6">
        <v>0</v>
      </c>
      <c r="M192" s="112">
        <v>2</v>
      </c>
      <c r="N192" s="34"/>
      <c r="O192" s="6">
        <v>1</v>
      </c>
      <c r="P192" s="6">
        <v>1</v>
      </c>
      <c r="Q192" s="6" t="s">
        <v>45</v>
      </c>
      <c r="R192" s="6" t="s">
        <v>45</v>
      </c>
      <c r="S192" s="6" t="s">
        <v>45</v>
      </c>
      <c r="T192" s="6" t="s">
        <v>44</v>
      </c>
      <c r="U192" s="23" t="s">
        <v>45</v>
      </c>
      <c r="V192" s="6" t="s">
        <v>6579</v>
      </c>
      <c r="W192" s="57"/>
      <c r="X192" s="6"/>
      <c r="Y192" s="6"/>
      <c r="Z192" s="60"/>
      <c r="AA192" s="2">
        <v>0</v>
      </c>
      <c r="AB192" s="2">
        <v>0</v>
      </c>
      <c r="AC192" s="2"/>
      <c r="AD192" s="2"/>
      <c r="AE192" s="6">
        <v>0</v>
      </c>
      <c r="AF192" s="6">
        <v>0</v>
      </c>
      <c r="AG192" s="6"/>
      <c r="AH192" s="6"/>
      <c r="AI192" s="6">
        <v>0</v>
      </c>
      <c r="AJ192" s="6">
        <v>0</v>
      </c>
      <c r="AK192" s="6"/>
      <c r="AL192" s="6"/>
      <c r="AM192" s="6">
        <v>0</v>
      </c>
      <c r="AN192" s="6">
        <v>0</v>
      </c>
      <c r="AO192" s="6"/>
      <c r="AP192" s="6"/>
      <c r="AQ192" s="6">
        <f t="shared" si="14"/>
        <v>0</v>
      </c>
      <c r="AR192" s="160">
        <f t="shared" si="15"/>
        <v>0</v>
      </c>
      <c r="AS192" s="160">
        <f t="shared" si="16"/>
        <v>0</v>
      </c>
      <c r="AT192" s="160">
        <f t="shared" si="17"/>
        <v>0</v>
      </c>
      <c r="AU192" s="160">
        <f t="shared" si="18"/>
        <v>0</v>
      </c>
      <c r="AV192" s="160">
        <f t="shared" si="19"/>
        <v>0</v>
      </c>
      <c r="AW192" s="160">
        <f t="shared" si="20"/>
        <v>0</v>
      </c>
    </row>
    <row r="193" spans="1:49" s="24" customFormat="1" x14ac:dyDescent="0.25">
      <c r="A193" s="6" t="s">
        <v>531</v>
      </c>
      <c r="B193" s="43" t="s">
        <v>2</v>
      </c>
      <c r="C193" s="6" t="s">
        <v>528</v>
      </c>
      <c r="D193" s="6" t="s">
        <v>532</v>
      </c>
      <c r="E193" s="6" t="s">
        <v>45</v>
      </c>
      <c r="F193" s="6" t="s">
        <v>45</v>
      </c>
      <c r="G193" s="6" t="s">
        <v>45</v>
      </c>
      <c r="H193" s="2">
        <v>0</v>
      </c>
      <c r="I193" s="6" t="s">
        <v>45</v>
      </c>
      <c r="J193" s="6">
        <v>0</v>
      </c>
      <c r="K193" s="6">
        <v>0</v>
      </c>
      <c r="L193" s="6">
        <v>0</v>
      </c>
      <c r="M193" s="112">
        <v>2</v>
      </c>
      <c r="N193" s="34"/>
      <c r="O193" s="6">
        <v>1</v>
      </c>
      <c r="P193" s="6">
        <v>1</v>
      </c>
      <c r="Q193" s="6" t="s">
        <v>45</v>
      </c>
      <c r="R193" s="6" t="s">
        <v>45</v>
      </c>
      <c r="S193" s="6" t="s">
        <v>45</v>
      </c>
      <c r="T193" s="6" t="s">
        <v>45</v>
      </c>
      <c r="U193" s="23" t="s">
        <v>45</v>
      </c>
      <c r="V193" s="6" t="s">
        <v>6579</v>
      </c>
      <c r="W193" s="57"/>
      <c r="X193" s="6"/>
      <c r="Y193" s="6"/>
      <c r="Z193" s="60"/>
      <c r="AA193" s="2">
        <v>0</v>
      </c>
      <c r="AB193" s="2">
        <v>0</v>
      </c>
      <c r="AC193" s="2"/>
      <c r="AD193" s="2"/>
      <c r="AE193" s="6">
        <v>0</v>
      </c>
      <c r="AF193" s="6">
        <v>0</v>
      </c>
      <c r="AG193" s="6"/>
      <c r="AH193" s="6"/>
      <c r="AI193" s="6">
        <v>0</v>
      </c>
      <c r="AJ193" s="6">
        <v>0</v>
      </c>
      <c r="AK193" s="6"/>
      <c r="AL193" s="6"/>
      <c r="AM193" s="6">
        <v>0</v>
      </c>
      <c r="AN193" s="6">
        <v>0</v>
      </c>
      <c r="AO193" s="6"/>
      <c r="AP193" s="6"/>
      <c r="AQ193" s="6">
        <f t="shared" si="14"/>
        <v>0</v>
      </c>
      <c r="AR193" s="160">
        <f t="shared" si="15"/>
        <v>0</v>
      </c>
      <c r="AS193" s="160">
        <f t="shared" si="16"/>
        <v>0</v>
      </c>
      <c r="AT193" s="160">
        <f t="shared" si="17"/>
        <v>0</v>
      </c>
      <c r="AU193" s="160">
        <f t="shared" si="18"/>
        <v>0</v>
      </c>
      <c r="AV193" s="160">
        <f t="shared" si="19"/>
        <v>0</v>
      </c>
      <c r="AW193" s="160">
        <f t="shared" si="20"/>
        <v>0</v>
      </c>
    </row>
    <row r="194" spans="1:49" s="24" customFormat="1" x14ac:dyDescent="0.25">
      <c r="A194" s="6" t="s">
        <v>533</v>
      </c>
      <c r="B194" s="43" t="s">
        <v>2</v>
      </c>
      <c r="C194" s="6" t="s">
        <v>528</v>
      </c>
      <c r="D194" s="6" t="s">
        <v>534</v>
      </c>
      <c r="E194" s="6" t="s">
        <v>45</v>
      </c>
      <c r="F194" s="6" t="s">
        <v>45</v>
      </c>
      <c r="G194" s="6" t="s">
        <v>45</v>
      </c>
      <c r="H194" s="2">
        <v>0</v>
      </c>
      <c r="I194" s="6" t="s">
        <v>44</v>
      </c>
      <c r="J194" s="6">
        <v>0</v>
      </c>
      <c r="K194" s="6">
        <v>0</v>
      </c>
      <c r="L194" s="6">
        <v>0</v>
      </c>
      <c r="M194" s="112">
        <v>2</v>
      </c>
      <c r="N194" s="34"/>
      <c r="O194" s="6">
        <v>1</v>
      </c>
      <c r="P194" s="6">
        <v>1</v>
      </c>
      <c r="Q194" s="6" t="s">
        <v>45</v>
      </c>
      <c r="R194" s="6" t="s">
        <v>45</v>
      </c>
      <c r="S194" s="6" t="s">
        <v>45</v>
      </c>
      <c r="T194" s="6" t="s">
        <v>45</v>
      </c>
      <c r="U194" s="23" t="s">
        <v>45</v>
      </c>
      <c r="V194" s="6" t="s">
        <v>6579</v>
      </c>
      <c r="W194" s="57"/>
      <c r="X194" s="6"/>
      <c r="Y194" s="6"/>
      <c r="Z194" s="60"/>
      <c r="AA194" s="2">
        <v>0</v>
      </c>
      <c r="AB194" s="2">
        <v>0</v>
      </c>
      <c r="AC194" s="2"/>
      <c r="AD194" s="2"/>
      <c r="AE194" s="6">
        <v>0</v>
      </c>
      <c r="AF194" s="6">
        <v>0</v>
      </c>
      <c r="AG194" s="6"/>
      <c r="AH194" s="6"/>
      <c r="AI194" s="6">
        <v>0</v>
      </c>
      <c r="AJ194" s="6">
        <v>0</v>
      </c>
      <c r="AK194" s="6"/>
      <c r="AL194" s="6"/>
      <c r="AM194" s="6">
        <v>0</v>
      </c>
      <c r="AN194" s="6">
        <v>0</v>
      </c>
      <c r="AO194" s="6"/>
      <c r="AP194" s="6"/>
      <c r="AQ194" s="6">
        <f t="shared" si="14"/>
        <v>0</v>
      </c>
      <c r="AR194" s="160">
        <f t="shared" si="15"/>
        <v>0</v>
      </c>
      <c r="AS194" s="160">
        <f t="shared" si="16"/>
        <v>0</v>
      </c>
      <c r="AT194" s="160">
        <f t="shared" si="17"/>
        <v>0</v>
      </c>
      <c r="AU194" s="160">
        <f t="shared" si="18"/>
        <v>0</v>
      </c>
      <c r="AV194" s="160">
        <f t="shared" si="19"/>
        <v>0</v>
      </c>
      <c r="AW194" s="160">
        <f t="shared" si="20"/>
        <v>0</v>
      </c>
    </row>
    <row r="195" spans="1:49" s="24" customFormat="1" x14ac:dyDescent="0.25">
      <c r="A195" s="6" t="s">
        <v>535</v>
      </c>
      <c r="B195" s="43" t="s">
        <v>2</v>
      </c>
      <c r="C195" s="6" t="s">
        <v>528</v>
      </c>
      <c r="D195" s="6" t="s">
        <v>536</v>
      </c>
      <c r="E195" s="6" t="s">
        <v>45</v>
      </c>
      <c r="F195" s="6" t="s">
        <v>45</v>
      </c>
      <c r="G195" s="6" t="s">
        <v>44</v>
      </c>
      <c r="H195" s="2">
        <v>0</v>
      </c>
      <c r="I195" s="6" t="s">
        <v>44</v>
      </c>
      <c r="J195" s="6">
        <v>0</v>
      </c>
      <c r="K195" s="6">
        <v>0</v>
      </c>
      <c r="L195" s="6">
        <v>0</v>
      </c>
      <c r="M195" s="112">
        <v>2</v>
      </c>
      <c r="N195" s="34"/>
      <c r="O195" s="6"/>
      <c r="P195" s="6">
        <v>0</v>
      </c>
      <c r="Q195" s="6" t="s">
        <v>44</v>
      </c>
      <c r="R195" s="6" t="s">
        <v>45</v>
      </c>
      <c r="S195" s="6" t="s">
        <v>45</v>
      </c>
      <c r="T195" s="6" t="s">
        <v>44</v>
      </c>
      <c r="U195" s="23" t="s">
        <v>45</v>
      </c>
      <c r="V195" s="6" t="s">
        <v>6579</v>
      </c>
      <c r="W195" s="57"/>
      <c r="X195" s="6"/>
      <c r="Y195" s="6"/>
      <c r="Z195" s="60"/>
      <c r="AA195" s="2">
        <v>0</v>
      </c>
      <c r="AB195" s="2">
        <v>0</v>
      </c>
      <c r="AC195" s="2"/>
      <c r="AD195" s="2"/>
      <c r="AE195" s="6">
        <v>0</v>
      </c>
      <c r="AF195" s="6">
        <v>0</v>
      </c>
      <c r="AG195" s="6"/>
      <c r="AH195" s="6"/>
      <c r="AI195" s="6">
        <v>0</v>
      </c>
      <c r="AJ195" s="6">
        <v>0</v>
      </c>
      <c r="AK195" s="6"/>
      <c r="AL195" s="6"/>
      <c r="AM195" s="6">
        <v>0</v>
      </c>
      <c r="AN195" s="6">
        <v>0</v>
      </c>
      <c r="AO195" s="6"/>
      <c r="AP195" s="6"/>
      <c r="AQ195" s="6">
        <f t="shared" si="14"/>
        <v>0</v>
      </c>
      <c r="AR195" s="160">
        <f t="shared" si="15"/>
        <v>0</v>
      </c>
      <c r="AS195" s="160">
        <f t="shared" si="16"/>
        <v>0</v>
      </c>
      <c r="AT195" s="160">
        <f t="shared" si="17"/>
        <v>0</v>
      </c>
      <c r="AU195" s="160">
        <f t="shared" si="18"/>
        <v>0</v>
      </c>
      <c r="AV195" s="160">
        <f t="shared" si="19"/>
        <v>0</v>
      </c>
      <c r="AW195" s="160">
        <f t="shared" si="20"/>
        <v>0</v>
      </c>
    </row>
    <row r="196" spans="1:49" s="24" customFormat="1" x14ac:dyDescent="0.25">
      <c r="A196" s="6" t="s">
        <v>537</v>
      </c>
      <c r="B196" s="43" t="s">
        <v>2</v>
      </c>
      <c r="C196" s="6" t="s">
        <v>528</v>
      </c>
      <c r="D196" s="6" t="s">
        <v>538</v>
      </c>
      <c r="E196" s="6" t="s">
        <v>45</v>
      </c>
      <c r="F196" s="6" t="s">
        <v>45</v>
      </c>
      <c r="G196" s="6" t="s">
        <v>45</v>
      </c>
      <c r="H196" s="2">
        <v>0</v>
      </c>
      <c r="I196" s="6" t="s">
        <v>44</v>
      </c>
      <c r="J196" s="6">
        <v>0</v>
      </c>
      <c r="K196" s="6">
        <v>0</v>
      </c>
      <c r="L196" s="6">
        <v>0</v>
      </c>
      <c r="M196" s="112">
        <v>2</v>
      </c>
      <c r="N196" s="34"/>
      <c r="O196" s="6"/>
      <c r="P196" s="6">
        <v>0</v>
      </c>
      <c r="Q196" s="6" t="s">
        <v>45</v>
      </c>
      <c r="R196" s="6" t="s">
        <v>45</v>
      </c>
      <c r="S196" s="6" t="s">
        <v>45</v>
      </c>
      <c r="T196" s="6" t="s">
        <v>44</v>
      </c>
      <c r="U196" s="23" t="s">
        <v>45</v>
      </c>
      <c r="V196" s="6" t="s">
        <v>6579</v>
      </c>
      <c r="W196" s="57"/>
      <c r="X196" s="6"/>
      <c r="Y196" s="6"/>
      <c r="Z196" s="60"/>
      <c r="AA196" s="2">
        <v>0</v>
      </c>
      <c r="AB196" s="2">
        <v>0</v>
      </c>
      <c r="AC196" s="2"/>
      <c r="AD196" s="2"/>
      <c r="AE196" s="6">
        <v>0</v>
      </c>
      <c r="AF196" s="6">
        <v>0</v>
      </c>
      <c r="AG196" s="6"/>
      <c r="AH196" s="6"/>
      <c r="AI196" s="6">
        <v>0</v>
      </c>
      <c r="AJ196" s="6">
        <v>0</v>
      </c>
      <c r="AK196" s="6"/>
      <c r="AL196" s="6"/>
      <c r="AM196" s="6">
        <v>0</v>
      </c>
      <c r="AN196" s="6">
        <v>0</v>
      </c>
      <c r="AO196" s="6"/>
      <c r="AP196" s="6"/>
      <c r="AQ196" s="6">
        <f t="shared" ref="AQ196:AQ259" si="21">SUM(AA196:AP196)</f>
        <v>0</v>
      </c>
      <c r="AR196" s="160">
        <f t="shared" ref="AR196:AR259" si="22">IF(AA196+AE196+AI196+AM196&gt;0,1,0)</f>
        <v>0</v>
      </c>
      <c r="AS196" s="160">
        <f t="shared" ref="AS196:AS259" si="23">IF(OR(AC196="JUNTOS",AG196="JUNTOS",AK196="JUNTOS",AO196="JUNTOS"),1,0)</f>
        <v>0</v>
      </c>
      <c r="AT196" s="160">
        <f t="shared" ref="AT196:AT259" si="24">IF(OR($AC196="CUNA MAS",$AG196="CUNA MAS",$AK196="CUNA MAS", $AO196="CUNA MAS"),1,0)</f>
        <v>0</v>
      </c>
      <c r="AU196" s="160">
        <f t="shared" ref="AU196:AU259" si="25">IF(OR($AC196="PAIS",$AG196="PAIS",$AK196="PAIS",$AO196="PAIS"),1,0)</f>
        <v>0</v>
      </c>
      <c r="AV196" s="160">
        <f t="shared" ref="AV196:AV259" si="26">IF(OR($AC196="QALI WARMA",$AG196="QALI WARMA",$AK196="QALI WARMA", $AO196="QALI WARMA"),1,0)</f>
        <v>0</v>
      </c>
      <c r="AW196" s="160">
        <f t="shared" ref="AW196:AW259" si="27">IF(AND(NOT(OR(AC196="JUNTOS",AG196="JUNTOS",AK196="JUNTOS",AO196="JUNTOS",$AC196="CUNA MAS",$AG196="CUNA MAS",$AK196="CUNA MAS",$AO196="CUNA MAS",$AC196="PAIS",$AG196="PAIS",$AK196="PAIS",$AO196="PAIS",$AC196="QALI WARMA",$AG196="QALI WARMA",$AK196="QALI WARMA",$AO196="QALI WARMA")),NOT(AND(AC196="",AG196="",AK196="",AO196=""))),1,0)</f>
        <v>0</v>
      </c>
    </row>
    <row r="197" spans="1:49" s="24" customFormat="1" x14ac:dyDescent="0.25">
      <c r="A197" s="6" t="s">
        <v>539</v>
      </c>
      <c r="B197" s="43" t="s">
        <v>2</v>
      </c>
      <c r="C197" s="6" t="s">
        <v>528</v>
      </c>
      <c r="D197" s="6" t="s">
        <v>540</v>
      </c>
      <c r="E197" s="6" t="s">
        <v>45</v>
      </c>
      <c r="F197" s="6" t="s">
        <v>45</v>
      </c>
      <c r="G197" s="6" t="s">
        <v>45</v>
      </c>
      <c r="H197" s="2">
        <v>0</v>
      </c>
      <c r="I197" s="6" t="s">
        <v>45</v>
      </c>
      <c r="J197" s="6">
        <v>0</v>
      </c>
      <c r="K197" s="6">
        <v>0</v>
      </c>
      <c r="L197" s="6">
        <v>0</v>
      </c>
      <c r="M197" s="112">
        <v>2</v>
      </c>
      <c r="N197" s="34"/>
      <c r="O197" s="6"/>
      <c r="P197" s="6">
        <v>0</v>
      </c>
      <c r="Q197" s="6" t="s">
        <v>45</v>
      </c>
      <c r="R197" s="6" t="s">
        <v>45</v>
      </c>
      <c r="S197" s="6" t="s">
        <v>45</v>
      </c>
      <c r="T197" s="6" t="s">
        <v>44</v>
      </c>
      <c r="U197" s="23" t="s">
        <v>45</v>
      </c>
      <c r="V197" s="6" t="s">
        <v>6579</v>
      </c>
      <c r="W197" s="57"/>
      <c r="X197" s="6"/>
      <c r="Y197" s="6"/>
      <c r="Z197" s="60"/>
      <c r="AA197" s="2">
        <v>0</v>
      </c>
      <c r="AB197" s="2">
        <v>0</v>
      </c>
      <c r="AC197" s="2"/>
      <c r="AD197" s="2"/>
      <c r="AE197" s="6">
        <v>0</v>
      </c>
      <c r="AF197" s="6">
        <v>0</v>
      </c>
      <c r="AG197" s="6"/>
      <c r="AH197" s="6"/>
      <c r="AI197" s="6">
        <v>0</v>
      </c>
      <c r="AJ197" s="6">
        <v>0</v>
      </c>
      <c r="AK197" s="6"/>
      <c r="AL197" s="6"/>
      <c r="AM197" s="6">
        <v>0</v>
      </c>
      <c r="AN197" s="6">
        <v>0</v>
      </c>
      <c r="AO197" s="6"/>
      <c r="AP197" s="6"/>
      <c r="AQ197" s="6">
        <f t="shared" si="21"/>
        <v>0</v>
      </c>
      <c r="AR197" s="160">
        <f t="shared" si="22"/>
        <v>0</v>
      </c>
      <c r="AS197" s="160">
        <f t="shared" si="23"/>
        <v>0</v>
      </c>
      <c r="AT197" s="160">
        <f t="shared" si="24"/>
        <v>0</v>
      </c>
      <c r="AU197" s="160">
        <f t="shared" si="25"/>
        <v>0</v>
      </c>
      <c r="AV197" s="160">
        <f t="shared" si="26"/>
        <v>0</v>
      </c>
      <c r="AW197" s="160">
        <f t="shared" si="27"/>
        <v>0</v>
      </c>
    </row>
    <row r="198" spans="1:49" s="24" customFormat="1" x14ac:dyDescent="0.25">
      <c r="A198" s="6" t="s">
        <v>541</v>
      </c>
      <c r="B198" s="43" t="s">
        <v>2</v>
      </c>
      <c r="C198" s="6" t="s">
        <v>528</v>
      </c>
      <c r="D198" s="6" t="s">
        <v>542</v>
      </c>
      <c r="E198" s="6" t="s">
        <v>45</v>
      </c>
      <c r="F198" s="6" t="s">
        <v>44</v>
      </c>
      <c r="G198" s="6" t="s">
        <v>45</v>
      </c>
      <c r="H198" s="2">
        <v>0</v>
      </c>
      <c r="I198" s="6" t="s">
        <v>45</v>
      </c>
      <c r="J198" s="6">
        <v>1</v>
      </c>
      <c r="K198" s="6">
        <v>0</v>
      </c>
      <c r="L198" s="6">
        <v>0</v>
      </c>
      <c r="M198" s="6">
        <v>1</v>
      </c>
      <c r="N198" s="6">
        <v>1</v>
      </c>
      <c r="O198" s="6">
        <v>1</v>
      </c>
      <c r="P198" s="6">
        <v>1</v>
      </c>
      <c r="Q198" s="6" t="s">
        <v>45</v>
      </c>
      <c r="R198" s="6" t="s">
        <v>45</v>
      </c>
      <c r="S198" s="6" t="s">
        <v>45</v>
      </c>
      <c r="T198" s="6" t="s">
        <v>44</v>
      </c>
      <c r="U198" s="23" t="s">
        <v>45</v>
      </c>
      <c r="V198" s="6" t="s">
        <v>35</v>
      </c>
      <c r="W198" s="57" t="s">
        <v>6489</v>
      </c>
      <c r="X198" s="6">
        <v>42907346</v>
      </c>
      <c r="Y198" s="6">
        <v>920272900</v>
      </c>
      <c r="Z198" s="60" t="s">
        <v>6618</v>
      </c>
      <c r="AA198" s="2">
        <v>0</v>
      </c>
      <c r="AB198" s="2">
        <v>0</v>
      </c>
      <c r="AC198" s="2"/>
      <c r="AD198" s="2"/>
      <c r="AE198" s="6">
        <v>0</v>
      </c>
      <c r="AF198" s="6">
        <v>0</v>
      </c>
      <c r="AG198" s="6"/>
      <c r="AH198" s="6"/>
      <c r="AI198" s="6">
        <v>0</v>
      </c>
      <c r="AJ198" s="6">
        <v>0</v>
      </c>
      <c r="AK198" s="6"/>
      <c r="AL198" s="6"/>
      <c r="AM198" s="6">
        <v>0</v>
      </c>
      <c r="AN198" s="6">
        <v>0</v>
      </c>
      <c r="AO198" s="6"/>
      <c r="AP198" s="6"/>
      <c r="AQ198" s="6">
        <f t="shared" si="21"/>
        <v>0</v>
      </c>
      <c r="AR198" s="160">
        <f t="shared" si="22"/>
        <v>0</v>
      </c>
      <c r="AS198" s="160">
        <f t="shared" si="23"/>
        <v>0</v>
      </c>
      <c r="AT198" s="160">
        <f t="shared" si="24"/>
        <v>0</v>
      </c>
      <c r="AU198" s="160">
        <f t="shared" si="25"/>
        <v>0</v>
      </c>
      <c r="AV198" s="160">
        <f t="shared" si="26"/>
        <v>0</v>
      </c>
      <c r="AW198" s="160">
        <f t="shared" si="27"/>
        <v>0</v>
      </c>
    </row>
    <row r="199" spans="1:49" s="24" customFormat="1" x14ac:dyDescent="0.25">
      <c r="A199" s="6" t="s">
        <v>543</v>
      </c>
      <c r="B199" s="43" t="s">
        <v>2</v>
      </c>
      <c r="C199" s="6" t="s">
        <v>528</v>
      </c>
      <c r="D199" s="6" t="s">
        <v>544</v>
      </c>
      <c r="E199" s="6" t="s">
        <v>45</v>
      </c>
      <c r="F199" s="6" t="s">
        <v>45</v>
      </c>
      <c r="G199" s="6" t="s">
        <v>45</v>
      </c>
      <c r="H199" s="2">
        <v>0</v>
      </c>
      <c r="I199" s="6" t="s">
        <v>45</v>
      </c>
      <c r="J199" s="6">
        <v>0</v>
      </c>
      <c r="K199" s="6">
        <v>0</v>
      </c>
      <c r="L199" s="6">
        <v>0</v>
      </c>
      <c r="M199" s="112">
        <v>2</v>
      </c>
      <c r="N199" s="34"/>
      <c r="O199" s="6">
        <v>1</v>
      </c>
      <c r="P199" s="6">
        <v>1</v>
      </c>
      <c r="Q199" s="6" t="s">
        <v>45</v>
      </c>
      <c r="R199" s="6" t="s">
        <v>45</v>
      </c>
      <c r="S199" s="6" t="s">
        <v>45</v>
      </c>
      <c r="T199" s="6" t="s">
        <v>44</v>
      </c>
      <c r="U199" s="23" t="s">
        <v>45</v>
      </c>
      <c r="V199" s="6" t="s">
        <v>6579</v>
      </c>
      <c r="W199" s="57"/>
      <c r="X199" s="6"/>
      <c r="Y199" s="6"/>
      <c r="Z199" s="60"/>
      <c r="AA199" s="2">
        <v>0</v>
      </c>
      <c r="AB199" s="2">
        <v>0</v>
      </c>
      <c r="AC199" s="2"/>
      <c r="AD199" s="2"/>
      <c r="AE199" s="6">
        <v>0</v>
      </c>
      <c r="AF199" s="6">
        <v>0</v>
      </c>
      <c r="AG199" s="6"/>
      <c r="AH199" s="6"/>
      <c r="AI199" s="6">
        <v>0</v>
      </c>
      <c r="AJ199" s="6">
        <v>0</v>
      </c>
      <c r="AK199" s="6"/>
      <c r="AL199" s="6"/>
      <c r="AM199" s="6">
        <v>0</v>
      </c>
      <c r="AN199" s="6">
        <v>0</v>
      </c>
      <c r="AO199" s="6"/>
      <c r="AP199" s="6"/>
      <c r="AQ199" s="6">
        <f t="shared" si="21"/>
        <v>0</v>
      </c>
      <c r="AR199" s="160">
        <f t="shared" si="22"/>
        <v>0</v>
      </c>
      <c r="AS199" s="160">
        <f t="shared" si="23"/>
        <v>0</v>
      </c>
      <c r="AT199" s="160">
        <f t="shared" si="24"/>
        <v>0</v>
      </c>
      <c r="AU199" s="160">
        <f t="shared" si="25"/>
        <v>0</v>
      </c>
      <c r="AV199" s="160">
        <f t="shared" si="26"/>
        <v>0</v>
      </c>
      <c r="AW199" s="160">
        <f t="shared" si="27"/>
        <v>0</v>
      </c>
    </row>
    <row r="200" spans="1:49" s="24" customFormat="1" x14ac:dyDescent="0.25">
      <c r="A200" s="6" t="s">
        <v>545</v>
      </c>
      <c r="B200" s="43" t="s">
        <v>2</v>
      </c>
      <c r="C200" s="6" t="s">
        <v>528</v>
      </c>
      <c r="D200" s="6" t="s">
        <v>546</v>
      </c>
      <c r="E200" s="6" t="s">
        <v>45</v>
      </c>
      <c r="F200" s="6" t="s">
        <v>45</v>
      </c>
      <c r="G200" s="6" t="s">
        <v>44</v>
      </c>
      <c r="H200" s="2">
        <v>0</v>
      </c>
      <c r="I200" s="6" t="s">
        <v>44</v>
      </c>
      <c r="J200" s="6">
        <v>0</v>
      </c>
      <c r="K200" s="6">
        <v>0</v>
      </c>
      <c r="L200" s="6">
        <v>0</v>
      </c>
      <c r="M200" s="112">
        <v>2</v>
      </c>
      <c r="N200" s="34"/>
      <c r="O200" s="6"/>
      <c r="P200" s="6">
        <v>0</v>
      </c>
      <c r="Q200" s="6" t="s">
        <v>45</v>
      </c>
      <c r="R200" s="6" t="s">
        <v>45</v>
      </c>
      <c r="S200" s="6" t="s">
        <v>45</v>
      </c>
      <c r="T200" s="6" t="s">
        <v>44</v>
      </c>
      <c r="U200" s="23" t="s">
        <v>45</v>
      </c>
      <c r="V200" s="6" t="s">
        <v>6579</v>
      </c>
      <c r="W200" s="57"/>
      <c r="X200" s="6"/>
      <c r="Y200" s="6"/>
      <c r="Z200" s="60"/>
      <c r="AA200" s="2">
        <v>0</v>
      </c>
      <c r="AB200" s="2">
        <v>0</v>
      </c>
      <c r="AC200" s="2"/>
      <c r="AD200" s="2"/>
      <c r="AE200" s="6">
        <v>0</v>
      </c>
      <c r="AF200" s="6">
        <v>0</v>
      </c>
      <c r="AG200" s="6"/>
      <c r="AH200" s="6"/>
      <c r="AI200" s="6">
        <v>0</v>
      </c>
      <c r="AJ200" s="6">
        <v>0</v>
      </c>
      <c r="AK200" s="6"/>
      <c r="AL200" s="6"/>
      <c r="AM200" s="6">
        <v>0</v>
      </c>
      <c r="AN200" s="6">
        <v>0</v>
      </c>
      <c r="AO200" s="6"/>
      <c r="AP200" s="6"/>
      <c r="AQ200" s="6">
        <f t="shared" si="21"/>
        <v>0</v>
      </c>
      <c r="AR200" s="160">
        <f t="shared" si="22"/>
        <v>0</v>
      </c>
      <c r="AS200" s="160">
        <f t="shared" si="23"/>
        <v>0</v>
      </c>
      <c r="AT200" s="160">
        <f t="shared" si="24"/>
        <v>0</v>
      </c>
      <c r="AU200" s="160">
        <f t="shared" si="25"/>
        <v>0</v>
      </c>
      <c r="AV200" s="160">
        <f t="shared" si="26"/>
        <v>0</v>
      </c>
      <c r="AW200" s="160">
        <f t="shared" si="27"/>
        <v>0</v>
      </c>
    </row>
    <row r="201" spans="1:49" s="24" customFormat="1" x14ac:dyDescent="0.25">
      <c r="A201" s="6" t="s">
        <v>547</v>
      </c>
      <c r="B201" s="43" t="s">
        <v>2</v>
      </c>
      <c r="C201" s="6" t="s">
        <v>548</v>
      </c>
      <c r="D201" s="6" t="s">
        <v>549</v>
      </c>
      <c r="E201" s="6" t="s">
        <v>45</v>
      </c>
      <c r="F201" s="6" t="s">
        <v>45</v>
      </c>
      <c r="G201" s="6" t="s">
        <v>44</v>
      </c>
      <c r="H201" s="2">
        <v>0</v>
      </c>
      <c r="I201" s="6" t="s">
        <v>45</v>
      </c>
      <c r="J201" s="6">
        <v>0</v>
      </c>
      <c r="K201" s="6">
        <v>0</v>
      </c>
      <c r="L201" s="6">
        <v>0</v>
      </c>
      <c r="M201" s="112">
        <v>2</v>
      </c>
      <c r="N201" s="34"/>
      <c r="O201" s="6"/>
      <c r="P201" s="6">
        <v>0</v>
      </c>
      <c r="Q201" s="6" t="s">
        <v>45</v>
      </c>
      <c r="R201" s="6" t="s">
        <v>44</v>
      </c>
      <c r="S201" s="6" t="s">
        <v>45</v>
      </c>
      <c r="T201" s="6" t="s">
        <v>44</v>
      </c>
      <c r="U201" s="23" t="s">
        <v>45</v>
      </c>
      <c r="V201" s="6" t="s">
        <v>6579</v>
      </c>
      <c r="W201" s="57"/>
      <c r="X201" s="6"/>
      <c r="Y201" s="6"/>
      <c r="Z201" s="60"/>
      <c r="AA201" s="2">
        <v>0</v>
      </c>
      <c r="AB201" s="2">
        <v>0</v>
      </c>
      <c r="AC201" s="2"/>
      <c r="AD201" s="2"/>
      <c r="AE201" s="6">
        <v>0</v>
      </c>
      <c r="AF201" s="6">
        <v>0</v>
      </c>
      <c r="AG201" s="6"/>
      <c r="AH201" s="6"/>
      <c r="AI201" s="6">
        <v>0</v>
      </c>
      <c r="AJ201" s="6">
        <v>0</v>
      </c>
      <c r="AK201" s="6"/>
      <c r="AL201" s="6"/>
      <c r="AM201" s="6">
        <v>0</v>
      </c>
      <c r="AN201" s="6">
        <v>0</v>
      </c>
      <c r="AO201" s="6"/>
      <c r="AP201" s="6"/>
      <c r="AQ201" s="6">
        <f t="shared" si="21"/>
        <v>0</v>
      </c>
      <c r="AR201" s="160">
        <f t="shared" si="22"/>
        <v>0</v>
      </c>
      <c r="AS201" s="160">
        <f t="shared" si="23"/>
        <v>0</v>
      </c>
      <c r="AT201" s="160">
        <f t="shared" si="24"/>
        <v>0</v>
      </c>
      <c r="AU201" s="160">
        <f t="shared" si="25"/>
        <v>0</v>
      </c>
      <c r="AV201" s="160">
        <f t="shared" si="26"/>
        <v>0</v>
      </c>
      <c r="AW201" s="160">
        <f t="shared" si="27"/>
        <v>0</v>
      </c>
    </row>
    <row r="202" spans="1:49" s="24" customFormat="1" x14ac:dyDescent="0.25">
      <c r="A202" s="6" t="s">
        <v>550</v>
      </c>
      <c r="B202" s="43" t="s">
        <v>2</v>
      </c>
      <c r="C202" s="6" t="s">
        <v>548</v>
      </c>
      <c r="D202" s="6" t="s">
        <v>310</v>
      </c>
      <c r="E202" s="6" t="s">
        <v>45</v>
      </c>
      <c r="F202" s="6" t="s">
        <v>45</v>
      </c>
      <c r="G202" s="6" t="s">
        <v>44</v>
      </c>
      <c r="H202" s="2">
        <v>0</v>
      </c>
      <c r="I202" s="6" t="s">
        <v>45</v>
      </c>
      <c r="J202" s="6">
        <v>0</v>
      </c>
      <c r="K202" s="6">
        <v>0</v>
      </c>
      <c r="L202" s="6">
        <v>0</v>
      </c>
      <c r="M202" s="112">
        <v>2</v>
      </c>
      <c r="N202" s="34"/>
      <c r="O202" s="6"/>
      <c r="P202" s="6">
        <v>0</v>
      </c>
      <c r="Q202" s="6" t="s">
        <v>44</v>
      </c>
      <c r="R202" s="6" t="s">
        <v>45</v>
      </c>
      <c r="S202" s="6" t="s">
        <v>45</v>
      </c>
      <c r="T202" s="6" t="s">
        <v>44</v>
      </c>
      <c r="U202" s="23" t="s">
        <v>45</v>
      </c>
      <c r="V202" s="6" t="s">
        <v>6579</v>
      </c>
      <c r="W202" s="57"/>
      <c r="X202" s="6"/>
      <c r="Y202" s="6"/>
      <c r="Z202" s="60"/>
      <c r="AA202" s="2">
        <v>0</v>
      </c>
      <c r="AB202" s="2">
        <v>0</v>
      </c>
      <c r="AC202" s="2"/>
      <c r="AD202" s="2"/>
      <c r="AE202" s="6">
        <v>0</v>
      </c>
      <c r="AF202" s="6">
        <v>0</v>
      </c>
      <c r="AG202" s="6"/>
      <c r="AH202" s="6"/>
      <c r="AI202" s="6">
        <v>0</v>
      </c>
      <c r="AJ202" s="6">
        <v>0</v>
      </c>
      <c r="AK202" s="6"/>
      <c r="AL202" s="6"/>
      <c r="AM202" s="6">
        <v>0</v>
      </c>
      <c r="AN202" s="6">
        <v>0</v>
      </c>
      <c r="AO202" s="6"/>
      <c r="AP202" s="6"/>
      <c r="AQ202" s="6">
        <f t="shared" si="21"/>
        <v>0</v>
      </c>
      <c r="AR202" s="160">
        <f t="shared" si="22"/>
        <v>0</v>
      </c>
      <c r="AS202" s="160">
        <f t="shared" si="23"/>
        <v>0</v>
      </c>
      <c r="AT202" s="160">
        <f t="shared" si="24"/>
        <v>0</v>
      </c>
      <c r="AU202" s="160">
        <f t="shared" si="25"/>
        <v>0</v>
      </c>
      <c r="AV202" s="160">
        <f t="shared" si="26"/>
        <v>0</v>
      </c>
      <c r="AW202" s="160">
        <f t="shared" si="27"/>
        <v>0</v>
      </c>
    </row>
    <row r="203" spans="1:49" s="24" customFormat="1" x14ac:dyDescent="0.25">
      <c r="A203" s="6" t="s">
        <v>551</v>
      </c>
      <c r="B203" s="43" t="s">
        <v>2</v>
      </c>
      <c r="C203" s="6" t="s">
        <v>548</v>
      </c>
      <c r="D203" s="6" t="s">
        <v>552</v>
      </c>
      <c r="E203" s="6" t="s">
        <v>45</v>
      </c>
      <c r="F203" s="6" t="s">
        <v>45</v>
      </c>
      <c r="G203" s="6" t="s">
        <v>44</v>
      </c>
      <c r="H203" s="2">
        <v>0</v>
      </c>
      <c r="I203" s="6" t="s">
        <v>44</v>
      </c>
      <c r="J203" s="6">
        <v>0</v>
      </c>
      <c r="K203" s="6">
        <v>0</v>
      </c>
      <c r="L203" s="6">
        <v>0</v>
      </c>
      <c r="M203" s="112">
        <v>2</v>
      </c>
      <c r="N203" s="34"/>
      <c r="O203" s="6">
        <v>1</v>
      </c>
      <c r="P203" s="6">
        <v>1</v>
      </c>
      <c r="Q203" s="6" t="s">
        <v>45</v>
      </c>
      <c r="R203" s="6" t="s">
        <v>44</v>
      </c>
      <c r="S203" s="6" t="s">
        <v>45</v>
      </c>
      <c r="T203" s="6" t="s">
        <v>44</v>
      </c>
      <c r="U203" s="23" t="s">
        <v>45</v>
      </c>
      <c r="V203" s="6" t="s">
        <v>6579</v>
      </c>
      <c r="W203" s="57"/>
      <c r="X203" s="6"/>
      <c r="Y203" s="6"/>
      <c r="Z203" s="60"/>
      <c r="AA203" s="2">
        <v>0</v>
      </c>
      <c r="AB203" s="2">
        <v>0</v>
      </c>
      <c r="AC203" s="2"/>
      <c r="AD203" s="2"/>
      <c r="AE203" s="6">
        <v>0</v>
      </c>
      <c r="AF203" s="6">
        <v>0</v>
      </c>
      <c r="AG203" s="6"/>
      <c r="AH203" s="6"/>
      <c r="AI203" s="6">
        <v>0</v>
      </c>
      <c r="AJ203" s="6">
        <v>0</v>
      </c>
      <c r="AK203" s="6"/>
      <c r="AL203" s="6"/>
      <c r="AM203" s="6">
        <v>0</v>
      </c>
      <c r="AN203" s="6">
        <v>0</v>
      </c>
      <c r="AO203" s="6"/>
      <c r="AP203" s="6"/>
      <c r="AQ203" s="6">
        <f t="shared" si="21"/>
        <v>0</v>
      </c>
      <c r="AR203" s="160">
        <f t="shared" si="22"/>
        <v>0</v>
      </c>
      <c r="AS203" s="160">
        <f t="shared" si="23"/>
        <v>0</v>
      </c>
      <c r="AT203" s="160">
        <f t="shared" si="24"/>
        <v>0</v>
      </c>
      <c r="AU203" s="160">
        <f t="shared" si="25"/>
        <v>0</v>
      </c>
      <c r="AV203" s="160">
        <f t="shared" si="26"/>
        <v>0</v>
      </c>
      <c r="AW203" s="160">
        <f t="shared" si="27"/>
        <v>0</v>
      </c>
    </row>
    <row r="204" spans="1:49" s="24" customFormat="1" x14ac:dyDescent="0.25">
      <c r="A204" s="6" t="s">
        <v>553</v>
      </c>
      <c r="B204" s="43" t="s">
        <v>2</v>
      </c>
      <c r="C204" s="6" t="s">
        <v>548</v>
      </c>
      <c r="D204" s="6" t="s">
        <v>554</v>
      </c>
      <c r="E204" s="6" t="s">
        <v>45</v>
      </c>
      <c r="F204" s="6" t="s">
        <v>44</v>
      </c>
      <c r="G204" s="6" t="s">
        <v>44</v>
      </c>
      <c r="H204" s="2">
        <v>0</v>
      </c>
      <c r="I204" s="6" t="s">
        <v>45</v>
      </c>
      <c r="J204" s="6">
        <v>1</v>
      </c>
      <c r="K204" s="6">
        <v>0</v>
      </c>
      <c r="L204" s="6">
        <v>0</v>
      </c>
      <c r="M204" s="6">
        <v>1</v>
      </c>
      <c r="N204" s="6">
        <v>1</v>
      </c>
      <c r="O204" s="6">
        <v>1</v>
      </c>
      <c r="P204" s="6">
        <v>1</v>
      </c>
      <c r="Q204" s="6" t="s">
        <v>45</v>
      </c>
      <c r="R204" s="6" t="s">
        <v>44</v>
      </c>
      <c r="S204" s="6" t="s">
        <v>45</v>
      </c>
      <c r="T204" s="6" t="s">
        <v>44</v>
      </c>
      <c r="U204" s="23" t="s">
        <v>45</v>
      </c>
      <c r="V204" s="6" t="s">
        <v>326</v>
      </c>
      <c r="W204" s="57" t="s">
        <v>6684</v>
      </c>
      <c r="X204" s="55">
        <v>46896293</v>
      </c>
      <c r="Y204" s="55">
        <v>927220857</v>
      </c>
      <c r="Z204" s="54" t="s">
        <v>6685</v>
      </c>
      <c r="AA204" s="2">
        <v>0</v>
      </c>
      <c r="AB204" s="2">
        <v>0</v>
      </c>
      <c r="AC204" s="2"/>
      <c r="AD204" s="2"/>
      <c r="AE204" s="6">
        <v>0</v>
      </c>
      <c r="AF204" s="6">
        <v>0</v>
      </c>
      <c r="AG204" s="6"/>
      <c r="AH204" s="6"/>
      <c r="AI204" s="6">
        <v>0</v>
      </c>
      <c r="AJ204" s="6">
        <v>0</v>
      </c>
      <c r="AK204" s="6"/>
      <c r="AL204" s="6"/>
      <c r="AM204" s="6">
        <v>0</v>
      </c>
      <c r="AN204" s="6">
        <v>0</v>
      </c>
      <c r="AO204" s="6"/>
      <c r="AP204" s="6"/>
      <c r="AQ204" s="6">
        <f t="shared" si="21"/>
        <v>0</v>
      </c>
      <c r="AR204" s="160">
        <f t="shared" si="22"/>
        <v>0</v>
      </c>
      <c r="AS204" s="160">
        <f t="shared" si="23"/>
        <v>0</v>
      </c>
      <c r="AT204" s="160">
        <f t="shared" si="24"/>
        <v>0</v>
      </c>
      <c r="AU204" s="160">
        <f t="shared" si="25"/>
        <v>0</v>
      </c>
      <c r="AV204" s="160">
        <f t="shared" si="26"/>
        <v>0</v>
      </c>
      <c r="AW204" s="160">
        <f t="shared" si="27"/>
        <v>0</v>
      </c>
    </row>
    <row r="205" spans="1:49" s="24" customFormat="1" x14ac:dyDescent="0.25">
      <c r="A205" s="6" t="s">
        <v>555</v>
      </c>
      <c r="B205" s="43" t="s">
        <v>2</v>
      </c>
      <c r="C205" s="6" t="s">
        <v>548</v>
      </c>
      <c r="D205" s="6" t="s">
        <v>556</v>
      </c>
      <c r="E205" s="6" t="s">
        <v>45</v>
      </c>
      <c r="F205" s="6" t="s">
        <v>45</v>
      </c>
      <c r="G205" s="6" t="s">
        <v>45</v>
      </c>
      <c r="H205" s="2">
        <v>0</v>
      </c>
      <c r="I205" s="6" t="s">
        <v>45</v>
      </c>
      <c r="J205" s="6">
        <v>0</v>
      </c>
      <c r="K205" s="6">
        <v>0</v>
      </c>
      <c r="L205" s="6">
        <v>0</v>
      </c>
      <c r="M205" s="112">
        <v>2</v>
      </c>
      <c r="N205" s="34"/>
      <c r="O205" s="6">
        <v>1</v>
      </c>
      <c r="P205" s="6">
        <v>1</v>
      </c>
      <c r="Q205" s="6" t="s">
        <v>45</v>
      </c>
      <c r="R205" s="6" t="s">
        <v>45</v>
      </c>
      <c r="S205" s="6" t="s">
        <v>45</v>
      </c>
      <c r="T205" s="6" t="s">
        <v>44</v>
      </c>
      <c r="U205" s="23" t="s">
        <v>45</v>
      </c>
      <c r="V205" s="6" t="s">
        <v>6579</v>
      </c>
      <c r="W205" s="57"/>
      <c r="X205" s="6"/>
      <c r="Y205" s="6"/>
      <c r="Z205" s="60"/>
      <c r="AA205" s="2">
        <v>0</v>
      </c>
      <c r="AB205" s="2">
        <v>0</v>
      </c>
      <c r="AC205" s="2"/>
      <c r="AD205" s="2"/>
      <c r="AE205" s="6">
        <v>0</v>
      </c>
      <c r="AF205" s="6">
        <v>0</v>
      </c>
      <c r="AG205" s="6"/>
      <c r="AH205" s="6"/>
      <c r="AI205" s="6">
        <v>0</v>
      </c>
      <c r="AJ205" s="6">
        <v>0</v>
      </c>
      <c r="AK205" s="6"/>
      <c r="AL205" s="6"/>
      <c r="AM205" s="6">
        <v>0</v>
      </c>
      <c r="AN205" s="6">
        <v>0</v>
      </c>
      <c r="AO205" s="6"/>
      <c r="AP205" s="6"/>
      <c r="AQ205" s="6">
        <f t="shared" si="21"/>
        <v>0</v>
      </c>
      <c r="AR205" s="160">
        <f t="shared" si="22"/>
        <v>0</v>
      </c>
      <c r="AS205" s="160">
        <f t="shared" si="23"/>
        <v>0</v>
      </c>
      <c r="AT205" s="160">
        <f t="shared" si="24"/>
        <v>0</v>
      </c>
      <c r="AU205" s="160">
        <f t="shared" si="25"/>
        <v>0</v>
      </c>
      <c r="AV205" s="160">
        <f t="shared" si="26"/>
        <v>0</v>
      </c>
      <c r="AW205" s="160">
        <f t="shared" si="27"/>
        <v>0</v>
      </c>
    </row>
    <row r="206" spans="1:49" s="24" customFormat="1" x14ac:dyDescent="0.25">
      <c r="A206" s="6" t="s">
        <v>557</v>
      </c>
      <c r="B206" s="43" t="s">
        <v>2</v>
      </c>
      <c r="C206" s="6" t="s">
        <v>548</v>
      </c>
      <c r="D206" s="6" t="s">
        <v>558</v>
      </c>
      <c r="E206" s="6" t="s">
        <v>45</v>
      </c>
      <c r="F206" s="6" t="s">
        <v>44</v>
      </c>
      <c r="G206" s="6" t="s">
        <v>44</v>
      </c>
      <c r="H206" s="2">
        <v>0</v>
      </c>
      <c r="I206" s="6" t="s">
        <v>44</v>
      </c>
      <c r="J206" s="6">
        <v>1</v>
      </c>
      <c r="K206" s="6">
        <v>0</v>
      </c>
      <c r="L206" s="6">
        <v>0</v>
      </c>
      <c r="M206" s="6">
        <v>1</v>
      </c>
      <c r="N206" s="6">
        <v>1</v>
      </c>
      <c r="O206" s="6">
        <v>1</v>
      </c>
      <c r="P206" s="6">
        <v>1</v>
      </c>
      <c r="Q206" s="6" t="s">
        <v>45</v>
      </c>
      <c r="R206" s="6" t="s">
        <v>45</v>
      </c>
      <c r="S206" s="6" t="s">
        <v>45</v>
      </c>
      <c r="T206" s="6" t="s">
        <v>44</v>
      </c>
      <c r="U206" s="23" t="s">
        <v>45</v>
      </c>
      <c r="V206" s="6" t="s">
        <v>35</v>
      </c>
      <c r="W206" s="57" t="s">
        <v>6605</v>
      </c>
      <c r="X206" s="6"/>
      <c r="Y206" s="6"/>
      <c r="Z206" s="60"/>
      <c r="AA206" s="2">
        <v>0</v>
      </c>
      <c r="AB206" s="2">
        <v>0</v>
      </c>
      <c r="AC206" s="2"/>
      <c r="AD206" s="2"/>
      <c r="AE206" s="6">
        <v>0</v>
      </c>
      <c r="AF206" s="6">
        <v>0</v>
      </c>
      <c r="AG206" s="6"/>
      <c r="AH206" s="6"/>
      <c r="AI206" s="6">
        <v>0</v>
      </c>
      <c r="AJ206" s="6">
        <v>0</v>
      </c>
      <c r="AK206" s="6"/>
      <c r="AL206" s="6"/>
      <c r="AM206" s="6">
        <v>0</v>
      </c>
      <c r="AN206" s="6">
        <v>0</v>
      </c>
      <c r="AO206" s="6"/>
      <c r="AP206" s="6"/>
      <c r="AQ206" s="6">
        <f t="shared" si="21"/>
        <v>0</v>
      </c>
      <c r="AR206" s="160">
        <f t="shared" si="22"/>
        <v>0</v>
      </c>
      <c r="AS206" s="160">
        <f t="shared" si="23"/>
        <v>0</v>
      </c>
      <c r="AT206" s="160">
        <f t="shared" si="24"/>
        <v>0</v>
      </c>
      <c r="AU206" s="160">
        <f t="shared" si="25"/>
        <v>0</v>
      </c>
      <c r="AV206" s="160">
        <f t="shared" si="26"/>
        <v>0</v>
      </c>
      <c r="AW206" s="160">
        <f t="shared" si="27"/>
        <v>0</v>
      </c>
    </row>
    <row r="207" spans="1:49" s="24" customFormat="1" x14ac:dyDescent="0.25">
      <c r="A207" s="6" t="s">
        <v>559</v>
      </c>
      <c r="B207" s="43" t="s">
        <v>2</v>
      </c>
      <c r="C207" s="6" t="s">
        <v>548</v>
      </c>
      <c r="D207" s="6" t="s">
        <v>560</v>
      </c>
      <c r="E207" s="6" t="s">
        <v>45</v>
      </c>
      <c r="F207" s="6" t="s">
        <v>44</v>
      </c>
      <c r="G207" s="6" t="s">
        <v>44</v>
      </c>
      <c r="H207" s="2">
        <v>0</v>
      </c>
      <c r="I207" s="6" t="s">
        <v>45</v>
      </c>
      <c r="J207" s="6">
        <v>1</v>
      </c>
      <c r="K207" s="6">
        <v>0</v>
      </c>
      <c r="L207" s="6">
        <v>0</v>
      </c>
      <c r="M207" s="6">
        <v>1</v>
      </c>
      <c r="N207" s="6">
        <v>1</v>
      </c>
      <c r="O207" s="6">
        <v>1</v>
      </c>
      <c r="P207" s="6">
        <v>1</v>
      </c>
      <c r="Q207" s="6" t="s">
        <v>45</v>
      </c>
      <c r="R207" s="6" t="s">
        <v>45</v>
      </c>
      <c r="S207" s="6" t="s">
        <v>45</v>
      </c>
      <c r="T207" s="6" t="s">
        <v>44</v>
      </c>
      <c r="U207" s="23" t="s">
        <v>45</v>
      </c>
      <c r="V207" s="6" t="s">
        <v>35</v>
      </c>
      <c r="W207" s="57" t="s">
        <v>6606</v>
      </c>
      <c r="X207" s="6">
        <v>41263945</v>
      </c>
      <c r="Y207" s="6">
        <v>945857115</v>
      </c>
      <c r="Z207" s="60" t="s">
        <v>561</v>
      </c>
      <c r="AA207" s="2">
        <v>0</v>
      </c>
      <c r="AB207" s="2">
        <v>0</v>
      </c>
      <c r="AC207" s="2"/>
      <c r="AD207" s="2"/>
      <c r="AE207" s="6">
        <v>0</v>
      </c>
      <c r="AF207" s="6">
        <v>0</v>
      </c>
      <c r="AG207" s="6"/>
      <c r="AH207" s="6"/>
      <c r="AI207" s="6">
        <v>0</v>
      </c>
      <c r="AJ207" s="6">
        <v>0</v>
      </c>
      <c r="AK207" s="6"/>
      <c r="AL207" s="6"/>
      <c r="AM207" s="6">
        <v>0</v>
      </c>
      <c r="AN207" s="6">
        <v>0</v>
      </c>
      <c r="AO207" s="6"/>
      <c r="AP207" s="6"/>
      <c r="AQ207" s="6">
        <f t="shared" si="21"/>
        <v>0</v>
      </c>
      <c r="AR207" s="160">
        <f t="shared" si="22"/>
        <v>0</v>
      </c>
      <c r="AS207" s="160">
        <f t="shared" si="23"/>
        <v>0</v>
      </c>
      <c r="AT207" s="160">
        <f t="shared" si="24"/>
        <v>0</v>
      </c>
      <c r="AU207" s="160">
        <f t="shared" si="25"/>
        <v>0</v>
      </c>
      <c r="AV207" s="160">
        <f t="shared" si="26"/>
        <v>0</v>
      </c>
      <c r="AW207" s="160">
        <f t="shared" si="27"/>
        <v>0</v>
      </c>
    </row>
    <row r="208" spans="1:49" s="24" customFormat="1" x14ac:dyDescent="0.25">
      <c r="A208" s="6" t="s">
        <v>562</v>
      </c>
      <c r="B208" s="43" t="s">
        <v>2</v>
      </c>
      <c r="C208" s="6" t="s">
        <v>548</v>
      </c>
      <c r="D208" s="6" t="s">
        <v>548</v>
      </c>
      <c r="E208" s="6" t="s">
        <v>45</v>
      </c>
      <c r="F208" s="6" t="s">
        <v>45</v>
      </c>
      <c r="G208" s="6" t="s">
        <v>44</v>
      </c>
      <c r="H208" s="2">
        <v>0</v>
      </c>
      <c r="I208" s="6" t="s">
        <v>44</v>
      </c>
      <c r="J208" s="6">
        <v>0</v>
      </c>
      <c r="K208" s="6">
        <v>0</v>
      </c>
      <c r="L208" s="6">
        <v>0</v>
      </c>
      <c r="M208" s="112">
        <v>2</v>
      </c>
      <c r="N208" s="34"/>
      <c r="O208" s="6">
        <v>1</v>
      </c>
      <c r="P208" s="6">
        <v>1</v>
      </c>
      <c r="Q208" s="6" t="s">
        <v>45</v>
      </c>
      <c r="R208" s="6" t="s">
        <v>44</v>
      </c>
      <c r="S208" s="6" t="s">
        <v>45</v>
      </c>
      <c r="T208" s="6" t="s">
        <v>44</v>
      </c>
      <c r="U208" s="23" t="s">
        <v>45</v>
      </c>
      <c r="V208" s="6" t="s">
        <v>6579</v>
      </c>
      <c r="W208" s="57"/>
      <c r="X208" s="6"/>
      <c r="Y208" s="6"/>
      <c r="Z208" s="60"/>
      <c r="AA208" s="2">
        <v>0</v>
      </c>
      <c r="AB208" s="2">
        <v>0</v>
      </c>
      <c r="AC208" s="2"/>
      <c r="AD208" s="2"/>
      <c r="AE208" s="6">
        <v>0</v>
      </c>
      <c r="AF208" s="6">
        <v>0</v>
      </c>
      <c r="AG208" s="6"/>
      <c r="AH208" s="6"/>
      <c r="AI208" s="6">
        <v>0</v>
      </c>
      <c r="AJ208" s="6">
        <v>0</v>
      </c>
      <c r="AK208" s="6"/>
      <c r="AL208" s="6"/>
      <c r="AM208" s="6">
        <v>0</v>
      </c>
      <c r="AN208" s="6">
        <v>0</v>
      </c>
      <c r="AO208" s="6"/>
      <c r="AP208" s="6"/>
      <c r="AQ208" s="6">
        <f t="shared" si="21"/>
        <v>0</v>
      </c>
      <c r="AR208" s="160">
        <f t="shared" si="22"/>
        <v>0</v>
      </c>
      <c r="AS208" s="160">
        <f t="shared" si="23"/>
        <v>0</v>
      </c>
      <c r="AT208" s="160">
        <f t="shared" si="24"/>
        <v>0</v>
      </c>
      <c r="AU208" s="160">
        <f t="shared" si="25"/>
        <v>0</v>
      </c>
      <c r="AV208" s="160">
        <f t="shared" si="26"/>
        <v>0</v>
      </c>
      <c r="AW208" s="160">
        <f t="shared" si="27"/>
        <v>0</v>
      </c>
    </row>
    <row r="209" spans="1:49" s="24" customFormat="1" x14ac:dyDescent="0.25">
      <c r="A209" s="6" t="s">
        <v>563</v>
      </c>
      <c r="B209" s="43" t="s">
        <v>2</v>
      </c>
      <c r="C209" s="6" t="s">
        <v>548</v>
      </c>
      <c r="D209" s="6" t="s">
        <v>564</v>
      </c>
      <c r="E209" s="6" t="s">
        <v>45</v>
      </c>
      <c r="F209" s="6" t="s">
        <v>44</v>
      </c>
      <c r="G209" s="6" t="s">
        <v>44</v>
      </c>
      <c r="H209" s="2">
        <v>1</v>
      </c>
      <c r="I209" s="6" t="s">
        <v>44</v>
      </c>
      <c r="J209" s="6">
        <v>1</v>
      </c>
      <c r="K209" s="6">
        <v>0</v>
      </c>
      <c r="L209" s="6">
        <v>1</v>
      </c>
      <c r="M209" s="6">
        <v>1</v>
      </c>
      <c r="N209" s="6">
        <v>1</v>
      </c>
      <c r="O209" s="6">
        <v>1</v>
      </c>
      <c r="P209" s="6">
        <v>1</v>
      </c>
      <c r="Q209" s="6" t="s">
        <v>45</v>
      </c>
      <c r="R209" s="6" t="s">
        <v>44</v>
      </c>
      <c r="S209" s="6" t="s">
        <v>45</v>
      </c>
      <c r="T209" s="6" t="s">
        <v>44</v>
      </c>
      <c r="U209" s="23" t="s">
        <v>45</v>
      </c>
      <c r="V209" s="6" t="s">
        <v>326</v>
      </c>
      <c r="W209" s="58" t="s">
        <v>6686</v>
      </c>
      <c r="X209" s="55">
        <v>42165329</v>
      </c>
      <c r="Y209" s="55">
        <v>916142353</v>
      </c>
      <c r="Z209" s="56" t="s">
        <v>6687</v>
      </c>
      <c r="AA209" s="2">
        <v>0</v>
      </c>
      <c r="AB209" s="2">
        <v>0</v>
      </c>
      <c r="AC209" s="2"/>
      <c r="AD209" s="2"/>
      <c r="AE209" s="6">
        <v>0</v>
      </c>
      <c r="AF209" s="6">
        <v>0</v>
      </c>
      <c r="AG209" s="6"/>
      <c r="AH209" s="6"/>
      <c r="AI209" s="6">
        <v>0</v>
      </c>
      <c r="AJ209" s="6">
        <v>0</v>
      </c>
      <c r="AK209" s="6"/>
      <c r="AL209" s="6"/>
      <c r="AM209" s="6">
        <v>0</v>
      </c>
      <c r="AN209" s="6">
        <v>0</v>
      </c>
      <c r="AO209" s="6"/>
      <c r="AP209" s="6"/>
      <c r="AQ209" s="6">
        <f t="shared" si="21"/>
        <v>0</v>
      </c>
      <c r="AR209" s="160">
        <f t="shared" si="22"/>
        <v>0</v>
      </c>
      <c r="AS209" s="160">
        <f t="shared" si="23"/>
        <v>0</v>
      </c>
      <c r="AT209" s="160">
        <f t="shared" si="24"/>
        <v>0</v>
      </c>
      <c r="AU209" s="160">
        <f t="shared" si="25"/>
        <v>0</v>
      </c>
      <c r="AV209" s="160">
        <f t="shared" si="26"/>
        <v>0</v>
      </c>
      <c r="AW209" s="160">
        <f t="shared" si="27"/>
        <v>0</v>
      </c>
    </row>
    <row r="210" spans="1:49" s="24" customFormat="1" x14ac:dyDescent="0.25">
      <c r="A210" s="6" t="s">
        <v>565</v>
      </c>
      <c r="B210" s="43" t="s">
        <v>2</v>
      </c>
      <c r="C210" s="6" t="s">
        <v>548</v>
      </c>
      <c r="D210" s="6" t="s">
        <v>246</v>
      </c>
      <c r="E210" s="6" t="s">
        <v>45</v>
      </c>
      <c r="F210" s="6" t="s">
        <v>45</v>
      </c>
      <c r="G210" s="6" t="s">
        <v>44</v>
      </c>
      <c r="H210" s="2">
        <v>0</v>
      </c>
      <c r="I210" s="6" t="s">
        <v>45</v>
      </c>
      <c r="J210" s="6">
        <v>0</v>
      </c>
      <c r="K210" s="6">
        <v>0</v>
      </c>
      <c r="L210" s="6">
        <v>0</v>
      </c>
      <c r="M210" s="112">
        <v>2</v>
      </c>
      <c r="N210" s="34"/>
      <c r="O210" s="6">
        <v>1</v>
      </c>
      <c r="P210" s="6">
        <v>1</v>
      </c>
      <c r="Q210" s="6" t="s">
        <v>44</v>
      </c>
      <c r="R210" s="6" t="s">
        <v>44</v>
      </c>
      <c r="S210" s="6" t="s">
        <v>45</v>
      </c>
      <c r="T210" s="6" t="s">
        <v>44</v>
      </c>
      <c r="U210" s="23" t="s">
        <v>45</v>
      </c>
      <c r="V210" s="6" t="s">
        <v>6579</v>
      </c>
      <c r="W210" s="57"/>
      <c r="X210" s="6"/>
      <c r="Y210" s="6"/>
      <c r="Z210" s="60"/>
      <c r="AA210" s="2">
        <v>0</v>
      </c>
      <c r="AB210" s="2">
        <v>0</v>
      </c>
      <c r="AC210" s="2"/>
      <c r="AD210" s="2"/>
      <c r="AE210" s="6">
        <v>0</v>
      </c>
      <c r="AF210" s="6">
        <v>0</v>
      </c>
      <c r="AG210" s="6"/>
      <c r="AH210" s="6"/>
      <c r="AI210" s="6">
        <v>0</v>
      </c>
      <c r="AJ210" s="6">
        <v>0</v>
      </c>
      <c r="AK210" s="6"/>
      <c r="AL210" s="6"/>
      <c r="AM210" s="6">
        <v>0</v>
      </c>
      <c r="AN210" s="6">
        <v>0</v>
      </c>
      <c r="AO210" s="6"/>
      <c r="AP210" s="6"/>
      <c r="AQ210" s="6">
        <f t="shared" si="21"/>
        <v>0</v>
      </c>
      <c r="AR210" s="160">
        <f t="shared" si="22"/>
        <v>0</v>
      </c>
      <c r="AS210" s="160">
        <f t="shared" si="23"/>
        <v>0</v>
      </c>
      <c r="AT210" s="160">
        <f t="shared" si="24"/>
        <v>0</v>
      </c>
      <c r="AU210" s="160">
        <f t="shared" si="25"/>
        <v>0</v>
      </c>
      <c r="AV210" s="160">
        <f t="shared" si="26"/>
        <v>0</v>
      </c>
      <c r="AW210" s="160">
        <f t="shared" si="27"/>
        <v>0</v>
      </c>
    </row>
    <row r="211" spans="1:49" s="24" customFormat="1" x14ac:dyDescent="0.25">
      <c r="A211" s="6" t="s">
        <v>566</v>
      </c>
      <c r="B211" s="43" t="s">
        <v>2</v>
      </c>
      <c r="C211" s="6" t="s">
        <v>548</v>
      </c>
      <c r="D211" s="6" t="s">
        <v>567</v>
      </c>
      <c r="E211" s="6" t="s">
        <v>45</v>
      </c>
      <c r="F211" s="6" t="s">
        <v>45</v>
      </c>
      <c r="G211" s="6" t="s">
        <v>44</v>
      </c>
      <c r="H211" s="2">
        <v>0</v>
      </c>
      <c r="I211" s="6" t="s">
        <v>44</v>
      </c>
      <c r="J211" s="6">
        <v>0</v>
      </c>
      <c r="K211" s="6">
        <v>0</v>
      </c>
      <c r="L211" s="6">
        <v>0</v>
      </c>
      <c r="M211" s="112">
        <v>2</v>
      </c>
      <c r="N211" s="34"/>
      <c r="O211" s="6">
        <v>1</v>
      </c>
      <c r="P211" s="6">
        <v>1</v>
      </c>
      <c r="Q211" s="6" t="s">
        <v>45</v>
      </c>
      <c r="R211" s="6" t="s">
        <v>44</v>
      </c>
      <c r="S211" s="6" t="s">
        <v>45</v>
      </c>
      <c r="T211" s="6" t="s">
        <v>44</v>
      </c>
      <c r="U211" s="23" t="s">
        <v>45</v>
      </c>
      <c r="V211" s="6" t="s">
        <v>6579</v>
      </c>
      <c r="W211" s="57"/>
      <c r="X211" s="6"/>
      <c r="Y211" s="6"/>
      <c r="Z211" s="60"/>
      <c r="AA211" s="2">
        <v>0</v>
      </c>
      <c r="AB211" s="2">
        <v>0</v>
      </c>
      <c r="AC211" s="2"/>
      <c r="AD211" s="2"/>
      <c r="AE211" s="6">
        <v>0</v>
      </c>
      <c r="AF211" s="6">
        <v>0</v>
      </c>
      <c r="AG211" s="6"/>
      <c r="AH211" s="6"/>
      <c r="AI211" s="6">
        <v>0</v>
      </c>
      <c r="AJ211" s="6">
        <v>0</v>
      </c>
      <c r="AK211" s="6"/>
      <c r="AL211" s="6"/>
      <c r="AM211" s="6">
        <v>0</v>
      </c>
      <c r="AN211" s="6">
        <v>0</v>
      </c>
      <c r="AO211" s="6"/>
      <c r="AP211" s="6"/>
      <c r="AQ211" s="6">
        <f t="shared" si="21"/>
        <v>0</v>
      </c>
      <c r="AR211" s="160">
        <f t="shared" si="22"/>
        <v>0</v>
      </c>
      <c r="AS211" s="160">
        <f t="shared" si="23"/>
        <v>0</v>
      </c>
      <c r="AT211" s="160">
        <f t="shared" si="24"/>
        <v>0</v>
      </c>
      <c r="AU211" s="160">
        <f t="shared" si="25"/>
        <v>0</v>
      </c>
      <c r="AV211" s="160">
        <f t="shared" si="26"/>
        <v>0</v>
      </c>
      <c r="AW211" s="160">
        <f t="shared" si="27"/>
        <v>0</v>
      </c>
    </row>
    <row r="212" spans="1:49" s="24" customFormat="1" x14ac:dyDescent="0.25">
      <c r="A212" s="6" t="s">
        <v>568</v>
      </c>
      <c r="B212" s="43" t="s">
        <v>2</v>
      </c>
      <c r="C212" s="6" t="s">
        <v>569</v>
      </c>
      <c r="D212" s="6" t="s">
        <v>569</v>
      </c>
      <c r="E212" s="6" t="s">
        <v>45</v>
      </c>
      <c r="F212" s="6" t="s">
        <v>45</v>
      </c>
      <c r="G212" s="6" t="s">
        <v>44</v>
      </c>
      <c r="H212" s="2">
        <v>0</v>
      </c>
      <c r="I212" s="6" t="s">
        <v>44</v>
      </c>
      <c r="J212" s="6">
        <v>0</v>
      </c>
      <c r="K212" s="6">
        <v>0</v>
      </c>
      <c r="L212" s="6">
        <v>0</v>
      </c>
      <c r="M212" s="112">
        <v>2</v>
      </c>
      <c r="N212" s="34"/>
      <c r="O212" s="6">
        <v>1</v>
      </c>
      <c r="P212" s="6">
        <v>1</v>
      </c>
      <c r="Q212" s="6" t="s">
        <v>45</v>
      </c>
      <c r="R212" s="6" t="s">
        <v>44</v>
      </c>
      <c r="S212" s="6" t="s">
        <v>44</v>
      </c>
      <c r="T212" s="6" t="s">
        <v>44</v>
      </c>
      <c r="U212" s="23" t="s">
        <v>44</v>
      </c>
      <c r="V212" s="6" t="s">
        <v>6579</v>
      </c>
      <c r="W212" s="57"/>
      <c r="X212" s="6"/>
      <c r="Y212" s="6"/>
      <c r="Z212" s="60"/>
      <c r="AA212" s="2">
        <v>0</v>
      </c>
      <c r="AB212" s="2">
        <v>0</v>
      </c>
      <c r="AC212" s="2"/>
      <c r="AD212" s="2"/>
      <c r="AE212" s="6">
        <v>0</v>
      </c>
      <c r="AF212" s="6">
        <v>0</v>
      </c>
      <c r="AG212" s="6"/>
      <c r="AH212" s="6"/>
      <c r="AI212" s="6">
        <v>0</v>
      </c>
      <c r="AJ212" s="6">
        <v>0</v>
      </c>
      <c r="AK212" s="6"/>
      <c r="AL212" s="6"/>
      <c r="AM212" s="6">
        <v>0</v>
      </c>
      <c r="AN212" s="6">
        <v>0</v>
      </c>
      <c r="AO212" s="6"/>
      <c r="AP212" s="6"/>
      <c r="AQ212" s="6">
        <f t="shared" si="21"/>
        <v>0</v>
      </c>
      <c r="AR212" s="160">
        <f t="shared" si="22"/>
        <v>0</v>
      </c>
      <c r="AS212" s="160">
        <f t="shared" si="23"/>
        <v>0</v>
      </c>
      <c r="AT212" s="160">
        <f t="shared" si="24"/>
        <v>0</v>
      </c>
      <c r="AU212" s="160">
        <f t="shared" si="25"/>
        <v>0</v>
      </c>
      <c r="AV212" s="160">
        <f t="shared" si="26"/>
        <v>0</v>
      </c>
      <c r="AW212" s="160">
        <f t="shared" si="27"/>
        <v>0</v>
      </c>
    </row>
    <row r="213" spans="1:49" s="24" customFormat="1" x14ac:dyDescent="0.25">
      <c r="A213" s="6" t="s">
        <v>570</v>
      </c>
      <c r="B213" s="43" t="s">
        <v>2</v>
      </c>
      <c r="C213" s="6" t="s">
        <v>569</v>
      </c>
      <c r="D213" s="6" t="s">
        <v>571</v>
      </c>
      <c r="E213" s="6" t="s">
        <v>45</v>
      </c>
      <c r="F213" s="6" t="s">
        <v>44</v>
      </c>
      <c r="G213" s="6" t="s">
        <v>44</v>
      </c>
      <c r="H213" s="2">
        <v>0</v>
      </c>
      <c r="I213" s="6" t="s">
        <v>44</v>
      </c>
      <c r="J213" s="6">
        <v>1</v>
      </c>
      <c r="K213" s="6">
        <v>0</v>
      </c>
      <c r="L213" s="6">
        <v>0</v>
      </c>
      <c r="M213" s="6">
        <v>1</v>
      </c>
      <c r="N213" s="6">
        <v>1</v>
      </c>
      <c r="O213" s="6">
        <v>1</v>
      </c>
      <c r="P213" s="6">
        <v>1</v>
      </c>
      <c r="Q213" s="6" t="s">
        <v>44</v>
      </c>
      <c r="R213" s="6" t="s">
        <v>44</v>
      </c>
      <c r="S213" s="6" t="s">
        <v>44</v>
      </c>
      <c r="T213" s="6" t="s">
        <v>44</v>
      </c>
      <c r="U213" s="23" t="s">
        <v>45</v>
      </c>
      <c r="V213" s="6" t="s">
        <v>36</v>
      </c>
      <c r="W213" s="57" t="s">
        <v>6607</v>
      </c>
      <c r="X213" s="6">
        <v>40963309</v>
      </c>
      <c r="Y213" s="6">
        <v>957419252</v>
      </c>
      <c r="Z213" s="60" t="s">
        <v>6624</v>
      </c>
      <c r="AA213" s="2">
        <v>0</v>
      </c>
      <c r="AB213" s="2">
        <v>0</v>
      </c>
      <c r="AC213" s="2"/>
      <c r="AD213" s="2"/>
      <c r="AE213" s="6">
        <v>0</v>
      </c>
      <c r="AF213" s="6">
        <v>0</v>
      </c>
      <c r="AG213" s="6"/>
      <c r="AH213" s="6"/>
      <c r="AI213" s="6">
        <v>0</v>
      </c>
      <c r="AJ213" s="6">
        <v>0</v>
      </c>
      <c r="AK213" s="6"/>
      <c r="AL213" s="6"/>
      <c r="AM213" s="6">
        <v>0</v>
      </c>
      <c r="AN213" s="6">
        <v>0</v>
      </c>
      <c r="AO213" s="6"/>
      <c r="AP213" s="6"/>
      <c r="AQ213" s="6">
        <f t="shared" si="21"/>
        <v>0</v>
      </c>
      <c r="AR213" s="160">
        <f t="shared" si="22"/>
        <v>0</v>
      </c>
      <c r="AS213" s="160">
        <f t="shared" si="23"/>
        <v>0</v>
      </c>
      <c r="AT213" s="160">
        <f t="shared" si="24"/>
        <v>0</v>
      </c>
      <c r="AU213" s="160">
        <f t="shared" si="25"/>
        <v>0</v>
      </c>
      <c r="AV213" s="160">
        <f t="shared" si="26"/>
        <v>0</v>
      </c>
      <c r="AW213" s="160">
        <f t="shared" si="27"/>
        <v>0</v>
      </c>
    </row>
    <row r="214" spans="1:49" s="24" customFormat="1" x14ac:dyDescent="0.25">
      <c r="A214" s="6" t="s">
        <v>572</v>
      </c>
      <c r="B214" s="43" t="s">
        <v>2</v>
      </c>
      <c r="C214" s="6" t="s">
        <v>569</v>
      </c>
      <c r="D214" s="6" t="s">
        <v>573</v>
      </c>
      <c r="E214" s="6" t="s">
        <v>45</v>
      </c>
      <c r="F214" s="6" t="s">
        <v>45</v>
      </c>
      <c r="G214" s="6" t="s">
        <v>44</v>
      </c>
      <c r="H214" s="2">
        <v>0</v>
      </c>
      <c r="I214" s="6" t="s">
        <v>44</v>
      </c>
      <c r="J214" s="6">
        <v>1</v>
      </c>
      <c r="K214" s="6">
        <v>0</v>
      </c>
      <c r="L214" s="6">
        <v>0</v>
      </c>
      <c r="M214" s="6">
        <v>1</v>
      </c>
      <c r="N214" s="35"/>
      <c r="O214" s="6">
        <v>0</v>
      </c>
      <c r="P214" s="6">
        <v>1</v>
      </c>
      <c r="Q214" s="6" t="s">
        <v>44</v>
      </c>
      <c r="R214" s="6" t="s">
        <v>44</v>
      </c>
      <c r="S214" s="6" t="s">
        <v>45</v>
      </c>
      <c r="T214" s="6" t="s">
        <v>44</v>
      </c>
      <c r="U214" s="23" t="s">
        <v>44</v>
      </c>
      <c r="V214" s="6" t="s">
        <v>326</v>
      </c>
      <c r="W214" s="58" t="s">
        <v>6688</v>
      </c>
      <c r="X214" s="55">
        <v>41528214</v>
      </c>
      <c r="Y214" s="55">
        <v>920183290</v>
      </c>
      <c r="Z214" s="56" t="s">
        <v>6689</v>
      </c>
      <c r="AA214" s="2">
        <v>0</v>
      </c>
      <c r="AB214" s="2">
        <v>0</v>
      </c>
      <c r="AC214" s="2"/>
      <c r="AD214" s="2"/>
      <c r="AE214" s="6">
        <v>0</v>
      </c>
      <c r="AF214" s="6">
        <v>0</v>
      </c>
      <c r="AG214" s="6"/>
      <c r="AH214" s="6"/>
      <c r="AI214" s="6">
        <v>0</v>
      </c>
      <c r="AJ214" s="6">
        <v>0</v>
      </c>
      <c r="AK214" s="6"/>
      <c r="AL214" s="6"/>
      <c r="AM214" s="6">
        <v>0</v>
      </c>
      <c r="AN214" s="6">
        <v>0</v>
      </c>
      <c r="AO214" s="6"/>
      <c r="AP214" s="6"/>
      <c r="AQ214" s="6">
        <f t="shared" si="21"/>
        <v>0</v>
      </c>
      <c r="AR214" s="160">
        <f t="shared" si="22"/>
        <v>0</v>
      </c>
      <c r="AS214" s="160">
        <f t="shared" si="23"/>
        <v>0</v>
      </c>
      <c r="AT214" s="160">
        <f t="shared" si="24"/>
        <v>0</v>
      </c>
      <c r="AU214" s="160">
        <f t="shared" si="25"/>
        <v>0</v>
      </c>
      <c r="AV214" s="160">
        <f t="shared" si="26"/>
        <v>0</v>
      </c>
      <c r="AW214" s="160">
        <f t="shared" si="27"/>
        <v>0</v>
      </c>
    </row>
    <row r="215" spans="1:49" s="24" customFormat="1" x14ac:dyDescent="0.25">
      <c r="A215" s="6" t="s">
        <v>574</v>
      </c>
      <c r="B215" s="43" t="s">
        <v>2</v>
      </c>
      <c r="C215" s="6" t="s">
        <v>569</v>
      </c>
      <c r="D215" s="6" t="s">
        <v>575</v>
      </c>
      <c r="E215" s="6" t="s">
        <v>45</v>
      </c>
      <c r="F215" s="6" t="s">
        <v>45</v>
      </c>
      <c r="G215" s="6" t="s">
        <v>44</v>
      </c>
      <c r="H215" s="2">
        <v>0</v>
      </c>
      <c r="I215" s="6" t="s">
        <v>44</v>
      </c>
      <c r="J215" s="6">
        <v>0</v>
      </c>
      <c r="K215" s="6">
        <v>0</v>
      </c>
      <c r="L215" s="6">
        <v>0</v>
      </c>
      <c r="M215" s="112">
        <v>2</v>
      </c>
      <c r="N215" s="34"/>
      <c r="O215" s="6"/>
      <c r="P215" s="6">
        <v>0</v>
      </c>
      <c r="Q215" s="6" t="s">
        <v>44</v>
      </c>
      <c r="R215" s="6" t="s">
        <v>44</v>
      </c>
      <c r="S215" s="6" t="s">
        <v>45</v>
      </c>
      <c r="T215" s="6" t="s">
        <v>44</v>
      </c>
      <c r="U215" s="23" t="s">
        <v>45</v>
      </c>
      <c r="V215" s="6" t="s">
        <v>6579</v>
      </c>
      <c r="W215" s="57"/>
      <c r="X215" s="6"/>
      <c r="Y215" s="6"/>
      <c r="Z215" s="60"/>
      <c r="AA215" s="2">
        <v>0</v>
      </c>
      <c r="AB215" s="2">
        <v>0</v>
      </c>
      <c r="AC215" s="2"/>
      <c r="AD215" s="2"/>
      <c r="AE215" s="6">
        <v>0</v>
      </c>
      <c r="AF215" s="6">
        <v>0</v>
      </c>
      <c r="AG215" s="6"/>
      <c r="AH215" s="6"/>
      <c r="AI215" s="6">
        <v>0</v>
      </c>
      <c r="AJ215" s="6">
        <v>0</v>
      </c>
      <c r="AK215" s="6"/>
      <c r="AL215" s="6"/>
      <c r="AM215" s="6">
        <v>0</v>
      </c>
      <c r="AN215" s="6">
        <v>0</v>
      </c>
      <c r="AO215" s="6"/>
      <c r="AP215" s="6"/>
      <c r="AQ215" s="6">
        <f t="shared" si="21"/>
        <v>0</v>
      </c>
      <c r="AR215" s="160">
        <f t="shared" si="22"/>
        <v>0</v>
      </c>
      <c r="AS215" s="160">
        <f t="shared" si="23"/>
        <v>0</v>
      </c>
      <c r="AT215" s="160">
        <f t="shared" si="24"/>
        <v>0</v>
      </c>
      <c r="AU215" s="160">
        <f t="shared" si="25"/>
        <v>0</v>
      </c>
      <c r="AV215" s="160">
        <f t="shared" si="26"/>
        <v>0</v>
      </c>
      <c r="AW215" s="160">
        <f t="shared" si="27"/>
        <v>0</v>
      </c>
    </row>
    <row r="216" spans="1:49" s="24" customFormat="1" x14ac:dyDescent="0.25">
      <c r="A216" s="6" t="s">
        <v>576</v>
      </c>
      <c r="B216" s="43" t="s">
        <v>2</v>
      </c>
      <c r="C216" s="6" t="s">
        <v>577</v>
      </c>
      <c r="D216" s="6" t="s">
        <v>577</v>
      </c>
      <c r="E216" s="6" t="s">
        <v>45</v>
      </c>
      <c r="F216" s="6" t="s">
        <v>45</v>
      </c>
      <c r="G216" s="6" t="s">
        <v>44</v>
      </c>
      <c r="H216" s="2">
        <v>0</v>
      </c>
      <c r="I216" s="6" t="s">
        <v>45</v>
      </c>
      <c r="J216" s="6">
        <v>1</v>
      </c>
      <c r="K216" s="6">
        <v>0</v>
      </c>
      <c r="L216" s="6">
        <v>1</v>
      </c>
      <c r="M216" s="6">
        <v>1</v>
      </c>
      <c r="N216" s="35"/>
      <c r="O216" s="6">
        <v>0</v>
      </c>
      <c r="P216" s="6">
        <v>1</v>
      </c>
      <c r="Q216" s="6" t="s">
        <v>45</v>
      </c>
      <c r="R216" s="6" t="s">
        <v>45</v>
      </c>
      <c r="S216" s="6" t="s">
        <v>44</v>
      </c>
      <c r="T216" s="6" t="s">
        <v>44</v>
      </c>
      <c r="U216" s="23" t="s">
        <v>44</v>
      </c>
      <c r="V216" s="6" t="s">
        <v>36</v>
      </c>
      <c r="W216" s="57" t="s">
        <v>578</v>
      </c>
      <c r="X216" s="6" t="s">
        <v>579</v>
      </c>
      <c r="Y216" s="6" t="s">
        <v>580</v>
      </c>
      <c r="Z216" s="60" t="s">
        <v>581</v>
      </c>
      <c r="AA216" s="2">
        <v>0</v>
      </c>
      <c r="AB216" s="2">
        <v>1</v>
      </c>
      <c r="AC216" s="2" t="s">
        <v>36</v>
      </c>
      <c r="AD216" s="2" t="s">
        <v>6744</v>
      </c>
      <c r="AE216" s="6">
        <v>0</v>
      </c>
      <c r="AF216" s="6">
        <v>0</v>
      </c>
      <c r="AG216" s="6"/>
      <c r="AH216" s="6"/>
      <c r="AI216" s="6">
        <v>0</v>
      </c>
      <c r="AJ216" s="6">
        <v>0</v>
      </c>
      <c r="AK216" s="6"/>
      <c r="AL216" s="6"/>
      <c r="AM216" s="6">
        <v>0</v>
      </c>
      <c r="AN216" s="6">
        <v>0</v>
      </c>
      <c r="AO216" s="6"/>
      <c r="AP216" s="6"/>
      <c r="AQ216" s="6">
        <f t="shared" si="21"/>
        <v>1</v>
      </c>
      <c r="AR216" s="160">
        <f t="shared" si="22"/>
        <v>0</v>
      </c>
      <c r="AS216" s="160">
        <f t="shared" si="23"/>
        <v>0</v>
      </c>
      <c r="AT216" s="160">
        <f t="shared" si="24"/>
        <v>0</v>
      </c>
      <c r="AU216" s="160">
        <f t="shared" si="25"/>
        <v>1</v>
      </c>
      <c r="AV216" s="160">
        <f t="shared" si="26"/>
        <v>0</v>
      </c>
      <c r="AW216" s="160">
        <f t="shared" si="27"/>
        <v>0</v>
      </c>
    </row>
    <row r="217" spans="1:49" s="24" customFormat="1" x14ac:dyDescent="0.25">
      <c r="A217" s="6" t="s">
        <v>582</v>
      </c>
      <c r="B217" s="43" t="s">
        <v>2</v>
      </c>
      <c r="C217" s="6" t="s">
        <v>577</v>
      </c>
      <c r="D217" s="6" t="s">
        <v>583</v>
      </c>
      <c r="E217" s="6" t="s">
        <v>45</v>
      </c>
      <c r="F217" s="6" t="s">
        <v>44</v>
      </c>
      <c r="G217" s="6" t="s">
        <v>44</v>
      </c>
      <c r="H217" s="2">
        <v>1</v>
      </c>
      <c r="I217" s="6" t="s">
        <v>44</v>
      </c>
      <c r="J217" s="6">
        <v>1</v>
      </c>
      <c r="K217" s="6">
        <v>0</v>
      </c>
      <c r="L217" s="6">
        <v>1</v>
      </c>
      <c r="M217" s="6">
        <v>1</v>
      </c>
      <c r="N217" s="6">
        <v>1</v>
      </c>
      <c r="O217" s="6">
        <v>1</v>
      </c>
      <c r="P217" s="6">
        <v>1</v>
      </c>
      <c r="Q217" s="6" t="s">
        <v>45</v>
      </c>
      <c r="R217" s="6" t="s">
        <v>44</v>
      </c>
      <c r="S217" s="6" t="s">
        <v>44</v>
      </c>
      <c r="T217" s="6" t="s">
        <v>44</v>
      </c>
      <c r="U217" s="23" t="s">
        <v>45</v>
      </c>
      <c r="V217" s="6" t="s">
        <v>326</v>
      </c>
      <c r="W217" s="58" t="s">
        <v>6690</v>
      </c>
      <c r="X217" s="55">
        <v>70550423</v>
      </c>
      <c r="Y217" s="55">
        <v>948904651</v>
      </c>
      <c r="Z217" s="56" t="s">
        <v>6691</v>
      </c>
      <c r="AA217" s="2">
        <v>1</v>
      </c>
      <c r="AB217" s="2">
        <v>0</v>
      </c>
      <c r="AC217" s="2"/>
      <c r="AD217" s="2" t="s">
        <v>6743</v>
      </c>
      <c r="AE217" s="6">
        <v>0</v>
      </c>
      <c r="AF217" s="6">
        <v>0</v>
      </c>
      <c r="AG217" s="6"/>
      <c r="AH217" s="6"/>
      <c r="AI217" s="6">
        <v>0</v>
      </c>
      <c r="AJ217" s="6">
        <v>0</v>
      </c>
      <c r="AK217" s="6"/>
      <c r="AL217" s="6"/>
      <c r="AM217" s="6">
        <v>0</v>
      </c>
      <c r="AN217" s="6">
        <v>0</v>
      </c>
      <c r="AO217" s="6"/>
      <c r="AP217" s="6"/>
      <c r="AQ217" s="6">
        <f t="shared" si="21"/>
        <v>1</v>
      </c>
      <c r="AR217" s="160">
        <f t="shared" si="22"/>
        <v>1</v>
      </c>
      <c r="AS217" s="160">
        <f t="shared" si="23"/>
        <v>0</v>
      </c>
      <c r="AT217" s="160">
        <f t="shared" si="24"/>
        <v>0</v>
      </c>
      <c r="AU217" s="160">
        <f t="shared" si="25"/>
        <v>0</v>
      </c>
      <c r="AV217" s="160">
        <f t="shared" si="26"/>
        <v>0</v>
      </c>
      <c r="AW217" s="160">
        <f t="shared" si="27"/>
        <v>0</v>
      </c>
    </row>
    <row r="218" spans="1:49" s="24" customFormat="1" x14ac:dyDescent="0.25">
      <c r="A218" s="6" t="s">
        <v>584</v>
      </c>
      <c r="B218" s="43" t="s">
        <v>2</v>
      </c>
      <c r="C218" s="6" t="s">
        <v>577</v>
      </c>
      <c r="D218" s="6" t="s">
        <v>585</v>
      </c>
      <c r="E218" s="6" t="s">
        <v>45</v>
      </c>
      <c r="F218" s="6" t="s">
        <v>45</v>
      </c>
      <c r="G218" s="6" t="s">
        <v>45</v>
      </c>
      <c r="H218" s="2">
        <v>0</v>
      </c>
      <c r="I218" s="6" t="s">
        <v>44</v>
      </c>
      <c r="J218" s="6">
        <v>0</v>
      </c>
      <c r="K218" s="6">
        <v>0</v>
      </c>
      <c r="L218" s="6">
        <v>0</v>
      </c>
      <c r="M218" s="112">
        <v>2</v>
      </c>
      <c r="N218" s="34"/>
      <c r="O218" s="6"/>
      <c r="P218" s="6">
        <v>0</v>
      </c>
      <c r="Q218" s="6" t="s">
        <v>45</v>
      </c>
      <c r="R218" s="6" t="s">
        <v>45</v>
      </c>
      <c r="S218" s="6" t="s">
        <v>45</v>
      </c>
      <c r="T218" s="6" t="s">
        <v>44</v>
      </c>
      <c r="U218" s="23" t="s">
        <v>45</v>
      </c>
      <c r="V218" s="6" t="s">
        <v>6579</v>
      </c>
      <c r="W218" s="57"/>
      <c r="X218" s="6"/>
      <c r="Y218" s="6"/>
      <c r="Z218" s="60"/>
      <c r="AA218" s="2">
        <v>0</v>
      </c>
      <c r="AB218" s="2">
        <v>0</v>
      </c>
      <c r="AC218" s="2"/>
      <c r="AD218" s="2"/>
      <c r="AE218" s="6">
        <v>0</v>
      </c>
      <c r="AF218" s="6">
        <v>0</v>
      </c>
      <c r="AG218" s="6"/>
      <c r="AH218" s="6"/>
      <c r="AI218" s="6">
        <v>0</v>
      </c>
      <c r="AJ218" s="6">
        <v>0</v>
      </c>
      <c r="AK218" s="6"/>
      <c r="AL218" s="6"/>
      <c r="AM218" s="6">
        <v>0</v>
      </c>
      <c r="AN218" s="6">
        <v>0</v>
      </c>
      <c r="AO218" s="6"/>
      <c r="AP218" s="6"/>
      <c r="AQ218" s="6">
        <f t="shared" si="21"/>
        <v>0</v>
      </c>
      <c r="AR218" s="160">
        <f t="shared" si="22"/>
        <v>0</v>
      </c>
      <c r="AS218" s="160">
        <f t="shared" si="23"/>
        <v>0</v>
      </c>
      <c r="AT218" s="160">
        <f t="shared" si="24"/>
        <v>0</v>
      </c>
      <c r="AU218" s="160">
        <f t="shared" si="25"/>
        <v>0</v>
      </c>
      <c r="AV218" s="160">
        <f t="shared" si="26"/>
        <v>0</v>
      </c>
      <c r="AW218" s="160">
        <f t="shared" si="27"/>
        <v>0</v>
      </c>
    </row>
    <row r="219" spans="1:49" s="24" customFormat="1" x14ac:dyDescent="0.25">
      <c r="A219" s="6" t="s">
        <v>586</v>
      </c>
      <c r="B219" s="43" t="s">
        <v>2</v>
      </c>
      <c r="C219" s="6" t="s">
        <v>577</v>
      </c>
      <c r="D219" s="6" t="s">
        <v>587</v>
      </c>
      <c r="E219" s="6" t="s">
        <v>45</v>
      </c>
      <c r="F219" s="6" t="s">
        <v>44</v>
      </c>
      <c r="G219" s="6" t="s">
        <v>44</v>
      </c>
      <c r="H219" s="2">
        <v>1</v>
      </c>
      <c r="I219" s="6" t="s">
        <v>44</v>
      </c>
      <c r="J219" s="6">
        <v>1</v>
      </c>
      <c r="K219" s="6">
        <v>0</v>
      </c>
      <c r="L219" s="6">
        <v>1</v>
      </c>
      <c r="M219" s="6">
        <v>1</v>
      </c>
      <c r="N219" s="6">
        <v>1</v>
      </c>
      <c r="O219" s="6">
        <v>1</v>
      </c>
      <c r="P219" s="6">
        <v>1</v>
      </c>
      <c r="Q219" s="6" t="s">
        <v>45</v>
      </c>
      <c r="R219" s="6" t="s">
        <v>45</v>
      </c>
      <c r="S219" s="6" t="s">
        <v>45</v>
      </c>
      <c r="T219" s="6" t="s">
        <v>44</v>
      </c>
      <c r="U219" s="23" t="s">
        <v>44</v>
      </c>
      <c r="V219" s="6" t="s">
        <v>36</v>
      </c>
      <c r="W219" s="57" t="s">
        <v>588</v>
      </c>
      <c r="X219" s="6" t="s">
        <v>589</v>
      </c>
      <c r="Y219" s="6" t="s">
        <v>590</v>
      </c>
      <c r="Z219" s="60" t="s">
        <v>591</v>
      </c>
      <c r="AA219" s="2">
        <v>1</v>
      </c>
      <c r="AB219" s="2">
        <v>1</v>
      </c>
      <c r="AC219" s="2" t="s">
        <v>36</v>
      </c>
      <c r="AD219" s="2" t="s">
        <v>6745</v>
      </c>
      <c r="AE219" s="6">
        <v>0</v>
      </c>
      <c r="AF219" s="6">
        <v>0</v>
      </c>
      <c r="AG219" s="6"/>
      <c r="AH219" s="6"/>
      <c r="AI219" s="6">
        <v>0</v>
      </c>
      <c r="AJ219" s="6">
        <v>1</v>
      </c>
      <c r="AK219" s="6" t="s">
        <v>36</v>
      </c>
      <c r="AL219" s="6" t="s">
        <v>6744</v>
      </c>
      <c r="AM219" s="6">
        <v>0</v>
      </c>
      <c r="AN219" s="6">
        <v>0</v>
      </c>
      <c r="AO219" s="6"/>
      <c r="AP219" s="6"/>
      <c r="AQ219" s="6">
        <f t="shared" si="21"/>
        <v>3</v>
      </c>
      <c r="AR219" s="160">
        <f t="shared" si="22"/>
        <v>1</v>
      </c>
      <c r="AS219" s="160">
        <f t="shared" si="23"/>
        <v>0</v>
      </c>
      <c r="AT219" s="160">
        <f t="shared" si="24"/>
        <v>0</v>
      </c>
      <c r="AU219" s="160">
        <f t="shared" si="25"/>
        <v>1</v>
      </c>
      <c r="AV219" s="160">
        <f t="shared" si="26"/>
        <v>0</v>
      </c>
      <c r="AW219" s="160">
        <f t="shared" si="27"/>
        <v>0</v>
      </c>
    </row>
    <row r="220" spans="1:49" s="24" customFormat="1" x14ac:dyDescent="0.25">
      <c r="A220" s="6" t="s">
        <v>592</v>
      </c>
      <c r="B220" s="43" t="s">
        <v>2</v>
      </c>
      <c r="C220" s="6" t="s">
        <v>577</v>
      </c>
      <c r="D220" s="6" t="s">
        <v>593</v>
      </c>
      <c r="E220" s="6" t="s">
        <v>45</v>
      </c>
      <c r="F220" s="6" t="s">
        <v>45</v>
      </c>
      <c r="G220" s="6" t="s">
        <v>44</v>
      </c>
      <c r="H220" s="2">
        <v>0</v>
      </c>
      <c r="I220" s="6" t="s">
        <v>44</v>
      </c>
      <c r="J220" s="6">
        <v>0</v>
      </c>
      <c r="K220" s="6">
        <v>0</v>
      </c>
      <c r="L220" s="6">
        <v>0</v>
      </c>
      <c r="M220" s="112">
        <v>2</v>
      </c>
      <c r="N220" s="34"/>
      <c r="O220" s="6"/>
      <c r="P220" s="6">
        <v>0</v>
      </c>
      <c r="Q220" s="6" t="s">
        <v>45</v>
      </c>
      <c r="R220" s="6" t="s">
        <v>44</v>
      </c>
      <c r="S220" s="6" t="s">
        <v>45</v>
      </c>
      <c r="T220" s="6" t="s">
        <v>44</v>
      </c>
      <c r="U220" s="23" t="s">
        <v>45</v>
      </c>
      <c r="V220" s="6" t="s">
        <v>6579</v>
      </c>
      <c r="W220" s="57"/>
      <c r="X220" s="6"/>
      <c r="Y220" s="6"/>
      <c r="Z220" s="60"/>
      <c r="AA220" s="2">
        <v>0</v>
      </c>
      <c r="AB220" s="2">
        <v>0</v>
      </c>
      <c r="AC220" s="2"/>
      <c r="AD220" s="2"/>
      <c r="AE220" s="6">
        <v>0</v>
      </c>
      <c r="AF220" s="6">
        <v>0</v>
      </c>
      <c r="AG220" s="6"/>
      <c r="AH220" s="6"/>
      <c r="AI220" s="6">
        <v>0</v>
      </c>
      <c r="AJ220" s="6">
        <v>0</v>
      </c>
      <c r="AK220" s="6"/>
      <c r="AL220" s="6"/>
      <c r="AM220" s="6">
        <v>0</v>
      </c>
      <c r="AN220" s="6">
        <v>0</v>
      </c>
      <c r="AO220" s="6"/>
      <c r="AP220" s="6"/>
      <c r="AQ220" s="6">
        <f t="shared" si="21"/>
        <v>0</v>
      </c>
      <c r="AR220" s="160">
        <f t="shared" si="22"/>
        <v>0</v>
      </c>
      <c r="AS220" s="160">
        <f t="shared" si="23"/>
        <v>0</v>
      </c>
      <c r="AT220" s="160">
        <f t="shared" si="24"/>
        <v>0</v>
      </c>
      <c r="AU220" s="160">
        <f t="shared" si="25"/>
        <v>0</v>
      </c>
      <c r="AV220" s="160">
        <f t="shared" si="26"/>
        <v>0</v>
      </c>
      <c r="AW220" s="160">
        <f t="shared" si="27"/>
        <v>0</v>
      </c>
    </row>
    <row r="221" spans="1:49" s="24" customFormat="1" x14ac:dyDescent="0.25">
      <c r="A221" s="6" t="s">
        <v>594</v>
      </c>
      <c r="B221" s="43" t="s">
        <v>2</v>
      </c>
      <c r="C221" s="6" t="s">
        <v>577</v>
      </c>
      <c r="D221" s="6" t="s">
        <v>595</v>
      </c>
      <c r="E221" s="6" t="s">
        <v>45</v>
      </c>
      <c r="F221" s="6" t="s">
        <v>45</v>
      </c>
      <c r="G221" s="6" t="s">
        <v>44</v>
      </c>
      <c r="H221" s="2">
        <v>0</v>
      </c>
      <c r="I221" s="6" t="s">
        <v>45</v>
      </c>
      <c r="J221" s="6">
        <v>0</v>
      </c>
      <c r="K221" s="6">
        <v>0</v>
      </c>
      <c r="L221" s="6">
        <v>0</v>
      </c>
      <c r="M221" s="112">
        <v>2</v>
      </c>
      <c r="N221" s="34"/>
      <c r="O221" s="6"/>
      <c r="P221" s="6">
        <v>0</v>
      </c>
      <c r="Q221" s="6" t="s">
        <v>45</v>
      </c>
      <c r="R221" s="6" t="s">
        <v>45</v>
      </c>
      <c r="S221" s="6" t="s">
        <v>45</v>
      </c>
      <c r="T221" s="6" t="s">
        <v>44</v>
      </c>
      <c r="U221" s="23" t="s">
        <v>45</v>
      </c>
      <c r="V221" s="6" t="s">
        <v>6579</v>
      </c>
      <c r="W221" s="57"/>
      <c r="X221" s="6"/>
      <c r="Y221" s="6"/>
      <c r="Z221" s="60"/>
      <c r="AA221" s="2">
        <v>0</v>
      </c>
      <c r="AB221" s="2">
        <v>0</v>
      </c>
      <c r="AC221" s="2"/>
      <c r="AD221" s="2"/>
      <c r="AE221" s="6">
        <v>0</v>
      </c>
      <c r="AF221" s="6">
        <v>0</v>
      </c>
      <c r="AG221" s="6"/>
      <c r="AH221" s="6"/>
      <c r="AI221" s="6">
        <v>0</v>
      </c>
      <c r="AJ221" s="6">
        <v>0</v>
      </c>
      <c r="AK221" s="6"/>
      <c r="AL221" s="6"/>
      <c r="AM221" s="6">
        <v>0</v>
      </c>
      <c r="AN221" s="6">
        <v>0</v>
      </c>
      <c r="AO221" s="6"/>
      <c r="AP221" s="6"/>
      <c r="AQ221" s="6">
        <f t="shared" si="21"/>
        <v>0</v>
      </c>
      <c r="AR221" s="160">
        <f t="shared" si="22"/>
        <v>0</v>
      </c>
      <c r="AS221" s="160">
        <f t="shared" si="23"/>
        <v>0</v>
      </c>
      <c r="AT221" s="160">
        <f t="shared" si="24"/>
        <v>0</v>
      </c>
      <c r="AU221" s="160">
        <f t="shared" si="25"/>
        <v>0</v>
      </c>
      <c r="AV221" s="160">
        <f t="shared" si="26"/>
        <v>0</v>
      </c>
      <c r="AW221" s="160">
        <f t="shared" si="27"/>
        <v>0</v>
      </c>
    </row>
    <row r="222" spans="1:49" s="24" customFormat="1" x14ac:dyDescent="0.25">
      <c r="A222" s="6" t="s">
        <v>596</v>
      </c>
      <c r="B222" s="43" t="s">
        <v>2</v>
      </c>
      <c r="C222" s="6" t="s">
        <v>577</v>
      </c>
      <c r="D222" s="6" t="s">
        <v>597</v>
      </c>
      <c r="E222" s="6" t="s">
        <v>45</v>
      </c>
      <c r="F222" s="6" t="s">
        <v>44</v>
      </c>
      <c r="G222" s="6" t="s">
        <v>44</v>
      </c>
      <c r="H222" s="2">
        <v>1</v>
      </c>
      <c r="I222" s="6" t="s">
        <v>44</v>
      </c>
      <c r="J222" s="6">
        <v>1</v>
      </c>
      <c r="K222" s="6">
        <v>0</v>
      </c>
      <c r="L222" s="6">
        <v>1</v>
      </c>
      <c r="M222" s="6">
        <v>1</v>
      </c>
      <c r="N222" s="6">
        <v>1</v>
      </c>
      <c r="O222" s="6">
        <v>1</v>
      </c>
      <c r="P222" s="6">
        <v>1</v>
      </c>
      <c r="Q222" s="6" t="s">
        <v>45</v>
      </c>
      <c r="R222" s="6" t="s">
        <v>45</v>
      </c>
      <c r="S222" s="6" t="s">
        <v>45</v>
      </c>
      <c r="T222" s="6" t="s">
        <v>44</v>
      </c>
      <c r="U222" s="23" t="s">
        <v>45</v>
      </c>
      <c r="V222" s="6" t="s">
        <v>35</v>
      </c>
      <c r="W222" s="57" t="s">
        <v>6608</v>
      </c>
      <c r="X222" s="6">
        <v>32647936</v>
      </c>
      <c r="Y222" s="6">
        <v>920275842</v>
      </c>
      <c r="Z222" s="60" t="s">
        <v>6487</v>
      </c>
      <c r="AA222" s="2">
        <v>0</v>
      </c>
      <c r="AB222" s="2">
        <v>0</v>
      </c>
      <c r="AC222" s="2"/>
      <c r="AD222" s="2"/>
      <c r="AE222" s="6">
        <v>0</v>
      </c>
      <c r="AF222" s="6">
        <v>0</v>
      </c>
      <c r="AG222" s="6"/>
      <c r="AH222" s="6"/>
      <c r="AI222" s="6">
        <v>0</v>
      </c>
      <c r="AJ222" s="6">
        <v>0</v>
      </c>
      <c r="AK222" s="6"/>
      <c r="AL222" s="6"/>
      <c r="AM222" s="6">
        <v>0</v>
      </c>
      <c r="AN222" s="6">
        <v>0</v>
      </c>
      <c r="AO222" s="6"/>
      <c r="AP222" s="6"/>
      <c r="AQ222" s="6">
        <f t="shared" si="21"/>
        <v>0</v>
      </c>
      <c r="AR222" s="160">
        <f t="shared" si="22"/>
        <v>0</v>
      </c>
      <c r="AS222" s="160">
        <f t="shared" si="23"/>
        <v>0</v>
      </c>
      <c r="AT222" s="160">
        <f t="shared" si="24"/>
        <v>0</v>
      </c>
      <c r="AU222" s="160">
        <f t="shared" si="25"/>
        <v>0</v>
      </c>
      <c r="AV222" s="160">
        <f t="shared" si="26"/>
        <v>0</v>
      </c>
      <c r="AW222" s="160">
        <f t="shared" si="27"/>
        <v>0</v>
      </c>
    </row>
    <row r="223" spans="1:49" s="24" customFormat="1" x14ac:dyDescent="0.25">
      <c r="A223" s="6" t="s">
        <v>599</v>
      </c>
      <c r="B223" s="43" t="s">
        <v>2</v>
      </c>
      <c r="C223" s="6" t="s">
        <v>577</v>
      </c>
      <c r="D223" s="6" t="s">
        <v>600</v>
      </c>
      <c r="E223" s="6" t="s">
        <v>45</v>
      </c>
      <c r="F223" s="6" t="s">
        <v>44</v>
      </c>
      <c r="G223" s="6" t="s">
        <v>44</v>
      </c>
      <c r="H223" s="2">
        <v>0</v>
      </c>
      <c r="I223" s="6" t="s">
        <v>44</v>
      </c>
      <c r="J223" s="6">
        <v>1</v>
      </c>
      <c r="K223" s="6">
        <v>0</v>
      </c>
      <c r="L223" s="6">
        <v>0</v>
      </c>
      <c r="M223" s="6">
        <v>1</v>
      </c>
      <c r="N223" s="6">
        <v>1</v>
      </c>
      <c r="O223" s="6">
        <v>1</v>
      </c>
      <c r="P223" s="6">
        <v>1</v>
      </c>
      <c r="Q223" s="6" t="s">
        <v>44</v>
      </c>
      <c r="R223" s="6" t="s">
        <v>44</v>
      </c>
      <c r="S223" s="6" t="s">
        <v>45</v>
      </c>
      <c r="T223" s="6" t="s">
        <v>44</v>
      </c>
      <c r="U223" s="23" t="s">
        <v>44</v>
      </c>
      <c r="V223" s="6" t="s">
        <v>36</v>
      </c>
      <c r="W223" s="57" t="s">
        <v>6609</v>
      </c>
      <c r="X223" s="6">
        <v>43286769</v>
      </c>
      <c r="Y223" s="6">
        <v>987776481</v>
      </c>
      <c r="Z223" s="60" t="s">
        <v>6625</v>
      </c>
      <c r="AA223" s="2">
        <v>0</v>
      </c>
      <c r="AB223" s="2">
        <v>0</v>
      </c>
      <c r="AC223" s="2"/>
      <c r="AD223" s="2"/>
      <c r="AE223" s="6">
        <v>0</v>
      </c>
      <c r="AF223" s="6">
        <v>0</v>
      </c>
      <c r="AG223" s="6"/>
      <c r="AH223" s="6"/>
      <c r="AI223" s="6">
        <v>0</v>
      </c>
      <c r="AJ223" s="6">
        <v>0</v>
      </c>
      <c r="AK223" s="6"/>
      <c r="AL223" s="6"/>
      <c r="AM223" s="6">
        <v>0</v>
      </c>
      <c r="AN223" s="6">
        <v>0</v>
      </c>
      <c r="AO223" s="6"/>
      <c r="AP223" s="6"/>
      <c r="AQ223" s="6">
        <f t="shared" si="21"/>
        <v>0</v>
      </c>
      <c r="AR223" s="160">
        <f t="shared" si="22"/>
        <v>0</v>
      </c>
      <c r="AS223" s="160">
        <f t="shared" si="23"/>
        <v>0</v>
      </c>
      <c r="AT223" s="160">
        <f t="shared" si="24"/>
        <v>0</v>
      </c>
      <c r="AU223" s="160">
        <f t="shared" si="25"/>
        <v>0</v>
      </c>
      <c r="AV223" s="160">
        <f t="shared" si="26"/>
        <v>0</v>
      </c>
      <c r="AW223" s="160">
        <f t="shared" si="27"/>
        <v>0</v>
      </c>
    </row>
    <row r="224" spans="1:49" s="24" customFormat="1" x14ac:dyDescent="0.25">
      <c r="A224" s="6" t="s">
        <v>601</v>
      </c>
      <c r="B224" s="43" t="s">
        <v>2</v>
      </c>
      <c r="C224" s="6" t="s">
        <v>577</v>
      </c>
      <c r="D224" s="6" t="s">
        <v>602</v>
      </c>
      <c r="E224" s="6" t="s">
        <v>45</v>
      </c>
      <c r="F224" s="6" t="s">
        <v>44</v>
      </c>
      <c r="G224" s="6" t="s">
        <v>44</v>
      </c>
      <c r="H224" s="2">
        <v>0</v>
      </c>
      <c r="I224" s="6" t="s">
        <v>44</v>
      </c>
      <c r="J224" s="6">
        <v>1</v>
      </c>
      <c r="K224" s="6">
        <v>0</v>
      </c>
      <c r="L224" s="6">
        <v>0</v>
      </c>
      <c r="M224" s="6">
        <v>1</v>
      </c>
      <c r="N224" s="6">
        <v>1</v>
      </c>
      <c r="O224" s="6">
        <v>1</v>
      </c>
      <c r="P224" s="6">
        <v>1</v>
      </c>
      <c r="Q224" s="6" t="s">
        <v>45</v>
      </c>
      <c r="R224" s="6" t="s">
        <v>45</v>
      </c>
      <c r="S224" s="6" t="s">
        <v>45</v>
      </c>
      <c r="T224" s="6" t="s">
        <v>44</v>
      </c>
      <c r="U224" s="23" t="s">
        <v>45</v>
      </c>
      <c r="V224" s="6" t="s">
        <v>36</v>
      </c>
      <c r="W224" s="57" t="s">
        <v>6609</v>
      </c>
      <c r="X224" s="6">
        <v>43286769</v>
      </c>
      <c r="Y224" s="6">
        <v>987776481</v>
      </c>
      <c r="Z224" s="60" t="s">
        <v>6625</v>
      </c>
      <c r="AA224" s="2">
        <v>0</v>
      </c>
      <c r="AB224" s="2">
        <v>0</v>
      </c>
      <c r="AC224" s="2"/>
      <c r="AD224" s="2"/>
      <c r="AE224" s="6">
        <v>0</v>
      </c>
      <c r="AF224" s="6">
        <v>0</v>
      </c>
      <c r="AG224" s="6"/>
      <c r="AH224" s="6"/>
      <c r="AI224" s="6">
        <v>0</v>
      </c>
      <c r="AJ224" s="6">
        <v>0</v>
      </c>
      <c r="AK224" s="6"/>
      <c r="AL224" s="6"/>
      <c r="AM224" s="6">
        <v>0</v>
      </c>
      <c r="AN224" s="6">
        <v>0</v>
      </c>
      <c r="AO224" s="6"/>
      <c r="AP224" s="6"/>
      <c r="AQ224" s="6">
        <f t="shared" si="21"/>
        <v>0</v>
      </c>
      <c r="AR224" s="160">
        <f t="shared" si="22"/>
        <v>0</v>
      </c>
      <c r="AS224" s="160">
        <f t="shared" si="23"/>
        <v>0</v>
      </c>
      <c r="AT224" s="160">
        <f t="shared" si="24"/>
        <v>0</v>
      </c>
      <c r="AU224" s="160">
        <f t="shared" si="25"/>
        <v>0</v>
      </c>
      <c r="AV224" s="160">
        <f t="shared" si="26"/>
        <v>0</v>
      </c>
      <c r="AW224" s="160">
        <f t="shared" si="27"/>
        <v>0</v>
      </c>
    </row>
    <row r="225" spans="1:49" s="24" customFormat="1" x14ac:dyDescent="0.25">
      <c r="A225" s="6" t="s">
        <v>603</v>
      </c>
      <c r="B225" s="43" t="s">
        <v>2</v>
      </c>
      <c r="C225" s="6" t="s">
        <v>577</v>
      </c>
      <c r="D225" s="6" t="s">
        <v>604</v>
      </c>
      <c r="E225" s="6" t="s">
        <v>45</v>
      </c>
      <c r="F225" s="6" t="s">
        <v>44</v>
      </c>
      <c r="G225" s="6" t="s">
        <v>44</v>
      </c>
      <c r="H225" s="2">
        <v>1</v>
      </c>
      <c r="I225" s="6" t="s">
        <v>45</v>
      </c>
      <c r="J225" s="6">
        <v>1</v>
      </c>
      <c r="K225" s="6">
        <v>0</v>
      </c>
      <c r="L225" s="6">
        <v>1</v>
      </c>
      <c r="M225" s="6">
        <v>1</v>
      </c>
      <c r="N225" s="6">
        <v>1</v>
      </c>
      <c r="O225" s="6">
        <v>1</v>
      </c>
      <c r="P225" s="6">
        <v>1</v>
      </c>
      <c r="Q225" s="6" t="s">
        <v>45</v>
      </c>
      <c r="R225" s="6" t="s">
        <v>45</v>
      </c>
      <c r="S225" s="6" t="s">
        <v>45</v>
      </c>
      <c r="T225" s="6" t="s">
        <v>44</v>
      </c>
      <c r="U225" s="23" t="s">
        <v>45</v>
      </c>
      <c r="V225" s="6" t="s">
        <v>35</v>
      </c>
      <c r="W225" s="57" t="s">
        <v>6610</v>
      </c>
      <c r="X225" s="6">
        <v>32658301</v>
      </c>
      <c r="Y225" s="6">
        <v>945857417</v>
      </c>
      <c r="Z225" s="60" t="s">
        <v>6492</v>
      </c>
      <c r="AA225" s="2">
        <v>0</v>
      </c>
      <c r="AB225" s="2">
        <v>0</v>
      </c>
      <c r="AC225" s="2"/>
      <c r="AD225" s="2"/>
      <c r="AE225" s="6">
        <v>0</v>
      </c>
      <c r="AF225" s="6">
        <v>0</v>
      </c>
      <c r="AG225" s="6"/>
      <c r="AH225" s="6"/>
      <c r="AI225" s="6">
        <v>0</v>
      </c>
      <c r="AJ225" s="6">
        <v>0</v>
      </c>
      <c r="AK225" s="6"/>
      <c r="AL225" s="6"/>
      <c r="AM225" s="6">
        <v>0</v>
      </c>
      <c r="AN225" s="6">
        <v>0</v>
      </c>
      <c r="AO225" s="6"/>
      <c r="AP225" s="6"/>
      <c r="AQ225" s="6">
        <f t="shared" si="21"/>
        <v>0</v>
      </c>
      <c r="AR225" s="160">
        <f t="shared" si="22"/>
        <v>0</v>
      </c>
      <c r="AS225" s="160">
        <f t="shared" si="23"/>
        <v>0</v>
      </c>
      <c r="AT225" s="160">
        <f t="shared" si="24"/>
        <v>0</v>
      </c>
      <c r="AU225" s="160">
        <f t="shared" si="25"/>
        <v>0</v>
      </c>
      <c r="AV225" s="160">
        <f t="shared" si="26"/>
        <v>0</v>
      </c>
      <c r="AW225" s="160">
        <f t="shared" si="27"/>
        <v>0</v>
      </c>
    </row>
    <row r="226" spans="1:49" s="24" customFormat="1" x14ac:dyDescent="0.25">
      <c r="A226" s="6" t="s">
        <v>605</v>
      </c>
      <c r="B226" s="43" t="s">
        <v>2</v>
      </c>
      <c r="C226" s="6" t="s">
        <v>606</v>
      </c>
      <c r="D226" s="6" t="s">
        <v>607</v>
      </c>
      <c r="E226" s="6" t="s">
        <v>45</v>
      </c>
      <c r="F226" s="6" t="s">
        <v>44</v>
      </c>
      <c r="G226" s="6" t="s">
        <v>44</v>
      </c>
      <c r="H226" s="2">
        <v>1</v>
      </c>
      <c r="I226" s="6" t="s">
        <v>45</v>
      </c>
      <c r="J226" s="6">
        <v>1</v>
      </c>
      <c r="K226" s="6">
        <v>0</v>
      </c>
      <c r="L226" s="6">
        <v>1</v>
      </c>
      <c r="M226" s="6">
        <v>1</v>
      </c>
      <c r="N226" s="6">
        <v>1</v>
      </c>
      <c r="O226" s="6">
        <v>1</v>
      </c>
      <c r="P226" s="6">
        <v>1</v>
      </c>
      <c r="Q226" s="6" t="s">
        <v>44</v>
      </c>
      <c r="R226" s="6" t="s">
        <v>45</v>
      </c>
      <c r="S226" s="6" t="s">
        <v>44</v>
      </c>
      <c r="T226" s="6" t="s">
        <v>44</v>
      </c>
      <c r="U226" s="23" t="s">
        <v>45</v>
      </c>
      <c r="V226" s="6" t="s">
        <v>6587</v>
      </c>
      <c r="W226" s="57" t="s">
        <v>608</v>
      </c>
      <c r="X226" s="6" t="s">
        <v>609</v>
      </c>
      <c r="Y226" s="6" t="s">
        <v>610</v>
      </c>
      <c r="Z226" s="60" t="s">
        <v>611</v>
      </c>
      <c r="AA226" s="2">
        <v>1</v>
      </c>
      <c r="AB226" s="2">
        <v>0</v>
      </c>
      <c r="AC226" s="2"/>
      <c r="AD226" s="2" t="s">
        <v>6743</v>
      </c>
      <c r="AE226" s="6">
        <v>0</v>
      </c>
      <c r="AF226" s="6">
        <v>0</v>
      </c>
      <c r="AG226" s="6"/>
      <c r="AH226" s="6"/>
      <c r="AI226" s="6">
        <v>1</v>
      </c>
      <c r="AJ226" s="6">
        <v>1</v>
      </c>
      <c r="AK226" s="6" t="s">
        <v>35</v>
      </c>
      <c r="AL226" s="6" t="s">
        <v>6744</v>
      </c>
      <c r="AM226" s="6">
        <v>0</v>
      </c>
      <c r="AN226" s="6">
        <v>0</v>
      </c>
      <c r="AO226" s="6"/>
      <c r="AP226" s="6"/>
      <c r="AQ226" s="6">
        <f t="shared" si="21"/>
        <v>3</v>
      </c>
      <c r="AR226" s="160">
        <f t="shared" si="22"/>
        <v>1</v>
      </c>
      <c r="AS226" s="160">
        <f t="shared" si="23"/>
        <v>1</v>
      </c>
      <c r="AT226" s="160">
        <f t="shared" si="24"/>
        <v>0</v>
      </c>
      <c r="AU226" s="160">
        <f t="shared" si="25"/>
        <v>0</v>
      </c>
      <c r="AV226" s="160">
        <f t="shared" si="26"/>
        <v>0</v>
      </c>
      <c r="AW226" s="160">
        <f t="shared" si="27"/>
        <v>0</v>
      </c>
    </row>
    <row r="227" spans="1:49" s="24" customFormat="1" x14ac:dyDescent="0.25">
      <c r="A227" s="6" t="s">
        <v>612</v>
      </c>
      <c r="B227" s="43" t="s">
        <v>2</v>
      </c>
      <c r="C227" s="6" t="s">
        <v>606</v>
      </c>
      <c r="D227" s="6" t="s">
        <v>613</v>
      </c>
      <c r="E227" s="6" t="s">
        <v>45</v>
      </c>
      <c r="F227" s="6" t="s">
        <v>44</v>
      </c>
      <c r="G227" s="6" t="s">
        <v>44</v>
      </c>
      <c r="H227" s="2">
        <v>1</v>
      </c>
      <c r="I227" s="6" t="s">
        <v>44</v>
      </c>
      <c r="J227" s="6">
        <v>1</v>
      </c>
      <c r="K227" s="6">
        <v>0</v>
      </c>
      <c r="L227" s="6">
        <v>1</v>
      </c>
      <c r="M227" s="6">
        <v>1</v>
      </c>
      <c r="N227" s="6">
        <v>1</v>
      </c>
      <c r="O227" s="6">
        <v>1</v>
      </c>
      <c r="P227" s="6">
        <v>1</v>
      </c>
      <c r="Q227" s="6" t="s">
        <v>44</v>
      </c>
      <c r="R227" s="6" t="s">
        <v>44</v>
      </c>
      <c r="S227" s="6" t="s">
        <v>45</v>
      </c>
      <c r="T227" s="6" t="s">
        <v>44</v>
      </c>
      <c r="U227" s="23" t="s">
        <v>45</v>
      </c>
      <c r="V227" s="6" t="s">
        <v>35</v>
      </c>
      <c r="W227" s="57" t="s">
        <v>6611</v>
      </c>
      <c r="X227" s="6">
        <v>31674235</v>
      </c>
      <c r="Y227" s="6">
        <v>945858372</v>
      </c>
      <c r="Z227" s="60" t="s">
        <v>614</v>
      </c>
      <c r="AA227" s="2">
        <v>0</v>
      </c>
      <c r="AB227" s="2">
        <v>0</v>
      </c>
      <c r="AC227" s="2"/>
      <c r="AD227" s="2"/>
      <c r="AE227" s="6">
        <v>1</v>
      </c>
      <c r="AF227" s="6">
        <v>0</v>
      </c>
      <c r="AG227" s="6"/>
      <c r="AH227" s="6" t="s">
        <v>6743</v>
      </c>
      <c r="AI227" s="6">
        <v>0</v>
      </c>
      <c r="AJ227" s="6">
        <v>0</v>
      </c>
      <c r="AK227" s="6"/>
      <c r="AL227" s="6"/>
      <c r="AM227" s="6">
        <v>0</v>
      </c>
      <c r="AN227" s="6">
        <v>0</v>
      </c>
      <c r="AO227" s="6"/>
      <c r="AP227" s="6"/>
      <c r="AQ227" s="6">
        <f t="shared" si="21"/>
        <v>1</v>
      </c>
      <c r="AR227" s="160">
        <f t="shared" si="22"/>
        <v>1</v>
      </c>
      <c r="AS227" s="160">
        <f t="shared" si="23"/>
        <v>0</v>
      </c>
      <c r="AT227" s="160">
        <f t="shared" si="24"/>
        <v>0</v>
      </c>
      <c r="AU227" s="160">
        <f t="shared" si="25"/>
        <v>0</v>
      </c>
      <c r="AV227" s="160">
        <f t="shared" si="26"/>
        <v>0</v>
      </c>
      <c r="AW227" s="160">
        <f t="shared" si="27"/>
        <v>0</v>
      </c>
    </row>
    <row r="228" spans="1:49" s="24" customFormat="1" x14ac:dyDescent="0.25">
      <c r="A228" s="6" t="s">
        <v>615</v>
      </c>
      <c r="B228" s="43" t="s">
        <v>2</v>
      </c>
      <c r="C228" s="6" t="s">
        <v>606</v>
      </c>
      <c r="D228" s="6" t="s">
        <v>616</v>
      </c>
      <c r="E228" s="6" t="s">
        <v>45</v>
      </c>
      <c r="F228" s="6" t="s">
        <v>44</v>
      </c>
      <c r="G228" s="6" t="s">
        <v>44</v>
      </c>
      <c r="H228" s="2">
        <v>1</v>
      </c>
      <c r="I228" s="6" t="s">
        <v>45</v>
      </c>
      <c r="J228" s="6">
        <v>1</v>
      </c>
      <c r="K228" s="6">
        <v>0</v>
      </c>
      <c r="L228" s="6">
        <v>1</v>
      </c>
      <c r="M228" s="6">
        <v>1</v>
      </c>
      <c r="N228" s="6">
        <v>1</v>
      </c>
      <c r="O228" s="6">
        <v>1</v>
      </c>
      <c r="P228" s="6">
        <v>1</v>
      </c>
      <c r="Q228" s="6" t="s">
        <v>44</v>
      </c>
      <c r="R228" s="6" t="s">
        <v>45</v>
      </c>
      <c r="S228" s="6" t="s">
        <v>44</v>
      </c>
      <c r="T228" s="6" t="s">
        <v>44</v>
      </c>
      <c r="U228" s="23" t="s">
        <v>45</v>
      </c>
      <c r="V228" s="6" t="s">
        <v>326</v>
      </c>
      <c r="W228" s="57" t="s">
        <v>6692</v>
      </c>
      <c r="X228" s="6">
        <v>70553946</v>
      </c>
      <c r="Y228" s="6">
        <v>960131764</v>
      </c>
      <c r="Z228" s="54" t="s">
        <v>6693</v>
      </c>
      <c r="AA228" s="2">
        <v>1</v>
      </c>
      <c r="AB228" s="2">
        <v>1</v>
      </c>
      <c r="AC228" s="2" t="s">
        <v>326</v>
      </c>
      <c r="AD228" s="2" t="s">
        <v>6743</v>
      </c>
      <c r="AE228" s="6">
        <v>0</v>
      </c>
      <c r="AF228" s="6">
        <v>0</v>
      </c>
      <c r="AG228" s="6"/>
      <c r="AH228" s="6"/>
      <c r="AI228" s="6">
        <v>1</v>
      </c>
      <c r="AJ228" s="6">
        <v>0</v>
      </c>
      <c r="AK228" s="6"/>
      <c r="AL228" s="6" t="s">
        <v>6744</v>
      </c>
      <c r="AM228" s="6">
        <v>0</v>
      </c>
      <c r="AN228" s="6">
        <v>0</v>
      </c>
      <c r="AO228" s="6"/>
      <c r="AP228" s="6"/>
      <c r="AQ228" s="6">
        <f t="shared" si="21"/>
        <v>3</v>
      </c>
      <c r="AR228" s="160">
        <f t="shared" si="22"/>
        <v>1</v>
      </c>
      <c r="AS228" s="160">
        <f t="shared" si="23"/>
        <v>0</v>
      </c>
      <c r="AT228" s="160">
        <f t="shared" si="24"/>
        <v>1</v>
      </c>
      <c r="AU228" s="160">
        <f t="shared" si="25"/>
        <v>0</v>
      </c>
      <c r="AV228" s="160">
        <f t="shared" si="26"/>
        <v>0</v>
      </c>
      <c r="AW228" s="160">
        <f t="shared" si="27"/>
        <v>0</v>
      </c>
    </row>
    <row r="229" spans="1:49" s="24" customFormat="1" x14ac:dyDescent="0.25">
      <c r="A229" s="6" t="s">
        <v>617</v>
      </c>
      <c r="B229" s="43" t="s">
        <v>2</v>
      </c>
      <c r="C229" s="6" t="s">
        <v>606</v>
      </c>
      <c r="D229" s="6" t="s">
        <v>618</v>
      </c>
      <c r="E229" s="6" t="s">
        <v>45</v>
      </c>
      <c r="F229" s="6" t="s">
        <v>44</v>
      </c>
      <c r="G229" s="6" t="s">
        <v>44</v>
      </c>
      <c r="H229" s="2">
        <v>0</v>
      </c>
      <c r="I229" s="6" t="s">
        <v>44</v>
      </c>
      <c r="J229" s="6">
        <v>1</v>
      </c>
      <c r="K229" s="6">
        <v>0</v>
      </c>
      <c r="L229" s="6">
        <v>0</v>
      </c>
      <c r="M229" s="6">
        <v>1</v>
      </c>
      <c r="N229" s="6">
        <v>1</v>
      </c>
      <c r="O229" s="6">
        <v>1</v>
      </c>
      <c r="P229" s="6">
        <v>1</v>
      </c>
      <c r="Q229" s="6" t="s">
        <v>44</v>
      </c>
      <c r="R229" s="6" t="s">
        <v>44</v>
      </c>
      <c r="S229" s="6" t="s">
        <v>45</v>
      </c>
      <c r="T229" s="6" t="s">
        <v>44</v>
      </c>
      <c r="U229" s="23" t="s">
        <v>45</v>
      </c>
      <c r="V229" s="6" t="s">
        <v>326</v>
      </c>
      <c r="W229" s="58" t="s">
        <v>6694</v>
      </c>
      <c r="X229" s="55">
        <v>45468317</v>
      </c>
      <c r="Y229" s="55">
        <v>944856217</v>
      </c>
      <c r="Z229" s="54" t="s">
        <v>6695</v>
      </c>
      <c r="AA229" s="2">
        <v>1</v>
      </c>
      <c r="AB229" s="2">
        <v>1</v>
      </c>
      <c r="AC229" s="2" t="s">
        <v>326</v>
      </c>
      <c r="AD229" s="2" t="s">
        <v>6745</v>
      </c>
      <c r="AE229" s="6">
        <v>0</v>
      </c>
      <c r="AF229" s="6">
        <v>1</v>
      </c>
      <c r="AG229" s="6" t="s">
        <v>326</v>
      </c>
      <c r="AH229" s="6" t="s">
        <v>6744</v>
      </c>
      <c r="AI229" s="6">
        <v>0</v>
      </c>
      <c r="AJ229" s="6">
        <v>1</v>
      </c>
      <c r="AK229" s="6" t="s">
        <v>326</v>
      </c>
      <c r="AL229" s="6" t="s">
        <v>6744</v>
      </c>
      <c r="AM229" s="6">
        <v>0</v>
      </c>
      <c r="AN229" s="6">
        <v>1</v>
      </c>
      <c r="AO229" s="6" t="s">
        <v>326</v>
      </c>
      <c r="AP229" s="6" t="s">
        <v>6743</v>
      </c>
      <c r="AQ229" s="6">
        <f t="shared" si="21"/>
        <v>5</v>
      </c>
      <c r="AR229" s="160">
        <f t="shared" si="22"/>
        <v>1</v>
      </c>
      <c r="AS229" s="160">
        <f t="shared" si="23"/>
        <v>0</v>
      </c>
      <c r="AT229" s="160">
        <f t="shared" si="24"/>
        <v>1</v>
      </c>
      <c r="AU229" s="160">
        <f t="shared" si="25"/>
        <v>0</v>
      </c>
      <c r="AV229" s="160">
        <f t="shared" si="26"/>
        <v>0</v>
      </c>
      <c r="AW229" s="160">
        <f t="shared" si="27"/>
        <v>0</v>
      </c>
    </row>
    <row r="230" spans="1:49" s="24" customFormat="1" x14ac:dyDescent="0.25">
      <c r="A230" s="6" t="s">
        <v>619</v>
      </c>
      <c r="B230" s="43" t="s">
        <v>2</v>
      </c>
      <c r="C230" s="6" t="s">
        <v>606</v>
      </c>
      <c r="D230" s="6" t="s">
        <v>620</v>
      </c>
      <c r="E230" s="6" t="s">
        <v>45</v>
      </c>
      <c r="F230" s="6" t="s">
        <v>44</v>
      </c>
      <c r="G230" s="6" t="s">
        <v>44</v>
      </c>
      <c r="H230" s="2">
        <v>1</v>
      </c>
      <c r="I230" s="6" t="s">
        <v>45</v>
      </c>
      <c r="J230" s="6">
        <v>1</v>
      </c>
      <c r="K230" s="6">
        <v>0</v>
      </c>
      <c r="L230" s="6">
        <v>1</v>
      </c>
      <c r="M230" s="6">
        <v>1</v>
      </c>
      <c r="N230" s="6">
        <v>1</v>
      </c>
      <c r="O230" s="6">
        <v>1</v>
      </c>
      <c r="P230" s="6">
        <v>1</v>
      </c>
      <c r="Q230" s="6" t="s">
        <v>45</v>
      </c>
      <c r="R230" s="6" t="s">
        <v>45</v>
      </c>
      <c r="S230" s="6" t="s">
        <v>44</v>
      </c>
      <c r="T230" s="6" t="s">
        <v>44</v>
      </c>
      <c r="U230" s="23" t="s">
        <v>45</v>
      </c>
      <c r="V230" s="6" t="s">
        <v>326</v>
      </c>
      <c r="W230" s="59" t="s">
        <v>6696</v>
      </c>
      <c r="X230" s="6">
        <v>44362693</v>
      </c>
      <c r="Y230" s="6">
        <v>930417266</v>
      </c>
      <c r="Z230" s="54" t="s">
        <v>6697</v>
      </c>
      <c r="AA230" s="2">
        <v>0</v>
      </c>
      <c r="AB230" s="2">
        <v>0</v>
      </c>
      <c r="AC230" s="2"/>
      <c r="AD230" s="2"/>
      <c r="AE230" s="6">
        <v>1</v>
      </c>
      <c r="AF230" s="6">
        <v>0</v>
      </c>
      <c r="AG230" s="6"/>
      <c r="AH230" s="6" t="s">
        <v>6743</v>
      </c>
      <c r="AI230" s="6">
        <v>1</v>
      </c>
      <c r="AJ230" s="6">
        <v>0</v>
      </c>
      <c r="AK230" s="6"/>
      <c r="AL230" s="6" t="s">
        <v>6744</v>
      </c>
      <c r="AM230" s="6">
        <v>0</v>
      </c>
      <c r="AN230" s="6">
        <v>0</v>
      </c>
      <c r="AO230" s="6"/>
      <c r="AP230" s="6"/>
      <c r="AQ230" s="6">
        <f t="shared" si="21"/>
        <v>2</v>
      </c>
      <c r="AR230" s="160">
        <f t="shared" si="22"/>
        <v>1</v>
      </c>
      <c r="AS230" s="160">
        <f t="shared" si="23"/>
        <v>0</v>
      </c>
      <c r="AT230" s="160">
        <f t="shared" si="24"/>
        <v>0</v>
      </c>
      <c r="AU230" s="160">
        <f t="shared" si="25"/>
        <v>0</v>
      </c>
      <c r="AV230" s="160">
        <f t="shared" si="26"/>
        <v>0</v>
      </c>
      <c r="AW230" s="160">
        <f t="shared" si="27"/>
        <v>0</v>
      </c>
    </row>
    <row r="231" spans="1:49" s="24" customFormat="1" x14ac:dyDescent="0.25">
      <c r="A231" s="6" t="s">
        <v>621</v>
      </c>
      <c r="B231" s="43" t="s">
        <v>2</v>
      </c>
      <c r="C231" s="6" t="s">
        <v>606</v>
      </c>
      <c r="D231" s="6" t="s">
        <v>622</v>
      </c>
      <c r="E231" s="6" t="s">
        <v>45</v>
      </c>
      <c r="F231" s="6" t="s">
        <v>44</v>
      </c>
      <c r="G231" s="6" t="s">
        <v>44</v>
      </c>
      <c r="H231" s="2">
        <v>1</v>
      </c>
      <c r="I231" s="6" t="s">
        <v>45</v>
      </c>
      <c r="J231" s="6">
        <v>1</v>
      </c>
      <c r="K231" s="6">
        <v>0</v>
      </c>
      <c r="L231" s="6">
        <v>1</v>
      </c>
      <c r="M231" s="6">
        <v>1</v>
      </c>
      <c r="N231" s="6">
        <v>1</v>
      </c>
      <c r="O231" s="6">
        <v>1</v>
      </c>
      <c r="P231" s="6">
        <v>1</v>
      </c>
      <c r="Q231" s="6" t="s">
        <v>45</v>
      </c>
      <c r="R231" s="6" t="s">
        <v>45</v>
      </c>
      <c r="S231" s="6" t="s">
        <v>44</v>
      </c>
      <c r="T231" s="6" t="s">
        <v>44</v>
      </c>
      <c r="U231" s="23" t="s">
        <v>45</v>
      </c>
      <c r="V231" s="6" t="s">
        <v>326</v>
      </c>
      <c r="W231" s="57" t="s">
        <v>6698</v>
      </c>
      <c r="X231" s="6">
        <v>46199672</v>
      </c>
      <c r="Y231" s="6">
        <v>994194179</v>
      </c>
      <c r="Z231" s="54" t="s">
        <v>6699</v>
      </c>
      <c r="AA231" s="2">
        <v>0</v>
      </c>
      <c r="AB231" s="2">
        <v>0</v>
      </c>
      <c r="AC231" s="2"/>
      <c r="AD231" s="2"/>
      <c r="AE231" s="6">
        <v>0</v>
      </c>
      <c r="AF231" s="6">
        <v>0</v>
      </c>
      <c r="AG231" s="6"/>
      <c r="AH231" s="6"/>
      <c r="AI231" s="6">
        <v>1</v>
      </c>
      <c r="AJ231" s="6">
        <v>0</v>
      </c>
      <c r="AK231" s="6"/>
      <c r="AL231" s="6" t="s">
        <v>6744</v>
      </c>
      <c r="AM231" s="6">
        <v>0</v>
      </c>
      <c r="AN231" s="6">
        <v>0</v>
      </c>
      <c r="AO231" s="6"/>
      <c r="AP231" s="6"/>
      <c r="AQ231" s="6">
        <f t="shared" si="21"/>
        <v>1</v>
      </c>
      <c r="AR231" s="160">
        <f t="shared" si="22"/>
        <v>1</v>
      </c>
      <c r="AS231" s="160">
        <f t="shared" si="23"/>
        <v>0</v>
      </c>
      <c r="AT231" s="160">
        <f t="shared" si="24"/>
        <v>0</v>
      </c>
      <c r="AU231" s="160">
        <f t="shared" si="25"/>
        <v>0</v>
      </c>
      <c r="AV231" s="160">
        <f t="shared" si="26"/>
        <v>0</v>
      </c>
      <c r="AW231" s="160">
        <f t="shared" si="27"/>
        <v>0</v>
      </c>
    </row>
    <row r="232" spans="1:49" s="24" customFormat="1" x14ac:dyDescent="0.25">
      <c r="A232" s="6" t="s">
        <v>623</v>
      </c>
      <c r="B232" s="43" t="s">
        <v>2</v>
      </c>
      <c r="C232" s="6" t="s">
        <v>606</v>
      </c>
      <c r="D232" s="6" t="s">
        <v>624</v>
      </c>
      <c r="E232" s="6" t="s">
        <v>45</v>
      </c>
      <c r="F232" s="6" t="s">
        <v>45</v>
      </c>
      <c r="G232" s="6" t="s">
        <v>45</v>
      </c>
      <c r="H232" s="2">
        <v>0</v>
      </c>
      <c r="I232" s="6" t="s">
        <v>44</v>
      </c>
      <c r="J232" s="6">
        <v>0</v>
      </c>
      <c r="K232" s="6">
        <v>0</v>
      </c>
      <c r="L232" s="6">
        <v>0</v>
      </c>
      <c r="M232" s="112">
        <v>2</v>
      </c>
      <c r="N232" s="34"/>
      <c r="O232" s="6">
        <v>1</v>
      </c>
      <c r="P232" s="6">
        <v>1</v>
      </c>
      <c r="Q232" s="6" t="s">
        <v>45</v>
      </c>
      <c r="R232" s="6" t="s">
        <v>45</v>
      </c>
      <c r="S232" s="6" t="s">
        <v>45</v>
      </c>
      <c r="T232" s="6" t="s">
        <v>44</v>
      </c>
      <c r="U232" s="23" t="s">
        <v>45</v>
      </c>
      <c r="V232" s="6" t="s">
        <v>6579</v>
      </c>
      <c r="W232" s="57"/>
      <c r="X232" s="6"/>
      <c r="Y232" s="6"/>
      <c r="Z232" s="60"/>
      <c r="AA232" s="2">
        <v>0</v>
      </c>
      <c r="AB232" s="2">
        <v>0</v>
      </c>
      <c r="AC232" s="2"/>
      <c r="AD232" s="2"/>
      <c r="AE232" s="6">
        <v>0</v>
      </c>
      <c r="AF232" s="6">
        <v>0</v>
      </c>
      <c r="AG232" s="6"/>
      <c r="AH232" s="6"/>
      <c r="AI232" s="6">
        <v>0</v>
      </c>
      <c r="AJ232" s="6">
        <v>0</v>
      </c>
      <c r="AK232" s="6"/>
      <c r="AL232" s="6"/>
      <c r="AM232" s="6">
        <v>0</v>
      </c>
      <c r="AN232" s="6">
        <v>0</v>
      </c>
      <c r="AO232" s="6"/>
      <c r="AP232" s="6"/>
      <c r="AQ232" s="6">
        <f t="shared" si="21"/>
        <v>0</v>
      </c>
      <c r="AR232" s="160">
        <f t="shared" si="22"/>
        <v>0</v>
      </c>
      <c r="AS232" s="160">
        <f t="shared" si="23"/>
        <v>0</v>
      </c>
      <c r="AT232" s="160">
        <f t="shared" si="24"/>
        <v>0</v>
      </c>
      <c r="AU232" s="160">
        <f t="shared" si="25"/>
        <v>0</v>
      </c>
      <c r="AV232" s="160">
        <f t="shared" si="26"/>
        <v>0</v>
      </c>
      <c r="AW232" s="160">
        <f t="shared" si="27"/>
        <v>0</v>
      </c>
    </row>
    <row r="233" spans="1:49" s="24" customFormat="1" x14ac:dyDescent="0.25">
      <c r="A233" s="6" t="s">
        <v>625</v>
      </c>
      <c r="B233" s="43" t="s">
        <v>2</v>
      </c>
      <c r="C233" s="6" t="s">
        <v>606</v>
      </c>
      <c r="D233" s="6" t="s">
        <v>606</v>
      </c>
      <c r="E233" s="6" t="s">
        <v>45</v>
      </c>
      <c r="F233" s="6" t="s">
        <v>44</v>
      </c>
      <c r="G233" s="6" t="s">
        <v>44</v>
      </c>
      <c r="H233" s="2">
        <v>0</v>
      </c>
      <c r="I233" s="6" t="s">
        <v>45</v>
      </c>
      <c r="J233" s="6">
        <v>1</v>
      </c>
      <c r="K233" s="6">
        <v>0</v>
      </c>
      <c r="L233" s="6">
        <v>0</v>
      </c>
      <c r="M233" s="6">
        <v>1</v>
      </c>
      <c r="N233" s="6">
        <v>1</v>
      </c>
      <c r="O233" s="6">
        <v>1</v>
      </c>
      <c r="P233" s="6">
        <v>1</v>
      </c>
      <c r="Q233" s="6" t="s">
        <v>45</v>
      </c>
      <c r="R233" s="6" t="s">
        <v>45</v>
      </c>
      <c r="S233" s="6" t="s">
        <v>44</v>
      </c>
      <c r="T233" s="6" t="s">
        <v>44</v>
      </c>
      <c r="U233" s="23" t="s">
        <v>45</v>
      </c>
      <c r="V233" s="6" t="s">
        <v>326</v>
      </c>
      <c r="W233" s="57" t="s">
        <v>608</v>
      </c>
      <c r="X233" s="6">
        <v>32916498</v>
      </c>
      <c r="Y233" s="6">
        <v>921299648</v>
      </c>
      <c r="Z233" s="54" t="s">
        <v>611</v>
      </c>
      <c r="AA233" s="2">
        <v>1</v>
      </c>
      <c r="AB233" s="2">
        <v>0</v>
      </c>
      <c r="AC233" s="2"/>
      <c r="AD233" s="2" t="s">
        <v>6743</v>
      </c>
      <c r="AE233" s="6">
        <v>0</v>
      </c>
      <c r="AF233" s="6">
        <v>0</v>
      </c>
      <c r="AG233" s="6"/>
      <c r="AH233" s="6"/>
      <c r="AI233" s="6">
        <v>0</v>
      </c>
      <c r="AJ233" s="6">
        <v>0</v>
      </c>
      <c r="AK233" s="6"/>
      <c r="AL233" s="6"/>
      <c r="AM233" s="6">
        <v>0</v>
      </c>
      <c r="AN233" s="6">
        <v>0</v>
      </c>
      <c r="AO233" s="6"/>
      <c r="AP233" s="6"/>
      <c r="AQ233" s="6">
        <f t="shared" si="21"/>
        <v>1</v>
      </c>
      <c r="AR233" s="160">
        <f t="shared" si="22"/>
        <v>1</v>
      </c>
      <c r="AS233" s="160">
        <f t="shared" si="23"/>
        <v>0</v>
      </c>
      <c r="AT233" s="160">
        <f t="shared" si="24"/>
        <v>0</v>
      </c>
      <c r="AU233" s="160">
        <f t="shared" si="25"/>
        <v>0</v>
      </c>
      <c r="AV233" s="160">
        <f t="shared" si="26"/>
        <v>0</v>
      </c>
      <c r="AW233" s="160">
        <f t="shared" si="27"/>
        <v>0</v>
      </c>
    </row>
    <row r="234" spans="1:49" s="24" customFormat="1" x14ac:dyDescent="0.25">
      <c r="A234" s="6" t="s">
        <v>626</v>
      </c>
      <c r="B234" s="43" t="s">
        <v>2</v>
      </c>
      <c r="C234" s="6" t="s">
        <v>606</v>
      </c>
      <c r="D234" s="6" t="s">
        <v>627</v>
      </c>
      <c r="E234" s="6" t="s">
        <v>45</v>
      </c>
      <c r="F234" s="6" t="s">
        <v>45</v>
      </c>
      <c r="G234" s="6" t="s">
        <v>44</v>
      </c>
      <c r="H234" s="2">
        <v>0</v>
      </c>
      <c r="I234" s="6" t="s">
        <v>45</v>
      </c>
      <c r="J234" s="6">
        <v>0</v>
      </c>
      <c r="K234" s="6">
        <v>0</v>
      </c>
      <c r="L234" s="6">
        <v>0</v>
      </c>
      <c r="M234" s="112">
        <v>2</v>
      </c>
      <c r="N234" s="34"/>
      <c r="O234" s="6">
        <v>1</v>
      </c>
      <c r="P234" s="6">
        <v>1</v>
      </c>
      <c r="Q234" s="6" t="s">
        <v>44</v>
      </c>
      <c r="R234" s="6" t="s">
        <v>45</v>
      </c>
      <c r="S234" s="6" t="s">
        <v>44</v>
      </c>
      <c r="T234" s="6" t="s">
        <v>44</v>
      </c>
      <c r="U234" s="23" t="s">
        <v>45</v>
      </c>
      <c r="V234" s="6" t="s">
        <v>6579</v>
      </c>
      <c r="W234" s="57"/>
      <c r="X234" s="6"/>
      <c r="Y234" s="6"/>
      <c r="Z234" s="60"/>
      <c r="AA234" s="2">
        <v>0</v>
      </c>
      <c r="AB234" s="2">
        <v>0</v>
      </c>
      <c r="AC234" s="2"/>
      <c r="AD234" s="2"/>
      <c r="AE234" s="6">
        <v>0</v>
      </c>
      <c r="AF234" s="6">
        <v>0</v>
      </c>
      <c r="AG234" s="6"/>
      <c r="AH234" s="6"/>
      <c r="AI234" s="6">
        <v>0</v>
      </c>
      <c r="AJ234" s="6">
        <v>0</v>
      </c>
      <c r="AK234" s="6"/>
      <c r="AL234" s="6"/>
      <c r="AM234" s="6">
        <v>0</v>
      </c>
      <c r="AN234" s="6">
        <v>0</v>
      </c>
      <c r="AO234" s="6"/>
      <c r="AP234" s="6"/>
      <c r="AQ234" s="6">
        <f t="shared" si="21"/>
        <v>0</v>
      </c>
      <c r="AR234" s="160">
        <f t="shared" si="22"/>
        <v>0</v>
      </c>
      <c r="AS234" s="160">
        <f t="shared" si="23"/>
        <v>0</v>
      </c>
      <c r="AT234" s="160">
        <f t="shared" si="24"/>
        <v>0</v>
      </c>
      <c r="AU234" s="160">
        <f t="shared" si="25"/>
        <v>0</v>
      </c>
      <c r="AV234" s="160">
        <f t="shared" si="26"/>
        <v>0</v>
      </c>
      <c r="AW234" s="160">
        <f t="shared" si="27"/>
        <v>0</v>
      </c>
    </row>
    <row r="235" spans="1:49" s="24" customFormat="1" x14ac:dyDescent="0.25">
      <c r="A235" s="6" t="s">
        <v>628</v>
      </c>
      <c r="B235" s="43" t="s">
        <v>2</v>
      </c>
      <c r="C235" s="6" t="s">
        <v>629</v>
      </c>
      <c r="D235" s="6" t="s">
        <v>629</v>
      </c>
      <c r="E235" s="6" t="s">
        <v>45</v>
      </c>
      <c r="F235" s="6" t="s">
        <v>45</v>
      </c>
      <c r="G235" s="6" t="s">
        <v>45</v>
      </c>
      <c r="H235" s="2">
        <v>0</v>
      </c>
      <c r="I235" s="6" t="s">
        <v>45</v>
      </c>
      <c r="J235" s="6">
        <v>0</v>
      </c>
      <c r="K235" s="6">
        <v>0</v>
      </c>
      <c r="L235" s="6">
        <v>0</v>
      </c>
      <c r="M235" s="112">
        <v>2</v>
      </c>
      <c r="N235" s="34"/>
      <c r="O235" s="6">
        <v>1</v>
      </c>
      <c r="P235" s="6">
        <v>1</v>
      </c>
      <c r="Q235" s="6" t="s">
        <v>45</v>
      </c>
      <c r="R235" s="6" t="s">
        <v>45</v>
      </c>
      <c r="S235" s="6" t="s">
        <v>44</v>
      </c>
      <c r="T235" s="6" t="s">
        <v>44</v>
      </c>
      <c r="U235" s="23" t="s">
        <v>45</v>
      </c>
      <c r="V235" s="6" t="s">
        <v>6579</v>
      </c>
      <c r="W235" s="57"/>
      <c r="X235" s="6"/>
      <c r="Y235" s="6"/>
      <c r="Z235" s="60"/>
      <c r="AA235" s="2">
        <v>0</v>
      </c>
      <c r="AB235" s="2">
        <v>0</v>
      </c>
      <c r="AC235" s="2"/>
      <c r="AD235" s="2"/>
      <c r="AE235" s="6">
        <v>0</v>
      </c>
      <c r="AF235" s="6">
        <v>0</v>
      </c>
      <c r="AG235" s="6"/>
      <c r="AH235" s="6"/>
      <c r="AI235" s="6">
        <v>0</v>
      </c>
      <c r="AJ235" s="6">
        <v>0</v>
      </c>
      <c r="AK235" s="6"/>
      <c r="AL235" s="6"/>
      <c r="AM235" s="6">
        <v>0</v>
      </c>
      <c r="AN235" s="6">
        <v>0</v>
      </c>
      <c r="AO235" s="6"/>
      <c r="AP235" s="6"/>
      <c r="AQ235" s="6">
        <f t="shared" si="21"/>
        <v>0</v>
      </c>
      <c r="AR235" s="160">
        <f t="shared" si="22"/>
        <v>0</v>
      </c>
      <c r="AS235" s="160">
        <f t="shared" si="23"/>
        <v>0</v>
      </c>
      <c r="AT235" s="160">
        <f t="shared" si="24"/>
        <v>0</v>
      </c>
      <c r="AU235" s="160">
        <f t="shared" si="25"/>
        <v>0</v>
      </c>
      <c r="AV235" s="160">
        <f t="shared" si="26"/>
        <v>0</v>
      </c>
      <c r="AW235" s="160">
        <f t="shared" si="27"/>
        <v>0</v>
      </c>
    </row>
    <row r="236" spans="1:49" s="24" customFormat="1" x14ac:dyDescent="0.25">
      <c r="A236" s="6" t="s">
        <v>630</v>
      </c>
      <c r="B236" s="43" t="s">
        <v>2</v>
      </c>
      <c r="C236" s="6" t="s">
        <v>629</v>
      </c>
      <c r="D236" s="6" t="s">
        <v>631</v>
      </c>
      <c r="E236" s="6" t="s">
        <v>45</v>
      </c>
      <c r="F236" s="6" t="s">
        <v>45</v>
      </c>
      <c r="G236" s="6" t="s">
        <v>45</v>
      </c>
      <c r="H236" s="2">
        <v>0</v>
      </c>
      <c r="I236" s="6" t="s">
        <v>44</v>
      </c>
      <c r="J236" s="6">
        <v>0</v>
      </c>
      <c r="K236" s="6">
        <v>0</v>
      </c>
      <c r="L236" s="6">
        <v>0</v>
      </c>
      <c r="M236" s="112">
        <v>2</v>
      </c>
      <c r="N236" s="34"/>
      <c r="O236" s="6">
        <v>1</v>
      </c>
      <c r="P236" s="6">
        <v>1</v>
      </c>
      <c r="Q236" s="6" t="s">
        <v>45</v>
      </c>
      <c r="R236" s="6" t="s">
        <v>45</v>
      </c>
      <c r="S236" s="6" t="s">
        <v>45</v>
      </c>
      <c r="T236" s="6" t="s">
        <v>44</v>
      </c>
      <c r="U236" s="23" t="s">
        <v>45</v>
      </c>
      <c r="V236" s="6" t="s">
        <v>6579</v>
      </c>
      <c r="W236" s="57"/>
      <c r="X236" s="6"/>
      <c r="Y236" s="6"/>
      <c r="Z236" s="60"/>
      <c r="AA236" s="2">
        <v>0</v>
      </c>
      <c r="AB236" s="2">
        <v>0</v>
      </c>
      <c r="AC236" s="2"/>
      <c r="AD236" s="2"/>
      <c r="AE236" s="6">
        <v>0</v>
      </c>
      <c r="AF236" s="6">
        <v>1</v>
      </c>
      <c r="AG236" s="6" t="s">
        <v>35</v>
      </c>
      <c r="AH236" s="6" t="s">
        <v>6744</v>
      </c>
      <c r="AI236" s="6">
        <v>0</v>
      </c>
      <c r="AJ236" s="6">
        <v>0</v>
      </c>
      <c r="AK236" s="6"/>
      <c r="AL236" s="6"/>
      <c r="AM236" s="6">
        <v>0</v>
      </c>
      <c r="AN236" s="6">
        <v>1</v>
      </c>
      <c r="AO236" s="6" t="s">
        <v>35</v>
      </c>
      <c r="AP236" s="6" t="s">
        <v>6744</v>
      </c>
      <c r="AQ236" s="6">
        <f t="shared" si="21"/>
        <v>2</v>
      </c>
      <c r="AR236" s="160">
        <f t="shared" si="22"/>
        <v>0</v>
      </c>
      <c r="AS236" s="160">
        <f t="shared" si="23"/>
        <v>1</v>
      </c>
      <c r="AT236" s="160">
        <f t="shared" si="24"/>
        <v>0</v>
      </c>
      <c r="AU236" s="160">
        <f t="shared" si="25"/>
        <v>0</v>
      </c>
      <c r="AV236" s="160">
        <f t="shared" si="26"/>
        <v>0</v>
      </c>
      <c r="AW236" s="160">
        <f t="shared" si="27"/>
        <v>0</v>
      </c>
    </row>
    <row r="237" spans="1:49" s="24" customFormat="1" x14ac:dyDescent="0.25">
      <c r="A237" s="6" t="s">
        <v>632</v>
      </c>
      <c r="B237" s="43" t="s">
        <v>2</v>
      </c>
      <c r="C237" s="6" t="s">
        <v>629</v>
      </c>
      <c r="D237" s="6" t="s">
        <v>633</v>
      </c>
      <c r="E237" s="6" t="s">
        <v>45</v>
      </c>
      <c r="F237" s="6" t="s">
        <v>45</v>
      </c>
      <c r="G237" s="6" t="s">
        <v>45</v>
      </c>
      <c r="H237" s="2">
        <v>0</v>
      </c>
      <c r="I237" s="6" t="s">
        <v>45</v>
      </c>
      <c r="J237" s="6">
        <v>0</v>
      </c>
      <c r="K237" s="6">
        <v>0</v>
      </c>
      <c r="L237" s="6">
        <v>0</v>
      </c>
      <c r="M237" s="112">
        <v>2</v>
      </c>
      <c r="N237" s="34"/>
      <c r="O237" s="6"/>
      <c r="P237" s="6">
        <v>0</v>
      </c>
      <c r="Q237" s="6" t="s">
        <v>45</v>
      </c>
      <c r="R237" s="6" t="s">
        <v>45</v>
      </c>
      <c r="S237" s="6" t="s">
        <v>45</v>
      </c>
      <c r="T237" s="6" t="s">
        <v>44</v>
      </c>
      <c r="U237" s="23" t="s">
        <v>45</v>
      </c>
      <c r="V237" s="6" t="s">
        <v>6579</v>
      </c>
      <c r="W237" s="57"/>
      <c r="X237" s="6"/>
      <c r="Y237" s="6"/>
      <c r="Z237" s="60"/>
      <c r="AA237" s="2">
        <v>0</v>
      </c>
      <c r="AB237" s="2">
        <v>0</v>
      </c>
      <c r="AC237" s="2"/>
      <c r="AD237" s="2"/>
      <c r="AE237" s="6">
        <v>0</v>
      </c>
      <c r="AF237" s="6">
        <v>0</v>
      </c>
      <c r="AG237" s="6"/>
      <c r="AH237" s="6"/>
      <c r="AI237" s="6">
        <v>0</v>
      </c>
      <c r="AJ237" s="6">
        <v>0</v>
      </c>
      <c r="AK237" s="6"/>
      <c r="AL237" s="6"/>
      <c r="AM237" s="6">
        <v>0</v>
      </c>
      <c r="AN237" s="6">
        <v>0</v>
      </c>
      <c r="AO237" s="6"/>
      <c r="AP237" s="6"/>
      <c r="AQ237" s="6">
        <f t="shared" si="21"/>
        <v>0</v>
      </c>
      <c r="AR237" s="160">
        <f t="shared" si="22"/>
        <v>0</v>
      </c>
      <c r="AS237" s="160">
        <f t="shared" si="23"/>
        <v>0</v>
      </c>
      <c r="AT237" s="160">
        <f t="shared" si="24"/>
        <v>0</v>
      </c>
      <c r="AU237" s="160">
        <f t="shared" si="25"/>
        <v>0</v>
      </c>
      <c r="AV237" s="160">
        <f t="shared" si="26"/>
        <v>0</v>
      </c>
      <c r="AW237" s="160">
        <f t="shared" si="27"/>
        <v>0</v>
      </c>
    </row>
    <row r="238" spans="1:49" s="24" customFormat="1" x14ac:dyDescent="0.25">
      <c r="A238" s="6" t="s">
        <v>634</v>
      </c>
      <c r="B238" s="43" t="s">
        <v>2</v>
      </c>
      <c r="C238" s="6" t="s">
        <v>629</v>
      </c>
      <c r="D238" s="6" t="s">
        <v>635</v>
      </c>
      <c r="E238" s="6" t="s">
        <v>45</v>
      </c>
      <c r="F238" s="6" t="s">
        <v>45</v>
      </c>
      <c r="G238" s="6" t="s">
        <v>44</v>
      </c>
      <c r="H238" s="2">
        <v>0</v>
      </c>
      <c r="I238" s="6" t="s">
        <v>44</v>
      </c>
      <c r="J238" s="6">
        <v>0</v>
      </c>
      <c r="K238" s="6">
        <v>0</v>
      </c>
      <c r="L238" s="6">
        <v>0</v>
      </c>
      <c r="M238" s="112">
        <v>2</v>
      </c>
      <c r="N238" s="34"/>
      <c r="O238" s="6"/>
      <c r="P238" s="6">
        <v>0</v>
      </c>
      <c r="Q238" s="6" t="s">
        <v>44</v>
      </c>
      <c r="R238" s="6" t="s">
        <v>44</v>
      </c>
      <c r="S238" s="6" t="s">
        <v>45</v>
      </c>
      <c r="T238" s="6" t="s">
        <v>44</v>
      </c>
      <c r="U238" s="23" t="s">
        <v>45</v>
      </c>
      <c r="V238" s="6" t="s">
        <v>6579</v>
      </c>
      <c r="W238" s="57"/>
      <c r="X238" s="6"/>
      <c r="Y238" s="6"/>
      <c r="Z238" s="60"/>
      <c r="AA238" s="2">
        <v>0</v>
      </c>
      <c r="AB238" s="2">
        <v>0</v>
      </c>
      <c r="AC238" s="2"/>
      <c r="AD238" s="2"/>
      <c r="AE238" s="6">
        <v>0</v>
      </c>
      <c r="AF238" s="6">
        <v>0</v>
      </c>
      <c r="AG238" s="6"/>
      <c r="AH238" s="6"/>
      <c r="AI238" s="6">
        <v>0</v>
      </c>
      <c r="AJ238" s="6">
        <v>0</v>
      </c>
      <c r="AK238" s="6"/>
      <c r="AL238" s="6"/>
      <c r="AM238" s="6">
        <v>0</v>
      </c>
      <c r="AN238" s="6">
        <v>0</v>
      </c>
      <c r="AO238" s="6"/>
      <c r="AP238" s="6"/>
      <c r="AQ238" s="6">
        <f t="shared" si="21"/>
        <v>0</v>
      </c>
      <c r="AR238" s="160">
        <f t="shared" si="22"/>
        <v>0</v>
      </c>
      <c r="AS238" s="160">
        <f t="shared" si="23"/>
        <v>0</v>
      </c>
      <c r="AT238" s="160">
        <f t="shared" si="24"/>
        <v>0</v>
      </c>
      <c r="AU238" s="160">
        <f t="shared" si="25"/>
        <v>0</v>
      </c>
      <c r="AV238" s="160">
        <f t="shared" si="26"/>
        <v>0</v>
      </c>
      <c r="AW238" s="160">
        <f t="shared" si="27"/>
        <v>0</v>
      </c>
    </row>
    <row r="239" spans="1:49" s="24" customFormat="1" x14ac:dyDescent="0.25">
      <c r="A239" s="6" t="s">
        <v>636</v>
      </c>
      <c r="B239" s="43" t="s">
        <v>2</v>
      </c>
      <c r="C239" s="6" t="s">
        <v>629</v>
      </c>
      <c r="D239" s="6" t="s">
        <v>637</v>
      </c>
      <c r="E239" s="6" t="s">
        <v>45</v>
      </c>
      <c r="F239" s="6" t="s">
        <v>45</v>
      </c>
      <c r="G239" s="6" t="s">
        <v>44</v>
      </c>
      <c r="H239" s="2">
        <v>0</v>
      </c>
      <c r="I239" s="6" t="s">
        <v>44</v>
      </c>
      <c r="J239" s="6">
        <v>0</v>
      </c>
      <c r="K239" s="6">
        <v>0</v>
      </c>
      <c r="L239" s="6">
        <v>0</v>
      </c>
      <c r="M239" s="112">
        <v>2</v>
      </c>
      <c r="N239" s="34"/>
      <c r="O239" s="6"/>
      <c r="P239" s="6">
        <v>0</v>
      </c>
      <c r="Q239" s="6" t="s">
        <v>45</v>
      </c>
      <c r="R239" s="6" t="s">
        <v>44</v>
      </c>
      <c r="S239" s="6" t="s">
        <v>45</v>
      </c>
      <c r="T239" s="6" t="s">
        <v>44</v>
      </c>
      <c r="U239" s="23" t="s">
        <v>45</v>
      </c>
      <c r="V239" s="6" t="s">
        <v>6579</v>
      </c>
      <c r="W239" s="57"/>
      <c r="X239" s="6"/>
      <c r="Y239" s="6"/>
      <c r="Z239" s="60"/>
      <c r="AA239" s="2">
        <v>0</v>
      </c>
      <c r="AB239" s="2">
        <v>0</v>
      </c>
      <c r="AC239" s="2"/>
      <c r="AD239" s="2"/>
      <c r="AE239" s="6">
        <v>0</v>
      </c>
      <c r="AF239" s="6">
        <v>1</v>
      </c>
      <c r="AG239" s="6" t="s">
        <v>35</v>
      </c>
      <c r="AH239" s="6" t="s">
        <v>6744</v>
      </c>
      <c r="AI239" s="6">
        <v>0</v>
      </c>
      <c r="AJ239" s="6">
        <v>0</v>
      </c>
      <c r="AK239" s="6"/>
      <c r="AL239" s="6"/>
      <c r="AM239" s="6">
        <v>0</v>
      </c>
      <c r="AN239" s="6">
        <v>1</v>
      </c>
      <c r="AO239" s="6" t="s">
        <v>35</v>
      </c>
      <c r="AP239" s="6" t="s">
        <v>6744</v>
      </c>
      <c r="AQ239" s="6">
        <f t="shared" si="21"/>
        <v>2</v>
      </c>
      <c r="AR239" s="160">
        <f t="shared" si="22"/>
        <v>0</v>
      </c>
      <c r="AS239" s="160">
        <f t="shared" si="23"/>
        <v>1</v>
      </c>
      <c r="AT239" s="160">
        <f t="shared" si="24"/>
        <v>0</v>
      </c>
      <c r="AU239" s="160">
        <f t="shared" si="25"/>
        <v>0</v>
      </c>
      <c r="AV239" s="160">
        <f t="shared" si="26"/>
        <v>0</v>
      </c>
      <c r="AW239" s="160">
        <f t="shared" si="27"/>
        <v>0</v>
      </c>
    </row>
    <row r="240" spans="1:49" s="24" customFormat="1" x14ac:dyDescent="0.25">
      <c r="A240" s="6" t="s">
        <v>638</v>
      </c>
      <c r="B240" s="43" t="s">
        <v>2</v>
      </c>
      <c r="C240" s="6" t="s">
        <v>629</v>
      </c>
      <c r="D240" s="6" t="s">
        <v>639</v>
      </c>
      <c r="E240" s="6" t="s">
        <v>45</v>
      </c>
      <c r="F240" s="6" t="s">
        <v>45</v>
      </c>
      <c r="G240" s="6" t="s">
        <v>44</v>
      </c>
      <c r="H240" s="2">
        <v>0</v>
      </c>
      <c r="I240" s="6" t="s">
        <v>44</v>
      </c>
      <c r="J240" s="6">
        <v>0</v>
      </c>
      <c r="K240" s="6">
        <v>0</v>
      </c>
      <c r="L240" s="6">
        <v>0</v>
      </c>
      <c r="M240" s="112">
        <v>2</v>
      </c>
      <c r="N240" s="34"/>
      <c r="O240" s="6">
        <v>1</v>
      </c>
      <c r="P240" s="6">
        <v>1</v>
      </c>
      <c r="Q240" s="6" t="s">
        <v>44</v>
      </c>
      <c r="R240" s="6" t="s">
        <v>45</v>
      </c>
      <c r="S240" s="6" t="s">
        <v>45</v>
      </c>
      <c r="T240" s="6" t="s">
        <v>44</v>
      </c>
      <c r="U240" s="23" t="s">
        <v>45</v>
      </c>
      <c r="V240" s="6" t="s">
        <v>6579</v>
      </c>
      <c r="W240" s="57"/>
      <c r="X240" s="6"/>
      <c r="Y240" s="6"/>
      <c r="Z240" s="60"/>
      <c r="AA240" s="2">
        <v>0</v>
      </c>
      <c r="AB240" s="2">
        <v>0</v>
      </c>
      <c r="AC240" s="2"/>
      <c r="AD240" s="2"/>
      <c r="AE240" s="6">
        <v>0</v>
      </c>
      <c r="AF240" s="6">
        <v>1</v>
      </c>
      <c r="AG240" s="6" t="s">
        <v>35</v>
      </c>
      <c r="AH240" s="6" t="s">
        <v>6744</v>
      </c>
      <c r="AI240" s="6">
        <v>0</v>
      </c>
      <c r="AJ240" s="6">
        <v>1</v>
      </c>
      <c r="AK240" s="6" t="s">
        <v>35</v>
      </c>
      <c r="AL240" s="6" t="s">
        <v>6744</v>
      </c>
      <c r="AM240" s="6">
        <v>0</v>
      </c>
      <c r="AN240" s="6">
        <v>0</v>
      </c>
      <c r="AO240" s="6"/>
      <c r="AP240" s="6"/>
      <c r="AQ240" s="6">
        <f t="shared" si="21"/>
        <v>2</v>
      </c>
      <c r="AR240" s="160">
        <f t="shared" si="22"/>
        <v>0</v>
      </c>
      <c r="AS240" s="160">
        <f t="shared" si="23"/>
        <v>1</v>
      </c>
      <c r="AT240" s="160">
        <f t="shared" si="24"/>
        <v>0</v>
      </c>
      <c r="AU240" s="160">
        <f t="shared" si="25"/>
        <v>0</v>
      </c>
      <c r="AV240" s="160">
        <f t="shared" si="26"/>
        <v>0</v>
      </c>
      <c r="AW240" s="160">
        <f t="shared" si="27"/>
        <v>0</v>
      </c>
    </row>
    <row r="241" spans="1:49" s="24" customFormat="1" x14ac:dyDescent="0.25">
      <c r="A241" s="6" t="s">
        <v>640</v>
      </c>
      <c r="B241" s="43" t="s">
        <v>2</v>
      </c>
      <c r="C241" s="6" t="s">
        <v>629</v>
      </c>
      <c r="D241" s="6" t="s">
        <v>641</v>
      </c>
      <c r="E241" s="6" t="s">
        <v>45</v>
      </c>
      <c r="F241" s="6" t="s">
        <v>45</v>
      </c>
      <c r="G241" s="6" t="s">
        <v>44</v>
      </c>
      <c r="H241" s="2">
        <v>0</v>
      </c>
      <c r="I241" s="6" t="s">
        <v>44</v>
      </c>
      <c r="J241" s="6">
        <v>0</v>
      </c>
      <c r="K241" s="6">
        <v>0</v>
      </c>
      <c r="L241" s="6">
        <v>0</v>
      </c>
      <c r="M241" s="112">
        <v>2</v>
      </c>
      <c r="N241" s="34"/>
      <c r="O241" s="6"/>
      <c r="P241" s="6">
        <v>0</v>
      </c>
      <c r="Q241" s="6" t="s">
        <v>44</v>
      </c>
      <c r="R241" s="6" t="s">
        <v>44</v>
      </c>
      <c r="S241" s="6" t="s">
        <v>45</v>
      </c>
      <c r="T241" s="6" t="s">
        <v>44</v>
      </c>
      <c r="U241" s="23" t="s">
        <v>45</v>
      </c>
      <c r="V241" s="6" t="s">
        <v>6579</v>
      </c>
      <c r="W241" s="57"/>
      <c r="X241" s="6"/>
      <c r="Y241" s="6"/>
      <c r="Z241" s="60"/>
      <c r="AA241" s="2">
        <v>0</v>
      </c>
      <c r="AB241" s="2">
        <v>0</v>
      </c>
      <c r="AC241" s="2"/>
      <c r="AD241" s="2"/>
      <c r="AE241" s="6">
        <v>0</v>
      </c>
      <c r="AF241" s="6">
        <v>1</v>
      </c>
      <c r="AG241" s="6" t="s">
        <v>35</v>
      </c>
      <c r="AH241" s="6" t="s">
        <v>6744</v>
      </c>
      <c r="AI241" s="6">
        <v>0</v>
      </c>
      <c r="AJ241" s="6">
        <v>0</v>
      </c>
      <c r="AK241" s="6"/>
      <c r="AL241" s="6"/>
      <c r="AM241" s="6">
        <v>0</v>
      </c>
      <c r="AN241" s="6">
        <v>0</v>
      </c>
      <c r="AO241" s="6"/>
      <c r="AP241" s="6"/>
      <c r="AQ241" s="6">
        <f t="shared" si="21"/>
        <v>1</v>
      </c>
      <c r="AR241" s="160">
        <f t="shared" si="22"/>
        <v>0</v>
      </c>
      <c r="AS241" s="160">
        <f t="shared" si="23"/>
        <v>1</v>
      </c>
      <c r="AT241" s="160">
        <f t="shared" si="24"/>
        <v>0</v>
      </c>
      <c r="AU241" s="160">
        <f t="shared" si="25"/>
        <v>0</v>
      </c>
      <c r="AV241" s="160">
        <f t="shared" si="26"/>
        <v>0</v>
      </c>
      <c r="AW241" s="160">
        <f t="shared" si="27"/>
        <v>0</v>
      </c>
    </row>
    <row r="242" spans="1:49" s="24" customFormat="1" x14ac:dyDescent="0.25">
      <c r="A242" s="6" t="s">
        <v>642</v>
      </c>
      <c r="B242" s="43" t="s">
        <v>2</v>
      </c>
      <c r="C242" s="6" t="s">
        <v>629</v>
      </c>
      <c r="D242" s="6" t="s">
        <v>643</v>
      </c>
      <c r="E242" s="6" t="s">
        <v>45</v>
      </c>
      <c r="F242" s="6" t="s">
        <v>45</v>
      </c>
      <c r="G242" s="6" t="s">
        <v>44</v>
      </c>
      <c r="H242" s="2">
        <v>0</v>
      </c>
      <c r="I242" s="6" t="s">
        <v>45</v>
      </c>
      <c r="J242" s="6">
        <v>0</v>
      </c>
      <c r="K242" s="6">
        <v>0</v>
      </c>
      <c r="L242" s="6">
        <v>0</v>
      </c>
      <c r="M242" s="112">
        <v>2</v>
      </c>
      <c r="N242" s="34"/>
      <c r="O242" s="6">
        <v>1</v>
      </c>
      <c r="P242" s="6">
        <v>1</v>
      </c>
      <c r="Q242" s="6" t="s">
        <v>44</v>
      </c>
      <c r="R242" s="6" t="s">
        <v>44</v>
      </c>
      <c r="S242" s="6" t="s">
        <v>45</v>
      </c>
      <c r="T242" s="6" t="s">
        <v>44</v>
      </c>
      <c r="U242" s="23" t="s">
        <v>45</v>
      </c>
      <c r="V242" s="6" t="s">
        <v>6579</v>
      </c>
      <c r="W242" s="57"/>
      <c r="X242" s="6"/>
      <c r="Y242" s="6"/>
      <c r="Z242" s="60"/>
      <c r="AA242" s="2">
        <v>0</v>
      </c>
      <c r="AB242" s="2">
        <v>0</v>
      </c>
      <c r="AC242" s="2"/>
      <c r="AD242" s="2"/>
      <c r="AE242" s="6">
        <v>0</v>
      </c>
      <c r="AF242" s="6">
        <v>0</v>
      </c>
      <c r="AG242" s="6"/>
      <c r="AH242" s="6"/>
      <c r="AI242" s="6">
        <v>0</v>
      </c>
      <c r="AJ242" s="6">
        <v>1</v>
      </c>
      <c r="AK242" s="6" t="s">
        <v>35</v>
      </c>
      <c r="AL242" s="6" t="s">
        <v>6744</v>
      </c>
      <c r="AM242" s="6">
        <v>0</v>
      </c>
      <c r="AN242" s="6">
        <v>1</v>
      </c>
      <c r="AO242" s="6" t="s">
        <v>35</v>
      </c>
      <c r="AP242" s="6" t="s">
        <v>6744</v>
      </c>
      <c r="AQ242" s="6">
        <f t="shared" si="21"/>
        <v>2</v>
      </c>
      <c r="AR242" s="160">
        <f t="shared" si="22"/>
        <v>0</v>
      </c>
      <c r="AS242" s="160">
        <f t="shared" si="23"/>
        <v>1</v>
      </c>
      <c r="AT242" s="160">
        <f t="shared" si="24"/>
        <v>0</v>
      </c>
      <c r="AU242" s="160">
        <f t="shared" si="25"/>
        <v>0</v>
      </c>
      <c r="AV242" s="160">
        <f t="shared" si="26"/>
        <v>0</v>
      </c>
      <c r="AW242" s="160">
        <f t="shared" si="27"/>
        <v>0</v>
      </c>
    </row>
    <row r="243" spans="1:49" s="24" customFormat="1" x14ac:dyDescent="0.25">
      <c r="A243" s="6" t="s">
        <v>644</v>
      </c>
      <c r="B243" s="43" t="s">
        <v>2</v>
      </c>
      <c r="C243" s="6" t="s">
        <v>629</v>
      </c>
      <c r="D243" s="6" t="s">
        <v>645</v>
      </c>
      <c r="E243" s="6" t="s">
        <v>45</v>
      </c>
      <c r="F243" s="6" t="s">
        <v>44</v>
      </c>
      <c r="G243" s="6" t="s">
        <v>44</v>
      </c>
      <c r="H243" s="2">
        <v>0</v>
      </c>
      <c r="I243" s="6" t="s">
        <v>44</v>
      </c>
      <c r="J243" s="6">
        <v>1</v>
      </c>
      <c r="K243" s="6">
        <v>0</v>
      </c>
      <c r="L243" s="6">
        <v>0</v>
      </c>
      <c r="M243" s="6">
        <v>1</v>
      </c>
      <c r="N243" s="6">
        <v>1</v>
      </c>
      <c r="O243" s="6">
        <v>1</v>
      </c>
      <c r="P243" s="6">
        <v>1</v>
      </c>
      <c r="Q243" s="6" t="s">
        <v>44</v>
      </c>
      <c r="R243" s="6" t="s">
        <v>44</v>
      </c>
      <c r="S243" s="6" t="s">
        <v>44</v>
      </c>
      <c r="T243" s="6" t="s">
        <v>44</v>
      </c>
      <c r="U243" s="23" t="s">
        <v>45</v>
      </c>
      <c r="V243" s="6" t="s">
        <v>326</v>
      </c>
      <c r="W243" s="58" t="s">
        <v>6700</v>
      </c>
      <c r="X243" s="55">
        <v>44072609</v>
      </c>
      <c r="Y243" s="55">
        <v>939392378</v>
      </c>
      <c r="Z243" s="56" t="s">
        <v>6701</v>
      </c>
      <c r="AA243" s="2">
        <v>0</v>
      </c>
      <c r="AB243" s="2">
        <v>0</v>
      </c>
      <c r="AC243" s="2"/>
      <c r="AD243" s="2"/>
      <c r="AE243" s="6">
        <v>0</v>
      </c>
      <c r="AF243" s="6">
        <v>1</v>
      </c>
      <c r="AG243" s="6" t="s">
        <v>35</v>
      </c>
      <c r="AH243" s="6" t="s">
        <v>6744</v>
      </c>
      <c r="AI243" s="6">
        <v>0</v>
      </c>
      <c r="AJ243" s="6">
        <v>1</v>
      </c>
      <c r="AK243" s="6" t="s">
        <v>35</v>
      </c>
      <c r="AL243" s="6" t="s">
        <v>6744</v>
      </c>
      <c r="AM243" s="6">
        <v>0</v>
      </c>
      <c r="AN243" s="6">
        <v>0</v>
      </c>
      <c r="AO243" s="6"/>
      <c r="AP243" s="6"/>
      <c r="AQ243" s="6">
        <f t="shared" si="21"/>
        <v>2</v>
      </c>
      <c r="AR243" s="160">
        <f t="shared" si="22"/>
        <v>0</v>
      </c>
      <c r="AS243" s="160">
        <f t="shared" si="23"/>
        <v>1</v>
      </c>
      <c r="AT243" s="160">
        <f t="shared" si="24"/>
        <v>0</v>
      </c>
      <c r="AU243" s="160">
        <f t="shared" si="25"/>
        <v>0</v>
      </c>
      <c r="AV243" s="160">
        <f t="shared" si="26"/>
        <v>0</v>
      </c>
      <c r="AW243" s="160">
        <f t="shared" si="27"/>
        <v>0</v>
      </c>
    </row>
    <row r="244" spans="1:49" s="24" customFormat="1" x14ac:dyDescent="0.25">
      <c r="A244" s="6" t="s">
        <v>646</v>
      </c>
      <c r="B244" s="43" t="s">
        <v>2</v>
      </c>
      <c r="C244" s="6" t="s">
        <v>629</v>
      </c>
      <c r="D244" s="6" t="s">
        <v>647</v>
      </c>
      <c r="E244" s="6" t="s">
        <v>45</v>
      </c>
      <c r="F244" s="6" t="s">
        <v>45</v>
      </c>
      <c r="G244" s="6" t="s">
        <v>44</v>
      </c>
      <c r="H244" s="2">
        <v>0</v>
      </c>
      <c r="I244" s="6" t="s">
        <v>44</v>
      </c>
      <c r="J244" s="6">
        <v>0</v>
      </c>
      <c r="K244" s="6">
        <v>0</v>
      </c>
      <c r="L244" s="6">
        <v>0</v>
      </c>
      <c r="M244" s="112">
        <v>2</v>
      </c>
      <c r="N244" s="34"/>
      <c r="O244" s="6">
        <v>1</v>
      </c>
      <c r="P244" s="6">
        <v>1</v>
      </c>
      <c r="Q244" s="6" t="s">
        <v>45</v>
      </c>
      <c r="R244" s="6" t="s">
        <v>44</v>
      </c>
      <c r="S244" s="6" t="s">
        <v>45</v>
      </c>
      <c r="T244" s="6" t="s">
        <v>44</v>
      </c>
      <c r="U244" s="23" t="s">
        <v>45</v>
      </c>
      <c r="V244" s="6" t="s">
        <v>6579</v>
      </c>
      <c r="W244" s="57"/>
      <c r="X244" s="6"/>
      <c r="Y244" s="6"/>
      <c r="Z244" s="60"/>
      <c r="AA244" s="2">
        <v>0</v>
      </c>
      <c r="AB244" s="2">
        <v>0</v>
      </c>
      <c r="AC244" s="2"/>
      <c r="AD244" s="2"/>
      <c r="AE244" s="6">
        <v>0</v>
      </c>
      <c r="AF244" s="6">
        <v>0</v>
      </c>
      <c r="AG244" s="6"/>
      <c r="AH244" s="6"/>
      <c r="AI244" s="6">
        <v>0</v>
      </c>
      <c r="AJ244" s="6">
        <v>0</v>
      </c>
      <c r="AK244" s="6"/>
      <c r="AL244" s="6"/>
      <c r="AM244" s="6">
        <v>0</v>
      </c>
      <c r="AN244" s="6">
        <v>0</v>
      </c>
      <c r="AO244" s="6"/>
      <c r="AP244" s="6"/>
      <c r="AQ244" s="6">
        <f t="shared" si="21"/>
        <v>0</v>
      </c>
      <c r="AR244" s="160">
        <f t="shared" si="22"/>
        <v>0</v>
      </c>
      <c r="AS244" s="160">
        <f t="shared" si="23"/>
        <v>0</v>
      </c>
      <c r="AT244" s="160">
        <f t="shared" si="24"/>
        <v>0</v>
      </c>
      <c r="AU244" s="160">
        <f t="shared" si="25"/>
        <v>0</v>
      </c>
      <c r="AV244" s="160">
        <f t="shared" si="26"/>
        <v>0</v>
      </c>
      <c r="AW244" s="160">
        <f t="shared" si="27"/>
        <v>0</v>
      </c>
    </row>
    <row r="245" spans="1:49" s="24" customFormat="1" x14ac:dyDescent="0.25">
      <c r="A245" s="6" t="s">
        <v>648</v>
      </c>
      <c r="B245" s="43" t="s">
        <v>2</v>
      </c>
      <c r="C245" s="6" t="s">
        <v>649</v>
      </c>
      <c r="D245" s="6" t="s">
        <v>649</v>
      </c>
      <c r="E245" s="6" t="s">
        <v>45</v>
      </c>
      <c r="F245" s="6" t="s">
        <v>45</v>
      </c>
      <c r="G245" s="6" t="s">
        <v>45</v>
      </c>
      <c r="H245" s="2">
        <v>0</v>
      </c>
      <c r="I245" s="6" t="s">
        <v>44</v>
      </c>
      <c r="J245" s="6">
        <v>0</v>
      </c>
      <c r="K245" s="6">
        <v>0</v>
      </c>
      <c r="L245" s="6">
        <v>0</v>
      </c>
      <c r="M245" s="112">
        <v>2</v>
      </c>
      <c r="N245" s="34"/>
      <c r="O245" s="6"/>
      <c r="P245" s="6">
        <v>0</v>
      </c>
      <c r="Q245" s="6" t="s">
        <v>45</v>
      </c>
      <c r="R245" s="6" t="s">
        <v>45</v>
      </c>
      <c r="S245" s="6" t="s">
        <v>44</v>
      </c>
      <c r="T245" s="6" t="s">
        <v>44</v>
      </c>
      <c r="U245" s="23" t="s">
        <v>45</v>
      </c>
      <c r="V245" s="6" t="s">
        <v>6579</v>
      </c>
      <c r="W245" s="57"/>
      <c r="X245" s="6"/>
      <c r="Y245" s="6"/>
      <c r="Z245" s="60"/>
      <c r="AA245" s="2">
        <v>0</v>
      </c>
      <c r="AB245" s="2">
        <v>0</v>
      </c>
      <c r="AC245" s="2"/>
      <c r="AD245" s="2"/>
      <c r="AE245" s="6">
        <v>0</v>
      </c>
      <c r="AF245" s="6">
        <v>0</v>
      </c>
      <c r="AG245" s="6"/>
      <c r="AH245" s="6"/>
      <c r="AI245" s="6">
        <v>0</v>
      </c>
      <c r="AJ245" s="6">
        <v>0</v>
      </c>
      <c r="AK245" s="6"/>
      <c r="AL245" s="6"/>
      <c r="AM245" s="6">
        <v>0</v>
      </c>
      <c r="AN245" s="6">
        <v>0</v>
      </c>
      <c r="AO245" s="6"/>
      <c r="AP245" s="6"/>
      <c r="AQ245" s="6">
        <f t="shared" si="21"/>
        <v>0</v>
      </c>
      <c r="AR245" s="160">
        <f t="shared" si="22"/>
        <v>0</v>
      </c>
      <c r="AS245" s="160">
        <f t="shared" si="23"/>
        <v>0</v>
      </c>
      <c r="AT245" s="160">
        <f t="shared" si="24"/>
        <v>0</v>
      </c>
      <c r="AU245" s="160">
        <f t="shared" si="25"/>
        <v>0</v>
      </c>
      <c r="AV245" s="160">
        <f t="shared" si="26"/>
        <v>0</v>
      </c>
      <c r="AW245" s="160">
        <f t="shared" si="27"/>
        <v>0</v>
      </c>
    </row>
    <row r="246" spans="1:49" s="24" customFormat="1" x14ac:dyDescent="0.25">
      <c r="A246" s="6" t="s">
        <v>650</v>
      </c>
      <c r="B246" s="43" t="s">
        <v>2</v>
      </c>
      <c r="C246" s="6" t="s">
        <v>649</v>
      </c>
      <c r="D246" s="6" t="s">
        <v>651</v>
      </c>
      <c r="E246" s="6" t="s">
        <v>45</v>
      </c>
      <c r="F246" s="6" t="s">
        <v>44</v>
      </c>
      <c r="G246" s="6" t="s">
        <v>44</v>
      </c>
      <c r="H246" s="2">
        <v>1</v>
      </c>
      <c r="I246" s="6" t="s">
        <v>44</v>
      </c>
      <c r="J246" s="6">
        <v>1</v>
      </c>
      <c r="K246" s="6">
        <v>0</v>
      </c>
      <c r="L246" s="6">
        <v>1</v>
      </c>
      <c r="M246" s="6">
        <v>1</v>
      </c>
      <c r="N246" s="6">
        <v>1</v>
      </c>
      <c r="O246" s="6">
        <v>1</v>
      </c>
      <c r="P246" s="6">
        <v>1</v>
      </c>
      <c r="Q246" s="6" t="s">
        <v>44</v>
      </c>
      <c r="R246" s="6" t="s">
        <v>44</v>
      </c>
      <c r="S246" s="6" t="s">
        <v>45</v>
      </c>
      <c r="T246" s="6" t="s">
        <v>44</v>
      </c>
      <c r="U246" s="23" t="s">
        <v>45</v>
      </c>
      <c r="V246" s="6" t="s">
        <v>35</v>
      </c>
      <c r="W246" s="57" t="s">
        <v>6612</v>
      </c>
      <c r="X246" s="6">
        <v>45966615</v>
      </c>
      <c r="Y246" s="6">
        <v>945858075</v>
      </c>
      <c r="Z246" s="60" t="s">
        <v>323</v>
      </c>
      <c r="AA246" s="2">
        <v>1</v>
      </c>
      <c r="AB246" s="2">
        <v>0</v>
      </c>
      <c r="AC246" s="2"/>
      <c r="AD246" s="2" t="s">
        <v>6743</v>
      </c>
      <c r="AE246" s="6">
        <v>0</v>
      </c>
      <c r="AF246" s="6">
        <v>0</v>
      </c>
      <c r="AG246" s="6"/>
      <c r="AH246" s="6"/>
      <c r="AI246" s="6">
        <v>0</v>
      </c>
      <c r="AJ246" s="6">
        <v>0</v>
      </c>
      <c r="AK246" s="6"/>
      <c r="AL246" s="6"/>
      <c r="AM246" s="6">
        <v>0</v>
      </c>
      <c r="AN246" s="6">
        <v>0</v>
      </c>
      <c r="AO246" s="6"/>
      <c r="AP246" s="6"/>
      <c r="AQ246" s="6">
        <f t="shared" si="21"/>
        <v>1</v>
      </c>
      <c r="AR246" s="160">
        <f t="shared" si="22"/>
        <v>1</v>
      </c>
      <c r="AS246" s="160">
        <f t="shared" si="23"/>
        <v>0</v>
      </c>
      <c r="AT246" s="160">
        <f t="shared" si="24"/>
        <v>0</v>
      </c>
      <c r="AU246" s="160">
        <f t="shared" si="25"/>
        <v>0</v>
      </c>
      <c r="AV246" s="160">
        <f t="shared" si="26"/>
        <v>0</v>
      </c>
      <c r="AW246" s="160">
        <f t="shared" si="27"/>
        <v>0</v>
      </c>
    </row>
    <row r="247" spans="1:49" s="24" customFormat="1" x14ac:dyDescent="0.25">
      <c r="A247" s="6" t="s">
        <v>652</v>
      </c>
      <c r="B247" s="43" t="s">
        <v>2</v>
      </c>
      <c r="C247" s="6" t="s">
        <v>649</v>
      </c>
      <c r="D247" s="6" t="s">
        <v>653</v>
      </c>
      <c r="E247" s="6" t="s">
        <v>45</v>
      </c>
      <c r="F247" s="6" t="s">
        <v>44</v>
      </c>
      <c r="G247" s="6" t="s">
        <v>44</v>
      </c>
      <c r="H247" s="2">
        <v>1</v>
      </c>
      <c r="I247" s="6" t="s">
        <v>44</v>
      </c>
      <c r="J247" s="6">
        <v>1</v>
      </c>
      <c r="K247" s="6">
        <v>0</v>
      </c>
      <c r="L247" s="6">
        <v>1</v>
      </c>
      <c r="M247" s="6">
        <v>1</v>
      </c>
      <c r="N247" s="6">
        <v>1</v>
      </c>
      <c r="O247" s="6">
        <v>1</v>
      </c>
      <c r="P247" s="6">
        <v>1</v>
      </c>
      <c r="Q247" s="6" t="s">
        <v>45</v>
      </c>
      <c r="R247" s="6" t="s">
        <v>45</v>
      </c>
      <c r="S247" s="6" t="s">
        <v>45</v>
      </c>
      <c r="T247" s="6" t="s">
        <v>44</v>
      </c>
      <c r="U247" s="23" t="s">
        <v>45</v>
      </c>
      <c r="V247" s="6" t="s">
        <v>35</v>
      </c>
      <c r="W247" s="57" t="s">
        <v>6613</v>
      </c>
      <c r="X247" s="6">
        <v>31664771</v>
      </c>
      <c r="Y247" s="6">
        <v>945857639</v>
      </c>
      <c r="Z247" s="60" t="s">
        <v>422</v>
      </c>
      <c r="AA247" s="2">
        <v>0</v>
      </c>
      <c r="AB247" s="2">
        <v>0</v>
      </c>
      <c r="AC247" s="2"/>
      <c r="AD247" s="2"/>
      <c r="AE247" s="6">
        <v>0</v>
      </c>
      <c r="AF247" s="6">
        <v>0</v>
      </c>
      <c r="AG247" s="6"/>
      <c r="AH247" s="6"/>
      <c r="AI247" s="6">
        <v>1</v>
      </c>
      <c r="AJ247" s="6">
        <v>0</v>
      </c>
      <c r="AK247" s="6"/>
      <c r="AL247" s="6" t="s">
        <v>6744</v>
      </c>
      <c r="AM247" s="6">
        <v>0</v>
      </c>
      <c r="AN247" s="6">
        <v>0</v>
      </c>
      <c r="AO247" s="6"/>
      <c r="AP247" s="6"/>
      <c r="AQ247" s="6">
        <f t="shared" si="21"/>
        <v>1</v>
      </c>
      <c r="AR247" s="160">
        <f t="shared" si="22"/>
        <v>1</v>
      </c>
      <c r="AS247" s="160">
        <f t="shared" si="23"/>
        <v>0</v>
      </c>
      <c r="AT247" s="160">
        <f t="shared" si="24"/>
        <v>0</v>
      </c>
      <c r="AU247" s="160">
        <f t="shared" si="25"/>
        <v>0</v>
      </c>
      <c r="AV247" s="160">
        <f t="shared" si="26"/>
        <v>0</v>
      </c>
      <c r="AW247" s="160">
        <f t="shared" si="27"/>
        <v>0</v>
      </c>
    </row>
    <row r="248" spans="1:49" s="24" customFormat="1" x14ac:dyDescent="0.25">
      <c r="A248" s="6" t="s">
        <v>654</v>
      </c>
      <c r="B248" s="43" t="s">
        <v>2</v>
      </c>
      <c r="C248" s="6" t="s">
        <v>649</v>
      </c>
      <c r="D248" s="6" t="s">
        <v>655</v>
      </c>
      <c r="E248" s="6" t="s">
        <v>45</v>
      </c>
      <c r="F248" s="6" t="s">
        <v>44</v>
      </c>
      <c r="G248" s="6" t="s">
        <v>44</v>
      </c>
      <c r="H248" s="2">
        <v>1</v>
      </c>
      <c r="I248" s="6" t="s">
        <v>44</v>
      </c>
      <c r="J248" s="6">
        <v>1</v>
      </c>
      <c r="K248" s="6">
        <v>0</v>
      </c>
      <c r="L248" s="6">
        <v>1</v>
      </c>
      <c r="M248" s="6">
        <v>1</v>
      </c>
      <c r="N248" s="6">
        <v>1</v>
      </c>
      <c r="O248" s="6">
        <v>1</v>
      </c>
      <c r="P248" s="6">
        <v>1</v>
      </c>
      <c r="Q248" s="6" t="s">
        <v>44</v>
      </c>
      <c r="R248" s="6" t="s">
        <v>45</v>
      </c>
      <c r="S248" s="6" t="s">
        <v>45</v>
      </c>
      <c r="T248" s="6" t="s">
        <v>44</v>
      </c>
      <c r="U248" s="23" t="s">
        <v>45</v>
      </c>
      <c r="V248" s="6" t="s">
        <v>35</v>
      </c>
      <c r="W248" s="57" t="s">
        <v>6613</v>
      </c>
      <c r="X248" s="6">
        <v>31664771</v>
      </c>
      <c r="Y248" s="6">
        <v>945857639</v>
      </c>
      <c r="Z248" s="60" t="s">
        <v>422</v>
      </c>
      <c r="AA248" s="2">
        <v>1</v>
      </c>
      <c r="AB248" s="2">
        <v>0</v>
      </c>
      <c r="AC248" s="2"/>
      <c r="AD248" s="2" t="s">
        <v>6743</v>
      </c>
      <c r="AE248" s="6">
        <v>0</v>
      </c>
      <c r="AF248" s="6">
        <v>0</v>
      </c>
      <c r="AG248" s="6"/>
      <c r="AH248" s="6"/>
      <c r="AI248" s="6">
        <v>1</v>
      </c>
      <c r="AJ248" s="6">
        <v>0</v>
      </c>
      <c r="AK248" s="6"/>
      <c r="AL248" s="6" t="s">
        <v>6744</v>
      </c>
      <c r="AM248" s="6">
        <v>0</v>
      </c>
      <c r="AN248" s="6">
        <v>0</v>
      </c>
      <c r="AO248" s="6"/>
      <c r="AP248" s="6"/>
      <c r="AQ248" s="6">
        <f t="shared" si="21"/>
        <v>2</v>
      </c>
      <c r="AR248" s="160">
        <f t="shared" si="22"/>
        <v>1</v>
      </c>
      <c r="AS248" s="160">
        <f t="shared" si="23"/>
        <v>0</v>
      </c>
      <c r="AT248" s="160">
        <f t="shared" si="24"/>
        <v>0</v>
      </c>
      <c r="AU248" s="160">
        <f t="shared" si="25"/>
        <v>0</v>
      </c>
      <c r="AV248" s="160">
        <f t="shared" si="26"/>
        <v>0</v>
      </c>
      <c r="AW248" s="160">
        <f t="shared" si="27"/>
        <v>0</v>
      </c>
    </row>
    <row r="249" spans="1:49" s="24" customFormat="1" x14ac:dyDescent="0.25">
      <c r="A249" s="6" t="s">
        <v>656</v>
      </c>
      <c r="B249" s="43" t="s">
        <v>2</v>
      </c>
      <c r="C249" s="6" t="s">
        <v>649</v>
      </c>
      <c r="D249" s="6" t="s">
        <v>657</v>
      </c>
      <c r="E249" s="6" t="s">
        <v>45</v>
      </c>
      <c r="F249" s="6" t="s">
        <v>45</v>
      </c>
      <c r="G249" s="6" t="s">
        <v>44</v>
      </c>
      <c r="H249" s="2">
        <v>0</v>
      </c>
      <c r="I249" s="6" t="s">
        <v>44</v>
      </c>
      <c r="J249" s="6">
        <v>1</v>
      </c>
      <c r="K249" s="6">
        <v>0</v>
      </c>
      <c r="L249" s="6">
        <v>1</v>
      </c>
      <c r="M249" s="6">
        <v>1</v>
      </c>
      <c r="N249" s="35"/>
      <c r="O249" s="6">
        <v>1</v>
      </c>
      <c r="P249" s="6">
        <v>1</v>
      </c>
      <c r="Q249" s="6" t="s">
        <v>44</v>
      </c>
      <c r="R249" s="6" t="s">
        <v>45</v>
      </c>
      <c r="S249" s="6" t="s">
        <v>45</v>
      </c>
      <c r="T249" s="6" t="s">
        <v>44</v>
      </c>
      <c r="U249" s="23" t="s">
        <v>45</v>
      </c>
      <c r="V249" s="6" t="s">
        <v>35</v>
      </c>
      <c r="W249" s="57" t="s">
        <v>658</v>
      </c>
      <c r="X249" s="6" t="s">
        <v>659</v>
      </c>
      <c r="Y249" s="6" t="s">
        <v>660</v>
      </c>
      <c r="Z249" s="60" t="s">
        <v>661</v>
      </c>
      <c r="AA249" s="2">
        <v>0</v>
      </c>
      <c r="AB249" s="2">
        <v>0</v>
      </c>
      <c r="AC249" s="2"/>
      <c r="AD249" s="2"/>
      <c r="AE249" s="6">
        <v>0</v>
      </c>
      <c r="AF249" s="6">
        <v>0</v>
      </c>
      <c r="AG249" s="6"/>
      <c r="AH249" s="6"/>
      <c r="AI249" s="6">
        <v>0</v>
      </c>
      <c r="AJ249" s="6">
        <v>0</v>
      </c>
      <c r="AK249" s="6"/>
      <c r="AL249" s="6"/>
      <c r="AM249" s="6">
        <v>0</v>
      </c>
      <c r="AN249" s="6">
        <v>0</v>
      </c>
      <c r="AO249" s="6"/>
      <c r="AP249" s="6"/>
      <c r="AQ249" s="6">
        <f t="shared" si="21"/>
        <v>0</v>
      </c>
      <c r="AR249" s="160">
        <f t="shared" si="22"/>
        <v>0</v>
      </c>
      <c r="AS249" s="160">
        <f t="shared" si="23"/>
        <v>0</v>
      </c>
      <c r="AT249" s="160">
        <f t="shared" si="24"/>
        <v>0</v>
      </c>
      <c r="AU249" s="160">
        <f t="shared" si="25"/>
        <v>0</v>
      </c>
      <c r="AV249" s="160">
        <f t="shared" si="26"/>
        <v>0</v>
      </c>
      <c r="AW249" s="160">
        <f t="shared" si="27"/>
        <v>0</v>
      </c>
    </row>
    <row r="250" spans="1:49" s="24" customFormat="1" x14ac:dyDescent="0.25">
      <c r="A250" s="6" t="s">
        <v>662</v>
      </c>
      <c r="B250" s="43" t="s">
        <v>2</v>
      </c>
      <c r="C250" s="6" t="s">
        <v>649</v>
      </c>
      <c r="D250" s="6" t="s">
        <v>663</v>
      </c>
      <c r="E250" s="6" t="s">
        <v>45</v>
      </c>
      <c r="F250" s="6" t="s">
        <v>45</v>
      </c>
      <c r="G250" s="6" t="s">
        <v>45</v>
      </c>
      <c r="H250" s="2">
        <v>0</v>
      </c>
      <c r="I250" s="6" t="s">
        <v>44</v>
      </c>
      <c r="J250" s="6">
        <v>0</v>
      </c>
      <c r="K250" s="6">
        <v>0</v>
      </c>
      <c r="L250" s="6">
        <v>0</v>
      </c>
      <c r="M250" s="112">
        <v>2</v>
      </c>
      <c r="N250" s="34"/>
      <c r="O250" s="6">
        <v>1</v>
      </c>
      <c r="P250" s="6">
        <v>1</v>
      </c>
      <c r="Q250" s="6" t="s">
        <v>45</v>
      </c>
      <c r="R250" s="6" t="s">
        <v>45</v>
      </c>
      <c r="S250" s="6" t="s">
        <v>45</v>
      </c>
      <c r="T250" s="6" t="s">
        <v>44</v>
      </c>
      <c r="U250" s="23" t="s">
        <v>45</v>
      </c>
      <c r="V250" s="6" t="s">
        <v>6579</v>
      </c>
      <c r="W250" s="63"/>
      <c r="X250" s="2"/>
      <c r="Y250" s="2"/>
      <c r="Z250" s="64"/>
      <c r="AA250" s="2">
        <v>0</v>
      </c>
      <c r="AB250" s="2">
        <v>0</v>
      </c>
      <c r="AC250" s="2"/>
      <c r="AD250" s="2"/>
      <c r="AE250" s="6">
        <v>0</v>
      </c>
      <c r="AF250" s="6">
        <v>0</v>
      </c>
      <c r="AG250" s="6"/>
      <c r="AH250" s="6"/>
      <c r="AI250" s="6">
        <v>0</v>
      </c>
      <c r="AJ250" s="6">
        <v>0</v>
      </c>
      <c r="AK250" s="6"/>
      <c r="AL250" s="6"/>
      <c r="AM250" s="6">
        <v>0</v>
      </c>
      <c r="AN250" s="6">
        <v>0</v>
      </c>
      <c r="AO250" s="6"/>
      <c r="AP250" s="6"/>
      <c r="AQ250" s="6">
        <f t="shared" si="21"/>
        <v>0</v>
      </c>
      <c r="AR250" s="160">
        <f t="shared" si="22"/>
        <v>0</v>
      </c>
      <c r="AS250" s="160">
        <f t="shared" si="23"/>
        <v>0</v>
      </c>
      <c r="AT250" s="160">
        <f t="shared" si="24"/>
        <v>0</v>
      </c>
      <c r="AU250" s="160">
        <f t="shared" si="25"/>
        <v>0</v>
      </c>
      <c r="AV250" s="160">
        <f t="shared" si="26"/>
        <v>0</v>
      </c>
      <c r="AW250" s="160">
        <f t="shared" si="27"/>
        <v>0</v>
      </c>
    </row>
    <row r="251" spans="1:49" s="24" customFormat="1" x14ac:dyDescent="0.25">
      <c r="A251" s="6" t="s">
        <v>664</v>
      </c>
      <c r="B251" s="43" t="s">
        <v>2</v>
      </c>
      <c r="C251" s="6" t="s">
        <v>649</v>
      </c>
      <c r="D251" s="6" t="s">
        <v>665</v>
      </c>
      <c r="E251" s="6" t="s">
        <v>45</v>
      </c>
      <c r="F251" s="6" t="s">
        <v>44</v>
      </c>
      <c r="G251" s="6" t="s">
        <v>44</v>
      </c>
      <c r="H251" s="2">
        <v>1</v>
      </c>
      <c r="I251" s="6" t="s">
        <v>44</v>
      </c>
      <c r="J251" s="6">
        <v>1</v>
      </c>
      <c r="K251" s="6">
        <v>0</v>
      </c>
      <c r="L251" s="6">
        <v>1</v>
      </c>
      <c r="M251" s="6">
        <v>1</v>
      </c>
      <c r="N251" s="6">
        <v>1</v>
      </c>
      <c r="O251" s="6">
        <v>1</v>
      </c>
      <c r="P251" s="6">
        <v>1</v>
      </c>
      <c r="Q251" s="6" t="s">
        <v>44</v>
      </c>
      <c r="R251" s="6" t="s">
        <v>44</v>
      </c>
      <c r="S251" s="6" t="s">
        <v>45</v>
      </c>
      <c r="T251" s="6" t="s">
        <v>44</v>
      </c>
      <c r="U251" s="23" t="s">
        <v>45</v>
      </c>
      <c r="V251" s="6" t="s">
        <v>35</v>
      </c>
      <c r="W251" s="57" t="s">
        <v>6612</v>
      </c>
      <c r="X251" s="6">
        <v>45966615</v>
      </c>
      <c r="Y251" s="6">
        <v>945858075</v>
      </c>
      <c r="Z251" s="60" t="s">
        <v>323</v>
      </c>
      <c r="AA251" s="2">
        <v>1</v>
      </c>
      <c r="AB251" s="2">
        <v>0</v>
      </c>
      <c r="AC251" s="2"/>
      <c r="AD251" s="2" t="s">
        <v>6743</v>
      </c>
      <c r="AE251" s="6">
        <v>1</v>
      </c>
      <c r="AF251" s="6">
        <v>0</v>
      </c>
      <c r="AG251" s="6"/>
      <c r="AH251" s="6" t="s">
        <v>6743</v>
      </c>
      <c r="AI251" s="6">
        <v>0</v>
      </c>
      <c r="AJ251" s="6">
        <v>0</v>
      </c>
      <c r="AK251" s="6"/>
      <c r="AL251" s="6"/>
      <c r="AM251" s="6">
        <v>0</v>
      </c>
      <c r="AN251" s="6">
        <v>0</v>
      </c>
      <c r="AO251" s="6"/>
      <c r="AP251" s="6"/>
      <c r="AQ251" s="6">
        <f t="shared" si="21"/>
        <v>2</v>
      </c>
      <c r="AR251" s="160">
        <f t="shared" si="22"/>
        <v>1</v>
      </c>
      <c r="AS251" s="160">
        <f t="shared" si="23"/>
        <v>0</v>
      </c>
      <c r="AT251" s="160">
        <f t="shared" si="24"/>
        <v>0</v>
      </c>
      <c r="AU251" s="160">
        <f t="shared" si="25"/>
        <v>0</v>
      </c>
      <c r="AV251" s="160">
        <f t="shared" si="26"/>
        <v>0</v>
      </c>
      <c r="AW251" s="160">
        <f t="shared" si="27"/>
        <v>0</v>
      </c>
    </row>
    <row r="252" spans="1:49" s="24" customFormat="1" x14ac:dyDescent="0.25">
      <c r="A252" s="6" t="s">
        <v>666</v>
      </c>
      <c r="B252" s="43" t="s">
        <v>2</v>
      </c>
      <c r="C252" s="6" t="s">
        <v>649</v>
      </c>
      <c r="D252" s="6" t="s">
        <v>667</v>
      </c>
      <c r="E252" s="6" t="s">
        <v>45</v>
      </c>
      <c r="F252" s="6" t="s">
        <v>45</v>
      </c>
      <c r="G252" s="6" t="s">
        <v>44</v>
      </c>
      <c r="H252" s="2">
        <v>0</v>
      </c>
      <c r="I252" s="6" t="s">
        <v>44</v>
      </c>
      <c r="J252" s="6">
        <v>0</v>
      </c>
      <c r="K252" s="6">
        <v>0</v>
      </c>
      <c r="L252" s="6">
        <v>0</v>
      </c>
      <c r="M252" s="112">
        <v>2</v>
      </c>
      <c r="N252" s="34"/>
      <c r="O252" s="6"/>
      <c r="P252" s="6">
        <v>0</v>
      </c>
      <c r="Q252" s="6" t="s">
        <v>44</v>
      </c>
      <c r="R252" s="6" t="s">
        <v>45</v>
      </c>
      <c r="S252" s="6" t="s">
        <v>45</v>
      </c>
      <c r="T252" s="6" t="s">
        <v>44</v>
      </c>
      <c r="U252" s="23" t="s">
        <v>45</v>
      </c>
      <c r="V252" s="6" t="s">
        <v>6579</v>
      </c>
      <c r="W252" s="63"/>
      <c r="X252" s="2"/>
      <c r="Y252" s="2"/>
      <c r="Z252" s="64"/>
      <c r="AA252" s="2">
        <v>0</v>
      </c>
      <c r="AB252" s="2">
        <v>0</v>
      </c>
      <c r="AC252" s="2"/>
      <c r="AD252" s="2"/>
      <c r="AE252" s="6">
        <v>0</v>
      </c>
      <c r="AF252" s="6">
        <v>0</v>
      </c>
      <c r="AG252" s="6"/>
      <c r="AH252" s="6"/>
      <c r="AI252" s="6">
        <v>0</v>
      </c>
      <c r="AJ252" s="6">
        <v>0</v>
      </c>
      <c r="AK252" s="6"/>
      <c r="AL252" s="6"/>
      <c r="AM252" s="6">
        <v>0</v>
      </c>
      <c r="AN252" s="6">
        <v>0</v>
      </c>
      <c r="AO252" s="6"/>
      <c r="AP252" s="6"/>
      <c r="AQ252" s="6">
        <f t="shared" si="21"/>
        <v>0</v>
      </c>
      <c r="AR252" s="160">
        <f t="shared" si="22"/>
        <v>0</v>
      </c>
      <c r="AS252" s="160">
        <f t="shared" si="23"/>
        <v>0</v>
      </c>
      <c r="AT252" s="160">
        <f t="shared" si="24"/>
        <v>0</v>
      </c>
      <c r="AU252" s="160">
        <f t="shared" si="25"/>
        <v>0</v>
      </c>
      <c r="AV252" s="160">
        <f t="shared" si="26"/>
        <v>0</v>
      </c>
      <c r="AW252" s="160">
        <f t="shared" si="27"/>
        <v>0</v>
      </c>
    </row>
    <row r="253" spans="1:49" s="17" customFormat="1" x14ac:dyDescent="0.25">
      <c r="A253" s="2" t="s">
        <v>668</v>
      </c>
      <c r="B253" s="44" t="s">
        <v>3</v>
      </c>
      <c r="C253" s="2" t="s">
        <v>669</v>
      </c>
      <c r="D253" s="2" t="s">
        <v>669</v>
      </c>
      <c r="E253" s="6" t="s">
        <v>45</v>
      </c>
      <c r="F253" s="2" t="s">
        <v>44</v>
      </c>
      <c r="G253" s="2" t="s">
        <v>44</v>
      </c>
      <c r="H253" s="2">
        <v>1</v>
      </c>
      <c r="I253" s="2" t="s">
        <v>45</v>
      </c>
      <c r="J253" s="2">
        <v>1</v>
      </c>
      <c r="K253" s="2">
        <v>0</v>
      </c>
      <c r="L253" s="2">
        <v>1</v>
      </c>
      <c r="M253" s="2">
        <v>1</v>
      </c>
      <c r="N253" s="2">
        <v>1</v>
      </c>
      <c r="O253" s="2">
        <v>1</v>
      </c>
      <c r="P253" s="2">
        <v>1</v>
      </c>
      <c r="Q253" s="2" t="s">
        <v>44</v>
      </c>
      <c r="R253" s="2" t="s">
        <v>44</v>
      </c>
      <c r="S253" s="2" t="s">
        <v>44</v>
      </c>
      <c r="T253" s="2" t="s">
        <v>44</v>
      </c>
      <c r="U253" s="3" t="s">
        <v>44</v>
      </c>
      <c r="V253" s="2" t="s">
        <v>326</v>
      </c>
      <c r="W253" s="63" t="s">
        <v>670</v>
      </c>
      <c r="X253" s="2" t="s">
        <v>671</v>
      </c>
      <c r="Y253" s="2" t="s">
        <v>672</v>
      </c>
      <c r="Z253" s="64" t="s">
        <v>673</v>
      </c>
      <c r="AA253" s="2">
        <v>1</v>
      </c>
      <c r="AB253" s="2">
        <v>0</v>
      </c>
      <c r="AC253" s="2"/>
      <c r="AD253" s="2" t="s">
        <v>6743</v>
      </c>
      <c r="AE253" s="6">
        <v>0</v>
      </c>
      <c r="AF253" s="12">
        <v>0</v>
      </c>
      <c r="AG253" s="12"/>
      <c r="AH253" s="12"/>
      <c r="AI253" s="6">
        <v>0</v>
      </c>
      <c r="AJ253" s="12">
        <v>1</v>
      </c>
      <c r="AK253" s="12" t="s">
        <v>326</v>
      </c>
      <c r="AL253" s="6" t="s">
        <v>6743</v>
      </c>
      <c r="AM253" s="6">
        <v>1</v>
      </c>
      <c r="AN253" s="12">
        <v>0</v>
      </c>
      <c r="AO253" s="12"/>
      <c r="AP253" s="6" t="s">
        <v>6743</v>
      </c>
      <c r="AQ253" s="6">
        <f t="shared" si="21"/>
        <v>3</v>
      </c>
      <c r="AR253" s="160">
        <f t="shared" si="22"/>
        <v>1</v>
      </c>
      <c r="AS253" s="160">
        <f t="shared" si="23"/>
        <v>0</v>
      </c>
      <c r="AT253" s="160">
        <f t="shared" si="24"/>
        <v>1</v>
      </c>
      <c r="AU253" s="160">
        <f t="shared" si="25"/>
        <v>0</v>
      </c>
      <c r="AV253" s="160">
        <f t="shared" si="26"/>
        <v>0</v>
      </c>
      <c r="AW253" s="160">
        <f t="shared" si="27"/>
        <v>0</v>
      </c>
    </row>
    <row r="254" spans="1:49" x14ac:dyDescent="0.25">
      <c r="A254" s="2" t="s">
        <v>674</v>
      </c>
      <c r="B254" s="44" t="s">
        <v>3</v>
      </c>
      <c r="C254" s="2" t="s">
        <v>669</v>
      </c>
      <c r="D254" s="2" t="s">
        <v>675</v>
      </c>
      <c r="E254" s="6" t="s">
        <v>45</v>
      </c>
      <c r="F254" s="2" t="s">
        <v>44</v>
      </c>
      <c r="G254" s="2" t="s">
        <v>44</v>
      </c>
      <c r="H254" s="2">
        <v>1</v>
      </c>
      <c r="I254" s="2" t="s">
        <v>45</v>
      </c>
      <c r="J254" s="2">
        <v>1</v>
      </c>
      <c r="K254" s="2">
        <v>0</v>
      </c>
      <c r="L254" s="2">
        <v>1</v>
      </c>
      <c r="M254" s="2">
        <v>1</v>
      </c>
      <c r="N254" s="2">
        <v>1</v>
      </c>
      <c r="O254" s="2">
        <v>1</v>
      </c>
      <c r="P254" s="12">
        <v>1</v>
      </c>
      <c r="Q254" s="2" t="s">
        <v>45</v>
      </c>
      <c r="R254" s="2" t="s">
        <v>45</v>
      </c>
      <c r="S254" s="2" t="s">
        <v>44</v>
      </c>
      <c r="T254" s="2" t="s">
        <v>44</v>
      </c>
      <c r="U254" s="3" t="s">
        <v>45</v>
      </c>
      <c r="V254" s="2" t="s">
        <v>326</v>
      </c>
      <c r="W254" s="63" t="s">
        <v>676</v>
      </c>
      <c r="X254" s="2" t="s">
        <v>677</v>
      </c>
      <c r="Y254" s="2" t="s">
        <v>678</v>
      </c>
      <c r="Z254" s="64" t="s">
        <v>679</v>
      </c>
      <c r="AA254" s="2">
        <v>1</v>
      </c>
      <c r="AB254" s="2">
        <v>0</v>
      </c>
      <c r="AC254" s="2"/>
      <c r="AD254" s="2" t="s">
        <v>6743</v>
      </c>
      <c r="AE254" s="6">
        <v>0</v>
      </c>
      <c r="AF254" s="2">
        <v>0</v>
      </c>
      <c r="AG254" s="2"/>
      <c r="AH254" s="2"/>
      <c r="AI254" s="6">
        <v>0</v>
      </c>
      <c r="AJ254" s="2">
        <v>0</v>
      </c>
      <c r="AK254" s="2"/>
      <c r="AL254" s="6"/>
      <c r="AM254" s="6">
        <v>0</v>
      </c>
      <c r="AN254" s="2">
        <v>0</v>
      </c>
      <c r="AO254" s="2"/>
      <c r="AP254" s="6"/>
      <c r="AQ254" s="6">
        <f t="shared" si="21"/>
        <v>1</v>
      </c>
      <c r="AR254" s="160">
        <f t="shared" si="22"/>
        <v>1</v>
      </c>
      <c r="AS254" s="160">
        <f t="shared" si="23"/>
        <v>0</v>
      </c>
      <c r="AT254" s="160">
        <f t="shared" si="24"/>
        <v>0</v>
      </c>
      <c r="AU254" s="160">
        <f t="shared" si="25"/>
        <v>0</v>
      </c>
      <c r="AV254" s="160">
        <f t="shared" si="26"/>
        <v>0</v>
      </c>
      <c r="AW254" s="160">
        <f t="shared" si="27"/>
        <v>0</v>
      </c>
    </row>
    <row r="255" spans="1:49" x14ac:dyDescent="0.25">
      <c r="A255" s="2" t="s">
        <v>680</v>
      </c>
      <c r="B255" s="44" t="s">
        <v>3</v>
      </c>
      <c r="C255" s="2" t="s">
        <v>669</v>
      </c>
      <c r="D255" s="2" t="s">
        <v>681</v>
      </c>
      <c r="E255" s="6" t="s">
        <v>45</v>
      </c>
      <c r="F255" s="2" t="s">
        <v>44</v>
      </c>
      <c r="G255" s="2" t="s">
        <v>44</v>
      </c>
      <c r="H255" s="2">
        <v>1</v>
      </c>
      <c r="I255" s="2" t="s">
        <v>45</v>
      </c>
      <c r="J255" s="2">
        <v>1</v>
      </c>
      <c r="K255" s="2">
        <v>0</v>
      </c>
      <c r="L255" s="2">
        <v>1</v>
      </c>
      <c r="M255" s="2">
        <v>1</v>
      </c>
      <c r="N255" s="2">
        <v>1</v>
      </c>
      <c r="O255" s="2">
        <v>1</v>
      </c>
      <c r="P255" s="12">
        <v>1</v>
      </c>
      <c r="Q255" s="2" t="s">
        <v>44</v>
      </c>
      <c r="R255" s="2" t="s">
        <v>44</v>
      </c>
      <c r="S255" s="2" t="s">
        <v>45</v>
      </c>
      <c r="T255" s="2" t="s">
        <v>44</v>
      </c>
      <c r="U255" s="3" t="s">
        <v>44</v>
      </c>
      <c r="V255" s="2" t="s">
        <v>36</v>
      </c>
      <c r="W255" s="63" t="s">
        <v>682</v>
      </c>
      <c r="X255" s="2" t="s">
        <v>683</v>
      </c>
      <c r="Y255" s="2" t="s">
        <v>684</v>
      </c>
      <c r="Z255" s="64" t="s">
        <v>685</v>
      </c>
      <c r="AA255" s="2">
        <v>1</v>
      </c>
      <c r="AB255" s="2">
        <v>0</v>
      </c>
      <c r="AC255" s="2"/>
      <c r="AD255" s="2" t="s">
        <v>6743</v>
      </c>
      <c r="AE255" s="6">
        <v>0</v>
      </c>
      <c r="AF255" s="2">
        <v>1</v>
      </c>
      <c r="AG255" s="2" t="s">
        <v>36</v>
      </c>
      <c r="AH255" s="2" t="s">
        <v>6744</v>
      </c>
      <c r="AI255" s="6">
        <v>0</v>
      </c>
      <c r="AJ255" s="2">
        <v>1</v>
      </c>
      <c r="AK255" s="2" t="s">
        <v>36</v>
      </c>
      <c r="AL255" s="6" t="s">
        <v>6744</v>
      </c>
      <c r="AM255" s="6">
        <v>0</v>
      </c>
      <c r="AN255" s="2">
        <v>0</v>
      </c>
      <c r="AO255" s="2"/>
      <c r="AP255" s="6"/>
      <c r="AQ255" s="6">
        <f t="shared" si="21"/>
        <v>3</v>
      </c>
      <c r="AR255" s="160">
        <f t="shared" si="22"/>
        <v>1</v>
      </c>
      <c r="AS255" s="160">
        <f t="shared" si="23"/>
        <v>0</v>
      </c>
      <c r="AT255" s="160">
        <f t="shared" si="24"/>
        <v>0</v>
      </c>
      <c r="AU255" s="160">
        <f t="shared" si="25"/>
        <v>1</v>
      </c>
      <c r="AV255" s="160">
        <f t="shared" si="26"/>
        <v>0</v>
      </c>
      <c r="AW255" s="160">
        <f t="shared" si="27"/>
        <v>0</v>
      </c>
    </row>
    <row r="256" spans="1:49" x14ac:dyDescent="0.25">
      <c r="A256" s="2" t="s">
        <v>686</v>
      </c>
      <c r="B256" s="44" t="s">
        <v>3</v>
      </c>
      <c r="C256" s="2" t="s">
        <v>669</v>
      </c>
      <c r="D256" s="2" t="s">
        <v>687</v>
      </c>
      <c r="E256" s="6" t="s">
        <v>45</v>
      </c>
      <c r="F256" s="2" t="s">
        <v>44</v>
      </c>
      <c r="G256" s="2" t="s">
        <v>44</v>
      </c>
      <c r="H256" s="2">
        <v>1</v>
      </c>
      <c r="I256" s="2" t="s">
        <v>45</v>
      </c>
      <c r="J256" s="2">
        <v>1</v>
      </c>
      <c r="K256" s="2">
        <v>0</v>
      </c>
      <c r="L256" s="2">
        <v>1</v>
      </c>
      <c r="M256" s="2">
        <v>1</v>
      </c>
      <c r="N256" s="2">
        <v>1</v>
      </c>
      <c r="O256" s="2">
        <v>1</v>
      </c>
      <c r="P256" s="2">
        <v>1</v>
      </c>
      <c r="Q256" s="2" t="s">
        <v>45</v>
      </c>
      <c r="R256" s="2" t="s">
        <v>45</v>
      </c>
      <c r="S256" s="2" t="s">
        <v>44</v>
      </c>
      <c r="T256" s="2" t="s">
        <v>44</v>
      </c>
      <c r="U256" s="3" t="s">
        <v>44</v>
      </c>
      <c r="V256" s="2" t="s">
        <v>326</v>
      </c>
      <c r="W256" s="63" t="s">
        <v>688</v>
      </c>
      <c r="X256" s="2" t="s">
        <v>689</v>
      </c>
      <c r="Y256" s="2" t="s">
        <v>690</v>
      </c>
      <c r="Z256" s="64" t="s">
        <v>691</v>
      </c>
      <c r="AA256" s="2">
        <v>1</v>
      </c>
      <c r="AB256" s="2">
        <v>0</v>
      </c>
      <c r="AC256" s="2"/>
      <c r="AD256" s="2" t="s">
        <v>6743</v>
      </c>
      <c r="AE256" s="6">
        <v>1</v>
      </c>
      <c r="AF256" s="2">
        <v>0</v>
      </c>
      <c r="AG256" s="2"/>
      <c r="AH256" s="2" t="s">
        <v>6743</v>
      </c>
      <c r="AI256" s="6">
        <v>0</v>
      </c>
      <c r="AJ256" s="2">
        <v>0</v>
      </c>
      <c r="AK256" s="2"/>
      <c r="AL256" s="6"/>
      <c r="AM256" s="6">
        <v>0</v>
      </c>
      <c r="AN256" s="2">
        <v>0</v>
      </c>
      <c r="AO256" s="2"/>
      <c r="AP256" s="6"/>
      <c r="AQ256" s="6">
        <f t="shared" si="21"/>
        <v>2</v>
      </c>
      <c r="AR256" s="160">
        <f t="shared" si="22"/>
        <v>1</v>
      </c>
      <c r="AS256" s="160">
        <f t="shared" si="23"/>
        <v>0</v>
      </c>
      <c r="AT256" s="160">
        <f t="shared" si="24"/>
        <v>0</v>
      </c>
      <c r="AU256" s="160">
        <f t="shared" si="25"/>
        <v>0</v>
      </c>
      <c r="AV256" s="160">
        <f t="shared" si="26"/>
        <v>0</v>
      </c>
      <c r="AW256" s="160">
        <f t="shared" si="27"/>
        <v>0</v>
      </c>
    </row>
    <row r="257" spans="1:49" x14ac:dyDescent="0.25">
      <c r="A257" s="2" t="s">
        <v>692</v>
      </c>
      <c r="B257" s="44" t="s">
        <v>3</v>
      </c>
      <c r="C257" s="2" t="s">
        <v>669</v>
      </c>
      <c r="D257" s="2" t="s">
        <v>693</v>
      </c>
      <c r="E257" s="6" t="s">
        <v>45</v>
      </c>
      <c r="F257" s="2" t="s">
        <v>44</v>
      </c>
      <c r="G257" s="2" t="s">
        <v>44</v>
      </c>
      <c r="H257" s="2">
        <v>1</v>
      </c>
      <c r="I257" s="2" t="s">
        <v>45</v>
      </c>
      <c r="J257" s="2">
        <v>1</v>
      </c>
      <c r="K257" s="2">
        <v>0</v>
      </c>
      <c r="L257" s="2">
        <v>1</v>
      </c>
      <c r="M257" s="2">
        <v>1</v>
      </c>
      <c r="N257" s="2">
        <v>1</v>
      </c>
      <c r="O257" s="2">
        <v>1</v>
      </c>
      <c r="P257" s="2">
        <v>1</v>
      </c>
      <c r="Q257" s="2" t="s">
        <v>44</v>
      </c>
      <c r="R257" s="2" t="s">
        <v>44</v>
      </c>
      <c r="S257" s="2" t="s">
        <v>45</v>
      </c>
      <c r="T257" s="2" t="s">
        <v>44</v>
      </c>
      <c r="U257" s="3" t="s">
        <v>44</v>
      </c>
      <c r="V257" s="2" t="s">
        <v>326</v>
      </c>
      <c r="W257" s="63" t="s">
        <v>694</v>
      </c>
      <c r="X257" s="2" t="s">
        <v>695</v>
      </c>
      <c r="Y257" s="2" t="s">
        <v>696</v>
      </c>
      <c r="Z257" s="64" t="s">
        <v>697</v>
      </c>
      <c r="AA257" s="2">
        <v>1</v>
      </c>
      <c r="AB257" s="2">
        <v>0</v>
      </c>
      <c r="AC257" s="2"/>
      <c r="AD257" s="2" t="s">
        <v>6743</v>
      </c>
      <c r="AE257" s="6">
        <v>0</v>
      </c>
      <c r="AF257" s="2">
        <v>1</v>
      </c>
      <c r="AG257" s="2" t="s">
        <v>36</v>
      </c>
      <c r="AH257" s="2" t="s">
        <v>6744</v>
      </c>
      <c r="AI257" s="6">
        <v>0</v>
      </c>
      <c r="AJ257" s="2">
        <v>0</v>
      </c>
      <c r="AK257" s="2"/>
      <c r="AL257" s="6"/>
      <c r="AM257" s="6">
        <v>0</v>
      </c>
      <c r="AN257" s="2">
        <v>0</v>
      </c>
      <c r="AO257" s="2"/>
      <c r="AP257" s="6"/>
      <c r="AQ257" s="6">
        <f t="shared" si="21"/>
        <v>2</v>
      </c>
      <c r="AR257" s="160">
        <f t="shared" si="22"/>
        <v>1</v>
      </c>
      <c r="AS257" s="160">
        <f t="shared" si="23"/>
        <v>0</v>
      </c>
      <c r="AT257" s="160">
        <f t="shared" si="24"/>
        <v>0</v>
      </c>
      <c r="AU257" s="160">
        <f t="shared" si="25"/>
        <v>1</v>
      </c>
      <c r="AV257" s="160">
        <f t="shared" si="26"/>
        <v>0</v>
      </c>
      <c r="AW257" s="160">
        <f t="shared" si="27"/>
        <v>0</v>
      </c>
    </row>
    <row r="258" spans="1:49" x14ac:dyDescent="0.25">
      <c r="A258" s="2" t="s">
        <v>698</v>
      </c>
      <c r="B258" s="44" t="s">
        <v>3</v>
      </c>
      <c r="C258" s="2" t="s">
        <v>669</v>
      </c>
      <c r="D258" s="2" t="s">
        <v>699</v>
      </c>
      <c r="E258" s="6" t="s">
        <v>45</v>
      </c>
      <c r="F258" s="2" t="s">
        <v>45</v>
      </c>
      <c r="G258" s="2" t="s">
        <v>44</v>
      </c>
      <c r="H258" s="2">
        <v>1</v>
      </c>
      <c r="I258" s="2" t="s">
        <v>44</v>
      </c>
      <c r="J258" s="2">
        <v>1</v>
      </c>
      <c r="K258" s="2">
        <v>0</v>
      </c>
      <c r="L258" s="2">
        <v>1</v>
      </c>
      <c r="M258" s="2">
        <v>1</v>
      </c>
      <c r="N258" s="33"/>
      <c r="O258" s="6">
        <v>1</v>
      </c>
      <c r="P258" s="2">
        <v>1</v>
      </c>
      <c r="Q258" s="2" t="s">
        <v>45</v>
      </c>
      <c r="R258" s="2" t="s">
        <v>44</v>
      </c>
      <c r="S258" s="2" t="s">
        <v>45</v>
      </c>
      <c r="T258" s="2" t="s">
        <v>44</v>
      </c>
      <c r="U258" s="3" t="s">
        <v>44</v>
      </c>
      <c r="V258" s="2" t="s">
        <v>36</v>
      </c>
      <c r="W258" s="63" t="s">
        <v>700</v>
      </c>
      <c r="X258" s="2" t="s">
        <v>701</v>
      </c>
      <c r="Y258" s="2" t="s">
        <v>702</v>
      </c>
      <c r="Z258" s="64" t="s">
        <v>703</v>
      </c>
      <c r="AA258" s="2">
        <v>0</v>
      </c>
      <c r="AB258" s="2">
        <v>0</v>
      </c>
      <c r="AC258" s="2"/>
      <c r="AD258" s="2"/>
      <c r="AE258" s="6">
        <v>0</v>
      </c>
      <c r="AF258" s="2">
        <v>0</v>
      </c>
      <c r="AG258" s="2"/>
      <c r="AH258" s="2"/>
      <c r="AI258" s="6">
        <v>0</v>
      </c>
      <c r="AJ258" s="2">
        <v>0</v>
      </c>
      <c r="AK258" s="2"/>
      <c r="AL258" s="6"/>
      <c r="AM258" s="6">
        <v>0</v>
      </c>
      <c r="AN258" s="2">
        <v>0</v>
      </c>
      <c r="AO258" s="2"/>
      <c r="AP258" s="6"/>
      <c r="AQ258" s="6">
        <f t="shared" si="21"/>
        <v>0</v>
      </c>
      <c r="AR258" s="160">
        <f t="shared" si="22"/>
        <v>0</v>
      </c>
      <c r="AS258" s="160">
        <f t="shared" si="23"/>
        <v>0</v>
      </c>
      <c r="AT258" s="160">
        <f t="shared" si="24"/>
        <v>0</v>
      </c>
      <c r="AU258" s="160">
        <f t="shared" si="25"/>
        <v>0</v>
      </c>
      <c r="AV258" s="160">
        <f t="shared" si="26"/>
        <v>0</v>
      </c>
      <c r="AW258" s="160">
        <f t="shared" si="27"/>
        <v>0</v>
      </c>
    </row>
    <row r="259" spans="1:49" x14ac:dyDescent="0.25">
      <c r="A259" s="2" t="s">
        <v>704</v>
      </c>
      <c r="B259" s="44" t="s">
        <v>3</v>
      </c>
      <c r="C259" s="2" t="s">
        <v>669</v>
      </c>
      <c r="D259" s="2" t="s">
        <v>705</v>
      </c>
      <c r="E259" s="6" t="s">
        <v>45</v>
      </c>
      <c r="F259" s="2" t="s">
        <v>44</v>
      </c>
      <c r="G259" s="2" t="s">
        <v>44</v>
      </c>
      <c r="H259" s="2">
        <v>1</v>
      </c>
      <c r="I259" s="2" t="s">
        <v>44</v>
      </c>
      <c r="J259" s="2">
        <v>1</v>
      </c>
      <c r="K259" s="2">
        <v>0</v>
      </c>
      <c r="L259" s="2">
        <v>1</v>
      </c>
      <c r="M259" s="2">
        <v>1</v>
      </c>
      <c r="N259" s="2">
        <v>1</v>
      </c>
      <c r="O259" s="2">
        <v>1</v>
      </c>
      <c r="P259" s="2">
        <v>1</v>
      </c>
      <c r="Q259" s="2" t="s">
        <v>44</v>
      </c>
      <c r="R259" s="2" t="s">
        <v>44</v>
      </c>
      <c r="S259" s="2" t="s">
        <v>45</v>
      </c>
      <c r="T259" s="2" t="s">
        <v>44</v>
      </c>
      <c r="U259" s="3" t="s">
        <v>45</v>
      </c>
      <c r="V259" s="2" t="s">
        <v>35</v>
      </c>
      <c r="W259" s="63" t="s">
        <v>706</v>
      </c>
      <c r="X259" s="2" t="s">
        <v>707</v>
      </c>
      <c r="Y259" s="2" t="s">
        <v>708</v>
      </c>
      <c r="Z259" s="64" t="s">
        <v>709</v>
      </c>
      <c r="AA259" s="2">
        <v>1</v>
      </c>
      <c r="AB259" s="2">
        <v>0</v>
      </c>
      <c r="AC259" s="2"/>
      <c r="AD259" s="2" t="s">
        <v>6743</v>
      </c>
      <c r="AE259" s="6">
        <v>0</v>
      </c>
      <c r="AF259" s="2">
        <v>1</v>
      </c>
      <c r="AG259" s="2" t="s">
        <v>35</v>
      </c>
      <c r="AH259" s="2" t="s">
        <v>6744</v>
      </c>
      <c r="AI259" s="6">
        <v>0</v>
      </c>
      <c r="AJ259" s="2">
        <v>0</v>
      </c>
      <c r="AK259" s="2"/>
      <c r="AL259" s="6"/>
      <c r="AM259" s="6">
        <v>1</v>
      </c>
      <c r="AN259" s="2">
        <v>0</v>
      </c>
      <c r="AO259" s="2"/>
      <c r="AP259" s="6" t="s">
        <v>6743</v>
      </c>
      <c r="AQ259" s="6">
        <f t="shared" si="21"/>
        <v>3</v>
      </c>
      <c r="AR259" s="160">
        <f t="shared" si="22"/>
        <v>1</v>
      </c>
      <c r="AS259" s="160">
        <f t="shared" si="23"/>
        <v>1</v>
      </c>
      <c r="AT259" s="160">
        <f t="shared" si="24"/>
        <v>0</v>
      </c>
      <c r="AU259" s="160">
        <f t="shared" si="25"/>
        <v>0</v>
      </c>
      <c r="AV259" s="160">
        <f t="shared" si="26"/>
        <v>0</v>
      </c>
      <c r="AW259" s="160">
        <f t="shared" si="27"/>
        <v>0</v>
      </c>
    </row>
    <row r="260" spans="1:49" x14ac:dyDescent="0.25">
      <c r="A260" s="2" t="s">
        <v>710</v>
      </c>
      <c r="B260" s="44" t="s">
        <v>3</v>
      </c>
      <c r="C260" s="2" t="s">
        <v>669</v>
      </c>
      <c r="D260" s="2" t="s">
        <v>711</v>
      </c>
      <c r="E260" s="6" t="s">
        <v>45</v>
      </c>
      <c r="F260" s="2" t="s">
        <v>44</v>
      </c>
      <c r="G260" s="2" t="s">
        <v>44</v>
      </c>
      <c r="H260" s="2">
        <v>1</v>
      </c>
      <c r="I260" s="2" t="s">
        <v>45</v>
      </c>
      <c r="J260" s="2">
        <v>1</v>
      </c>
      <c r="K260" s="2">
        <v>0</v>
      </c>
      <c r="L260" s="2">
        <v>1</v>
      </c>
      <c r="M260" s="2">
        <v>1</v>
      </c>
      <c r="N260" s="2">
        <v>1</v>
      </c>
      <c r="O260" s="2">
        <v>1</v>
      </c>
      <c r="P260" s="2">
        <v>1</v>
      </c>
      <c r="Q260" s="2" t="s">
        <v>44</v>
      </c>
      <c r="R260" s="2" t="s">
        <v>45</v>
      </c>
      <c r="S260" s="2" t="s">
        <v>44</v>
      </c>
      <c r="T260" s="2" t="s">
        <v>44</v>
      </c>
      <c r="U260" s="3" t="s">
        <v>45</v>
      </c>
      <c r="V260" s="6" t="s">
        <v>6558</v>
      </c>
      <c r="W260" s="63" t="s">
        <v>712</v>
      </c>
      <c r="X260" s="2" t="s">
        <v>713</v>
      </c>
      <c r="Y260" s="2" t="s">
        <v>714</v>
      </c>
      <c r="Z260" s="64" t="s">
        <v>715</v>
      </c>
      <c r="AA260" s="2">
        <v>1</v>
      </c>
      <c r="AB260" s="2">
        <v>0</v>
      </c>
      <c r="AC260" s="2"/>
      <c r="AD260" s="2" t="s">
        <v>6743</v>
      </c>
      <c r="AE260" s="6">
        <v>1</v>
      </c>
      <c r="AF260" s="2">
        <v>1</v>
      </c>
      <c r="AG260" s="2" t="s">
        <v>36</v>
      </c>
      <c r="AH260" s="2" t="s">
        <v>6744</v>
      </c>
      <c r="AI260" s="6">
        <v>1</v>
      </c>
      <c r="AJ260" s="2">
        <v>1</v>
      </c>
      <c r="AK260" s="2" t="s">
        <v>36</v>
      </c>
      <c r="AL260" s="6" t="s">
        <v>6745</v>
      </c>
      <c r="AM260" s="6">
        <v>1</v>
      </c>
      <c r="AN260" s="2">
        <v>0</v>
      </c>
      <c r="AO260" s="2"/>
      <c r="AP260" s="6" t="s">
        <v>6743</v>
      </c>
      <c r="AQ260" s="6">
        <f t="shared" ref="AQ260:AQ323" si="28">SUM(AA260:AP260)</f>
        <v>6</v>
      </c>
      <c r="AR260" s="160">
        <f t="shared" ref="AR260:AR323" si="29">IF(AA260+AE260+AI260+AM260&gt;0,1,0)</f>
        <v>1</v>
      </c>
      <c r="AS260" s="160">
        <f t="shared" ref="AS260:AS323" si="30">IF(OR(AC260="JUNTOS",AG260="JUNTOS",AK260="JUNTOS",AO260="JUNTOS"),1,0)</f>
        <v>0</v>
      </c>
      <c r="AT260" s="160">
        <f t="shared" ref="AT260:AT323" si="31">IF(OR($AC260="CUNA MAS",$AG260="CUNA MAS",$AK260="CUNA MAS", $AO260="CUNA MAS"),1,0)</f>
        <v>0</v>
      </c>
      <c r="AU260" s="160">
        <f t="shared" ref="AU260:AU323" si="32">IF(OR($AC260="PAIS",$AG260="PAIS",$AK260="PAIS",$AO260="PAIS"),1,0)</f>
        <v>1</v>
      </c>
      <c r="AV260" s="160">
        <f t="shared" ref="AV260:AV323" si="33">IF(OR($AC260="QALI WARMA",$AG260="QALI WARMA",$AK260="QALI WARMA", $AO260="QALI WARMA"),1,0)</f>
        <v>0</v>
      </c>
      <c r="AW260" s="160">
        <f t="shared" ref="AW260:AW323" si="34">IF(AND(NOT(OR(AC260="JUNTOS",AG260="JUNTOS",AK260="JUNTOS",AO260="JUNTOS",$AC260="CUNA MAS",$AG260="CUNA MAS",$AK260="CUNA MAS",$AO260="CUNA MAS",$AC260="PAIS",$AG260="PAIS",$AK260="PAIS",$AO260="PAIS",$AC260="QALI WARMA",$AG260="QALI WARMA",$AK260="QALI WARMA",$AO260="QALI WARMA")),NOT(AND(AC260="",AG260="",AK260="",AO260=""))),1,0)</f>
        <v>0</v>
      </c>
    </row>
    <row r="261" spans="1:49" x14ac:dyDescent="0.25">
      <c r="A261" s="2" t="s">
        <v>716</v>
      </c>
      <c r="B261" s="44" t="s">
        <v>3</v>
      </c>
      <c r="C261" s="2" t="s">
        <v>669</v>
      </c>
      <c r="D261" s="2" t="s">
        <v>717</v>
      </c>
      <c r="E261" s="6" t="s">
        <v>45</v>
      </c>
      <c r="F261" s="2" t="s">
        <v>44</v>
      </c>
      <c r="G261" s="2" t="s">
        <v>44</v>
      </c>
      <c r="H261" s="2">
        <v>1</v>
      </c>
      <c r="I261" s="2" t="s">
        <v>45</v>
      </c>
      <c r="J261" s="2">
        <v>1</v>
      </c>
      <c r="K261" s="2">
        <v>0</v>
      </c>
      <c r="L261" s="2">
        <v>1</v>
      </c>
      <c r="M261" s="2">
        <v>1</v>
      </c>
      <c r="N261" s="2">
        <v>1</v>
      </c>
      <c r="O261" s="2">
        <v>1</v>
      </c>
      <c r="P261" s="2">
        <v>1</v>
      </c>
      <c r="Q261" s="2" t="s">
        <v>44</v>
      </c>
      <c r="R261" s="2" t="s">
        <v>44</v>
      </c>
      <c r="S261" s="2" t="s">
        <v>44</v>
      </c>
      <c r="T261" s="2" t="s">
        <v>44</v>
      </c>
      <c r="U261" s="3" t="s">
        <v>45</v>
      </c>
      <c r="V261" s="2" t="s">
        <v>326</v>
      </c>
      <c r="W261" s="63" t="s">
        <v>718</v>
      </c>
      <c r="X261" s="2" t="s">
        <v>719</v>
      </c>
      <c r="Y261" s="2" t="s">
        <v>720</v>
      </c>
      <c r="Z261" s="64" t="s">
        <v>721</v>
      </c>
      <c r="AA261" s="2">
        <v>1</v>
      </c>
      <c r="AB261" s="2">
        <v>0</v>
      </c>
      <c r="AC261" s="2"/>
      <c r="AD261" s="2" t="s">
        <v>6743</v>
      </c>
      <c r="AE261" s="6">
        <v>0</v>
      </c>
      <c r="AF261" s="2">
        <v>0</v>
      </c>
      <c r="AG261" s="2"/>
      <c r="AH261" s="2"/>
      <c r="AI261" s="6">
        <v>0</v>
      </c>
      <c r="AJ261" s="2">
        <v>0</v>
      </c>
      <c r="AK261" s="2"/>
      <c r="AL261" s="6"/>
      <c r="AM261" s="6">
        <v>0</v>
      </c>
      <c r="AN261" s="2">
        <v>0</v>
      </c>
      <c r="AO261" s="2"/>
      <c r="AP261" s="6"/>
      <c r="AQ261" s="6">
        <f t="shared" si="28"/>
        <v>1</v>
      </c>
      <c r="AR261" s="160">
        <f t="shared" si="29"/>
        <v>1</v>
      </c>
      <c r="AS261" s="160">
        <f t="shared" si="30"/>
        <v>0</v>
      </c>
      <c r="AT261" s="160">
        <f t="shared" si="31"/>
        <v>0</v>
      </c>
      <c r="AU261" s="160">
        <f t="shared" si="32"/>
        <v>0</v>
      </c>
      <c r="AV261" s="160">
        <f t="shared" si="33"/>
        <v>0</v>
      </c>
      <c r="AW261" s="160">
        <f t="shared" si="34"/>
        <v>0</v>
      </c>
    </row>
    <row r="262" spans="1:49" x14ac:dyDescent="0.25">
      <c r="A262" s="2" t="s">
        <v>722</v>
      </c>
      <c r="B262" s="44" t="s">
        <v>3</v>
      </c>
      <c r="C262" s="2" t="s">
        <v>723</v>
      </c>
      <c r="D262" s="2" t="s">
        <v>723</v>
      </c>
      <c r="E262" s="6" t="s">
        <v>45</v>
      </c>
      <c r="F262" s="2" t="s">
        <v>44</v>
      </c>
      <c r="G262" s="2" t="s">
        <v>44</v>
      </c>
      <c r="H262" s="2">
        <v>1</v>
      </c>
      <c r="I262" s="2" t="s">
        <v>45</v>
      </c>
      <c r="J262" s="2">
        <v>1</v>
      </c>
      <c r="K262" s="2">
        <v>0</v>
      </c>
      <c r="L262" s="2">
        <v>1</v>
      </c>
      <c r="M262" s="2">
        <v>1</v>
      </c>
      <c r="N262" s="2">
        <v>1</v>
      </c>
      <c r="O262" s="2">
        <v>1</v>
      </c>
      <c r="P262" s="2">
        <v>1</v>
      </c>
      <c r="Q262" s="2" t="s">
        <v>44</v>
      </c>
      <c r="R262" s="2" t="s">
        <v>44</v>
      </c>
      <c r="S262" s="2" t="s">
        <v>44</v>
      </c>
      <c r="T262" s="2" t="s">
        <v>44</v>
      </c>
      <c r="U262" s="3" t="s">
        <v>45</v>
      </c>
      <c r="V262" s="2" t="s">
        <v>35</v>
      </c>
      <c r="W262" s="63" t="s">
        <v>724</v>
      </c>
      <c r="X262" s="2" t="s">
        <v>725</v>
      </c>
      <c r="Y262" s="2" t="s">
        <v>726</v>
      </c>
      <c r="Z262" s="64" t="s">
        <v>727</v>
      </c>
      <c r="AA262" s="2">
        <v>0</v>
      </c>
      <c r="AB262" s="2">
        <v>0</v>
      </c>
      <c r="AC262" s="2"/>
      <c r="AD262" s="2"/>
      <c r="AE262" s="6">
        <v>0</v>
      </c>
      <c r="AF262" s="2">
        <v>0</v>
      </c>
      <c r="AG262" s="2"/>
      <c r="AH262" s="2"/>
      <c r="AI262" s="6">
        <v>1</v>
      </c>
      <c r="AJ262" s="2">
        <v>0</v>
      </c>
      <c r="AK262" s="2"/>
      <c r="AL262" s="6" t="s">
        <v>6744</v>
      </c>
      <c r="AM262" s="6">
        <v>0</v>
      </c>
      <c r="AN262" s="2">
        <v>0</v>
      </c>
      <c r="AO262" s="2"/>
      <c r="AP262" s="6"/>
      <c r="AQ262" s="6">
        <f t="shared" si="28"/>
        <v>1</v>
      </c>
      <c r="AR262" s="160">
        <f t="shared" si="29"/>
        <v>1</v>
      </c>
      <c r="AS262" s="160">
        <f t="shared" si="30"/>
        <v>0</v>
      </c>
      <c r="AT262" s="160">
        <f t="shared" si="31"/>
        <v>0</v>
      </c>
      <c r="AU262" s="160">
        <f t="shared" si="32"/>
        <v>0</v>
      </c>
      <c r="AV262" s="160">
        <f t="shared" si="33"/>
        <v>0</v>
      </c>
      <c r="AW262" s="160">
        <f t="shared" si="34"/>
        <v>0</v>
      </c>
    </row>
    <row r="263" spans="1:49" x14ac:dyDescent="0.25">
      <c r="A263" s="2" t="s">
        <v>728</v>
      </c>
      <c r="B263" s="44" t="s">
        <v>3</v>
      </c>
      <c r="C263" s="2" t="s">
        <v>723</v>
      </c>
      <c r="D263" s="2" t="s">
        <v>729</v>
      </c>
      <c r="E263" s="2" t="s">
        <v>44</v>
      </c>
      <c r="F263" s="2" t="s">
        <v>44</v>
      </c>
      <c r="G263" s="2" t="s">
        <v>44</v>
      </c>
      <c r="H263" s="2">
        <v>1</v>
      </c>
      <c r="I263" s="2" t="s">
        <v>44</v>
      </c>
      <c r="J263" s="2">
        <v>1</v>
      </c>
      <c r="K263" s="2">
        <v>0</v>
      </c>
      <c r="L263" s="2">
        <v>1</v>
      </c>
      <c r="M263" s="2">
        <v>1</v>
      </c>
      <c r="N263" s="2">
        <v>1</v>
      </c>
      <c r="O263" s="2">
        <v>1</v>
      </c>
      <c r="P263" s="2">
        <v>1</v>
      </c>
      <c r="Q263" s="2" t="s">
        <v>44</v>
      </c>
      <c r="R263" s="2" t="s">
        <v>44</v>
      </c>
      <c r="S263" s="2" t="s">
        <v>45</v>
      </c>
      <c r="T263" s="2" t="s">
        <v>44</v>
      </c>
      <c r="U263" s="3" t="s">
        <v>45</v>
      </c>
      <c r="V263" s="2" t="s">
        <v>35</v>
      </c>
      <c r="W263" s="63" t="s">
        <v>730</v>
      </c>
      <c r="X263" s="2" t="s">
        <v>731</v>
      </c>
      <c r="Y263" s="2" t="s">
        <v>732</v>
      </c>
      <c r="Z263" s="64" t="s">
        <v>733</v>
      </c>
      <c r="AA263" s="2">
        <v>1</v>
      </c>
      <c r="AB263" s="2">
        <v>0</v>
      </c>
      <c r="AC263" s="2"/>
      <c r="AD263" s="2" t="s">
        <v>6743</v>
      </c>
      <c r="AE263" s="6">
        <v>0</v>
      </c>
      <c r="AF263" s="2">
        <v>0</v>
      </c>
      <c r="AG263" s="2"/>
      <c r="AH263" s="2"/>
      <c r="AI263" s="6">
        <v>0</v>
      </c>
      <c r="AJ263" s="2">
        <v>0</v>
      </c>
      <c r="AK263" s="2"/>
      <c r="AL263" s="6"/>
      <c r="AM263" s="6">
        <v>1</v>
      </c>
      <c r="AN263" s="2">
        <v>0</v>
      </c>
      <c r="AO263" s="2"/>
      <c r="AP263" s="6" t="s">
        <v>6743</v>
      </c>
      <c r="AQ263" s="6">
        <f t="shared" si="28"/>
        <v>2</v>
      </c>
      <c r="AR263" s="160">
        <f t="shared" si="29"/>
        <v>1</v>
      </c>
      <c r="AS263" s="160">
        <f t="shared" si="30"/>
        <v>0</v>
      </c>
      <c r="AT263" s="160">
        <f t="shared" si="31"/>
        <v>0</v>
      </c>
      <c r="AU263" s="160">
        <f t="shared" si="32"/>
        <v>0</v>
      </c>
      <c r="AV263" s="160">
        <f t="shared" si="33"/>
        <v>0</v>
      </c>
      <c r="AW263" s="160">
        <f t="shared" si="34"/>
        <v>0</v>
      </c>
    </row>
    <row r="264" spans="1:49" x14ac:dyDescent="0.25">
      <c r="A264" s="2" t="s">
        <v>734</v>
      </c>
      <c r="B264" s="44" t="s">
        <v>3</v>
      </c>
      <c r="C264" s="2" t="s">
        <v>723</v>
      </c>
      <c r="D264" s="2" t="s">
        <v>735</v>
      </c>
      <c r="E264" s="6" t="s">
        <v>45</v>
      </c>
      <c r="F264" s="2" t="s">
        <v>45</v>
      </c>
      <c r="G264" s="2" t="s">
        <v>44</v>
      </c>
      <c r="H264" s="2">
        <v>0</v>
      </c>
      <c r="I264" s="2" t="s">
        <v>45</v>
      </c>
      <c r="J264" s="2">
        <v>0</v>
      </c>
      <c r="K264" s="6">
        <v>0</v>
      </c>
      <c r="L264" s="2">
        <v>0</v>
      </c>
      <c r="M264" s="112">
        <v>2</v>
      </c>
      <c r="N264" s="13"/>
      <c r="O264" s="2"/>
      <c r="P264" s="6">
        <v>0</v>
      </c>
      <c r="Q264" s="2" t="s">
        <v>45</v>
      </c>
      <c r="R264" s="2" t="s">
        <v>44</v>
      </c>
      <c r="S264" s="2" t="s">
        <v>45</v>
      </c>
      <c r="T264" s="2" t="s">
        <v>44</v>
      </c>
      <c r="U264" s="3" t="s">
        <v>45</v>
      </c>
      <c r="V264" s="6" t="s">
        <v>6579</v>
      </c>
      <c r="W264" s="63"/>
      <c r="X264" s="2"/>
      <c r="Y264" s="2"/>
      <c r="Z264" s="64"/>
      <c r="AA264" s="2">
        <v>0</v>
      </c>
      <c r="AB264" s="2">
        <v>0</v>
      </c>
      <c r="AC264" s="2"/>
      <c r="AD264" s="2"/>
      <c r="AE264" s="6">
        <v>0</v>
      </c>
      <c r="AF264" s="2">
        <v>0</v>
      </c>
      <c r="AG264" s="2"/>
      <c r="AH264" s="2"/>
      <c r="AI264" s="6">
        <v>0</v>
      </c>
      <c r="AJ264" s="2">
        <v>0</v>
      </c>
      <c r="AK264" s="2"/>
      <c r="AL264" s="6"/>
      <c r="AM264" s="6">
        <v>0</v>
      </c>
      <c r="AN264" s="2">
        <v>0</v>
      </c>
      <c r="AO264" s="2"/>
      <c r="AP264" s="6"/>
      <c r="AQ264" s="6">
        <f t="shared" si="28"/>
        <v>0</v>
      </c>
      <c r="AR264" s="160">
        <f t="shared" si="29"/>
        <v>0</v>
      </c>
      <c r="AS264" s="160">
        <f t="shared" si="30"/>
        <v>0</v>
      </c>
      <c r="AT264" s="160">
        <f t="shared" si="31"/>
        <v>0</v>
      </c>
      <c r="AU264" s="160">
        <f t="shared" si="32"/>
        <v>0</v>
      </c>
      <c r="AV264" s="160">
        <f t="shared" si="33"/>
        <v>0</v>
      </c>
      <c r="AW264" s="160">
        <f t="shared" si="34"/>
        <v>0</v>
      </c>
    </row>
    <row r="265" spans="1:49" x14ac:dyDescent="0.25">
      <c r="A265" s="2" t="s">
        <v>737</v>
      </c>
      <c r="B265" s="44" t="s">
        <v>3</v>
      </c>
      <c r="C265" s="2" t="s">
        <v>723</v>
      </c>
      <c r="D265" s="2" t="s">
        <v>738</v>
      </c>
      <c r="E265" s="6" t="s">
        <v>45</v>
      </c>
      <c r="F265" s="2" t="s">
        <v>44</v>
      </c>
      <c r="G265" s="2" t="s">
        <v>44</v>
      </c>
      <c r="H265" s="2">
        <v>1</v>
      </c>
      <c r="I265" s="2" t="s">
        <v>45</v>
      </c>
      <c r="J265" s="2">
        <v>1</v>
      </c>
      <c r="K265" s="2">
        <v>0</v>
      </c>
      <c r="L265" s="2">
        <v>1</v>
      </c>
      <c r="M265" s="2">
        <v>1</v>
      </c>
      <c r="N265" s="2">
        <v>1</v>
      </c>
      <c r="O265" s="2">
        <v>1</v>
      </c>
      <c r="P265" s="2">
        <v>1</v>
      </c>
      <c r="Q265" s="2" t="s">
        <v>45</v>
      </c>
      <c r="R265" s="2" t="s">
        <v>44</v>
      </c>
      <c r="S265" s="2" t="s">
        <v>44</v>
      </c>
      <c r="T265" s="2" t="s">
        <v>44</v>
      </c>
      <c r="U265" s="3" t="s">
        <v>45</v>
      </c>
      <c r="V265" s="2" t="s">
        <v>326</v>
      </c>
      <c r="W265" s="63" t="s">
        <v>739</v>
      </c>
      <c r="X265" s="2" t="s">
        <v>740</v>
      </c>
      <c r="Y265" s="2" t="s">
        <v>741</v>
      </c>
      <c r="Z265" s="64" t="s">
        <v>742</v>
      </c>
      <c r="AA265" s="2">
        <v>1</v>
      </c>
      <c r="AB265" s="2">
        <v>0</v>
      </c>
      <c r="AC265" s="2"/>
      <c r="AD265" s="2" t="s">
        <v>6743</v>
      </c>
      <c r="AE265" s="6">
        <v>0</v>
      </c>
      <c r="AF265" s="2">
        <v>0</v>
      </c>
      <c r="AG265" s="2"/>
      <c r="AH265" s="2"/>
      <c r="AI265" s="6">
        <v>0</v>
      </c>
      <c r="AJ265" s="2">
        <v>0</v>
      </c>
      <c r="AK265" s="2"/>
      <c r="AL265" s="6"/>
      <c r="AM265" s="6">
        <v>1</v>
      </c>
      <c r="AN265" s="2">
        <v>0</v>
      </c>
      <c r="AO265" s="2"/>
      <c r="AP265" s="6" t="s">
        <v>6743</v>
      </c>
      <c r="AQ265" s="6">
        <f t="shared" si="28"/>
        <v>2</v>
      </c>
      <c r="AR265" s="160">
        <f t="shared" si="29"/>
        <v>1</v>
      </c>
      <c r="AS265" s="160">
        <f t="shared" si="30"/>
        <v>0</v>
      </c>
      <c r="AT265" s="160">
        <f t="shared" si="31"/>
        <v>0</v>
      </c>
      <c r="AU265" s="160">
        <f t="shared" si="32"/>
        <v>0</v>
      </c>
      <c r="AV265" s="160">
        <f t="shared" si="33"/>
        <v>0</v>
      </c>
      <c r="AW265" s="160">
        <f t="shared" si="34"/>
        <v>0</v>
      </c>
    </row>
    <row r="266" spans="1:49" x14ac:dyDescent="0.25">
      <c r="A266" s="2" t="s">
        <v>743</v>
      </c>
      <c r="B266" s="44" t="s">
        <v>3</v>
      </c>
      <c r="C266" s="2" t="s">
        <v>723</v>
      </c>
      <c r="D266" s="2" t="s">
        <v>744</v>
      </c>
      <c r="E266" s="6" t="s">
        <v>45</v>
      </c>
      <c r="F266" s="2" t="s">
        <v>44</v>
      </c>
      <c r="G266" s="2" t="s">
        <v>44</v>
      </c>
      <c r="H266" s="2">
        <v>1</v>
      </c>
      <c r="I266" s="2" t="s">
        <v>44</v>
      </c>
      <c r="J266" s="2">
        <v>1</v>
      </c>
      <c r="K266" s="2">
        <v>0</v>
      </c>
      <c r="L266" s="2">
        <v>1</v>
      </c>
      <c r="M266" s="2">
        <v>1</v>
      </c>
      <c r="N266" s="2">
        <v>1</v>
      </c>
      <c r="O266" s="2">
        <v>1</v>
      </c>
      <c r="P266" s="12">
        <v>1</v>
      </c>
      <c r="Q266" s="2" t="s">
        <v>44</v>
      </c>
      <c r="R266" s="2" t="s">
        <v>44</v>
      </c>
      <c r="S266" s="2" t="s">
        <v>44</v>
      </c>
      <c r="T266" s="2" t="s">
        <v>44</v>
      </c>
      <c r="U266" s="3" t="s">
        <v>44</v>
      </c>
      <c r="V266" s="6" t="s">
        <v>6558</v>
      </c>
      <c r="W266" s="63" t="s">
        <v>712</v>
      </c>
      <c r="X266" s="2" t="s">
        <v>713</v>
      </c>
      <c r="Y266" s="2" t="s">
        <v>714</v>
      </c>
      <c r="Z266" s="64" t="s">
        <v>745</v>
      </c>
      <c r="AA266" s="2">
        <v>1</v>
      </c>
      <c r="AB266" s="2">
        <v>0</v>
      </c>
      <c r="AC266" s="2"/>
      <c r="AD266" s="2" t="s">
        <v>6743</v>
      </c>
      <c r="AE266" s="6">
        <v>1</v>
      </c>
      <c r="AF266" s="2">
        <v>1</v>
      </c>
      <c r="AG266" s="2" t="s">
        <v>36</v>
      </c>
      <c r="AH266" s="2" t="s">
        <v>6745</v>
      </c>
      <c r="AI266" s="6">
        <v>1</v>
      </c>
      <c r="AJ266" s="2">
        <v>0</v>
      </c>
      <c r="AK266" s="2"/>
      <c r="AL266" s="6" t="s">
        <v>6743</v>
      </c>
      <c r="AM266" s="6">
        <v>1</v>
      </c>
      <c r="AN266" s="2">
        <v>0</v>
      </c>
      <c r="AO266" s="2"/>
      <c r="AP266" s="6" t="s">
        <v>6743</v>
      </c>
      <c r="AQ266" s="6">
        <f t="shared" si="28"/>
        <v>5</v>
      </c>
      <c r="AR266" s="160">
        <f t="shared" si="29"/>
        <v>1</v>
      </c>
      <c r="AS266" s="160">
        <f t="shared" si="30"/>
        <v>0</v>
      </c>
      <c r="AT266" s="160">
        <f t="shared" si="31"/>
        <v>0</v>
      </c>
      <c r="AU266" s="160">
        <f t="shared" si="32"/>
        <v>1</v>
      </c>
      <c r="AV266" s="160">
        <f t="shared" si="33"/>
        <v>0</v>
      </c>
      <c r="AW266" s="160">
        <f t="shared" si="34"/>
        <v>0</v>
      </c>
    </row>
    <row r="267" spans="1:49" x14ac:dyDescent="0.25">
      <c r="A267" s="2" t="s">
        <v>746</v>
      </c>
      <c r="B267" s="44" t="s">
        <v>3</v>
      </c>
      <c r="C267" s="2" t="s">
        <v>723</v>
      </c>
      <c r="D267" s="2" t="s">
        <v>747</v>
      </c>
      <c r="E267" s="6" t="s">
        <v>45</v>
      </c>
      <c r="F267" s="2" t="s">
        <v>44</v>
      </c>
      <c r="G267" s="2" t="s">
        <v>44</v>
      </c>
      <c r="H267" s="2">
        <v>1</v>
      </c>
      <c r="I267" s="2" t="s">
        <v>44</v>
      </c>
      <c r="J267" s="2">
        <v>1</v>
      </c>
      <c r="K267" s="2">
        <v>0</v>
      </c>
      <c r="L267" s="2">
        <v>1</v>
      </c>
      <c r="M267" s="2">
        <v>1</v>
      </c>
      <c r="N267" s="2">
        <v>1</v>
      </c>
      <c r="O267" s="2">
        <v>1</v>
      </c>
      <c r="P267" s="12">
        <v>1</v>
      </c>
      <c r="Q267" s="2" t="s">
        <v>45</v>
      </c>
      <c r="R267" s="2" t="s">
        <v>44</v>
      </c>
      <c r="S267" s="2" t="s">
        <v>45</v>
      </c>
      <c r="T267" s="2" t="s">
        <v>44</v>
      </c>
      <c r="U267" s="3" t="s">
        <v>45</v>
      </c>
      <c r="V267" s="6" t="s">
        <v>6558</v>
      </c>
      <c r="W267" s="63" t="s">
        <v>712</v>
      </c>
      <c r="X267" s="2" t="s">
        <v>713</v>
      </c>
      <c r="Y267" s="2" t="s">
        <v>714</v>
      </c>
      <c r="Z267" s="64" t="s">
        <v>715</v>
      </c>
      <c r="AA267" s="2">
        <v>0</v>
      </c>
      <c r="AB267" s="2">
        <v>0</v>
      </c>
      <c r="AC267" s="2"/>
      <c r="AD267" s="2"/>
      <c r="AE267" s="6">
        <v>0</v>
      </c>
      <c r="AF267" s="2">
        <v>0</v>
      </c>
      <c r="AG267" s="2"/>
      <c r="AH267" s="2"/>
      <c r="AI267" s="6">
        <v>1</v>
      </c>
      <c r="AJ267" s="2">
        <v>0</v>
      </c>
      <c r="AK267" s="2"/>
      <c r="AL267" s="6" t="s">
        <v>6744</v>
      </c>
      <c r="AM267" s="6">
        <v>1</v>
      </c>
      <c r="AN267" s="2">
        <v>0</v>
      </c>
      <c r="AO267" s="2"/>
      <c r="AP267" s="6" t="s">
        <v>6743</v>
      </c>
      <c r="AQ267" s="6">
        <f t="shared" si="28"/>
        <v>2</v>
      </c>
      <c r="AR267" s="160">
        <f t="shared" si="29"/>
        <v>1</v>
      </c>
      <c r="AS267" s="160">
        <f t="shared" si="30"/>
        <v>0</v>
      </c>
      <c r="AT267" s="160">
        <f t="shared" si="31"/>
        <v>0</v>
      </c>
      <c r="AU267" s="160">
        <f t="shared" si="32"/>
        <v>0</v>
      </c>
      <c r="AV267" s="160">
        <f t="shared" si="33"/>
        <v>0</v>
      </c>
      <c r="AW267" s="160">
        <f t="shared" si="34"/>
        <v>0</v>
      </c>
    </row>
    <row r="268" spans="1:49" x14ac:dyDescent="0.25">
      <c r="A268" s="2" t="s">
        <v>748</v>
      </c>
      <c r="B268" s="44" t="s">
        <v>3</v>
      </c>
      <c r="C268" s="2" t="s">
        <v>723</v>
      </c>
      <c r="D268" s="2" t="s">
        <v>749</v>
      </c>
      <c r="E268" s="6" t="s">
        <v>45</v>
      </c>
      <c r="F268" s="2" t="s">
        <v>44</v>
      </c>
      <c r="G268" s="2" t="s">
        <v>44</v>
      </c>
      <c r="H268" s="2">
        <v>1</v>
      </c>
      <c r="I268" s="2" t="s">
        <v>44</v>
      </c>
      <c r="J268" s="2">
        <v>1</v>
      </c>
      <c r="K268" s="2">
        <v>0</v>
      </c>
      <c r="L268" s="2">
        <v>1</v>
      </c>
      <c r="M268" s="2">
        <v>1</v>
      </c>
      <c r="N268" s="2">
        <v>1</v>
      </c>
      <c r="O268" s="2">
        <v>1</v>
      </c>
      <c r="P268" s="2">
        <v>1</v>
      </c>
      <c r="Q268" s="2" t="s">
        <v>44</v>
      </c>
      <c r="R268" s="2" t="s">
        <v>44</v>
      </c>
      <c r="S268" s="2" t="s">
        <v>44</v>
      </c>
      <c r="T268" s="2" t="s">
        <v>44</v>
      </c>
      <c r="U268" s="3" t="s">
        <v>44</v>
      </c>
      <c r="V268" s="2" t="s">
        <v>36</v>
      </c>
      <c r="W268" s="63" t="s">
        <v>750</v>
      </c>
      <c r="X268" s="2" t="s">
        <v>751</v>
      </c>
      <c r="Y268" s="2" t="s">
        <v>752</v>
      </c>
      <c r="Z268" s="64" t="s">
        <v>753</v>
      </c>
      <c r="AA268" s="2">
        <v>0</v>
      </c>
      <c r="AB268" s="2">
        <v>0</v>
      </c>
      <c r="AC268" s="2"/>
      <c r="AD268" s="2"/>
      <c r="AE268" s="6">
        <v>0</v>
      </c>
      <c r="AF268" s="2">
        <v>0</v>
      </c>
      <c r="AG268" s="2"/>
      <c r="AH268" s="2"/>
      <c r="AI268" s="6">
        <v>0</v>
      </c>
      <c r="AJ268" s="2">
        <v>0</v>
      </c>
      <c r="AK268" s="2"/>
      <c r="AL268" s="6"/>
      <c r="AM268" s="6">
        <v>0</v>
      </c>
      <c r="AN268" s="2">
        <v>0</v>
      </c>
      <c r="AO268" s="2"/>
      <c r="AP268" s="6"/>
      <c r="AQ268" s="6">
        <f t="shared" si="28"/>
        <v>0</v>
      </c>
      <c r="AR268" s="160">
        <f t="shared" si="29"/>
        <v>0</v>
      </c>
      <c r="AS268" s="160">
        <f t="shared" si="30"/>
        <v>0</v>
      </c>
      <c r="AT268" s="160">
        <f t="shared" si="31"/>
        <v>0</v>
      </c>
      <c r="AU268" s="160">
        <f t="shared" si="32"/>
        <v>0</v>
      </c>
      <c r="AV268" s="160">
        <f t="shared" si="33"/>
        <v>0</v>
      </c>
      <c r="AW268" s="160">
        <f t="shared" si="34"/>
        <v>0</v>
      </c>
    </row>
    <row r="269" spans="1:49" x14ac:dyDescent="0.25">
      <c r="A269" s="2" t="s">
        <v>754</v>
      </c>
      <c r="B269" s="44" t="s">
        <v>3</v>
      </c>
      <c r="C269" s="2" t="s">
        <v>723</v>
      </c>
      <c r="D269" s="2" t="s">
        <v>755</v>
      </c>
      <c r="E269" s="2" t="s">
        <v>44</v>
      </c>
      <c r="F269" s="2" t="s">
        <v>44</v>
      </c>
      <c r="G269" s="2" t="s">
        <v>44</v>
      </c>
      <c r="H269" s="2">
        <v>1</v>
      </c>
      <c r="I269" s="2" t="s">
        <v>44</v>
      </c>
      <c r="J269" s="2">
        <v>1</v>
      </c>
      <c r="K269" s="2">
        <v>0</v>
      </c>
      <c r="L269" s="2">
        <v>1</v>
      </c>
      <c r="M269" s="2">
        <v>1</v>
      </c>
      <c r="N269" s="2">
        <v>1</v>
      </c>
      <c r="O269" s="2">
        <v>1</v>
      </c>
      <c r="P269" s="12">
        <v>1</v>
      </c>
      <c r="Q269" s="2" t="s">
        <v>44</v>
      </c>
      <c r="R269" s="2" t="s">
        <v>44</v>
      </c>
      <c r="S269" s="2" t="s">
        <v>44</v>
      </c>
      <c r="T269" s="2" t="s">
        <v>44</v>
      </c>
      <c r="U269" s="3" t="s">
        <v>45</v>
      </c>
      <c r="V269" s="6" t="s">
        <v>6558</v>
      </c>
      <c r="W269" s="63" t="s">
        <v>712</v>
      </c>
      <c r="X269" s="2" t="s">
        <v>713</v>
      </c>
      <c r="Y269" s="2" t="s">
        <v>714</v>
      </c>
      <c r="Z269" s="64" t="s">
        <v>745</v>
      </c>
      <c r="AA269" s="2">
        <v>0</v>
      </c>
      <c r="AB269" s="2">
        <v>0</v>
      </c>
      <c r="AC269" s="2"/>
      <c r="AD269" s="2"/>
      <c r="AE269" s="6">
        <v>0</v>
      </c>
      <c r="AF269" s="2">
        <v>0</v>
      </c>
      <c r="AG269" s="2"/>
      <c r="AH269" s="2"/>
      <c r="AI269" s="6">
        <v>0</v>
      </c>
      <c r="AJ269" s="2">
        <v>0</v>
      </c>
      <c r="AK269" s="2"/>
      <c r="AL269" s="6"/>
      <c r="AM269" s="6">
        <v>1</v>
      </c>
      <c r="AN269" s="2">
        <v>0</v>
      </c>
      <c r="AO269" s="2"/>
      <c r="AP269" s="6" t="s">
        <v>6743</v>
      </c>
      <c r="AQ269" s="6">
        <f t="shared" si="28"/>
        <v>1</v>
      </c>
      <c r="AR269" s="160">
        <f t="shared" si="29"/>
        <v>1</v>
      </c>
      <c r="AS269" s="160">
        <f t="shared" si="30"/>
        <v>0</v>
      </c>
      <c r="AT269" s="160">
        <f t="shared" si="31"/>
        <v>0</v>
      </c>
      <c r="AU269" s="160">
        <f t="shared" si="32"/>
        <v>0</v>
      </c>
      <c r="AV269" s="160">
        <f t="shared" si="33"/>
        <v>0</v>
      </c>
      <c r="AW269" s="160">
        <f t="shared" si="34"/>
        <v>0</v>
      </c>
    </row>
    <row r="270" spans="1:49" x14ac:dyDescent="0.25">
      <c r="A270" s="2" t="s">
        <v>756</v>
      </c>
      <c r="B270" s="44" t="s">
        <v>3</v>
      </c>
      <c r="C270" s="2" t="s">
        <v>723</v>
      </c>
      <c r="D270" s="2" t="s">
        <v>757</v>
      </c>
      <c r="E270" s="6" t="s">
        <v>45</v>
      </c>
      <c r="F270" s="2" t="s">
        <v>44</v>
      </c>
      <c r="G270" s="2" t="s">
        <v>44</v>
      </c>
      <c r="H270" s="2">
        <v>1</v>
      </c>
      <c r="I270" s="2" t="s">
        <v>45</v>
      </c>
      <c r="J270" s="2">
        <v>1</v>
      </c>
      <c r="K270" s="2">
        <v>0</v>
      </c>
      <c r="L270" s="2">
        <v>1</v>
      </c>
      <c r="M270" s="2">
        <v>1</v>
      </c>
      <c r="N270" s="2">
        <v>1</v>
      </c>
      <c r="O270" s="2">
        <v>1</v>
      </c>
      <c r="P270" s="2">
        <v>1</v>
      </c>
      <c r="Q270" s="2" t="s">
        <v>44</v>
      </c>
      <c r="R270" s="2" t="s">
        <v>44</v>
      </c>
      <c r="S270" s="2" t="s">
        <v>44</v>
      </c>
      <c r="T270" s="2" t="s">
        <v>44</v>
      </c>
      <c r="U270" s="3" t="s">
        <v>45</v>
      </c>
      <c r="V270" s="2" t="s">
        <v>35</v>
      </c>
      <c r="W270" s="63" t="s">
        <v>758</v>
      </c>
      <c r="X270" s="2" t="s">
        <v>759</v>
      </c>
      <c r="Y270" s="2" t="s">
        <v>760</v>
      </c>
      <c r="Z270" s="64" t="s">
        <v>761</v>
      </c>
      <c r="AA270" s="2">
        <v>0</v>
      </c>
      <c r="AB270" s="2">
        <v>0</v>
      </c>
      <c r="AC270" s="2"/>
      <c r="AD270" s="2"/>
      <c r="AE270" s="6">
        <v>0</v>
      </c>
      <c r="AF270" s="2">
        <v>0</v>
      </c>
      <c r="AG270" s="2"/>
      <c r="AH270" s="2"/>
      <c r="AI270" s="6">
        <v>0</v>
      </c>
      <c r="AJ270" s="2">
        <v>0</v>
      </c>
      <c r="AK270" s="2"/>
      <c r="AL270" s="6"/>
      <c r="AM270" s="6">
        <v>1</v>
      </c>
      <c r="AN270" s="2">
        <v>0</v>
      </c>
      <c r="AO270" s="2"/>
      <c r="AP270" s="6" t="s">
        <v>6743</v>
      </c>
      <c r="AQ270" s="6">
        <f t="shared" si="28"/>
        <v>1</v>
      </c>
      <c r="AR270" s="160">
        <f t="shared" si="29"/>
        <v>1</v>
      </c>
      <c r="AS270" s="160">
        <f t="shared" si="30"/>
        <v>0</v>
      </c>
      <c r="AT270" s="160">
        <f t="shared" si="31"/>
        <v>0</v>
      </c>
      <c r="AU270" s="160">
        <f t="shared" si="32"/>
        <v>0</v>
      </c>
      <c r="AV270" s="160">
        <f t="shared" si="33"/>
        <v>0</v>
      </c>
      <c r="AW270" s="160">
        <f t="shared" si="34"/>
        <v>0</v>
      </c>
    </row>
    <row r="271" spans="1:49" x14ac:dyDescent="0.25">
      <c r="A271" s="2" t="s">
        <v>762</v>
      </c>
      <c r="B271" s="44" t="s">
        <v>3</v>
      </c>
      <c r="C271" s="2" t="s">
        <v>723</v>
      </c>
      <c r="D271" s="2" t="s">
        <v>763</v>
      </c>
      <c r="E271" s="6" t="s">
        <v>45</v>
      </c>
      <c r="F271" s="2" t="s">
        <v>44</v>
      </c>
      <c r="G271" s="2" t="s">
        <v>44</v>
      </c>
      <c r="H271" s="2">
        <v>1</v>
      </c>
      <c r="I271" s="2" t="s">
        <v>44</v>
      </c>
      <c r="J271" s="2">
        <v>1</v>
      </c>
      <c r="K271" s="2">
        <v>0</v>
      </c>
      <c r="L271" s="2">
        <v>1</v>
      </c>
      <c r="M271" s="2">
        <v>1</v>
      </c>
      <c r="N271" s="2">
        <v>1</v>
      </c>
      <c r="O271" s="2">
        <v>1</v>
      </c>
      <c r="P271" s="12">
        <v>1</v>
      </c>
      <c r="Q271" s="2" t="s">
        <v>44</v>
      </c>
      <c r="R271" s="2" t="s">
        <v>44</v>
      </c>
      <c r="S271" s="2" t="s">
        <v>45</v>
      </c>
      <c r="T271" s="2" t="s">
        <v>44</v>
      </c>
      <c r="U271" s="3" t="s">
        <v>45</v>
      </c>
      <c r="V271" s="2" t="s">
        <v>326</v>
      </c>
      <c r="W271" s="63" t="s">
        <v>764</v>
      </c>
      <c r="X271" s="2" t="s">
        <v>765</v>
      </c>
      <c r="Y271" s="2" t="s">
        <v>766</v>
      </c>
      <c r="Z271" s="64" t="s">
        <v>767</v>
      </c>
      <c r="AA271" s="2">
        <v>0</v>
      </c>
      <c r="AB271" s="2">
        <v>0</v>
      </c>
      <c r="AC271" s="2"/>
      <c r="AD271" s="2"/>
      <c r="AE271" s="6">
        <v>0</v>
      </c>
      <c r="AF271" s="2">
        <v>0</v>
      </c>
      <c r="AG271" s="2"/>
      <c r="AH271" s="2"/>
      <c r="AI271" s="6">
        <v>0</v>
      </c>
      <c r="AJ271" s="2">
        <v>0</v>
      </c>
      <c r="AK271" s="2"/>
      <c r="AL271" s="6"/>
      <c r="AM271" s="6">
        <v>0</v>
      </c>
      <c r="AN271" s="2">
        <v>0</v>
      </c>
      <c r="AO271" s="2"/>
      <c r="AP271" s="6"/>
      <c r="AQ271" s="6">
        <f t="shared" si="28"/>
        <v>0</v>
      </c>
      <c r="AR271" s="160">
        <f t="shared" si="29"/>
        <v>0</v>
      </c>
      <c r="AS271" s="160">
        <f t="shared" si="30"/>
        <v>0</v>
      </c>
      <c r="AT271" s="160">
        <f t="shared" si="31"/>
        <v>0</v>
      </c>
      <c r="AU271" s="160">
        <f t="shared" si="32"/>
        <v>0</v>
      </c>
      <c r="AV271" s="160">
        <f t="shared" si="33"/>
        <v>0</v>
      </c>
      <c r="AW271" s="160">
        <f t="shared" si="34"/>
        <v>0</v>
      </c>
    </row>
    <row r="272" spans="1:49" x14ac:dyDescent="0.25">
      <c r="A272" s="2" t="s">
        <v>768</v>
      </c>
      <c r="B272" s="44" t="s">
        <v>3</v>
      </c>
      <c r="C272" s="2" t="s">
        <v>723</v>
      </c>
      <c r="D272" s="2" t="s">
        <v>769</v>
      </c>
      <c r="E272" s="6" t="s">
        <v>45</v>
      </c>
      <c r="F272" s="2" t="s">
        <v>44</v>
      </c>
      <c r="G272" s="2" t="s">
        <v>44</v>
      </c>
      <c r="H272" s="2">
        <v>0</v>
      </c>
      <c r="I272" s="2" t="s">
        <v>45</v>
      </c>
      <c r="J272" s="2">
        <v>1</v>
      </c>
      <c r="K272" s="2">
        <v>0</v>
      </c>
      <c r="L272" s="2">
        <v>0</v>
      </c>
      <c r="M272" s="2">
        <v>1</v>
      </c>
      <c r="N272" s="2">
        <v>1</v>
      </c>
      <c r="O272" s="2">
        <v>1</v>
      </c>
      <c r="P272" s="12">
        <v>1</v>
      </c>
      <c r="Q272" s="2" t="s">
        <v>45</v>
      </c>
      <c r="R272" s="2" t="s">
        <v>44</v>
      </c>
      <c r="S272" s="2" t="s">
        <v>45</v>
      </c>
      <c r="T272" s="2" t="s">
        <v>44</v>
      </c>
      <c r="U272" s="3" t="s">
        <v>45</v>
      </c>
      <c r="V272" s="2" t="s">
        <v>35</v>
      </c>
      <c r="W272" s="63" t="s">
        <v>770</v>
      </c>
      <c r="X272" s="2" t="s">
        <v>771</v>
      </c>
      <c r="Y272" s="2" t="s">
        <v>772</v>
      </c>
      <c r="Z272" s="64" t="s">
        <v>773</v>
      </c>
      <c r="AA272" s="2">
        <v>0</v>
      </c>
      <c r="AB272" s="2">
        <v>0</v>
      </c>
      <c r="AC272" s="2"/>
      <c r="AD272" s="2"/>
      <c r="AE272" s="6">
        <v>1</v>
      </c>
      <c r="AF272" s="2">
        <v>0</v>
      </c>
      <c r="AG272" s="2"/>
      <c r="AH272" s="2" t="s">
        <v>6743</v>
      </c>
      <c r="AI272" s="6">
        <v>0</v>
      </c>
      <c r="AJ272" s="2">
        <v>0</v>
      </c>
      <c r="AK272" s="2"/>
      <c r="AL272" s="6"/>
      <c r="AM272" s="6">
        <v>0</v>
      </c>
      <c r="AN272" s="2">
        <v>0</v>
      </c>
      <c r="AO272" s="2"/>
      <c r="AP272" s="6"/>
      <c r="AQ272" s="6">
        <f t="shared" si="28"/>
        <v>1</v>
      </c>
      <c r="AR272" s="160">
        <f t="shared" si="29"/>
        <v>1</v>
      </c>
      <c r="AS272" s="160">
        <f t="shared" si="30"/>
        <v>0</v>
      </c>
      <c r="AT272" s="160">
        <f t="shared" si="31"/>
        <v>0</v>
      </c>
      <c r="AU272" s="160">
        <f t="shared" si="32"/>
        <v>0</v>
      </c>
      <c r="AV272" s="160">
        <f t="shared" si="33"/>
        <v>0</v>
      </c>
      <c r="AW272" s="160">
        <f t="shared" si="34"/>
        <v>0</v>
      </c>
    </row>
    <row r="273" spans="1:49" x14ac:dyDescent="0.25">
      <c r="A273" s="2" t="s">
        <v>774</v>
      </c>
      <c r="B273" s="44" t="s">
        <v>3</v>
      </c>
      <c r="C273" s="2" t="s">
        <v>723</v>
      </c>
      <c r="D273" s="2" t="s">
        <v>775</v>
      </c>
      <c r="E273" s="6" t="s">
        <v>45</v>
      </c>
      <c r="F273" s="2" t="s">
        <v>44</v>
      </c>
      <c r="G273" s="2" t="s">
        <v>44</v>
      </c>
      <c r="H273" s="2">
        <v>1</v>
      </c>
      <c r="I273" s="2" t="s">
        <v>44</v>
      </c>
      <c r="J273" s="2">
        <v>1</v>
      </c>
      <c r="K273" s="2">
        <v>0</v>
      </c>
      <c r="L273" s="2">
        <v>1</v>
      </c>
      <c r="M273" s="2">
        <v>1</v>
      </c>
      <c r="N273" s="2">
        <v>1</v>
      </c>
      <c r="O273" s="2">
        <v>1</v>
      </c>
      <c r="P273" s="2">
        <v>1</v>
      </c>
      <c r="Q273" s="2" t="s">
        <v>45</v>
      </c>
      <c r="R273" s="2" t="s">
        <v>44</v>
      </c>
      <c r="S273" s="2" t="s">
        <v>45</v>
      </c>
      <c r="T273" s="2" t="s">
        <v>44</v>
      </c>
      <c r="U273" s="3" t="s">
        <v>44</v>
      </c>
      <c r="V273" s="2" t="s">
        <v>36</v>
      </c>
      <c r="W273" s="63" t="s">
        <v>776</v>
      </c>
      <c r="X273" s="2" t="s">
        <v>777</v>
      </c>
      <c r="Y273" s="2" t="s">
        <v>778</v>
      </c>
      <c r="Z273" s="64" t="s">
        <v>779</v>
      </c>
      <c r="AA273" s="2">
        <v>0</v>
      </c>
      <c r="AB273" s="2">
        <v>0</v>
      </c>
      <c r="AC273" s="2"/>
      <c r="AD273" s="2"/>
      <c r="AE273" s="6">
        <v>0</v>
      </c>
      <c r="AF273" s="2">
        <v>1</v>
      </c>
      <c r="AG273" s="2" t="s">
        <v>36</v>
      </c>
      <c r="AH273" s="2" t="s">
        <v>6744</v>
      </c>
      <c r="AI273" s="6">
        <v>0</v>
      </c>
      <c r="AJ273" s="2">
        <v>0</v>
      </c>
      <c r="AK273" s="2"/>
      <c r="AL273" s="6"/>
      <c r="AM273" s="6">
        <v>0</v>
      </c>
      <c r="AN273" s="2">
        <v>0</v>
      </c>
      <c r="AO273" s="2"/>
      <c r="AP273" s="6"/>
      <c r="AQ273" s="6">
        <f t="shared" si="28"/>
        <v>1</v>
      </c>
      <c r="AR273" s="160">
        <f t="shared" si="29"/>
        <v>0</v>
      </c>
      <c r="AS273" s="160">
        <f t="shared" si="30"/>
        <v>0</v>
      </c>
      <c r="AT273" s="160">
        <f t="shared" si="31"/>
        <v>0</v>
      </c>
      <c r="AU273" s="160">
        <f t="shared" si="32"/>
        <v>1</v>
      </c>
      <c r="AV273" s="160">
        <f t="shared" si="33"/>
        <v>0</v>
      </c>
      <c r="AW273" s="160">
        <f t="shared" si="34"/>
        <v>0</v>
      </c>
    </row>
    <row r="274" spans="1:49" x14ac:dyDescent="0.25">
      <c r="A274" s="2" t="s">
        <v>780</v>
      </c>
      <c r="B274" s="44" t="s">
        <v>3</v>
      </c>
      <c r="C274" s="2" t="s">
        <v>723</v>
      </c>
      <c r="D274" s="2" t="s">
        <v>205</v>
      </c>
      <c r="E274" s="6" t="s">
        <v>45</v>
      </c>
      <c r="F274" s="2" t="s">
        <v>44</v>
      </c>
      <c r="G274" s="2" t="s">
        <v>44</v>
      </c>
      <c r="H274" s="2">
        <v>1</v>
      </c>
      <c r="I274" s="2" t="s">
        <v>45</v>
      </c>
      <c r="J274" s="2">
        <v>1</v>
      </c>
      <c r="K274" s="2">
        <v>0</v>
      </c>
      <c r="L274" s="2">
        <v>1</v>
      </c>
      <c r="M274" s="2">
        <v>1</v>
      </c>
      <c r="N274" s="2">
        <v>1</v>
      </c>
      <c r="O274" s="2">
        <v>1</v>
      </c>
      <c r="P274" s="2">
        <v>1</v>
      </c>
      <c r="Q274" s="2" t="s">
        <v>44</v>
      </c>
      <c r="R274" s="2" t="s">
        <v>44</v>
      </c>
      <c r="S274" s="2" t="s">
        <v>44</v>
      </c>
      <c r="T274" s="2" t="s">
        <v>44</v>
      </c>
      <c r="U274" s="3" t="s">
        <v>45</v>
      </c>
      <c r="V274" s="2" t="s">
        <v>35</v>
      </c>
      <c r="W274" s="63" t="s">
        <v>781</v>
      </c>
      <c r="X274" s="2" t="s">
        <v>782</v>
      </c>
      <c r="Y274" s="2" t="s">
        <v>783</v>
      </c>
      <c r="Z274" s="64" t="s">
        <v>784</v>
      </c>
      <c r="AA274" s="2">
        <v>0</v>
      </c>
      <c r="AB274" s="2">
        <v>0</v>
      </c>
      <c r="AC274" s="2"/>
      <c r="AD274" s="2"/>
      <c r="AE274" s="6">
        <v>0</v>
      </c>
      <c r="AF274" s="2">
        <v>0</v>
      </c>
      <c r="AG274" s="2"/>
      <c r="AH274" s="2"/>
      <c r="AI274" s="6">
        <v>0</v>
      </c>
      <c r="AJ274" s="2">
        <v>1</v>
      </c>
      <c r="AK274" s="2" t="s">
        <v>326</v>
      </c>
      <c r="AL274" s="6" t="s">
        <v>6744</v>
      </c>
      <c r="AM274" s="6">
        <v>1</v>
      </c>
      <c r="AN274" s="2">
        <v>0</v>
      </c>
      <c r="AO274" s="2"/>
      <c r="AP274" s="6" t="s">
        <v>6744</v>
      </c>
      <c r="AQ274" s="6">
        <f t="shared" si="28"/>
        <v>2</v>
      </c>
      <c r="AR274" s="160">
        <f t="shared" si="29"/>
        <v>1</v>
      </c>
      <c r="AS274" s="160">
        <f t="shared" si="30"/>
        <v>0</v>
      </c>
      <c r="AT274" s="160">
        <f t="shared" si="31"/>
        <v>1</v>
      </c>
      <c r="AU274" s="160">
        <f t="shared" si="32"/>
        <v>0</v>
      </c>
      <c r="AV274" s="160">
        <f t="shared" si="33"/>
        <v>0</v>
      </c>
      <c r="AW274" s="160">
        <f t="shared" si="34"/>
        <v>0</v>
      </c>
    </row>
    <row r="275" spans="1:49" x14ac:dyDescent="0.25">
      <c r="A275" s="2" t="s">
        <v>785</v>
      </c>
      <c r="B275" s="44" t="s">
        <v>3</v>
      </c>
      <c r="C275" s="2" t="s">
        <v>723</v>
      </c>
      <c r="D275" s="2" t="s">
        <v>786</v>
      </c>
      <c r="E275" s="6" t="s">
        <v>45</v>
      </c>
      <c r="F275" s="2" t="s">
        <v>44</v>
      </c>
      <c r="G275" s="2" t="s">
        <v>44</v>
      </c>
      <c r="H275" s="2">
        <v>1</v>
      </c>
      <c r="I275" s="2" t="s">
        <v>44</v>
      </c>
      <c r="J275" s="2">
        <v>1</v>
      </c>
      <c r="K275" s="2">
        <v>0</v>
      </c>
      <c r="L275" s="2">
        <v>0</v>
      </c>
      <c r="M275" s="2">
        <v>1</v>
      </c>
      <c r="N275" s="2">
        <v>1</v>
      </c>
      <c r="O275" s="2">
        <v>1</v>
      </c>
      <c r="P275" s="2">
        <v>1</v>
      </c>
      <c r="Q275" s="2" t="s">
        <v>45</v>
      </c>
      <c r="R275" s="2" t="s">
        <v>44</v>
      </c>
      <c r="S275" s="2" t="s">
        <v>45</v>
      </c>
      <c r="T275" s="2" t="s">
        <v>44</v>
      </c>
      <c r="U275" s="3" t="s">
        <v>44</v>
      </c>
      <c r="V275" s="6" t="s">
        <v>6558</v>
      </c>
      <c r="W275" s="63" t="s">
        <v>712</v>
      </c>
      <c r="X275" s="2" t="s">
        <v>713</v>
      </c>
      <c r="Y275" s="2" t="s">
        <v>714</v>
      </c>
      <c r="Z275" s="64" t="s">
        <v>745</v>
      </c>
      <c r="AA275" s="2">
        <v>0</v>
      </c>
      <c r="AB275" s="2">
        <v>0</v>
      </c>
      <c r="AC275" s="2"/>
      <c r="AD275" s="2"/>
      <c r="AE275" s="6">
        <v>0</v>
      </c>
      <c r="AF275" s="2">
        <v>0</v>
      </c>
      <c r="AG275" s="2"/>
      <c r="AH275" s="2"/>
      <c r="AI275" s="6">
        <v>0</v>
      </c>
      <c r="AJ275" s="2">
        <v>0</v>
      </c>
      <c r="AK275" s="2"/>
      <c r="AL275" s="6"/>
      <c r="AM275" s="6">
        <v>0</v>
      </c>
      <c r="AN275" s="2">
        <v>0</v>
      </c>
      <c r="AO275" s="2"/>
      <c r="AP275" s="6"/>
      <c r="AQ275" s="6">
        <f t="shared" si="28"/>
        <v>0</v>
      </c>
      <c r="AR275" s="160">
        <f t="shared" si="29"/>
        <v>0</v>
      </c>
      <c r="AS275" s="160">
        <f t="shared" si="30"/>
        <v>0</v>
      </c>
      <c r="AT275" s="160">
        <f t="shared" si="31"/>
        <v>0</v>
      </c>
      <c r="AU275" s="160">
        <f t="shared" si="32"/>
        <v>0</v>
      </c>
      <c r="AV275" s="160">
        <f t="shared" si="33"/>
        <v>0</v>
      </c>
      <c r="AW275" s="160">
        <f t="shared" si="34"/>
        <v>0</v>
      </c>
    </row>
    <row r="276" spans="1:49" x14ac:dyDescent="0.25">
      <c r="A276" s="2" t="s">
        <v>787</v>
      </c>
      <c r="B276" s="44" t="s">
        <v>3</v>
      </c>
      <c r="C276" s="2" t="s">
        <v>723</v>
      </c>
      <c r="D276" s="2" t="s">
        <v>788</v>
      </c>
      <c r="E276" s="6" t="s">
        <v>45</v>
      </c>
      <c r="F276" s="2" t="s">
        <v>44</v>
      </c>
      <c r="G276" s="2" t="s">
        <v>44</v>
      </c>
      <c r="H276" s="2">
        <v>1</v>
      </c>
      <c r="I276" s="2" t="s">
        <v>45</v>
      </c>
      <c r="J276" s="2">
        <v>1</v>
      </c>
      <c r="K276" s="2">
        <v>0</v>
      </c>
      <c r="L276" s="2">
        <v>1</v>
      </c>
      <c r="M276" s="2">
        <v>1</v>
      </c>
      <c r="N276" s="2">
        <v>1</v>
      </c>
      <c r="O276" s="2">
        <v>1</v>
      </c>
      <c r="P276" s="12">
        <v>1</v>
      </c>
      <c r="Q276" s="2" t="s">
        <v>45</v>
      </c>
      <c r="R276" s="2" t="s">
        <v>44</v>
      </c>
      <c r="S276" s="2" t="s">
        <v>44</v>
      </c>
      <c r="T276" s="2" t="s">
        <v>44</v>
      </c>
      <c r="U276" s="3" t="s">
        <v>45</v>
      </c>
      <c r="V276" s="2" t="s">
        <v>326</v>
      </c>
      <c r="W276" s="63" t="s">
        <v>789</v>
      </c>
      <c r="X276" s="2" t="s">
        <v>790</v>
      </c>
      <c r="Y276" s="2" t="s">
        <v>791</v>
      </c>
      <c r="Z276" s="64" t="s">
        <v>792</v>
      </c>
      <c r="AA276" s="2">
        <v>0</v>
      </c>
      <c r="AB276" s="2">
        <v>0</v>
      </c>
      <c r="AC276" s="2"/>
      <c r="AD276" s="2"/>
      <c r="AE276" s="6">
        <v>0</v>
      </c>
      <c r="AF276" s="2">
        <v>0</v>
      </c>
      <c r="AG276" s="2"/>
      <c r="AH276" s="2"/>
      <c r="AI276" s="6">
        <v>0</v>
      </c>
      <c r="AJ276" s="2">
        <v>0</v>
      </c>
      <c r="AK276" s="2"/>
      <c r="AL276" s="6"/>
      <c r="AM276" s="6">
        <v>1</v>
      </c>
      <c r="AN276" s="2">
        <v>0</v>
      </c>
      <c r="AO276" s="2"/>
      <c r="AP276" s="6" t="s">
        <v>6743</v>
      </c>
      <c r="AQ276" s="6">
        <f t="shared" si="28"/>
        <v>1</v>
      </c>
      <c r="AR276" s="160">
        <f t="shared" si="29"/>
        <v>1</v>
      </c>
      <c r="AS276" s="160">
        <f t="shared" si="30"/>
        <v>0</v>
      </c>
      <c r="AT276" s="160">
        <f t="shared" si="31"/>
        <v>0</v>
      </c>
      <c r="AU276" s="160">
        <f t="shared" si="32"/>
        <v>0</v>
      </c>
      <c r="AV276" s="160">
        <f t="shared" si="33"/>
        <v>0</v>
      </c>
      <c r="AW276" s="160">
        <f t="shared" si="34"/>
        <v>0</v>
      </c>
    </row>
    <row r="277" spans="1:49" x14ac:dyDescent="0.25">
      <c r="A277" s="2" t="s">
        <v>793</v>
      </c>
      <c r="B277" s="44" t="s">
        <v>3</v>
      </c>
      <c r="C277" s="2" t="s">
        <v>723</v>
      </c>
      <c r="D277" s="2" t="s">
        <v>794</v>
      </c>
      <c r="E277" s="6" t="s">
        <v>45</v>
      </c>
      <c r="F277" s="2" t="s">
        <v>44</v>
      </c>
      <c r="G277" s="2" t="s">
        <v>44</v>
      </c>
      <c r="H277" s="2">
        <v>1</v>
      </c>
      <c r="I277" s="2" t="s">
        <v>45</v>
      </c>
      <c r="J277" s="2">
        <v>1</v>
      </c>
      <c r="K277" s="2">
        <v>0</v>
      </c>
      <c r="L277" s="2">
        <v>1</v>
      </c>
      <c r="M277" s="2">
        <v>1</v>
      </c>
      <c r="N277" s="2">
        <v>1</v>
      </c>
      <c r="O277" s="2">
        <v>1</v>
      </c>
      <c r="P277" s="12">
        <v>1</v>
      </c>
      <c r="Q277" s="2" t="s">
        <v>44</v>
      </c>
      <c r="R277" s="2" t="s">
        <v>44</v>
      </c>
      <c r="S277" s="2" t="s">
        <v>44</v>
      </c>
      <c r="T277" s="2" t="s">
        <v>44</v>
      </c>
      <c r="U277" s="3" t="s">
        <v>45</v>
      </c>
      <c r="V277" s="2" t="s">
        <v>35</v>
      </c>
      <c r="W277" s="63" t="s">
        <v>795</v>
      </c>
      <c r="X277" s="2" t="s">
        <v>796</v>
      </c>
      <c r="Y277" s="2" t="s">
        <v>797</v>
      </c>
      <c r="Z277" s="64" t="s">
        <v>798</v>
      </c>
      <c r="AA277" s="2">
        <v>0</v>
      </c>
      <c r="AB277" s="2">
        <v>0</v>
      </c>
      <c r="AC277" s="2"/>
      <c r="AD277" s="2"/>
      <c r="AE277" s="6">
        <v>0</v>
      </c>
      <c r="AF277" s="2">
        <v>0</v>
      </c>
      <c r="AG277" s="2"/>
      <c r="AH277" s="2"/>
      <c r="AI277" s="6">
        <v>0</v>
      </c>
      <c r="AJ277" s="2">
        <v>0</v>
      </c>
      <c r="AK277" s="2"/>
      <c r="AL277" s="6"/>
      <c r="AM277" s="6">
        <v>1</v>
      </c>
      <c r="AN277" s="2">
        <v>0</v>
      </c>
      <c r="AO277" s="2"/>
      <c r="AP277" s="6" t="s">
        <v>6743</v>
      </c>
      <c r="AQ277" s="6">
        <f t="shared" si="28"/>
        <v>1</v>
      </c>
      <c r="AR277" s="160">
        <f t="shared" si="29"/>
        <v>1</v>
      </c>
      <c r="AS277" s="160">
        <f t="shared" si="30"/>
        <v>0</v>
      </c>
      <c r="AT277" s="160">
        <f t="shared" si="31"/>
        <v>0</v>
      </c>
      <c r="AU277" s="160">
        <f t="shared" si="32"/>
        <v>0</v>
      </c>
      <c r="AV277" s="160">
        <f t="shared" si="33"/>
        <v>0</v>
      </c>
      <c r="AW277" s="160">
        <f t="shared" si="34"/>
        <v>0</v>
      </c>
    </row>
    <row r="278" spans="1:49" x14ac:dyDescent="0.25">
      <c r="A278" s="2" t="s">
        <v>799</v>
      </c>
      <c r="B278" s="44" t="s">
        <v>3</v>
      </c>
      <c r="C278" s="2" t="s">
        <v>723</v>
      </c>
      <c r="D278" s="2" t="s">
        <v>800</v>
      </c>
      <c r="E278" s="6" t="s">
        <v>45</v>
      </c>
      <c r="F278" s="2" t="s">
        <v>45</v>
      </c>
      <c r="G278" s="2" t="s">
        <v>44</v>
      </c>
      <c r="H278" s="2">
        <v>0</v>
      </c>
      <c r="I278" s="2" t="s">
        <v>44</v>
      </c>
      <c r="J278" s="2">
        <v>0</v>
      </c>
      <c r="K278" s="6">
        <v>0</v>
      </c>
      <c r="L278" s="2">
        <v>0</v>
      </c>
      <c r="M278" s="112">
        <v>2</v>
      </c>
      <c r="N278" s="13"/>
      <c r="O278" s="2">
        <v>1</v>
      </c>
      <c r="P278" s="6">
        <v>0</v>
      </c>
      <c r="Q278" s="2" t="s">
        <v>44</v>
      </c>
      <c r="R278" s="2" t="s">
        <v>44</v>
      </c>
      <c r="S278" s="2" t="s">
        <v>45</v>
      </c>
      <c r="T278" s="2" t="s">
        <v>44</v>
      </c>
      <c r="U278" s="3" t="s">
        <v>44</v>
      </c>
      <c r="V278" s="6" t="s">
        <v>6579</v>
      </c>
      <c r="W278" s="63"/>
      <c r="X278" s="2"/>
      <c r="Y278" s="2"/>
      <c r="Z278" s="64"/>
      <c r="AA278" s="2">
        <v>0</v>
      </c>
      <c r="AB278" s="2">
        <v>0</v>
      </c>
      <c r="AC278" s="2"/>
      <c r="AD278" s="2"/>
      <c r="AE278" s="6">
        <v>0</v>
      </c>
      <c r="AF278" s="2">
        <v>0</v>
      </c>
      <c r="AG278" s="2"/>
      <c r="AH278" s="2"/>
      <c r="AI278" s="6">
        <v>0</v>
      </c>
      <c r="AJ278" s="2">
        <v>0</v>
      </c>
      <c r="AK278" s="2"/>
      <c r="AL278" s="6"/>
      <c r="AM278" s="6">
        <v>0</v>
      </c>
      <c r="AN278" s="2">
        <v>0</v>
      </c>
      <c r="AO278" s="2"/>
      <c r="AP278" s="6"/>
      <c r="AQ278" s="6">
        <f t="shared" si="28"/>
        <v>0</v>
      </c>
      <c r="AR278" s="160">
        <f t="shared" si="29"/>
        <v>0</v>
      </c>
      <c r="AS278" s="160">
        <f t="shared" si="30"/>
        <v>0</v>
      </c>
      <c r="AT278" s="160">
        <f t="shared" si="31"/>
        <v>0</v>
      </c>
      <c r="AU278" s="160">
        <f t="shared" si="32"/>
        <v>0</v>
      </c>
      <c r="AV278" s="160">
        <f t="shared" si="33"/>
        <v>0</v>
      </c>
      <c r="AW278" s="160">
        <f t="shared" si="34"/>
        <v>0</v>
      </c>
    </row>
    <row r="279" spans="1:49" x14ac:dyDescent="0.25">
      <c r="A279" s="2" t="s">
        <v>801</v>
      </c>
      <c r="B279" s="44" t="s">
        <v>3</v>
      </c>
      <c r="C279" s="2" t="s">
        <v>723</v>
      </c>
      <c r="D279" s="2" t="s">
        <v>802</v>
      </c>
      <c r="E279" s="6" t="s">
        <v>45</v>
      </c>
      <c r="F279" s="2" t="s">
        <v>44</v>
      </c>
      <c r="G279" s="2" t="s">
        <v>44</v>
      </c>
      <c r="H279" s="2">
        <v>1</v>
      </c>
      <c r="I279" s="2" t="s">
        <v>44</v>
      </c>
      <c r="J279" s="2">
        <v>1</v>
      </c>
      <c r="K279" s="2">
        <v>0</v>
      </c>
      <c r="L279" s="2">
        <v>1</v>
      </c>
      <c r="M279" s="2">
        <v>1</v>
      </c>
      <c r="N279" s="2">
        <v>1</v>
      </c>
      <c r="O279" s="2">
        <v>1</v>
      </c>
      <c r="P279" s="12">
        <v>1</v>
      </c>
      <c r="Q279" s="2" t="s">
        <v>44</v>
      </c>
      <c r="R279" s="2" t="s">
        <v>44</v>
      </c>
      <c r="S279" s="2" t="s">
        <v>44</v>
      </c>
      <c r="T279" s="2" t="s">
        <v>44</v>
      </c>
      <c r="U279" s="3" t="s">
        <v>45</v>
      </c>
      <c r="V279" s="2" t="s">
        <v>35</v>
      </c>
      <c r="W279" s="63" t="s">
        <v>803</v>
      </c>
      <c r="X279" s="2" t="s">
        <v>804</v>
      </c>
      <c r="Y279" s="2" t="s">
        <v>805</v>
      </c>
      <c r="Z279" s="64" t="s">
        <v>806</v>
      </c>
      <c r="AA279" s="2">
        <v>0</v>
      </c>
      <c r="AB279" s="2">
        <v>0</v>
      </c>
      <c r="AC279" s="2"/>
      <c r="AD279" s="2"/>
      <c r="AE279" s="6">
        <v>0</v>
      </c>
      <c r="AF279" s="2">
        <v>0</v>
      </c>
      <c r="AG279" s="2"/>
      <c r="AH279" s="2"/>
      <c r="AI279" s="6">
        <v>0</v>
      </c>
      <c r="AJ279" s="2">
        <v>0</v>
      </c>
      <c r="AK279" s="2"/>
      <c r="AL279" s="6"/>
      <c r="AM279" s="6">
        <v>0</v>
      </c>
      <c r="AN279" s="2">
        <v>0</v>
      </c>
      <c r="AO279" s="2"/>
      <c r="AP279" s="6"/>
      <c r="AQ279" s="6">
        <f t="shared" si="28"/>
        <v>0</v>
      </c>
      <c r="AR279" s="160">
        <f t="shared" si="29"/>
        <v>0</v>
      </c>
      <c r="AS279" s="160">
        <f t="shared" si="30"/>
        <v>0</v>
      </c>
      <c r="AT279" s="160">
        <f t="shared" si="31"/>
        <v>0</v>
      </c>
      <c r="AU279" s="160">
        <f t="shared" si="32"/>
        <v>0</v>
      </c>
      <c r="AV279" s="160">
        <f t="shared" si="33"/>
        <v>0</v>
      </c>
      <c r="AW279" s="160">
        <f t="shared" si="34"/>
        <v>0</v>
      </c>
    </row>
    <row r="280" spans="1:49" x14ac:dyDescent="0.25">
      <c r="A280" s="2" t="s">
        <v>807</v>
      </c>
      <c r="B280" s="44" t="s">
        <v>3</v>
      </c>
      <c r="C280" s="2" t="s">
        <v>723</v>
      </c>
      <c r="D280" s="2" t="s">
        <v>808</v>
      </c>
      <c r="E280" s="2" t="s">
        <v>44</v>
      </c>
      <c r="F280" s="2" t="s">
        <v>44</v>
      </c>
      <c r="G280" s="2" t="s">
        <v>44</v>
      </c>
      <c r="H280" s="2">
        <v>1</v>
      </c>
      <c r="I280" s="2" t="s">
        <v>45</v>
      </c>
      <c r="J280" s="2">
        <v>1</v>
      </c>
      <c r="K280" s="2">
        <v>0</v>
      </c>
      <c r="L280" s="2">
        <v>1</v>
      </c>
      <c r="M280" s="2">
        <v>1</v>
      </c>
      <c r="N280" s="2">
        <v>1</v>
      </c>
      <c r="O280" s="2">
        <v>1</v>
      </c>
      <c r="P280" s="12">
        <v>1</v>
      </c>
      <c r="Q280" s="2" t="s">
        <v>45</v>
      </c>
      <c r="R280" s="2" t="s">
        <v>44</v>
      </c>
      <c r="S280" s="2" t="s">
        <v>45</v>
      </c>
      <c r="T280" s="2" t="s">
        <v>44</v>
      </c>
      <c r="U280" s="3" t="s">
        <v>45</v>
      </c>
      <c r="V280" s="2" t="s">
        <v>35</v>
      </c>
      <c r="W280" s="63" t="s">
        <v>809</v>
      </c>
      <c r="X280" s="2" t="s">
        <v>810</v>
      </c>
      <c r="Y280" s="2" t="s">
        <v>811</v>
      </c>
      <c r="Z280" s="64" t="s">
        <v>812</v>
      </c>
      <c r="AA280" s="2">
        <v>0</v>
      </c>
      <c r="AB280" s="2">
        <v>0</v>
      </c>
      <c r="AC280" s="2"/>
      <c r="AD280" s="2"/>
      <c r="AE280" s="6">
        <v>0</v>
      </c>
      <c r="AF280" s="2">
        <v>0</v>
      </c>
      <c r="AG280" s="2"/>
      <c r="AH280" s="2"/>
      <c r="AI280" s="6">
        <v>0</v>
      </c>
      <c r="AJ280" s="2">
        <v>0</v>
      </c>
      <c r="AK280" s="2"/>
      <c r="AL280" s="6"/>
      <c r="AM280" s="6">
        <v>0</v>
      </c>
      <c r="AN280" s="2">
        <v>0</v>
      </c>
      <c r="AO280" s="2"/>
      <c r="AP280" s="6"/>
      <c r="AQ280" s="6">
        <f t="shared" si="28"/>
        <v>0</v>
      </c>
      <c r="AR280" s="160">
        <f t="shared" si="29"/>
        <v>0</v>
      </c>
      <c r="AS280" s="160">
        <f t="shared" si="30"/>
        <v>0</v>
      </c>
      <c r="AT280" s="160">
        <f t="shared" si="31"/>
        <v>0</v>
      </c>
      <c r="AU280" s="160">
        <f t="shared" si="32"/>
        <v>0</v>
      </c>
      <c r="AV280" s="160">
        <f t="shared" si="33"/>
        <v>0</v>
      </c>
      <c r="AW280" s="160">
        <f t="shared" si="34"/>
        <v>0</v>
      </c>
    </row>
    <row r="281" spans="1:49" x14ac:dyDescent="0.25">
      <c r="A281" s="2" t="s">
        <v>813</v>
      </c>
      <c r="B281" s="44" t="s">
        <v>3</v>
      </c>
      <c r="C281" s="2" t="s">
        <v>723</v>
      </c>
      <c r="D281" s="2" t="s">
        <v>814</v>
      </c>
      <c r="E281" s="6" t="s">
        <v>45</v>
      </c>
      <c r="F281" s="2" t="s">
        <v>44</v>
      </c>
      <c r="G281" s="2" t="s">
        <v>44</v>
      </c>
      <c r="H281" s="2">
        <v>1</v>
      </c>
      <c r="I281" s="2" t="s">
        <v>44</v>
      </c>
      <c r="J281" s="2">
        <v>1</v>
      </c>
      <c r="K281" s="2">
        <v>0</v>
      </c>
      <c r="L281" s="2">
        <v>1</v>
      </c>
      <c r="M281" s="2">
        <v>1</v>
      </c>
      <c r="N281" s="2">
        <v>1</v>
      </c>
      <c r="O281" s="2">
        <v>1</v>
      </c>
      <c r="P281" s="2">
        <v>1</v>
      </c>
      <c r="Q281" s="2" t="s">
        <v>45</v>
      </c>
      <c r="R281" s="2" t="s">
        <v>45</v>
      </c>
      <c r="S281" s="2" t="s">
        <v>45</v>
      </c>
      <c r="T281" s="2" t="s">
        <v>44</v>
      </c>
      <c r="U281" s="3" t="s">
        <v>45</v>
      </c>
      <c r="V281" s="2" t="s">
        <v>35</v>
      </c>
      <c r="W281" s="63" t="s">
        <v>815</v>
      </c>
      <c r="X281" s="2" t="s">
        <v>816</v>
      </c>
      <c r="Y281" s="2" t="s">
        <v>817</v>
      </c>
      <c r="Z281" s="64" t="s">
        <v>818</v>
      </c>
      <c r="AA281" s="2">
        <v>1</v>
      </c>
      <c r="AB281" s="2">
        <v>0</v>
      </c>
      <c r="AC281" s="2"/>
      <c r="AD281" s="2" t="s">
        <v>6743</v>
      </c>
      <c r="AE281" s="6">
        <v>0</v>
      </c>
      <c r="AF281" s="2">
        <v>0</v>
      </c>
      <c r="AG281" s="2"/>
      <c r="AH281" s="2"/>
      <c r="AI281" s="6">
        <v>0</v>
      </c>
      <c r="AJ281" s="2">
        <v>0</v>
      </c>
      <c r="AK281" s="2"/>
      <c r="AL281" s="6"/>
      <c r="AM281" s="6">
        <v>1</v>
      </c>
      <c r="AN281" s="2">
        <v>0</v>
      </c>
      <c r="AO281" s="2"/>
      <c r="AP281" s="6" t="s">
        <v>6743</v>
      </c>
      <c r="AQ281" s="6">
        <f t="shared" si="28"/>
        <v>2</v>
      </c>
      <c r="AR281" s="160">
        <f t="shared" si="29"/>
        <v>1</v>
      </c>
      <c r="AS281" s="160">
        <f t="shared" si="30"/>
        <v>0</v>
      </c>
      <c r="AT281" s="160">
        <f t="shared" si="31"/>
        <v>0</v>
      </c>
      <c r="AU281" s="160">
        <f t="shared" si="32"/>
        <v>0</v>
      </c>
      <c r="AV281" s="160">
        <f t="shared" si="33"/>
        <v>0</v>
      </c>
      <c r="AW281" s="160">
        <f t="shared" si="34"/>
        <v>0</v>
      </c>
    </row>
    <row r="282" spans="1:49" x14ac:dyDescent="0.25">
      <c r="A282" s="2" t="s">
        <v>819</v>
      </c>
      <c r="B282" s="44" t="s">
        <v>3</v>
      </c>
      <c r="C282" s="2" t="s">
        <v>820</v>
      </c>
      <c r="D282" s="2" t="s">
        <v>820</v>
      </c>
      <c r="E282" s="6" t="s">
        <v>45</v>
      </c>
      <c r="F282" s="2" t="s">
        <v>44</v>
      </c>
      <c r="G282" s="2" t="s">
        <v>44</v>
      </c>
      <c r="H282" s="2">
        <v>1</v>
      </c>
      <c r="I282" s="2" t="s">
        <v>44</v>
      </c>
      <c r="J282" s="2">
        <v>1</v>
      </c>
      <c r="K282" s="2">
        <v>0</v>
      </c>
      <c r="L282" s="2">
        <v>1</v>
      </c>
      <c r="M282" s="2">
        <v>1</v>
      </c>
      <c r="N282" s="2">
        <v>1</v>
      </c>
      <c r="O282" s="2">
        <v>1</v>
      </c>
      <c r="P282" s="2">
        <v>1</v>
      </c>
      <c r="Q282" s="2" t="s">
        <v>45</v>
      </c>
      <c r="R282" s="2" t="s">
        <v>45</v>
      </c>
      <c r="S282" s="2" t="s">
        <v>44</v>
      </c>
      <c r="T282" s="2" t="s">
        <v>44</v>
      </c>
      <c r="U282" s="3" t="s">
        <v>44</v>
      </c>
      <c r="V282" s="2" t="s">
        <v>326</v>
      </c>
      <c r="W282" s="63" t="s">
        <v>821</v>
      </c>
      <c r="X282" s="2" t="s">
        <v>822</v>
      </c>
      <c r="Y282" s="2" t="s">
        <v>823</v>
      </c>
      <c r="Z282" s="64" t="s">
        <v>824</v>
      </c>
      <c r="AA282" s="2">
        <v>0</v>
      </c>
      <c r="AB282" s="2">
        <v>0</v>
      </c>
      <c r="AC282" s="2"/>
      <c r="AD282" s="2"/>
      <c r="AE282" s="6">
        <v>0</v>
      </c>
      <c r="AF282" s="2">
        <v>0</v>
      </c>
      <c r="AG282" s="2"/>
      <c r="AH282" s="2"/>
      <c r="AI282" s="6">
        <v>0</v>
      </c>
      <c r="AJ282" s="2">
        <v>0</v>
      </c>
      <c r="AK282" s="2"/>
      <c r="AL282" s="6"/>
      <c r="AM282" s="6">
        <v>0</v>
      </c>
      <c r="AN282" s="2">
        <v>0</v>
      </c>
      <c r="AO282" s="2"/>
      <c r="AP282" s="6"/>
      <c r="AQ282" s="6">
        <f t="shared" si="28"/>
        <v>0</v>
      </c>
      <c r="AR282" s="160">
        <f t="shared" si="29"/>
        <v>0</v>
      </c>
      <c r="AS282" s="160">
        <f t="shared" si="30"/>
        <v>0</v>
      </c>
      <c r="AT282" s="160">
        <f t="shared" si="31"/>
        <v>0</v>
      </c>
      <c r="AU282" s="160">
        <f t="shared" si="32"/>
        <v>0</v>
      </c>
      <c r="AV282" s="160">
        <f t="shared" si="33"/>
        <v>0</v>
      </c>
      <c r="AW282" s="160">
        <f t="shared" si="34"/>
        <v>0</v>
      </c>
    </row>
    <row r="283" spans="1:49" x14ac:dyDescent="0.25">
      <c r="A283" s="2" t="s">
        <v>825</v>
      </c>
      <c r="B283" s="44" t="s">
        <v>3</v>
      </c>
      <c r="C283" s="2" t="s">
        <v>820</v>
      </c>
      <c r="D283" s="2" t="s">
        <v>826</v>
      </c>
      <c r="E283" s="6" t="s">
        <v>45</v>
      </c>
      <c r="F283" s="2" t="s">
        <v>45</v>
      </c>
      <c r="G283" s="2" t="s">
        <v>44</v>
      </c>
      <c r="H283" s="2">
        <v>0</v>
      </c>
      <c r="I283" s="2" t="s">
        <v>45</v>
      </c>
      <c r="J283" s="2">
        <v>0</v>
      </c>
      <c r="K283" s="6">
        <v>0</v>
      </c>
      <c r="L283" s="2">
        <v>0</v>
      </c>
      <c r="M283" s="112">
        <v>2</v>
      </c>
      <c r="N283" s="13"/>
      <c r="O283" s="2">
        <v>1</v>
      </c>
      <c r="P283" s="6">
        <v>0</v>
      </c>
      <c r="Q283" s="2" t="s">
        <v>45</v>
      </c>
      <c r="R283" s="2" t="s">
        <v>44</v>
      </c>
      <c r="S283" s="2" t="s">
        <v>45</v>
      </c>
      <c r="T283" s="2" t="s">
        <v>44</v>
      </c>
      <c r="U283" s="3" t="s">
        <v>45</v>
      </c>
      <c r="V283" s="6" t="s">
        <v>6579</v>
      </c>
      <c r="W283" s="63"/>
      <c r="X283" s="2"/>
      <c r="Y283" s="2"/>
      <c r="Z283" s="64"/>
      <c r="AA283" s="2">
        <v>0</v>
      </c>
      <c r="AB283" s="2">
        <v>0</v>
      </c>
      <c r="AC283" s="2"/>
      <c r="AD283" s="2"/>
      <c r="AE283" s="6">
        <v>0</v>
      </c>
      <c r="AF283" s="2">
        <v>0</v>
      </c>
      <c r="AG283" s="2"/>
      <c r="AH283" s="2"/>
      <c r="AI283" s="6">
        <v>0</v>
      </c>
      <c r="AJ283" s="2">
        <v>0</v>
      </c>
      <c r="AK283" s="2"/>
      <c r="AL283" s="6"/>
      <c r="AM283" s="6">
        <v>0</v>
      </c>
      <c r="AN283" s="2">
        <v>0</v>
      </c>
      <c r="AO283" s="2"/>
      <c r="AP283" s="6"/>
      <c r="AQ283" s="6">
        <f t="shared" si="28"/>
        <v>0</v>
      </c>
      <c r="AR283" s="160">
        <f t="shared" si="29"/>
        <v>0</v>
      </c>
      <c r="AS283" s="160">
        <f t="shared" si="30"/>
        <v>0</v>
      </c>
      <c r="AT283" s="160">
        <f t="shared" si="31"/>
        <v>0</v>
      </c>
      <c r="AU283" s="160">
        <f t="shared" si="32"/>
        <v>0</v>
      </c>
      <c r="AV283" s="160">
        <f t="shared" si="33"/>
        <v>0</v>
      </c>
      <c r="AW283" s="160">
        <f t="shared" si="34"/>
        <v>0</v>
      </c>
    </row>
    <row r="284" spans="1:49" x14ac:dyDescent="0.25">
      <c r="A284" s="2" t="s">
        <v>827</v>
      </c>
      <c r="B284" s="44" t="s">
        <v>3</v>
      </c>
      <c r="C284" s="2" t="s">
        <v>820</v>
      </c>
      <c r="D284" s="2" t="s">
        <v>828</v>
      </c>
      <c r="E284" s="6" t="s">
        <v>45</v>
      </c>
      <c r="F284" s="2" t="s">
        <v>44</v>
      </c>
      <c r="G284" s="2" t="s">
        <v>44</v>
      </c>
      <c r="H284" s="2">
        <v>1</v>
      </c>
      <c r="I284" s="2" t="s">
        <v>44</v>
      </c>
      <c r="J284" s="2">
        <v>1</v>
      </c>
      <c r="K284" s="2">
        <v>0</v>
      </c>
      <c r="L284" s="2">
        <v>1</v>
      </c>
      <c r="M284" s="2">
        <v>1</v>
      </c>
      <c r="N284" s="2">
        <v>1</v>
      </c>
      <c r="O284" s="2">
        <v>1</v>
      </c>
      <c r="P284" s="12">
        <v>1</v>
      </c>
      <c r="Q284" s="2" t="s">
        <v>45</v>
      </c>
      <c r="R284" s="2" t="s">
        <v>44</v>
      </c>
      <c r="S284" s="2" t="s">
        <v>45</v>
      </c>
      <c r="T284" s="2" t="s">
        <v>44</v>
      </c>
      <c r="U284" s="3" t="s">
        <v>45</v>
      </c>
      <c r="V284" s="6" t="s">
        <v>6558</v>
      </c>
      <c r="W284" s="63" t="s">
        <v>712</v>
      </c>
      <c r="X284" s="2" t="s">
        <v>713</v>
      </c>
      <c r="Y284" s="2" t="s">
        <v>714</v>
      </c>
      <c r="Z284" s="64" t="s">
        <v>745</v>
      </c>
      <c r="AA284" s="2">
        <v>0</v>
      </c>
      <c r="AB284" s="2">
        <v>0</v>
      </c>
      <c r="AC284" s="2"/>
      <c r="AD284" s="2"/>
      <c r="AE284" s="6">
        <v>0</v>
      </c>
      <c r="AF284" s="2">
        <v>0</v>
      </c>
      <c r="AG284" s="2"/>
      <c r="AH284" s="2"/>
      <c r="AI284" s="6">
        <v>0</v>
      </c>
      <c r="AJ284" s="2">
        <v>0</v>
      </c>
      <c r="AK284" s="2"/>
      <c r="AL284" s="6"/>
      <c r="AM284" s="6">
        <v>1</v>
      </c>
      <c r="AN284" s="2">
        <v>0</v>
      </c>
      <c r="AO284" s="2"/>
      <c r="AP284" s="6" t="s">
        <v>6743</v>
      </c>
      <c r="AQ284" s="6">
        <f t="shared" si="28"/>
        <v>1</v>
      </c>
      <c r="AR284" s="160">
        <f t="shared" si="29"/>
        <v>1</v>
      </c>
      <c r="AS284" s="160">
        <f t="shared" si="30"/>
        <v>0</v>
      </c>
      <c r="AT284" s="160">
        <f t="shared" si="31"/>
        <v>0</v>
      </c>
      <c r="AU284" s="160">
        <f t="shared" si="32"/>
        <v>0</v>
      </c>
      <c r="AV284" s="160">
        <f t="shared" si="33"/>
        <v>0</v>
      </c>
      <c r="AW284" s="160">
        <f t="shared" si="34"/>
        <v>0</v>
      </c>
    </row>
    <row r="285" spans="1:49" x14ac:dyDescent="0.25">
      <c r="A285" s="2" t="s">
        <v>829</v>
      </c>
      <c r="B285" s="44" t="s">
        <v>3</v>
      </c>
      <c r="C285" s="2" t="s">
        <v>820</v>
      </c>
      <c r="D285" s="2" t="s">
        <v>830</v>
      </c>
      <c r="E285" s="6" t="s">
        <v>45</v>
      </c>
      <c r="F285" s="2" t="s">
        <v>44</v>
      </c>
      <c r="G285" s="2" t="s">
        <v>44</v>
      </c>
      <c r="H285" s="2">
        <v>1</v>
      </c>
      <c r="I285" s="2" t="s">
        <v>44</v>
      </c>
      <c r="J285" s="2">
        <v>1</v>
      </c>
      <c r="K285" s="2">
        <v>0</v>
      </c>
      <c r="L285" s="2">
        <v>1</v>
      </c>
      <c r="M285" s="2">
        <v>1</v>
      </c>
      <c r="N285" s="2">
        <v>1</v>
      </c>
      <c r="O285" s="2">
        <v>1</v>
      </c>
      <c r="P285" s="12">
        <v>1</v>
      </c>
      <c r="Q285" s="2" t="s">
        <v>45</v>
      </c>
      <c r="R285" s="2" t="s">
        <v>44</v>
      </c>
      <c r="S285" s="2" t="s">
        <v>45</v>
      </c>
      <c r="T285" s="2" t="s">
        <v>44</v>
      </c>
      <c r="U285" s="3" t="s">
        <v>44</v>
      </c>
      <c r="V285" s="2" t="s">
        <v>35</v>
      </c>
      <c r="W285" s="63" t="s">
        <v>831</v>
      </c>
      <c r="X285" s="2" t="s">
        <v>832</v>
      </c>
      <c r="Y285" s="2" t="s">
        <v>736</v>
      </c>
      <c r="Z285" s="64" t="s">
        <v>833</v>
      </c>
      <c r="AA285" s="2">
        <v>0</v>
      </c>
      <c r="AB285" s="2">
        <v>0</v>
      </c>
      <c r="AC285" s="2"/>
      <c r="AD285" s="2"/>
      <c r="AE285" s="6">
        <v>0</v>
      </c>
      <c r="AF285" s="2">
        <v>1</v>
      </c>
      <c r="AG285" s="2" t="s">
        <v>36</v>
      </c>
      <c r="AH285" s="2" t="s">
        <v>6744</v>
      </c>
      <c r="AI285" s="6">
        <v>0</v>
      </c>
      <c r="AJ285" s="2">
        <v>0</v>
      </c>
      <c r="AK285" s="2"/>
      <c r="AL285" s="6"/>
      <c r="AM285" s="6">
        <v>0</v>
      </c>
      <c r="AN285" s="2">
        <v>0</v>
      </c>
      <c r="AO285" s="2"/>
      <c r="AP285" s="6"/>
      <c r="AQ285" s="6">
        <f t="shared" si="28"/>
        <v>1</v>
      </c>
      <c r="AR285" s="160">
        <f t="shared" si="29"/>
        <v>0</v>
      </c>
      <c r="AS285" s="160">
        <f t="shared" si="30"/>
        <v>0</v>
      </c>
      <c r="AT285" s="160">
        <f t="shared" si="31"/>
        <v>0</v>
      </c>
      <c r="AU285" s="160">
        <f t="shared" si="32"/>
        <v>1</v>
      </c>
      <c r="AV285" s="160">
        <f t="shared" si="33"/>
        <v>0</v>
      </c>
      <c r="AW285" s="160">
        <f t="shared" si="34"/>
        <v>0</v>
      </c>
    </row>
    <row r="286" spans="1:49" x14ac:dyDescent="0.25">
      <c r="A286" s="2" t="s">
        <v>834</v>
      </c>
      <c r="B286" s="44" t="s">
        <v>3</v>
      </c>
      <c r="C286" s="2" t="s">
        <v>820</v>
      </c>
      <c r="D286" s="2" t="s">
        <v>835</v>
      </c>
      <c r="E286" s="6" t="s">
        <v>45</v>
      </c>
      <c r="F286" s="2" t="s">
        <v>45</v>
      </c>
      <c r="G286" s="2" t="s">
        <v>44</v>
      </c>
      <c r="H286" s="2">
        <v>1</v>
      </c>
      <c r="I286" s="2" t="s">
        <v>44</v>
      </c>
      <c r="J286" s="2">
        <v>1</v>
      </c>
      <c r="K286" s="2">
        <v>0</v>
      </c>
      <c r="L286" s="2">
        <v>1</v>
      </c>
      <c r="M286" s="2">
        <v>1</v>
      </c>
      <c r="N286" s="13"/>
      <c r="O286" s="2">
        <v>1</v>
      </c>
      <c r="P286" s="2">
        <v>1</v>
      </c>
      <c r="Q286" s="2" t="s">
        <v>45</v>
      </c>
      <c r="R286" s="2" t="s">
        <v>45</v>
      </c>
      <c r="S286" s="2" t="s">
        <v>44</v>
      </c>
      <c r="T286" s="2" t="s">
        <v>44</v>
      </c>
      <c r="U286" s="3" t="s">
        <v>45</v>
      </c>
      <c r="V286" s="2" t="s">
        <v>35</v>
      </c>
      <c r="W286" s="63" t="s">
        <v>836</v>
      </c>
      <c r="X286" s="2" t="s">
        <v>837</v>
      </c>
      <c r="Y286" s="2" t="s">
        <v>838</v>
      </c>
      <c r="Z286" s="64" t="s">
        <v>839</v>
      </c>
      <c r="AA286" s="2">
        <v>0</v>
      </c>
      <c r="AB286" s="2">
        <v>0</v>
      </c>
      <c r="AC286" s="2"/>
      <c r="AD286" s="2"/>
      <c r="AE286" s="6">
        <v>0</v>
      </c>
      <c r="AF286" s="2">
        <v>0</v>
      </c>
      <c r="AG286" s="2"/>
      <c r="AH286" s="2"/>
      <c r="AI286" s="6">
        <v>0</v>
      </c>
      <c r="AJ286" s="2">
        <v>0</v>
      </c>
      <c r="AK286" s="2"/>
      <c r="AL286" s="6"/>
      <c r="AM286" s="6">
        <v>0</v>
      </c>
      <c r="AN286" s="2">
        <v>0</v>
      </c>
      <c r="AO286" s="2"/>
      <c r="AP286" s="6"/>
      <c r="AQ286" s="6">
        <f t="shared" si="28"/>
        <v>0</v>
      </c>
      <c r="AR286" s="160">
        <f t="shared" si="29"/>
        <v>0</v>
      </c>
      <c r="AS286" s="160">
        <f t="shared" si="30"/>
        <v>0</v>
      </c>
      <c r="AT286" s="160">
        <f t="shared" si="31"/>
        <v>0</v>
      </c>
      <c r="AU286" s="160">
        <f t="shared" si="32"/>
        <v>0</v>
      </c>
      <c r="AV286" s="160">
        <f t="shared" si="33"/>
        <v>0</v>
      </c>
      <c r="AW286" s="160">
        <f t="shared" si="34"/>
        <v>0</v>
      </c>
    </row>
    <row r="287" spans="1:49" x14ac:dyDescent="0.25">
      <c r="A287" s="2" t="s">
        <v>840</v>
      </c>
      <c r="B287" s="44" t="s">
        <v>3</v>
      </c>
      <c r="C287" s="2" t="s">
        <v>820</v>
      </c>
      <c r="D287" s="2" t="s">
        <v>841</v>
      </c>
      <c r="E287" s="6" t="s">
        <v>45</v>
      </c>
      <c r="F287" s="2" t="s">
        <v>44</v>
      </c>
      <c r="G287" s="2" t="s">
        <v>44</v>
      </c>
      <c r="H287" s="2">
        <v>1</v>
      </c>
      <c r="I287" s="2" t="s">
        <v>45</v>
      </c>
      <c r="J287" s="2">
        <v>1</v>
      </c>
      <c r="K287" s="2">
        <v>0</v>
      </c>
      <c r="L287" s="2">
        <v>1</v>
      </c>
      <c r="M287" s="2">
        <v>1</v>
      </c>
      <c r="N287" s="2">
        <v>1</v>
      </c>
      <c r="O287" s="2">
        <v>1</v>
      </c>
      <c r="P287" s="12">
        <v>1</v>
      </c>
      <c r="Q287" s="2" t="s">
        <v>45</v>
      </c>
      <c r="R287" s="2" t="s">
        <v>44</v>
      </c>
      <c r="S287" s="2" t="s">
        <v>45</v>
      </c>
      <c r="T287" s="2" t="s">
        <v>44</v>
      </c>
      <c r="U287" s="3" t="s">
        <v>45</v>
      </c>
      <c r="V287" s="2" t="s">
        <v>35</v>
      </c>
      <c r="W287" s="65" t="s">
        <v>6493</v>
      </c>
      <c r="X287" s="66" t="s">
        <v>6494</v>
      </c>
      <c r="Y287" s="66">
        <v>645822896</v>
      </c>
      <c r="Z287" s="67" t="s">
        <v>6495</v>
      </c>
      <c r="AA287" s="2">
        <v>0</v>
      </c>
      <c r="AB287" s="2">
        <v>0</v>
      </c>
      <c r="AC287" s="2"/>
      <c r="AD287" s="2"/>
      <c r="AE287" s="6">
        <v>0</v>
      </c>
      <c r="AF287" s="2">
        <v>0</v>
      </c>
      <c r="AG287" s="2"/>
      <c r="AH287" s="2"/>
      <c r="AI287" s="6">
        <v>0</v>
      </c>
      <c r="AJ287" s="2">
        <v>0</v>
      </c>
      <c r="AK287" s="2"/>
      <c r="AL287" s="6"/>
      <c r="AM287" s="6">
        <v>1</v>
      </c>
      <c r="AN287" s="2">
        <v>0</v>
      </c>
      <c r="AO287" s="2"/>
      <c r="AP287" s="6" t="s">
        <v>6743</v>
      </c>
      <c r="AQ287" s="6">
        <f t="shared" si="28"/>
        <v>1</v>
      </c>
      <c r="AR287" s="160">
        <f t="shared" si="29"/>
        <v>1</v>
      </c>
      <c r="AS287" s="160">
        <f t="shared" si="30"/>
        <v>0</v>
      </c>
      <c r="AT287" s="160">
        <f t="shared" si="31"/>
        <v>0</v>
      </c>
      <c r="AU287" s="160">
        <f t="shared" si="32"/>
        <v>0</v>
      </c>
      <c r="AV287" s="160">
        <f t="shared" si="33"/>
        <v>0</v>
      </c>
      <c r="AW287" s="160">
        <f t="shared" si="34"/>
        <v>0</v>
      </c>
    </row>
    <row r="288" spans="1:49" x14ac:dyDescent="0.25">
      <c r="A288" s="2" t="s">
        <v>842</v>
      </c>
      <c r="B288" s="44" t="s">
        <v>3</v>
      </c>
      <c r="C288" s="2" t="s">
        <v>820</v>
      </c>
      <c r="D288" s="2" t="s">
        <v>843</v>
      </c>
      <c r="E288" s="6" t="s">
        <v>45</v>
      </c>
      <c r="F288" s="2" t="s">
        <v>44</v>
      </c>
      <c r="G288" s="2" t="s">
        <v>44</v>
      </c>
      <c r="H288" s="2">
        <v>1</v>
      </c>
      <c r="I288" s="2" t="s">
        <v>44</v>
      </c>
      <c r="J288" s="2">
        <v>1</v>
      </c>
      <c r="K288" s="2">
        <v>0</v>
      </c>
      <c r="L288" s="2">
        <v>0</v>
      </c>
      <c r="M288" s="2">
        <v>1</v>
      </c>
      <c r="N288" s="2">
        <v>1</v>
      </c>
      <c r="O288" s="2">
        <v>1</v>
      </c>
      <c r="P288" s="12">
        <v>1</v>
      </c>
      <c r="Q288" s="2" t="s">
        <v>45</v>
      </c>
      <c r="R288" s="2" t="s">
        <v>44</v>
      </c>
      <c r="S288" s="2" t="s">
        <v>45</v>
      </c>
      <c r="T288" s="2" t="s">
        <v>44</v>
      </c>
      <c r="U288" s="3" t="s">
        <v>44</v>
      </c>
      <c r="V288" s="6" t="s">
        <v>6558</v>
      </c>
      <c r="W288" s="63" t="s">
        <v>712</v>
      </c>
      <c r="X288" s="2" t="s">
        <v>713</v>
      </c>
      <c r="Y288" s="2" t="s">
        <v>714</v>
      </c>
      <c r="Z288" s="64" t="s">
        <v>745</v>
      </c>
      <c r="AA288" s="2">
        <v>0</v>
      </c>
      <c r="AB288" s="2">
        <v>0</v>
      </c>
      <c r="AC288" s="2"/>
      <c r="AD288" s="2"/>
      <c r="AE288" s="6">
        <v>0</v>
      </c>
      <c r="AF288" s="2">
        <v>0</v>
      </c>
      <c r="AG288" s="2"/>
      <c r="AH288" s="2"/>
      <c r="AI288" s="6">
        <v>0</v>
      </c>
      <c r="AJ288" s="2">
        <v>0</v>
      </c>
      <c r="AK288" s="2"/>
      <c r="AL288" s="6"/>
      <c r="AM288" s="6">
        <v>0</v>
      </c>
      <c r="AN288" s="2">
        <v>0</v>
      </c>
      <c r="AO288" s="2"/>
      <c r="AP288" s="6"/>
      <c r="AQ288" s="6">
        <f t="shared" si="28"/>
        <v>0</v>
      </c>
      <c r="AR288" s="160">
        <f t="shared" si="29"/>
        <v>0</v>
      </c>
      <c r="AS288" s="160">
        <f t="shared" si="30"/>
        <v>0</v>
      </c>
      <c r="AT288" s="160">
        <f t="shared" si="31"/>
        <v>0</v>
      </c>
      <c r="AU288" s="160">
        <f t="shared" si="32"/>
        <v>0</v>
      </c>
      <c r="AV288" s="160">
        <f t="shared" si="33"/>
        <v>0</v>
      </c>
      <c r="AW288" s="160">
        <f t="shared" si="34"/>
        <v>0</v>
      </c>
    </row>
    <row r="289" spans="1:49" x14ac:dyDescent="0.25">
      <c r="A289" s="2" t="s">
        <v>844</v>
      </c>
      <c r="B289" s="44" t="s">
        <v>3</v>
      </c>
      <c r="C289" s="2" t="s">
        <v>845</v>
      </c>
      <c r="D289" s="2" t="s">
        <v>846</v>
      </c>
      <c r="E289" s="6" t="s">
        <v>45</v>
      </c>
      <c r="F289" s="2" t="s">
        <v>44</v>
      </c>
      <c r="G289" s="2" t="s">
        <v>44</v>
      </c>
      <c r="H289" s="2">
        <v>1</v>
      </c>
      <c r="I289" s="2" t="s">
        <v>45</v>
      </c>
      <c r="J289" s="2">
        <v>1</v>
      </c>
      <c r="K289" s="2">
        <v>0</v>
      </c>
      <c r="L289" s="2">
        <v>1</v>
      </c>
      <c r="M289" s="2">
        <v>1</v>
      </c>
      <c r="N289" s="2">
        <v>1</v>
      </c>
      <c r="O289" s="2">
        <v>1</v>
      </c>
      <c r="P289" s="12">
        <v>1</v>
      </c>
      <c r="Q289" s="2" t="s">
        <v>45</v>
      </c>
      <c r="R289" s="2" t="s">
        <v>45</v>
      </c>
      <c r="S289" s="2" t="s">
        <v>44</v>
      </c>
      <c r="T289" s="2" t="s">
        <v>44</v>
      </c>
      <c r="U289" s="3" t="s">
        <v>45</v>
      </c>
      <c r="V289" s="6" t="s">
        <v>326</v>
      </c>
      <c r="W289" s="63" t="s">
        <v>847</v>
      </c>
      <c r="X289" s="2" t="s">
        <v>848</v>
      </c>
      <c r="Y289" s="2" t="s">
        <v>849</v>
      </c>
      <c r="Z289" s="64" t="s">
        <v>850</v>
      </c>
      <c r="AA289" s="2">
        <v>1</v>
      </c>
      <c r="AB289" s="2">
        <v>0</v>
      </c>
      <c r="AC289" s="2"/>
      <c r="AD289" s="2" t="s">
        <v>6743</v>
      </c>
      <c r="AE289" s="6">
        <v>0</v>
      </c>
      <c r="AF289" s="2">
        <v>0</v>
      </c>
      <c r="AG289" s="2"/>
      <c r="AH289" s="2"/>
      <c r="AI289" s="6">
        <v>0</v>
      </c>
      <c r="AJ289" s="2">
        <v>0</v>
      </c>
      <c r="AK289" s="2"/>
      <c r="AL289" s="6"/>
      <c r="AM289" s="6">
        <v>1</v>
      </c>
      <c r="AN289" s="2">
        <v>0</v>
      </c>
      <c r="AO289" s="2"/>
      <c r="AP289" s="6" t="s">
        <v>6743</v>
      </c>
      <c r="AQ289" s="6">
        <f t="shared" si="28"/>
        <v>2</v>
      </c>
      <c r="AR289" s="160">
        <f t="shared" si="29"/>
        <v>1</v>
      </c>
      <c r="AS289" s="160">
        <f t="shared" si="30"/>
        <v>0</v>
      </c>
      <c r="AT289" s="160">
        <f t="shared" si="31"/>
        <v>0</v>
      </c>
      <c r="AU289" s="160">
        <f t="shared" si="32"/>
        <v>0</v>
      </c>
      <c r="AV289" s="160">
        <f t="shared" si="33"/>
        <v>0</v>
      </c>
      <c r="AW289" s="160">
        <f t="shared" si="34"/>
        <v>0</v>
      </c>
    </row>
    <row r="290" spans="1:49" x14ac:dyDescent="0.25">
      <c r="A290" s="2" t="s">
        <v>851</v>
      </c>
      <c r="B290" s="44" t="s">
        <v>3</v>
      </c>
      <c r="C290" s="2" t="s">
        <v>845</v>
      </c>
      <c r="D290" s="2" t="s">
        <v>852</v>
      </c>
      <c r="E290" s="6" t="s">
        <v>45</v>
      </c>
      <c r="F290" s="2" t="s">
        <v>45</v>
      </c>
      <c r="G290" s="2" t="s">
        <v>44</v>
      </c>
      <c r="H290" s="2">
        <v>0</v>
      </c>
      <c r="I290" s="2" t="s">
        <v>45</v>
      </c>
      <c r="J290" s="2">
        <v>0</v>
      </c>
      <c r="K290" s="6">
        <v>0</v>
      </c>
      <c r="L290" s="2">
        <v>0</v>
      </c>
      <c r="M290" s="112">
        <v>2</v>
      </c>
      <c r="N290" s="13"/>
      <c r="O290" s="2"/>
      <c r="P290" s="6">
        <v>0</v>
      </c>
      <c r="Q290" s="2" t="s">
        <v>45</v>
      </c>
      <c r="R290" s="2" t="s">
        <v>45</v>
      </c>
      <c r="S290" s="2" t="s">
        <v>45</v>
      </c>
      <c r="T290" s="2" t="s">
        <v>44</v>
      </c>
      <c r="U290" s="3" t="s">
        <v>45</v>
      </c>
      <c r="V290" s="6" t="s">
        <v>6579</v>
      </c>
      <c r="W290" s="63"/>
      <c r="X290" s="2"/>
      <c r="Y290" s="2"/>
      <c r="Z290" s="64"/>
      <c r="AA290" s="2">
        <v>0</v>
      </c>
      <c r="AB290" s="2">
        <v>0</v>
      </c>
      <c r="AC290" s="2"/>
      <c r="AD290" s="2"/>
      <c r="AE290" s="6">
        <v>0</v>
      </c>
      <c r="AF290" s="2">
        <v>0</v>
      </c>
      <c r="AG290" s="2"/>
      <c r="AH290" s="2"/>
      <c r="AI290" s="6">
        <v>0</v>
      </c>
      <c r="AJ290" s="2">
        <v>0</v>
      </c>
      <c r="AK290" s="2"/>
      <c r="AL290" s="6"/>
      <c r="AM290" s="6">
        <v>0</v>
      </c>
      <c r="AN290" s="2">
        <v>0</v>
      </c>
      <c r="AO290" s="2"/>
      <c r="AP290" s="6"/>
      <c r="AQ290" s="6">
        <f t="shared" si="28"/>
        <v>0</v>
      </c>
      <c r="AR290" s="160">
        <f t="shared" si="29"/>
        <v>0</v>
      </c>
      <c r="AS290" s="160">
        <f t="shared" si="30"/>
        <v>0</v>
      </c>
      <c r="AT290" s="160">
        <f t="shared" si="31"/>
        <v>0</v>
      </c>
      <c r="AU290" s="160">
        <f t="shared" si="32"/>
        <v>0</v>
      </c>
      <c r="AV290" s="160">
        <f t="shared" si="33"/>
        <v>0</v>
      </c>
      <c r="AW290" s="160">
        <f t="shared" si="34"/>
        <v>0</v>
      </c>
    </row>
    <row r="291" spans="1:49" x14ac:dyDescent="0.25">
      <c r="A291" s="2" t="s">
        <v>853</v>
      </c>
      <c r="B291" s="44" t="s">
        <v>3</v>
      </c>
      <c r="C291" s="2" t="s">
        <v>845</v>
      </c>
      <c r="D291" s="2" t="s">
        <v>854</v>
      </c>
      <c r="E291" s="6" t="s">
        <v>45</v>
      </c>
      <c r="F291" s="2" t="s">
        <v>44</v>
      </c>
      <c r="G291" s="2" t="s">
        <v>44</v>
      </c>
      <c r="H291" s="2">
        <v>0</v>
      </c>
      <c r="I291" s="2" t="s">
        <v>45</v>
      </c>
      <c r="J291" s="2">
        <v>1</v>
      </c>
      <c r="K291" s="2">
        <v>0</v>
      </c>
      <c r="L291" s="2">
        <v>0</v>
      </c>
      <c r="M291" s="2">
        <v>1</v>
      </c>
      <c r="N291" s="2">
        <v>1</v>
      </c>
      <c r="O291" s="2">
        <v>1</v>
      </c>
      <c r="P291" s="12">
        <v>1</v>
      </c>
      <c r="Q291" s="2" t="s">
        <v>45</v>
      </c>
      <c r="R291" s="2" t="s">
        <v>44</v>
      </c>
      <c r="S291" s="2" t="s">
        <v>45</v>
      </c>
      <c r="T291" s="2" t="s">
        <v>44</v>
      </c>
      <c r="U291" s="3" t="s">
        <v>45</v>
      </c>
      <c r="V291" s="6" t="s">
        <v>35</v>
      </c>
      <c r="W291" s="63" t="s">
        <v>855</v>
      </c>
      <c r="X291" s="2" t="s">
        <v>856</v>
      </c>
      <c r="Y291" s="2" t="s">
        <v>736</v>
      </c>
      <c r="Z291" s="64" t="s">
        <v>857</v>
      </c>
      <c r="AA291" s="2">
        <v>0</v>
      </c>
      <c r="AB291" s="2">
        <v>0</v>
      </c>
      <c r="AC291" s="2"/>
      <c r="AD291" s="2"/>
      <c r="AE291" s="6">
        <v>0</v>
      </c>
      <c r="AF291" s="2">
        <v>0</v>
      </c>
      <c r="AG291" s="2"/>
      <c r="AH291" s="2"/>
      <c r="AI291" s="6">
        <v>0</v>
      </c>
      <c r="AJ291" s="2">
        <v>0</v>
      </c>
      <c r="AK291" s="2"/>
      <c r="AL291" s="6"/>
      <c r="AM291" s="6">
        <v>0</v>
      </c>
      <c r="AN291" s="2">
        <v>0</v>
      </c>
      <c r="AO291" s="2"/>
      <c r="AP291" s="6"/>
      <c r="AQ291" s="6">
        <f t="shared" si="28"/>
        <v>0</v>
      </c>
      <c r="AR291" s="160">
        <f t="shared" si="29"/>
        <v>0</v>
      </c>
      <c r="AS291" s="160">
        <f t="shared" si="30"/>
        <v>0</v>
      </c>
      <c r="AT291" s="160">
        <f t="shared" si="31"/>
        <v>0</v>
      </c>
      <c r="AU291" s="160">
        <f t="shared" si="32"/>
        <v>0</v>
      </c>
      <c r="AV291" s="160">
        <f t="shared" si="33"/>
        <v>0</v>
      </c>
      <c r="AW291" s="160">
        <f t="shared" si="34"/>
        <v>0</v>
      </c>
    </row>
    <row r="292" spans="1:49" x14ac:dyDescent="0.25">
      <c r="A292" s="2" t="s">
        <v>858</v>
      </c>
      <c r="B292" s="44" t="s">
        <v>3</v>
      </c>
      <c r="C292" s="2" t="s">
        <v>845</v>
      </c>
      <c r="D292" s="2" t="s">
        <v>859</v>
      </c>
      <c r="E292" s="6" t="s">
        <v>45</v>
      </c>
      <c r="F292" s="2" t="s">
        <v>45</v>
      </c>
      <c r="G292" s="2" t="s">
        <v>44</v>
      </c>
      <c r="H292" s="2">
        <v>0</v>
      </c>
      <c r="I292" s="2" t="s">
        <v>44</v>
      </c>
      <c r="J292" s="2">
        <v>0</v>
      </c>
      <c r="K292" s="6">
        <v>0</v>
      </c>
      <c r="L292" s="2">
        <v>0</v>
      </c>
      <c r="M292" s="112">
        <v>2</v>
      </c>
      <c r="N292" s="13"/>
      <c r="O292" s="2">
        <v>1</v>
      </c>
      <c r="P292" s="2">
        <v>1</v>
      </c>
      <c r="Q292" s="2" t="s">
        <v>45</v>
      </c>
      <c r="R292" s="2" t="s">
        <v>44</v>
      </c>
      <c r="S292" s="2" t="s">
        <v>45</v>
      </c>
      <c r="T292" s="2" t="s">
        <v>44</v>
      </c>
      <c r="U292" s="3" t="s">
        <v>44</v>
      </c>
      <c r="V292" s="6" t="s">
        <v>6579</v>
      </c>
      <c r="W292" s="63"/>
      <c r="X292" s="2"/>
      <c r="Y292" s="2"/>
      <c r="Z292" s="64"/>
      <c r="AA292" s="2">
        <v>0</v>
      </c>
      <c r="AB292" s="2">
        <v>0</v>
      </c>
      <c r="AC292" s="2"/>
      <c r="AD292" s="2"/>
      <c r="AE292" s="6">
        <v>0</v>
      </c>
      <c r="AF292" s="2">
        <v>0</v>
      </c>
      <c r="AG292" s="2"/>
      <c r="AH292" s="2"/>
      <c r="AI292" s="6">
        <v>0</v>
      </c>
      <c r="AJ292" s="2">
        <v>0</v>
      </c>
      <c r="AK292" s="2"/>
      <c r="AL292" s="6"/>
      <c r="AM292" s="6">
        <v>0</v>
      </c>
      <c r="AN292" s="2">
        <v>0</v>
      </c>
      <c r="AO292" s="2"/>
      <c r="AP292" s="6"/>
      <c r="AQ292" s="6">
        <f t="shared" si="28"/>
        <v>0</v>
      </c>
      <c r="AR292" s="160">
        <f t="shared" si="29"/>
        <v>0</v>
      </c>
      <c r="AS292" s="160">
        <f t="shared" si="30"/>
        <v>0</v>
      </c>
      <c r="AT292" s="160">
        <f t="shared" si="31"/>
        <v>0</v>
      </c>
      <c r="AU292" s="160">
        <f t="shared" si="32"/>
        <v>0</v>
      </c>
      <c r="AV292" s="160">
        <f t="shared" si="33"/>
        <v>0</v>
      </c>
      <c r="AW292" s="160">
        <f t="shared" si="34"/>
        <v>0</v>
      </c>
    </row>
    <row r="293" spans="1:49" x14ac:dyDescent="0.25">
      <c r="A293" s="2" t="s">
        <v>860</v>
      </c>
      <c r="B293" s="44" t="s">
        <v>3</v>
      </c>
      <c r="C293" s="2" t="s">
        <v>845</v>
      </c>
      <c r="D293" s="2" t="s">
        <v>409</v>
      </c>
      <c r="E293" s="6" t="s">
        <v>45</v>
      </c>
      <c r="F293" s="2" t="s">
        <v>44</v>
      </c>
      <c r="G293" s="2" t="s">
        <v>44</v>
      </c>
      <c r="H293" s="2">
        <v>1</v>
      </c>
      <c r="I293" s="2" t="s">
        <v>45</v>
      </c>
      <c r="J293" s="2">
        <v>1</v>
      </c>
      <c r="K293" s="2">
        <v>0</v>
      </c>
      <c r="L293" s="2">
        <v>1</v>
      </c>
      <c r="M293" s="2">
        <v>1</v>
      </c>
      <c r="N293" s="2">
        <v>1</v>
      </c>
      <c r="O293" s="2">
        <v>1</v>
      </c>
      <c r="P293" s="12">
        <v>1</v>
      </c>
      <c r="Q293" s="2" t="s">
        <v>45</v>
      </c>
      <c r="R293" s="2" t="s">
        <v>44</v>
      </c>
      <c r="S293" s="2" t="s">
        <v>45</v>
      </c>
      <c r="T293" s="2" t="s">
        <v>44</v>
      </c>
      <c r="U293" s="3" t="s">
        <v>45</v>
      </c>
      <c r="V293" s="6" t="s">
        <v>6558</v>
      </c>
      <c r="W293" s="63" t="s">
        <v>712</v>
      </c>
      <c r="X293" s="2" t="s">
        <v>713</v>
      </c>
      <c r="Y293" s="2" t="s">
        <v>714</v>
      </c>
      <c r="Z293" s="64" t="s">
        <v>745</v>
      </c>
      <c r="AA293" s="2">
        <v>0</v>
      </c>
      <c r="AB293" s="2">
        <v>0</v>
      </c>
      <c r="AC293" s="2"/>
      <c r="AD293" s="2"/>
      <c r="AE293" s="6">
        <v>0</v>
      </c>
      <c r="AF293" s="2">
        <v>0</v>
      </c>
      <c r="AG293" s="2"/>
      <c r="AH293" s="2"/>
      <c r="AI293" s="6">
        <v>1</v>
      </c>
      <c r="AJ293" s="2">
        <v>0</v>
      </c>
      <c r="AK293" s="2"/>
      <c r="AL293" s="6" t="s">
        <v>6743</v>
      </c>
      <c r="AM293" s="6">
        <v>1</v>
      </c>
      <c r="AN293" s="2">
        <v>0</v>
      </c>
      <c r="AO293" s="2"/>
      <c r="AP293" s="6" t="s">
        <v>6743</v>
      </c>
      <c r="AQ293" s="6">
        <f t="shared" si="28"/>
        <v>2</v>
      </c>
      <c r="AR293" s="160">
        <f t="shared" si="29"/>
        <v>1</v>
      </c>
      <c r="AS293" s="160">
        <f t="shared" si="30"/>
        <v>0</v>
      </c>
      <c r="AT293" s="160">
        <f t="shared" si="31"/>
        <v>0</v>
      </c>
      <c r="AU293" s="160">
        <f t="shared" si="32"/>
        <v>0</v>
      </c>
      <c r="AV293" s="160">
        <f t="shared" si="33"/>
        <v>0</v>
      </c>
      <c r="AW293" s="160">
        <f t="shared" si="34"/>
        <v>0</v>
      </c>
    </row>
    <row r="294" spans="1:49" x14ac:dyDescent="0.25">
      <c r="A294" s="2" t="s">
        <v>861</v>
      </c>
      <c r="B294" s="44" t="s">
        <v>3</v>
      </c>
      <c r="C294" s="2" t="s">
        <v>845</v>
      </c>
      <c r="D294" s="2" t="s">
        <v>862</v>
      </c>
      <c r="E294" s="6" t="s">
        <v>45</v>
      </c>
      <c r="F294" s="2" t="s">
        <v>44</v>
      </c>
      <c r="G294" s="2" t="s">
        <v>44</v>
      </c>
      <c r="H294" s="2">
        <v>1</v>
      </c>
      <c r="I294" s="2" t="s">
        <v>45</v>
      </c>
      <c r="J294" s="2">
        <v>1</v>
      </c>
      <c r="K294" s="2">
        <v>0</v>
      </c>
      <c r="L294" s="2">
        <v>1</v>
      </c>
      <c r="M294" s="2">
        <v>1</v>
      </c>
      <c r="N294" s="2">
        <v>1</v>
      </c>
      <c r="O294" s="2">
        <v>1</v>
      </c>
      <c r="P294" s="12">
        <v>1</v>
      </c>
      <c r="Q294" s="2" t="s">
        <v>44</v>
      </c>
      <c r="R294" s="2" t="s">
        <v>44</v>
      </c>
      <c r="S294" s="2" t="s">
        <v>45</v>
      </c>
      <c r="T294" s="2" t="s">
        <v>44</v>
      </c>
      <c r="U294" s="3" t="s">
        <v>45</v>
      </c>
      <c r="V294" s="6" t="s">
        <v>35</v>
      </c>
      <c r="W294" s="63" t="s">
        <v>863</v>
      </c>
      <c r="X294" s="2" t="s">
        <v>864</v>
      </c>
      <c r="Y294" s="2" t="s">
        <v>736</v>
      </c>
      <c r="Z294" s="64" t="s">
        <v>865</v>
      </c>
      <c r="AA294" s="2">
        <v>1</v>
      </c>
      <c r="AB294" s="2">
        <v>0</v>
      </c>
      <c r="AC294" s="2"/>
      <c r="AD294" s="2" t="s">
        <v>6743</v>
      </c>
      <c r="AE294" s="6">
        <v>0</v>
      </c>
      <c r="AF294" s="2">
        <v>0</v>
      </c>
      <c r="AG294" s="2"/>
      <c r="AH294" s="2"/>
      <c r="AI294" s="6">
        <v>0</v>
      </c>
      <c r="AJ294" s="2">
        <v>0</v>
      </c>
      <c r="AK294" s="2"/>
      <c r="AL294" s="6"/>
      <c r="AM294" s="6">
        <v>1</v>
      </c>
      <c r="AN294" s="2">
        <v>0</v>
      </c>
      <c r="AO294" s="2"/>
      <c r="AP294" s="6" t="s">
        <v>6743</v>
      </c>
      <c r="AQ294" s="6">
        <f t="shared" si="28"/>
        <v>2</v>
      </c>
      <c r="AR294" s="160">
        <f t="shared" si="29"/>
        <v>1</v>
      </c>
      <c r="AS294" s="160">
        <f t="shared" si="30"/>
        <v>0</v>
      </c>
      <c r="AT294" s="160">
        <f t="shared" si="31"/>
        <v>0</v>
      </c>
      <c r="AU294" s="160">
        <f t="shared" si="32"/>
        <v>0</v>
      </c>
      <c r="AV294" s="160">
        <f t="shared" si="33"/>
        <v>0</v>
      </c>
      <c r="AW294" s="160">
        <f t="shared" si="34"/>
        <v>0</v>
      </c>
    </row>
    <row r="295" spans="1:49" x14ac:dyDescent="0.25">
      <c r="A295" s="2" t="s">
        <v>866</v>
      </c>
      <c r="B295" s="44" t="s">
        <v>3</v>
      </c>
      <c r="C295" s="2" t="s">
        <v>845</v>
      </c>
      <c r="D295" s="2" t="s">
        <v>867</v>
      </c>
      <c r="E295" s="6" t="s">
        <v>45</v>
      </c>
      <c r="F295" s="2" t="s">
        <v>44</v>
      </c>
      <c r="G295" s="2" t="s">
        <v>44</v>
      </c>
      <c r="H295" s="2">
        <v>0</v>
      </c>
      <c r="I295" s="2" t="s">
        <v>45</v>
      </c>
      <c r="J295" s="2">
        <v>1</v>
      </c>
      <c r="K295" s="2">
        <v>0</v>
      </c>
      <c r="L295" s="2">
        <v>0</v>
      </c>
      <c r="M295" s="2">
        <v>1</v>
      </c>
      <c r="N295" s="2">
        <v>1</v>
      </c>
      <c r="O295" s="2">
        <v>1</v>
      </c>
      <c r="P295" s="12">
        <v>1</v>
      </c>
      <c r="Q295" s="2" t="s">
        <v>44</v>
      </c>
      <c r="R295" s="2" t="s">
        <v>44</v>
      </c>
      <c r="S295" s="2" t="s">
        <v>45</v>
      </c>
      <c r="T295" s="2" t="s">
        <v>44</v>
      </c>
      <c r="U295" s="3" t="s">
        <v>45</v>
      </c>
      <c r="V295" s="6" t="s">
        <v>35</v>
      </c>
      <c r="W295" s="63" t="s">
        <v>6496</v>
      </c>
      <c r="X295" s="2" t="s">
        <v>6497</v>
      </c>
      <c r="Y295" s="2">
        <v>945815490</v>
      </c>
      <c r="Z295" s="64" t="s">
        <v>6498</v>
      </c>
      <c r="AA295" s="2">
        <v>0</v>
      </c>
      <c r="AB295" s="2">
        <v>0</v>
      </c>
      <c r="AC295" s="2"/>
      <c r="AD295" s="2"/>
      <c r="AE295" s="6">
        <v>0</v>
      </c>
      <c r="AF295" s="2">
        <v>0</v>
      </c>
      <c r="AG295" s="2"/>
      <c r="AH295" s="2"/>
      <c r="AI295" s="6">
        <v>0</v>
      </c>
      <c r="AJ295" s="2">
        <v>0</v>
      </c>
      <c r="AK295" s="2"/>
      <c r="AL295" s="6"/>
      <c r="AM295" s="6">
        <v>0</v>
      </c>
      <c r="AN295" s="2">
        <v>0</v>
      </c>
      <c r="AO295" s="2"/>
      <c r="AP295" s="6"/>
      <c r="AQ295" s="6">
        <f t="shared" si="28"/>
        <v>0</v>
      </c>
      <c r="AR295" s="160">
        <f t="shared" si="29"/>
        <v>0</v>
      </c>
      <c r="AS295" s="160">
        <f t="shared" si="30"/>
        <v>0</v>
      </c>
      <c r="AT295" s="160">
        <f t="shared" si="31"/>
        <v>0</v>
      </c>
      <c r="AU295" s="160">
        <f t="shared" si="32"/>
        <v>0</v>
      </c>
      <c r="AV295" s="160">
        <f t="shared" si="33"/>
        <v>0</v>
      </c>
      <c r="AW295" s="160">
        <f t="shared" si="34"/>
        <v>0</v>
      </c>
    </row>
    <row r="296" spans="1:49" x14ac:dyDescent="0.25">
      <c r="A296" s="2" t="s">
        <v>868</v>
      </c>
      <c r="B296" s="44" t="s">
        <v>3</v>
      </c>
      <c r="C296" s="2" t="s">
        <v>845</v>
      </c>
      <c r="D296" s="2" t="s">
        <v>869</v>
      </c>
      <c r="E296" s="6" t="s">
        <v>45</v>
      </c>
      <c r="F296" s="2" t="s">
        <v>45</v>
      </c>
      <c r="G296" s="2" t="s">
        <v>44</v>
      </c>
      <c r="H296" s="2">
        <v>0</v>
      </c>
      <c r="I296" s="2" t="s">
        <v>44</v>
      </c>
      <c r="J296" s="2">
        <v>1</v>
      </c>
      <c r="K296" s="2">
        <v>0</v>
      </c>
      <c r="L296" s="2">
        <v>1</v>
      </c>
      <c r="M296" s="2">
        <v>1</v>
      </c>
      <c r="N296" s="13"/>
      <c r="O296" s="6">
        <v>1</v>
      </c>
      <c r="P296" s="2">
        <v>1</v>
      </c>
      <c r="Q296" s="2" t="s">
        <v>44</v>
      </c>
      <c r="R296" s="2" t="s">
        <v>44</v>
      </c>
      <c r="S296" s="2" t="s">
        <v>45</v>
      </c>
      <c r="T296" s="2" t="s">
        <v>44</v>
      </c>
      <c r="U296" s="3" t="s">
        <v>45</v>
      </c>
      <c r="V296" s="2" t="s">
        <v>35</v>
      </c>
      <c r="W296" s="63" t="s">
        <v>870</v>
      </c>
      <c r="X296" s="2" t="s">
        <v>871</v>
      </c>
      <c r="Y296" s="2" t="s">
        <v>872</v>
      </c>
      <c r="Z296" s="64" t="s">
        <v>873</v>
      </c>
      <c r="AA296" s="2">
        <v>0</v>
      </c>
      <c r="AB296" s="2">
        <v>0</v>
      </c>
      <c r="AC296" s="2"/>
      <c r="AD296" s="2"/>
      <c r="AE296" s="6">
        <v>0</v>
      </c>
      <c r="AF296" s="2">
        <v>0</v>
      </c>
      <c r="AG296" s="2"/>
      <c r="AH296" s="2"/>
      <c r="AI296" s="6">
        <v>0</v>
      </c>
      <c r="AJ296" s="2">
        <v>0</v>
      </c>
      <c r="AK296" s="2"/>
      <c r="AL296" s="6"/>
      <c r="AM296" s="6">
        <v>0</v>
      </c>
      <c r="AN296" s="2">
        <v>0</v>
      </c>
      <c r="AO296" s="2"/>
      <c r="AP296" s="6"/>
      <c r="AQ296" s="6">
        <f t="shared" si="28"/>
        <v>0</v>
      </c>
      <c r="AR296" s="160">
        <f t="shared" si="29"/>
        <v>0</v>
      </c>
      <c r="AS296" s="160">
        <f t="shared" si="30"/>
        <v>0</v>
      </c>
      <c r="AT296" s="160">
        <f t="shared" si="31"/>
        <v>0</v>
      </c>
      <c r="AU296" s="160">
        <f t="shared" si="32"/>
        <v>0</v>
      </c>
      <c r="AV296" s="160">
        <f t="shared" si="33"/>
        <v>0</v>
      </c>
      <c r="AW296" s="160">
        <f t="shared" si="34"/>
        <v>0</v>
      </c>
    </row>
    <row r="297" spans="1:49" x14ac:dyDescent="0.25">
      <c r="A297" s="2" t="s">
        <v>874</v>
      </c>
      <c r="B297" s="44" t="s">
        <v>3</v>
      </c>
      <c r="C297" s="2" t="s">
        <v>845</v>
      </c>
      <c r="D297" s="2" t="s">
        <v>875</v>
      </c>
      <c r="E297" s="6" t="s">
        <v>45</v>
      </c>
      <c r="F297" s="2" t="s">
        <v>45</v>
      </c>
      <c r="G297" s="2" t="s">
        <v>44</v>
      </c>
      <c r="H297" s="2">
        <v>0</v>
      </c>
      <c r="I297" s="2" t="s">
        <v>44</v>
      </c>
      <c r="J297" s="2">
        <v>1</v>
      </c>
      <c r="K297" s="2">
        <v>0</v>
      </c>
      <c r="L297" s="2">
        <v>1</v>
      </c>
      <c r="M297" s="2">
        <v>1</v>
      </c>
      <c r="N297" s="13"/>
      <c r="O297" s="6">
        <v>1</v>
      </c>
      <c r="P297" s="2">
        <v>1</v>
      </c>
      <c r="Q297" s="2" t="s">
        <v>44</v>
      </c>
      <c r="R297" s="2" t="s">
        <v>44</v>
      </c>
      <c r="S297" s="2" t="s">
        <v>45</v>
      </c>
      <c r="T297" s="2" t="s">
        <v>44</v>
      </c>
      <c r="U297" s="3" t="s">
        <v>45</v>
      </c>
      <c r="V297" s="2" t="s">
        <v>326</v>
      </c>
      <c r="W297" s="63" t="s">
        <v>876</v>
      </c>
      <c r="X297" s="2" t="s">
        <v>877</v>
      </c>
      <c r="Y297" s="2" t="s">
        <v>878</v>
      </c>
      <c r="Z297" s="64" t="s">
        <v>879</v>
      </c>
      <c r="AA297" s="2">
        <v>0</v>
      </c>
      <c r="AB297" s="2">
        <v>0</v>
      </c>
      <c r="AC297" s="2"/>
      <c r="AD297" s="2"/>
      <c r="AE297" s="6">
        <v>0</v>
      </c>
      <c r="AF297" s="2">
        <v>0</v>
      </c>
      <c r="AG297" s="2"/>
      <c r="AH297" s="2"/>
      <c r="AI297" s="6">
        <v>0</v>
      </c>
      <c r="AJ297" s="2">
        <v>0</v>
      </c>
      <c r="AK297" s="2"/>
      <c r="AL297" s="6"/>
      <c r="AM297" s="6">
        <v>0</v>
      </c>
      <c r="AN297" s="2">
        <v>0</v>
      </c>
      <c r="AO297" s="2"/>
      <c r="AP297" s="6"/>
      <c r="AQ297" s="6">
        <f t="shared" si="28"/>
        <v>0</v>
      </c>
      <c r="AR297" s="160">
        <f t="shared" si="29"/>
        <v>0</v>
      </c>
      <c r="AS297" s="160">
        <f t="shared" si="30"/>
        <v>0</v>
      </c>
      <c r="AT297" s="160">
        <f t="shared" si="31"/>
        <v>0</v>
      </c>
      <c r="AU297" s="160">
        <f t="shared" si="32"/>
        <v>0</v>
      </c>
      <c r="AV297" s="160">
        <f t="shared" si="33"/>
        <v>0</v>
      </c>
      <c r="AW297" s="160">
        <f t="shared" si="34"/>
        <v>0</v>
      </c>
    </row>
    <row r="298" spans="1:49" x14ac:dyDescent="0.25">
      <c r="A298" s="2" t="s">
        <v>880</v>
      </c>
      <c r="B298" s="44" t="s">
        <v>3</v>
      </c>
      <c r="C298" s="2" t="s">
        <v>845</v>
      </c>
      <c r="D298" s="2" t="s">
        <v>881</v>
      </c>
      <c r="E298" s="6" t="s">
        <v>45</v>
      </c>
      <c r="F298" s="2" t="s">
        <v>44</v>
      </c>
      <c r="G298" s="2" t="s">
        <v>44</v>
      </c>
      <c r="H298" s="2">
        <v>1</v>
      </c>
      <c r="I298" s="2" t="s">
        <v>44</v>
      </c>
      <c r="J298" s="2">
        <v>1</v>
      </c>
      <c r="K298" s="2">
        <v>0</v>
      </c>
      <c r="L298" s="2">
        <v>1</v>
      </c>
      <c r="M298" s="2">
        <v>1</v>
      </c>
      <c r="N298" s="2">
        <v>1</v>
      </c>
      <c r="O298" s="2">
        <v>1</v>
      </c>
      <c r="P298" s="12">
        <v>1</v>
      </c>
      <c r="Q298" s="2" t="s">
        <v>45</v>
      </c>
      <c r="R298" s="2" t="s">
        <v>44</v>
      </c>
      <c r="S298" s="2" t="s">
        <v>45</v>
      </c>
      <c r="T298" s="2" t="s">
        <v>44</v>
      </c>
      <c r="U298" s="3" t="s">
        <v>45</v>
      </c>
      <c r="V298" s="6" t="s">
        <v>6558</v>
      </c>
      <c r="W298" s="63" t="s">
        <v>712</v>
      </c>
      <c r="X298" s="2" t="s">
        <v>713</v>
      </c>
      <c r="Y298" s="2" t="s">
        <v>714</v>
      </c>
      <c r="Z298" s="64" t="s">
        <v>745</v>
      </c>
      <c r="AA298" s="2">
        <v>0</v>
      </c>
      <c r="AB298" s="2">
        <v>0</v>
      </c>
      <c r="AC298" s="2"/>
      <c r="AD298" s="2"/>
      <c r="AE298" s="6">
        <v>0</v>
      </c>
      <c r="AF298" s="2">
        <v>0</v>
      </c>
      <c r="AG298" s="2"/>
      <c r="AH298" s="2"/>
      <c r="AI298" s="6">
        <v>1</v>
      </c>
      <c r="AJ298" s="2">
        <v>0</v>
      </c>
      <c r="AK298" s="2"/>
      <c r="AL298" s="6" t="s">
        <v>6743</v>
      </c>
      <c r="AM298" s="6">
        <v>1</v>
      </c>
      <c r="AN298" s="2">
        <v>0</v>
      </c>
      <c r="AO298" s="2"/>
      <c r="AP298" s="6" t="s">
        <v>6743</v>
      </c>
      <c r="AQ298" s="6">
        <f t="shared" si="28"/>
        <v>2</v>
      </c>
      <c r="AR298" s="160">
        <f t="shared" si="29"/>
        <v>1</v>
      </c>
      <c r="AS298" s="160">
        <f t="shared" si="30"/>
        <v>0</v>
      </c>
      <c r="AT298" s="160">
        <f t="shared" si="31"/>
        <v>0</v>
      </c>
      <c r="AU298" s="160">
        <f t="shared" si="32"/>
        <v>0</v>
      </c>
      <c r="AV298" s="160">
        <f t="shared" si="33"/>
        <v>0</v>
      </c>
      <c r="AW298" s="160">
        <f t="shared" si="34"/>
        <v>0</v>
      </c>
    </row>
    <row r="299" spans="1:49" x14ac:dyDescent="0.25">
      <c r="A299" s="2" t="s">
        <v>882</v>
      </c>
      <c r="B299" s="44" t="s">
        <v>3</v>
      </c>
      <c r="C299" s="2" t="s">
        <v>845</v>
      </c>
      <c r="D299" s="2" t="s">
        <v>883</v>
      </c>
      <c r="E299" s="6" t="s">
        <v>45</v>
      </c>
      <c r="F299" s="2" t="s">
        <v>45</v>
      </c>
      <c r="G299" s="2" t="s">
        <v>44</v>
      </c>
      <c r="H299" s="2">
        <v>0</v>
      </c>
      <c r="I299" s="2" t="s">
        <v>45</v>
      </c>
      <c r="J299" s="2">
        <v>0</v>
      </c>
      <c r="K299" s="6">
        <v>0</v>
      </c>
      <c r="L299" s="2">
        <v>0</v>
      </c>
      <c r="M299" s="112">
        <v>2</v>
      </c>
      <c r="N299" s="13"/>
      <c r="O299" s="2"/>
      <c r="P299" s="6">
        <v>0</v>
      </c>
      <c r="Q299" s="2" t="s">
        <v>45</v>
      </c>
      <c r="R299" s="2" t="s">
        <v>44</v>
      </c>
      <c r="S299" s="2" t="s">
        <v>45</v>
      </c>
      <c r="T299" s="2" t="s">
        <v>44</v>
      </c>
      <c r="U299" s="3" t="s">
        <v>45</v>
      </c>
      <c r="V299" s="6" t="s">
        <v>6579</v>
      </c>
      <c r="W299" s="63"/>
      <c r="X299" s="2"/>
      <c r="Y299" s="2"/>
      <c r="Z299" s="64"/>
      <c r="AA299" s="2">
        <v>0</v>
      </c>
      <c r="AB299" s="2">
        <v>0</v>
      </c>
      <c r="AC299" s="2"/>
      <c r="AD299" s="2"/>
      <c r="AE299" s="6">
        <v>0</v>
      </c>
      <c r="AF299" s="2">
        <v>0</v>
      </c>
      <c r="AG299" s="2"/>
      <c r="AH299" s="2"/>
      <c r="AI299" s="6">
        <v>0</v>
      </c>
      <c r="AJ299" s="2">
        <v>0</v>
      </c>
      <c r="AK299" s="2"/>
      <c r="AL299" s="6"/>
      <c r="AM299" s="6">
        <v>0</v>
      </c>
      <c r="AN299" s="2">
        <v>0</v>
      </c>
      <c r="AO299" s="2"/>
      <c r="AP299" s="6"/>
      <c r="AQ299" s="6">
        <f t="shared" si="28"/>
        <v>0</v>
      </c>
      <c r="AR299" s="160">
        <f t="shared" si="29"/>
        <v>0</v>
      </c>
      <c r="AS299" s="160">
        <f t="shared" si="30"/>
        <v>0</v>
      </c>
      <c r="AT299" s="160">
        <f t="shared" si="31"/>
        <v>0</v>
      </c>
      <c r="AU299" s="160">
        <f t="shared" si="32"/>
        <v>0</v>
      </c>
      <c r="AV299" s="160">
        <f t="shared" si="33"/>
        <v>0</v>
      </c>
      <c r="AW299" s="160">
        <f t="shared" si="34"/>
        <v>0</v>
      </c>
    </row>
    <row r="300" spans="1:49" x14ac:dyDescent="0.25">
      <c r="A300" s="2" t="s">
        <v>884</v>
      </c>
      <c r="B300" s="44" t="s">
        <v>3</v>
      </c>
      <c r="C300" s="2" t="s">
        <v>845</v>
      </c>
      <c r="D300" s="2" t="s">
        <v>885</v>
      </c>
      <c r="E300" s="6" t="s">
        <v>45</v>
      </c>
      <c r="F300" s="2" t="s">
        <v>44</v>
      </c>
      <c r="G300" s="2" t="s">
        <v>44</v>
      </c>
      <c r="H300" s="2">
        <v>1</v>
      </c>
      <c r="I300" s="2" t="s">
        <v>44</v>
      </c>
      <c r="J300" s="2">
        <v>1</v>
      </c>
      <c r="K300" s="2">
        <v>0</v>
      </c>
      <c r="L300" s="2">
        <v>1</v>
      </c>
      <c r="M300" s="2">
        <v>1</v>
      </c>
      <c r="N300" s="2">
        <v>1</v>
      </c>
      <c r="O300" s="2">
        <v>1</v>
      </c>
      <c r="P300" s="12">
        <v>1</v>
      </c>
      <c r="Q300" s="2" t="s">
        <v>45</v>
      </c>
      <c r="R300" s="2" t="s">
        <v>44</v>
      </c>
      <c r="S300" s="2" t="s">
        <v>45</v>
      </c>
      <c r="T300" s="2" t="s">
        <v>44</v>
      </c>
      <c r="U300" s="3" t="s">
        <v>45</v>
      </c>
      <c r="V300" s="6" t="s">
        <v>6558</v>
      </c>
      <c r="W300" s="63" t="s">
        <v>712</v>
      </c>
      <c r="X300" s="2" t="s">
        <v>713</v>
      </c>
      <c r="Y300" s="2" t="s">
        <v>714</v>
      </c>
      <c r="Z300" s="64" t="s">
        <v>745</v>
      </c>
      <c r="AA300" s="2">
        <v>0</v>
      </c>
      <c r="AB300" s="2">
        <v>0</v>
      </c>
      <c r="AC300" s="2"/>
      <c r="AD300" s="2"/>
      <c r="AE300" s="6">
        <v>0</v>
      </c>
      <c r="AF300" s="2">
        <v>0</v>
      </c>
      <c r="AG300" s="2"/>
      <c r="AH300" s="2"/>
      <c r="AI300" s="6">
        <v>0</v>
      </c>
      <c r="AJ300" s="2">
        <v>0</v>
      </c>
      <c r="AK300" s="2"/>
      <c r="AL300" s="6"/>
      <c r="AM300" s="6">
        <v>0</v>
      </c>
      <c r="AN300" s="2">
        <v>0</v>
      </c>
      <c r="AO300" s="2"/>
      <c r="AP300" s="6"/>
      <c r="AQ300" s="6">
        <f t="shared" si="28"/>
        <v>0</v>
      </c>
      <c r="AR300" s="160">
        <f t="shared" si="29"/>
        <v>0</v>
      </c>
      <c r="AS300" s="160">
        <f t="shared" si="30"/>
        <v>0</v>
      </c>
      <c r="AT300" s="160">
        <f t="shared" si="31"/>
        <v>0</v>
      </c>
      <c r="AU300" s="160">
        <f t="shared" si="32"/>
        <v>0</v>
      </c>
      <c r="AV300" s="160">
        <f t="shared" si="33"/>
        <v>0</v>
      </c>
      <c r="AW300" s="160">
        <f t="shared" si="34"/>
        <v>0</v>
      </c>
    </row>
    <row r="301" spans="1:49" x14ac:dyDescent="0.25">
      <c r="A301" s="2" t="s">
        <v>886</v>
      </c>
      <c r="B301" s="44" t="s">
        <v>3</v>
      </c>
      <c r="C301" s="2" t="s">
        <v>845</v>
      </c>
      <c r="D301" s="2" t="s">
        <v>887</v>
      </c>
      <c r="E301" s="6" t="s">
        <v>45</v>
      </c>
      <c r="F301" s="2" t="s">
        <v>44</v>
      </c>
      <c r="G301" s="2" t="s">
        <v>44</v>
      </c>
      <c r="H301" s="2">
        <v>0</v>
      </c>
      <c r="I301" s="2" t="s">
        <v>45</v>
      </c>
      <c r="J301" s="2">
        <v>1</v>
      </c>
      <c r="K301" s="2">
        <v>0</v>
      </c>
      <c r="L301" s="2">
        <v>0</v>
      </c>
      <c r="M301" s="2">
        <v>1</v>
      </c>
      <c r="N301" s="2">
        <v>1</v>
      </c>
      <c r="O301" s="2">
        <v>1</v>
      </c>
      <c r="P301" s="12">
        <v>1</v>
      </c>
      <c r="Q301" s="2" t="s">
        <v>44</v>
      </c>
      <c r="R301" s="2" t="s">
        <v>45</v>
      </c>
      <c r="S301" s="2" t="s">
        <v>45</v>
      </c>
      <c r="T301" s="2" t="s">
        <v>44</v>
      </c>
      <c r="U301" s="3" t="s">
        <v>44</v>
      </c>
      <c r="V301" s="6" t="s">
        <v>35</v>
      </c>
      <c r="W301" s="63" t="s">
        <v>888</v>
      </c>
      <c r="X301" s="2" t="s">
        <v>889</v>
      </c>
      <c r="Y301" s="2" t="s">
        <v>890</v>
      </c>
      <c r="Z301" s="64" t="s">
        <v>891</v>
      </c>
      <c r="AA301" s="2">
        <v>0</v>
      </c>
      <c r="AB301" s="2">
        <v>0</v>
      </c>
      <c r="AC301" s="2"/>
      <c r="AD301" s="2"/>
      <c r="AE301" s="6">
        <v>0</v>
      </c>
      <c r="AF301" s="2">
        <v>0</v>
      </c>
      <c r="AG301" s="2"/>
      <c r="AH301" s="2"/>
      <c r="AI301" s="6">
        <v>0</v>
      </c>
      <c r="AJ301" s="2">
        <v>0</v>
      </c>
      <c r="AK301" s="2"/>
      <c r="AL301" s="6"/>
      <c r="AM301" s="6">
        <v>0</v>
      </c>
      <c r="AN301" s="2">
        <v>0</v>
      </c>
      <c r="AO301" s="2"/>
      <c r="AP301" s="6"/>
      <c r="AQ301" s="6">
        <f t="shared" si="28"/>
        <v>0</v>
      </c>
      <c r="AR301" s="160">
        <f t="shared" si="29"/>
        <v>0</v>
      </c>
      <c r="AS301" s="160">
        <f t="shared" si="30"/>
        <v>0</v>
      </c>
      <c r="AT301" s="160">
        <f t="shared" si="31"/>
        <v>0</v>
      </c>
      <c r="AU301" s="160">
        <f t="shared" si="32"/>
        <v>0</v>
      </c>
      <c r="AV301" s="160">
        <f t="shared" si="33"/>
        <v>0</v>
      </c>
      <c r="AW301" s="160">
        <f t="shared" si="34"/>
        <v>0</v>
      </c>
    </row>
    <row r="302" spans="1:49" x14ac:dyDescent="0.25">
      <c r="A302" s="2" t="s">
        <v>892</v>
      </c>
      <c r="B302" s="44" t="s">
        <v>3</v>
      </c>
      <c r="C302" s="2" t="s">
        <v>845</v>
      </c>
      <c r="D302" s="2" t="s">
        <v>893</v>
      </c>
      <c r="E302" s="6" t="s">
        <v>45</v>
      </c>
      <c r="F302" s="2" t="s">
        <v>44</v>
      </c>
      <c r="G302" s="2" t="s">
        <v>44</v>
      </c>
      <c r="H302" s="2">
        <v>0</v>
      </c>
      <c r="I302" s="2" t="s">
        <v>45</v>
      </c>
      <c r="J302" s="2">
        <v>1</v>
      </c>
      <c r="K302" s="2">
        <v>0</v>
      </c>
      <c r="L302" s="2">
        <v>1</v>
      </c>
      <c r="M302" s="2">
        <v>1</v>
      </c>
      <c r="N302" s="2">
        <v>1</v>
      </c>
      <c r="O302" s="2">
        <v>1</v>
      </c>
      <c r="P302" s="12">
        <v>1</v>
      </c>
      <c r="Q302" s="2" t="s">
        <v>44</v>
      </c>
      <c r="R302" s="2" t="s">
        <v>44</v>
      </c>
      <c r="S302" s="2" t="s">
        <v>45</v>
      </c>
      <c r="T302" s="2" t="s">
        <v>44</v>
      </c>
      <c r="U302" s="3" t="s">
        <v>44</v>
      </c>
      <c r="V302" s="6" t="s">
        <v>35</v>
      </c>
      <c r="W302" s="63" t="s">
        <v>6499</v>
      </c>
      <c r="X302" s="2" t="s">
        <v>871</v>
      </c>
      <c r="Y302" s="2">
        <v>945815997</v>
      </c>
      <c r="Z302" s="64" t="s">
        <v>873</v>
      </c>
      <c r="AA302" s="2">
        <v>0</v>
      </c>
      <c r="AB302" s="2">
        <v>0</v>
      </c>
      <c r="AC302" s="2"/>
      <c r="AD302" s="2"/>
      <c r="AE302" s="6">
        <v>0</v>
      </c>
      <c r="AF302" s="2">
        <v>1</v>
      </c>
      <c r="AG302" s="2" t="s">
        <v>36</v>
      </c>
      <c r="AH302" s="2" t="s">
        <v>6744</v>
      </c>
      <c r="AI302" s="6">
        <v>0</v>
      </c>
      <c r="AJ302" s="2">
        <v>0</v>
      </c>
      <c r="AK302" s="2"/>
      <c r="AL302" s="6"/>
      <c r="AM302" s="6">
        <v>0</v>
      </c>
      <c r="AN302" s="2">
        <v>0</v>
      </c>
      <c r="AO302" s="2"/>
      <c r="AP302" s="6"/>
      <c r="AQ302" s="6">
        <f t="shared" si="28"/>
        <v>1</v>
      </c>
      <c r="AR302" s="160">
        <f t="shared" si="29"/>
        <v>0</v>
      </c>
      <c r="AS302" s="160">
        <f t="shared" si="30"/>
        <v>0</v>
      </c>
      <c r="AT302" s="160">
        <f t="shared" si="31"/>
        <v>0</v>
      </c>
      <c r="AU302" s="160">
        <f t="shared" si="32"/>
        <v>1</v>
      </c>
      <c r="AV302" s="160">
        <f t="shared" si="33"/>
        <v>0</v>
      </c>
      <c r="AW302" s="160">
        <f t="shared" si="34"/>
        <v>0</v>
      </c>
    </row>
    <row r="303" spans="1:49" x14ac:dyDescent="0.25">
      <c r="A303" s="2" t="s">
        <v>894</v>
      </c>
      <c r="B303" s="44" t="s">
        <v>3</v>
      </c>
      <c r="C303" s="2" t="s">
        <v>845</v>
      </c>
      <c r="D303" s="2" t="s">
        <v>895</v>
      </c>
      <c r="E303" s="6" t="s">
        <v>45</v>
      </c>
      <c r="F303" s="2" t="s">
        <v>44</v>
      </c>
      <c r="G303" s="2" t="s">
        <v>44</v>
      </c>
      <c r="H303" s="2">
        <v>1</v>
      </c>
      <c r="I303" s="2" t="s">
        <v>44</v>
      </c>
      <c r="J303" s="2">
        <v>1</v>
      </c>
      <c r="K303" s="2">
        <v>0</v>
      </c>
      <c r="L303" s="2">
        <v>1</v>
      </c>
      <c r="M303" s="2">
        <v>1</v>
      </c>
      <c r="N303" s="2">
        <v>1</v>
      </c>
      <c r="O303" s="2">
        <v>1</v>
      </c>
      <c r="P303" s="12">
        <v>1</v>
      </c>
      <c r="Q303" s="2" t="s">
        <v>44</v>
      </c>
      <c r="R303" s="2" t="s">
        <v>44</v>
      </c>
      <c r="S303" s="2" t="s">
        <v>45</v>
      </c>
      <c r="T303" s="2" t="s">
        <v>44</v>
      </c>
      <c r="U303" s="3" t="s">
        <v>45</v>
      </c>
      <c r="V303" s="6" t="s">
        <v>35</v>
      </c>
      <c r="W303" s="63" t="s">
        <v>6500</v>
      </c>
      <c r="X303" s="2" t="s">
        <v>6501</v>
      </c>
      <c r="Y303" s="2">
        <v>945815207</v>
      </c>
      <c r="Z303" s="64" t="s">
        <v>6502</v>
      </c>
      <c r="AA303" s="2">
        <v>1</v>
      </c>
      <c r="AB303" s="2">
        <v>0</v>
      </c>
      <c r="AC303" s="2"/>
      <c r="AD303" s="2" t="s">
        <v>6743</v>
      </c>
      <c r="AE303" s="6">
        <v>0</v>
      </c>
      <c r="AF303" s="2">
        <v>0</v>
      </c>
      <c r="AG303" s="2"/>
      <c r="AH303" s="2"/>
      <c r="AI303" s="6">
        <v>1</v>
      </c>
      <c r="AJ303" s="2">
        <v>0</v>
      </c>
      <c r="AK303" s="2"/>
      <c r="AL303" s="6" t="s">
        <v>6743</v>
      </c>
      <c r="AM303" s="6">
        <v>1</v>
      </c>
      <c r="AN303" s="2">
        <v>0</v>
      </c>
      <c r="AO303" s="2"/>
      <c r="AP303" s="6" t="s">
        <v>6743</v>
      </c>
      <c r="AQ303" s="6">
        <f t="shared" si="28"/>
        <v>3</v>
      </c>
      <c r="AR303" s="160">
        <f t="shared" si="29"/>
        <v>1</v>
      </c>
      <c r="AS303" s="160">
        <f t="shared" si="30"/>
        <v>0</v>
      </c>
      <c r="AT303" s="160">
        <f t="shared" si="31"/>
        <v>0</v>
      </c>
      <c r="AU303" s="160">
        <f t="shared" si="32"/>
        <v>0</v>
      </c>
      <c r="AV303" s="160">
        <f t="shared" si="33"/>
        <v>0</v>
      </c>
      <c r="AW303" s="160">
        <f t="shared" si="34"/>
        <v>0</v>
      </c>
    </row>
    <row r="304" spans="1:49" x14ac:dyDescent="0.25">
      <c r="A304" s="2" t="s">
        <v>896</v>
      </c>
      <c r="B304" s="44" t="s">
        <v>3</v>
      </c>
      <c r="C304" s="2" t="s">
        <v>845</v>
      </c>
      <c r="D304" s="2" t="s">
        <v>897</v>
      </c>
      <c r="E304" s="6" t="s">
        <v>45</v>
      </c>
      <c r="F304" s="2" t="s">
        <v>44</v>
      </c>
      <c r="G304" s="2" t="s">
        <v>44</v>
      </c>
      <c r="H304" s="2">
        <v>1</v>
      </c>
      <c r="I304" s="2" t="s">
        <v>45</v>
      </c>
      <c r="J304" s="2">
        <v>1</v>
      </c>
      <c r="K304" s="2">
        <v>0</v>
      </c>
      <c r="L304" s="2">
        <v>1</v>
      </c>
      <c r="M304" s="2">
        <v>1</v>
      </c>
      <c r="N304" s="2">
        <v>1</v>
      </c>
      <c r="O304" s="2">
        <v>1</v>
      </c>
      <c r="P304" s="12">
        <v>1</v>
      </c>
      <c r="Q304" s="2" t="s">
        <v>44</v>
      </c>
      <c r="R304" s="2" t="s">
        <v>44</v>
      </c>
      <c r="S304" s="2" t="s">
        <v>45</v>
      </c>
      <c r="T304" s="2" t="s">
        <v>44</v>
      </c>
      <c r="U304" s="3" t="s">
        <v>45</v>
      </c>
      <c r="V304" s="6" t="s">
        <v>35</v>
      </c>
      <c r="W304" s="63" t="s">
        <v>898</v>
      </c>
      <c r="X304" s="2" t="s">
        <v>899</v>
      </c>
      <c r="Y304" s="2" t="s">
        <v>736</v>
      </c>
      <c r="Z304" s="64" t="s">
        <v>900</v>
      </c>
      <c r="AA304" s="2">
        <v>0</v>
      </c>
      <c r="AB304" s="2">
        <v>0</v>
      </c>
      <c r="AC304" s="2"/>
      <c r="AD304" s="2"/>
      <c r="AE304" s="6">
        <v>0</v>
      </c>
      <c r="AF304" s="2">
        <v>0</v>
      </c>
      <c r="AG304" s="2"/>
      <c r="AH304" s="2"/>
      <c r="AI304" s="6">
        <v>0</v>
      </c>
      <c r="AJ304" s="2">
        <v>0</v>
      </c>
      <c r="AK304" s="2"/>
      <c r="AL304" s="6"/>
      <c r="AM304" s="6">
        <v>1</v>
      </c>
      <c r="AN304" s="2">
        <v>0</v>
      </c>
      <c r="AO304" s="2"/>
      <c r="AP304" s="6" t="s">
        <v>6743</v>
      </c>
      <c r="AQ304" s="6">
        <f t="shared" si="28"/>
        <v>1</v>
      </c>
      <c r="AR304" s="160">
        <f t="shared" si="29"/>
        <v>1</v>
      </c>
      <c r="AS304" s="160">
        <f t="shared" si="30"/>
        <v>0</v>
      </c>
      <c r="AT304" s="160">
        <f t="shared" si="31"/>
        <v>0</v>
      </c>
      <c r="AU304" s="160">
        <f t="shared" si="32"/>
        <v>0</v>
      </c>
      <c r="AV304" s="160">
        <f t="shared" si="33"/>
        <v>0</v>
      </c>
      <c r="AW304" s="160">
        <f t="shared" si="34"/>
        <v>0</v>
      </c>
    </row>
    <row r="305" spans="1:49" x14ac:dyDescent="0.25">
      <c r="A305" s="2" t="s">
        <v>901</v>
      </c>
      <c r="B305" s="44" t="s">
        <v>3</v>
      </c>
      <c r="C305" s="2" t="s">
        <v>845</v>
      </c>
      <c r="D305" s="2" t="s">
        <v>902</v>
      </c>
      <c r="E305" s="6" t="s">
        <v>45</v>
      </c>
      <c r="F305" s="2" t="s">
        <v>44</v>
      </c>
      <c r="G305" s="2" t="s">
        <v>44</v>
      </c>
      <c r="H305" s="2">
        <v>1</v>
      </c>
      <c r="I305" s="2" t="s">
        <v>45</v>
      </c>
      <c r="J305" s="2">
        <v>1</v>
      </c>
      <c r="K305" s="2">
        <v>0</v>
      </c>
      <c r="L305" s="2">
        <v>1</v>
      </c>
      <c r="M305" s="2">
        <v>1</v>
      </c>
      <c r="N305" s="2">
        <v>1</v>
      </c>
      <c r="O305" s="2">
        <v>1</v>
      </c>
      <c r="P305" s="12">
        <v>1</v>
      </c>
      <c r="Q305" s="2" t="s">
        <v>45</v>
      </c>
      <c r="R305" s="2" t="s">
        <v>44</v>
      </c>
      <c r="S305" s="2" t="s">
        <v>45</v>
      </c>
      <c r="T305" s="2" t="s">
        <v>44</v>
      </c>
      <c r="U305" s="3" t="s">
        <v>44</v>
      </c>
      <c r="V305" s="6" t="s">
        <v>35</v>
      </c>
      <c r="W305" s="63" t="s">
        <v>6496</v>
      </c>
      <c r="X305" s="2" t="s">
        <v>6497</v>
      </c>
      <c r="Y305" s="2">
        <v>945815490</v>
      </c>
      <c r="Z305" s="64" t="s">
        <v>6498</v>
      </c>
      <c r="AA305" s="2">
        <v>0</v>
      </c>
      <c r="AB305" s="2">
        <v>0</v>
      </c>
      <c r="AC305" s="2"/>
      <c r="AD305" s="2"/>
      <c r="AE305" s="6">
        <v>0</v>
      </c>
      <c r="AF305" s="2">
        <v>0</v>
      </c>
      <c r="AG305" s="2"/>
      <c r="AH305" s="2"/>
      <c r="AI305" s="6">
        <v>0</v>
      </c>
      <c r="AJ305" s="2">
        <v>1</v>
      </c>
      <c r="AK305" s="2" t="s">
        <v>36</v>
      </c>
      <c r="AL305" s="6" t="s">
        <v>6744</v>
      </c>
      <c r="AM305" s="6">
        <v>0</v>
      </c>
      <c r="AN305" s="2">
        <v>0</v>
      </c>
      <c r="AO305" s="2"/>
      <c r="AP305" s="6"/>
      <c r="AQ305" s="6">
        <f t="shared" si="28"/>
        <v>1</v>
      </c>
      <c r="AR305" s="160">
        <f t="shared" si="29"/>
        <v>0</v>
      </c>
      <c r="AS305" s="160">
        <f t="shared" si="30"/>
        <v>0</v>
      </c>
      <c r="AT305" s="160">
        <f t="shared" si="31"/>
        <v>0</v>
      </c>
      <c r="AU305" s="160">
        <f t="shared" si="32"/>
        <v>1</v>
      </c>
      <c r="AV305" s="160">
        <f t="shared" si="33"/>
        <v>0</v>
      </c>
      <c r="AW305" s="160">
        <f t="shared" si="34"/>
        <v>0</v>
      </c>
    </row>
    <row r="306" spans="1:49" x14ac:dyDescent="0.25">
      <c r="A306" s="2" t="s">
        <v>903</v>
      </c>
      <c r="B306" s="44" t="s">
        <v>3</v>
      </c>
      <c r="C306" s="2" t="s">
        <v>904</v>
      </c>
      <c r="D306" s="2" t="s">
        <v>905</v>
      </c>
      <c r="E306" s="6" t="s">
        <v>45</v>
      </c>
      <c r="F306" s="2" t="s">
        <v>44</v>
      </c>
      <c r="G306" s="2" t="s">
        <v>44</v>
      </c>
      <c r="H306" s="2">
        <v>1</v>
      </c>
      <c r="I306" s="2" t="s">
        <v>44</v>
      </c>
      <c r="J306" s="2">
        <v>1</v>
      </c>
      <c r="K306" s="2">
        <v>0</v>
      </c>
      <c r="L306" s="2">
        <v>1</v>
      </c>
      <c r="M306" s="2">
        <v>1</v>
      </c>
      <c r="N306" s="2">
        <v>1</v>
      </c>
      <c r="O306" s="2">
        <v>1</v>
      </c>
      <c r="P306" s="12">
        <v>1</v>
      </c>
      <c r="Q306" s="2" t="s">
        <v>45</v>
      </c>
      <c r="R306" s="2" t="s">
        <v>44</v>
      </c>
      <c r="S306" s="2" t="s">
        <v>45</v>
      </c>
      <c r="T306" s="2" t="s">
        <v>44</v>
      </c>
      <c r="U306" s="3" t="s">
        <v>44</v>
      </c>
      <c r="V306" s="6" t="s">
        <v>326</v>
      </c>
      <c r="W306" s="63" t="s">
        <v>906</v>
      </c>
      <c r="X306" s="2" t="s">
        <v>907</v>
      </c>
      <c r="Y306" s="2" t="s">
        <v>908</v>
      </c>
      <c r="Z306" s="64" t="s">
        <v>909</v>
      </c>
      <c r="AA306" s="2">
        <v>0</v>
      </c>
      <c r="AB306" s="2">
        <v>0</v>
      </c>
      <c r="AC306" s="2"/>
      <c r="AD306" s="2"/>
      <c r="AE306" s="6">
        <v>0</v>
      </c>
      <c r="AF306" s="2">
        <v>0</v>
      </c>
      <c r="AG306" s="2"/>
      <c r="AH306" s="2"/>
      <c r="AI306" s="6">
        <v>0</v>
      </c>
      <c r="AJ306" s="2">
        <v>0</v>
      </c>
      <c r="AK306" s="2"/>
      <c r="AL306" s="6"/>
      <c r="AM306" s="6">
        <v>0</v>
      </c>
      <c r="AN306" s="2">
        <v>0</v>
      </c>
      <c r="AO306" s="2"/>
      <c r="AP306" s="6"/>
      <c r="AQ306" s="6">
        <f t="shared" si="28"/>
        <v>0</v>
      </c>
      <c r="AR306" s="160">
        <f t="shared" si="29"/>
        <v>0</v>
      </c>
      <c r="AS306" s="160">
        <f t="shared" si="30"/>
        <v>0</v>
      </c>
      <c r="AT306" s="160">
        <f t="shared" si="31"/>
        <v>0</v>
      </c>
      <c r="AU306" s="160">
        <f t="shared" si="32"/>
        <v>0</v>
      </c>
      <c r="AV306" s="160">
        <f t="shared" si="33"/>
        <v>0</v>
      </c>
      <c r="AW306" s="160">
        <f t="shared" si="34"/>
        <v>0</v>
      </c>
    </row>
    <row r="307" spans="1:49" x14ac:dyDescent="0.25">
      <c r="A307" s="2" t="s">
        <v>910</v>
      </c>
      <c r="B307" s="44" t="s">
        <v>3</v>
      </c>
      <c r="C307" s="2" t="s">
        <v>904</v>
      </c>
      <c r="D307" s="2" t="s">
        <v>904</v>
      </c>
      <c r="E307" s="6" t="s">
        <v>45</v>
      </c>
      <c r="F307" s="2" t="s">
        <v>44</v>
      </c>
      <c r="G307" s="2" t="s">
        <v>44</v>
      </c>
      <c r="H307" s="2">
        <v>1</v>
      </c>
      <c r="I307" s="2" t="s">
        <v>45</v>
      </c>
      <c r="J307" s="2">
        <v>1</v>
      </c>
      <c r="K307" s="2">
        <v>0</v>
      </c>
      <c r="L307" s="2">
        <v>1</v>
      </c>
      <c r="M307" s="2">
        <v>1</v>
      </c>
      <c r="N307" s="2">
        <v>1</v>
      </c>
      <c r="O307" s="2">
        <v>1</v>
      </c>
      <c r="P307" s="12">
        <v>1</v>
      </c>
      <c r="Q307" s="2" t="s">
        <v>45</v>
      </c>
      <c r="R307" s="2" t="s">
        <v>44</v>
      </c>
      <c r="S307" s="2" t="s">
        <v>45</v>
      </c>
      <c r="T307" s="2" t="s">
        <v>44</v>
      </c>
      <c r="U307" s="3" t="s">
        <v>44</v>
      </c>
      <c r="V307" s="6" t="s">
        <v>36</v>
      </c>
      <c r="W307" s="63" t="s">
        <v>911</v>
      </c>
      <c r="X307" s="2" t="s">
        <v>912</v>
      </c>
      <c r="Y307" s="2" t="s">
        <v>913</v>
      </c>
      <c r="Z307" s="64" t="s">
        <v>914</v>
      </c>
      <c r="AA307" s="2">
        <v>0</v>
      </c>
      <c r="AB307" s="2">
        <v>0</v>
      </c>
      <c r="AC307" s="2"/>
      <c r="AD307" s="2"/>
      <c r="AE307" s="6">
        <v>0</v>
      </c>
      <c r="AF307" s="2">
        <v>0</v>
      </c>
      <c r="AG307" s="2"/>
      <c r="AH307" s="2"/>
      <c r="AI307" s="6">
        <v>0</v>
      </c>
      <c r="AJ307" s="2">
        <v>0</v>
      </c>
      <c r="AK307" s="2"/>
      <c r="AL307" s="6"/>
      <c r="AM307" s="6">
        <v>0</v>
      </c>
      <c r="AN307" s="2">
        <v>0</v>
      </c>
      <c r="AO307" s="2"/>
      <c r="AP307" s="6"/>
      <c r="AQ307" s="6">
        <f t="shared" si="28"/>
        <v>0</v>
      </c>
      <c r="AR307" s="160">
        <f t="shared" si="29"/>
        <v>0</v>
      </c>
      <c r="AS307" s="160">
        <f t="shared" si="30"/>
        <v>0</v>
      </c>
      <c r="AT307" s="160">
        <f t="shared" si="31"/>
        <v>0</v>
      </c>
      <c r="AU307" s="160">
        <f t="shared" si="32"/>
        <v>0</v>
      </c>
      <c r="AV307" s="160">
        <f t="shared" si="33"/>
        <v>0</v>
      </c>
      <c r="AW307" s="160">
        <f t="shared" si="34"/>
        <v>0</v>
      </c>
    </row>
    <row r="308" spans="1:49" x14ac:dyDescent="0.25">
      <c r="A308" s="2" t="s">
        <v>915</v>
      </c>
      <c r="B308" s="44" t="s">
        <v>3</v>
      </c>
      <c r="C308" s="2" t="s">
        <v>904</v>
      </c>
      <c r="D308" s="2" t="s">
        <v>916</v>
      </c>
      <c r="E308" s="6" t="s">
        <v>45</v>
      </c>
      <c r="F308" s="2" t="s">
        <v>44</v>
      </c>
      <c r="G308" s="2" t="s">
        <v>44</v>
      </c>
      <c r="H308" s="2">
        <v>1</v>
      </c>
      <c r="I308" s="2" t="s">
        <v>44</v>
      </c>
      <c r="J308" s="2">
        <v>1</v>
      </c>
      <c r="K308" s="2">
        <v>0</v>
      </c>
      <c r="L308" s="2">
        <v>1</v>
      </c>
      <c r="M308" s="2">
        <v>1</v>
      </c>
      <c r="N308" s="2">
        <v>1</v>
      </c>
      <c r="O308" s="2">
        <v>1</v>
      </c>
      <c r="P308" s="12">
        <v>1</v>
      </c>
      <c r="Q308" s="2" t="s">
        <v>44</v>
      </c>
      <c r="R308" s="2" t="s">
        <v>44</v>
      </c>
      <c r="S308" s="2" t="s">
        <v>45</v>
      </c>
      <c r="T308" s="2" t="s">
        <v>44</v>
      </c>
      <c r="U308" s="3" t="s">
        <v>44</v>
      </c>
      <c r="V308" s="6" t="s">
        <v>35</v>
      </c>
      <c r="W308" s="63" t="s">
        <v>917</v>
      </c>
      <c r="X308" s="2" t="s">
        <v>918</v>
      </c>
      <c r="Y308" s="2" t="s">
        <v>919</v>
      </c>
      <c r="Z308" s="64" t="s">
        <v>920</v>
      </c>
      <c r="AA308" s="2">
        <v>1</v>
      </c>
      <c r="AB308" s="2">
        <v>0</v>
      </c>
      <c r="AC308" s="2"/>
      <c r="AD308" s="2" t="s">
        <v>6743</v>
      </c>
      <c r="AE308" s="6">
        <v>0</v>
      </c>
      <c r="AF308" s="2">
        <v>0</v>
      </c>
      <c r="AG308" s="2"/>
      <c r="AH308" s="2"/>
      <c r="AI308" s="6">
        <v>0</v>
      </c>
      <c r="AJ308" s="2">
        <v>0</v>
      </c>
      <c r="AK308" s="2"/>
      <c r="AL308" s="6"/>
      <c r="AM308" s="6">
        <v>0</v>
      </c>
      <c r="AN308" s="2">
        <v>0</v>
      </c>
      <c r="AO308" s="2"/>
      <c r="AP308" s="6"/>
      <c r="AQ308" s="6">
        <f t="shared" si="28"/>
        <v>1</v>
      </c>
      <c r="AR308" s="160">
        <f t="shared" si="29"/>
        <v>1</v>
      </c>
      <c r="AS308" s="160">
        <f t="shared" si="30"/>
        <v>0</v>
      </c>
      <c r="AT308" s="160">
        <f t="shared" si="31"/>
        <v>0</v>
      </c>
      <c r="AU308" s="160">
        <f t="shared" si="32"/>
        <v>0</v>
      </c>
      <c r="AV308" s="160">
        <f t="shared" si="33"/>
        <v>0</v>
      </c>
      <c r="AW308" s="160">
        <f t="shared" si="34"/>
        <v>0</v>
      </c>
    </row>
    <row r="309" spans="1:49" x14ac:dyDescent="0.25">
      <c r="A309" s="2" t="s">
        <v>921</v>
      </c>
      <c r="B309" s="44" t="s">
        <v>3</v>
      </c>
      <c r="C309" s="2" t="s">
        <v>904</v>
      </c>
      <c r="D309" s="2" t="s">
        <v>922</v>
      </c>
      <c r="E309" s="6" t="s">
        <v>45</v>
      </c>
      <c r="F309" s="2" t="s">
        <v>44</v>
      </c>
      <c r="G309" s="2" t="s">
        <v>44</v>
      </c>
      <c r="H309" s="2">
        <v>1</v>
      </c>
      <c r="I309" s="2" t="s">
        <v>44</v>
      </c>
      <c r="J309" s="2">
        <v>1</v>
      </c>
      <c r="K309" s="2">
        <v>0</v>
      </c>
      <c r="L309" s="2">
        <v>1</v>
      </c>
      <c r="M309" s="2">
        <v>1</v>
      </c>
      <c r="N309" s="2">
        <v>1</v>
      </c>
      <c r="O309" s="2">
        <v>1</v>
      </c>
      <c r="P309" s="12">
        <v>1</v>
      </c>
      <c r="Q309" s="2" t="s">
        <v>45</v>
      </c>
      <c r="R309" s="2" t="s">
        <v>44</v>
      </c>
      <c r="S309" s="2" t="s">
        <v>45</v>
      </c>
      <c r="T309" s="2" t="s">
        <v>44</v>
      </c>
      <c r="U309" s="3" t="s">
        <v>44</v>
      </c>
      <c r="V309" s="6" t="s">
        <v>326</v>
      </c>
      <c r="W309" s="63" t="s">
        <v>923</v>
      </c>
      <c r="X309" s="2" t="s">
        <v>924</v>
      </c>
      <c r="Y309" s="2" t="s">
        <v>925</v>
      </c>
      <c r="Z309" s="64" t="s">
        <v>926</v>
      </c>
      <c r="AA309" s="2">
        <v>0</v>
      </c>
      <c r="AB309" s="2">
        <v>0</v>
      </c>
      <c r="AC309" s="2"/>
      <c r="AD309" s="2"/>
      <c r="AE309" s="6">
        <v>0</v>
      </c>
      <c r="AF309" s="2">
        <v>0</v>
      </c>
      <c r="AG309" s="2"/>
      <c r="AH309" s="2"/>
      <c r="AI309" s="6">
        <v>0</v>
      </c>
      <c r="AJ309" s="2">
        <v>1</v>
      </c>
      <c r="AK309" s="2" t="s">
        <v>326</v>
      </c>
      <c r="AL309" s="6" t="s">
        <v>6744</v>
      </c>
      <c r="AM309" s="6">
        <v>1</v>
      </c>
      <c r="AN309" s="2">
        <v>0</v>
      </c>
      <c r="AO309" s="2"/>
      <c r="AP309" s="6" t="s">
        <v>6743</v>
      </c>
      <c r="AQ309" s="6">
        <f t="shared" si="28"/>
        <v>2</v>
      </c>
      <c r="AR309" s="160">
        <f t="shared" si="29"/>
        <v>1</v>
      </c>
      <c r="AS309" s="160">
        <f t="shared" si="30"/>
        <v>0</v>
      </c>
      <c r="AT309" s="160">
        <f t="shared" si="31"/>
        <v>1</v>
      </c>
      <c r="AU309" s="160">
        <f t="shared" si="32"/>
        <v>0</v>
      </c>
      <c r="AV309" s="160">
        <f t="shared" si="33"/>
        <v>0</v>
      </c>
      <c r="AW309" s="160">
        <f t="shared" si="34"/>
        <v>0</v>
      </c>
    </row>
    <row r="310" spans="1:49" x14ac:dyDescent="0.25">
      <c r="A310" s="2" t="s">
        <v>927</v>
      </c>
      <c r="B310" s="44" t="s">
        <v>3</v>
      </c>
      <c r="C310" s="2" t="s">
        <v>904</v>
      </c>
      <c r="D310" s="2" t="s">
        <v>928</v>
      </c>
      <c r="E310" s="6" t="s">
        <v>45</v>
      </c>
      <c r="F310" s="2" t="s">
        <v>44</v>
      </c>
      <c r="G310" s="2" t="s">
        <v>44</v>
      </c>
      <c r="H310" s="2">
        <v>1</v>
      </c>
      <c r="I310" s="2" t="s">
        <v>44</v>
      </c>
      <c r="J310" s="2">
        <v>1</v>
      </c>
      <c r="K310" s="2">
        <v>0</v>
      </c>
      <c r="L310" s="2">
        <v>1</v>
      </c>
      <c r="M310" s="2">
        <v>1</v>
      </c>
      <c r="N310" s="2">
        <v>1</v>
      </c>
      <c r="O310" s="2">
        <v>1</v>
      </c>
      <c r="P310" s="12">
        <v>1</v>
      </c>
      <c r="Q310" s="2" t="s">
        <v>44</v>
      </c>
      <c r="R310" s="2" t="s">
        <v>44</v>
      </c>
      <c r="S310" s="2" t="s">
        <v>45</v>
      </c>
      <c r="T310" s="2" t="s">
        <v>44</v>
      </c>
      <c r="U310" s="3" t="s">
        <v>44</v>
      </c>
      <c r="V310" s="6" t="s">
        <v>326</v>
      </c>
      <c r="W310" s="63" t="s">
        <v>929</v>
      </c>
      <c r="X310" s="2" t="s">
        <v>930</v>
      </c>
      <c r="Y310" s="2" t="s">
        <v>931</v>
      </c>
      <c r="Z310" s="64" t="s">
        <v>932</v>
      </c>
      <c r="AA310" s="2">
        <v>1</v>
      </c>
      <c r="AB310" s="2">
        <v>0</v>
      </c>
      <c r="AC310" s="2"/>
      <c r="AD310" s="2" t="s">
        <v>6743</v>
      </c>
      <c r="AE310" s="6">
        <v>1</v>
      </c>
      <c r="AF310" s="2">
        <v>0</v>
      </c>
      <c r="AG310" s="2"/>
      <c r="AH310" s="2" t="s">
        <v>6743</v>
      </c>
      <c r="AI310" s="6">
        <v>0</v>
      </c>
      <c r="AJ310" s="2">
        <v>1</v>
      </c>
      <c r="AK310" s="2" t="s">
        <v>36</v>
      </c>
      <c r="AL310" s="6" t="s">
        <v>6744</v>
      </c>
      <c r="AM310" s="6">
        <v>0</v>
      </c>
      <c r="AN310" s="2">
        <v>0</v>
      </c>
      <c r="AO310" s="2"/>
      <c r="AP310" s="6"/>
      <c r="AQ310" s="6">
        <f t="shared" si="28"/>
        <v>3</v>
      </c>
      <c r="AR310" s="160">
        <f t="shared" si="29"/>
        <v>1</v>
      </c>
      <c r="AS310" s="160">
        <f t="shared" si="30"/>
        <v>0</v>
      </c>
      <c r="AT310" s="160">
        <f t="shared" si="31"/>
        <v>0</v>
      </c>
      <c r="AU310" s="160">
        <f t="shared" si="32"/>
        <v>1</v>
      </c>
      <c r="AV310" s="160">
        <f t="shared" si="33"/>
        <v>0</v>
      </c>
      <c r="AW310" s="160">
        <f t="shared" si="34"/>
        <v>0</v>
      </c>
    </row>
    <row r="311" spans="1:49" x14ac:dyDescent="0.25">
      <c r="A311" s="2" t="s">
        <v>933</v>
      </c>
      <c r="B311" s="44" t="s">
        <v>3</v>
      </c>
      <c r="C311" s="2" t="s">
        <v>904</v>
      </c>
      <c r="D311" s="2" t="s">
        <v>934</v>
      </c>
      <c r="E311" s="6" t="s">
        <v>45</v>
      </c>
      <c r="F311" s="2" t="s">
        <v>44</v>
      </c>
      <c r="G311" s="2" t="s">
        <v>44</v>
      </c>
      <c r="H311" s="2">
        <v>1</v>
      </c>
      <c r="I311" s="2" t="s">
        <v>44</v>
      </c>
      <c r="J311" s="2">
        <v>1</v>
      </c>
      <c r="K311" s="2">
        <v>0</v>
      </c>
      <c r="L311" s="2">
        <v>1</v>
      </c>
      <c r="M311" s="2">
        <v>1</v>
      </c>
      <c r="N311" s="2">
        <v>1</v>
      </c>
      <c r="O311" s="2">
        <v>1</v>
      </c>
      <c r="P311" s="12">
        <v>1</v>
      </c>
      <c r="Q311" s="2" t="s">
        <v>45</v>
      </c>
      <c r="R311" s="2" t="s">
        <v>44</v>
      </c>
      <c r="S311" s="2" t="s">
        <v>44</v>
      </c>
      <c r="T311" s="2" t="s">
        <v>44</v>
      </c>
      <c r="U311" s="3" t="s">
        <v>44</v>
      </c>
      <c r="V311" s="6" t="s">
        <v>326</v>
      </c>
      <c r="W311" s="63" t="s">
        <v>935</v>
      </c>
      <c r="X311" s="2" t="s">
        <v>936</v>
      </c>
      <c r="Y311" s="2" t="s">
        <v>937</v>
      </c>
      <c r="Z311" s="64" t="s">
        <v>938</v>
      </c>
      <c r="AA311" s="2">
        <v>0</v>
      </c>
      <c r="AB311" s="2">
        <v>0</v>
      </c>
      <c r="AC311" s="2"/>
      <c r="AD311" s="2"/>
      <c r="AE311" s="6">
        <v>0</v>
      </c>
      <c r="AF311" s="2">
        <v>1</v>
      </c>
      <c r="AG311" s="2" t="s">
        <v>36</v>
      </c>
      <c r="AH311" s="2" t="s">
        <v>6744</v>
      </c>
      <c r="AI311" s="6">
        <v>0</v>
      </c>
      <c r="AJ311" s="2">
        <v>0</v>
      </c>
      <c r="AK311" s="2"/>
      <c r="AL311" s="6"/>
      <c r="AM311" s="6">
        <v>1</v>
      </c>
      <c r="AN311" s="2">
        <v>0</v>
      </c>
      <c r="AO311" s="2"/>
      <c r="AP311" s="6" t="s">
        <v>6743</v>
      </c>
      <c r="AQ311" s="6">
        <f t="shared" si="28"/>
        <v>2</v>
      </c>
      <c r="AR311" s="160">
        <f t="shared" si="29"/>
        <v>1</v>
      </c>
      <c r="AS311" s="160">
        <f t="shared" si="30"/>
        <v>0</v>
      </c>
      <c r="AT311" s="160">
        <f t="shared" si="31"/>
        <v>0</v>
      </c>
      <c r="AU311" s="160">
        <f t="shared" si="32"/>
        <v>1</v>
      </c>
      <c r="AV311" s="160">
        <f t="shared" si="33"/>
        <v>0</v>
      </c>
      <c r="AW311" s="160">
        <f t="shared" si="34"/>
        <v>0</v>
      </c>
    </row>
    <row r="312" spans="1:49" x14ac:dyDescent="0.25">
      <c r="A312" s="2" t="s">
        <v>939</v>
      </c>
      <c r="B312" s="44" t="s">
        <v>3</v>
      </c>
      <c r="C312" s="2" t="s">
        <v>940</v>
      </c>
      <c r="D312" s="2" t="s">
        <v>940</v>
      </c>
      <c r="E312" s="6" t="s">
        <v>45</v>
      </c>
      <c r="F312" s="2" t="s">
        <v>44</v>
      </c>
      <c r="G312" s="2" t="s">
        <v>44</v>
      </c>
      <c r="H312" s="2">
        <v>1</v>
      </c>
      <c r="I312" s="2" t="s">
        <v>45</v>
      </c>
      <c r="J312" s="2">
        <v>1</v>
      </c>
      <c r="K312" s="2">
        <v>0</v>
      </c>
      <c r="L312" s="2">
        <v>1</v>
      </c>
      <c r="M312" s="2">
        <v>1</v>
      </c>
      <c r="N312" s="2">
        <v>1</v>
      </c>
      <c r="O312" s="2">
        <v>1</v>
      </c>
      <c r="P312" s="12">
        <v>1</v>
      </c>
      <c r="Q312" s="2" t="s">
        <v>45</v>
      </c>
      <c r="R312" s="2" t="s">
        <v>44</v>
      </c>
      <c r="S312" s="2" t="s">
        <v>44</v>
      </c>
      <c r="T312" s="2" t="s">
        <v>44</v>
      </c>
      <c r="U312" s="3" t="s">
        <v>44</v>
      </c>
      <c r="V312" s="6" t="s">
        <v>326</v>
      </c>
      <c r="W312" s="63" t="s">
        <v>941</v>
      </c>
      <c r="X312" s="2" t="s">
        <v>942</v>
      </c>
      <c r="Y312" s="2" t="s">
        <v>943</v>
      </c>
      <c r="Z312" s="64" t="s">
        <v>944</v>
      </c>
      <c r="AA312" s="2">
        <v>0</v>
      </c>
      <c r="AB312" s="2">
        <v>0</v>
      </c>
      <c r="AC312" s="2"/>
      <c r="AD312" s="2"/>
      <c r="AE312" s="6">
        <v>0</v>
      </c>
      <c r="AF312" s="2">
        <v>0</v>
      </c>
      <c r="AG312" s="2"/>
      <c r="AH312" s="2"/>
      <c r="AI312" s="6">
        <v>0</v>
      </c>
      <c r="AJ312" s="2">
        <v>0</v>
      </c>
      <c r="AK312" s="2"/>
      <c r="AL312" s="6"/>
      <c r="AM312" s="6">
        <v>0</v>
      </c>
      <c r="AN312" s="2">
        <v>0</v>
      </c>
      <c r="AO312" s="2"/>
      <c r="AP312" s="6"/>
      <c r="AQ312" s="6">
        <f t="shared" si="28"/>
        <v>0</v>
      </c>
      <c r="AR312" s="160">
        <f t="shared" si="29"/>
        <v>0</v>
      </c>
      <c r="AS312" s="160">
        <f t="shared" si="30"/>
        <v>0</v>
      </c>
      <c r="AT312" s="160">
        <f t="shared" si="31"/>
        <v>0</v>
      </c>
      <c r="AU312" s="160">
        <f t="shared" si="32"/>
        <v>0</v>
      </c>
      <c r="AV312" s="160">
        <f t="shared" si="33"/>
        <v>0</v>
      </c>
      <c r="AW312" s="160">
        <f t="shared" si="34"/>
        <v>0</v>
      </c>
    </row>
    <row r="313" spans="1:49" x14ac:dyDescent="0.25">
      <c r="A313" s="2" t="s">
        <v>945</v>
      </c>
      <c r="B313" s="44" t="s">
        <v>3</v>
      </c>
      <c r="C313" s="2" t="s">
        <v>940</v>
      </c>
      <c r="D313" s="2" t="s">
        <v>946</v>
      </c>
      <c r="E313" s="6" t="s">
        <v>45</v>
      </c>
      <c r="F313" s="2" t="s">
        <v>44</v>
      </c>
      <c r="G313" s="2" t="s">
        <v>44</v>
      </c>
      <c r="H313" s="2">
        <v>1</v>
      </c>
      <c r="I313" s="2" t="s">
        <v>44</v>
      </c>
      <c r="J313" s="2">
        <v>1</v>
      </c>
      <c r="K313" s="2">
        <v>0</v>
      </c>
      <c r="L313" s="2">
        <v>1</v>
      </c>
      <c r="M313" s="2">
        <v>1</v>
      </c>
      <c r="N313" s="2">
        <v>1</v>
      </c>
      <c r="O313" s="2">
        <v>1</v>
      </c>
      <c r="P313" s="12">
        <v>1</v>
      </c>
      <c r="Q313" s="2" t="s">
        <v>45</v>
      </c>
      <c r="R313" s="2" t="s">
        <v>45</v>
      </c>
      <c r="S313" s="2" t="s">
        <v>44</v>
      </c>
      <c r="T313" s="2" t="s">
        <v>44</v>
      </c>
      <c r="U313" s="3" t="s">
        <v>45</v>
      </c>
      <c r="V313" s="6" t="s">
        <v>35</v>
      </c>
      <c r="W313" s="63" t="s">
        <v>947</v>
      </c>
      <c r="X313" s="2" t="s">
        <v>948</v>
      </c>
      <c r="Y313" s="2" t="s">
        <v>949</v>
      </c>
      <c r="Z313" s="64" t="s">
        <v>950</v>
      </c>
      <c r="AA313" s="2">
        <v>1</v>
      </c>
      <c r="AB313" s="2">
        <v>0</v>
      </c>
      <c r="AC313" s="2"/>
      <c r="AD313" s="2" t="s">
        <v>6743</v>
      </c>
      <c r="AE313" s="6">
        <v>0</v>
      </c>
      <c r="AF313" s="2">
        <v>0</v>
      </c>
      <c r="AG313" s="2"/>
      <c r="AH313" s="2"/>
      <c r="AI313" s="6">
        <v>0</v>
      </c>
      <c r="AJ313" s="2">
        <v>0</v>
      </c>
      <c r="AK313" s="2"/>
      <c r="AL313" s="6"/>
      <c r="AM313" s="6">
        <v>1</v>
      </c>
      <c r="AN313" s="2">
        <v>0</v>
      </c>
      <c r="AO313" s="2"/>
      <c r="AP313" s="6" t="s">
        <v>6743</v>
      </c>
      <c r="AQ313" s="6">
        <f t="shared" si="28"/>
        <v>2</v>
      </c>
      <c r="AR313" s="160">
        <f t="shared" si="29"/>
        <v>1</v>
      </c>
      <c r="AS313" s="160">
        <f t="shared" si="30"/>
        <v>0</v>
      </c>
      <c r="AT313" s="160">
        <f t="shared" si="31"/>
        <v>0</v>
      </c>
      <c r="AU313" s="160">
        <f t="shared" si="32"/>
        <v>0</v>
      </c>
      <c r="AV313" s="160">
        <f t="shared" si="33"/>
        <v>0</v>
      </c>
      <c r="AW313" s="160">
        <f t="shared" si="34"/>
        <v>0</v>
      </c>
    </row>
    <row r="314" spans="1:49" x14ac:dyDescent="0.25">
      <c r="A314" s="2" t="s">
        <v>951</v>
      </c>
      <c r="B314" s="44" t="s">
        <v>3</v>
      </c>
      <c r="C314" s="2" t="s">
        <v>940</v>
      </c>
      <c r="D314" s="2" t="s">
        <v>952</v>
      </c>
      <c r="E314" s="6" t="s">
        <v>45</v>
      </c>
      <c r="F314" s="2" t="s">
        <v>44</v>
      </c>
      <c r="G314" s="2" t="s">
        <v>44</v>
      </c>
      <c r="H314" s="2">
        <v>1</v>
      </c>
      <c r="I314" s="2" t="s">
        <v>44</v>
      </c>
      <c r="J314" s="2">
        <v>1</v>
      </c>
      <c r="K314" s="2">
        <v>0</v>
      </c>
      <c r="L314" s="2">
        <v>1</v>
      </c>
      <c r="M314" s="2">
        <v>1</v>
      </c>
      <c r="N314" s="2">
        <v>1</v>
      </c>
      <c r="O314" s="2">
        <v>1</v>
      </c>
      <c r="P314" s="12">
        <v>1</v>
      </c>
      <c r="Q314" s="2" t="s">
        <v>44</v>
      </c>
      <c r="R314" s="2" t="s">
        <v>44</v>
      </c>
      <c r="S314" s="2" t="s">
        <v>45</v>
      </c>
      <c r="T314" s="2" t="s">
        <v>44</v>
      </c>
      <c r="U314" s="3" t="s">
        <v>45</v>
      </c>
      <c r="V314" s="6" t="s">
        <v>6558</v>
      </c>
      <c r="W314" s="63" t="s">
        <v>712</v>
      </c>
      <c r="X314" s="2" t="s">
        <v>713</v>
      </c>
      <c r="Y314" s="2" t="s">
        <v>714</v>
      </c>
      <c r="Z314" s="64" t="s">
        <v>745</v>
      </c>
      <c r="AA314" s="2">
        <v>1</v>
      </c>
      <c r="AB314" s="2">
        <v>0</v>
      </c>
      <c r="AC314" s="2"/>
      <c r="AD314" s="2" t="s">
        <v>6743</v>
      </c>
      <c r="AE314" s="6">
        <v>1</v>
      </c>
      <c r="AF314" s="2">
        <v>0</v>
      </c>
      <c r="AG314" s="2"/>
      <c r="AH314" s="2" t="s">
        <v>6743</v>
      </c>
      <c r="AI314" s="6">
        <v>1</v>
      </c>
      <c r="AJ314" s="2">
        <v>0</v>
      </c>
      <c r="AK314" s="2"/>
      <c r="AL314" s="6" t="s">
        <v>6743</v>
      </c>
      <c r="AM314" s="6">
        <v>1</v>
      </c>
      <c r="AN314" s="2">
        <v>0</v>
      </c>
      <c r="AO314" s="2"/>
      <c r="AP314" s="6" t="s">
        <v>6743</v>
      </c>
      <c r="AQ314" s="6">
        <f t="shared" si="28"/>
        <v>4</v>
      </c>
      <c r="AR314" s="160">
        <f t="shared" si="29"/>
        <v>1</v>
      </c>
      <c r="AS314" s="160">
        <f t="shared" si="30"/>
        <v>0</v>
      </c>
      <c r="AT314" s="160">
        <f t="shared" si="31"/>
        <v>0</v>
      </c>
      <c r="AU314" s="160">
        <f t="shared" si="32"/>
        <v>0</v>
      </c>
      <c r="AV314" s="160">
        <f t="shared" si="33"/>
        <v>0</v>
      </c>
      <c r="AW314" s="160">
        <f t="shared" si="34"/>
        <v>0</v>
      </c>
    </row>
    <row r="315" spans="1:49" x14ac:dyDescent="0.25">
      <c r="A315" s="2" t="s">
        <v>953</v>
      </c>
      <c r="B315" s="44" t="s">
        <v>3</v>
      </c>
      <c r="C315" s="2" t="s">
        <v>940</v>
      </c>
      <c r="D315" s="2" t="s">
        <v>954</v>
      </c>
      <c r="E315" s="2" t="s">
        <v>44</v>
      </c>
      <c r="F315" s="2" t="s">
        <v>44</v>
      </c>
      <c r="G315" s="2" t="s">
        <v>44</v>
      </c>
      <c r="H315" s="2">
        <v>1</v>
      </c>
      <c r="I315" s="2" t="s">
        <v>44</v>
      </c>
      <c r="J315" s="2">
        <v>1</v>
      </c>
      <c r="K315" s="2">
        <v>0</v>
      </c>
      <c r="L315" s="2">
        <v>1</v>
      </c>
      <c r="M315" s="2">
        <v>1</v>
      </c>
      <c r="N315" s="2">
        <v>1</v>
      </c>
      <c r="O315" s="2">
        <v>1</v>
      </c>
      <c r="P315" s="12">
        <v>1</v>
      </c>
      <c r="Q315" s="2" t="s">
        <v>45</v>
      </c>
      <c r="R315" s="2" t="s">
        <v>44</v>
      </c>
      <c r="S315" s="2" t="s">
        <v>45</v>
      </c>
      <c r="T315" s="2" t="s">
        <v>44</v>
      </c>
      <c r="U315" s="3" t="s">
        <v>44</v>
      </c>
      <c r="V315" s="6" t="s">
        <v>36</v>
      </c>
      <c r="W315" s="63" t="s">
        <v>955</v>
      </c>
      <c r="X315" s="2" t="s">
        <v>956</v>
      </c>
      <c r="Y315" s="2" t="s">
        <v>957</v>
      </c>
      <c r="Z315" s="64" t="s">
        <v>958</v>
      </c>
      <c r="AA315" s="2">
        <v>0</v>
      </c>
      <c r="AB315" s="2">
        <v>0</v>
      </c>
      <c r="AC315" s="2"/>
      <c r="AD315" s="2"/>
      <c r="AE315" s="6">
        <v>0</v>
      </c>
      <c r="AF315" s="2">
        <v>0</v>
      </c>
      <c r="AG315" s="2"/>
      <c r="AH315" s="2"/>
      <c r="AI315" s="6">
        <v>1</v>
      </c>
      <c r="AJ315" s="2">
        <v>0</v>
      </c>
      <c r="AK315" s="2"/>
      <c r="AL315" s="6" t="s">
        <v>6743</v>
      </c>
      <c r="AM315" s="6">
        <v>0</v>
      </c>
      <c r="AN315" s="2">
        <v>0</v>
      </c>
      <c r="AO315" s="2"/>
      <c r="AP315" s="6"/>
      <c r="AQ315" s="6">
        <f t="shared" si="28"/>
        <v>1</v>
      </c>
      <c r="AR315" s="160">
        <f t="shared" si="29"/>
        <v>1</v>
      </c>
      <c r="AS315" s="160">
        <f t="shared" si="30"/>
        <v>0</v>
      </c>
      <c r="AT315" s="160">
        <f t="shared" si="31"/>
        <v>0</v>
      </c>
      <c r="AU315" s="160">
        <f t="shared" si="32"/>
        <v>0</v>
      </c>
      <c r="AV315" s="160">
        <f t="shared" si="33"/>
        <v>0</v>
      </c>
      <c r="AW315" s="160">
        <f t="shared" si="34"/>
        <v>0</v>
      </c>
    </row>
    <row r="316" spans="1:49" x14ac:dyDescent="0.25">
      <c r="A316" s="2" t="s">
        <v>959</v>
      </c>
      <c r="B316" s="44" t="s">
        <v>3</v>
      </c>
      <c r="C316" s="2" t="s">
        <v>940</v>
      </c>
      <c r="D316" s="2" t="s">
        <v>960</v>
      </c>
      <c r="E316" s="6" t="s">
        <v>44</v>
      </c>
      <c r="F316" s="2" t="s">
        <v>45</v>
      </c>
      <c r="G316" s="2" t="s">
        <v>44</v>
      </c>
      <c r="H316" s="2">
        <v>0</v>
      </c>
      <c r="I316" s="2" t="s">
        <v>45</v>
      </c>
      <c r="J316" s="2">
        <v>1</v>
      </c>
      <c r="K316" s="2">
        <v>0</v>
      </c>
      <c r="L316" s="2">
        <v>1</v>
      </c>
      <c r="M316" s="2">
        <v>1</v>
      </c>
      <c r="N316" s="13"/>
      <c r="O316" s="2">
        <v>1</v>
      </c>
      <c r="P316" s="2">
        <v>1</v>
      </c>
      <c r="Q316" s="2" t="s">
        <v>44</v>
      </c>
      <c r="R316" s="2" t="s">
        <v>44</v>
      </c>
      <c r="S316" s="2" t="s">
        <v>45</v>
      </c>
      <c r="T316" s="2" t="s">
        <v>44</v>
      </c>
      <c r="U316" s="3" t="s">
        <v>44</v>
      </c>
      <c r="V316" s="2" t="s">
        <v>36</v>
      </c>
      <c r="W316" s="63" t="s">
        <v>961</v>
      </c>
      <c r="X316" s="2" t="s">
        <v>962</v>
      </c>
      <c r="Y316" s="2" t="s">
        <v>963</v>
      </c>
      <c r="Z316" s="64" t="s">
        <v>964</v>
      </c>
      <c r="AA316" s="2">
        <v>0</v>
      </c>
      <c r="AB316" s="2">
        <v>0</v>
      </c>
      <c r="AC316" s="2"/>
      <c r="AD316" s="2"/>
      <c r="AE316" s="6">
        <v>0</v>
      </c>
      <c r="AF316" s="2">
        <v>0</v>
      </c>
      <c r="AG316" s="2"/>
      <c r="AH316" s="2"/>
      <c r="AI316" s="6">
        <v>0</v>
      </c>
      <c r="AJ316" s="2">
        <v>0</v>
      </c>
      <c r="AK316" s="2"/>
      <c r="AL316" s="6"/>
      <c r="AM316" s="6">
        <v>0</v>
      </c>
      <c r="AN316" s="2">
        <v>0</v>
      </c>
      <c r="AO316" s="2"/>
      <c r="AP316" s="6"/>
      <c r="AQ316" s="6">
        <f t="shared" si="28"/>
        <v>0</v>
      </c>
      <c r="AR316" s="160">
        <f t="shared" si="29"/>
        <v>0</v>
      </c>
      <c r="AS316" s="160">
        <f t="shared" si="30"/>
        <v>0</v>
      </c>
      <c r="AT316" s="160">
        <f t="shared" si="31"/>
        <v>0</v>
      </c>
      <c r="AU316" s="160">
        <f t="shared" si="32"/>
        <v>0</v>
      </c>
      <c r="AV316" s="160">
        <f t="shared" si="33"/>
        <v>0</v>
      </c>
      <c r="AW316" s="160">
        <f t="shared" si="34"/>
        <v>0</v>
      </c>
    </row>
    <row r="317" spans="1:49" x14ac:dyDescent="0.25">
      <c r="A317" s="2" t="s">
        <v>965</v>
      </c>
      <c r="B317" s="44" t="s">
        <v>3</v>
      </c>
      <c r="C317" s="2" t="s">
        <v>940</v>
      </c>
      <c r="D317" s="2" t="s">
        <v>966</v>
      </c>
      <c r="E317" s="2" t="s">
        <v>44</v>
      </c>
      <c r="F317" s="2" t="s">
        <v>44</v>
      </c>
      <c r="G317" s="2" t="s">
        <v>44</v>
      </c>
      <c r="H317" s="2">
        <v>1</v>
      </c>
      <c r="I317" s="2" t="s">
        <v>44</v>
      </c>
      <c r="J317" s="2">
        <v>1</v>
      </c>
      <c r="K317" s="2">
        <v>0</v>
      </c>
      <c r="L317" s="2">
        <v>1</v>
      </c>
      <c r="M317" s="2">
        <v>1</v>
      </c>
      <c r="N317" s="2">
        <v>1</v>
      </c>
      <c r="O317" s="2">
        <v>1</v>
      </c>
      <c r="P317" s="12">
        <v>1</v>
      </c>
      <c r="Q317" s="2" t="s">
        <v>44</v>
      </c>
      <c r="R317" s="2" t="s">
        <v>44</v>
      </c>
      <c r="S317" s="2" t="s">
        <v>44</v>
      </c>
      <c r="T317" s="2" t="s">
        <v>44</v>
      </c>
      <c r="U317" s="3" t="s">
        <v>45</v>
      </c>
      <c r="V317" s="6" t="s">
        <v>35</v>
      </c>
      <c r="W317" s="63" t="s">
        <v>967</v>
      </c>
      <c r="X317" s="2" t="s">
        <v>968</v>
      </c>
      <c r="Y317" s="2" t="s">
        <v>969</v>
      </c>
      <c r="Z317" s="64" t="s">
        <v>970</v>
      </c>
      <c r="AA317" s="2">
        <v>0</v>
      </c>
      <c r="AB317" s="2">
        <v>0</v>
      </c>
      <c r="AC317" s="2"/>
      <c r="AD317" s="2"/>
      <c r="AE317" s="6">
        <v>0</v>
      </c>
      <c r="AF317" s="2">
        <v>0</v>
      </c>
      <c r="AG317" s="2"/>
      <c r="AH317" s="2"/>
      <c r="AI317" s="6">
        <v>0</v>
      </c>
      <c r="AJ317" s="2">
        <v>0</v>
      </c>
      <c r="AK317" s="2"/>
      <c r="AL317" s="6"/>
      <c r="AM317" s="6">
        <v>1</v>
      </c>
      <c r="AN317" s="2">
        <v>0</v>
      </c>
      <c r="AO317" s="2"/>
      <c r="AP317" s="6" t="s">
        <v>6743</v>
      </c>
      <c r="AQ317" s="6">
        <f t="shared" si="28"/>
        <v>1</v>
      </c>
      <c r="AR317" s="160">
        <f t="shared" si="29"/>
        <v>1</v>
      </c>
      <c r="AS317" s="160">
        <f t="shared" si="30"/>
        <v>0</v>
      </c>
      <c r="AT317" s="160">
        <f t="shared" si="31"/>
        <v>0</v>
      </c>
      <c r="AU317" s="160">
        <f t="shared" si="32"/>
        <v>0</v>
      </c>
      <c r="AV317" s="160">
        <f t="shared" si="33"/>
        <v>0</v>
      </c>
      <c r="AW317" s="160">
        <f t="shared" si="34"/>
        <v>0</v>
      </c>
    </row>
    <row r="318" spans="1:49" x14ac:dyDescent="0.25">
      <c r="A318" s="2" t="s">
        <v>971</v>
      </c>
      <c r="B318" s="44" t="s">
        <v>3</v>
      </c>
      <c r="C318" s="2" t="s">
        <v>940</v>
      </c>
      <c r="D318" s="2" t="s">
        <v>972</v>
      </c>
      <c r="E318" s="6" t="s">
        <v>45</v>
      </c>
      <c r="F318" s="2" t="s">
        <v>44</v>
      </c>
      <c r="G318" s="2" t="s">
        <v>44</v>
      </c>
      <c r="H318" s="2">
        <v>1</v>
      </c>
      <c r="I318" s="2" t="s">
        <v>44</v>
      </c>
      <c r="J318" s="2">
        <v>1</v>
      </c>
      <c r="K318" s="2">
        <v>0</v>
      </c>
      <c r="L318" s="2">
        <v>0</v>
      </c>
      <c r="M318" s="2">
        <v>1</v>
      </c>
      <c r="N318" s="2">
        <v>1</v>
      </c>
      <c r="O318" s="2">
        <v>1</v>
      </c>
      <c r="P318" s="12">
        <v>1</v>
      </c>
      <c r="Q318" s="2" t="s">
        <v>45</v>
      </c>
      <c r="R318" s="2" t="s">
        <v>44</v>
      </c>
      <c r="S318" s="2" t="s">
        <v>45</v>
      </c>
      <c r="T318" s="2" t="s">
        <v>44</v>
      </c>
      <c r="U318" s="3" t="s">
        <v>44</v>
      </c>
      <c r="V318" s="6" t="s">
        <v>6558</v>
      </c>
      <c r="W318" s="63" t="s">
        <v>712</v>
      </c>
      <c r="X318" s="2" t="s">
        <v>713</v>
      </c>
      <c r="Y318" s="2" t="s">
        <v>714</v>
      </c>
      <c r="Z318" s="64" t="s">
        <v>745</v>
      </c>
      <c r="AA318" s="2">
        <v>0</v>
      </c>
      <c r="AB318" s="2">
        <v>0</v>
      </c>
      <c r="AC318" s="2"/>
      <c r="AD318" s="2"/>
      <c r="AE318" s="6">
        <v>0</v>
      </c>
      <c r="AF318" s="2">
        <v>0</v>
      </c>
      <c r="AG318" s="2"/>
      <c r="AH318" s="2"/>
      <c r="AI318" s="6">
        <v>0</v>
      </c>
      <c r="AJ318" s="2">
        <v>0</v>
      </c>
      <c r="AK318" s="2"/>
      <c r="AL318" s="6"/>
      <c r="AM318" s="6">
        <v>0</v>
      </c>
      <c r="AN318" s="2">
        <v>0</v>
      </c>
      <c r="AO318" s="2"/>
      <c r="AP318" s="6"/>
      <c r="AQ318" s="6">
        <f t="shared" si="28"/>
        <v>0</v>
      </c>
      <c r="AR318" s="160">
        <f t="shared" si="29"/>
        <v>0</v>
      </c>
      <c r="AS318" s="160">
        <f t="shared" si="30"/>
        <v>0</v>
      </c>
      <c r="AT318" s="160">
        <f t="shared" si="31"/>
        <v>0</v>
      </c>
      <c r="AU318" s="160">
        <f t="shared" si="32"/>
        <v>0</v>
      </c>
      <c r="AV318" s="160">
        <f t="shared" si="33"/>
        <v>0</v>
      </c>
      <c r="AW318" s="160">
        <f t="shared" si="34"/>
        <v>0</v>
      </c>
    </row>
    <row r="319" spans="1:49" x14ac:dyDescent="0.25">
      <c r="A319" s="2" t="s">
        <v>973</v>
      </c>
      <c r="B319" s="44" t="s">
        <v>3</v>
      </c>
      <c r="C319" s="2" t="s">
        <v>940</v>
      </c>
      <c r="D319" s="2" t="s">
        <v>974</v>
      </c>
      <c r="E319" s="6" t="s">
        <v>45</v>
      </c>
      <c r="F319" s="2" t="s">
        <v>44</v>
      </c>
      <c r="G319" s="2" t="s">
        <v>44</v>
      </c>
      <c r="H319" s="2">
        <v>1</v>
      </c>
      <c r="I319" s="2" t="s">
        <v>44</v>
      </c>
      <c r="J319" s="2">
        <v>1</v>
      </c>
      <c r="K319" s="2">
        <v>0</v>
      </c>
      <c r="L319" s="2">
        <v>1</v>
      </c>
      <c r="M319" s="2">
        <v>1</v>
      </c>
      <c r="N319" s="2">
        <v>1</v>
      </c>
      <c r="O319" s="2">
        <v>1</v>
      </c>
      <c r="P319" s="12">
        <v>1</v>
      </c>
      <c r="Q319" s="2" t="s">
        <v>44</v>
      </c>
      <c r="R319" s="2" t="s">
        <v>44</v>
      </c>
      <c r="S319" s="2" t="s">
        <v>45</v>
      </c>
      <c r="T319" s="2" t="s">
        <v>44</v>
      </c>
      <c r="U319" s="3" t="s">
        <v>45</v>
      </c>
      <c r="V319" s="6" t="s">
        <v>326</v>
      </c>
      <c r="W319" s="63" t="s">
        <v>975</v>
      </c>
      <c r="X319" s="2" t="s">
        <v>976</v>
      </c>
      <c r="Y319" s="2" t="s">
        <v>977</v>
      </c>
      <c r="Z319" s="64" t="s">
        <v>978</v>
      </c>
      <c r="AA319" s="2">
        <v>0</v>
      </c>
      <c r="AB319" s="2">
        <v>0</v>
      </c>
      <c r="AC319" s="2"/>
      <c r="AD319" s="2"/>
      <c r="AE319" s="6">
        <v>0</v>
      </c>
      <c r="AF319" s="2">
        <v>0</v>
      </c>
      <c r="AG319" s="2"/>
      <c r="AH319" s="2"/>
      <c r="AI319" s="6">
        <v>0</v>
      </c>
      <c r="AJ319" s="2">
        <v>0</v>
      </c>
      <c r="AK319" s="2"/>
      <c r="AL319" s="6"/>
      <c r="AM319" s="6">
        <v>0</v>
      </c>
      <c r="AN319" s="2">
        <v>0</v>
      </c>
      <c r="AO319" s="2"/>
      <c r="AP319" s="6"/>
      <c r="AQ319" s="6">
        <f t="shared" si="28"/>
        <v>0</v>
      </c>
      <c r="AR319" s="160">
        <f t="shared" si="29"/>
        <v>0</v>
      </c>
      <c r="AS319" s="160">
        <f t="shared" si="30"/>
        <v>0</v>
      </c>
      <c r="AT319" s="160">
        <f t="shared" si="31"/>
        <v>0</v>
      </c>
      <c r="AU319" s="160">
        <f t="shared" si="32"/>
        <v>0</v>
      </c>
      <c r="AV319" s="160">
        <f t="shared" si="33"/>
        <v>0</v>
      </c>
      <c r="AW319" s="160">
        <f t="shared" si="34"/>
        <v>0</v>
      </c>
    </row>
    <row r="320" spans="1:49" x14ac:dyDescent="0.25">
      <c r="A320" s="2" t="s">
        <v>979</v>
      </c>
      <c r="B320" s="44" t="s">
        <v>3</v>
      </c>
      <c r="C320" s="2" t="s">
        <v>940</v>
      </c>
      <c r="D320" s="2" t="s">
        <v>980</v>
      </c>
      <c r="E320" s="2" t="s">
        <v>44</v>
      </c>
      <c r="F320" s="2" t="s">
        <v>45</v>
      </c>
      <c r="G320" s="2" t="s">
        <v>44</v>
      </c>
      <c r="H320" s="2">
        <v>0</v>
      </c>
      <c r="I320" s="2" t="s">
        <v>44</v>
      </c>
      <c r="J320" s="2">
        <v>1</v>
      </c>
      <c r="K320" s="2">
        <v>0</v>
      </c>
      <c r="L320" s="2">
        <v>0</v>
      </c>
      <c r="M320" s="2">
        <v>1</v>
      </c>
      <c r="N320" s="13"/>
      <c r="O320" s="2">
        <v>1</v>
      </c>
      <c r="P320" s="2">
        <v>1</v>
      </c>
      <c r="Q320" s="2" t="s">
        <v>44</v>
      </c>
      <c r="R320" s="2" t="s">
        <v>45</v>
      </c>
      <c r="S320" s="2" t="s">
        <v>45</v>
      </c>
      <c r="T320" s="2" t="s">
        <v>44</v>
      </c>
      <c r="U320" s="3" t="s">
        <v>44</v>
      </c>
      <c r="V320" s="2" t="s">
        <v>36</v>
      </c>
      <c r="W320" s="63" t="s">
        <v>981</v>
      </c>
      <c r="X320" s="2" t="s">
        <v>982</v>
      </c>
      <c r="Y320" s="2" t="s">
        <v>983</v>
      </c>
      <c r="Z320" s="64" t="s">
        <v>984</v>
      </c>
      <c r="AA320" s="2">
        <v>0</v>
      </c>
      <c r="AB320" s="2">
        <v>0</v>
      </c>
      <c r="AC320" s="2"/>
      <c r="AD320" s="2"/>
      <c r="AE320" s="6">
        <v>0</v>
      </c>
      <c r="AF320" s="2">
        <v>0</v>
      </c>
      <c r="AG320" s="2"/>
      <c r="AH320" s="2"/>
      <c r="AI320" s="6">
        <v>0</v>
      </c>
      <c r="AJ320" s="2">
        <v>0</v>
      </c>
      <c r="AK320" s="2"/>
      <c r="AL320" s="6"/>
      <c r="AM320" s="6">
        <v>0</v>
      </c>
      <c r="AN320" s="2">
        <v>0</v>
      </c>
      <c r="AO320" s="2"/>
      <c r="AP320" s="6"/>
      <c r="AQ320" s="6">
        <f t="shared" si="28"/>
        <v>0</v>
      </c>
      <c r="AR320" s="160">
        <f t="shared" si="29"/>
        <v>0</v>
      </c>
      <c r="AS320" s="160">
        <f t="shared" si="30"/>
        <v>0</v>
      </c>
      <c r="AT320" s="160">
        <f t="shared" si="31"/>
        <v>0</v>
      </c>
      <c r="AU320" s="160">
        <f t="shared" si="32"/>
        <v>0</v>
      </c>
      <c r="AV320" s="160">
        <f t="shared" si="33"/>
        <v>0</v>
      </c>
      <c r="AW320" s="160">
        <f t="shared" si="34"/>
        <v>0</v>
      </c>
    </row>
    <row r="321" spans="1:49" x14ac:dyDescent="0.25">
      <c r="A321" s="2" t="s">
        <v>985</v>
      </c>
      <c r="B321" s="44" t="s">
        <v>3</v>
      </c>
      <c r="C321" s="2" t="s">
        <v>940</v>
      </c>
      <c r="D321" s="2" t="s">
        <v>986</v>
      </c>
      <c r="E321" s="2" t="s">
        <v>44</v>
      </c>
      <c r="F321" s="2" t="s">
        <v>44</v>
      </c>
      <c r="G321" s="2" t="s">
        <v>44</v>
      </c>
      <c r="H321" s="2">
        <v>0</v>
      </c>
      <c r="I321" s="2" t="s">
        <v>44</v>
      </c>
      <c r="J321" s="2">
        <v>1</v>
      </c>
      <c r="K321" s="2">
        <v>0</v>
      </c>
      <c r="L321" s="2">
        <v>0</v>
      </c>
      <c r="M321" s="2">
        <v>1</v>
      </c>
      <c r="N321" s="2">
        <v>1</v>
      </c>
      <c r="O321" s="2">
        <v>1</v>
      </c>
      <c r="P321" s="12">
        <v>1</v>
      </c>
      <c r="Q321" s="2" t="s">
        <v>45</v>
      </c>
      <c r="R321" s="2" t="s">
        <v>45</v>
      </c>
      <c r="S321" s="2" t="s">
        <v>45</v>
      </c>
      <c r="T321" s="2" t="s">
        <v>44</v>
      </c>
      <c r="U321" s="3" t="s">
        <v>45</v>
      </c>
      <c r="V321" s="6" t="s">
        <v>6558</v>
      </c>
      <c r="W321" s="63" t="s">
        <v>712</v>
      </c>
      <c r="X321" s="2" t="s">
        <v>713</v>
      </c>
      <c r="Y321" s="2" t="s">
        <v>714</v>
      </c>
      <c r="Z321" s="64" t="s">
        <v>745</v>
      </c>
      <c r="AA321" s="2">
        <v>0</v>
      </c>
      <c r="AB321" s="2">
        <v>0</v>
      </c>
      <c r="AC321" s="2"/>
      <c r="AD321" s="2"/>
      <c r="AE321" s="6">
        <v>0</v>
      </c>
      <c r="AF321" s="2">
        <v>0</v>
      </c>
      <c r="AG321" s="2"/>
      <c r="AH321" s="2"/>
      <c r="AI321" s="6">
        <v>0</v>
      </c>
      <c r="AJ321" s="2">
        <v>0</v>
      </c>
      <c r="AK321" s="2"/>
      <c r="AL321" s="6"/>
      <c r="AM321" s="6">
        <v>0</v>
      </c>
      <c r="AN321" s="2">
        <v>0</v>
      </c>
      <c r="AO321" s="2"/>
      <c r="AP321" s="6"/>
      <c r="AQ321" s="6">
        <f t="shared" si="28"/>
        <v>0</v>
      </c>
      <c r="AR321" s="160">
        <f t="shared" si="29"/>
        <v>0</v>
      </c>
      <c r="AS321" s="160">
        <f t="shared" si="30"/>
        <v>0</v>
      </c>
      <c r="AT321" s="160">
        <f t="shared" si="31"/>
        <v>0</v>
      </c>
      <c r="AU321" s="160">
        <f t="shared" si="32"/>
        <v>0</v>
      </c>
      <c r="AV321" s="160">
        <f t="shared" si="33"/>
        <v>0</v>
      </c>
      <c r="AW321" s="160">
        <f t="shared" si="34"/>
        <v>0</v>
      </c>
    </row>
    <row r="322" spans="1:49" x14ac:dyDescent="0.25">
      <c r="A322" s="2" t="s">
        <v>987</v>
      </c>
      <c r="B322" s="44" t="s">
        <v>3</v>
      </c>
      <c r="C322" s="2" t="s">
        <v>940</v>
      </c>
      <c r="D322" s="2" t="s">
        <v>988</v>
      </c>
      <c r="E322" s="2" t="s">
        <v>44</v>
      </c>
      <c r="F322" s="2" t="s">
        <v>44</v>
      </c>
      <c r="G322" s="2" t="s">
        <v>44</v>
      </c>
      <c r="H322" s="2">
        <v>0</v>
      </c>
      <c r="I322" s="2" t="s">
        <v>44</v>
      </c>
      <c r="J322" s="2">
        <v>1</v>
      </c>
      <c r="K322" s="2">
        <v>0</v>
      </c>
      <c r="L322" s="2">
        <v>0</v>
      </c>
      <c r="M322" s="2">
        <v>1</v>
      </c>
      <c r="N322" s="2">
        <v>1</v>
      </c>
      <c r="O322" s="2">
        <v>1</v>
      </c>
      <c r="P322" s="12">
        <v>1</v>
      </c>
      <c r="Q322" s="2" t="s">
        <v>44</v>
      </c>
      <c r="R322" s="2" t="s">
        <v>44</v>
      </c>
      <c r="S322" s="2" t="s">
        <v>45</v>
      </c>
      <c r="T322" s="2" t="s">
        <v>44</v>
      </c>
      <c r="U322" s="3" t="s">
        <v>45</v>
      </c>
      <c r="V322" s="6" t="s">
        <v>326</v>
      </c>
      <c r="W322" s="63" t="s">
        <v>989</v>
      </c>
      <c r="X322" s="2" t="s">
        <v>990</v>
      </c>
      <c r="Y322" s="2" t="s">
        <v>736</v>
      </c>
      <c r="Z322" s="64" t="s">
        <v>991</v>
      </c>
      <c r="AA322" s="2">
        <v>0</v>
      </c>
      <c r="AB322" s="2">
        <v>0</v>
      </c>
      <c r="AC322" s="2"/>
      <c r="AD322" s="2"/>
      <c r="AE322" s="6">
        <v>0</v>
      </c>
      <c r="AF322" s="2">
        <v>0</v>
      </c>
      <c r="AG322" s="2"/>
      <c r="AH322" s="2"/>
      <c r="AI322" s="6">
        <v>0</v>
      </c>
      <c r="AJ322" s="2">
        <v>0</v>
      </c>
      <c r="AK322" s="2"/>
      <c r="AL322" s="6"/>
      <c r="AM322" s="6">
        <v>0</v>
      </c>
      <c r="AN322" s="2">
        <v>0</v>
      </c>
      <c r="AO322" s="2"/>
      <c r="AP322" s="6"/>
      <c r="AQ322" s="6">
        <f t="shared" si="28"/>
        <v>0</v>
      </c>
      <c r="AR322" s="160">
        <f t="shared" si="29"/>
        <v>0</v>
      </c>
      <c r="AS322" s="160">
        <f t="shared" si="30"/>
        <v>0</v>
      </c>
      <c r="AT322" s="160">
        <f t="shared" si="31"/>
        <v>0</v>
      </c>
      <c r="AU322" s="160">
        <f t="shared" si="32"/>
        <v>0</v>
      </c>
      <c r="AV322" s="160">
        <f t="shared" si="33"/>
        <v>0</v>
      </c>
      <c r="AW322" s="160">
        <f t="shared" si="34"/>
        <v>0</v>
      </c>
    </row>
    <row r="323" spans="1:49" x14ac:dyDescent="0.25">
      <c r="A323" s="2" t="s">
        <v>992</v>
      </c>
      <c r="B323" s="44" t="s">
        <v>3</v>
      </c>
      <c r="C323" s="2" t="s">
        <v>993</v>
      </c>
      <c r="D323" s="2" t="s">
        <v>994</v>
      </c>
      <c r="E323" s="6" t="s">
        <v>45</v>
      </c>
      <c r="F323" s="2" t="s">
        <v>44</v>
      </c>
      <c r="G323" s="2" t="s">
        <v>44</v>
      </c>
      <c r="H323" s="2">
        <v>1</v>
      </c>
      <c r="I323" s="2" t="s">
        <v>45</v>
      </c>
      <c r="J323" s="2">
        <v>1</v>
      </c>
      <c r="K323" s="2">
        <v>0</v>
      </c>
      <c r="L323" s="2">
        <v>1</v>
      </c>
      <c r="M323" s="2">
        <v>1</v>
      </c>
      <c r="N323" s="2">
        <v>1</v>
      </c>
      <c r="O323" s="2">
        <v>1</v>
      </c>
      <c r="P323" s="12">
        <v>1</v>
      </c>
      <c r="Q323" s="2" t="s">
        <v>45</v>
      </c>
      <c r="R323" s="2" t="s">
        <v>44</v>
      </c>
      <c r="S323" s="2" t="s">
        <v>44</v>
      </c>
      <c r="T323" s="2" t="s">
        <v>44</v>
      </c>
      <c r="U323" s="3" t="s">
        <v>44</v>
      </c>
      <c r="V323" s="6" t="s">
        <v>36</v>
      </c>
      <c r="W323" s="63" t="s">
        <v>995</v>
      </c>
      <c r="X323" s="2" t="s">
        <v>996</v>
      </c>
      <c r="Y323" s="2" t="s">
        <v>997</v>
      </c>
      <c r="Z323" s="64" t="s">
        <v>998</v>
      </c>
      <c r="AA323" s="2">
        <v>0</v>
      </c>
      <c r="AB323" s="2">
        <v>0</v>
      </c>
      <c r="AC323" s="2"/>
      <c r="AD323" s="2"/>
      <c r="AE323" s="6">
        <v>0</v>
      </c>
      <c r="AF323" s="2">
        <v>0</v>
      </c>
      <c r="AG323" s="2"/>
      <c r="AH323" s="2"/>
      <c r="AI323" s="6">
        <v>1</v>
      </c>
      <c r="AJ323" s="2">
        <v>0</v>
      </c>
      <c r="AK323" s="2"/>
      <c r="AL323" s="6" t="s">
        <v>6743</v>
      </c>
      <c r="AM323" s="6">
        <v>0</v>
      </c>
      <c r="AN323" s="2">
        <v>0</v>
      </c>
      <c r="AO323" s="2"/>
      <c r="AP323" s="6"/>
      <c r="AQ323" s="6">
        <f t="shared" si="28"/>
        <v>1</v>
      </c>
      <c r="AR323" s="160">
        <f t="shared" si="29"/>
        <v>1</v>
      </c>
      <c r="AS323" s="160">
        <f t="shared" si="30"/>
        <v>0</v>
      </c>
      <c r="AT323" s="160">
        <f t="shared" si="31"/>
        <v>0</v>
      </c>
      <c r="AU323" s="160">
        <f t="shared" si="32"/>
        <v>0</v>
      </c>
      <c r="AV323" s="160">
        <f t="shared" si="33"/>
        <v>0</v>
      </c>
      <c r="AW323" s="160">
        <f t="shared" si="34"/>
        <v>0</v>
      </c>
    </row>
    <row r="324" spans="1:49" x14ac:dyDescent="0.25">
      <c r="A324" s="2" t="s">
        <v>999</v>
      </c>
      <c r="B324" s="44" t="s">
        <v>3</v>
      </c>
      <c r="C324" s="2" t="s">
        <v>993</v>
      </c>
      <c r="D324" s="2" t="s">
        <v>1000</v>
      </c>
      <c r="E324" s="6" t="s">
        <v>45</v>
      </c>
      <c r="F324" s="2" t="s">
        <v>44</v>
      </c>
      <c r="G324" s="2" t="s">
        <v>44</v>
      </c>
      <c r="H324" s="2">
        <v>1</v>
      </c>
      <c r="I324" s="2" t="s">
        <v>45</v>
      </c>
      <c r="J324" s="2">
        <v>1</v>
      </c>
      <c r="K324" s="2">
        <v>0</v>
      </c>
      <c r="L324" s="2">
        <v>1</v>
      </c>
      <c r="M324" s="2">
        <v>1</v>
      </c>
      <c r="N324" s="2">
        <v>1</v>
      </c>
      <c r="O324" s="2">
        <v>1</v>
      </c>
      <c r="P324" s="12">
        <v>1</v>
      </c>
      <c r="Q324" s="2" t="s">
        <v>44</v>
      </c>
      <c r="R324" s="2" t="s">
        <v>44</v>
      </c>
      <c r="S324" s="2" t="s">
        <v>45</v>
      </c>
      <c r="T324" s="2" t="s">
        <v>44</v>
      </c>
      <c r="U324" s="3" t="s">
        <v>44</v>
      </c>
      <c r="V324" s="6" t="s">
        <v>35</v>
      </c>
      <c r="W324" s="63" t="s">
        <v>1001</v>
      </c>
      <c r="X324" s="2" t="s">
        <v>1002</v>
      </c>
      <c r="Y324" s="2" t="s">
        <v>1003</v>
      </c>
      <c r="Z324" s="64" t="s">
        <v>1004</v>
      </c>
      <c r="AA324" s="2">
        <v>0</v>
      </c>
      <c r="AB324" s="2">
        <v>0</v>
      </c>
      <c r="AC324" s="2"/>
      <c r="AD324" s="2"/>
      <c r="AE324" s="6">
        <v>0</v>
      </c>
      <c r="AF324" s="2">
        <v>0</v>
      </c>
      <c r="AG324" s="2"/>
      <c r="AH324" s="2"/>
      <c r="AI324" s="6">
        <v>1</v>
      </c>
      <c r="AJ324" s="2">
        <v>0</v>
      </c>
      <c r="AK324" s="2"/>
      <c r="AL324" s="6" t="s">
        <v>6744</v>
      </c>
      <c r="AM324" s="6">
        <v>0</v>
      </c>
      <c r="AN324" s="2">
        <v>0</v>
      </c>
      <c r="AO324" s="2"/>
      <c r="AP324" s="6"/>
      <c r="AQ324" s="6">
        <f t="shared" ref="AQ324:AQ387" si="35">SUM(AA324:AP324)</f>
        <v>1</v>
      </c>
      <c r="AR324" s="160">
        <f t="shared" ref="AR324:AR387" si="36">IF(AA324+AE324+AI324+AM324&gt;0,1,0)</f>
        <v>1</v>
      </c>
      <c r="AS324" s="160">
        <f t="shared" ref="AS324:AS387" si="37">IF(OR(AC324="JUNTOS",AG324="JUNTOS",AK324="JUNTOS",AO324="JUNTOS"),1,0)</f>
        <v>0</v>
      </c>
      <c r="AT324" s="160">
        <f t="shared" ref="AT324:AT387" si="38">IF(OR($AC324="CUNA MAS",$AG324="CUNA MAS",$AK324="CUNA MAS", $AO324="CUNA MAS"),1,0)</f>
        <v>0</v>
      </c>
      <c r="AU324" s="160">
        <f t="shared" ref="AU324:AU387" si="39">IF(OR($AC324="PAIS",$AG324="PAIS",$AK324="PAIS",$AO324="PAIS"),1,0)</f>
        <v>0</v>
      </c>
      <c r="AV324" s="160">
        <f t="shared" ref="AV324:AV387" si="40">IF(OR($AC324="QALI WARMA",$AG324="QALI WARMA",$AK324="QALI WARMA", $AO324="QALI WARMA"),1,0)</f>
        <v>0</v>
      </c>
      <c r="AW324" s="160">
        <f t="shared" ref="AW324:AW387" si="41">IF(AND(NOT(OR(AC324="JUNTOS",AG324="JUNTOS",AK324="JUNTOS",AO324="JUNTOS",$AC324="CUNA MAS",$AG324="CUNA MAS",$AK324="CUNA MAS",$AO324="CUNA MAS",$AC324="PAIS",$AG324="PAIS",$AK324="PAIS",$AO324="PAIS",$AC324="QALI WARMA",$AG324="QALI WARMA",$AK324="QALI WARMA",$AO324="QALI WARMA")),NOT(AND(AC324="",AG324="",AK324="",AO324=""))),1,0)</f>
        <v>0</v>
      </c>
    </row>
    <row r="325" spans="1:49" x14ac:dyDescent="0.25">
      <c r="A325" s="2" t="s">
        <v>1005</v>
      </c>
      <c r="B325" s="44" t="s">
        <v>3</v>
      </c>
      <c r="C325" s="2" t="s">
        <v>993</v>
      </c>
      <c r="D325" s="2" t="s">
        <v>1006</v>
      </c>
      <c r="E325" s="6" t="s">
        <v>45</v>
      </c>
      <c r="F325" s="2" t="s">
        <v>44</v>
      </c>
      <c r="G325" s="2" t="s">
        <v>44</v>
      </c>
      <c r="H325" s="2">
        <v>1</v>
      </c>
      <c r="I325" s="2" t="s">
        <v>44</v>
      </c>
      <c r="J325" s="2">
        <v>1</v>
      </c>
      <c r="K325" s="2">
        <v>0</v>
      </c>
      <c r="L325" s="2">
        <v>1</v>
      </c>
      <c r="M325" s="2">
        <v>1</v>
      </c>
      <c r="N325" s="2">
        <v>1</v>
      </c>
      <c r="O325" s="2">
        <v>1</v>
      </c>
      <c r="P325" s="12">
        <v>1</v>
      </c>
      <c r="Q325" s="2" t="s">
        <v>44</v>
      </c>
      <c r="R325" s="2" t="s">
        <v>44</v>
      </c>
      <c r="S325" s="2" t="s">
        <v>45</v>
      </c>
      <c r="T325" s="2" t="s">
        <v>44</v>
      </c>
      <c r="U325" s="3" t="s">
        <v>44</v>
      </c>
      <c r="V325" s="6" t="s">
        <v>35</v>
      </c>
      <c r="W325" s="63" t="s">
        <v>1007</v>
      </c>
      <c r="X325" s="2" t="s">
        <v>1008</v>
      </c>
      <c r="Y325" s="2" t="s">
        <v>1009</v>
      </c>
      <c r="Z325" s="64" t="s">
        <v>1010</v>
      </c>
      <c r="AA325" s="2">
        <v>0</v>
      </c>
      <c r="AB325" s="2">
        <v>0</v>
      </c>
      <c r="AC325" s="2"/>
      <c r="AD325" s="2"/>
      <c r="AE325" s="6">
        <v>0</v>
      </c>
      <c r="AF325" s="2">
        <v>0</v>
      </c>
      <c r="AG325" s="2"/>
      <c r="AH325" s="2"/>
      <c r="AI325" s="6">
        <v>0</v>
      </c>
      <c r="AJ325" s="2">
        <v>1</v>
      </c>
      <c r="AK325" s="2" t="s">
        <v>36</v>
      </c>
      <c r="AL325" s="6" t="s">
        <v>6743</v>
      </c>
      <c r="AM325" s="6">
        <v>0</v>
      </c>
      <c r="AN325" s="2">
        <v>0</v>
      </c>
      <c r="AO325" s="2"/>
      <c r="AP325" s="6"/>
      <c r="AQ325" s="6">
        <f t="shared" si="35"/>
        <v>1</v>
      </c>
      <c r="AR325" s="160">
        <f t="shared" si="36"/>
        <v>0</v>
      </c>
      <c r="AS325" s="160">
        <f t="shared" si="37"/>
        <v>0</v>
      </c>
      <c r="AT325" s="160">
        <f t="shared" si="38"/>
        <v>0</v>
      </c>
      <c r="AU325" s="160">
        <f t="shared" si="39"/>
        <v>1</v>
      </c>
      <c r="AV325" s="160">
        <f t="shared" si="40"/>
        <v>0</v>
      </c>
      <c r="AW325" s="160">
        <f t="shared" si="41"/>
        <v>0</v>
      </c>
    </row>
    <row r="326" spans="1:49" x14ac:dyDescent="0.25">
      <c r="A326" s="2" t="s">
        <v>1011</v>
      </c>
      <c r="B326" s="44" t="s">
        <v>3</v>
      </c>
      <c r="C326" s="2" t="s">
        <v>993</v>
      </c>
      <c r="D326" s="2" t="s">
        <v>1012</v>
      </c>
      <c r="E326" s="6" t="s">
        <v>45</v>
      </c>
      <c r="F326" s="2" t="s">
        <v>44</v>
      </c>
      <c r="G326" s="2" t="s">
        <v>44</v>
      </c>
      <c r="H326" s="2">
        <v>0</v>
      </c>
      <c r="I326" s="2" t="s">
        <v>44</v>
      </c>
      <c r="J326" s="2">
        <v>1</v>
      </c>
      <c r="K326" s="2">
        <v>0</v>
      </c>
      <c r="L326" s="2">
        <v>0</v>
      </c>
      <c r="M326" s="2">
        <v>1</v>
      </c>
      <c r="N326" s="2">
        <v>1</v>
      </c>
      <c r="O326" s="2">
        <v>1</v>
      </c>
      <c r="P326" s="12">
        <v>1</v>
      </c>
      <c r="Q326" s="2" t="s">
        <v>44</v>
      </c>
      <c r="R326" s="2" t="s">
        <v>44</v>
      </c>
      <c r="S326" s="2" t="s">
        <v>45</v>
      </c>
      <c r="T326" s="2" t="s">
        <v>44</v>
      </c>
      <c r="U326" s="3" t="s">
        <v>45</v>
      </c>
      <c r="V326" s="6" t="s">
        <v>35</v>
      </c>
      <c r="W326" s="63" t="s">
        <v>1013</v>
      </c>
      <c r="X326" s="2" t="s">
        <v>1014</v>
      </c>
      <c r="Y326" s="2" t="s">
        <v>1015</v>
      </c>
      <c r="Z326" s="64" t="s">
        <v>1016</v>
      </c>
      <c r="AA326" s="2">
        <v>0</v>
      </c>
      <c r="AB326" s="2">
        <v>0</v>
      </c>
      <c r="AC326" s="2"/>
      <c r="AD326" s="2"/>
      <c r="AE326" s="6">
        <v>0</v>
      </c>
      <c r="AF326" s="2">
        <v>0</v>
      </c>
      <c r="AG326" s="2"/>
      <c r="AH326" s="2"/>
      <c r="AI326" s="6">
        <v>0</v>
      </c>
      <c r="AJ326" s="2">
        <v>0</v>
      </c>
      <c r="AK326" s="2"/>
      <c r="AL326" s="6"/>
      <c r="AM326" s="6">
        <v>0</v>
      </c>
      <c r="AN326" s="2">
        <v>0</v>
      </c>
      <c r="AO326" s="2"/>
      <c r="AP326" s="6"/>
      <c r="AQ326" s="6">
        <f t="shared" si="35"/>
        <v>0</v>
      </c>
      <c r="AR326" s="160">
        <f t="shared" si="36"/>
        <v>0</v>
      </c>
      <c r="AS326" s="160">
        <f t="shared" si="37"/>
        <v>0</v>
      </c>
      <c r="AT326" s="160">
        <f t="shared" si="38"/>
        <v>0</v>
      </c>
      <c r="AU326" s="160">
        <f t="shared" si="39"/>
        <v>0</v>
      </c>
      <c r="AV326" s="160">
        <f t="shared" si="40"/>
        <v>0</v>
      </c>
      <c r="AW326" s="160">
        <f t="shared" si="41"/>
        <v>0</v>
      </c>
    </row>
    <row r="327" spans="1:49" x14ac:dyDescent="0.25">
      <c r="A327" s="2" t="s">
        <v>1017</v>
      </c>
      <c r="B327" s="44" t="s">
        <v>3</v>
      </c>
      <c r="C327" s="2" t="s">
        <v>993</v>
      </c>
      <c r="D327" s="2" t="s">
        <v>1018</v>
      </c>
      <c r="E327" s="6" t="s">
        <v>45</v>
      </c>
      <c r="F327" s="2" t="s">
        <v>44</v>
      </c>
      <c r="G327" s="2" t="s">
        <v>44</v>
      </c>
      <c r="H327" s="2">
        <v>1</v>
      </c>
      <c r="I327" s="2" t="s">
        <v>45</v>
      </c>
      <c r="J327" s="2">
        <v>1</v>
      </c>
      <c r="K327" s="2">
        <v>0</v>
      </c>
      <c r="L327" s="2">
        <v>1</v>
      </c>
      <c r="M327" s="2">
        <v>1</v>
      </c>
      <c r="N327" s="2">
        <v>1</v>
      </c>
      <c r="O327" s="2">
        <v>1</v>
      </c>
      <c r="P327" s="12">
        <v>1</v>
      </c>
      <c r="Q327" s="2" t="s">
        <v>45</v>
      </c>
      <c r="R327" s="2" t="s">
        <v>45</v>
      </c>
      <c r="S327" s="2" t="s">
        <v>45</v>
      </c>
      <c r="T327" s="2" t="s">
        <v>44</v>
      </c>
      <c r="U327" s="3" t="s">
        <v>44</v>
      </c>
      <c r="V327" s="6" t="s">
        <v>35</v>
      </c>
      <c r="W327" s="63" t="s">
        <v>1019</v>
      </c>
      <c r="X327" s="2" t="s">
        <v>837</v>
      </c>
      <c r="Y327" s="2" t="s">
        <v>838</v>
      </c>
      <c r="Z327" s="64" t="s">
        <v>839</v>
      </c>
      <c r="AA327" s="2">
        <v>0</v>
      </c>
      <c r="AB327" s="2">
        <v>0</v>
      </c>
      <c r="AC327" s="2"/>
      <c r="AD327" s="2"/>
      <c r="AE327" s="6">
        <v>1</v>
      </c>
      <c r="AF327" s="2">
        <v>0</v>
      </c>
      <c r="AG327" s="2"/>
      <c r="AH327" s="2" t="s">
        <v>6743</v>
      </c>
      <c r="AI327" s="6">
        <v>0</v>
      </c>
      <c r="AJ327" s="2">
        <v>0</v>
      </c>
      <c r="AK327" s="2"/>
      <c r="AL327" s="6"/>
      <c r="AM327" s="6">
        <v>0</v>
      </c>
      <c r="AN327" s="2">
        <v>0</v>
      </c>
      <c r="AO327" s="2"/>
      <c r="AP327" s="6"/>
      <c r="AQ327" s="6">
        <f t="shared" si="35"/>
        <v>1</v>
      </c>
      <c r="AR327" s="160">
        <f t="shared" si="36"/>
        <v>1</v>
      </c>
      <c r="AS327" s="160">
        <f t="shared" si="37"/>
        <v>0</v>
      </c>
      <c r="AT327" s="160">
        <f t="shared" si="38"/>
        <v>0</v>
      </c>
      <c r="AU327" s="160">
        <f t="shared" si="39"/>
        <v>0</v>
      </c>
      <c r="AV327" s="160">
        <f t="shared" si="40"/>
        <v>0</v>
      </c>
      <c r="AW327" s="160">
        <f t="shared" si="41"/>
        <v>0</v>
      </c>
    </row>
    <row r="328" spans="1:49" x14ac:dyDescent="0.25">
      <c r="A328" s="2" t="s">
        <v>1020</v>
      </c>
      <c r="B328" s="44" t="s">
        <v>3</v>
      </c>
      <c r="C328" s="2" t="s">
        <v>993</v>
      </c>
      <c r="D328" s="2" t="s">
        <v>1021</v>
      </c>
      <c r="E328" s="6" t="s">
        <v>45</v>
      </c>
      <c r="F328" s="2" t="s">
        <v>44</v>
      </c>
      <c r="G328" s="2" t="s">
        <v>44</v>
      </c>
      <c r="H328" s="2">
        <v>0</v>
      </c>
      <c r="I328" s="2" t="s">
        <v>44</v>
      </c>
      <c r="J328" s="2">
        <v>1</v>
      </c>
      <c r="K328" s="2">
        <v>0</v>
      </c>
      <c r="L328" s="2">
        <v>0</v>
      </c>
      <c r="M328" s="2">
        <v>1</v>
      </c>
      <c r="N328" s="2">
        <v>1</v>
      </c>
      <c r="O328" s="2">
        <v>1</v>
      </c>
      <c r="P328" s="2">
        <v>1</v>
      </c>
      <c r="Q328" s="2" t="s">
        <v>45</v>
      </c>
      <c r="R328" s="2" t="s">
        <v>44</v>
      </c>
      <c r="S328" s="2" t="s">
        <v>45</v>
      </c>
      <c r="T328" s="2" t="s">
        <v>44</v>
      </c>
      <c r="U328" s="3" t="s">
        <v>45</v>
      </c>
      <c r="V328" s="6" t="s">
        <v>35</v>
      </c>
      <c r="W328" s="63" t="s">
        <v>6503</v>
      </c>
      <c r="X328" s="2" t="s">
        <v>6504</v>
      </c>
      <c r="Y328" s="2">
        <v>945821865</v>
      </c>
      <c r="Z328" s="64" t="s">
        <v>6505</v>
      </c>
      <c r="AA328" s="2">
        <v>0</v>
      </c>
      <c r="AB328" s="2">
        <v>0</v>
      </c>
      <c r="AC328" s="2"/>
      <c r="AD328" s="2"/>
      <c r="AE328" s="6">
        <v>0</v>
      </c>
      <c r="AF328" s="2">
        <v>0</v>
      </c>
      <c r="AG328" s="2"/>
      <c r="AH328" s="2"/>
      <c r="AI328" s="6">
        <v>0</v>
      </c>
      <c r="AJ328" s="2">
        <v>0</v>
      </c>
      <c r="AK328" s="2"/>
      <c r="AL328" s="6"/>
      <c r="AM328" s="6">
        <v>0</v>
      </c>
      <c r="AN328" s="2">
        <v>0</v>
      </c>
      <c r="AO328" s="2"/>
      <c r="AP328" s="6"/>
      <c r="AQ328" s="6">
        <f t="shared" si="35"/>
        <v>0</v>
      </c>
      <c r="AR328" s="160">
        <f t="shared" si="36"/>
        <v>0</v>
      </c>
      <c r="AS328" s="160">
        <f t="shared" si="37"/>
        <v>0</v>
      </c>
      <c r="AT328" s="160">
        <f t="shared" si="38"/>
        <v>0</v>
      </c>
      <c r="AU328" s="160">
        <f t="shared" si="39"/>
        <v>0</v>
      </c>
      <c r="AV328" s="160">
        <f t="shared" si="40"/>
        <v>0</v>
      </c>
      <c r="AW328" s="160">
        <f t="shared" si="41"/>
        <v>0</v>
      </c>
    </row>
    <row r="329" spans="1:49" x14ac:dyDescent="0.25">
      <c r="A329" s="2" t="s">
        <v>1022</v>
      </c>
      <c r="B329" s="44" t="s">
        <v>3</v>
      </c>
      <c r="C329" s="2" t="s">
        <v>993</v>
      </c>
      <c r="D329" s="2" t="s">
        <v>1023</v>
      </c>
      <c r="E329" s="6" t="s">
        <v>45</v>
      </c>
      <c r="F329" s="2" t="s">
        <v>44</v>
      </c>
      <c r="G329" s="2" t="s">
        <v>44</v>
      </c>
      <c r="H329" s="2">
        <v>1</v>
      </c>
      <c r="I329" s="2" t="s">
        <v>44</v>
      </c>
      <c r="J329" s="2">
        <v>1</v>
      </c>
      <c r="K329" s="2">
        <v>0</v>
      </c>
      <c r="L329" s="2">
        <v>1</v>
      </c>
      <c r="M329" s="2">
        <v>1</v>
      </c>
      <c r="N329" s="2">
        <v>1</v>
      </c>
      <c r="O329" s="2">
        <v>1</v>
      </c>
      <c r="P329" s="12">
        <v>1</v>
      </c>
      <c r="Q329" s="2" t="s">
        <v>45</v>
      </c>
      <c r="R329" s="2" t="s">
        <v>44</v>
      </c>
      <c r="S329" s="2" t="s">
        <v>45</v>
      </c>
      <c r="T329" s="2" t="s">
        <v>44</v>
      </c>
      <c r="U329" s="3" t="s">
        <v>45</v>
      </c>
      <c r="V329" s="6" t="s">
        <v>35</v>
      </c>
      <c r="W329" s="63" t="s">
        <v>1024</v>
      </c>
      <c r="X329" s="2" t="s">
        <v>736</v>
      </c>
      <c r="Y329" s="2" t="s">
        <v>736</v>
      </c>
      <c r="Z329" s="64" t="s">
        <v>736</v>
      </c>
      <c r="AA329" s="2">
        <v>0</v>
      </c>
      <c r="AB329" s="2">
        <v>0</v>
      </c>
      <c r="AC329" s="2"/>
      <c r="AD329" s="2"/>
      <c r="AE329" s="6">
        <v>0</v>
      </c>
      <c r="AF329" s="2">
        <v>0</v>
      </c>
      <c r="AG329" s="2"/>
      <c r="AH329" s="2"/>
      <c r="AI329" s="6">
        <v>0</v>
      </c>
      <c r="AJ329" s="2">
        <v>0</v>
      </c>
      <c r="AK329" s="2"/>
      <c r="AL329" s="6"/>
      <c r="AM329" s="6">
        <v>0</v>
      </c>
      <c r="AN329" s="2">
        <v>0</v>
      </c>
      <c r="AO329" s="2"/>
      <c r="AP329" s="6"/>
      <c r="AQ329" s="6">
        <f t="shared" si="35"/>
        <v>0</v>
      </c>
      <c r="AR329" s="160">
        <f t="shared" si="36"/>
        <v>0</v>
      </c>
      <c r="AS329" s="160">
        <f t="shared" si="37"/>
        <v>0</v>
      </c>
      <c r="AT329" s="160">
        <f t="shared" si="38"/>
        <v>0</v>
      </c>
      <c r="AU329" s="160">
        <f t="shared" si="39"/>
        <v>0</v>
      </c>
      <c r="AV329" s="160">
        <f t="shared" si="40"/>
        <v>0</v>
      </c>
      <c r="AW329" s="160">
        <f t="shared" si="41"/>
        <v>0</v>
      </c>
    </row>
    <row r="330" spans="1:49" x14ac:dyDescent="0.25">
      <c r="A330" s="2" t="s">
        <v>1025</v>
      </c>
      <c r="B330" s="44" t="s">
        <v>3</v>
      </c>
      <c r="C330" s="2" t="s">
        <v>993</v>
      </c>
      <c r="D330" s="2" t="s">
        <v>1026</v>
      </c>
      <c r="E330" s="6" t="s">
        <v>45</v>
      </c>
      <c r="F330" s="2" t="s">
        <v>44</v>
      </c>
      <c r="G330" s="2" t="s">
        <v>44</v>
      </c>
      <c r="H330" s="2">
        <v>0</v>
      </c>
      <c r="I330" s="2" t="s">
        <v>44</v>
      </c>
      <c r="J330" s="2">
        <v>1</v>
      </c>
      <c r="K330" s="2">
        <v>0</v>
      </c>
      <c r="L330" s="2">
        <v>0</v>
      </c>
      <c r="M330" s="2">
        <v>1</v>
      </c>
      <c r="N330" s="2">
        <v>1</v>
      </c>
      <c r="O330" s="2">
        <v>1</v>
      </c>
      <c r="P330" s="2">
        <v>1</v>
      </c>
      <c r="Q330" s="2" t="s">
        <v>45</v>
      </c>
      <c r="R330" s="2" t="s">
        <v>44</v>
      </c>
      <c r="S330" s="2" t="s">
        <v>45</v>
      </c>
      <c r="T330" s="2" t="s">
        <v>44</v>
      </c>
      <c r="U330" s="3" t="s">
        <v>45</v>
      </c>
      <c r="V330" s="6" t="s">
        <v>6558</v>
      </c>
      <c r="W330" s="63" t="s">
        <v>712</v>
      </c>
      <c r="X330" s="2" t="s">
        <v>713</v>
      </c>
      <c r="Y330" s="2" t="s">
        <v>714</v>
      </c>
      <c r="Z330" s="64" t="s">
        <v>745</v>
      </c>
      <c r="AA330" s="2">
        <v>0</v>
      </c>
      <c r="AB330" s="2">
        <v>0</v>
      </c>
      <c r="AC330" s="2"/>
      <c r="AD330" s="2"/>
      <c r="AE330" s="6">
        <v>0</v>
      </c>
      <c r="AF330" s="2">
        <v>0</v>
      </c>
      <c r="AG330" s="2"/>
      <c r="AH330" s="2"/>
      <c r="AI330" s="6">
        <v>0</v>
      </c>
      <c r="AJ330" s="2">
        <v>0</v>
      </c>
      <c r="AK330" s="2"/>
      <c r="AL330" s="6"/>
      <c r="AM330" s="6">
        <v>0</v>
      </c>
      <c r="AN330" s="2">
        <v>0</v>
      </c>
      <c r="AO330" s="2"/>
      <c r="AP330" s="6"/>
      <c r="AQ330" s="6">
        <f t="shared" si="35"/>
        <v>0</v>
      </c>
      <c r="AR330" s="160">
        <f t="shared" si="36"/>
        <v>0</v>
      </c>
      <c r="AS330" s="160">
        <f t="shared" si="37"/>
        <v>0</v>
      </c>
      <c r="AT330" s="160">
        <f t="shared" si="38"/>
        <v>0</v>
      </c>
      <c r="AU330" s="160">
        <f t="shared" si="39"/>
        <v>0</v>
      </c>
      <c r="AV330" s="160">
        <f t="shared" si="40"/>
        <v>0</v>
      </c>
      <c r="AW330" s="160">
        <f t="shared" si="41"/>
        <v>0</v>
      </c>
    </row>
    <row r="331" spans="1:49" x14ac:dyDescent="0.25">
      <c r="A331" s="2" t="s">
        <v>1027</v>
      </c>
      <c r="B331" s="44" t="s">
        <v>3</v>
      </c>
      <c r="C331" s="2" t="s">
        <v>993</v>
      </c>
      <c r="D331" s="2" t="s">
        <v>1028</v>
      </c>
      <c r="E331" s="6" t="s">
        <v>45</v>
      </c>
      <c r="F331" s="2" t="s">
        <v>44</v>
      </c>
      <c r="G331" s="2" t="s">
        <v>44</v>
      </c>
      <c r="H331" s="2">
        <v>1</v>
      </c>
      <c r="I331" s="2" t="s">
        <v>45</v>
      </c>
      <c r="J331" s="2">
        <v>1</v>
      </c>
      <c r="K331" s="2">
        <v>0</v>
      </c>
      <c r="L331" s="2">
        <v>1</v>
      </c>
      <c r="M331" s="2">
        <v>1</v>
      </c>
      <c r="N331" s="2">
        <v>1</v>
      </c>
      <c r="O331" s="2">
        <v>1</v>
      </c>
      <c r="P331" s="2">
        <v>1</v>
      </c>
      <c r="Q331" s="2" t="s">
        <v>45</v>
      </c>
      <c r="R331" s="2" t="s">
        <v>45</v>
      </c>
      <c r="S331" s="2" t="s">
        <v>45</v>
      </c>
      <c r="T331" s="2" t="s">
        <v>44</v>
      </c>
      <c r="U331" s="3" t="s">
        <v>45</v>
      </c>
      <c r="V331" s="6" t="s">
        <v>6558</v>
      </c>
      <c r="W331" s="63" t="s">
        <v>712</v>
      </c>
      <c r="X331" s="2" t="s">
        <v>713</v>
      </c>
      <c r="Y331" s="2" t="s">
        <v>714</v>
      </c>
      <c r="Z331" s="64" t="s">
        <v>745</v>
      </c>
      <c r="AA331" s="2">
        <v>0</v>
      </c>
      <c r="AB331" s="2">
        <v>0</v>
      </c>
      <c r="AC331" s="2"/>
      <c r="AD331" s="2"/>
      <c r="AE331" s="6">
        <v>0</v>
      </c>
      <c r="AF331" s="2">
        <v>0</v>
      </c>
      <c r="AG331" s="2"/>
      <c r="AH331" s="2"/>
      <c r="AI331" s="6">
        <v>1</v>
      </c>
      <c r="AJ331" s="2">
        <v>0</v>
      </c>
      <c r="AK331" s="2"/>
      <c r="AL331" s="6" t="s">
        <v>6743</v>
      </c>
      <c r="AM331" s="6">
        <v>0</v>
      </c>
      <c r="AN331" s="2">
        <v>0</v>
      </c>
      <c r="AO331" s="2"/>
      <c r="AP331" s="6"/>
      <c r="AQ331" s="6">
        <f t="shared" si="35"/>
        <v>1</v>
      </c>
      <c r="AR331" s="160">
        <f t="shared" si="36"/>
        <v>1</v>
      </c>
      <c r="AS331" s="160">
        <f t="shared" si="37"/>
        <v>0</v>
      </c>
      <c r="AT331" s="160">
        <f t="shared" si="38"/>
        <v>0</v>
      </c>
      <c r="AU331" s="160">
        <f t="shared" si="39"/>
        <v>0</v>
      </c>
      <c r="AV331" s="160">
        <f t="shared" si="40"/>
        <v>0</v>
      </c>
      <c r="AW331" s="160">
        <f t="shared" si="41"/>
        <v>0</v>
      </c>
    </row>
    <row r="332" spans="1:49" x14ac:dyDescent="0.25">
      <c r="A332" s="2" t="s">
        <v>1029</v>
      </c>
      <c r="B332" s="44" t="s">
        <v>3</v>
      </c>
      <c r="C332" s="2" t="s">
        <v>993</v>
      </c>
      <c r="D332" s="2" t="s">
        <v>246</v>
      </c>
      <c r="E332" s="6" t="s">
        <v>45</v>
      </c>
      <c r="F332" s="2" t="s">
        <v>44</v>
      </c>
      <c r="G332" s="2" t="s">
        <v>44</v>
      </c>
      <c r="H332" s="2">
        <v>1</v>
      </c>
      <c r="I332" s="2" t="s">
        <v>45</v>
      </c>
      <c r="J332" s="2">
        <v>1</v>
      </c>
      <c r="K332" s="2">
        <v>0</v>
      </c>
      <c r="L332" s="2">
        <v>1</v>
      </c>
      <c r="M332" s="2">
        <v>1</v>
      </c>
      <c r="N332" s="2">
        <v>1</v>
      </c>
      <c r="O332" s="2">
        <v>1</v>
      </c>
      <c r="P332" s="12">
        <v>1</v>
      </c>
      <c r="Q332" s="2" t="s">
        <v>45</v>
      </c>
      <c r="R332" s="2" t="s">
        <v>44</v>
      </c>
      <c r="S332" s="2" t="s">
        <v>45</v>
      </c>
      <c r="T332" s="2" t="s">
        <v>44</v>
      </c>
      <c r="U332" s="3" t="s">
        <v>45</v>
      </c>
      <c r="V332" s="6" t="s">
        <v>35</v>
      </c>
      <c r="W332" s="63" t="s">
        <v>1024</v>
      </c>
      <c r="X332" s="2" t="s">
        <v>736</v>
      </c>
      <c r="Y332" s="2" t="s">
        <v>736</v>
      </c>
      <c r="Z332" s="64" t="s">
        <v>736</v>
      </c>
      <c r="AA332" s="2">
        <v>0</v>
      </c>
      <c r="AB332" s="2">
        <v>0</v>
      </c>
      <c r="AC332" s="2"/>
      <c r="AD332" s="2"/>
      <c r="AE332" s="6">
        <v>0</v>
      </c>
      <c r="AF332" s="2">
        <v>0</v>
      </c>
      <c r="AG332" s="2"/>
      <c r="AH332" s="2"/>
      <c r="AI332" s="6">
        <v>0</v>
      </c>
      <c r="AJ332" s="2">
        <v>0</v>
      </c>
      <c r="AK332" s="2"/>
      <c r="AL332" s="6"/>
      <c r="AM332" s="6">
        <v>0</v>
      </c>
      <c r="AN332" s="2">
        <v>0</v>
      </c>
      <c r="AO332" s="2"/>
      <c r="AP332" s="6"/>
      <c r="AQ332" s="6">
        <f t="shared" si="35"/>
        <v>0</v>
      </c>
      <c r="AR332" s="160">
        <f t="shared" si="36"/>
        <v>0</v>
      </c>
      <c r="AS332" s="160">
        <f t="shared" si="37"/>
        <v>0</v>
      </c>
      <c r="AT332" s="160">
        <f t="shared" si="38"/>
        <v>0</v>
      </c>
      <c r="AU332" s="160">
        <f t="shared" si="39"/>
        <v>0</v>
      </c>
      <c r="AV332" s="160">
        <f t="shared" si="40"/>
        <v>0</v>
      </c>
      <c r="AW332" s="160">
        <f t="shared" si="41"/>
        <v>0</v>
      </c>
    </row>
    <row r="333" spans="1:49" x14ac:dyDescent="0.25">
      <c r="A333" s="2" t="s">
        <v>1030</v>
      </c>
      <c r="B333" s="44" t="s">
        <v>3</v>
      </c>
      <c r="C333" s="2" t="s">
        <v>993</v>
      </c>
      <c r="D333" s="2" t="s">
        <v>1031</v>
      </c>
      <c r="E333" s="6" t="s">
        <v>45</v>
      </c>
      <c r="F333" s="2" t="s">
        <v>44</v>
      </c>
      <c r="G333" s="2" t="s">
        <v>44</v>
      </c>
      <c r="H333" s="2">
        <v>1</v>
      </c>
      <c r="I333" s="2" t="s">
        <v>45</v>
      </c>
      <c r="J333" s="2">
        <v>1</v>
      </c>
      <c r="K333" s="2">
        <v>0</v>
      </c>
      <c r="L333" s="2">
        <v>1</v>
      </c>
      <c r="M333" s="2">
        <v>1</v>
      </c>
      <c r="N333" s="2">
        <v>1</v>
      </c>
      <c r="O333" s="2">
        <v>1</v>
      </c>
      <c r="P333" s="2">
        <v>1</v>
      </c>
      <c r="Q333" s="2" t="s">
        <v>45</v>
      </c>
      <c r="R333" s="2" t="s">
        <v>45</v>
      </c>
      <c r="S333" s="2" t="s">
        <v>45</v>
      </c>
      <c r="T333" s="2" t="s">
        <v>44</v>
      </c>
      <c r="U333" s="3" t="s">
        <v>45</v>
      </c>
      <c r="V333" s="6" t="s">
        <v>35</v>
      </c>
      <c r="W333" s="63" t="s">
        <v>1024</v>
      </c>
      <c r="X333" s="2" t="s">
        <v>1032</v>
      </c>
      <c r="Y333" s="2" t="s">
        <v>1033</v>
      </c>
      <c r="Z333" s="64" t="s">
        <v>1034</v>
      </c>
      <c r="AA333" s="2">
        <v>0</v>
      </c>
      <c r="AB333" s="2">
        <v>0</v>
      </c>
      <c r="AC333" s="2"/>
      <c r="AD333" s="2"/>
      <c r="AE333" s="6">
        <v>0</v>
      </c>
      <c r="AF333" s="2">
        <v>0</v>
      </c>
      <c r="AG333" s="2"/>
      <c r="AH333" s="2"/>
      <c r="AI333" s="6">
        <v>0</v>
      </c>
      <c r="AJ333" s="2">
        <v>0</v>
      </c>
      <c r="AK333" s="2"/>
      <c r="AL333" s="6"/>
      <c r="AM333" s="6">
        <v>0</v>
      </c>
      <c r="AN333" s="2">
        <v>0</v>
      </c>
      <c r="AO333" s="2"/>
      <c r="AP333" s="6"/>
      <c r="AQ333" s="6">
        <f t="shared" si="35"/>
        <v>0</v>
      </c>
      <c r="AR333" s="160">
        <f t="shared" si="36"/>
        <v>0</v>
      </c>
      <c r="AS333" s="160">
        <f t="shared" si="37"/>
        <v>0</v>
      </c>
      <c r="AT333" s="160">
        <f t="shared" si="38"/>
        <v>0</v>
      </c>
      <c r="AU333" s="160">
        <f t="shared" si="39"/>
        <v>0</v>
      </c>
      <c r="AV333" s="160">
        <f t="shared" si="40"/>
        <v>0</v>
      </c>
      <c r="AW333" s="160">
        <f t="shared" si="41"/>
        <v>0</v>
      </c>
    </row>
    <row r="334" spans="1:49" x14ac:dyDescent="0.25">
      <c r="A334" s="2" t="s">
        <v>1035</v>
      </c>
      <c r="B334" s="44" t="s">
        <v>3</v>
      </c>
      <c r="C334" s="2" t="s">
        <v>993</v>
      </c>
      <c r="D334" s="2" t="s">
        <v>1036</v>
      </c>
      <c r="E334" s="6" t="s">
        <v>45</v>
      </c>
      <c r="F334" s="2" t="s">
        <v>44</v>
      </c>
      <c r="G334" s="2" t="s">
        <v>44</v>
      </c>
      <c r="H334" s="2">
        <v>0</v>
      </c>
      <c r="I334" s="2" t="s">
        <v>45</v>
      </c>
      <c r="J334" s="2">
        <v>1</v>
      </c>
      <c r="K334" s="2">
        <v>0</v>
      </c>
      <c r="L334" s="2">
        <v>0</v>
      </c>
      <c r="M334" s="2">
        <v>1</v>
      </c>
      <c r="N334" s="2">
        <v>1</v>
      </c>
      <c r="O334" s="2">
        <v>1</v>
      </c>
      <c r="P334" s="12">
        <v>1</v>
      </c>
      <c r="Q334" s="2" t="s">
        <v>45</v>
      </c>
      <c r="R334" s="2" t="s">
        <v>45</v>
      </c>
      <c r="S334" s="2" t="s">
        <v>44</v>
      </c>
      <c r="T334" s="2" t="s">
        <v>44</v>
      </c>
      <c r="U334" s="3" t="s">
        <v>45</v>
      </c>
      <c r="V334" s="6" t="s">
        <v>6558</v>
      </c>
      <c r="W334" s="63" t="s">
        <v>712</v>
      </c>
      <c r="X334" s="2" t="s">
        <v>713</v>
      </c>
      <c r="Y334" s="2" t="s">
        <v>714</v>
      </c>
      <c r="Z334" s="64" t="s">
        <v>745</v>
      </c>
      <c r="AA334" s="2">
        <v>0</v>
      </c>
      <c r="AB334" s="2">
        <v>0</v>
      </c>
      <c r="AC334" s="2"/>
      <c r="AD334" s="2"/>
      <c r="AE334" s="6">
        <v>0</v>
      </c>
      <c r="AF334" s="2">
        <v>0</v>
      </c>
      <c r="AG334" s="2"/>
      <c r="AH334" s="2"/>
      <c r="AI334" s="6">
        <v>0</v>
      </c>
      <c r="AJ334" s="2">
        <v>0</v>
      </c>
      <c r="AK334" s="2"/>
      <c r="AL334" s="6"/>
      <c r="AM334" s="6">
        <v>0</v>
      </c>
      <c r="AN334" s="2">
        <v>0</v>
      </c>
      <c r="AO334" s="2"/>
      <c r="AP334" s="6"/>
      <c r="AQ334" s="6">
        <f t="shared" si="35"/>
        <v>0</v>
      </c>
      <c r="AR334" s="160">
        <f t="shared" si="36"/>
        <v>0</v>
      </c>
      <c r="AS334" s="160">
        <f t="shared" si="37"/>
        <v>0</v>
      </c>
      <c r="AT334" s="160">
        <f t="shared" si="38"/>
        <v>0</v>
      </c>
      <c r="AU334" s="160">
        <f t="shared" si="39"/>
        <v>0</v>
      </c>
      <c r="AV334" s="160">
        <f t="shared" si="40"/>
        <v>0</v>
      </c>
      <c r="AW334" s="160">
        <f t="shared" si="41"/>
        <v>0</v>
      </c>
    </row>
    <row r="335" spans="1:49" x14ac:dyDescent="0.25">
      <c r="A335" s="2" t="s">
        <v>1037</v>
      </c>
      <c r="B335" s="44" t="s">
        <v>3</v>
      </c>
      <c r="C335" s="2" t="s">
        <v>993</v>
      </c>
      <c r="D335" s="2" t="s">
        <v>1038</v>
      </c>
      <c r="E335" s="6" t="s">
        <v>45</v>
      </c>
      <c r="F335" s="2" t="s">
        <v>44</v>
      </c>
      <c r="G335" s="2" t="s">
        <v>44</v>
      </c>
      <c r="H335" s="2">
        <v>1</v>
      </c>
      <c r="I335" s="2" t="s">
        <v>44</v>
      </c>
      <c r="J335" s="2">
        <v>1</v>
      </c>
      <c r="K335" s="2">
        <v>0</v>
      </c>
      <c r="L335" s="2">
        <v>1</v>
      </c>
      <c r="M335" s="2">
        <v>1</v>
      </c>
      <c r="N335" s="2">
        <v>1</v>
      </c>
      <c r="O335" s="2">
        <v>1</v>
      </c>
      <c r="P335" s="12">
        <v>1</v>
      </c>
      <c r="Q335" s="2" t="s">
        <v>45</v>
      </c>
      <c r="R335" s="2" t="s">
        <v>44</v>
      </c>
      <c r="S335" s="2" t="s">
        <v>45</v>
      </c>
      <c r="T335" s="2" t="s">
        <v>44</v>
      </c>
      <c r="U335" s="3" t="s">
        <v>45</v>
      </c>
      <c r="V335" s="6" t="s">
        <v>6558</v>
      </c>
      <c r="W335" s="63" t="s">
        <v>712</v>
      </c>
      <c r="X335" s="2" t="s">
        <v>713</v>
      </c>
      <c r="Y335" s="2" t="s">
        <v>714</v>
      </c>
      <c r="Z335" s="64" t="s">
        <v>745</v>
      </c>
      <c r="AA335" s="2">
        <v>1</v>
      </c>
      <c r="AB335" s="2">
        <v>0</v>
      </c>
      <c r="AC335" s="2"/>
      <c r="AD335" s="2" t="s">
        <v>6743</v>
      </c>
      <c r="AE335" s="6">
        <v>0</v>
      </c>
      <c r="AF335" s="2">
        <v>0</v>
      </c>
      <c r="AG335" s="2"/>
      <c r="AH335" s="2"/>
      <c r="AI335" s="6">
        <v>1</v>
      </c>
      <c r="AJ335" s="2">
        <v>0</v>
      </c>
      <c r="AK335" s="2"/>
      <c r="AL335" s="6" t="s">
        <v>6743</v>
      </c>
      <c r="AM335" s="6">
        <v>1</v>
      </c>
      <c r="AN335" s="2">
        <v>0</v>
      </c>
      <c r="AO335" s="2"/>
      <c r="AP335" s="6" t="s">
        <v>6743</v>
      </c>
      <c r="AQ335" s="6">
        <f t="shared" si="35"/>
        <v>3</v>
      </c>
      <c r="AR335" s="160">
        <f t="shared" si="36"/>
        <v>1</v>
      </c>
      <c r="AS335" s="160">
        <f t="shared" si="37"/>
        <v>0</v>
      </c>
      <c r="AT335" s="160">
        <f t="shared" si="38"/>
        <v>0</v>
      </c>
      <c r="AU335" s="160">
        <f t="shared" si="39"/>
        <v>0</v>
      </c>
      <c r="AV335" s="160">
        <f t="shared" si="40"/>
        <v>0</v>
      </c>
      <c r="AW335" s="160">
        <f t="shared" si="41"/>
        <v>0</v>
      </c>
    </row>
    <row r="336" spans="1:49" x14ac:dyDescent="0.25">
      <c r="A336" s="2" t="s">
        <v>1039</v>
      </c>
      <c r="B336" s="44" t="s">
        <v>3</v>
      </c>
      <c r="C336" s="2" t="s">
        <v>993</v>
      </c>
      <c r="D336" s="2" t="s">
        <v>1040</v>
      </c>
      <c r="E336" s="6" t="s">
        <v>45</v>
      </c>
      <c r="F336" s="2" t="s">
        <v>45</v>
      </c>
      <c r="G336" s="2" t="s">
        <v>44</v>
      </c>
      <c r="H336" s="2">
        <v>0</v>
      </c>
      <c r="I336" s="2" t="s">
        <v>44</v>
      </c>
      <c r="J336" s="2">
        <v>0</v>
      </c>
      <c r="K336" s="6">
        <v>0</v>
      </c>
      <c r="L336" s="2">
        <v>0</v>
      </c>
      <c r="M336" s="112">
        <v>2</v>
      </c>
      <c r="N336" s="13"/>
      <c r="O336" s="2"/>
      <c r="P336" s="6">
        <v>0</v>
      </c>
      <c r="Q336" s="2" t="s">
        <v>45</v>
      </c>
      <c r="R336" s="2" t="s">
        <v>44</v>
      </c>
      <c r="S336" s="2" t="s">
        <v>45</v>
      </c>
      <c r="T336" s="2" t="s">
        <v>44</v>
      </c>
      <c r="U336" s="3" t="s">
        <v>45</v>
      </c>
      <c r="V336" s="6" t="s">
        <v>6579</v>
      </c>
      <c r="W336" s="63"/>
      <c r="X336" s="2"/>
      <c r="Y336" s="2"/>
      <c r="Z336" s="64"/>
      <c r="AA336" s="2">
        <v>0</v>
      </c>
      <c r="AB336" s="2">
        <v>0</v>
      </c>
      <c r="AC336" s="2"/>
      <c r="AD336" s="2"/>
      <c r="AE336" s="6">
        <v>0</v>
      </c>
      <c r="AF336" s="2">
        <v>0</v>
      </c>
      <c r="AG336" s="2"/>
      <c r="AH336" s="2"/>
      <c r="AI336" s="6">
        <v>0</v>
      </c>
      <c r="AJ336" s="2">
        <v>0</v>
      </c>
      <c r="AK336" s="2"/>
      <c r="AL336" s="6"/>
      <c r="AM336" s="6">
        <v>0</v>
      </c>
      <c r="AN336" s="2">
        <v>0</v>
      </c>
      <c r="AO336" s="2"/>
      <c r="AP336" s="6"/>
      <c r="AQ336" s="6">
        <f t="shared" si="35"/>
        <v>0</v>
      </c>
      <c r="AR336" s="160">
        <f t="shared" si="36"/>
        <v>0</v>
      </c>
      <c r="AS336" s="160">
        <f t="shared" si="37"/>
        <v>0</v>
      </c>
      <c r="AT336" s="160">
        <f t="shared" si="38"/>
        <v>0</v>
      </c>
      <c r="AU336" s="160">
        <f t="shared" si="39"/>
        <v>0</v>
      </c>
      <c r="AV336" s="160">
        <f t="shared" si="40"/>
        <v>0</v>
      </c>
      <c r="AW336" s="160">
        <f t="shared" si="41"/>
        <v>0</v>
      </c>
    </row>
    <row r="337" spans="1:49" x14ac:dyDescent="0.25">
      <c r="A337" s="2" t="s">
        <v>1041</v>
      </c>
      <c r="B337" s="44" t="s">
        <v>4</v>
      </c>
      <c r="C337" s="2" t="s">
        <v>4</v>
      </c>
      <c r="D337" s="2" t="s">
        <v>4</v>
      </c>
      <c r="E337" s="6" t="s">
        <v>45</v>
      </c>
      <c r="F337" s="2" t="s">
        <v>44</v>
      </c>
      <c r="G337" s="2" t="s">
        <v>44</v>
      </c>
      <c r="H337" s="2">
        <v>1</v>
      </c>
      <c r="I337" s="2" t="s">
        <v>45</v>
      </c>
      <c r="J337" s="2">
        <v>1</v>
      </c>
      <c r="K337" s="2">
        <v>0</v>
      </c>
      <c r="L337" s="2">
        <v>1</v>
      </c>
      <c r="M337" s="2">
        <v>1</v>
      </c>
      <c r="N337" s="2">
        <v>1</v>
      </c>
      <c r="O337" s="2">
        <v>1</v>
      </c>
      <c r="P337" s="2">
        <v>1</v>
      </c>
      <c r="Q337" s="2" t="s">
        <v>44</v>
      </c>
      <c r="R337" s="2" t="s">
        <v>45</v>
      </c>
      <c r="S337" s="2" t="s">
        <v>44</v>
      </c>
      <c r="T337" s="2" t="s">
        <v>44</v>
      </c>
      <c r="U337" s="3" t="s">
        <v>45</v>
      </c>
      <c r="V337" s="6" t="s">
        <v>6558</v>
      </c>
      <c r="W337" s="63" t="s">
        <v>1042</v>
      </c>
      <c r="X337" s="2" t="s">
        <v>1043</v>
      </c>
      <c r="Y337" s="2" t="s">
        <v>1044</v>
      </c>
      <c r="Z337" s="64" t="s">
        <v>1045</v>
      </c>
      <c r="AA337" s="2">
        <v>0</v>
      </c>
      <c r="AB337" s="2">
        <v>0</v>
      </c>
      <c r="AC337" s="2"/>
      <c r="AD337" s="2"/>
      <c r="AE337" s="6">
        <v>1</v>
      </c>
      <c r="AF337" s="2">
        <v>1</v>
      </c>
      <c r="AG337" s="2" t="s">
        <v>35</v>
      </c>
      <c r="AH337" s="2" t="s">
        <v>6745</v>
      </c>
      <c r="AI337" s="6">
        <v>0</v>
      </c>
      <c r="AJ337" s="2">
        <v>0</v>
      </c>
      <c r="AK337" s="2"/>
      <c r="AL337" s="6"/>
      <c r="AM337" s="6">
        <v>0</v>
      </c>
      <c r="AN337" s="2">
        <v>0</v>
      </c>
      <c r="AO337" s="2"/>
      <c r="AP337" s="6"/>
      <c r="AQ337" s="6">
        <f t="shared" si="35"/>
        <v>2</v>
      </c>
      <c r="AR337" s="160">
        <f t="shared" si="36"/>
        <v>1</v>
      </c>
      <c r="AS337" s="160">
        <f t="shared" si="37"/>
        <v>1</v>
      </c>
      <c r="AT337" s="160">
        <f t="shared" si="38"/>
        <v>0</v>
      </c>
      <c r="AU337" s="160">
        <f t="shared" si="39"/>
        <v>0</v>
      </c>
      <c r="AV337" s="160">
        <f t="shared" si="40"/>
        <v>0</v>
      </c>
      <c r="AW337" s="160">
        <f t="shared" si="41"/>
        <v>0</v>
      </c>
    </row>
    <row r="338" spans="1:49" x14ac:dyDescent="0.25">
      <c r="A338" s="2" t="s">
        <v>1046</v>
      </c>
      <c r="B338" s="44" t="s">
        <v>4</v>
      </c>
      <c r="C338" s="2" t="s">
        <v>4</v>
      </c>
      <c r="D338" s="2" t="s">
        <v>1047</v>
      </c>
      <c r="E338" s="6" t="s">
        <v>45</v>
      </c>
      <c r="F338" s="2" t="s">
        <v>44</v>
      </c>
      <c r="G338" s="2" t="s">
        <v>44</v>
      </c>
      <c r="H338" s="2">
        <v>1</v>
      </c>
      <c r="I338" s="2" t="s">
        <v>45</v>
      </c>
      <c r="J338" s="2">
        <v>1</v>
      </c>
      <c r="K338" s="2">
        <v>0</v>
      </c>
      <c r="L338" s="2">
        <v>1</v>
      </c>
      <c r="M338" s="2">
        <v>1</v>
      </c>
      <c r="N338" s="2">
        <v>1</v>
      </c>
      <c r="O338" s="2">
        <v>1</v>
      </c>
      <c r="P338" s="2">
        <v>1</v>
      </c>
      <c r="Q338" s="2" t="s">
        <v>44</v>
      </c>
      <c r="R338" s="2" t="s">
        <v>45</v>
      </c>
      <c r="S338" s="2" t="s">
        <v>44</v>
      </c>
      <c r="T338" s="2" t="s">
        <v>44</v>
      </c>
      <c r="U338" s="3" t="s">
        <v>45</v>
      </c>
      <c r="V338" s="6" t="s">
        <v>326</v>
      </c>
      <c r="W338" s="63" t="s">
        <v>1048</v>
      </c>
      <c r="X338" s="2" t="s">
        <v>1049</v>
      </c>
      <c r="Y338" s="2" t="s">
        <v>1050</v>
      </c>
      <c r="Z338" s="64" t="s">
        <v>1051</v>
      </c>
      <c r="AA338" s="2">
        <v>1</v>
      </c>
      <c r="AB338" s="2">
        <v>0</v>
      </c>
      <c r="AC338" s="2"/>
      <c r="AD338" s="2" t="s">
        <v>6743</v>
      </c>
      <c r="AE338" s="6">
        <v>1</v>
      </c>
      <c r="AF338" s="2">
        <v>0</v>
      </c>
      <c r="AG338" s="2"/>
      <c r="AH338" s="2" t="s">
        <v>6743</v>
      </c>
      <c r="AI338" s="6">
        <v>0</v>
      </c>
      <c r="AJ338" s="2">
        <v>0</v>
      </c>
      <c r="AK338" s="2"/>
      <c r="AL338" s="6"/>
      <c r="AM338" s="6">
        <v>0</v>
      </c>
      <c r="AN338" s="2">
        <v>0</v>
      </c>
      <c r="AO338" s="2"/>
      <c r="AP338" s="6"/>
      <c r="AQ338" s="6">
        <f t="shared" si="35"/>
        <v>2</v>
      </c>
      <c r="AR338" s="160">
        <f t="shared" si="36"/>
        <v>1</v>
      </c>
      <c r="AS338" s="160">
        <f t="shared" si="37"/>
        <v>0</v>
      </c>
      <c r="AT338" s="160">
        <f t="shared" si="38"/>
        <v>0</v>
      </c>
      <c r="AU338" s="160">
        <f t="shared" si="39"/>
        <v>0</v>
      </c>
      <c r="AV338" s="160">
        <f t="shared" si="40"/>
        <v>0</v>
      </c>
      <c r="AW338" s="160">
        <f t="shared" si="41"/>
        <v>0</v>
      </c>
    </row>
    <row r="339" spans="1:49" x14ac:dyDescent="0.25">
      <c r="A339" s="2" t="s">
        <v>1052</v>
      </c>
      <c r="B339" s="44" t="s">
        <v>4</v>
      </c>
      <c r="C339" s="2" t="s">
        <v>4</v>
      </c>
      <c r="D339" s="2" t="s">
        <v>1053</v>
      </c>
      <c r="E339" s="6" t="s">
        <v>45</v>
      </c>
      <c r="F339" s="2" t="s">
        <v>45</v>
      </c>
      <c r="G339" s="2" t="s">
        <v>44</v>
      </c>
      <c r="H339" s="2">
        <v>0</v>
      </c>
      <c r="I339" s="2" t="s">
        <v>45</v>
      </c>
      <c r="J339" s="2">
        <v>1</v>
      </c>
      <c r="K339" s="2">
        <v>0</v>
      </c>
      <c r="L339" s="2">
        <v>1</v>
      </c>
      <c r="M339" s="2">
        <v>1</v>
      </c>
      <c r="N339" s="33"/>
      <c r="O339" s="6">
        <v>1</v>
      </c>
      <c r="P339" s="2">
        <v>1</v>
      </c>
      <c r="Q339" s="2" t="s">
        <v>44</v>
      </c>
      <c r="R339" s="2" t="s">
        <v>45</v>
      </c>
      <c r="S339" s="2" t="s">
        <v>44</v>
      </c>
      <c r="T339" s="2" t="s">
        <v>44</v>
      </c>
      <c r="U339" s="3" t="s">
        <v>45</v>
      </c>
      <c r="V339" s="6" t="s">
        <v>6558</v>
      </c>
      <c r="W339" s="63" t="s">
        <v>1042</v>
      </c>
      <c r="X339" s="2" t="s">
        <v>1043</v>
      </c>
      <c r="Y339" s="2" t="s">
        <v>1044</v>
      </c>
      <c r="Z339" s="64" t="s">
        <v>1045</v>
      </c>
      <c r="AA339" s="2">
        <v>1</v>
      </c>
      <c r="AB339" s="2">
        <v>0</v>
      </c>
      <c r="AC339" s="2"/>
      <c r="AD339" s="2" t="s">
        <v>6743</v>
      </c>
      <c r="AE339" s="6">
        <v>0</v>
      </c>
      <c r="AF339" s="2">
        <v>0</v>
      </c>
      <c r="AG339" s="2"/>
      <c r="AH339" s="2"/>
      <c r="AI339" s="6">
        <v>0</v>
      </c>
      <c r="AJ339" s="2">
        <v>0</v>
      </c>
      <c r="AK339" s="2"/>
      <c r="AL339" s="6"/>
      <c r="AM339" s="6">
        <v>0</v>
      </c>
      <c r="AN339" s="2">
        <v>0</v>
      </c>
      <c r="AO339" s="2"/>
      <c r="AP339" s="6"/>
      <c r="AQ339" s="6">
        <f t="shared" si="35"/>
        <v>1</v>
      </c>
      <c r="AR339" s="160">
        <f t="shared" si="36"/>
        <v>1</v>
      </c>
      <c r="AS339" s="160">
        <f t="shared" si="37"/>
        <v>0</v>
      </c>
      <c r="AT339" s="160">
        <f t="shared" si="38"/>
        <v>0</v>
      </c>
      <c r="AU339" s="160">
        <f t="shared" si="39"/>
        <v>0</v>
      </c>
      <c r="AV339" s="160">
        <f t="shared" si="40"/>
        <v>0</v>
      </c>
      <c r="AW339" s="160">
        <f t="shared" si="41"/>
        <v>0</v>
      </c>
    </row>
    <row r="340" spans="1:49" x14ac:dyDescent="0.25">
      <c r="A340" s="2" t="s">
        <v>1054</v>
      </c>
      <c r="B340" s="44" t="s">
        <v>4</v>
      </c>
      <c r="C340" s="2" t="s">
        <v>4</v>
      </c>
      <c r="D340" s="2" t="s">
        <v>1055</v>
      </c>
      <c r="E340" s="6" t="s">
        <v>45</v>
      </c>
      <c r="F340" s="2" t="s">
        <v>44</v>
      </c>
      <c r="G340" s="2" t="s">
        <v>44</v>
      </c>
      <c r="H340" s="2">
        <v>1</v>
      </c>
      <c r="I340" s="2" t="s">
        <v>45</v>
      </c>
      <c r="J340" s="2">
        <v>1</v>
      </c>
      <c r="K340" s="2">
        <v>0</v>
      </c>
      <c r="L340" s="2">
        <v>1</v>
      </c>
      <c r="M340" s="2">
        <v>1</v>
      </c>
      <c r="N340" s="2">
        <v>1</v>
      </c>
      <c r="O340" s="2">
        <v>1</v>
      </c>
      <c r="P340" s="2">
        <v>1</v>
      </c>
      <c r="Q340" s="2" t="s">
        <v>44</v>
      </c>
      <c r="R340" s="2" t="s">
        <v>45</v>
      </c>
      <c r="S340" s="2" t="s">
        <v>44</v>
      </c>
      <c r="T340" s="2" t="s">
        <v>44</v>
      </c>
      <c r="U340" s="3" t="s">
        <v>45</v>
      </c>
      <c r="V340" s="6" t="s">
        <v>35</v>
      </c>
      <c r="W340" s="63" t="s">
        <v>1056</v>
      </c>
      <c r="X340" s="2" t="s">
        <v>1057</v>
      </c>
      <c r="Y340" s="2" t="s">
        <v>1058</v>
      </c>
      <c r="Z340" s="64" t="s">
        <v>1059</v>
      </c>
      <c r="AA340" s="2">
        <v>1</v>
      </c>
      <c r="AB340" s="2">
        <v>0</v>
      </c>
      <c r="AC340" s="2"/>
      <c r="AD340" s="2" t="s">
        <v>6743</v>
      </c>
      <c r="AE340" s="6">
        <v>0</v>
      </c>
      <c r="AF340" s="2">
        <v>1</v>
      </c>
      <c r="AG340" s="2" t="s">
        <v>35</v>
      </c>
      <c r="AH340" s="2" t="s">
        <v>6744</v>
      </c>
      <c r="AI340" s="6">
        <v>0</v>
      </c>
      <c r="AJ340" s="2">
        <v>0</v>
      </c>
      <c r="AK340" s="2"/>
      <c r="AL340" s="6"/>
      <c r="AM340" s="6">
        <v>0</v>
      </c>
      <c r="AN340" s="2">
        <v>0</v>
      </c>
      <c r="AO340" s="2"/>
      <c r="AP340" s="6"/>
      <c r="AQ340" s="6">
        <f t="shared" si="35"/>
        <v>2</v>
      </c>
      <c r="AR340" s="160">
        <f t="shared" si="36"/>
        <v>1</v>
      </c>
      <c r="AS340" s="160">
        <f t="shared" si="37"/>
        <v>1</v>
      </c>
      <c r="AT340" s="160">
        <f t="shared" si="38"/>
        <v>0</v>
      </c>
      <c r="AU340" s="160">
        <f t="shared" si="39"/>
        <v>0</v>
      </c>
      <c r="AV340" s="160">
        <f t="shared" si="40"/>
        <v>0</v>
      </c>
      <c r="AW340" s="160">
        <f t="shared" si="41"/>
        <v>0</v>
      </c>
    </row>
    <row r="341" spans="1:49" x14ac:dyDescent="0.25">
      <c r="A341" s="2" t="s">
        <v>1060</v>
      </c>
      <c r="B341" s="44" t="s">
        <v>4</v>
      </c>
      <c r="C341" s="2" t="s">
        <v>4</v>
      </c>
      <c r="D341" s="2" t="s">
        <v>1061</v>
      </c>
      <c r="E341" s="6" t="s">
        <v>45</v>
      </c>
      <c r="F341" s="2" t="s">
        <v>45</v>
      </c>
      <c r="G341" s="2" t="s">
        <v>44</v>
      </c>
      <c r="H341" s="2">
        <v>0</v>
      </c>
      <c r="I341" s="2" t="s">
        <v>44</v>
      </c>
      <c r="J341" s="2">
        <v>0</v>
      </c>
      <c r="K341" s="2">
        <v>1</v>
      </c>
      <c r="L341" s="2">
        <v>1</v>
      </c>
      <c r="M341" s="112">
        <v>2</v>
      </c>
      <c r="N341" s="13"/>
      <c r="O341" s="6">
        <v>1</v>
      </c>
      <c r="P341" s="2">
        <v>1</v>
      </c>
      <c r="Q341" s="2" t="s">
        <v>44</v>
      </c>
      <c r="R341" s="2" t="s">
        <v>45</v>
      </c>
      <c r="S341" s="2" t="s">
        <v>45</v>
      </c>
      <c r="T341" s="2" t="s">
        <v>44</v>
      </c>
      <c r="U341" s="3" t="s">
        <v>45</v>
      </c>
      <c r="V341" s="6" t="s">
        <v>6579</v>
      </c>
      <c r="W341" s="63"/>
      <c r="X341" s="2"/>
      <c r="Y341" s="2"/>
      <c r="Z341" s="64"/>
      <c r="AA341" s="2">
        <v>0</v>
      </c>
      <c r="AB341" s="2">
        <v>0</v>
      </c>
      <c r="AC341" s="2"/>
      <c r="AD341" s="2"/>
      <c r="AE341" s="6">
        <v>0</v>
      </c>
      <c r="AF341" s="2">
        <v>0</v>
      </c>
      <c r="AG341" s="2"/>
      <c r="AH341" s="2"/>
      <c r="AI341" s="6">
        <v>0</v>
      </c>
      <c r="AJ341" s="2">
        <v>0</v>
      </c>
      <c r="AK341" s="2"/>
      <c r="AL341" s="6"/>
      <c r="AM341" s="6">
        <v>0</v>
      </c>
      <c r="AN341" s="2">
        <v>0</v>
      </c>
      <c r="AO341" s="2"/>
      <c r="AP341" s="6"/>
      <c r="AQ341" s="6">
        <f t="shared" si="35"/>
        <v>0</v>
      </c>
      <c r="AR341" s="160">
        <f t="shared" si="36"/>
        <v>0</v>
      </c>
      <c r="AS341" s="160">
        <f t="shared" si="37"/>
        <v>0</v>
      </c>
      <c r="AT341" s="160">
        <f t="shared" si="38"/>
        <v>0</v>
      </c>
      <c r="AU341" s="160">
        <f t="shared" si="39"/>
        <v>0</v>
      </c>
      <c r="AV341" s="160">
        <f t="shared" si="40"/>
        <v>0</v>
      </c>
      <c r="AW341" s="160">
        <f t="shared" si="41"/>
        <v>0</v>
      </c>
    </row>
    <row r="342" spans="1:49" x14ac:dyDescent="0.25">
      <c r="A342" s="2" t="s">
        <v>1062</v>
      </c>
      <c r="B342" s="44" t="s">
        <v>4</v>
      </c>
      <c r="C342" s="2" t="s">
        <v>4</v>
      </c>
      <c r="D342" s="2" t="s">
        <v>1063</v>
      </c>
      <c r="E342" s="6" t="s">
        <v>45</v>
      </c>
      <c r="F342" s="2" t="s">
        <v>45</v>
      </c>
      <c r="G342" s="2" t="s">
        <v>44</v>
      </c>
      <c r="H342" s="2">
        <v>0</v>
      </c>
      <c r="I342" s="2" t="s">
        <v>44</v>
      </c>
      <c r="J342" s="2">
        <v>0</v>
      </c>
      <c r="K342" s="2">
        <v>1</v>
      </c>
      <c r="L342" s="2">
        <v>1</v>
      </c>
      <c r="M342" s="112">
        <v>2</v>
      </c>
      <c r="N342" s="13"/>
      <c r="O342" s="6">
        <v>1</v>
      </c>
      <c r="P342" s="2">
        <v>1</v>
      </c>
      <c r="Q342" s="2" t="s">
        <v>44</v>
      </c>
      <c r="R342" s="2" t="s">
        <v>45</v>
      </c>
      <c r="S342" s="2" t="s">
        <v>45</v>
      </c>
      <c r="T342" s="2" t="s">
        <v>44</v>
      </c>
      <c r="U342" s="3" t="s">
        <v>45</v>
      </c>
      <c r="V342" s="6" t="s">
        <v>6579</v>
      </c>
      <c r="W342" s="63"/>
      <c r="X342" s="2"/>
      <c r="Y342" s="2"/>
      <c r="Z342" s="64"/>
      <c r="AA342" s="2">
        <v>0</v>
      </c>
      <c r="AB342" s="2">
        <v>0</v>
      </c>
      <c r="AC342" s="2"/>
      <c r="AD342" s="2"/>
      <c r="AE342" s="6">
        <v>0</v>
      </c>
      <c r="AF342" s="2">
        <v>0</v>
      </c>
      <c r="AG342" s="2"/>
      <c r="AH342" s="2"/>
      <c r="AI342" s="6">
        <v>0</v>
      </c>
      <c r="AJ342" s="2">
        <v>0</v>
      </c>
      <c r="AK342" s="2"/>
      <c r="AL342" s="6"/>
      <c r="AM342" s="6">
        <v>0</v>
      </c>
      <c r="AN342" s="2">
        <v>0</v>
      </c>
      <c r="AO342" s="2"/>
      <c r="AP342" s="6"/>
      <c r="AQ342" s="6">
        <f t="shared" si="35"/>
        <v>0</v>
      </c>
      <c r="AR342" s="160">
        <f t="shared" si="36"/>
        <v>0</v>
      </c>
      <c r="AS342" s="160">
        <f t="shared" si="37"/>
        <v>0</v>
      </c>
      <c r="AT342" s="160">
        <f t="shared" si="38"/>
        <v>0</v>
      </c>
      <c r="AU342" s="160">
        <f t="shared" si="39"/>
        <v>0</v>
      </c>
      <c r="AV342" s="160">
        <f t="shared" si="40"/>
        <v>0</v>
      </c>
      <c r="AW342" s="160">
        <f t="shared" si="41"/>
        <v>0</v>
      </c>
    </row>
    <row r="343" spans="1:49" x14ac:dyDescent="0.25">
      <c r="A343" s="2" t="s">
        <v>1064</v>
      </c>
      <c r="B343" s="44" t="s">
        <v>4</v>
      </c>
      <c r="C343" s="2" t="s">
        <v>4</v>
      </c>
      <c r="D343" s="2" t="s">
        <v>1065</v>
      </c>
      <c r="E343" s="6" t="s">
        <v>45</v>
      </c>
      <c r="F343" s="2" t="s">
        <v>44</v>
      </c>
      <c r="G343" s="2" t="s">
        <v>44</v>
      </c>
      <c r="H343" s="2">
        <v>1</v>
      </c>
      <c r="I343" s="2" t="s">
        <v>44</v>
      </c>
      <c r="J343" s="2">
        <v>1</v>
      </c>
      <c r="K343" s="2">
        <v>0</v>
      </c>
      <c r="L343" s="2">
        <v>1</v>
      </c>
      <c r="M343" s="2">
        <v>1</v>
      </c>
      <c r="N343" s="2">
        <v>1</v>
      </c>
      <c r="O343" s="2">
        <v>1</v>
      </c>
      <c r="P343" s="2">
        <v>1</v>
      </c>
      <c r="Q343" s="2" t="s">
        <v>44</v>
      </c>
      <c r="R343" s="2" t="s">
        <v>45</v>
      </c>
      <c r="S343" s="2" t="s">
        <v>44</v>
      </c>
      <c r="T343" s="2" t="s">
        <v>44</v>
      </c>
      <c r="U343" s="3" t="s">
        <v>45</v>
      </c>
      <c r="V343" s="6" t="s">
        <v>326</v>
      </c>
      <c r="W343" s="63" t="s">
        <v>1066</v>
      </c>
      <c r="X343" s="2" t="s">
        <v>1067</v>
      </c>
      <c r="Y343" s="2" t="s">
        <v>1068</v>
      </c>
      <c r="Z343" s="64" t="s">
        <v>1069</v>
      </c>
      <c r="AA343" s="2">
        <v>1</v>
      </c>
      <c r="AB343" s="2">
        <v>0</v>
      </c>
      <c r="AC343" s="2"/>
      <c r="AD343" s="2" t="s">
        <v>6743</v>
      </c>
      <c r="AE343" s="6">
        <v>1</v>
      </c>
      <c r="AF343" s="2">
        <v>1</v>
      </c>
      <c r="AG343" s="2" t="s">
        <v>326</v>
      </c>
      <c r="AH343" s="2" t="s">
        <v>6745</v>
      </c>
      <c r="AI343" s="6">
        <v>0</v>
      </c>
      <c r="AJ343" s="2">
        <v>1</v>
      </c>
      <c r="AK343" s="2" t="s">
        <v>326</v>
      </c>
      <c r="AL343" s="6" t="s">
        <v>6744</v>
      </c>
      <c r="AM343" s="6">
        <v>0</v>
      </c>
      <c r="AN343" s="2">
        <v>0</v>
      </c>
      <c r="AO343" s="2"/>
      <c r="AP343" s="6"/>
      <c r="AQ343" s="6">
        <f t="shared" si="35"/>
        <v>4</v>
      </c>
      <c r="AR343" s="160">
        <f t="shared" si="36"/>
        <v>1</v>
      </c>
      <c r="AS343" s="160">
        <f t="shared" si="37"/>
        <v>0</v>
      </c>
      <c r="AT343" s="160">
        <f t="shared" si="38"/>
        <v>1</v>
      </c>
      <c r="AU343" s="160">
        <f t="shared" si="39"/>
        <v>0</v>
      </c>
      <c r="AV343" s="160">
        <f t="shared" si="40"/>
        <v>0</v>
      </c>
      <c r="AW343" s="160">
        <f t="shared" si="41"/>
        <v>0</v>
      </c>
    </row>
    <row r="344" spans="1:49" x14ac:dyDescent="0.25">
      <c r="A344" s="2" t="s">
        <v>1070</v>
      </c>
      <c r="B344" s="44" t="s">
        <v>4</v>
      </c>
      <c r="C344" s="2" t="s">
        <v>4</v>
      </c>
      <c r="D344" s="2" t="s">
        <v>1071</v>
      </c>
      <c r="E344" s="6" t="s">
        <v>45</v>
      </c>
      <c r="F344" s="2" t="s">
        <v>44</v>
      </c>
      <c r="G344" s="2" t="s">
        <v>44</v>
      </c>
      <c r="H344" s="2">
        <v>1</v>
      </c>
      <c r="I344" s="2" t="s">
        <v>44</v>
      </c>
      <c r="J344" s="2">
        <v>1</v>
      </c>
      <c r="K344" s="2">
        <v>0</v>
      </c>
      <c r="L344" s="2">
        <v>1</v>
      </c>
      <c r="M344" s="2">
        <v>1</v>
      </c>
      <c r="N344" s="2">
        <v>1</v>
      </c>
      <c r="O344" s="2">
        <v>1</v>
      </c>
      <c r="P344" s="2">
        <v>1</v>
      </c>
      <c r="Q344" s="2" t="s">
        <v>45</v>
      </c>
      <c r="R344" s="2" t="s">
        <v>45</v>
      </c>
      <c r="S344" s="2" t="s">
        <v>44</v>
      </c>
      <c r="T344" s="2" t="s">
        <v>44</v>
      </c>
      <c r="U344" s="3" t="s">
        <v>45</v>
      </c>
      <c r="V344" s="6" t="s">
        <v>326</v>
      </c>
      <c r="W344" s="63" t="s">
        <v>1072</v>
      </c>
      <c r="X344" s="2" t="s">
        <v>1073</v>
      </c>
      <c r="Y344" s="2" t="s">
        <v>1074</v>
      </c>
      <c r="Z344" s="64" t="s">
        <v>1075</v>
      </c>
      <c r="AA344" s="2">
        <v>1</v>
      </c>
      <c r="AB344" s="2">
        <v>1</v>
      </c>
      <c r="AC344" s="2" t="s">
        <v>326</v>
      </c>
      <c r="AD344" s="2" t="s">
        <v>6743</v>
      </c>
      <c r="AE344" s="6">
        <v>1</v>
      </c>
      <c r="AF344" s="2">
        <v>0</v>
      </c>
      <c r="AG344" s="2"/>
      <c r="AH344" s="2" t="s">
        <v>6743</v>
      </c>
      <c r="AI344" s="6">
        <v>0</v>
      </c>
      <c r="AJ344" s="2">
        <v>0</v>
      </c>
      <c r="AK344" s="2"/>
      <c r="AL344" s="6"/>
      <c r="AM344" s="6">
        <v>0</v>
      </c>
      <c r="AN344" s="2">
        <v>0</v>
      </c>
      <c r="AO344" s="2"/>
      <c r="AP344" s="6"/>
      <c r="AQ344" s="6">
        <f t="shared" si="35"/>
        <v>3</v>
      </c>
      <c r="AR344" s="160">
        <f t="shared" si="36"/>
        <v>1</v>
      </c>
      <c r="AS344" s="160">
        <f t="shared" si="37"/>
        <v>0</v>
      </c>
      <c r="AT344" s="160">
        <f t="shared" si="38"/>
        <v>1</v>
      </c>
      <c r="AU344" s="160">
        <f t="shared" si="39"/>
        <v>0</v>
      </c>
      <c r="AV344" s="160">
        <f t="shared" si="40"/>
        <v>0</v>
      </c>
      <c r="AW344" s="160">
        <f t="shared" si="41"/>
        <v>0</v>
      </c>
    </row>
    <row r="345" spans="1:49" x14ac:dyDescent="0.25">
      <c r="A345" s="2" t="s">
        <v>1076</v>
      </c>
      <c r="B345" s="44" t="s">
        <v>4</v>
      </c>
      <c r="C345" s="2" t="s">
        <v>4</v>
      </c>
      <c r="D345" s="2" t="s">
        <v>1077</v>
      </c>
      <c r="E345" s="6" t="s">
        <v>45</v>
      </c>
      <c r="F345" s="2" t="s">
        <v>44</v>
      </c>
      <c r="G345" s="2" t="s">
        <v>44</v>
      </c>
      <c r="H345" s="2">
        <v>1</v>
      </c>
      <c r="I345" s="2" t="s">
        <v>45</v>
      </c>
      <c r="J345" s="2">
        <v>1</v>
      </c>
      <c r="K345" s="2">
        <v>0</v>
      </c>
      <c r="L345" s="2">
        <v>1</v>
      </c>
      <c r="M345" s="2">
        <v>1</v>
      </c>
      <c r="N345" s="2">
        <v>1</v>
      </c>
      <c r="O345" s="2">
        <v>1</v>
      </c>
      <c r="P345" s="2">
        <v>1</v>
      </c>
      <c r="Q345" s="2" t="s">
        <v>44</v>
      </c>
      <c r="R345" s="2" t="s">
        <v>45</v>
      </c>
      <c r="S345" s="2" t="s">
        <v>44</v>
      </c>
      <c r="T345" s="2" t="s">
        <v>44</v>
      </c>
      <c r="U345" s="3" t="s">
        <v>45</v>
      </c>
      <c r="V345" s="6" t="s">
        <v>326</v>
      </c>
      <c r="W345" s="63" t="s">
        <v>1078</v>
      </c>
      <c r="X345" s="2" t="s">
        <v>1079</v>
      </c>
      <c r="Y345" s="2" t="s">
        <v>1080</v>
      </c>
      <c r="Z345" s="64" t="s">
        <v>1081</v>
      </c>
      <c r="AA345" s="2">
        <v>1</v>
      </c>
      <c r="AB345" s="2">
        <v>1</v>
      </c>
      <c r="AC345" s="2" t="s">
        <v>326</v>
      </c>
      <c r="AD345" s="2" t="s">
        <v>6745</v>
      </c>
      <c r="AE345" s="6">
        <v>1</v>
      </c>
      <c r="AF345" s="2">
        <v>1</v>
      </c>
      <c r="AG345" s="2" t="s">
        <v>326</v>
      </c>
      <c r="AH345" s="2" t="s">
        <v>6745</v>
      </c>
      <c r="AI345" s="6">
        <v>0</v>
      </c>
      <c r="AJ345" s="2">
        <v>1</v>
      </c>
      <c r="AK345" s="2" t="s">
        <v>326</v>
      </c>
      <c r="AL345" s="6" t="s">
        <v>6744</v>
      </c>
      <c r="AM345" s="6">
        <v>0</v>
      </c>
      <c r="AN345" s="2">
        <v>0</v>
      </c>
      <c r="AO345" s="2"/>
      <c r="AP345" s="6"/>
      <c r="AQ345" s="6">
        <f t="shared" si="35"/>
        <v>5</v>
      </c>
      <c r="AR345" s="160">
        <f t="shared" si="36"/>
        <v>1</v>
      </c>
      <c r="AS345" s="160">
        <f t="shared" si="37"/>
        <v>0</v>
      </c>
      <c r="AT345" s="160">
        <f t="shared" si="38"/>
        <v>1</v>
      </c>
      <c r="AU345" s="160">
        <f t="shared" si="39"/>
        <v>0</v>
      </c>
      <c r="AV345" s="160">
        <f t="shared" si="40"/>
        <v>0</v>
      </c>
      <c r="AW345" s="160">
        <f t="shared" si="41"/>
        <v>0</v>
      </c>
    </row>
    <row r="346" spans="1:49" x14ac:dyDescent="0.25">
      <c r="A346" s="2" t="s">
        <v>1082</v>
      </c>
      <c r="B346" s="44" t="s">
        <v>4</v>
      </c>
      <c r="C346" s="2" t="s">
        <v>4</v>
      </c>
      <c r="D346" s="2" t="s">
        <v>1083</v>
      </c>
      <c r="E346" s="6" t="s">
        <v>45</v>
      </c>
      <c r="F346" s="2" t="s">
        <v>45</v>
      </c>
      <c r="G346" s="2" t="s">
        <v>44</v>
      </c>
      <c r="H346" s="2">
        <v>0</v>
      </c>
      <c r="I346" s="2" t="s">
        <v>45</v>
      </c>
      <c r="J346" s="2">
        <v>1</v>
      </c>
      <c r="K346" s="2">
        <v>0</v>
      </c>
      <c r="L346" s="2">
        <v>0</v>
      </c>
      <c r="M346" s="2">
        <v>1</v>
      </c>
      <c r="N346" s="13"/>
      <c r="O346" s="2">
        <v>1</v>
      </c>
      <c r="P346" s="6">
        <v>1</v>
      </c>
      <c r="Q346" s="2" t="s">
        <v>44</v>
      </c>
      <c r="R346" s="2" t="s">
        <v>45</v>
      </c>
      <c r="S346" s="2" t="s">
        <v>44</v>
      </c>
      <c r="T346" s="2" t="s">
        <v>44</v>
      </c>
      <c r="U346" s="3" t="s">
        <v>45</v>
      </c>
      <c r="V346" s="2" t="s">
        <v>326</v>
      </c>
      <c r="W346" s="63" t="s">
        <v>1084</v>
      </c>
      <c r="X346" s="2" t="s">
        <v>1085</v>
      </c>
      <c r="Y346" s="2" t="s">
        <v>1086</v>
      </c>
      <c r="Z346" s="64" t="s">
        <v>1087</v>
      </c>
      <c r="AA346" s="2">
        <v>1</v>
      </c>
      <c r="AB346" s="2">
        <v>0</v>
      </c>
      <c r="AC346" s="2"/>
      <c r="AD346" s="2" t="s">
        <v>6743</v>
      </c>
      <c r="AE346" s="6">
        <v>1</v>
      </c>
      <c r="AF346" s="2">
        <v>0</v>
      </c>
      <c r="AG346" s="2"/>
      <c r="AH346" s="2" t="s">
        <v>6743</v>
      </c>
      <c r="AI346" s="6">
        <v>0</v>
      </c>
      <c r="AJ346" s="2">
        <v>0</v>
      </c>
      <c r="AK346" s="2"/>
      <c r="AL346" s="6"/>
      <c r="AM346" s="6">
        <v>0</v>
      </c>
      <c r="AN346" s="2">
        <v>0</v>
      </c>
      <c r="AO346" s="2"/>
      <c r="AP346" s="6"/>
      <c r="AQ346" s="6">
        <f t="shared" si="35"/>
        <v>2</v>
      </c>
      <c r="AR346" s="160">
        <f t="shared" si="36"/>
        <v>1</v>
      </c>
      <c r="AS346" s="160">
        <f t="shared" si="37"/>
        <v>0</v>
      </c>
      <c r="AT346" s="160">
        <f t="shared" si="38"/>
        <v>0</v>
      </c>
      <c r="AU346" s="160">
        <f t="shared" si="39"/>
        <v>0</v>
      </c>
      <c r="AV346" s="160">
        <f t="shared" si="40"/>
        <v>0</v>
      </c>
      <c r="AW346" s="160">
        <f t="shared" si="41"/>
        <v>0</v>
      </c>
    </row>
    <row r="347" spans="1:49" x14ac:dyDescent="0.25">
      <c r="A347" s="2" t="s">
        <v>1088</v>
      </c>
      <c r="B347" s="44" t="s">
        <v>4</v>
      </c>
      <c r="C347" s="2" t="s">
        <v>4</v>
      </c>
      <c r="D347" s="2" t="s">
        <v>1089</v>
      </c>
      <c r="E347" s="6" t="s">
        <v>45</v>
      </c>
      <c r="F347" s="2" t="s">
        <v>44</v>
      </c>
      <c r="G347" s="2" t="s">
        <v>44</v>
      </c>
      <c r="H347" s="2">
        <v>1</v>
      </c>
      <c r="I347" s="2" t="s">
        <v>44</v>
      </c>
      <c r="J347" s="2">
        <v>1</v>
      </c>
      <c r="K347" s="2">
        <v>0</v>
      </c>
      <c r="L347" s="2">
        <v>1</v>
      </c>
      <c r="M347" s="2">
        <v>1</v>
      </c>
      <c r="N347" s="2">
        <v>1</v>
      </c>
      <c r="O347" s="2">
        <v>1</v>
      </c>
      <c r="P347" s="12">
        <v>1</v>
      </c>
      <c r="Q347" s="2" t="s">
        <v>44</v>
      </c>
      <c r="R347" s="2" t="s">
        <v>45</v>
      </c>
      <c r="S347" s="2" t="s">
        <v>45</v>
      </c>
      <c r="T347" s="2" t="s">
        <v>44</v>
      </c>
      <c r="U347" s="3" t="s">
        <v>45</v>
      </c>
      <c r="V347" s="6" t="s">
        <v>6558</v>
      </c>
      <c r="W347" s="63" t="s">
        <v>1042</v>
      </c>
      <c r="X347" s="2" t="s">
        <v>1043</v>
      </c>
      <c r="Y347" s="2" t="s">
        <v>1044</v>
      </c>
      <c r="Z347" s="64" t="s">
        <v>1045</v>
      </c>
      <c r="AA347" s="2">
        <v>0</v>
      </c>
      <c r="AB347" s="2">
        <v>0</v>
      </c>
      <c r="AC347" s="2"/>
      <c r="AD347" s="2"/>
      <c r="AE347" s="6">
        <v>0</v>
      </c>
      <c r="AF347" s="2">
        <v>0</v>
      </c>
      <c r="AG347" s="2"/>
      <c r="AH347" s="2"/>
      <c r="AI347" s="6">
        <v>1</v>
      </c>
      <c r="AJ347" s="2">
        <v>0</v>
      </c>
      <c r="AK347" s="2"/>
      <c r="AL347" s="6" t="s">
        <v>6743</v>
      </c>
      <c r="AM347" s="6">
        <v>0</v>
      </c>
      <c r="AN347" s="2">
        <v>0</v>
      </c>
      <c r="AO347" s="2"/>
      <c r="AP347" s="6"/>
      <c r="AQ347" s="6">
        <f t="shared" si="35"/>
        <v>1</v>
      </c>
      <c r="AR347" s="160">
        <f t="shared" si="36"/>
        <v>1</v>
      </c>
      <c r="AS347" s="160">
        <f t="shared" si="37"/>
        <v>0</v>
      </c>
      <c r="AT347" s="160">
        <f t="shared" si="38"/>
        <v>0</v>
      </c>
      <c r="AU347" s="160">
        <f t="shared" si="39"/>
        <v>0</v>
      </c>
      <c r="AV347" s="160">
        <f t="shared" si="40"/>
        <v>0</v>
      </c>
      <c r="AW347" s="160">
        <f t="shared" si="41"/>
        <v>0</v>
      </c>
    </row>
    <row r="348" spans="1:49" x14ac:dyDescent="0.25">
      <c r="A348" s="2" t="s">
        <v>1090</v>
      </c>
      <c r="B348" s="44" t="s">
        <v>4</v>
      </c>
      <c r="C348" s="2" t="s">
        <v>4</v>
      </c>
      <c r="D348" s="2" t="s">
        <v>1091</v>
      </c>
      <c r="E348" s="6" t="s">
        <v>45</v>
      </c>
      <c r="F348" s="2" t="s">
        <v>45</v>
      </c>
      <c r="G348" s="2" t="s">
        <v>44</v>
      </c>
      <c r="H348" s="2">
        <v>0</v>
      </c>
      <c r="I348" s="2" t="s">
        <v>45</v>
      </c>
      <c r="J348" s="2">
        <v>1</v>
      </c>
      <c r="K348" s="2">
        <v>0</v>
      </c>
      <c r="L348" s="2">
        <v>0</v>
      </c>
      <c r="M348" s="2">
        <v>1</v>
      </c>
      <c r="N348" s="13"/>
      <c r="O348" s="2">
        <v>1</v>
      </c>
      <c r="P348" s="6">
        <v>1</v>
      </c>
      <c r="Q348" s="2" t="s">
        <v>44</v>
      </c>
      <c r="R348" s="2" t="s">
        <v>45</v>
      </c>
      <c r="S348" s="2" t="s">
        <v>44</v>
      </c>
      <c r="T348" s="2" t="s">
        <v>44</v>
      </c>
      <c r="U348" s="3" t="s">
        <v>45</v>
      </c>
      <c r="V348" s="2" t="s">
        <v>326</v>
      </c>
      <c r="W348" s="63" t="s">
        <v>1092</v>
      </c>
      <c r="X348" s="2" t="s">
        <v>1093</v>
      </c>
      <c r="Y348" s="2" t="s">
        <v>1094</v>
      </c>
      <c r="Z348" s="64" t="s">
        <v>1095</v>
      </c>
      <c r="AA348" s="2">
        <v>0</v>
      </c>
      <c r="AB348" s="2">
        <v>0</v>
      </c>
      <c r="AC348" s="2"/>
      <c r="AD348" s="2"/>
      <c r="AE348" s="6">
        <v>0</v>
      </c>
      <c r="AF348" s="2">
        <v>0</v>
      </c>
      <c r="AG348" s="2"/>
      <c r="AH348" s="2"/>
      <c r="AI348" s="6">
        <v>0</v>
      </c>
      <c r="AJ348" s="2">
        <v>0</v>
      </c>
      <c r="AK348" s="2"/>
      <c r="AL348" s="6"/>
      <c r="AM348" s="6">
        <v>0</v>
      </c>
      <c r="AN348" s="2">
        <v>0</v>
      </c>
      <c r="AO348" s="2"/>
      <c r="AP348" s="6"/>
      <c r="AQ348" s="6">
        <f t="shared" si="35"/>
        <v>0</v>
      </c>
      <c r="AR348" s="160">
        <f t="shared" si="36"/>
        <v>0</v>
      </c>
      <c r="AS348" s="160">
        <f t="shared" si="37"/>
        <v>0</v>
      </c>
      <c r="AT348" s="160">
        <f t="shared" si="38"/>
        <v>0</v>
      </c>
      <c r="AU348" s="160">
        <f t="shared" si="39"/>
        <v>0</v>
      </c>
      <c r="AV348" s="160">
        <f t="shared" si="40"/>
        <v>0</v>
      </c>
      <c r="AW348" s="160">
        <f t="shared" si="41"/>
        <v>0</v>
      </c>
    </row>
    <row r="349" spans="1:49" x14ac:dyDescent="0.25">
      <c r="A349" s="2" t="s">
        <v>1096</v>
      </c>
      <c r="B349" s="44" t="s">
        <v>4</v>
      </c>
      <c r="C349" s="2" t="s">
        <v>4</v>
      </c>
      <c r="D349" s="2" t="s">
        <v>1097</v>
      </c>
      <c r="E349" s="6" t="s">
        <v>45</v>
      </c>
      <c r="F349" s="2" t="s">
        <v>44</v>
      </c>
      <c r="G349" s="2" t="s">
        <v>44</v>
      </c>
      <c r="H349" s="2">
        <v>1</v>
      </c>
      <c r="I349" s="2" t="s">
        <v>44</v>
      </c>
      <c r="J349" s="2">
        <v>1</v>
      </c>
      <c r="K349" s="2">
        <v>0</v>
      </c>
      <c r="L349" s="2">
        <v>1</v>
      </c>
      <c r="M349" s="2">
        <v>1</v>
      </c>
      <c r="N349" s="2">
        <v>1</v>
      </c>
      <c r="O349" s="2">
        <v>1</v>
      </c>
      <c r="P349" s="12">
        <v>1</v>
      </c>
      <c r="Q349" s="2" t="s">
        <v>45</v>
      </c>
      <c r="R349" s="2" t="s">
        <v>45</v>
      </c>
      <c r="S349" s="2" t="s">
        <v>45</v>
      </c>
      <c r="T349" s="2" t="s">
        <v>45</v>
      </c>
      <c r="U349" s="3" t="s">
        <v>45</v>
      </c>
      <c r="V349" s="6" t="s">
        <v>6558</v>
      </c>
      <c r="W349" s="63" t="s">
        <v>1042</v>
      </c>
      <c r="X349" s="2" t="s">
        <v>1043</v>
      </c>
      <c r="Y349" s="2" t="s">
        <v>1044</v>
      </c>
      <c r="Z349" s="64" t="s">
        <v>1045</v>
      </c>
      <c r="AA349" s="2">
        <v>1</v>
      </c>
      <c r="AB349" s="2">
        <v>0</v>
      </c>
      <c r="AC349" s="2"/>
      <c r="AD349" s="2" t="s">
        <v>6743</v>
      </c>
      <c r="AE349" s="6">
        <v>0</v>
      </c>
      <c r="AF349" s="2">
        <v>0</v>
      </c>
      <c r="AG349" s="2"/>
      <c r="AH349" s="2"/>
      <c r="AI349" s="6">
        <v>1</v>
      </c>
      <c r="AJ349" s="2">
        <v>0</v>
      </c>
      <c r="AK349" s="2"/>
      <c r="AL349" s="6" t="s">
        <v>6743</v>
      </c>
      <c r="AM349" s="6">
        <v>0</v>
      </c>
      <c r="AN349" s="2">
        <v>0</v>
      </c>
      <c r="AO349" s="2"/>
      <c r="AP349" s="6"/>
      <c r="AQ349" s="6">
        <f t="shared" si="35"/>
        <v>2</v>
      </c>
      <c r="AR349" s="160">
        <f t="shared" si="36"/>
        <v>1</v>
      </c>
      <c r="AS349" s="160">
        <f t="shared" si="37"/>
        <v>0</v>
      </c>
      <c r="AT349" s="160">
        <f t="shared" si="38"/>
        <v>0</v>
      </c>
      <c r="AU349" s="160">
        <f t="shared" si="39"/>
        <v>0</v>
      </c>
      <c r="AV349" s="160">
        <f t="shared" si="40"/>
        <v>0</v>
      </c>
      <c r="AW349" s="160">
        <f t="shared" si="41"/>
        <v>0</v>
      </c>
    </row>
    <row r="350" spans="1:49" x14ac:dyDescent="0.25">
      <c r="A350" s="2" t="s">
        <v>1098</v>
      </c>
      <c r="B350" s="44" t="s">
        <v>4</v>
      </c>
      <c r="C350" s="2" t="s">
        <v>4</v>
      </c>
      <c r="D350" s="2" t="s">
        <v>1099</v>
      </c>
      <c r="E350" s="6" t="s">
        <v>45</v>
      </c>
      <c r="F350" s="2" t="s">
        <v>45</v>
      </c>
      <c r="G350" s="2" t="s">
        <v>45</v>
      </c>
      <c r="H350" s="2">
        <v>0</v>
      </c>
      <c r="I350" s="2" t="s">
        <v>44</v>
      </c>
      <c r="J350" s="2">
        <v>0</v>
      </c>
      <c r="K350" s="6">
        <v>0</v>
      </c>
      <c r="L350" s="2">
        <v>0</v>
      </c>
      <c r="M350" s="112">
        <v>2</v>
      </c>
      <c r="N350" s="13"/>
      <c r="O350" s="2"/>
      <c r="P350" s="6">
        <v>0</v>
      </c>
      <c r="Q350" s="2" t="s">
        <v>45</v>
      </c>
      <c r="R350" s="2" t="s">
        <v>45</v>
      </c>
      <c r="S350" s="2" t="s">
        <v>45</v>
      </c>
      <c r="T350" s="2" t="s">
        <v>45</v>
      </c>
      <c r="U350" s="3" t="s">
        <v>45</v>
      </c>
      <c r="V350" s="6" t="s">
        <v>6579</v>
      </c>
      <c r="W350" s="63"/>
      <c r="X350" s="2"/>
      <c r="Y350" s="2"/>
      <c r="Z350" s="64"/>
      <c r="AA350" s="2">
        <v>0</v>
      </c>
      <c r="AB350" s="2">
        <v>0</v>
      </c>
      <c r="AC350" s="2"/>
      <c r="AD350" s="2"/>
      <c r="AE350" s="6">
        <v>0</v>
      </c>
      <c r="AF350" s="2">
        <v>0</v>
      </c>
      <c r="AG350" s="2"/>
      <c r="AH350" s="2"/>
      <c r="AI350" s="6">
        <v>0</v>
      </c>
      <c r="AJ350" s="2">
        <v>0</v>
      </c>
      <c r="AK350" s="2"/>
      <c r="AL350" s="6"/>
      <c r="AM350" s="6">
        <v>0</v>
      </c>
      <c r="AN350" s="2">
        <v>0</v>
      </c>
      <c r="AO350" s="2"/>
      <c r="AP350" s="6"/>
      <c r="AQ350" s="6">
        <f t="shared" si="35"/>
        <v>0</v>
      </c>
      <c r="AR350" s="160">
        <f t="shared" si="36"/>
        <v>0</v>
      </c>
      <c r="AS350" s="160">
        <f t="shared" si="37"/>
        <v>0</v>
      </c>
      <c r="AT350" s="160">
        <f t="shared" si="38"/>
        <v>0</v>
      </c>
      <c r="AU350" s="160">
        <f t="shared" si="39"/>
        <v>0</v>
      </c>
      <c r="AV350" s="160">
        <f t="shared" si="40"/>
        <v>0</v>
      </c>
      <c r="AW350" s="160">
        <f t="shared" si="41"/>
        <v>0</v>
      </c>
    </row>
    <row r="351" spans="1:49" x14ac:dyDescent="0.25">
      <c r="A351" s="2" t="s">
        <v>1100</v>
      </c>
      <c r="B351" s="44" t="s">
        <v>4</v>
      </c>
      <c r="C351" s="2" t="s">
        <v>4</v>
      </c>
      <c r="D351" s="2" t="s">
        <v>1101</v>
      </c>
      <c r="E351" s="6" t="s">
        <v>45</v>
      </c>
      <c r="F351" s="2" t="s">
        <v>44</v>
      </c>
      <c r="G351" s="2" t="s">
        <v>44</v>
      </c>
      <c r="H351" s="2">
        <v>1</v>
      </c>
      <c r="I351" s="2" t="s">
        <v>44</v>
      </c>
      <c r="J351" s="2">
        <v>1</v>
      </c>
      <c r="K351" s="2">
        <v>0</v>
      </c>
      <c r="L351" s="2">
        <v>1</v>
      </c>
      <c r="M351" s="2">
        <v>1</v>
      </c>
      <c r="N351" s="2">
        <v>1</v>
      </c>
      <c r="O351" s="2">
        <v>1</v>
      </c>
      <c r="P351" s="12">
        <v>1</v>
      </c>
      <c r="Q351" s="2" t="s">
        <v>45</v>
      </c>
      <c r="R351" s="2" t="s">
        <v>45</v>
      </c>
      <c r="S351" s="2" t="s">
        <v>45</v>
      </c>
      <c r="T351" s="2" t="s">
        <v>44</v>
      </c>
      <c r="U351" s="3" t="s">
        <v>45</v>
      </c>
      <c r="V351" s="6" t="s">
        <v>6558</v>
      </c>
      <c r="W351" s="63" t="s">
        <v>1042</v>
      </c>
      <c r="X351" s="2" t="s">
        <v>1043</v>
      </c>
      <c r="Y351" s="2" t="s">
        <v>1044</v>
      </c>
      <c r="Z351" s="64" t="s">
        <v>1045</v>
      </c>
      <c r="AA351" s="2">
        <v>1</v>
      </c>
      <c r="AB351" s="2">
        <v>0</v>
      </c>
      <c r="AC351" s="2"/>
      <c r="AD351" s="2" t="s">
        <v>6743</v>
      </c>
      <c r="AE351" s="6">
        <v>0</v>
      </c>
      <c r="AF351" s="2">
        <v>0</v>
      </c>
      <c r="AG351" s="2"/>
      <c r="AH351" s="2"/>
      <c r="AI351" s="6">
        <v>1</v>
      </c>
      <c r="AJ351" s="2">
        <v>0</v>
      </c>
      <c r="AK351" s="2"/>
      <c r="AL351" s="6" t="s">
        <v>6743</v>
      </c>
      <c r="AM351" s="6">
        <v>0</v>
      </c>
      <c r="AN351" s="2">
        <v>0</v>
      </c>
      <c r="AO351" s="2"/>
      <c r="AP351" s="6"/>
      <c r="AQ351" s="6">
        <f t="shared" si="35"/>
        <v>2</v>
      </c>
      <c r="AR351" s="160">
        <f t="shared" si="36"/>
        <v>1</v>
      </c>
      <c r="AS351" s="160">
        <f t="shared" si="37"/>
        <v>0</v>
      </c>
      <c r="AT351" s="160">
        <f t="shared" si="38"/>
        <v>0</v>
      </c>
      <c r="AU351" s="160">
        <f t="shared" si="39"/>
        <v>0</v>
      </c>
      <c r="AV351" s="160">
        <f t="shared" si="40"/>
        <v>0</v>
      </c>
      <c r="AW351" s="160">
        <f t="shared" si="41"/>
        <v>0</v>
      </c>
    </row>
    <row r="352" spans="1:49" x14ac:dyDescent="0.25">
      <c r="A352" s="2" t="s">
        <v>1102</v>
      </c>
      <c r="B352" s="44" t="s">
        <v>4</v>
      </c>
      <c r="C352" s="2" t="s">
        <v>4</v>
      </c>
      <c r="D352" s="2" t="s">
        <v>1103</v>
      </c>
      <c r="E352" s="6" t="s">
        <v>45</v>
      </c>
      <c r="F352" s="2" t="s">
        <v>45</v>
      </c>
      <c r="G352" s="2" t="s">
        <v>44</v>
      </c>
      <c r="H352" s="2">
        <v>0</v>
      </c>
      <c r="I352" s="2" t="s">
        <v>44</v>
      </c>
      <c r="J352" s="2">
        <v>1</v>
      </c>
      <c r="K352" s="2">
        <v>0</v>
      </c>
      <c r="L352" s="2">
        <v>1</v>
      </c>
      <c r="M352" s="2">
        <v>1</v>
      </c>
      <c r="N352" s="13"/>
      <c r="O352" s="2">
        <v>1</v>
      </c>
      <c r="P352" s="6">
        <v>1</v>
      </c>
      <c r="Q352" s="2" t="s">
        <v>44</v>
      </c>
      <c r="R352" s="2" t="s">
        <v>45</v>
      </c>
      <c r="S352" s="2" t="s">
        <v>45</v>
      </c>
      <c r="T352" s="2" t="s">
        <v>45</v>
      </c>
      <c r="U352" s="3" t="s">
        <v>45</v>
      </c>
      <c r="V352" s="6" t="s">
        <v>6558</v>
      </c>
      <c r="W352" s="63" t="s">
        <v>1042</v>
      </c>
      <c r="X352" s="2" t="s">
        <v>1043</v>
      </c>
      <c r="Y352" s="2" t="s">
        <v>1044</v>
      </c>
      <c r="Z352" s="64" t="s">
        <v>1045</v>
      </c>
      <c r="AA352" s="2">
        <v>1</v>
      </c>
      <c r="AB352" s="2">
        <v>0</v>
      </c>
      <c r="AC352" s="2"/>
      <c r="AD352" s="2" t="s">
        <v>6743</v>
      </c>
      <c r="AE352" s="6">
        <v>1</v>
      </c>
      <c r="AF352" s="2">
        <v>0</v>
      </c>
      <c r="AG352" s="2"/>
      <c r="AH352" s="2" t="s">
        <v>6743</v>
      </c>
      <c r="AI352" s="6">
        <v>1</v>
      </c>
      <c r="AJ352" s="2">
        <v>0</v>
      </c>
      <c r="AK352" s="2"/>
      <c r="AL352" s="6" t="s">
        <v>6743</v>
      </c>
      <c r="AM352" s="6">
        <v>0</v>
      </c>
      <c r="AN352" s="2">
        <v>0</v>
      </c>
      <c r="AO352" s="2"/>
      <c r="AP352" s="6"/>
      <c r="AQ352" s="6">
        <f t="shared" si="35"/>
        <v>3</v>
      </c>
      <c r="AR352" s="160">
        <f t="shared" si="36"/>
        <v>1</v>
      </c>
      <c r="AS352" s="160">
        <f t="shared" si="37"/>
        <v>0</v>
      </c>
      <c r="AT352" s="160">
        <f t="shared" si="38"/>
        <v>0</v>
      </c>
      <c r="AU352" s="160">
        <f t="shared" si="39"/>
        <v>0</v>
      </c>
      <c r="AV352" s="160">
        <f t="shared" si="40"/>
        <v>0</v>
      </c>
      <c r="AW352" s="160">
        <f t="shared" si="41"/>
        <v>0</v>
      </c>
    </row>
    <row r="353" spans="1:49" x14ac:dyDescent="0.25">
      <c r="A353" s="2" t="s">
        <v>1104</v>
      </c>
      <c r="B353" s="44" t="s">
        <v>4</v>
      </c>
      <c r="C353" s="2" t="s">
        <v>4</v>
      </c>
      <c r="D353" s="2" t="s">
        <v>1105</v>
      </c>
      <c r="E353" s="6" t="s">
        <v>45</v>
      </c>
      <c r="F353" s="2" t="s">
        <v>44</v>
      </c>
      <c r="G353" s="2" t="s">
        <v>44</v>
      </c>
      <c r="H353" s="2">
        <v>1</v>
      </c>
      <c r="I353" s="2" t="s">
        <v>45</v>
      </c>
      <c r="J353" s="2">
        <v>1</v>
      </c>
      <c r="K353" s="2">
        <v>0</v>
      </c>
      <c r="L353" s="2">
        <v>1</v>
      </c>
      <c r="M353" s="2">
        <v>1</v>
      </c>
      <c r="N353" s="2">
        <v>1</v>
      </c>
      <c r="O353" s="2">
        <v>1</v>
      </c>
      <c r="P353" s="12">
        <v>1</v>
      </c>
      <c r="Q353" s="2" t="s">
        <v>44</v>
      </c>
      <c r="R353" s="2" t="s">
        <v>45</v>
      </c>
      <c r="S353" s="2" t="s">
        <v>44</v>
      </c>
      <c r="T353" s="2" t="s">
        <v>44</v>
      </c>
      <c r="U353" s="3" t="s">
        <v>45</v>
      </c>
      <c r="V353" s="6" t="s">
        <v>326</v>
      </c>
      <c r="W353" s="63" t="s">
        <v>1106</v>
      </c>
      <c r="X353" s="2" t="s">
        <v>1107</v>
      </c>
      <c r="Y353" s="2" t="s">
        <v>1108</v>
      </c>
      <c r="Z353" s="64" t="s">
        <v>1109</v>
      </c>
      <c r="AA353" s="2">
        <v>1</v>
      </c>
      <c r="AB353" s="2">
        <v>1</v>
      </c>
      <c r="AC353" s="2" t="s">
        <v>326</v>
      </c>
      <c r="AD353" s="2" t="s">
        <v>6743</v>
      </c>
      <c r="AE353" s="6">
        <v>1</v>
      </c>
      <c r="AF353" s="2">
        <v>0</v>
      </c>
      <c r="AG353" s="2"/>
      <c r="AH353" s="2" t="s">
        <v>6743</v>
      </c>
      <c r="AI353" s="6">
        <v>0</v>
      </c>
      <c r="AJ353" s="2">
        <v>0</v>
      </c>
      <c r="AK353" s="2"/>
      <c r="AL353" s="6"/>
      <c r="AM353" s="6">
        <v>0</v>
      </c>
      <c r="AN353" s="2">
        <v>0</v>
      </c>
      <c r="AO353" s="2"/>
      <c r="AP353" s="6"/>
      <c r="AQ353" s="6">
        <f t="shared" si="35"/>
        <v>3</v>
      </c>
      <c r="AR353" s="160">
        <f t="shared" si="36"/>
        <v>1</v>
      </c>
      <c r="AS353" s="160">
        <f t="shared" si="37"/>
        <v>0</v>
      </c>
      <c r="AT353" s="160">
        <f t="shared" si="38"/>
        <v>1</v>
      </c>
      <c r="AU353" s="160">
        <f t="shared" si="39"/>
        <v>0</v>
      </c>
      <c r="AV353" s="160">
        <f t="shared" si="40"/>
        <v>0</v>
      </c>
      <c r="AW353" s="160">
        <f t="shared" si="41"/>
        <v>0</v>
      </c>
    </row>
    <row r="354" spans="1:49" x14ac:dyDescent="0.25">
      <c r="A354" s="2" t="s">
        <v>1110</v>
      </c>
      <c r="B354" s="44" t="s">
        <v>4</v>
      </c>
      <c r="C354" s="2" t="s">
        <v>4</v>
      </c>
      <c r="D354" s="2" t="s">
        <v>1111</v>
      </c>
      <c r="E354" s="6" t="s">
        <v>45</v>
      </c>
      <c r="F354" s="2" t="s">
        <v>45</v>
      </c>
      <c r="G354" s="2" t="s">
        <v>45</v>
      </c>
      <c r="H354" s="2">
        <v>0</v>
      </c>
      <c r="I354" s="2" t="s">
        <v>44</v>
      </c>
      <c r="J354" s="2">
        <v>0</v>
      </c>
      <c r="K354" s="6">
        <v>0</v>
      </c>
      <c r="L354" s="2">
        <v>0</v>
      </c>
      <c r="M354" s="112">
        <v>2</v>
      </c>
      <c r="N354" s="13"/>
      <c r="O354" s="2"/>
      <c r="P354" s="6">
        <v>0</v>
      </c>
      <c r="Q354" s="2" t="s">
        <v>45</v>
      </c>
      <c r="R354" s="2" t="s">
        <v>45</v>
      </c>
      <c r="S354" s="2" t="s">
        <v>45</v>
      </c>
      <c r="T354" s="2" t="s">
        <v>44</v>
      </c>
      <c r="U354" s="3" t="s">
        <v>45</v>
      </c>
      <c r="V354" s="6" t="s">
        <v>6579</v>
      </c>
      <c r="W354" s="63"/>
      <c r="X354" s="2"/>
      <c r="Y354" s="2"/>
      <c r="Z354" s="64"/>
      <c r="AA354" s="2">
        <v>0</v>
      </c>
      <c r="AB354" s="2">
        <v>0</v>
      </c>
      <c r="AC354" s="2"/>
      <c r="AD354" s="2"/>
      <c r="AE354" s="6">
        <v>0</v>
      </c>
      <c r="AF354" s="2">
        <v>0</v>
      </c>
      <c r="AG354" s="2"/>
      <c r="AH354" s="2"/>
      <c r="AI354" s="6">
        <v>0</v>
      </c>
      <c r="AJ354" s="2">
        <v>0</v>
      </c>
      <c r="AK354" s="2"/>
      <c r="AL354" s="6"/>
      <c r="AM354" s="6">
        <v>0</v>
      </c>
      <c r="AN354" s="2">
        <v>0</v>
      </c>
      <c r="AO354" s="2"/>
      <c r="AP354" s="6"/>
      <c r="AQ354" s="6">
        <f t="shared" si="35"/>
        <v>0</v>
      </c>
      <c r="AR354" s="160">
        <f t="shared" si="36"/>
        <v>0</v>
      </c>
      <c r="AS354" s="160">
        <f t="shared" si="37"/>
        <v>0</v>
      </c>
      <c r="AT354" s="160">
        <f t="shared" si="38"/>
        <v>0</v>
      </c>
      <c r="AU354" s="160">
        <f t="shared" si="39"/>
        <v>0</v>
      </c>
      <c r="AV354" s="160">
        <f t="shared" si="40"/>
        <v>0</v>
      </c>
      <c r="AW354" s="160">
        <f t="shared" si="41"/>
        <v>0</v>
      </c>
    </row>
    <row r="355" spans="1:49" x14ac:dyDescent="0.25">
      <c r="A355" s="2" t="s">
        <v>1112</v>
      </c>
      <c r="B355" s="44" t="s">
        <v>4</v>
      </c>
      <c r="C355" s="2" t="s">
        <v>4</v>
      </c>
      <c r="D355" s="2" t="s">
        <v>1113</v>
      </c>
      <c r="E355" s="6" t="s">
        <v>45</v>
      </c>
      <c r="F355" s="2" t="s">
        <v>44</v>
      </c>
      <c r="G355" s="2" t="s">
        <v>44</v>
      </c>
      <c r="H355" s="2">
        <v>1</v>
      </c>
      <c r="I355" s="2" t="s">
        <v>44</v>
      </c>
      <c r="J355" s="2">
        <v>1</v>
      </c>
      <c r="K355" s="2">
        <v>0</v>
      </c>
      <c r="L355" s="2">
        <v>1</v>
      </c>
      <c r="M355" s="2">
        <v>1</v>
      </c>
      <c r="N355" s="2">
        <v>1</v>
      </c>
      <c r="O355" s="2">
        <v>1</v>
      </c>
      <c r="P355" s="2">
        <v>1</v>
      </c>
      <c r="Q355" s="2" t="s">
        <v>45</v>
      </c>
      <c r="R355" s="2" t="s">
        <v>45</v>
      </c>
      <c r="S355" s="2" t="s">
        <v>45</v>
      </c>
      <c r="T355" s="2" t="s">
        <v>44</v>
      </c>
      <c r="U355" s="3" t="s">
        <v>45</v>
      </c>
      <c r="V355" s="6" t="s">
        <v>6558</v>
      </c>
      <c r="W355" s="63" t="s">
        <v>1042</v>
      </c>
      <c r="X355" s="2" t="s">
        <v>1043</v>
      </c>
      <c r="Y355" s="2" t="s">
        <v>1044</v>
      </c>
      <c r="Z355" s="64" t="s">
        <v>1045</v>
      </c>
      <c r="AA355" s="2">
        <v>0</v>
      </c>
      <c r="AB355" s="2">
        <v>0</v>
      </c>
      <c r="AC355" s="2"/>
      <c r="AD355" s="2"/>
      <c r="AE355" s="6">
        <v>0</v>
      </c>
      <c r="AF355" s="2">
        <v>0</v>
      </c>
      <c r="AG355" s="2"/>
      <c r="AH355" s="2"/>
      <c r="AI355" s="6">
        <v>1</v>
      </c>
      <c r="AJ355" s="2">
        <v>0</v>
      </c>
      <c r="AK355" s="2"/>
      <c r="AL355" s="6" t="s">
        <v>6743</v>
      </c>
      <c r="AM355" s="6">
        <v>0</v>
      </c>
      <c r="AN355" s="2">
        <v>0</v>
      </c>
      <c r="AO355" s="2"/>
      <c r="AP355" s="6"/>
      <c r="AQ355" s="6">
        <f t="shared" si="35"/>
        <v>1</v>
      </c>
      <c r="AR355" s="160">
        <f t="shared" si="36"/>
        <v>1</v>
      </c>
      <c r="AS355" s="160">
        <f t="shared" si="37"/>
        <v>0</v>
      </c>
      <c r="AT355" s="160">
        <f t="shared" si="38"/>
        <v>0</v>
      </c>
      <c r="AU355" s="160">
        <f t="shared" si="39"/>
        <v>0</v>
      </c>
      <c r="AV355" s="160">
        <f t="shared" si="40"/>
        <v>0</v>
      </c>
      <c r="AW355" s="160">
        <f t="shared" si="41"/>
        <v>0</v>
      </c>
    </row>
    <row r="356" spans="1:49" x14ac:dyDescent="0.25">
      <c r="A356" s="2" t="s">
        <v>1114</v>
      </c>
      <c r="B356" s="44" t="s">
        <v>4</v>
      </c>
      <c r="C356" s="2" t="s">
        <v>4</v>
      </c>
      <c r="D356" s="2" t="s">
        <v>1115</v>
      </c>
      <c r="E356" s="6" t="s">
        <v>45</v>
      </c>
      <c r="F356" s="2" t="s">
        <v>45</v>
      </c>
      <c r="G356" s="2" t="s">
        <v>44</v>
      </c>
      <c r="H356" s="2">
        <v>0</v>
      </c>
      <c r="I356" s="2" t="s">
        <v>44</v>
      </c>
      <c r="J356" s="2">
        <v>0</v>
      </c>
      <c r="K356" s="6">
        <v>0</v>
      </c>
      <c r="L356" s="2">
        <v>0</v>
      </c>
      <c r="M356" s="112">
        <v>2</v>
      </c>
      <c r="N356" s="13"/>
      <c r="O356" s="2"/>
      <c r="P356" s="6">
        <v>0</v>
      </c>
      <c r="Q356" s="2" t="s">
        <v>44</v>
      </c>
      <c r="R356" s="2" t="s">
        <v>45</v>
      </c>
      <c r="S356" s="2" t="s">
        <v>45</v>
      </c>
      <c r="T356" s="2" t="s">
        <v>45</v>
      </c>
      <c r="U356" s="3" t="s">
        <v>45</v>
      </c>
      <c r="V356" s="6" t="s">
        <v>6579</v>
      </c>
      <c r="W356" s="63"/>
      <c r="X356" s="2"/>
      <c r="Y356" s="2"/>
      <c r="Z356" s="64"/>
      <c r="AA356" s="2">
        <v>0</v>
      </c>
      <c r="AB356" s="2">
        <v>0</v>
      </c>
      <c r="AC356" s="2"/>
      <c r="AD356" s="2"/>
      <c r="AE356" s="6">
        <v>0</v>
      </c>
      <c r="AF356" s="2">
        <v>0</v>
      </c>
      <c r="AG356" s="2"/>
      <c r="AH356" s="2"/>
      <c r="AI356" s="6">
        <v>0</v>
      </c>
      <c r="AJ356" s="2">
        <v>0</v>
      </c>
      <c r="AK356" s="2"/>
      <c r="AL356" s="6"/>
      <c r="AM356" s="6">
        <v>0</v>
      </c>
      <c r="AN356" s="2">
        <v>0</v>
      </c>
      <c r="AO356" s="2"/>
      <c r="AP356" s="6"/>
      <c r="AQ356" s="6">
        <f t="shared" si="35"/>
        <v>0</v>
      </c>
      <c r="AR356" s="160">
        <f t="shared" si="36"/>
        <v>0</v>
      </c>
      <c r="AS356" s="160">
        <f t="shared" si="37"/>
        <v>0</v>
      </c>
      <c r="AT356" s="160">
        <f t="shared" si="38"/>
        <v>0</v>
      </c>
      <c r="AU356" s="160">
        <f t="shared" si="39"/>
        <v>0</v>
      </c>
      <c r="AV356" s="160">
        <f t="shared" si="40"/>
        <v>0</v>
      </c>
      <c r="AW356" s="160">
        <f t="shared" si="41"/>
        <v>0</v>
      </c>
    </row>
    <row r="357" spans="1:49" x14ac:dyDescent="0.25">
      <c r="A357" s="2" t="s">
        <v>1116</v>
      </c>
      <c r="B357" s="44" t="s">
        <v>4</v>
      </c>
      <c r="C357" s="2" t="s">
        <v>4</v>
      </c>
      <c r="D357" s="2" t="s">
        <v>1117</v>
      </c>
      <c r="E357" s="6" t="s">
        <v>45</v>
      </c>
      <c r="F357" s="2" t="s">
        <v>45</v>
      </c>
      <c r="G357" s="2" t="s">
        <v>45</v>
      </c>
      <c r="H357" s="2">
        <v>0</v>
      </c>
      <c r="I357" s="2" t="s">
        <v>44</v>
      </c>
      <c r="J357" s="2">
        <v>0</v>
      </c>
      <c r="K357" s="2">
        <v>1</v>
      </c>
      <c r="L357" s="2">
        <v>1</v>
      </c>
      <c r="M357" s="112">
        <v>2</v>
      </c>
      <c r="N357" s="13"/>
      <c r="O357" s="2"/>
      <c r="P357" s="6">
        <v>0</v>
      </c>
      <c r="Q357" s="2" t="s">
        <v>45</v>
      </c>
      <c r="R357" s="2" t="s">
        <v>45</v>
      </c>
      <c r="S357" s="2" t="s">
        <v>44</v>
      </c>
      <c r="T357" s="2" t="s">
        <v>44</v>
      </c>
      <c r="U357" s="3" t="s">
        <v>45</v>
      </c>
      <c r="V357" s="6" t="s">
        <v>6579</v>
      </c>
      <c r="W357" s="63"/>
      <c r="X357" s="2"/>
      <c r="Y357" s="2"/>
      <c r="Z357" s="64"/>
      <c r="AA357" s="2">
        <v>0</v>
      </c>
      <c r="AB357" s="2">
        <v>0</v>
      </c>
      <c r="AC357" s="2"/>
      <c r="AD357" s="2"/>
      <c r="AE357" s="6">
        <v>0</v>
      </c>
      <c r="AF357" s="2">
        <v>0</v>
      </c>
      <c r="AG357" s="2"/>
      <c r="AH357" s="2"/>
      <c r="AI357" s="6">
        <v>0</v>
      </c>
      <c r="AJ357" s="2">
        <v>0</v>
      </c>
      <c r="AK357" s="2"/>
      <c r="AL357" s="6"/>
      <c r="AM357" s="6">
        <v>0</v>
      </c>
      <c r="AN357" s="2">
        <v>0</v>
      </c>
      <c r="AO357" s="2"/>
      <c r="AP357" s="6"/>
      <c r="AQ357" s="6">
        <f t="shared" si="35"/>
        <v>0</v>
      </c>
      <c r="AR357" s="160">
        <f t="shared" si="36"/>
        <v>0</v>
      </c>
      <c r="AS357" s="160">
        <f t="shared" si="37"/>
        <v>0</v>
      </c>
      <c r="AT357" s="160">
        <f t="shared" si="38"/>
        <v>0</v>
      </c>
      <c r="AU357" s="160">
        <f t="shared" si="39"/>
        <v>0</v>
      </c>
      <c r="AV357" s="160">
        <f t="shared" si="40"/>
        <v>0</v>
      </c>
      <c r="AW357" s="160">
        <f t="shared" si="41"/>
        <v>0</v>
      </c>
    </row>
    <row r="358" spans="1:49" x14ac:dyDescent="0.25">
      <c r="A358" s="2" t="s">
        <v>1118</v>
      </c>
      <c r="B358" s="44" t="s">
        <v>4</v>
      </c>
      <c r="C358" s="2" t="s">
        <v>4</v>
      </c>
      <c r="D358" s="2" t="s">
        <v>1119</v>
      </c>
      <c r="E358" s="6" t="s">
        <v>45</v>
      </c>
      <c r="F358" s="2" t="s">
        <v>44</v>
      </c>
      <c r="G358" s="2" t="s">
        <v>44</v>
      </c>
      <c r="H358" s="2">
        <v>1</v>
      </c>
      <c r="I358" s="2" t="s">
        <v>45</v>
      </c>
      <c r="J358" s="2">
        <v>1</v>
      </c>
      <c r="K358" s="2">
        <v>0</v>
      </c>
      <c r="L358" s="2">
        <v>1</v>
      </c>
      <c r="M358" s="2">
        <v>1</v>
      </c>
      <c r="N358" s="2">
        <v>1</v>
      </c>
      <c r="O358" s="2">
        <v>1</v>
      </c>
      <c r="P358" s="12">
        <v>1</v>
      </c>
      <c r="Q358" s="2" t="s">
        <v>44</v>
      </c>
      <c r="R358" s="2" t="s">
        <v>45</v>
      </c>
      <c r="S358" s="2" t="s">
        <v>44</v>
      </c>
      <c r="T358" s="2" t="s">
        <v>44</v>
      </c>
      <c r="U358" s="3" t="s">
        <v>45</v>
      </c>
      <c r="V358" s="6" t="s">
        <v>326</v>
      </c>
      <c r="W358" s="63" t="s">
        <v>1120</v>
      </c>
      <c r="X358" s="2" t="s">
        <v>1121</v>
      </c>
      <c r="Y358" s="2" t="s">
        <v>1122</v>
      </c>
      <c r="Z358" s="64" t="s">
        <v>1123</v>
      </c>
      <c r="AA358" s="2">
        <v>1</v>
      </c>
      <c r="AB358" s="2">
        <v>0</v>
      </c>
      <c r="AC358" s="2"/>
      <c r="AD358" s="2" t="s">
        <v>6743</v>
      </c>
      <c r="AE358" s="6">
        <v>1</v>
      </c>
      <c r="AF358" s="2">
        <v>1</v>
      </c>
      <c r="AG358" s="2" t="s">
        <v>35</v>
      </c>
      <c r="AH358" s="2" t="s">
        <v>6745</v>
      </c>
      <c r="AI358" s="6">
        <v>0</v>
      </c>
      <c r="AJ358" s="2">
        <v>0</v>
      </c>
      <c r="AK358" s="2"/>
      <c r="AL358" s="6"/>
      <c r="AM358" s="6">
        <v>0</v>
      </c>
      <c r="AN358" s="2">
        <v>0</v>
      </c>
      <c r="AO358" s="2"/>
      <c r="AP358" s="6"/>
      <c r="AQ358" s="6">
        <f t="shared" si="35"/>
        <v>3</v>
      </c>
      <c r="AR358" s="160">
        <f t="shared" si="36"/>
        <v>1</v>
      </c>
      <c r="AS358" s="160">
        <f t="shared" si="37"/>
        <v>1</v>
      </c>
      <c r="AT358" s="160">
        <f t="shared" si="38"/>
        <v>0</v>
      </c>
      <c r="AU358" s="160">
        <f t="shared" si="39"/>
        <v>0</v>
      </c>
      <c r="AV358" s="160">
        <f t="shared" si="40"/>
        <v>0</v>
      </c>
      <c r="AW358" s="160">
        <f t="shared" si="41"/>
        <v>0</v>
      </c>
    </row>
    <row r="359" spans="1:49" x14ac:dyDescent="0.25">
      <c r="A359" s="2" t="s">
        <v>1124</v>
      </c>
      <c r="B359" s="44" t="s">
        <v>4</v>
      </c>
      <c r="C359" s="2" t="s">
        <v>4</v>
      </c>
      <c r="D359" s="2" t="s">
        <v>1125</v>
      </c>
      <c r="E359" s="6" t="s">
        <v>45</v>
      </c>
      <c r="F359" s="2" t="s">
        <v>45</v>
      </c>
      <c r="G359" s="2" t="s">
        <v>44</v>
      </c>
      <c r="H359" s="2">
        <v>0</v>
      </c>
      <c r="I359" s="2" t="s">
        <v>44</v>
      </c>
      <c r="J359" s="2">
        <v>0</v>
      </c>
      <c r="K359" s="2">
        <v>1</v>
      </c>
      <c r="L359" s="2">
        <v>1</v>
      </c>
      <c r="M359" s="112">
        <v>2</v>
      </c>
      <c r="N359" s="13"/>
      <c r="O359" s="2"/>
      <c r="P359" s="6">
        <v>0</v>
      </c>
      <c r="Q359" s="2" t="s">
        <v>44</v>
      </c>
      <c r="R359" s="2" t="s">
        <v>45</v>
      </c>
      <c r="S359" s="2" t="s">
        <v>44</v>
      </c>
      <c r="T359" s="2" t="s">
        <v>44</v>
      </c>
      <c r="U359" s="3" t="s">
        <v>45</v>
      </c>
      <c r="V359" s="6" t="s">
        <v>6579</v>
      </c>
      <c r="W359" s="63"/>
      <c r="X359" s="2"/>
      <c r="Y359" s="2"/>
      <c r="Z359" s="64"/>
      <c r="AA359" s="2">
        <v>0</v>
      </c>
      <c r="AB359" s="2">
        <v>0</v>
      </c>
      <c r="AC359" s="2"/>
      <c r="AD359" s="2"/>
      <c r="AE359" s="6">
        <v>0</v>
      </c>
      <c r="AF359" s="2">
        <v>0</v>
      </c>
      <c r="AG359" s="2"/>
      <c r="AH359" s="2"/>
      <c r="AI359" s="6">
        <v>0</v>
      </c>
      <c r="AJ359" s="2">
        <v>0</v>
      </c>
      <c r="AK359" s="2"/>
      <c r="AL359" s="6"/>
      <c r="AM359" s="6">
        <v>0</v>
      </c>
      <c r="AN359" s="2">
        <v>0</v>
      </c>
      <c r="AO359" s="2"/>
      <c r="AP359" s="6"/>
      <c r="AQ359" s="6">
        <f t="shared" si="35"/>
        <v>0</v>
      </c>
      <c r="AR359" s="160">
        <f t="shared" si="36"/>
        <v>0</v>
      </c>
      <c r="AS359" s="160">
        <f t="shared" si="37"/>
        <v>0</v>
      </c>
      <c r="AT359" s="160">
        <f t="shared" si="38"/>
        <v>0</v>
      </c>
      <c r="AU359" s="160">
        <f t="shared" si="39"/>
        <v>0</v>
      </c>
      <c r="AV359" s="160">
        <f t="shared" si="40"/>
        <v>0</v>
      </c>
      <c r="AW359" s="160">
        <f t="shared" si="41"/>
        <v>0</v>
      </c>
    </row>
    <row r="360" spans="1:49" x14ac:dyDescent="0.25">
      <c r="A360" s="2" t="s">
        <v>1126</v>
      </c>
      <c r="B360" s="44" t="s">
        <v>4</v>
      </c>
      <c r="C360" s="2" t="s">
        <v>4</v>
      </c>
      <c r="D360" s="2" t="s">
        <v>1127</v>
      </c>
      <c r="E360" s="6" t="s">
        <v>45</v>
      </c>
      <c r="F360" s="2" t="s">
        <v>44</v>
      </c>
      <c r="G360" s="2" t="s">
        <v>44</v>
      </c>
      <c r="H360" s="2">
        <v>1</v>
      </c>
      <c r="I360" s="2" t="s">
        <v>44</v>
      </c>
      <c r="J360" s="2">
        <v>1</v>
      </c>
      <c r="K360" s="2">
        <v>0</v>
      </c>
      <c r="L360" s="2">
        <v>1</v>
      </c>
      <c r="M360" s="2">
        <v>1</v>
      </c>
      <c r="N360" s="2">
        <v>1</v>
      </c>
      <c r="O360" s="2">
        <v>1</v>
      </c>
      <c r="P360" s="12">
        <v>1</v>
      </c>
      <c r="Q360" s="2" t="s">
        <v>45</v>
      </c>
      <c r="R360" s="2" t="s">
        <v>45</v>
      </c>
      <c r="S360" s="2" t="s">
        <v>44</v>
      </c>
      <c r="T360" s="2" t="s">
        <v>44</v>
      </c>
      <c r="U360" s="3" t="s">
        <v>45</v>
      </c>
      <c r="V360" s="6" t="s">
        <v>6558</v>
      </c>
      <c r="W360" s="63" t="s">
        <v>1042</v>
      </c>
      <c r="X360" s="2" t="s">
        <v>1043</v>
      </c>
      <c r="Y360" s="2" t="s">
        <v>1044</v>
      </c>
      <c r="Z360" s="64" t="s">
        <v>1045</v>
      </c>
      <c r="AA360" s="2">
        <v>1</v>
      </c>
      <c r="AB360" s="2">
        <v>0</v>
      </c>
      <c r="AC360" s="2"/>
      <c r="AD360" s="2" t="s">
        <v>6743</v>
      </c>
      <c r="AE360" s="6">
        <v>0</v>
      </c>
      <c r="AF360" s="2">
        <v>0</v>
      </c>
      <c r="AG360" s="2"/>
      <c r="AH360" s="2"/>
      <c r="AI360" s="6">
        <v>1</v>
      </c>
      <c r="AJ360" s="2">
        <v>0</v>
      </c>
      <c r="AK360" s="2"/>
      <c r="AL360" s="6" t="s">
        <v>6743</v>
      </c>
      <c r="AM360" s="6">
        <v>0</v>
      </c>
      <c r="AN360" s="2">
        <v>0</v>
      </c>
      <c r="AO360" s="2"/>
      <c r="AP360" s="6"/>
      <c r="AQ360" s="6">
        <f t="shared" si="35"/>
        <v>2</v>
      </c>
      <c r="AR360" s="160">
        <f t="shared" si="36"/>
        <v>1</v>
      </c>
      <c r="AS360" s="160">
        <f t="shared" si="37"/>
        <v>0</v>
      </c>
      <c r="AT360" s="160">
        <f t="shared" si="38"/>
        <v>0</v>
      </c>
      <c r="AU360" s="160">
        <f t="shared" si="39"/>
        <v>0</v>
      </c>
      <c r="AV360" s="160">
        <f t="shared" si="40"/>
        <v>0</v>
      </c>
      <c r="AW360" s="160">
        <f t="shared" si="41"/>
        <v>0</v>
      </c>
    </row>
    <row r="361" spans="1:49" x14ac:dyDescent="0.25">
      <c r="A361" s="2" t="s">
        <v>1128</v>
      </c>
      <c r="B361" s="44" t="s">
        <v>4</v>
      </c>
      <c r="C361" s="2" t="s">
        <v>4</v>
      </c>
      <c r="D361" s="2" t="s">
        <v>1129</v>
      </c>
      <c r="E361" s="6" t="s">
        <v>45</v>
      </c>
      <c r="F361" s="2" t="s">
        <v>44</v>
      </c>
      <c r="G361" s="2" t="s">
        <v>44</v>
      </c>
      <c r="H361" s="2">
        <v>1</v>
      </c>
      <c r="I361" s="2" t="s">
        <v>44</v>
      </c>
      <c r="J361" s="2">
        <v>1</v>
      </c>
      <c r="K361" s="2">
        <v>0</v>
      </c>
      <c r="L361" s="2">
        <v>1</v>
      </c>
      <c r="M361" s="2">
        <v>1</v>
      </c>
      <c r="N361" s="2">
        <v>1</v>
      </c>
      <c r="O361" s="2">
        <v>1</v>
      </c>
      <c r="P361" s="12">
        <v>1</v>
      </c>
      <c r="Q361" s="2" t="s">
        <v>45</v>
      </c>
      <c r="R361" s="2" t="s">
        <v>45</v>
      </c>
      <c r="S361" s="2" t="s">
        <v>44</v>
      </c>
      <c r="T361" s="2" t="s">
        <v>44</v>
      </c>
      <c r="U361" s="3" t="s">
        <v>45</v>
      </c>
      <c r="V361" s="6" t="s">
        <v>6558</v>
      </c>
      <c r="W361" s="63" t="s">
        <v>1042</v>
      </c>
      <c r="X361" s="2" t="s">
        <v>1043</v>
      </c>
      <c r="Y361" s="2" t="s">
        <v>1044</v>
      </c>
      <c r="Z361" s="64" t="s">
        <v>1045</v>
      </c>
      <c r="AA361" s="2">
        <v>1</v>
      </c>
      <c r="AB361" s="2">
        <v>0</v>
      </c>
      <c r="AC361" s="2"/>
      <c r="AD361" s="2" t="s">
        <v>6743</v>
      </c>
      <c r="AE361" s="6">
        <v>0</v>
      </c>
      <c r="AF361" s="2">
        <v>0</v>
      </c>
      <c r="AG361" s="2"/>
      <c r="AH361" s="2"/>
      <c r="AI361" s="6">
        <v>1</v>
      </c>
      <c r="AJ361" s="2">
        <v>0</v>
      </c>
      <c r="AK361" s="2"/>
      <c r="AL361" s="6" t="s">
        <v>6743</v>
      </c>
      <c r="AM361" s="6">
        <v>0</v>
      </c>
      <c r="AN361" s="2">
        <v>0</v>
      </c>
      <c r="AO361" s="2"/>
      <c r="AP361" s="6"/>
      <c r="AQ361" s="6">
        <f t="shared" si="35"/>
        <v>2</v>
      </c>
      <c r="AR361" s="160">
        <f t="shared" si="36"/>
        <v>1</v>
      </c>
      <c r="AS361" s="160">
        <f t="shared" si="37"/>
        <v>0</v>
      </c>
      <c r="AT361" s="160">
        <f t="shared" si="38"/>
        <v>0</v>
      </c>
      <c r="AU361" s="160">
        <f t="shared" si="39"/>
        <v>0</v>
      </c>
      <c r="AV361" s="160">
        <f t="shared" si="40"/>
        <v>0</v>
      </c>
      <c r="AW361" s="160">
        <f t="shared" si="41"/>
        <v>0</v>
      </c>
    </row>
    <row r="362" spans="1:49" x14ac:dyDescent="0.25">
      <c r="A362" s="2" t="s">
        <v>1130</v>
      </c>
      <c r="B362" s="44" t="s">
        <v>4</v>
      </c>
      <c r="C362" s="2" t="s">
        <v>4</v>
      </c>
      <c r="D362" s="2" t="s">
        <v>1131</v>
      </c>
      <c r="E362" s="6" t="s">
        <v>45</v>
      </c>
      <c r="F362" s="2" t="s">
        <v>44</v>
      </c>
      <c r="G362" s="2" t="s">
        <v>44</v>
      </c>
      <c r="H362" s="2">
        <v>1</v>
      </c>
      <c r="I362" s="2" t="s">
        <v>45</v>
      </c>
      <c r="J362" s="2">
        <v>1</v>
      </c>
      <c r="K362" s="2">
        <v>0</v>
      </c>
      <c r="L362" s="2">
        <v>1</v>
      </c>
      <c r="M362" s="2">
        <v>1</v>
      </c>
      <c r="N362" s="2">
        <v>1</v>
      </c>
      <c r="O362" s="2">
        <v>1</v>
      </c>
      <c r="P362" s="2">
        <v>1</v>
      </c>
      <c r="Q362" s="2" t="s">
        <v>44</v>
      </c>
      <c r="R362" s="2" t="s">
        <v>45</v>
      </c>
      <c r="S362" s="2" t="s">
        <v>45</v>
      </c>
      <c r="T362" s="2" t="s">
        <v>45</v>
      </c>
      <c r="U362" s="3" t="s">
        <v>45</v>
      </c>
      <c r="V362" s="6" t="s">
        <v>6558</v>
      </c>
      <c r="W362" s="63" t="s">
        <v>1042</v>
      </c>
      <c r="X362" s="2" t="s">
        <v>1043</v>
      </c>
      <c r="Y362" s="2" t="s">
        <v>1044</v>
      </c>
      <c r="Z362" s="64" t="s">
        <v>1045</v>
      </c>
      <c r="AA362" s="2">
        <v>1</v>
      </c>
      <c r="AB362" s="2">
        <v>0</v>
      </c>
      <c r="AC362" s="2"/>
      <c r="AD362" s="2" t="s">
        <v>6743</v>
      </c>
      <c r="AE362" s="6">
        <v>1</v>
      </c>
      <c r="AF362" s="2">
        <v>0</v>
      </c>
      <c r="AG362" s="2"/>
      <c r="AH362" s="2" t="s">
        <v>6743</v>
      </c>
      <c r="AI362" s="6">
        <v>0</v>
      </c>
      <c r="AJ362" s="2">
        <v>0</v>
      </c>
      <c r="AK362" s="2"/>
      <c r="AL362" s="6"/>
      <c r="AM362" s="6">
        <v>0</v>
      </c>
      <c r="AN362" s="2">
        <v>0</v>
      </c>
      <c r="AO362" s="2"/>
      <c r="AP362" s="6"/>
      <c r="AQ362" s="6">
        <f t="shared" si="35"/>
        <v>2</v>
      </c>
      <c r="AR362" s="160">
        <f t="shared" si="36"/>
        <v>1</v>
      </c>
      <c r="AS362" s="160">
        <f t="shared" si="37"/>
        <v>0</v>
      </c>
      <c r="AT362" s="160">
        <f t="shared" si="38"/>
        <v>0</v>
      </c>
      <c r="AU362" s="160">
        <f t="shared" si="39"/>
        <v>0</v>
      </c>
      <c r="AV362" s="160">
        <f t="shared" si="40"/>
        <v>0</v>
      </c>
      <c r="AW362" s="160">
        <f t="shared" si="41"/>
        <v>0</v>
      </c>
    </row>
    <row r="363" spans="1:49" x14ac:dyDescent="0.25">
      <c r="A363" s="2" t="s">
        <v>1132</v>
      </c>
      <c r="B363" s="44" t="s">
        <v>4</v>
      </c>
      <c r="C363" s="2" t="s">
        <v>4</v>
      </c>
      <c r="D363" s="2" t="s">
        <v>1133</v>
      </c>
      <c r="E363" s="6" t="s">
        <v>45</v>
      </c>
      <c r="F363" s="2" t="s">
        <v>45</v>
      </c>
      <c r="G363" s="2" t="s">
        <v>45</v>
      </c>
      <c r="H363" s="2">
        <v>0</v>
      </c>
      <c r="I363" s="2" t="s">
        <v>44</v>
      </c>
      <c r="J363" s="2">
        <v>0</v>
      </c>
      <c r="K363" s="2">
        <v>1</v>
      </c>
      <c r="L363" s="2">
        <v>1</v>
      </c>
      <c r="M363" s="112">
        <v>2</v>
      </c>
      <c r="N363" s="13"/>
      <c r="O363" s="2"/>
      <c r="P363" s="6">
        <v>0</v>
      </c>
      <c r="Q363" s="2" t="s">
        <v>45</v>
      </c>
      <c r="R363" s="2" t="s">
        <v>45</v>
      </c>
      <c r="S363" s="2" t="s">
        <v>45</v>
      </c>
      <c r="T363" s="2" t="s">
        <v>44</v>
      </c>
      <c r="U363" s="3" t="s">
        <v>45</v>
      </c>
      <c r="V363" s="6" t="s">
        <v>6579</v>
      </c>
      <c r="W363" s="63"/>
      <c r="X363" s="2"/>
      <c r="Y363" s="2"/>
      <c r="Z363" s="64"/>
      <c r="AA363" s="2">
        <v>0</v>
      </c>
      <c r="AB363" s="2">
        <v>0</v>
      </c>
      <c r="AC363" s="2"/>
      <c r="AD363" s="2"/>
      <c r="AE363" s="6">
        <v>0</v>
      </c>
      <c r="AF363" s="2">
        <v>0</v>
      </c>
      <c r="AG363" s="2"/>
      <c r="AH363" s="2"/>
      <c r="AI363" s="6">
        <v>0</v>
      </c>
      <c r="AJ363" s="2">
        <v>0</v>
      </c>
      <c r="AK363" s="2"/>
      <c r="AL363" s="6"/>
      <c r="AM363" s="6">
        <v>0</v>
      </c>
      <c r="AN363" s="2">
        <v>0</v>
      </c>
      <c r="AO363" s="2"/>
      <c r="AP363" s="6"/>
      <c r="AQ363" s="6">
        <f t="shared" si="35"/>
        <v>0</v>
      </c>
      <c r="AR363" s="160">
        <f t="shared" si="36"/>
        <v>0</v>
      </c>
      <c r="AS363" s="160">
        <f t="shared" si="37"/>
        <v>0</v>
      </c>
      <c r="AT363" s="160">
        <f t="shared" si="38"/>
        <v>0</v>
      </c>
      <c r="AU363" s="160">
        <f t="shared" si="39"/>
        <v>0</v>
      </c>
      <c r="AV363" s="160">
        <f t="shared" si="40"/>
        <v>0</v>
      </c>
      <c r="AW363" s="160">
        <f t="shared" si="41"/>
        <v>0</v>
      </c>
    </row>
    <row r="364" spans="1:49" x14ac:dyDescent="0.25">
      <c r="A364" s="2" t="s">
        <v>1134</v>
      </c>
      <c r="B364" s="44" t="s">
        <v>4</v>
      </c>
      <c r="C364" s="2" t="s">
        <v>4</v>
      </c>
      <c r="D364" s="2" t="s">
        <v>1135</v>
      </c>
      <c r="E364" s="6" t="s">
        <v>45</v>
      </c>
      <c r="F364" s="2" t="s">
        <v>44</v>
      </c>
      <c r="G364" s="2" t="s">
        <v>44</v>
      </c>
      <c r="H364" s="2">
        <v>1</v>
      </c>
      <c r="I364" s="2" t="s">
        <v>44</v>
      </c>
      <c r="J364" s="2">
        <v>1</v>
      </c>
      <c r="K364" s="2">
        <v>0</v>
      </c>
      <c r="L364" s="2">
        <v>1</v>
      </c>
      <c r="M364" s="2">
        <v>1</v>
      </c>
      <c r="N364" s="2">
        <v>1</v>
      </c>
      <c r="O364" s="2">
        <v>1</v>
      </c>
      <c r="P364" s="12">
        <v>1</v>
      </c>
      <c r="Q364" s="2" t="s">
        <v>44</v>
      </c>
      <c r="R364" s="2" t="s">
        <v>45</v>
      </c>
      <c r="S364" s="2" t="s">
        <v>44</v>
      </c>
      <c r="T364" s="2" t="s">
        <v>44</v>
      </c>
      <c r="U364" s="3" t="s">
        <v>45</v>
      </c>
      <c r="V364" s="6" t="s">
        <v>326</v>
      </c>
      <c r="W364" s="63" t="s">
        <v>1136</v>
      </c>
      <c r="X364" s="2" t="s">
        <v>1137</v>
      </c>
      <c r="Y364" s="2" t="s">
        <v>1138</v>
      </c>
      <c r="Z364" s="64" t="s">
        <v>1139</v>
      </c>
      <c r="AA364" s="2">
        <v>1</v>
      </c>
      <c r="AB364" s="2">
        <v>1</v>
      </c>
      <c r="AC364" s="2" t="s">
        <v>326</v>
      </c>
      <c r="AD364" s="2" t="s">
        <v>6745</v>
      </c>
      <c r="AE364" s="6">
        <v>1</v>
      </c>
      <c r="AF364" s="2">
        <v>0</v>
      </c>
      <c r="AG364" s="2"/>
      <c r="AH364" s="2" t="s">
        <v>6743</v>
      </c>
      <c r="AI364" s="6">
        <v>0</v>
      </c>
      <c r="AJ364" s="2">
        <v>1</v>
      </c>
      <c r="AK364" s="2" t="s">
        <v>326</v>
      </c>
      <c r="AL364" s="6" t="s">
        <v>6743</v>
      </c>
      <c r="AM364" s="6">
        <v>0</v>
      </c>
      <c r="AN364" s="2">
        <v>0</v>
      </c>
      <c r="AO364" s="2"/>
      <c r="AP364" s="6"/>
      <c r="AQ364" s="6">
        <f t="shared" si="35"/>
        <v>4</v>
      </c>
      <c r="AR364" s="160">
        <f t="shared" si="36"/>
        <v>1</v>
      </c>
      <c r="AS364" s="160">
        <f t="shared" si="37"/>
        <v>0</v>
      </c>
      <c r="AT364" s="160">
        <f t="shared" si="38"/>
        <v>1</v>
      </c>
      <c r="AU364" s="160">
        <f t="shared" si="39"/>
        <v>0</v>
      </c>
      <c r="AV364" s="160">
        <f t="shared" si="40"/>
        <v>0</v>
      </c>
      <c r="AW364" s="160">
        <f t="shared" si="41"/>
        <v>0</v>
      </c>
    </row>
    <row r="365" spans="1:49" x14ac:dyDescent="0.25">
      <c r="A365" s="2" t="s">
        <v>1140</v>
      </c>
      <c r="B365" s="44" t="s">
        <v>4</v>
      </c>
      <c r="C365" s="2" t="s">
        <v>4</v>
      </c>
      <c r="D365" s="2" t="s">
        <v>1141</v>
      </c>
      <c r="E365" s="6" t="s">
        <v>45</v>
      </c>
      <c r="F365" s="2" t="s">
        <v>44</v>
      </c>
      <c r="G365" s="2" t="s">
        <v>44</v>
      </c>
      <c r="H365" s="2">
        <v>1</v>
      </c>
      <c r="I365" s="2" t="s">
        <v>45</v>
      </c>
      <c r="J365" s="2">
        <v>1</v>
      </c>
      <c r="K365" s="2">
        <v>0</v>
      </c>
      <c r="L365" s="2">
        <v>1</v>
      </c>
      <c r="M365" s="2">
        <v>1</v>
      </c>
      <c r="N365" s="2">
        <v>1</v>
      </c>
      <c r="O365" s="2">
        <v>1</v>
      </c>
      <c r="P365" s="12">
        <v>1</v>
      </c>
      <c r="Q365" s="2" t="s">
        <v>44</v>
      </c>
      <c r="R365" s="2" t="s">
        <v>45</v>
      </c>
      <c r="S365" s="2" t="s">
        <v>45</v>
      </c>
      <c r="T365" s="2" t="s">
        <v>44</v>
      </c>
      <c r="U365" s="3" t="s">
        <v>45</v>
      </c>
      <c r="V365" s="6" t="s">
        <v>6558</v>
      </c>
      <c r="W365" s="63" t="s">
        <v>1042</v>
      </c>
      <c r="X365" s="2" t="s">
        <v>1043</v>
      </c>
      <c r="Y365" s="2" t="s">
        <v>1044</v>
      </c>
      <c r="Z365" s="64" t="s">
        <v>1045</v>
      </c>
      <c r="AA365" s="2">
        <v>0</v>
      </c>
      <c r="AB365" s="2">
        <v>0</v>
      </c>
      <c r="AC365" s="2"/>
      <c r="AD365" s="2"/>
      <c r="AE365" s="6">
        <v>1</v>
      </c>
      <c r="AF365" s="2">
        <v>0</v>
      </c>
      <c r="AG365" s="2"/>
      <c r="AH365" s="2" t="s">
        <v>6743</v>
      </c>
      <c r="AI365" s="6">
        <v>0</v>
      </c>
      <c r="AJ365" s="2">
        <v>0</v>
      </c>
      <c r="AK365" s="2"/>
      <c r="AL365" s="6"/>
      <c r="AM365" s="6">
        <v>0</v>
      </c>
      <c r="AN365" s="2">
        <v>0</v>
      </c>
      <c r="AO365" s="2"/>
      <c r="AP365" s="6"/>
      <c r="AQ365" s="6">
        <f t="shared" si="35"/>
        <v>1</v>
      </c>
      <c r="AR365" s="160">
        <f t="shared" si="36"/>
        <v>1</v>
      </c>
      <c r="AS365" s="160">
        <f t="shared" si="37"/>
        <v>0</v>
      </c>
      <c r="AT365" s="160">
        <f t="shared" si="38"/>
        <v>0</v>
      </c>
      <c r="AU365" s="160">
        <f t="shared" si="39"/>
        <v>0</v>
      </c>
      <c r="AV365" s="160">
        <f t="shared" si="40"/>
        <v>0</v>
      </c>
      <c r="AW365" s="160">
        <f t="shared" si="41"/>
        <v>0</v>
      </c>
    </row>
    <row r="366" spans="1:49" x14ac:dyDescent="0.25">
      <c r="A366" s="2" t="s">
        <v>1142</v>
      </c>
      <c r="B366" s="44" t="s">
        <v>4</v>
      </c>
      <c r="C366" s="2" t="s">
        <v>1143</v>
      </c>
      <c r="D366" s="2" t="s">
        <v>1143</v>
      </c>
      <c r="E366" s="6" t="s">
        <v>45</v>
      </c>
      <c r="F366" s="2" t="s">
        <v>45</v>
      </c>
      <c r="G366" s="2" t="s">
        <v>45</v>
      </c>
      <c r="H366" s="2">
        <v>0</v>
      </c>
      <c r="I366" s="2" t="s">
        <v>45</v>
      </c>
      <c r="J366" s="2">
        <v>0</v>
      </c>
      <c r="K366" s="2">
        <v>1</v>
      </c>
      <c r="L366" s="2">
        <v>1</v>
      </c>
      <c r="M366" s="112">
        <v>2</v>
      </c>
      <c r="N366" s="13"/>
      <c r="O366" s="2">
        <v>1</v>
      </c>
      <c r="P366" s="6">
        <v>1</v>
      </c>
      <c r="Q366" s="2" t="s">
        <v>45</v>
      </c>
      <c r="R366" s="2" t="s">
        <v>45</v>
      </c>
      <c r="S366" s="2" t="s">
        <v>45</v>
      </c>
      <c r="T366" s="2" t="s">
        <v>44</v>
      </c>
      <c r="U366" s="3" t="s">
        <v>45</v>
      </c>
      <c r="V366" s="6" t="s">
        <v>6579</v>
      </c>
      <c r="W366" s="63"/>
      <c r="X366" s="2"/>
      <c r="Y366" s="2"/>
      <c r="Z366" s="64"/>
      <c r="AA366" s="2">
        <v>0</v>
      </c>
      <c r="AB366" s="2">
        <v>0</v>
      </c>
      <c r="AC366" s="2"/>
      <c r="AD366" s="2"/>
      <c r="AE366" s="6">
        <v>0</v>
      </c>
      <c r="AF366" s="2">
        <v>0</v>
      </c>
      <c r="AG366" s="2"/>
      <c r="AH366" s="2"/>
      <c r="AI366" s="6">
        <v>0</v>
      </c>
      <c r="AJ366" s="2">
        <v>0</v>
      </c>
      <c r="AK366" s="2"/>
      <c r="AL366" s="6"/>
      <c r="AM366" s="6">
        <v>0</v>
      </c>
      <c r="AN366" s="2">
        <v>0</v>
      </c>
      <c r="AO366" s="2"/>
      <c r="AP366" s="6"/>
      <c r="AQ366" s="6">
        <f t="shared" si="35"/>
        <v>0</v>
      </c>
      <c r="AR366" s="160">
        <f t="shared" si="36"/>
        <v>0</v>
      </c>
      <c r="AS366" s="160">
        <f t="shared" si="37"/>
        <v>0</v>
      </c>
      <c r="AT366" s="160">
        <f t="shared" si="38"/>
        <v>0</v>
      </c>
      <c r="AU366" s="160">
        <f t="shared" si="39"/>
        <v>0</v>
      </c>
      <c r="AV366" s="160">
        <f t="shared" si="40"/>
        <v>0</v>
      </c>
      <c r="AW366" s="160">
        <f t="shared" si="41"/>
        <v>0</v>
      </c>
    </row>
    <row r="367" spans="1:49" x14ac:dyDescent="0.25">
      <c r="A367" s="2" t="s">
        <v>1144</v>
      </c>
      <c r="B367" s="44" t="s">
        <v>4</v>
      </c>
      <c r="C367" s="2" t="s">
        <v>1143</v>
      </c>
      <c r="D367" s="2" t="s">
        <v>1145</v>
      </c>
      <c r="E367" s="6" t="s">
        <v>45</v>
      </c>
      <c r="F367" s="2" t="s">
        <v>45</v>
      </c>
      <c r="G367" s="2" t="s">
        <v>45</v>
      </c>
      <c r="H367" s="2">
        <v>0</v>
      </c>
      <c r="I367" s="2" t="s">
        <v>44</v>
      </c>
      <c r="J367" s="2">
        <v>0</v>
      </c>
      <c r="K367" s="6">
        <v>0</v>
      </c>
      <c r="L367" s="2">
        <v>0</v>
      </c>
      <c r="M367" s="112">
        <v>2</v>
      </c>
      <c r="N367" s="13"/>
      <c r="O367" s="2"/>
      <c r="P367" s="6">
        <v>0</v>
      </c>
      <c r="Q367" s="2" t="s">
        <v>45</v>
      </c>
      <c r="R367" s="2" t="s">
        <v>45</v>
      </c>
      <c r="S367" s="2" t="s">
        <v>44</v>
      </c>
      <c r="T367" s="2" t="s">
        <v>44</v>
      </c>
      <c r="U367" s="3" t="s">
        <v>45</v>
      </c>
      <c r="V367" s="6" t="s">
        <v>6579</v>
      </c>
      <c r="W367" s="63"/>
      <c r="X367" s="2"/>
      <c r="Y367" s="2"/>
      <c r="Z367" s="64"/>
      <c r="AA367" s="2">
        <v>0</v>
      </c>
      <c r="AB367" s="2">
        <v>0</v>
      </c>
      <c r="AC367" s="2"/>
      <c r="AD367" s="2"/>
      <c r="AE367" s="6">
        <v>0</v>
      </c>
      <c r="AF367" s="2">
        <v>0</v>
      </c>
      <c r="AG367" s="2"/>
      <c r="AH367" s="2"/>
      <c r="AI367" s="6">
        <v>0</v>
      </c>
      <c r="AJ367" s="2">
        <v>0</v>
      </c>
      <c r="AK367" s="2"/>
      <c r="AL367" s="6"/>
      <c r="AM367" s="6">
        <v>0</v>
      </c>
      <c r="AN367" s="2">
        <v>0</v>
      </c>
      <c r="AO367" s="2"/>
      <c r="AP367" s="6"/>
      <c r="AQ367" s="6">
        <f t="shared" si="35"/>
        <v>0</v>
      </c>
      <c r="AR367" s="160">
        <f t="shared" si="36"/>
        <v>0</v>
      </c>
      <c r="AS367" s="160">
        <f t="shared" si="37"/>
        <v>0</v>
      </c>
      <c r="AT367" s="160">
        <f t="shared" si="38"/>
        <v>0</v>
      </c>
      <c r="AU367" s="160">
        <f t="shared" si="39"/>
        <v>0</v>
      </c>
      <c r="AV367" s="160">
        <f t="shared" si="40"/>
        <v>0</v>
      </c>
      <c r="AW367" s="160">
        <f t="shared" si="41"/>
        <v>0</v>
      </c>
    </row>
    <row r="368" spans="1:49" x14ac:dyDescent="0.25">
      <c r="A368" s="2" t="s">
        <v>1146</v>
      </c>
      <c r="B368" s="44" t="s">
        <v>4</v>
      </c>
      <c r="C368" s="2" t="s">
        <v>1143</v>
      </c>
      <c r="D368" s="2" t="s">
        <v>1147</v>
      </c>
      <c r="E368" s="6" t="s">
        <v>45</v>
      </c>
      <c r="F368" s="2" t="s">
        <v>45</v>
      </c>
      <c r="G368" s="2" t="s">
        <v>44</v>
      </c>
      <c r="H368" s="2">
        <v>0</v>
      </c>
      <c r="I368" s="2" t="s">
        <v>45</v>
      </c>
      <c r="J368" s="2">
        <v>0</v>
      </c>
      <c r="K368" s="6">
        <v>0</v>
      </c>
      <c r="L368" s="2">
        <v>0</v>
      </c>
      <c r="M368" s="112">
        <v>2</v>
      </c>
      <c r="N368" s="13"/>
      <c r="O368" s="2">
        <v>1</v>
      </c>
      <c r="P368" s="6">
        <v>1</v>
      </c>
      <c r="Q368" s="2" t="s">
        <v>44</v>
      </c>
      <c r="R368" s="2" t="s">
        <v>45</v>
      </c>
      <c r="S368" s="2" t="s">
        <v>45</v>
      </c>
      <c r="T368" s="2" t="s">
        <v>44</v>
      </c>
      <c r="U368" s="3" t="s">
        <v>45</v>
      </c>
      <c r="V368" s="6" t="s">
        <v>6579</v>
      </c>
      <c r="W368" s="63"/>
      <c r="X368" s="2"/>
      <c r="Y368" s="2"/>
      <c r="Z368" s="64"/>
      <c r="AA368" s="2">
        <v>0</v>
      </c>
      <c r="AB368" s="2">
        <v>0</v>
      </c>
      <c r="AC368" s="2"/>
      <c r="AD368" s="2"/>
      <c r="AE368" s="6">
        <v>0</v>
      </c>
      <c r="AF368" s="2">
        <v>0</v>
      </c>
      <c r="AG368" s="2"/>
      <c r="AH368" s="2"/>
      <c r="AI368" s="6">
        <v>0</v>
      </c>
      <c r="AJ368" s="2">
        <v>0</v>
      </c>
      <c r="AK368" s="2"/>
      <c r="AL368" s="6"/>
      <c r="AM368" s="6">
        <v>0</v>
      </c>
      <c r="AN368" s="2">
        <v>0</v>
      </c>
      <c r="AO368" s="2"/>
      <c r="AP368" s="6"/>
      <c r="AQ368" s="6">
        <f t="shared" si="35"/>
        <v>0</v>
      </c>
      <c r="AR368" s="160">
        <f t="shared" si="36"/>
        <v>0</v>
      </c>
      <c r="AS368" s="160">
        <f t="shared" si="37"/>
        <v>0</v>
      </c>
      <c r="AT368" s="160">
        <f t="shared" si="38"/>
        <v>0</v>
      </c>
      <c r="AU368" s="160">
        <f t="shared" si="39"/>
        <v>0</v>
      </c>
      <c r="AV368" s="160">
        <f t="shared" si="40"/>
        <v>0</v>
      </c>
      <c r="AW368" s="160">
        <f t="shared" si="41"/>
        <v>0</v>
      </c>
    </row>
    <row r="369" spans="1:49" x14ac:dyDescent="0.25">
      <c r="A369" s="2" t="s">
        <v>1148</v>
      </c>
      <c r="B369" s="44" t="s">
        <v>4</v>
      </c>
      <c r="C369" s="2" t="s">
        <v>1143</v>
      </c>
      <c r="D369" s="2" t="s">
        <v>1149</v>
      </c>
      <c r="E369" s="6" t="s">
        <v>45</v>
      </c>
      <c r="F369" s="2" t="s">
        <v>45</v>
      </c>
      <c r="G369" s="2" t="s">
        <v>45</v>
      </c>
      <c r="H369" s="2">
        <v>0</v>
      </c>
      <c r="I369" s="2" t="s">
        <v>44</v>
      </c>
      <c r="J369" s="2">
        <v>0</v>
      </c>
      <c r="K369" s="2">
        <v>1</v>
      </c>
      <c r="L369" s="2">
        <v>1</v>
      </c>
      <c r="M369" s="112">
        <v>2</v>
      </c>
      <c r="N369" s="13"/>
      <c r="O369" s="6">
        <v>1</v>
      </c>
      <c r="P369" s="2">
        <v>1</v>
      </c>
      <c r="Q369" s="2" t="s">
        <v>45</v>
      </c>
      <c r="R369" s="2" t="s">
        <v>45</v>
      </c>
      <c r="S369" s="2" t="s">
        <v>44</v>
      </c>
      <c r="T369" s="2" t="s">
        <v>44</v>
      </c>
      <c r="U369" s="3" t="s">
        <v>45</v>
      </c>
      <c r="V369" s="6" t="s">
        <v>6579</v>
      </c>
      <c r="W369" s="63"/>
      <c r="X369" s="2"/>
      <c r="Y369" s="2"/>
      <c r="Z369" s="64"/>
      <c r="AA369" s="2">
        <v>0</v>
      </c>
      <c r="AB369" s="2">
        <v>0</v>
      </c>
      <c r="AC369" s="2"/>
      <c r="AD369" s="2"/>
      <c r="AE369" s="6">
        <v>0</v>
      </c>
      <c r="AF369" s="2">
        <v>0</v>
      </c>
      <c r="AG369" s="2"/>
      <c r="AH369" s="2"/>
      <c r="AI369" s="6">
        <v>0</v>
      </c>
      <c r="AJ369" s="2">
        <v>0</v>
      </c>
      <c r="AK369" s="2"/>
      <c r="AL369" s="6"/>
      <c r="AM369" s="6">
        <v>0</v>
      </c>
      <c r="AN369" s="2">
        <v>0</v>
      </c>
      <c r="AO369" s="2"/>
      <c r="AP369" s="6"/>
      <c r="AQ369" s="6">
        <f t="shared" si="35"/>
        <v>0</v>
      </c>
      <c r="AR369" s="160">
        <f t="shared" si="36"/>
        <v>0</v>
      </c>
      <c r="AS369" s="160">
        <f t="shared" si="37"/>
        <v>0</v>
      </c>
      <c r="AT369" s="160">
        <f t="shared" si="38"/>
        <v>0</v>
      </c>
      <c r="AU369" s="160">
        <f t="shared" si="39"/>
        <v>0</v>
      </c>
      <c r="AV369" s="160">
        <f t="shared" si="40"/>
        <v>0</v>
      </c>
      <c r="AW369" s="160">
        <f t="shared" si="41"/>
        <v>0</v>
      </c>
    </row>
    <row r="370" spans="1:49" x14ac:dyDescent="0.25">
      <c r="A370" s="2" t="s">
        <v>1150</v>
      </c>
      <c r="B370" s="44" t="s">
        <v>4</v>
      </c>
      <c r="C370" s="2" t="s">
        <v>1143</v>
      </c>
      <c r="D370" s="2" t="s">
        <v>1151</v>
      </c>
      <c r="E370" s="6" t="s">
        <v>45</v>
      </c>
      <c r="F370" s="2" t="s">
        <v>45</v>
      </c>
      <c r="G370" s="2" t="s">
        <v>45</v>
      </c>
      <c r="H370" s="2">
        <v>0</v>
      </c>
      <c r="I370" s="2" t="s">
        <v>44</v>
      </c>
      <c r="J370" s="2">
        <v>0</v>
      </c>
      <c r="K370" s="6">
        <v>0</v>
      </c>
      <c r="L370" s="2">
        <v>0</v>
      </c>
      <c r="M370" s="112">
        <v>2</v>
      </c>
      <c r="N370" s="13"/>
      <c r="O370" s="2"/>
      <c r="P370" s="6">
        <v>0</v>
      </c>
      <c r="Q370" s="2" t="s">
        <v>45</v>
      </c>
      <c r="R370" s="2" t="s">
        <v>45</v>
      </c>
      <c r="S370" s="2" t="s">
        <v>44</v>
      </c>
      <c r="T370" s="2" t="s">
        <v>44</v>
      </c>
      <c r="U370" s="3" t="s">
        <v>45</v>
      </c>
      <c r="V370" s="6" t="s">
        <v>6579</v>
      </c>
      <c r="W370" s="63"/>
      <c r="X370" s="2"/>
      <c r="Y370" s="2"/>
      <c r="Z370" s="64"/>
      <c r="AA370" s="2">
        <v>0</v>
      </c>
      <c r="AB370" s="2">
        <v>0</v>
      </c>
      <c r="AC370" s="2"/>
      <c r="AD370" s="2"/>
      <c r="AE370" s="6">
        <v>0</v>
      </c>
      <c r="AF370" s="2">
        <v>0</v>
      </c>
      <c r="AG370" s="2"/>
      <c r="AH370" s="2"/>
      <c r="AI370" s="6">
        <v>0</v>
      </c>
      <c r="AJ370" s="2">
        <v>0</v>
      </c>
      <c r="AK370" s="2"/>
      <c r="AL370" s="6"/>
      <c r="AM370" s="6">
        <v>0</v>
      </c>
      <c r="AN370" s="2">
        <v>0</v>
      </c>
      <c r="AO370" s="2"/>
      <c r="AP370" s="6"/>
      <c r="AQ370" s="6">
        <f t="shared" si="35"/>
        <v>0</v>
      </c>
      <c r="AR370" s="160">
        <f t="shared" si="36"/>
        <v>0</v>
      </c>
      <c r="AS370" s="160">
        <f t="shared" si="37"/>
        <v>0</v>
      </c>
      <c r="AT370" s="160">
        <f t="shared" si="38"/>
        <v>0</v>
      </c>
      <c r="AU370" s="160">
        <f t="shared" si="39"/>
        <v>0</v>
      </c>
      <c r="AV370" s="160">
        <f t="shared" si="40"/>
        <v>0</v>
      </c>
      <c r="AW370" s="160">
        <f t="shared" si="41"/>
        <v>0</v>
      </c>
    </row>
    <row r="371" spans="1:49" x14ac:dyDescent="0.25">
      <c r="A371" s="2" t="s">
        <v>1152</v>
      </c>
      <c r="B371" s="44" t="s">
        <v>4</v>
      </c>
      <c r="C371" s="2" t="s">
        <v>1143</v>
      </c>
      <c r="D371" s="2" t="s">
        <v>1153</v>
      </c>
      <c r="E371" s="6" t="s">
        <v>45</v>
      </c>
      <c r="F371" s="2" t="s">
        <v>45</v>
      </c>
      <c r="G371" s="2" t="s">
        <v>45</v>
      </c>
      <c r="H371" s="2">
        <v>0</v>
      </c>
      <c r="I371" s="2" t="s">
        <v>44</v>
      </c>
      <c r="J371" s="2">
        <v>0</v>
      </c>
      <c r="K371" s="2">
        <v>1</v>
      </c>
      <c r="L371" s="2">
        <v>1</v>
      </c>
      <c r="M371" s="112">
        <v>2</v>
      </c>
      <c r="N371" s="13"/>
      <c r="O371" s="6">
        <v>1</v>
      </c>
      <c r="P371" s="2">
        <v>1</v>
      </c>
      <c r="Q371" s="2" t="s">
        <v>45</v>
      </c>
      <c r="R371" s="2" t="s">
        <v>45</v>
      </c>
      <c r="S371" s="2" t="s">
        <v>45</v>
      </c>
      <c r="T371" s="2" t="s">
        <v>44</v>
      </c>
      <c r="U371" s="3" t="s">
        <v>45</v>
      </c>
      <c r="V371" s="6" t="s">
        <v>6579</v>
      </c>
      <c r="W371" s="63"/>
      <c r="X371" s="2"/>
      <c r="Y371" s="2"/>
      <c r="Z371" s="64"/>
      <c r="AA371" s="2">
        <v>0</v>
      </c>
      <c r="AB371" s="2">
        <v>0</v>
      </c>
      <c r="AC371" s="2"/>
      <c r="AD371" s="2"/>
      <c r="AE371" s="6">
        <v>0</v>
      </c>
      <c r="AF371" s="2">
        <v>0</v>
      </c>
      <c r="AG371" s="2"/>
      <c r="AH371" s="2"/>
      <c r="AI371" s="6">
        <v>0</v>
      </c>
      <c r="AJ371" s="2">
        <v>0</v>
      </c>
      <c r="AK371" s="2"/>
      <c r="AL371" s="6"/>
      <c r="AM371" s="6">
        <v>0</v>
      </c>
      <c r="AN371" s="2">
        <v>0</v>
      </c>
      <c r="AO371" s="2"/>
      <c r="AP371" s="6"/>
      <c r="AQ371" s="6">
        <f t="shared" si="35"/>
        <v>0</v>
      </c>
      <c r="AR371" s="160">
        <f t="shared" si="36"/>
        <v>0</v>
      </c>
      <c r="AS371" s="160">
        <f t="shared" si="37"/>
        <v>0</v>
      </c>
      <c r="AT371" s="160">
        <f t="shared" si="38"/>
        <v>0</v>
      </c>
      <c r="AU371" s="160">
        <f t="shared" si="39"/>
        <v>0</v>
      </c>
      <c r="AV371" s="160">
        <f t="shared" si="40"/>
        <v>0</v>
      </c>
      <c r="AW371" s="160">
        <f t="shared" si="41"/>
        <v>0</v>
      </c>
    </row>
    <row r="372" spans="1:49" x14ac:dyDescent="0.25">
      <c r="A372" s="2" t="s">
        <v>1154</v>
      </c>
      <c r="B372" s="44" t="s">
        <v>4</v>
      </c>
      <c r="C372" s="2" t="s">
        <v>1143</v>
      </c>
      <c r="D372" s="2" t="s">
        <v>1155</v>
      </c>
      <c r="E372" s="6" t="s">
        <v>45</v>
      </c>
      <c r="F372" s="2" t="s">
        <v>45</v>
      </c>
      <c r="G372" s="2" t="s">
        <v>44</v>
      </c>
      <c r="H372" s="2">
        <v>0</v>
      </c>
      <c r="I372" s="2" t="s">
        <v>45</v>
      </c>
      <c r="J372" s="2">
        <v>0</v>
      </c>
      <c r="K372" s="2">
        <v>1</v>
      </c>
      <c r="L372" s="2">
        <v>1</v>
      </c>
      <c r="M372" s="112">
        <v>2</v>
      </c>
      <c r="N372" s="13"/>
      <c r="O372" s="2"/>
      <c r="P372" s="6">
        <v>0</v>
      </c>
      <c r="Q372" s="2" t="s">
        <v>44</v>
      </c>
      <c r="R372" s="2" t="s">
        <v>45</v>
      </c>
      <c r="S372" s="2" t="s">
        <v>45</v>
      </c>
      <c r="T372" s="2" t="s">
        <v>45</v>
      </c>
      <c r="U372" s="3" t="s">
        <v>45</v>
      </c>
      <c r="V372" s="6" t="s">
        <v>6579</v>
      </c>
      <c r="W372" s="63"/>
      <c r="X372" s="2"/>
      <c r="Y372" s="2"/>
      <c r="Z372" s="64"/>
      <c r="AA372" s="2">
        <v>0</v>
      </c>
      <c r="AB372" s="2">
        <v>0</v>
      </c>
      <c r="AC372" s="2"/>
      <c r="AD372" s="2"/>
      <c r="AE372" s="6">
        <v>0</v>
      </c>
      <c r="AF372" s="2">
        <v>0</v>
      </c>
      <c r="AG372" s="2"/>
      <c r="AH372" s="2"/>
      <c r="AI372" s="6">
        <v>0</v>
      </c>
      <c r="AJ372" s="2">
        <v>0</v>
      </c>
      <c r="AK372" s="2"/>
      <c r="AL372" s="6"/>
      <c r="AM372" s="6">
        <v>0</v>
      </c>
      <c r="AN372" s="2">
        <v>0</v>
      </c>
      <c r="AO372" s="2"/>
      <c r="AP372" s="6"/>
      <c r="AQ372" s="6">
        <f t="shared" si="35"/>
        <v>0</v>
      </c>
      <c r="AR372" s="160">
        <f t="shared" si="36"/>
        <v>0</v>
      </c>
      <c r="AS372" s="160">
        <f t="shared" si="37"/>
        <v>0</v>
      </c>
      <c r="AT372" s="160">
        <f t="shared" si="38"/>
        <v>0</v>
      </c>
      <c r="AU372" s="160">
        <f t="shared" si="39"/>
        <v>0</v>
      </c>
      <c r="AV372" s="160">
        <f t="shared" si="40"/>
        <v>0</v>
      </c>
      <c r="AW372" s="160">
        <f t="shared" si="41"/>
        <v>0</v>
      </c>
    </row>
    <row r="373" spans="1:49" x14ac:dyDescent="0.25">
      <c r="A373" s="2" t="s">
        <v>1156</v>
      </c>
      <c r="B373" s="44" t="s">
        <v>4</v>
      </c>
      <c r="C373" s="2" t="s">
        <v>1143</v>
      </c>
      <c r="D373" s="2" t="s">
        <v>1157</v>
      </c>
      <c r="E373" s="6" t="s">
        <v>45</v>
      </c>
      <c r="F373" s="2" t="s">
        <v>44</v>
      </c>
      <c r="G373" s="2" t="s">
        <v>45</v>
      </c>
      <c r="H373" s="2">
        <v>0</v>
      </c>
      <c r="I373" s="2" t="s">
        <v>44</v>
      </c>
      <c r="J373" s="2">
        <v>1</v>
      </c>
      <c r="K373" s="2">
        <v>0</v>
      </c>
      <c r="L373" s="2">
        <v>1</v>
      </c>
      <c r="M373" s="2">
        <v>1</v>
      </c>
      <c r="N373" s="2">
        <v>1</v>
      </c>
      <c r="O373" s="2">
        <v>1</v>
      </c>
      <c r="P373" s="2">
        <v>1</v>
      </c>
      <c r="Q373" s="2" t="s">
        <v>45</v>
      </c>
      <c r="R373" s="2" t="s">
        <v>45</v>
      </c>
      <c r="S373" s="2" t="s">
        <v>44</v>
      </c>
      <c r="T373" s="2" t="s">
        <v>44</v>
      </c>
      <c r="U373" s="3" t="s">
        <v>45</v>
      </c>
      <c r="V373" s="6" t="s">
        <v>326</v>
      </c>
      <c r="W373" s="63" t="s">
        <v>1158</v>
      </c>
      <c r="X373" s="2" t="s">
        <v>1159</v>
      </c>
      <c r="Y373" s="2" t="s">
        <v>1160</v>
      </c>
      <c r="Z373" s="64" t="s">
        <v>1161</v>
      </c>
      <c r="AA373" s="2">
        <v>0</v>
      </c>
      <c r="AB373" s="2">
        <v>0</v>
      </c>
      <c r="AC373" s="2"/>
      <c r="AD373" s="2"/>
      <c r="AE373" s="6">
        <v>0</v>
      </c>
      <c r="AF373" s="2">
        <v>0</v>
      </c>
      <c r="AG373" s="2"/>
      <c r="AH373" s="2"/>
      <c r="AI373" s="6">
        <v>0</v>
      </c>
      <c r="AJ373" s="2">
        <v>0</v>
      </c>
      <c r="AK373" s="2"/>
      <c r="AL373" s="6"/>
      <c r="AM373" s="6">
        <v>0</v>
      </c>
      <c r="AN373" s="2">
        <v>0</v>
      </c>
      <c r="AO373" s="2"/>
      <c r="AP373" s="6"/>
      <c r="AQ373" s="6">
        <f t="shared" si="35"/>
        <v>0</v>
      </c>
      <c r="AR373" s="160">
        <f t="shared" si="36"/>
        <v>0</v>
      </c>
      <c r="AS373" s="160">
        <f t="shared" si="37"/>
        <v>0</v>
      </c>
      <c r="AT373" s="160">
        <f t="shared" si="38"/>
        <v>0</v>
      </c>
      <c r="AU373" s="160">
        <f t="shared" si="39"/>
        <v>0</v>
      </c>
      <c r="AV373" s="160">
        <f t="shared" si="40"/>
        <v>0</v>
      </c>
      <c r="AW373" s="160">
        <f t="shared" si="41"/>
        <v>0</v>
      </c>
    </row>
    <row r="374" spans="1:49" x14ac:dyDescent="0.25">
      <c r="A374" s="2" t="s">
        <v>1162</v>
      </c>
      <c r="B374" s="44" t="s">
        <v>4</v>
      </c>
      <c r="C374" s="2" t="s">
        <v>1163</v>
      </c>
      <c r="D374" s="2" t="s">
        <v>1163</v>
      </c>
      <c r="E374" s="6" t="s">
        <v>45</v>
      </c>
      <c r="F374" s="2" t="s">
        <v>45</v>
      </c>
      <c r="G374" s="2" t="s">
        <v>45</v>
      </c>
      <c r="H374" s="2">
        <v>0</v>
      </c>
      <c r="I374" s="2" t="s">
        <v>44</v>
      </c>
      <c r="J374" s="2">
        <v>0</v>
      </c>
      <c r="K374" s="2">
        <v>1</v>
      </c>
      <c r="L374" s="2">
        <v>1</v>
      </c>
      <c r="M374" s="112">
        <v>2</v>
      </c>
      <c r="N374" s="13"/>
      <c r="O374" s="6">
        <v>1</v>
      </c>
      <c r="P374" s="2">
        <v>1</v>
      </c>
      <c r="Q374" s="2" t="s">
        <v>45</v>
      </c>
      <c r="R374" s="2" t="s">
        <v>45</v>
      </c>
      <c r="S374" s="2" t="s">
        <v>45</v>
      </c>
      <c r="T374" s="2" t="s">
        <v>44</v>
      </c>
      <c r="U374" s="3" t="s">
        <v>45</v>
      </c>
      <c r="V374" s="6" t="s">
        <v>6579</v>
      </c>
      <c r="W374" s="63"/>
      <c r="X374" s="2"/>
      <c r="Y374" s="2"/>
      <c r="Z374" s="64"/>
      <c r="AA374" s="2">
        <v>0</v>
      </c>
      <c r="AB374" s="2">
        <v>0</v>
      </c>
      <c r="AC374" s="2"/>
      <c r="AD374" s="2"/>
      <c r="AE374" s="6">
        <v>0</v>
      </c>
      <c r="AF374" s="2">
        <v>0</v>
      </c>
      <c r="AG374" s="2"/>
      <c r="AH374" s="2"/>
      <c r="AI374" s="6">
        <v>0</v>
      </c>
      <c r="AJ374" s="2">
        <v>0</v>
      </c>
      <c r="AK374" s="2"/>
      <c r="AL374" s="6"/>
      <c r="AM374" s="6">
        <v>0</v>
      </c>
      <c r="AN374" s="2">
        <v>0</v>
      </c>
      <c r="AO374" s="2"/>
      <c r="AP374" s="6"/>
      <c r="AQ374" s="6">
        <f t="shared" si="35"/>
        <v>0</v>
      </c>
      <c r="AR374" s="160">
        <f t="shared" si="36"/>
        <v>0</v>
      </c>
      <c r="AS374" s="160">
        <f t="shared" si="37"/>
        <v>0</v>
      </c>
      <c r="AT374" s="160">
        <f t="shared" si="38"/>
        <v>0</v>
      </c>
      <c r="AU374" s="160">
        <f t="shared" si="39"/>
        <v>0</v>
      </c>
      <c r="AV374" s="160">
        <f t="shared" si="40"/>
        <v>0</v>
      </c>
      <c r="AW374" s="160">
        <f t="shared" si="41"/>
        <v>0</v>
      </c>
    </row>
    <row r="375" spans="1:49" x14ac:dyDescent="0.25">
      <c r="A375" s="2" t="s">
        <v>1164</v>
      </c>
      <c r="B375" s="44" t="s">
        <v>4</v>
      </c>
      <c r="C375" s="2" t="s">
        <v>1163</v>
      </c>
      <c r="D375" s="2" t="s">
        <v>1165</v>
      </c>
      <c r="E375" s="6" t="s">
        <v>45</v>
      </c>
      <c r="F375" s="2" t="s">
        <v>44</v>
      </c>
      <c r="G375" s="2" t="s">
        <v>45</v>
      </c>
      <c r="H375" s="2">
        <v>0</v>
      </c>
      <c r="I375" s="2" t="s">
        <v>44</v>
      </c>
      <c r="J375" s="2">
        <v>1</v>
      </c>
      <c r="K375" s="2">
        <v>0</v>
      </c>
      <c r="L375" s="2">
        <v>0</v>
      </c>
      <c r="M375" s="2">
        <v>1</v>
      </c>
      <c r="N375" s="2">
        <v>1</v>
      </c>
      <c r="O375" s="2">
        <v>1</v>
      </c>
      <c r="P375" s="6">
        <v>1</v>
      </c>
      <c r="Q375" s="2" t="s">
        <v>45</v>
      </c>
      <c r="R375" s="2" t="s">
        <v>45</v>
      </c>
      <c r="S375" s="2" t="s">
        <v>45</v>
      </c>
      <c r="T375" s="2" t="s">
        <v>44</v>
      </c>
      <c r="U375" s="3" t="s">
        <v>45</v>
      </c>
      <c r="V375" s="6" t="s">
        <v>6558</v>
      </c>
      <c r="W375" s="63" t="s">
        <v>1042</v>
      </c>
      <c r="X375" s="2" t="s">
        <v>1043</v>
      </c>
      <c r="Y375" s="2" t="s">
        <v>1044</v>
      </c>
      <c r="Z375" s="64" t="s">
        <v>1045</v>
      </c>
      <c r="AA375" s="2">
        <v>0</v>
      </c>
      <c r="AB375" s="2">
        <v>0</v>
      </c>
      <c r="AC375" s="2"/>
      <c r="AD375" s="2"/>
      <c r="AE375" s="6">
        <v>0</v>
      </c>
      <c r="AF375" s="2">
        <v>0</v>
      </c>
      <c r="AG375" s="2"/>
      <c r="AH375" s="2"/>
      <c r="AI375" s="6">
        <v>0</v>
      </c>
      <c r="AJ375" s="2">
        <v>0</v>
      </c>
      <c r="AK375" s="2"/>
      <c r="AL375" s="6"/>
      <c r="AM375" s="6">
        <v>0</v>
      </c>
      <c r="AN375" s="2">
        <v>0</v>
      </c>
      <c r="AO375" s="2"/>
      <c r="AP375" s="6"/>
      <c r="AQ375" s="6">
        <f t="shared" si="35"/>
        <v>0</v>
      </c>
      <c r="AR375" s="160">
        <f t="shared" si="36"/>
        <v>0</v>
      </c>
      <c r="AS375" s="160">
        <f t="shared" si="37"/>
        <v>0</v>
      </c>
      <c r="AT375" s="160">
        <f t="shared" si="38"/>
        <v>0</v>
      </c>
      <c r="AU375" s="160">
        <f t="shared" si="39"/>
        <v>0</v>
      </c>
      <c r="AV375" s="160">
        <f t="shared" si="40"/>
        <v>0</v>
      </c>
      <c r="AW375" s="160">
        <f t="shared" si="41"/>
        <v>0</v>
      </c>
    </row>
    <row r="376" spans="1:49" x14ac:dyDescent="0.25">
      <c r="A376" s="2" t="s">
        <v>1166</v>
      </c>
      <c r="B376" s="44" t="s">
        <v>4</v>
      </c>
      <c r="C376" s="2" t="s">
        <v>1163</v>
      </c>
      <c r="D376" s="2" t="s">
        <v>1167</v>
      </c>
      <c r="E376" s="6" t="s">
        <v>45</v>
      </c>
      <c r="F376" s="2" t="s">
        <v>45</v>
      </c>
      <c r="G376" s="2" t="s">
        <v>45</v>
      </c>
      <c r="H376" s="2">
        <v>0</v>
      </c>
      <c r="I376" s="2" t="s">
        <v>45</v>
      </c>
      <c r="J376" s="2">
        <v>0</v>
      </c>
      <c r="K376" s="6">
        <v>0</v>
      </c>
      <c r="L376" s="2">
        <v>0</v>
      </c>
      <c r="M376" s="112">
        <v>2</v>
      </c>
      <c r="N376" s="13"/>
      <c r="O376" s="6">
        <v>1</v>
      </c>
      <c r="P376" s="2">
        <v>1</v>
      </c>
      <c r="Q376" s="2" t="s">
        <v>45</v>
      </c>
      <c r="R376" s="2" t="s">
        <v>45</v>
      </c>
      <c r="S376" s="2" t="s">
        <v>45</v>
      </c>
      <c r="T376" s="2" t="s">
        <v>44</v>
      </c>
      <c r="U376" s="3" t="s">
        <v>45</v>
      </c>
      <c r="V376" s="6" t="s">
        <v>6579</v>
      </c>
      <c r="W376" s="63"/>
      <c r="X376" s="2"/>
      <c r="Y376" s="2"/>
      <c r="Z376" s="64"/>
      <c r="AA376" s="2">
        <v>0</v>
      </c>
      <c r="AB376" s="2">
        <v>0</v>
      </c>
      <c r="AC376" s="2"/>
      <c r="AD376" s="2"/>
      <c r="AE376" s="6">
        <v>0</v>
      </c>
      <c r="AF376" s="2">
        <v>0</v>
      </c>
      <c r="AG376" s="2"/>
      <c r="AH376" s="2"/>
      <c r="AI376" s="6">
        <v>0</v>
      </c>
      <c r="AJ376" s="2">
        <v>0</v>
      </c>
      <c r="AK376" s="2"/>
      <c r="AL376" s="6"/>
      <c r="AM376" s="6">
        <v>0</v>
      </c>
      <c r="AN376" s="2">
        <v>0</v>
      </c>
      <c r="AO376" s="2"/>
      <c r="AP376" s="6"/>
      <c r="AQ376" s="6">
        <f t="shared" si="35"/>
        <v>0</v>
      </c>
      <c r="AR376" s="160">
        <f t="shared" si="36"/>
        <v>0</v>
      </c>
      <c r="AS376" s="160">
        <f t="shared" si="37"/>
        <v>0</v>
      </c>
      <c r="AT376" s="160">
        <f t="shared" si="38"/>
        <v>0</v>
      </c>
      <c r="AU376" s="160">
        <f t="shared" si="39"/>
        <v>0</v>
      </c>
      <c r="AV376" s="160">
        <f t="shared" si="40"/>
        <v>0</v>
      </c>
      <c r="AW376" s="160">
        <f t="shared" si="41"/>
        <v>0</v>
      </c>
    </row>
    <row r="377" spans="1:49" x14ac:dyDescent="0.25">
      <c r="A377" s="2" t="s">
        <v>1168</v>
      </c>
      <c r="B377" s="44" t="s">
        <v>4</v>
      </c>
      <c r="C377" s="2" t="s">
        <v>1163</v>
      </c>
      <c r="D377" s="2" t="s">
        <v>1169</v>
      </c>
      <c r="E377" s="6" t="s">
        <v>45</v>
      </c>
      <c r="F377" s="2" t="s">
        <v>45</v>
      </c>
      <c r="G377" s="2" t="s">
        <v>44</v>
      </c>
      <c r="H377" s="2">
        <v>0</v>
      </c>
      <c r="I377" s="2" t="s">
        <v>44</v>
      </c>
      <c r="J377" s="2">
        <v>0</v>
      </c>
      <c r="K377" s="6">
        <v>0</v>
      </c>
      <c r="L377" s="2">
        <v>0</v>
      </c>
      <c r="M377" s="112">
        <v>2</v>
      </c>
      <c r="N377" s="13"/>
      <c r="O377" s="6">
        <v>1</v>
      </c>
      <c r="P377" s="2">
        <v>1</v>
      </c>
      <c r="Q377" s="2" t="s">
        <v>44</v>
      </c>
      <c r="R377" s="2" t="s">
        <v>45</v>
      </c>
      <c r="S377" s="2" t="s">
        <v>45</v>
      </c>
      <c r="T377" s="2" t="s">
        <v>45</v>
      </c>
      <c r="U377" s="3" t="s">
        <v>45</v>
      </c>
      <c r="V377" s="6" t="s">
        <v>6579</v>
      </c>
      <c r="W377" s="63"/>
      <c r="X377" s="2"/>
      <c r="Y377" s="2"/>
      <c r="Z377" s="64"/>
      <c r="AA377" s="2">
        <v>0</v>
      </c>
      <c r="AB377" s="2">
        <v>0</v>
      </c>
      <c r="AC377" s="2"/>
      <c r="AD377" s="2"/>
      <c r="AE377" s="6">
        <v>0</v>
      </c>
      <c r="AF377" s="2">
        <v>0</v>
      </c>
      <c r="AG377" s="2"/>
      <c r="AH377" s="2"/>
      <c r="AI377" s="6">
        <v>0</v>
      </c>
      <c r="AJ377" s="2">
        <v>0</v>
      </c>
      <c r="AK377" s="2"/>
      <c r="AL377" s="6"/>
      <c r="AM377" s="6">
        <v>0</v>
      </c>
      <c r="AN377" s="2">
        <v>0</v>
      </c>
      <c r="AO377" s="2"/>
      <c r="AP377" s="6"/>
      <c r="AQ377" s="6">
        <f t="shared" si="35"/>
        <v>0</v>
      </c>
      <c r="AR377" s="160">
        <f t="shared" si="36"/>
        <v>0</v>
      </c>
      <c r="AS377" s="160">
        <f t="shared" si="37"/>
        <v>0</v>
      </c>
      <c r="AT377" s="160">
        <f t="shared" si="38"/>
        <v>0</v>
      </c>
      <c r="AU377" s="160">
        <f t="shared" si="39"/>
        <v>0</v>
      </c>
      <c r="AV377" s="160">
        <f t="shared" si="40"/>
        <v>0</v>
      </c>
      <c r="AW377" s="160">
        <f t="shared" si="41"/>
        <v>0</v>
      </c>
    </row>
    <row r="378" spans="1:49" x14ac:dyDescent="0.25">
      <c r="A378" s="2" t="s">
        <v>1170</v>
      </c>
      <c r="B378" s="44" t="s">
        <v>4</v>
      </c>
      <c r="C378" s="2" t="s">
        <v>1163</v>
      </c>
      <c r="D378" s="2" t="s">
        <v>1171</v>
      </c>
      <c r="E378" s="6" t="s">
        <v>45</v>
      </c>
      <c r="F378" s="2" t="s">
        <v>44</v>
      </c>
      <c r="G378" s="2" t="s">
        <v>44</v>
      </c>
      <c r="H378" s="2">
        <v>1</v>
      </c>
      <c r="I378" s="2" t="s">
        <v>44</v>
      </c>
      <c r="J378" s="2">
        <v>1</v>
      </c>
      <c r="K378" s="2">
        <v>0</v>
      </c>
      <c r="L378" s="2">
        <v>1</v>
      </c>
      <c r="M378" s="2">
        <v>1</v>
      </c>
      <c r="N378" s="2">
        <v>1</v>
      </c>
      <c r="O378" s="2">
        <v>1</v>
      </c>
      <c r="P378" s="2">
        <v>1</v>
      </c>
      <c r="Q378" s="2" t="s">
        <v>45</v>
      </c>
      <c r="R378" s="2" t="s">
        <v>45</v>
      </c>
      <c r="S378" s="2" t="s">
        <v>45</v>
      </c>
      <c r="T378" s="2" t="s">
        <v>44</v>
      </c>
      <c r="U378" s="3" t="s">
        <v>45</v>
      </c>
      <c r="V378" s="6" t="s">
        <v>6558</v>
      </c>
      <c r="W378" s="63" t="s">
        <v>1042</v>
      </c>
      <c r="X378" s="2" t="s">
        <v>1043</v>
      </c>
      <c r="Y378" s="2" t="s">
        <v>1044</v>
      </c>
      <c r="Z378" s="64" t="s">
        <v>1045</v>
      </c>
      <c r="AA378" s="2">
        <v>0</v>
      </c>
      <c r="AB378" s="2">
        <v>0</v>
      </c>
      <c r="AC378" s="2"/>
      <c r="AD378" s="2"/>
      <c r="AE378" s="6">
        <v>0</v>
      </c>
      <c r="AF378" s="2">
        <v>0</v>
      </c>
      <c r="AG378" s="2"/>
      <c r="AH378" s="2"/>
      <c r="AI378" s="6">
        <v>1</v>
      </c>
      <c r="AJ378" s="2">
        <v>0</v>
      </c>
      <c r="AK378" s="2"/>
      <c r="AL378" s="6" t="s">
        <v>6743</v>
      </c>
      <c r="AM378" s="6">
        <v>0</v>
      </c>
      <c r="AN378" s="2">
        <v>0</v>
      </c>
      <c r="AO378" s="2"/>
      <c r="AP378" s="6"/>
      <c r="AQ378" s="6">
        <f t="shared" si="35"/>
        <v>1</v>
      </c>
      <c r="AR378" s="160">
        <f t="shared" si="36"/>
        <v>1</v>
      </c>
      <c r="AS378" s="160">
        <f t="shared" si="37"/>
        <v>0</v>
      </c>
      <c r="AT378" s="160">
        <f t="shared" si="38"/>
        <v>0</v>
      </c>
      <c r="AU378" s="160">
        <f t="shared" si="39"/>
        <v>0</v>
      </c>
      <c r="AV378" s="160">
        <f t="shared" si="40"/>
        <v>0</v>
      </c>
      <c r="AW378" s="160">
        <f t="shared" si="41"/>
        <v>0</v>
      </c>
    </row>
    <row r="379" spans="1:49" x14ac:dyDescent="0.25">
      <c r="A379" s="2" t="s">
        <v>1172</v>
      </c>
      <c r="B379" s="44" t="s">
        <v>4</v>
      </c>
      <c r="C379" s="2" t="s">
        <v>1163</v>
      </c>
      <c r="D379" s="2" t="s">
        <v>1173</v>
      </c>
      <c r="E379" s="6" t="s">
        <v>45</v>
      </c>
      <c r="F379" s="2" t="s">
        <v>45</v>
      </c>
      <c r="G379" s="2" t="s">
        <v>44</v>
      </c>
      <c r="H379" s="2">
        <v>0</v>
      </c>
      <c r="I379" s="2" t="s">
        <v>44</v>
      </c>
      <c r="J379" s="2">
        <v>1</v>
      </c>
      <c r="K379" s="2">
        <v>0</v>
      </c>
      <c r="L379" s="2">
        <v>0</v>
      </c>
      <c r="M379" s="2">
        <v>1</v>
      </c>
      <c r="N379" s="33"/>
      <c r="O379" s="6">
        <v>1</v>
      </c>
      <c r="P379" s="2">
        <v>1</v>
      </c>
      <c r="Q379" s="2" t="s">
        <v>44</v>
      </c>
      <c r="R379" s="2" t="s">
        <v>45</v>
      </c>
      <c r="S379" s="2" t="s">
        <v>45</v>
      </c>
      <c r="T379" s="2" t="s">
        <v>44</v>
      </c>
      <c r="U379" s="3" t="s">
        <v>44</v>
      </c>
      <c r="V379" s="2" t="s">
        <v>36</v>
      </c>
      <c r="W379" s="63" t="s">
        <v>1174</v>
      </c>
      <c r="X379" s="2" t="s">
        <v>1175</v>
      </c>
      <c r="Y379" s="2" t="s">
        <v>1176</v>
      </c>
      <c r="Z379" s="64" t="s">
        <v>1177</v>
      </c>
      <c r="AA379" s="2">
        <v>0</v>
      </c>
      <c r="AB379" s="2">
        <v>0</v>
      </c>
      <c r="AC379" s="2"/>
      <c r="AD379" s="2"/>
      <c r="AE379" s="6">
        <v>0</v>
      </c>
      <c r="AF379" s="2">
        <v>0</v>
      </c>
      <c r="AG379" s="2"/>
      <c r="AH379" s="2"/>
      <c r="AI379" s="6">
        <v>0</v>
      </c>
      <c r="AJ379" s="2">
        <v>1</v>
      </c>
      <c r="AK379" s="2" t="s">
        <v>36</v>
      </c>
      <c r="AL379" s="6" t="s">
        <v>6743</v>
      </c>
      <c r="AM379" s="6">
        <v>0</v>
      </c>
      <c r="AN379" s="2">
        <v>0</v>
      </c>
      <c r="AO379" s="2"/>
      <c r="AP379" s="6"/>
      <c r="AQ379" s="6">
        <f t="shared" si="35"/>
        <v>1</v>
      </c>
      <c r="AR379" s="160">
        <f t="shared" si="36"/>
        <v>0</v>
      </c>
      <c r="AS379" s="160">
        <f t="shared" si="37"/>
        <v>0</v>
      </c>
      <c r="AT379" s="160">
        <f t="shared" si="38"/>
        <v>0</v>
      </c>
      <c r="AU379" s="160">
        <f t="shared" si="39"/>
        <v>1</v>
      </c>
      <c r="AV379" s="160">
        <f t="shared" si="40"/>
        <v>0</v>
      </c>
      <c r="AW379" s="160">
        <f t="shared" si="41"/>
        <v>0</v>
      </c>
    </row>
    <row r="380" spans="1:49" x14ac:dyDescent="0.25">
      <c r="A380" s="2" t="s">
        <v>1178</v>
      </c>
      <c r="B380" s="44" t="s">
        <v>4</v>
      </c>
      <c r="C380" s="2" t="s">
        <v>1163</v>
      </c>
      <c r="D380" s="2" t="s">
        <v>1179</v>
      </c>
      <c r="E380" s="6" t="s">
        <v>45</v>
      </c>
      <c r="F380" s="2" t="s">
        <v>45</v>
      </c>
      <c r="G380" s="2" t="s">
        <v>45</v>
      </c>
      <c r="H380" s="2">
        <v>0</v>
      </c>
      <c r="I380" s="2" t="s">
        <v>44</v>
      </c>
      <c r="J380" s="2">
        <v>0</v>
      </c>
      <c r="K380" s="2">
        <v>1</v>
      </c>
      <c r="L380" s="2">
        <v>1</v>
      </c>
      <c r="M380" s="112">
        <v>2</v>
      </c>
      <c r="N380" s="13"/>
      <c r="O380" s="6">
        <v>1</v>
      </c>
      <c r="P380" s="2">
        <v>1</v>
      </c>
      <c r="Q380" s="2" t="s">
        <v>45</v>
      </c>
      <c r="R380" s="2" t="s">
        <v>45</v>
      </c>
      <c r="S380" s="2" t="s">
        <v>45</v>
      </c>
      <c r="T380" s="2" t="s">
        <v>44</v>
      </c>
      <c r="U380" s="3" t="s">
        <v>45</v>
      </c>
      <c r="V380" s="6" t="s">
        <v>6579</v>
      </c>
      <c r="W380" s="63"/>
      <c r="X380" s="2"/>
      <c r="Y380" s="2"/>
      <c r="Z380" s="64"/>
      <c r="AA380" s="2">
        <v>0</v>
      </c>
      <c r="AB380" s="2">
        <v>0</v>
      </c>
      <c r="AC380" s="2"/>
      <c r="AD380" s="2"/>
      <c r="AE380" s="6">
        <v>0</v>
      </c>
      <c r="AF380" s="2">
        <v>0</v>
      </c>
      <c r="AG380" s="2"/>
      <c r="AH380" s="2"/>
      <c r="AI380" s="6">
        <v>0</v>
      </c>
      <c r="AJ380" s="2">
        <v>0</v>
      </c>
      <c r="AK380" s="2"/>
      <c r="AL380" s="6"/>
      <c r="AM380" s="6">
        <v>0</v>
      </c>
      <c r="AN380" s="2">
        <v>0</v>
      </c>
      <c r="AO380" s="2"/>
      <c r="AP380" s="6"/>
      <c r="AQ380" s="6">
        <f t="shared" si="35"/>
        <v>0</v>
      </c>
      <c r="AR380" s="160">
        <f t="shared" si="36"/>
        <v>0</v>
      </c>
      <c r="AS380" s="160">
        <f t="shared" si="37"/>
        <v>0</v>
      </c>
      <c r="AT380" s="160">
        <f t="shared" si="38"/>
        <v>0</v>
      </c>
      <c r="AU380" s="160">
        <f t="shared" si="39"/>
        <v>0</v>
      </c>
      <c r="AV380" s="160">
        <f t="shared" si="40"/>
        <v>0</v>
      </c>
      <c r="AW380" s="160">
        <f t="shared" si="41"/>
        <v>0</v>
      </c>
    </row>
    <row r="381" spans="1:49" x14ac:dyDescent="0.25">
      <c r="A381" s="2" t="s">
        <v>1180</v>
      </c>
      <c r="B381" s="44" t="s">
        <v>4</v>
      </c>
      <c r="C381" s="2" t="s">
        <v>1163</v>
      </c>
      <c r="D381" s="2" t="s">
        <v>1181</v>
      </c>
      <c r="E381" s="6" t="s">
        <v>45</v>
      </c>
      <c r="F381" s="2" t="s">
        <v>45</v>
      </c>
      <c r="G381" s="2" t="s">
        <v>45</v>
      </c>
      <c r="H381" s="2">
        <v>0</v>
      </c>
      <c r="I381" s="2" t="s">
        <v>45</v>
      </c>
      <c r="J381" s="2">
        <v>0</v>
      </c>
      <c r="K381" s="6">
        <v>0</v>
      </c>
      <c r="L381" s="2">
        <v>0</v>
      </c>
      <c r="M381" s="112">
        <v>2</v>
      </c>
      <c r="N381" s="13"/>
      <c r="O381" s="2"/>
      <c r="P381" s="6">
        <v>0</v>
      </c>
      <c r="Q381" s="2" t="s">
        <v>45</v>
      </c>
      <c r="R381" s="2" t="s">
        <v>45</v>
      </c>
      <c r="S381" s="2" t="s">
        <v>45</v>
      </c>
      <c r="T381" s="2" t="s">
        <v>44</v>
      </c>
      <c r="U381" s="3" t="s">
        <v>45</v>
      </c>
      <c r="V381" s="6" t="s">
        <v>6579</v>
      </c>
      <c r="W381" s="63"/>
      <c r="X381" s="2"/>
      <c r="Y381" s="2"/>
      <c r="Z381" s="64"/>
      <c r="AA381" s="2">
        <v>0</v>
      </c>
      <c r="AB381" s="2">
        <v>0</v>
      </c>
      <c r="AC381" s="2"/>
      <c r="AD381" s="2"/>
      <c r="AE381" s="6">
        <v>0</v>
      </c>
      <c r="AF381" s="2">
        <v>0</v>
      </c>
      <c r="AG381" s="2"/>
      <c r="AH381" s="2"/>
      <c r="AI381" s="6">
        <v>0</v>
      </c>
      <c r="AJ381" s="2">
        <v>0</v>
      </c>
      <c r="AK381" s="2"/>
      <c r="AL381" s="6"/>
      <c r="AM381" s="6">
        <v>0</v>
      </c>
      <c r="AN381" s="2">
        <v>0</v>
      </c>
      <c r="AO381" s="2"/>
      <c r="AP381" s="6"/>
      <c r="AQ381" s="6">
        <f t="shared" si="35"/>
        <v>0</v>
      </c>
      <c r="AR381" s="160">
        <f t="shared" si="36"/>
        <v>0</v>
      </c>
      <c r="AS381" s="160">
        <f t="shared" si="37"/>
        <v>0</v>
      </c>
      <c r="AT381" s="160">
        <f t="shared" si="38"/>
        <v>0</v>
      </c>
      <c r="AU381" s="160">
        <f t="shared" si="39"/>
        <v>0</v>
      </c>
      <c r="AV381" s="160">
        <f t="shared" si="40"/>
        <v>0</v>
      </c>
      <c r="AW381" s="160">
        <f t="shared" si="41"/>
        <v>0</v>
      </c>
    </row>
    <row r="382" spans="1:49" x14ac:dyDescent="0.25">
      <c r="A382" s="2" t="s">
        <v>1182</v>
      </c>
      <c r="B382" s="44" t="s">
        <v>4</v>
      </c>
      <c r="C382" s="2" t="s">
        <v>1163</v>
      </c>
      <c r="D382" s="2" t="s">
        <v>1183</v>
      </c>
      <c r="E382" s="6" t="s">
        <v>45</v>
      </c>
      <c r="F382" s="2" t="s">
        <v>45</v>
      </c>
      <c r="G382" s="2" t="s">
        <v>44</v>
      </c>
      <c r="H382" s="2">
        <v>0</v>
      </c>
      <c r="I382" s="2" t="s">
        <v>44</v>
      </c>
      <c r="J382" s="2">
        <v>0</v>
      </c>
      <c r="K382" s="6">
        <v>0</v>
      </c>
      <c r="L382" s="2">
        <v>0</v>
      </c>
      <c r="M382" s="112">
        <v>2</v>
      </c>
      <c r="N382" s="13"/>
      <c r="O382" s="2"/>
      <c r="P382" s="6">
        <v>0</v>
      </c>
      <c r="Q382" s="2" t="s">
        <v>44</v>
      </c>
      <c r="R382" s="2" t="s">
        <v>45</v>
      </c>
      <c r="S382" s="2" t="s">
        <v>45</v>
      </c>
      <c r="T382" s="2" t="s">
        <v>44</v>
      </c>
      <c r="U382" s="3" t="s">
        <v>45</v>
      </c>
      <c r="V382" s="6" t="s">
        <v>6579</v>
      </c>
      <c r="W382" s="63"/>
      <c r="X382" s="2"/>
      <c r="Y382" s="2"/>
      <c r="Z382" s="64"/>
      <c r="AA382" s="2">
        <v>0</v>
      </c>
      <c r="AB382" s="2">
        <v>0</v>
      </c>
      <c r="AC382" s="2"/>
      <c r="AD382" s="2"/>
      <c r="AE382" s="6">
        <v>0</v>
      </c>
      <c r="AF382" s="2">
        <v>0</v>
      </c>
      <c r="AG382" s="2"/>
      <c r="AH382" s="2"/>
      <c r="AI382" s="6">
        <v>0</v>
      </c>
      <c r="AJ382" s="2">
        <v>0</v>
      </c>
      <c r="AK382" s="2"/>
      <c r="AL382" s="6"/>
      <c r="AM382" s="6">
        <v>0</v>
      </c>
      <c r="AN382" s="2">
        <v>0</v>
      </c>
      <c r="AO382" s="2"/>
      <c r="AP382" s="6"/>
      <c r="AQ382" s="6">
        <f t="shared" si="35"/>
        <v>0</v>
      </c>
      <c r="AR382" s="160">
        <f t="shared" si="36"/>
        <v>0</v>
      </c>
      <c r="AS382" s="160">
        <f t="shared" si="37"/>
        <v>0</v>
      </c>
      <c r="AT382" s="160">
        <f t="shared" si="38"/>
        <v>0</v>
      </c>
      <c r="AU382" s="160">
        <f t="shared" si="39"/>
        <v>0</v>
      </c>
      <c r="AV382" s="160">
        <f t="shared" si="40"/>
        <v>0</v>
      </c>
      <c r="AW382" s="160">
        <f t="shared" si="41"/>
        <v>0</v>
      </c>
    </row>
    <row r="383" spans="1:49" x14ac:dyDescent="0.25">
      <c r="A383" s="2" t="s">
        <v>1184</v>
      </c>
      <c r="B383" s="44" t="s">
        <v>4</v>
      </c>
      <c r="C383" s="2" t="s">
        <v>1163</v>
      </c>
      <c r="D383" s="2" t="s">
        <v>1185</v>
      </c>
      <c r="E383" s="6" t="s">
        <v>45</v>
      </c>
      <c r="F383" s="2" t="s">
        <v>45</v>
      </c>
      <c r="G383" s="2" t="s">
        <v>45</v>
      </c>
      <c r="H383" s="2">
        <v>0</v>
      </c>
      <c r="I383" s="2" t="s">
        <v>44</v>
      </c>
      <c r="J383" s="2">
        <v>0</v>
      </c>
      <c r="K383" s="6">
        <v>0</v>
      </c>
      <c r="L383" s="2">
        <v>0</v>
      </c>
      <c r="M383" s="112">
        <v>2</v>
      </c>
      <c r="N383" s="13"/>
      <c r="O383" s="6">
        <v>1</v>
      </c>
      <c r="P383" s="2">
        <v>1</v>
      </c>
      <c r="Q383" s="2" t="s">
        <v>45</v>
      </c>
      <c r="R383" s="2" t="s">
        <v>45</v>
      </c>
      <c r="S383" s="2" t="s">
        <v>45</v>
      </c>
      <c r="T383" s="2" t="s">
        <v>44</v>
      </c>
      <c r="U383" s="3" t="s">
        <v>45</v>
      </c>
      <c r="V383" s="6" t="s">
        <v>6579</v>
      </c>
      <c r="W383" s="63"/>
      <c r="X383" s="2"/>
      <c r="Y383" s="2"/>
      <c r="Z383" s="64"/>
      <c r="AA383" s="2">
        <v>0</v>
      </c>
      <c r="AB383" s="2">
        <v>0</v>
      </c>
      <c r="AC383" s="2"/>
      <c r="AD383" s="2"/>
      <c r="AE383" s="6">
        <v>0</v>
      </c>
      <c r="AF383" s="2">
        <v>0</v>
      </c>
      <c r="AG383" s="2"/>
      <c r="AH383" s="2"/>
      <c r="AI383" s="6">
        <v>0</v>
      </c>
      <c r="AJ383" s="2">
        <v>0</v>
      </c>
      <c r="AK383" s="2"/>
      <c r="AL383" s="6"/>
      <c r="AM383" s="6">
        <v>0</v>
      </c>
      <c r="AN383" s="2">
        <v>0</v>
      </c>
      <c r="AO383" s="2"/>
      <c r="AP383" s="6"/>
      <c r="AQ383" s="6">
        <f t="shared" si="35"/>
        <v>0</v>
      </c>
      <c r="AR383" s="160">
        <f t="shared" si="36"/>
        <v>0</v>
      </c>
      <c r="AS383" s="160">
        <f t="shared" si="37"/>
        <v>0</v>
      </c>
      <c r="AT383" s="160">
        <f t="shared" si="38"/>
        <v>0</v>
      </c>
      <c r="AU383" s="160">
        <f t="shared" si="39"/>
        <v>0</v>
      </c>
      <c r="AV383" s="160">
        <f t="shared" si="40"/>
        <v>0</v>
      </c>
      <c r="AW383" s="160">
        <f t="shared" si="41"/>
        <v>0</v>
      </c>
    </row>
    <row r="384" spans="1:49" x14ac:dyDescent="0.25">
      <c r="A384" s="2" t="s">
        <v>1186</v>
      </c>
      <c r="B384" s="44" t="s">
        <v>4</v>
      </c>
      <c r="C384" s="2" t="s">
        <v>1163</v>
      </c>
      <c r="D384" s="2" t="s">
        <v>1187</v>
      </c>
      <c r="E384" s="6" t="s">
        <v>45</v>
      </c>
      <c r="F384" s="2" t="s">
        <v>45</v>
      </c>
      <c r="G384" s="2" t="s">
        <v>45</v>
      </c>
      <c r="H384" s="2">
        <v>0</v>
      </c>
      <c r="I384" s="2" t="s">
        <v>45</v>
      </c>
      <c r="J384" s="2">
        <v>0</v>
      </c>
      <c r="K384" s="6">
        <v>0</v>
      </c>
      <c r="L384" s="2">
        <v>0</v>
      </c>
      <c r="M384" s="112">
        <v>2</v>
      </c>
      <c r="N384" s="13"/>
      <c r="O384" s="6">
        <v>1</v>
      </c>
      <c r="P384" s="2">
        <v>1</v>
      </c>
      <c r="Q384" s="2" t="s">
        <v>45</v>
      </c>
      <c r="R384" s="2" t="s">
        <v>45</v>
      </c>
      <c r="S384" s="2" t="s">
        <v>45</v>
      </c>
      <c r="T384" s="2" t="s">
        <v>44</v>
      </c>
      <c r="U384" s="3" t="s">
        <v>45</v>
      </c>
      <c r="V384" s="6" t="s">
        <v>6579</v>
      </c>
      <c r="W384" s="63"/>
      <c r="X384" s="2"/>
      <c r="Y384" s="2"/>
      <c r="Z384" s="64"/>
      <c r="AA384" s="2">
        <v>0</v>
      </c>
      <c r="AB384" s="2">
        <v>0</v>
      </c>
      <c r="AC384" s="2"/>
      <c r="AD384" s="2"/>
      <c r="AE384" s="6">
        <v>0</v>
      </c>
      <c r="AF384" s="2">
        <v>0</v>
      </c>
      <c r="AG384" s="2"/>
      <c r="AH384" s="2"/>
      <c r="AI384" s="6">
        <v>0</v>
      </c>
      <c r="AJ384" s="2">
        <v>0</v>
      </c>
      <c r="AK384" s="2"/>
      <c r="AL384" s="6"/>
      <c r="AM384" s="6">
        <v>0</v>
      </c>
      <c r="AN384" s="2">
        <v>0</v>
      </c>
      <c r="AO384" s="2"/>
      <c r="AP384" s="6"/>
      <c r="AQ384" s="6">
        <f t="shared" si="35"/>
        <v>0</v>
      </c>
      <c r="AR384" s="160">
        <f t="shared" si="36"/>
        <v>0</v>
      </c>
      <c r="AS384" s="160">
        <f t="shared" si="37"/>
        <v>0</v>
      </c>
      <c r="AT384" s="160">
        <f t="shared" si="38"/>
        <v>0</v>
      </c>
      <c r="AU384" s="160">
        <f t="shared" si="39"/>
        <v>0</v>
      </c>
      <c r="AV384" s="160">
        <f t="shared" si="40"/>
        <v>0</v>
      </c>
      <c r="AW384" s="160">
        <f t="shared" si="41"/>
        <v>0</v>
      </c>
    </row>
    <row r="385" spans="1:49" x14ac:dyDescent="0.25">
      <c r="A385" s="2" t="s">
        <v>1188</v>
      </c>
      <c r="B385" s="44" t="s">
        <v>4</v>
      </c>
      <c r="C385" s="2" t="s">
        <v>1163</v>
      </c>
      <c r="D385" s="2" t="s">
        <v>1189</v>
      </c>
      <c r="E385" s="6" t="s">
        <v>45</v>
      </c>
      <c r="F385" s="2" t="s">
        <v>45</v>
      </c>
      <c r="G385" s="2" t="s">
        <v>45</v>
      </c>
      <c r="H385" s="2">
        <v>0</v>
      </c>
      <c r="I385" s="2" t="s">
        <v>44</v>
      </c>
      <c r="J385" s="2">
        <v>0</v>
      </c>
      <c r="K385" s="6">
        <v>0</v>
      </c>
      <c r="L385" s="2">
        <v>0</v>
      </c>
      <c r="M385" s="112">
        <v>2</v>
      </c>
      <c r="N385" s="13"/>
      <c r="O385" s="6">
        <v>1</v>
      </c>
      <c r="P385" s="2">
        <v>1</v>
      </c>
      <c r="Q385" s="2" t="s">
        <v>45</v>
      </c>
      <c r="R385" s="2" t="s">
        <v>45</v>
      </c>
      <c r="S385" s="2" t="s">
        <v>45</v>
      </c>
      <c r="T385" s="2" t="s">
        <v>44</v>
      </c>
      <c r="U385" s="3" t="s">
        <v>45</v>
      </c>
      <c r="V385" s="6" t="s">
        <v>6579</v>
      </c>
      <c r="W385" s="63"/>
      <c r="X385" s="2"/>
      <c r="Y385" s="2"/>
      <c r="Z385" s="64"/>
      <c r="AA385" s="2">
        <v>0</v>
      </c>
      <c r="AB385" s="2">
        <v>0</v>
      </c>
      <c r="AC385" s="2"/>
      <c r="AD385" s="2"/>
      <c r="AE385" s="6">
        <v>0</v>
      </c>
      <c r="AF385" s="2">
        <v>0</v>
      </c>
      <c r="AG385" s="2"/>
      <c r="AH385" s="2"/>
      <c r="AI385" s="6">
        <v>0</v>
      </c>
      <c r="AJ385" s="2">
        <v>0</v>
      </c>
      <c r="AK385" s="2"/>
      <c r="AL385" s="6"/>
      <c r="AM385" s="6">
        <v>0</v>
      </c>
      <c r="AN385" s="2">
        <v>0</v>
      </c>
      <c r="AO385" s="2"/>
      <c r="AP385" s="6"/>
      <c r="AQ385" s="6">
        <f t="shared" si="35"/>
        <v>0</v>
      </c>
      <c r="AR385" s="160">
        <f t="shared" si="36"/>
        <v>0</v>
      </c>
      <c r="AS385" s="160">
        <f t="shared" si="37"/>
        <v>0</v>
      </c>
      <c r="AT385" s="160">
        <f t="shared" si="38"/>
        <v>0</v>
      </c>
      <c r="AU385" s="160">
        <f t="shared" si="39"/>
        <v>0</v>
      </c>
      <c r="AV385" s="160">
        <f t="shared" si="40"/>
        <v>0</v>
      </c>
      <c r="AW385" s="160">
        <f t="shared" si="41"/>
        <v>0</v>
      </c>
    </row>
    <row r="386" spans="1:49" x14ac:dyDescent="0.25">
      <c r="A386" s="2" t="s">
        <v>1190</v>
      </c>
      <c r="B386" s="44" t="s">
        <v>4</v>
      </c>
      <c r="C386" s="2" t="s">
        <v>1163</v>
      </c>
      <c r="D386" s="2" t="s">
        <v>1191</v>
      </c>
      <c r="E386" s="6" t="s">
        <v>45</v>
      </c>
      <c r="F386" s="2" t="s">
        <v>45</v>
      </c>
      <c r="G386" s="2" t="s">
        <v>45</v>
      </c>
      <c r="H386" s="2">
        <v>0</v>
      </c>
      <c r="I386" s="2" t="s">
        <v>45</v>
      </c>
      <c r="J386" s="2">
        <v>0</v>
      </c>
      <c r="K386" s="6">
        <v>0</v>
      </c>
      <c r="L386" s="2">
        <v>0</v>
      </c>
      <c r="M386" s="112">
        <v>2</v>
      </c>
      <c r="N386" s="13"/>
      <c r="O386" s="2"/>
      <c r="P386" s="6">
        <v>0</v>
      </c>
      <c r="Q386" s="2" t="s">
        <v>45</v>
      </c>
      <c r="R386" s="2" t="s">
        <v>45</v>
      </c>
      <c r="S386" s="2" t="s">
        <v>45</v>
      </c>
      <c r="T386" s="2" t="s">
        <v>44</v>
      </c>
      <c r="U386" s="3" t="s">
        <v>45</v>
      </c>
      <c r="V386" s="6" t="s">
        <v>6579</v>
      </c>
      <c r="W386" s="63"/>
      <c r="X386" s="2"/>
      <c r="Y386" s="2"/>
      <c r="Z386" s="64"/>
      <c r="AA386" s="2">
        <v>0</v>
      </c>
      <c r="AB386" s="2">
        <v>0</v>
      </c>
      <c r="AC386" s="2"/>
      <c r="AD386" s="2"/>
      <c r="AE386" s="6">
        <v>0</v>
      </c>
      <c r="AF386" s="2">
        <v>0</v>
      </c>
      <c r="AG386" s="2"/>
      <c r="AH386" s="2"/>
      <c r="AI386" s="6">
        <v>0</v>
      </c>
      <c r="AJ386" s="2">
        <v>0</v>
      </c>
      <c r="AK386" s="2"/>
      <c r="AL386" s="6"/>
      <c r="AM386" s="6">
        <v>0</v>
      </c>
      <c r="AN386" s="2">
        <v>0</v>
      </c>
      <c r="AO386" s="2"/>
      <c r="AP386" s="6"/>
      <c r="AQ386" s="6">
        <f t="shared" si="35"/>
        <v>0</v>
      </c>
      <c r="AR386" s="160">
        <f t="shared" si="36"/>
        <v>0</v>
      </c>
      <c r="AS386" s="160">
        <f t="shared" si="37"/>
        <v>0</v>
      </c>
      <c r="AT386" s="160">
        <f t="shared" si="38"/>
        <v>0</v>
      </c>
      <c r="AU386" s="160">
        <f t="shared" si="39"/>
        <v>0</v>
      </c>
      <c r="AV386" s="160">
        <f t="shared" si="40"/>
        <v>0</v>
      </c>
      <c r="AW386" s="160">
        <f t="shared" si="41"/>
        <v>0</v>
      </c>
    </row>
    <row r="387" spans="1:49" x14ac:dyDescent="0.25">
      <c r="A387" s="2" t="s">
        <v>1192</v>
      </c>
      <c r="B387" s="44" t="s">
        <v>4</v>
      </c>
      <c r="C387" s="2" t="s">
        <v>1193</v>
      </c>
      <c r="D387" s="2" t="s">
        <v>1194</v>
      </c>
      <c r="E387" s="6" t="s">
        <v>45</v>
      </c>
      <c r="F387" s="2" t="s">
        <v>45</v>
      </c>
      <c r="G387" s="2" t="s">
        <v>45</v>
      </c>
      <c r="H387" s="2">
        <v>0</v>
      </c>
      <c r="I387" s="2" t="s">
        <v>44</v>
      </c>
      <c r="J387" s="2">
        <v>1</v>
      </c>
      <c r="K387" s="2">
        <v>0</v>
      </c>
      <c r="L387" s="2">
        <v>0</v>
      </c>
      <c r="M387" s="2">
        <v>1</v>
      </c>
      <c r="N387" s="33"/>
      <c r="O387" s="6">
        <v>1</v>
      </c>
      <c r="P387" s="2">
        <v>1</v>
      </c>
      <c r="Q387" s="2" t="s">
        <v>45</v>
      </c>
      <c r="R387" s="2" t="s">
        <v>45</v>
      </c>
      <c r="S387" s="2" t="s">
        <v>44</v>
      </c>
      <c r="T387" s="2" t="s">
        <v>44</v>
      </c>
      <c r="U387" s="3" t="s">
        <v>45</v>
      </c>
      <c r="V387" s="2" t="s">
        <v>326</v>
      </c>
      <c r="W387" s="63" t="s">
        <v>1195</v>
      </c>
      <c r="X387" s="2" t="s">
        <v>1196</v>
      </c>
      <c r="Y387" s="2" t="s">
        <v>1197</v>
      </c>
      <c r="Z387" s="64" t="s">
        <v>1198</v>
      </c>
      <c r="AA387" s="2">
        <v>0</v>
      </c>
      <c r="AB387" s="2">
        <v>1</v>
      </c>
      <c r="AC387" s="2" t="s">
        <v>326</v>
      </c>
      <c r="AD387" s="2" t="s">
        <v>6743</v>
      </c>
      <c r="AE387" s="6">
        <v>0</v>
      </c>
      <c r="AF387" s="2">
        <v>0</v>
      </c>
      <c r="AG387" s="2"/>
      <c r="AH387" s="2"/>
      <c r="AI387" s="6">
        <v>0</v>
      </c>
      <c r="AJ387" s="2">
        <v>0</v>
      </c>
      <c r="AK387" s="2"/>
      <c r="AL387" s="6"/>
      <c r="AM387" s="6">
        <v>0</v>
      </c>
      <c r="AN387" s="2">
        <v>0</v>
      </c>
      <c r="AO387" s="2"/>
      <c r="AP387" s="6"/>
      <c r="AQ387" s="6">
        <f t="shared" si="35"/>
        <v>1</v>
      </c>
      <c r="AR387" s="160">
        <f t="shared" si="36"/>
        <v>0</v>
      </c>
      <c r="AS387" s="160">
        <f t="shared" si="37"/>
        <v>0</v>
      </c>
      <c r="AT387" s="160">
        <f t="shared" si="38"/>
        <v>1</v>
      </c>
      <c r="AU387" s="160">
        <f t="shared" si="39"/>
        <v>0</v>
      </c>
      <c r="AV387" s="160">
        <f t="shared" si="40"/>
        <v>0</v>
      </c>
      <c r="AW387" s="160">
        <f t="shared" si="41"/>
        <v>0</v>
      </c>
    </row>
    <row r="388" spans="1:49" x14ac:dyDescent="0.25">
      <c r="A388" s="2" t="s">
        <v>1199</v>
      </c>
      <c r="B388" s="44" t="s">
        <v>4</v>
      </c>
      <c r="C388" s="2" t="s">
        <v>1193</v>
      </c>
      <c r="D388" s="2" t="s">
        <v>1200</v>
      </c>
      <c r="E388" s="6" t="s">
        <v>45</v>
      </c>
      <c r="F388" s="2" t="s">
        <v>45</v>
      </c>
      <c r="G388" s="2" t="s">
        <v>44</v>
      </c>
      <c r="H388" s="2">
        <v>0</v>
      </c>
      <c r="I388" s="2" t="s">
        <v>44</v>
      </c>
      <c r="J388" s="2">
        <v>0</v>
      </c>
      <c r="K388" s="2">
        <v>1</v>
      </c>
      <c r="L388" s="2">
        <v>1</v>
      </c>
      <c r="M388" s="112">
        <v>2</v>
      </c>
      <c r="N388" s="13"/>
      <c r="O388" s="2"/>
      <c r="P388" s="6">
        <v>0</v>
      </c>
      <c r="Q388" s="2" t="s">
        <v>45</v>
      </c>
      <c r="R388" s="2" t="s">
        <v>45</v>
      </c>
      <c r="S388" s="2" t="s">
        <v>45</v>
      </c>
      <c r="T388" s="2" t="s">
        <v>44</v>
      </c>
      <c r="U388" s="3" t="s">
        <v>45</v>
      </c>
      <c r="V388" s="6" t="s">
        <v>6579</v>
      </c>
      <c r="W388" s="63"/>
      <c r="X388" s="2"/>
      <c r="Y388" s="2"/>
      <c r="Z388" s="64"/>
      <c r="AA388" s="2">
        <v>0</v>
      </c>
      <c r="AB388" s="2">
        <v>0</v>
      </c>
      <c r="AC388" s="2"/>
      <c r="AD388" s="2"/>
      <c r="AE388" s="6">
        <v>0</v>
      </c>
      <c r="AF388" s="2">
        <v>0</v>
      </c>
      <c r="AG388" s="2"/>
      <c r="AH388" s="2"/>
      <c r="AI388" s="6">
        <v>0</v>
      </c>
      <c r="AJ388" s="2">
        <v>0</v>
      </c>
      <c r="AK388" s="2"/>
      <c r="AL388" s="6"/>
      <c r="AM388" s="6">
        <v>0</v>
      </c>
      <c r="AN388" s="2">
        <v>0</v>
      </c>
      <c r="AO388" s="2"/>
      <c r="AP388" s="6"/>
      <c r="AQ388" s="6">
        <f t="shared" ref="AQ388:AQ451" si="42">SUM(AA388:AP388)</f>
        <v>0</v>
      </c>
      <c r="AR388" s="160">
        <f t="shared" ref="AR388:AR451" si="43">IF(AA388+AE388+AI388+AM388&gt;0,1,0)</f>
        <v>0</v>
      </c>
      <c r="AS388" s="160">
        <f t="shared" ref="AS388:AS451" si="44">IF(OR(AC388="JUNTOS",AG388="JUNTOS",AK388="JUNTOS",AO388="JUNTOS"),1,0)</f>
        <v>0</v>
      </c>
      <c r="AT388" s="160">
        <f t="shared" ref="AT388:AT451" si="45">IF(OR($AC388="CUNA MAS",$AG388="CUNA MAS",$AK388="CUNA MAS", $AO388="CUNA MAS"),1,0)</f>
        <v>0</v>
      </c>
      <c r="AU388" s="160">
        <f t="shared" ref="AU388:AU451" si="46">IF(OR($AC388="PAIS",$AG388="PAIS",$AK388="PAIS",$AO388="PAIS"),1,0)</f>
        <v>0</v>
      </c>
      <c r="AV388" s="160">
        <f t="shared" ref="AV388:AV451" si="47">IF(OR($AC388="QALI WARMA",$AG388="QALI WARMA",$AK388="QALI WARMA", $AO388="QALI WARMA"),1,0)</f>
        <v>0</v>
      </c>
      <c r="AW388" s="160">
        <f t="shared" ref="AW388:AW451" si="48">IF(AND(NOT(OR(AC388="JUNTOS",AG388="JUNTOS",AK388="JUNTOS",AO388="JUNTOS",$AC388="CUNA MAS",$AG388="CUNA MAS",$AK388="CUNA MAS",$AO388="CUNA MAS",$AC388="PAIS",$AG388="PAIS",$AK388="PAIS",$AO388="PAIS",$AC388="QALI WARMA",$AG388="QALI WARMA",$AK388="QALI WARMA",$AO388="QALI WARMA")),NOT(AND(AC388="",AG388="",AK388="",AO388=""))),1,0)</f>
        <v>0</v>
      </c>
    </row>
    <row r="389" spans="1:49" x14ac:dyDescent="0.25">
      <c r="A389" s="2" t="s">
        <v>1201</v>
      </c>
      <c r="B389" s="44" t="s">
        <v>4</v>
      </c>
      <c r="C389" s="2" t="s">
        <v>1193</v>
      </c>
      <c r="D389" s="2" t="s">
        <v>1202</v>
      </c>
      <c r="E389" s="6" t="s">
        <v>45</v>
      </c>
      <c r="F389" s="2" t="s">
        <v>45</v>
      </c>
      <c r="G389" s="2" t="s">
        <v>45</v>
      </c>
      <c r="H389" s="2">
        <v>0</v>
      </c>
      <c r="I389" s="2" t="s">
        <v>44</v>
      </c>
      <c r="J389" s="2">
        <v>0</v>
      </c>
      <c r="K389" s="6">
        <v>0</v>
      </c>
      <c r="L389" s="2">
        <v>0</v>
      </c>
      <c r="M389" s="112">
        <v>2</v>
      </c>
      <c r="N389" s="13"/>
      <c r="O389" s="2"/>
      <c r="P389" s="6">
        <v>0</v>
      </c>
      <c r="Q389" s="2" t="s">
        <v>45</v>
      </c>
      <c r="R389" s="2" t="s">
        <v>45</v>
      </c>
      <c r="S389" s="2" t="s">
        <v>45</v>
      </c>
      <c r="T389" s="2" t="s">
        <v>45</v>
      </c>
      <c r="U389" s="3" t="s">
        <v>45</v>
      </c>
      <c r="V389" s="6" t="s">
        <v>6579</v>
      </c>
      <c r="W389" s="63"/>
      <c r="X389" s="2"/>
      <c r="Y389" s="2"/>
      <c r="Z389" s="64"/>
      <c r="AA389" s="2">
        <v>0</v>
      </c>
      <c r="AB389" s="2">
        <v>0</v>
      </c>
      <c r="AC389" s="2"/>
      <c r="AD389" s="2"/>
      <c r="AE389" s="6">
        <v>0</v>
      </c>
      <c r="AF389" s="2">
        <v>0</v>
      </c>
      <c r="AG389" s="2"/>
      <c r="AH389" s="2"/>
      <c r="AI389" s="6">
        <v>0</v>
      </c>
      <c r="AJ389" s="2">
        <v>0</v>
      </c>
      <c r="AK389" s="2"/>
      <c r="AL389" s="6"/>
      <c r="AM389" s="6">
        <v>0</v>
      </c>
      <c r="AN389" s="2">
        <v>0</v>
      </c>
      <c r="AO389" s="2"/>
      <c r="AP389" s="6"/>
      <c r="AQ389" s="6">
        <f t="shared" si="42"/>
        <v>0</v>
      </c>
      <c r="AR389" s="160">
        <f t="shared" si="43"/>
        <v>0</v>
      </c>
      <c r="AS389" s="160">
        <f t="shared" si="44"/>
        <v>0</v>
      </c>
      <c r="AT389" s="160">
        <f t="shared" si="45"/>
        <v>0</v>
      </c>
      <c r="AU389" s="160">
        <f t="shared" si="46"/>
        <v>0</v>
      </c>
      <c r="AV389" s="160">
        <f t="shared" si="47"/>
        <v>0</v>
      </c>
      <c r="AW389" s="160">
        <f t="shared" si="48"/>
        <v>0</v>
      </c>
    </row>
    <row r="390" spans="1:49" x14ac:dyDescent="0.25">
      <c r="A390" s="2" t="s">
        <v>1203</v>
      </c>
      <c r="B390" s="44" t="s">
        <v>4</v>
      </c>
      <c r="C390" s="2" t="s">
        <v>1193</v>
      </c>
      <c r="D390" s="2" t="s">
        <v>1204</v>
      </c>
      <c r="E390" s="6" t="s">
        <v>45</v>
      </c>
      <c r="F390" s="2" t="s">
        <v>45</v>
      </c>
      <c r="G390" s="2" t="s">
        <v>44</v>
      </c>
      <c r="H390" s="2">
        <v>0</v>
      </c>
      <c r="I390" s="2" t="s">
        <v>44</v>
      </c>
      <c r="J390" s="2">
        <v>1</v>
      </c>
      <c r="K390" s="2">
        <v>0</v>
      </c>
      <c r="L390" s="2">
        <v>0</v>
      </c>
      <c r="M390" s="2">
        <v>1</v>
      </c>
      <c r="N390" s="13"/>
      <c r="O390" s="2">
        <v>0</v>
      </c>
      <c r="P390" s="6">
        <v>0</v>
      </c>
      <c r="Q390" s="2" t="s">
        <v>45</v>
      </c>
      <c r="R390" s="2" t="s">
        <v>45</v>
      </c>
      <c r="S390" s="2" t="s">
        <v>45</v>
      </c>
      <c r="T390" s="2" t="s">
        <v>44</v>
      </c>
      <c r="U390" s="3" t="s">
        <v>44</v>
      </c>
      <c r="V390" s="2" t="s">
        <v>35</v>
      </c>
      <c r="W390" s="63" t="s">
        <v>1205</v>
      </c>
      <c r="X390" s="2" t="s">
        <v>1206</v>
      </c>
      <c r="Y390" s="2" t="s">
        <v>1207</v>
      </c>
      <c r="Z390" s="64" t="s">
        <v>1208</v>
      </c>
      <c r="AA390" s="2">
        <v>0</v>
      </c>
      <c r="AB390" s="2">
        <v>0</v>
      </c>
      <c r="AC390" s="2"/>
      <c r="AD390" s="2"/>
      <c r="AE390" s="6">
        <v>0</v>
      </c>
      <c r="AF390" s="2">
        <v>0</v>
      </c>
      <c r="AG390" s="2"/>
      <c r="AH390" s="2"/>
      <c r="AI390" s="6">
        <v>0</v>
      </c>
      <c r="AJ390" s="2">
        <v>0</v>
      </c>
      <c r="AK390" s="2"/>
      <c r="AL390" s="6"/>
      <c r="AM390" s="6">
        <v>0</v>
      </c>
      <c r="AN390" s="2">
        <v>0</v>
      </c>
      <c r="AO390" s="2"/>
      <c r="AP390" s="6"/>
      <c r="AQ390" s="6">
        <f t="shared" si="42"/>
        <v>0</v>
      </c>
      <c r="AR390" s="160">
        <f t="shared" si="43"/>
        <v>0</v>
      </c>
      <c r="AS390" s="160">
        <f t="shared" si="44"/>
        <v>0</v>
      </c>
      <c r="AT390" s="160">
        <f t="shared" si="45"/>
        <v>0</v>
      </c>
      <c r="AU390" s="160">
        <f t="shared" si="46"/>
        <v>0</v>
      </c>
      <c r="AV390" s="160">
        <f t="shared" si="47"/>
        <v>0</v>
      </c>
      <c r="AW390" s="160">
        <f t="shared" si="48"/>
        <v>0</v>
      </c>
    </row>
    <row r="391" spans="1:49" x14ac:dyDescent="0.25">
      <c r="A391" s="2" t="s">
        <v>1209</v>
      </c>
      <c r="B391" s="44" t="s">
        <v>4</v>
      </c>
      <c r="C391" s="2" t="s">
        <v>1193</v>
      </c>
      <c r="D391" s="2" t="s">
        <v>1210</v>
      </c>
      <c r="E391" s="6" t="s">
        <v>45</v>
      </c>
      <c r="F391" s="2" t="s">
        <v>45</v>
      </c>
      <c r="G391" s="2" t="s">
        <v>45</v>
      </c>
      <c r="H391" s="2">
        <v>0</v>
      </c>
      <c r="I391" s="2" t="s">
        <v>44</v>
      </c>
      <c r="J391" s="2">
        <v>0</v>
      </c>
      <c r="K391" s="6">
        <v>0</v>
      </c>
      <c r="L391" s="2">
        <v>0</v>
      </c>
      <c r="M391" s="112">
        <v>2</v>
      </c>
      <c r="N391" s="13"/>
      <c r="O391" s="2"/>
      <c r="P391" s="6">
        <v>0</v>
      </c>
      <c r="Q391" s="2" t="s">
        <v>45</v>
      </c>
      <c r="R391" s="2" t="s">
        <v>45</v>
      </c>
      <c r="S391" s="2" t="s">
        <v>45</v>
      </c>
      <c r="T391" s="2" t="s">
        <v>44</v>
      </c>
      <c r="U391" s="3" t="s">
        <v>45</v>
      </c>
      <c r="V391" s="6" t="s">
        <v>6579</v>
      </c>
      <c r="W391" s="63"/>
      <c r="X391" s="2"/>
      <c r="Y391" s="2"/>
      <c r="Z391" s="64"/>
      <c r="AA391" s="2">
        <v>0</v>
      </c>
      <c r="AB391" s="2">
        <v>0</v>
      </c>
      <c r="AC391" s="2"/>
      <c r="AD391" s="2"/>
      <c r="AE391" s="6">
        <v>0</v>
      </c>
      <c r="AF391" s="2">
        <v>0</v>
      </c>
      <c r="AG391" s="2"/>
      <c r="AH391" s="2"/>
      <c r="AI391" s="6">
        <v>0</v>
      </c>
      <c r="AJ391" s="2">
        <v>0</v>
      </c>
      <c r="AK391" s="2"/>
      <c r="AL391" s="6"/>
      <c r="AM391" s="6">
        <v>0</v>
      </c>
      <c r="AN391" s="2">
        <v>0</v>
      </c>
      <c r="AO391" s="2"/>
      <c r="AP391" s="6"/>
      <c r="AQ391" s="6">
        <f t="shared" si="42"/>
        <v>0</v>
      </c>
      <c r="AR391" s="160">
        <f t="shared" si="43"/>
        <v>0</v>
      </c>
      <c r="AS391" s="160">
        <f t="shared" si="44"/>
        <v>0</v>
      </c>
      <c r="AT391" s="160">
        <f t="shared" si="45"/>
        <v>0</v>
      </c>
      <c r="AU391" s="160">
        <f t="shared" si="46"/>
        <v>0</v>
      </c>
      <c r="AV391" s="160">
        <f t="shared" si="47"/>
        <v>0</v>
      </c>
      <c r="AW391" s="160">
        <f t="shared" si="48"/>
        <v>0</v>
      </c>
    </row>
    <row r="392" spans="1:49" x14ac:dyDescent="0.25">
      <c r="A392" s="2" t="s">
        <v>1211</v>
      </c>
      <c r="B392" s="44" t="s">
        <v>4</v>
      </c>
      <c r="C392" s="2" t="s">
        <v>1193</v>
      </c>
      <c r="D392" s="2" t="s">
        <v>1212</v>
      </c>
      <c r="E392" s="6" t="s">
        <v>45</v>
      </c>
      <c r="F392" s="2" t="s">
        <v>45</v>
      </c>
      <c r="G392" s="2" t="s">
        <v>45</v>
      </c>
      <c r="H392" s="2">
        <v>0</v>
      </c>
      <c r="I392" s="2" t="s">
        <v>44</v>
      </c>
      <c r="J392" s="2">
        <v>0</v>
      </c>
      <c r="K392" s="2">
        <v>1</v>
      </c>
      <c r="L392" s="2">
        <v>1</v>
      </c>
      <c r="M392" s="112">
        <v>2</v>
      </c>
      <c r="N392" s="13"/>
      <c r="O392" s="2"/>
      <c r="P392" s="6">
        <v>0</v>
      </c>
      <c r="Q392" s="2" t="s">
        <v>45</v>
      </c>
      <c r="R392" s="2" t="s">
        <v>45</v>
      </c>
      <c r="S392" s="2" t="s">
        <v>45</v>
      </c>
      <c r="T392" s="2" t="s">
        <v>44</v>
      </c>
      <c r="U392" s="3" t="s">
        <v>45</v>
      </c>
      <c r="V392" s="6" t="s">
        <v>6579</v>
      </c>
      <c r="W392" s="63"/>
      <c r="X392" s="2"/>
      <c r="Y392" s="2"/>
      <c r="Z392" s="64"/>
      <c r="AA392" s="2">
        <v>0</v>
      </c>
      <c r="AB392" s="2">
        <v>0</v>
      </c>
      <c r="AC392" s="2"/>
      <c r="AD392" s="2"/>
      <c r="AE392" s="6">
        <v>0</v>
      </c>
      <c r="AF392" s="2">
        <v>0</v>
      </c>
      <c r="AG392" s="2"/>
      <c r="AH392" s="2"/>
      <c r="AI392" s="6">
        <v>0</v>
      </c>
      <c r="AJ392" s="2">
        <v>0</v>
      </c>
      <c r="AK392" s="2"/>
      <c r="AL392" s="6"/>
      <c r="AM392" s="6">
        <v>0</v>
      </c>
      <c r="AN392" s="2">
        <v>0</v>
      </c>
      <c r="AO392" s="2"/>
      <c r="AP392" s="6"/>
      <c r="AQ392" s="6">
        <f t="shared" si="42"/>
        <v>0</v>
      </c>
      <c r="AR392" s="160">
        <f t="shared" si="43"/>
        <v>0</v>
      </c>
      <c r="AS392" s="160">
        <f t="shared" si="44"/>
        <v>0</v>
      </c>
      <c r="AT392" s="160">
        <f t="shared" si="45"/>
        <v>0</v>
      </c>
      <c r="AU392" s="160">
        <f t="shared" si="46"/>
        <v>0</v>
      </c>
      <c r="AV392" s="160">
        <f t="shared" si="47"/>
        <v>0</v>
      </c>
      <c r="AW392" s="160">
        <f t="shared" si="48"/>
        <v>0</v>
      </c>
    </row>
    <row r="393" spans="1:49" x14ac:dyDescent="0.25">
      <c r="A393" s="2" t="s">
        <v>1213</v>
      </c>
      <c r="B393" s="44" t="s">
        <v>4</v>
      </c>
      <c r="C393" s="2" t="s">
        <v>1193</v>
      </c>
      <c r="D393" s="2" t="s">
        <v>1214</v>
      </c>
      <c r="E393" s="6" t="s">
        <v>45</v>
      </c>
      <c r="F393" s="2" t="s">
        <v>45</v>
      </c>
      <c r="G393" s="2" t="s">
        <v>45</v>
      </c>
      <c r="H393" s="2">
        <v>0</v>
      </c>
      <c r="I393" s="2" t="s">
        <v>45</v>
      </c>
      <c r="J393" s="2">
        <v>0</v>
      </c>
      <c r="K393" s="6">
        <v>0</v>
      </c>
      <c r="L393" s="2">
        <v>0</v>
      </c>
      <c r="M393" s="112">
        <v>2</v>
      </c>
      <c r="N393" s="13"/>
      <c r="O393" s="6">
        <v>1</v>
      </c>
      <c r="P393" s="2">
        <v>1</v>
      </c>
      <c r="Q393" s="2" t="s">
        <v>45</v>
      </c>
      <c r="R393" s="2" t="s">
        <v>45</v>
      </c>
      <c r="S393" s="2" t="s">
        <v>45</v>
      </c>
      <c r="T393" s="2" t="s">
        <v>44</v>
      </c>
      <c r="U393" s="3" t="s">
        <v>45</v>
      </c>
      <c r="V393" s="6" t="s">
        <v>6579</v>
      </c>
      <c r="W393" s="63"/>
      <c r="X393" s="2"/>
      <c r="Y393" s="2"/>
      <c r="Z393" s="64"/>
      <c r="AA393" s="2">
        <v>0</v>
      </c>
      <c r="AB393" s="2">
        <v>0</v>
      </c>
      <c r="AC393" s="2"/>
      <c r="AD393" s="2"/>
      <c r="AE393" s="6">
        <v>0</v>
      </c>
      <c r="AF393" s="2">
        <v>0</v>
      </c>
      <c r="AG393" s="2"/>
      <c r="AH393" s="2"/>
      <c r="AI393" s="6">
        <v>0</v>
      </c>
      <c r="AJ393" s="2">
        <v>0</v>
      </c>
      <c r="AK393" s="2"/>
      <c r="AL393" s="6"/>
      <c r="AM393" s="6">
        <v>0</v>
      </c>
      <c r="AN393" s="2">
        <v>0</v>
      </c>
      <c r="AO393" s="2"/>
      <c r="AP393" s="6"/>
      <c r="AQ393" s="6">
        <f t="shared" si="42"/>
        <v>0</v>
      </c>
      <c r="AR393" s="160">
        <f t="shared" si="43"/>
        <v>0</v>
      </c>
      <c r="AS393" s="160">
        <f t="shared" si="44"/>
        <v>0</v>
      </c>
      <c r="AT393" s="160">
        <f t="shared" si="45"/>
        <v>0</v>
      </c>
      <c r="AU393" s="160">
        <f t="shared" si="46"/>
        <v>0</v>
      </c>
      <c r="AV393" s="160">
        <f t="shared" si="47"/>
        <v>0</v>
      </c>
      <c r="AW393" s="160">
        <f t="shared" si="48"/>
        <v>0</v>
      </c>
    </row>
    <row r="394" spans="1:49" x14ac:dyDescent="0.25">
      <c r="A394" s="2" t="s">
        <v>1215</v>
      </c>
      <c r="B394" s="44" t="s">
        <v>4</v>
      </c>
      <c r="C394" s="2" t="s">
        <v>1193</v>
      </c>
      <c r="D394" s="2" t="s">
        <v>1216</v>
      </c>
      <c r="E394" s="6" t="s">
        <v>45</v>
      </c>
      <c r="F394" s="2" t="s">
        <v>45</v>
      </c>
      <c r="G394" s="2" t="s">
        <v>45</v>
      </c>
      <c r="H394" s="2">
        <v>0</v>
      </c>
      <c r="I394" s="2" t="s">
        <v>44</v>
      </c>
      <c r="J394" s="2">
        <v>0</v>
      </c>
      <c r="K394" s="6">
        <v>0</v>
      </c>
      <c r="L394" s="2">
        <v>0</v>
      </c>
      <c r="M394" s="112">
        <v>2</v>
      </c>
      <c r="N394" s="13"/>
      <c r="O394" s="6">
        <v>1</v>
      </c>
      <c r="P394" s="2">
        <v>1</v>
      </c>
      <c r="Q394" s="2" t="s">
        <v>45</v>
      </c>
      <c r="R394" s="2" t="s">
        <v>45</v>
      </c>
      <c r="S394" s="2" t="s">
        <v>45</v>
      </c>
      <c r="T394" s="2" t="s">
        <v>44</v>
      </c>
      <c r="U394" s="3" t="s">
        <v>45</v>
      </c>
      <c r="V394" s="6" t="s">
        <v>6579</v>
      </c>
      <c r="W394" s="63"/>
      <c r="X394" s="2"/>
      <c r="Y394" s="2"/>
      <c r="Z394" s="64"/>
      <c r="AA394" s="2">
        <v>0</v>
      </c>
      <c r="AB394" s="2">
        <v>0</v>
      </c>
      <c r="AC394" s="2"/>
      <c r="AD394" s="2"/>
      <c r="AE394" s="6">
        <v>0</v>
      </c>
      <c r="AF394" s="2">
        <v>0</v>
      </c>
      <c r="AG394" s="2"/>
      <c r="AH394" s="2"/>
      <c r="AI394" s="6">
        <v>0</v>
      </c>
      <c r="AJ394" s="2">
        <v>0</v>
      </c>
      <c r="AK394" s="2"/>
      <c r="AL394" s="6"/>
      <c r="AM394" s="6">
        <v>0</v>
      </c>
      <c r="AN394" s="2">
        <v>0</v>
      </c>
      <c r="AO394" s="2"/>
      <c r="AP394" s="6"/>
      <c r="AQ394" s="6">
        <f t="shared" si="42"/>
        <v>0</v>
      </c>
      <c r="AR394" s="160">
        <f t="shared" si="43"/>
        <v>0</v>
      </c>
      <c r="AS394" s="160">
        <f t="shared" si="44"/>
        <v>0</v>
      </c>
      <c r="AT394" s="160">
        <f t="shared" si="45"/>
        <v>0</v>
      </c>
      <c r="AU394" s="160">
        <f t="shared" si="46"/>
        <v>0</v>
      </c>
      <c r="AV394" s="160">
        <f t="shared" si="47"/>
        <v>0</v>
      </c>
      <c r="AW394" s="160">
        <f t="shared" si="48"/>
        <v>0</v>
      </c>
    </row>
    <row r="395" spans="1:49" x14ac:dyDescent="0.25">
      <c r="A395" s="2" t="s">
        <v>1217</v>
      </c>
      <c r="B395" s="44" t="s">
        <v>4</v>
      </c>
      <c r="C395" s="2" t="s">
        <v>1193</v>
      </c>
      <c r="D395" s="2" t="s">
        <v>1218</v>
      </c>
      <c r="E395" s="6" t="s">
        <v>45</v>
      </c>
      <c r="F395" s="2" t="s">
        <v>44</v>
      </c>
      <c r="G395" s="2" t="s">
        <v>44</v>
      </c>
      <c r="H395" s="2">
        <v>1</v>
      </c>
      <c r="I395" s="2" t="s">
        <v>44</v>
      </c>
      <c r="J395" s="2">
        <v>1</v>
      </c>
      <c r="K395" s="2">
        <v>0</v>
      </c>
      <c r="L395" s="2">
        <v>1</v>
      </c>
      <c r="M395" s="2">
        <v>1</v>
      </c>
      <c r="N395" s="2">
        <v>1</v>
      </c>
      <c r="O395" s="2">
        <v>1</v>
      </c>
      <c r="P395" s="12">
        <v>1</v>
      </c>
      <c r="Q395" s="2" t="s">
        <v>45</v>
      </c>
      <c r="R395" s="2" t="s">
        <v>45</v>
      </c>
      <c r="S395" s="2" t="s">
        <v>45</v>
      </c>
      <c r="T395" s="2" t="s">
        <v>44</v>
      </c>
      <c r="U395" s="3" t="s">
        <v>45</v>
      </c>
      <c r="V395" s="6" t="s">
        <v>35</v>
      </c>
      <c r="W395" s="63" t="s">
        <v>1205</v>
      </c>
      <c r="X395" s="2" t="s">
        <v>1206</v>
      </c>
      <c r="Y395" s="2" t="s">
        <v>1207</v>
      </c>
      <c r="Z395" s="64" t="s">
        <v>1208</v>
      </c>
      <c r="AA395" s="2">
        <v>0</v>
      </c>
      <c r="AB395" s="2">
        <v>0</v>
      </c>
      <c r="AC395" s="2"/>
      <c r="AD395" s="2"/>
      <c r="AE395" s="6">
        <v>0</v>
      </c>
      <c r="AF395" s="2">
        <v>0</v>
      </c>
      <c r="AG395" s="2"/>
      <c r="AH395" s="2"/>
      <c r="AI395" s="6">
        <v>0</v>
      </c>
      <c r="AJ395" s="2">
        <v>0</v>
      </c>
      <c r="AK395" s="2"/>
      <c r="AL395" s="6"/>
      <c r="AM395" s="6">
        <v>0</v>
      </c>
      <c r="AN395" s="2">
        <v>0</v>
      </c>
      <c r="AO395" s="2"/>
      <c r="AP395" s="6"/>
      <c r="AQ395" s="6">
        <f t="shared" si="42"/>
        <v>0</v>
      </c>
      <c r="AR395" s="160">
        <f t="shared" si="43"/>
        <v>0</v>
      </c>
      <c r="AS395" s="160">
        <f t="shared" si="44"/>
        <v>0</v>
      </c>
      <c r="AT395" s="160">
        <f t="shared" si="45"/>
        <v>0</v>
      </c>
      <c r="AU395" s="160">
        <f t="shared" si="46"/>
        <v>0</v>
      </c>
      <c r="AV395" s="160">
        <f t="shared" si="47"/>
        <v>0</v>
      </c>
      <c r="AW395" s="160">
        <f t="shared" si="48"/>
        <v>0</v>
      </c>
    </row>
    <row r="396" spans="1:49" x14ac:dyDescent="0.25">
      <c r="A396" s="2" t="s">
        <v>1219</v>
      </c>
      <c r="B396" s="44" t="s">
        <v>4</v>
      </c>
      <c r="C396" s="2" t="s">
        <v>1193</v>
      </c>
      <c r="D396" s="2" t="s">
        <v>1220</v>
      </c>
      <c r="E396" s="6" t="s">
        <v>45</v>
      </c>
      <c r="F396" s="2" t="s">
        <v>45</v>
      </c>
      <c r="G396" s="2" t="s">
        <v>45</v>
      </c>
      <c r="H396" s="2">
        <v>0</v>
      </c>
      <c r="I396" s="2" t="s">
        <v>44</v>
      </c>
      <c r="J396" s="2">
        <v>0</v>
      </c>
      <c r="K396" s="6">
        <v>0</v>
      </c>
      <c r="L396" s="2">
        <v>0</v>
      </c>
      <c r="M396" s="112">
        <v>2</v>
      </c>
      <c r="N396" s="13"/>
      <c r="O396" s="6">
        <v>1</v>
      </c>
      <c r="P396" s="2">
        <v>1</v>
      </c>
      <c r="Q396" s="2" t="s">
        <v>45</v>
      </c>
      <c r="R396" s="2" t="s">
        <v>45</v>
      </c>
      <c r="S396" s="2" t="s">
        <v>45</v>
      </c>
      <c r="T396" s="2" t="s">
        <v>44</v>
      </c>
      <c r="U396" s="3" t="s">
        <v>45</v>
      </c>
      <c r="V396" s="6" t="s">
        <v>6579</v>
      </c>
      <c r="W396" s="63"/>
      <c r="X396" s="2"/>
      <c r="Y396" s="2"/>
      <c r="Z396" s="64"/>
      <c r="AA396" s="2">
        <v>0</v>
      </c>
      <c r="AB396" s="2">
        <v>0</v>
      </c>
      <c r="AC396" s="2"/>
      <c r="AD396" s="2"/>
      <c r="AE396" s="6">
        <v>0</v>
      </c>
      <c r="AF396" s="2">
        <v>0</v>
      </c>
      <c r="AG396" s="2"/>
      <c r="AH396" s="2"/>
      <c r="AI396" s="6">
        <v>0</v>
      </c>
      <c r="AJ396" s="2">
        <v>0</v>
      </c>
      <c r="AK396" s="2"/>
      <c r="AL396" s="6"/>
      <c r="AM396" s="6">
        <v>0</v>
      </c>
      <c r="AN396" s="2">
        <v>0</v>
      </c>
      <c r="AO396" s="2"/>
      <c r="AP396" s="6"/>
      <c r="AQ396" s="6">
        <f t="shared" si="42"/>
        <v>0</v>
      </c>
      <c r="AR396" s="160">
        <f t="shared" si="43"/>
        <v>0</v>
      </c>
      <c r="AS396" s="160">
        <f t="shared" si="44"/>
        <v>0</v>
      </c>
      <c r="AT396" s="160">
        <f t="shared" si="45"/>
        <v>0</v>
      </c>
      <c r="AU396" s="160">
        <f t="shared" si="46"/>
        <v>0</v>
      </c>
      <c r="AV396" s="160">
        <f t="shared" si="47"/>
        <v>0</v>
      </c>
      <c r="AW396" s="160">
        <f t="shared" si="48"/>
        <v>0</v>
      </c>
    </row>
    <row r="397" spans="1:49" x14ac:dyDescent="0.25">
      <c r="A397" s="2" t="s">
        <v>1221</v>
      </c>
      <c r="B397" s="44" t="s">
        <v>4</v>
      </c>
      <c r="C397" s="2" t="s">
        <v>1193</v>
      </c>
      <c r="D397" s="2" t="s">
        <v>1222</v>
      </c>
      <c r="E397" s="6" t="s">
        <v>45</v>
      </c>
      <c r="F397" s="2" t="s">
        <v>45</v>
      </c>
      <c r="G397" s="2" t="s">
        <v>44</v>
      </c>
      <c r="H397" s="2">
        <v>0</v>
      </c>
      <c r="I397" s="2" t="s">
        <v>44</v>
      </c>
      <c r="J397" s="2">
        <v>0</v>
      </c>
      <c r="K397" s="6">
        <v>0</v>
      </c>
      <c r="L397" s="2">
        <v>0</v>
      </c>
      <c r="M397" s="112">
        <v>2</v>
      </c>
      <c r="N397" s="13"/>
      <c r="O397" s="2"/>
      <c r="P397" s="6">
        <v>0</v>
      </c>
      <c r="Q397" s="2" t="s">
        <v>44</v>
      </c>
      <c r="R397" s="2" t="s">
        <v>45</v>
      </c>
      <c r="S397" s="2" t="s">
        <v>45</v>
      </c>
      <c r="T397" s="2" t="s">
        <v>45</v>
      </c>
      <c r="U397" s="3" t="s">
        <v>45</v>
      </c>
      <c r="V397" s="6" t="s">
        <v>6579</v>
      </c>
      <c r="W397" s="63"/>
      <c r="X397" s="2"/>
      <c r="Y397" s="2"/>
      <c r="Z397" s="64"/>
      <c r="AA397" s="2">
        <v>0</v>
      </c>
      <c r="AB397" s="2">
        <v>0</v>
      </c>
      <c r="AC397" s="2"/>
      <c r="AD397" s="2"/>
      <c r="AE397" s="6">
        <v>0</v>
      </c>
      <c r="AF397" s="2">
        <v>0</v>
      </c>
      <c r="AG397" s="2"/>
      <c r="AH397" s="2"/>
      <c r="AI397" s="6">
        <v>0</v>
      </c>
      <c r="AJ397" s="2">
        <v>0</v>
      </c>
      <c r="AK397" s="2"/>
      <c r="AL397" s="6"/>
      <c r="AM397" s="6">
        <v>0</v>
      </c>
      <c r="AN397" s="2">
        <v>0</v>
      </c>
      <c r="AO397" s="2"/>
      <c r="AP397" s="6"/>
      <c r="AQ397" s="6">
        <f t="shared" si="42"/>
        <v>0</v>
      </c>
      <c r="AR397" s="160">
        <f t="shared" si="43"/>
        <v>0</v>
      </c>
      <c r="AS397" s="160">
        <f t="shared" si="44"/>
        <v>0</v>
      </c>
      <c r="AT397" s="160">
        <f t="shared" si="45"/>
        <v>0</v>
      </c>
      <c r="AU397" s="160">
        <f t="shared" si="46"/>
        <v>0</v>
      </c>
      <c r="AV397" s="160">
        <f t="shared" si="47"/>
        <v>0</v>
      </c>
      <c r="AW397" s="160">
        <f t="shared" si="48"/>
        <v>0</v>
      </c>
    </row>
    <row r="398" spans="1:49" x14ac:dyDescent="0.25">
      <c r="A398" s="2" t="s">
        <v>1223</v>
      </c>
      <c r="B398" s="44" t="s">
        <v>4</v>
      </c>
      <c r="C398" s="2" t="s">
        <v>1193</v>
      </c>
      <c r="D398" s="2" t="s">
        <v>1224</v>
      </c>
      <c r="E398" s="6" t="s">
        <v>45</v>
      </c>
      <c r="F398" s="2" t="s">
        <v>45</v>
      </c>
      <c r="G398" s="2" t="s">
        <v>45</v>
      </c>
      <c r="H398" s="2">
        <v>0</v>
      </c>
      <c r="I398" s="2" t="s">
        <v>44</v>
      </c>
      <c r="J398" s="2">
        <v>0</v>
      </c>
      <c r="K398" s="6">
        <v>0</v>
      </c>
      <c r="L398" s="2">
        <v>0</v>
      </c>
      <c r="M398" s="112">
        <v>2</v>
      </c>
      <c r="N398" s="13"/>
      <c r="O398" s="2"/>
      <c r="P398" s="6">
        <v>0</v>
      </c>
      <c r="Q398" s="2" t="s">
        <v>45</v>
      </c>
      <c r="R398" s="2" t="s">
        <v>45</v>
      </c>
      <c r="S398" s="2" t="s">
        <v>45</v>
      </c>
      <c r="T398" s="2" t="s">
        <v>44</v>
      </c>
      <c r="U398" s="3" t="s">
        <v>45</v>
      </c>
      <c r="V398" s="6" t="s">
        <v>6579</v>
      </c>
      <c r="W398" s="63"/>
      <c r="X398" s="2"/>
      <c r="Y398" s="2"/>
      <c r="Z398" s="64"/>
      <c r="AA398" s="2">
        <v>0</v>
      </c>
      <c r="AB398" s="2">
        <v>0</v>
      </c>
      <c r="AC398" s="2"/>
      <c r="AD398" s="2"/>
      <c r="AE398" s="6">
        <v>0</v>
      </c>
      <c r="AF398" s="2">
        <v>0</v>
      </c>
      <c r="AG398" s="2"/>
      <c r="AH398" s="2"/>
      <c r="AI398" s="6">
        <v>0</v>
      </c>
      <c r="AJ398" s="2">
        <v>0</v>
      </c>
      <c r="AK398" s="2"/>
      <c r="AL398" s="6"/>
      <c r="AM398" s="6">
        <v>0</v>
      </c>
      <c r="AN398" s="2">
        <v>0</v>
      </c>
      <c r="AO398" s="2"/>
      <c r="AP398" s="6"/>
      <c r="AQ398" s="6">
        <f t="shared" si="42"/>
        <v>0</v>
      </c>
      <c r="AR398" s="160">
        <f t="shared" si="43"/>
        <v>0</v>
      </c>
      <c r="AS398" s="160">
        <f t="shared" si="44"/>
        <v>0</v>
      </c>
      <c r="AT398" s="160">
        <f t="shared" si="45"/>
        <v>0</v>
      </c>
      <c r="AU398" s="160">
        <f t="shared" si="46"/>
        <v>0</v>
      </c>
      <c r="AV398" s="160">
        <f t="shared" si="47"/>
        <v>0</v>
      </c>
      <c r="AW398" s="160">
        <f t="shared" si="48"/>
        <v>0</v>
      </c>
    </row>
    <row r="399" spans="1:49" x14ac:dyDescent="0.25">
      <c r="A399" s="2" t="s">
        <v>1225</v>
      </c>
      <c r="B399" s="44" t="s">
        <v>4</v>
      </c>
      <c r="C399" s="2" t="s">
        <v>1193</v>
      </c>
      <c r="D399" s="2" t="s">
        <v>1226</v>
      </c>
      <c r="E399" s="6" t="s">
        <v>45</v>
      </c>
      <c r="F399" s="2" t="s">
        <v>45</v>
      </c>
      <c r="G399" s="2" t="s">
        <v>45</v>
      </c>
      <c r="H399" s="2">
        <v>0</v>
      </c>
      <c r="I399" s="2" t="s">
        <v>44</v>
      </c>
      <c r="J399" s="2">
        <v>0</v>
      </c>
      <c r="K399" s="2">
        <v>1</v>
      </c>
      <c r="L399" s="2">
        <v>1</v>
      </c>
      <c r="M399" s="112">
        <v>2</v>
      </c>
      <c r="N399" s="13"/>
      <c r="O399" s="6">
        <v>1</v>
      </c>
      <c r="P399" s="2">
        <v>1</v>
      </c>
      <c r="Q399" s="2" t="s">
        <v>45</v>
      </c>
      <c r="R399" s="2" t="s">
        <v>45</v>
      </c>
      <c r="S399" s="2" t="s">
        <v>44</v>
      </c>
      <c r="T399" s="2" t="s">
        <v>44</v>
      </c>
      <c r="U399" s="3" t="s">
        <v>45</v>
      </c>
      <c r="V399" s="6" t="s">
        <v>6579</v>
      </c>
      <c r="W399" s="63"/>
      <c r="X399" s="2"/>
      <c r="Y399" s="2"/>
      <c r="Z399" s="64"/>
      <c r="AA399" s="2">
        <v>0</v>
      </c>
      <c r="AB399" s="2">
        <v>0</v>
      </c>
      <c r="AC399" s="2"/>
      <c r="AD399" s="2"/>
      <c r="AE399" s="6">
        <v>0</v>
      </c>
      <c r="AF399" s="2">
        <v>0</v>
      </c>
      <c r="AG399" s="2"/>
      <c r="AH399" s="2"/>
      <c r="AI399" s="6">
        <v>0</v>
      </c>
      <c r="AJ399" s="2">
        <v>0</v>
      </c>
      <c r="AK399" s="2"/>
      <c r="AL399" s="6"/>
      <c r="AM399" s="6">
        <v>0</v>
      </c>
      <c r="AN399" s="2">
        <v>0</v>
      </c>
      <c r="AO399" s="2"/>
      <c r="AP399" s="6"/>
      <c r="AQ399" s="6">
        <f t="shared" si="42"/>
        <v>0</v>
      </c>
      <c r="AR399" s="160">
        <f t="shared" si="43"/>
        <v>0</v>
      </c>
      <c r="AS399" s="160">
        <f t="shared" si="44"/>
        <v>0</v>
      </c>
      <c r="AT399" s="160">
        <f t="shared" si="45"/>
        <v>0</v>
      </c>
      <c r="AU399" s="160">
        <f t="shared" si="46"/>
        <v>0</v>
      </c>
      <c r="AV399" s="160">
        <f t="shared" si="47"/>
        <v>0</v>
      </c>
      <c r="AW399" s="160">
        <f t="shared" si="48"/>
        <v>0</v>
      </c>
    </row>
    <row r="400" spans="1:49" x14ac:dyDescent="0.25">
      <c r="A400" s="2" t="s">
        <v>1227</v>
      </c>
      <c r="B400" s="44" t="s">
        <v>4</v>
      </c>
      <c r="C400" s="2" t="s">
        <v>1193</v>
      </c>
      <c r="D400" s="2" t="s">
        <v>1228</v>
      </c>
      <c r="E400" s="6" t="s">
        <v>45</v>
      </c>
      <c r="F400" s="2" t="s">
        <v>45</v>
      </c>
      <c r="G400" s="2" t="s">
        <v>45</v>
      </c>
      <c r="H400" s="2">
        <v>0</v>
      </c>
      <c r="I400" s="2" t="s">
        <v>44</v>
      </c>
      <c r="J400" s="2">
        <v>0</v>
      </c>
      <c r="K400" s="6">
        <v>0</v>
      </c>
      <c r="L400" s="2">
        <v>0</v>
      </c>
      <c r="M400" s="112">
        <v>2</v>
      </c>
      <c r="N400" s="13"/>
      <c r="O400" s="2"/>
      <c r="P400" s="6">
        <v>0</v>
      </c>
      <c r="Q400" s="2" t="s">
        <v>45</v>
      </c>
      <c r="R400" s="2" t="s">
        <v>45</v>
      </c>
      <c r="S400" s="2" t="s">
        <v>45</v>
      </c>
      <c r="T400" s="2" t="s">
        <v>45</v>
      </c>
      <c r="U400" s="3" t="s">
        <v>44</v>
      </c>
      <c r="V400" s="6" t="s">
        <v>6579</v>
      </c>
      <c r="W400" s="63"/>
      <c r="X400" s="2"/>
      <c r="Y400" s="2"/>
      <c r="Z400" s="64"/>
      <c r="AA400" s="2">
        <v>0</v>
      </c>
      <c r="AB400" s="2">
        <v>0</v>
      </c>
      <c r="AC400" s="2"/>
      <c r="AD400" s="2"/>
      <c r="AE400" s="6">
        <v>0</v>
      </c>
      <c r="AF400" s="2">
        <v>0</v>
      </c>
      <c r="AG400" s="2"/>
      <c r="AH400" s="2"/>
      <c r="AI400" s="6">
        <v>0</v>
      </c>
      <c r="AJ400" s="2">
        <v>0</v>
      </c>
      <c r="AK400" s="2"/>
      <c r="AL400" s="6"/>
      <c r="AM400" s="6">
        <v>0</v>
      </c>
      <c r="AN400" s="2">
        <v>0</v>
      </c>
      <c r="AO400" s="2"/>
      <c r="AP400" s="6"/>
      <c r="AQ400" s="6">
        <f t="shared" si="42"/>
        <v>0</v>
      </c>
      <c r="AR400" s="160">
        <f t="shared" si="43"/>
        <v>0</v>
      </c>
      <c r="AS400" s="160">
        <f t="shared" si="44"/>
        <v>0</v>
      </c>
      <c r="AT400" s="160">
        <f t="shared" si="45"/>
        <v>0</v>
      </c>
      <c r="AU400" s="160">
        <f t="shared" si="46"/>
        <v>0</v>
      </c>
      <c r="AV400" s="160">
        <f t="shared" si="47"/>
        <v>0</v>
      </c>
      <c r="AW400" s="160">
        <f t="shared" si="48"/>
        <v>0</v>
      </c>
    </row>
    <row r="401" spans="1:49" x14ac:dyDescent="0.25">
      <c r="A401" s="2" t="s">
        <v>1229</v>
      </c>
      <c r="B401" s="44" t="s">
        <v>4</v>
      </c>
      <c r="C401" s="2" t="s">
        <v>1230</v>
      </c>
      <c r="D401" s="2" t="s">
        <v>1231</v>
      </c>
      <c r="E401" s="6" t="s">
        <v>45</v>
      </c>
      <c r="F401" s="2" t="s">
        <v>45</v>
      </c>
      <c r="G401" s="2" t="s">
        <v>44</v>
      </c>
      <c r="H401" s="2">
        <v>0</v>
      </c>
      <c r="I401" s="2" t="s">
        <v>44</v>
      </c>
      <c r="J401" s="2">
        <v>1</v>
      </c>
      <c r="K401" s="2">
        <v>0</v>
      </c>
      <c r="L401" s="2">
        <v>1</v>
      </c>
      <c r="M401" s="2">
        <v>1</v>
      </c>
      <c r="N401" s="13"/>
      <c r="O401" s="2">
        <v>0</v>
      </c>
      <c r="P401" s="6">
        <v>0</v>
      </c>
      <c r="Q401" s="2" t="s">
        <v>45</v>
      </c>
      <c r="R401" s="2" t="s">
        <v>45</v>
      </c>
      <c r="S401" s="2" t="s">
        <v>44</v>
      </c>
      <c r="T401" s="2" t="s">
        <v>44</v>
      </c>
      <c r="U401" s="3" t="s">
        <v>44</v>
      </c>
      <c r="V401" s="2" t="s">
        <v>326</v>
      </c>
      <c r="W401" s="63" t="s">
        <v>1232</v>
      </c>
      <c r="X401" s="2" t="s">
        <v>1233</v>
      </c>
      <c r="Y401" s="2" t="s">
        <v>1234</v>
      </c>
      <c r="Z401" s="64" t="s">
        <v>1235</v>
      </c>
      <c r="AA401" s="2">
        <v>0</v>
      </c>
      <c r="AB401" s="2">
        <v>0</v>
      </c>
      <c r="AC401" s="2"/>
      <c r="AD401" s="2"/>
      <c r="AE401" s="6">
        <v>0</v>
      </c>
      <c r="AF401" s="2">
        <v>0</v>
      </c>
      <c r="AG401" s="2"/>
      <c r="AH401" s="2"/>
      <c r="AI401" s="6">
        <v>0</v>
      </c>
      <c r="AJ401" s="2">
        <v>0</v>
      </c>
      <c r="AK401" s="2"/>
      <c r="AL401" s="6"/>
      <c r="AM401" s="6">
        <v>0</v>
      </c>
      <c r="AN401" s="2">
        <v>0</v>
      </c>
      <c r="AO401" s="2"/>
      <c r="AP401" s="6"/>
      <c r="AQ401" s="6">
        <f t="shared" si="42"/>
        <v>0</v>
      </c>
      <c r="AR401" s="160">
        <f t="shared" si="43"/>
        <v>0</v>
      </c>
      <c r="AS401" s="160">
        <f t="shared" si="44"/>
        <v>0</v>
      </c>
      <c r="AT401" s="160">
        <f t="shared" si="45"/>
        <v>0</v>
      </c>
      <c r="AU401" s="160">
        <f t="shared" si="46"/>
        <v>0</v>
      </c>
      <c r="AV401" s="160">
        <f t="shared" si="47"/>
        <v>0</v>
      </c>
      <c r="AW401" s="160">
        <f t="shared" si="48"/>
        <v>0</v>
      </c>
    </row>
    <row r="402" spans="1:49" x14ac:dyDescent="0.25">
      <c r="A402" s="2" t="s">
        <v>1236</v>
      </c>
      <c r="B402" s="44" t="s">
        <v>4</v>
      </c>
      <c r="C402" s="2" t="s">
        <v>1230</v>
      </c>
      <c r="D402" s="2" t="s">
        <v>1237</v>
      </c>
      <c r="E402" s="6" t="s">
        <v>45</v>
      </c>
      <c r="F402" s="2" t="s">
        <v>45</v>
      </c>
      <c r="G402" s="2" t="s">
        <v>45</v>
      </c>
      <c r="H402" s="2">
        <v>0</v>
      </c>
      <c r="I402" s="2" t="s">
        <v>44</v>
      </c>
      <c r="J402" s="2">
        <v>0</v>
      </c>
      <c r="K402" s="2">
        <v>1</v>
      </c>
      <c r="L402" s="2">
        <v>1</v>
      </c>
      <c r="M402" s="112">
        <v>2</v>
      </c>
      <c r="N402" s="13"/>
      <c r="O402" s="6">
        <v>1</v>
      </c>
      <c r="P402" s="2">
        <v>1</v>
      </c>
      <c r="Q402" s="2" t="s">
        <v>45</v>
      </c>
      <c r="R402" s="2" t="s">
        <v>45</v>
      </c>
      <c r="S402" s="2" t="s">
        <v>45</v>
      </c>
      <c r="T402" s="2" t="s">
        <v>44</v>
      </c>
      <c r="U402" s="3" t="s">
        <v>45</v>
      </c>
      <c r="V402" s="6" t="s">
        <v>6579</v>
      </c>
      <c r="W402" s="63"/>
      <c r="X402" s="2"/>
      <c r="Y402" s="2"/>
      <c r="Z402" s="64"/>
      <c r="AA402" s="2">
        <v>0</v>
      </c>
      <c r="AB402" s="2">
        <v>0</v>
      </c>
      <c r="AC402" s="2"/>
      <c r="AD402" s="2"/>
      <c r="AE402" s="6">
        <v>0</v>
      </c>
      <c r="AF402" s="2">
        <v>0</v>
      </c>
      <c r="AG402" s="2"/>
      <c r="AH402" s="2"/>
      <c r="AI402" s="6">
        <v>0</v>
      </c>
      <c r="AJ402" s="2">
        <v>0</v>
      </c>
      <c r="AK402" s="2"/>
      <c r="AL402" s="6"/>
      <c r="AM402" s="6">
        <v>0</v>
      </c>
      <c r="AN402" s="2">
        <v>0</v>
      </c>
      <c r="AO402" s="2"/>
      <c r="AP402" s="6"/>
      <c r="AQ402" s="6">
        <f t="shared" si="42"/>
        <v>0</v>
      </c>
      <c r="AR402" s="160">
        <f t="shared" si="43"/>
        <v>0</v>
      </c>
      <c r="AS402" s="160">
        <f t="shared" si="44"/>
        <v>0</v>
      </c>
      <c r="AT402" s="160">
        <f t="shared" si="45"/>
        <v>0</v>
      </c>
      <c r="AU402" s="160">
        <f t="shared" si="46"/>
        <v>0</v>
      </c>
      <c r="AV402" s="160">
        <f t="shared" si="47"/>
        <v>0</v>
      </c>
      <c r="AW402" s="160">
        <f t="shared" si="48"/>
        <v>0</v>
      </c>
    </row>
    <row r="403" spans="1:49" x14ac:dyDescent="0.25">
      <c r="A403" s="2" t="s">
        <v>1238</v>
      </c>
      <c r="B403" s="44" t="s">
        <v>4</v>
      </c>
      <c r="C403" s="2" t="s">
        <v>1230</v>
      </c>
      <c r="D403" s="2" t="s">
        <v>1239</v>
      </c>
      <c r="E403" s="6" t="s">
        <v>45</v>
      </c>
      <c r="F403" s="2" t="s">
        <v>45</v>
      </c>
      <c r="G403" s="2" t="s">
        <v>45</v>
      </c>
      <c r="H403" s="2">
        <v>0</v>
      </c>
      <c r="I403" s="2" t="s">
        <v>44</v>
      </c>
      <c r="J403" s="2">
        <v>0</v>
      </c>
      <c r="K403" s="2">
        <v>1</v>
      </c>
      <c r="L403" s="2">
        <v>1</v>
      </c>
      <c r="M403" s="112">
        <v>2</v>
      </c>
      <c r="N403" s="13"/>
      <c r="O403" s="2"/>
      <c r="P403" s="2"/>
      <c r="Q403" s="2" t="s">
        <v>45</v>
      </c>
      <c r="R403" s="2" t="s">
        <v>45</v>
      </c>
      <c r="S403" s="2" t="s">
        <v>45</v>
      </c>
      <c r="T403" s="2" t="s">
        <v>44</v>
      </c>
      <c r="U403" s="3" t="s">
        <v>45</v>
      </c>
      <c r="V403" s="6" t="s">
        <v>6579</v>
      </c>
      <c r="W403" s="63"/>
      <c r="X403" s="2"/>
      <c r="Y403" s="2"/>
      <c r="Z403" s="64"/>
      <c r="AA403" s="2">
        <v>0</v>
      </c>
      <c r="AB403" s="2">
        <v>0</v>
      </c>
      <c r="AC403" s="2"/>
      <c r="AD403" s="2"/>
      <c r="AE403" s="6">
        <v>0</v>
      </c>
      <c r="AF403" s="2">
        <v>0</v>
      </c>
      <c r="AG403" s="2"/>
      <c r="AH403" s="2"/>
      <c r="AI403" s="6">
        <v>0</v>
      </c>
      <c r="AJ403" s="2">
        <v>0</v>
      </c>
      <c r="AK403" s="2"/>
      <c r="AL403" s="6"/>
      <c r="AM403" s="6">
        <v>0</v>
      </c>
      <c r="AN403" s="2">
        <v>0</v>
      </c>
      <c r="AO403" s="2"/>
      <c r="AP403" s="6"/>
      <c r="AQ403" s="6">
        <f t="shared" si="42"/>
        <v>0</v>
      </c>
      <c r="AR403" s="160">
        <f t="shared" si="43"/>
        <v>0</v>
      </c>
      <c r="AS403" s="160">
        <f t="shared" si="44"/>
        <v>0</v>
      </c>
      <c r="AT403" s="160">
        <f t="shared" si="45"/>
        <v>0</v>
      </c>
      <c r="AU403" s="160">
        <f t="shared" si="46"/>
        <v>0</v>
      </c>
      <c r="AV403" s="160">
        <f t="shared" si="47"/>
        <v>0</v>
      </c>
      <c r="AW403" s="160">
        <f t="shared" si="48"/>
        <v>0</v>
      </c>
    </row>
    <row r="404" spans="1:49" x14ac:dyDescent="0.25">
      <c r="A404" s="2" t="s">
        <v>1240</v>
      </c>
      <c r="B404" s="44" t="s">
        <v>4</v>
      </c>
      <c r="C404" s="2" t="s">
        <v>1230</v>
      </c>
      <c r="D404" s="2" t="s">
        <v>1241</v>
      </c>
      <c r="E404" s="6" t="s">
        <v>45</v>
      </c>
      <c r="F404" s="2" t="s">
        <v>44</v>
      </c>
      <c r="G404" s="2" t="s">
        <v>44</v>
      </c>
      <c r="H404" s="2">
        <v>1</v>
      </c>
      <c r="I404" s="2" t="s">
        <v>44</v>
      </c>
      <c r="J404" s="2">
        <v>1</v>
      </c>
      <c r="K404" s="2">
        <v>0</v>
      </c>
      <c r="L404" s="2">
        <v>1</v>
      </c>
      <c r="M404" s="2">
        <v>1</v>
      </c>
      <c r="N404" s="2">
        <v>1</v>
      </c>
      <c r="O404" s="2">
        <v>1</v>
      </c>
      <c r="P404" s="6">
        <v>1</v>
      </c>
      <c r="Q404" s="2" t="s">
        <v>45</v>
      </c>
      <c r="R404" s="2" t="s">
        <v>45</v>
      </c>
      <c r="S404" s="2" t="s">
        <v>45</v>
      </c>
      <c r="T404" s="2" t="s">
        <v>44</v>
      </c>
      <c r="U404" s="3" t="s">
        <v>44</v>
      </c>
      <c r="V404" s="6" t="s">
        <v>35</v>
      </c>
      <c r="W404" s="63" t="s">
        <v>1242</v>
      </c>
      <c r="X404" s="2" t="s">
        <v>1243</v>
      </c>
      <c r="Y404" s="2" t="s">
        <v>1244</v>
      </c>
      <c r="Z404" s="64" t="s">
        <v>1245</v>
      </c>
      <c r="AA404" s="2">
        <v>1</v>
      </c>
      <c r="AB404" s="2">
        <v>0</v>
      </c>
      <c r="AC404" s="2"/>
      <c r="AD404" s="2" t="s">
        <v>6743</v>
      </c>
      <c r="AE404" s="6">
        <v>0</v>
      </c>
      <c r="AF404" s="2">
        <v>1</v>
      </c>
      <c r="AG404" s="2" t="s">
        <v>35</v>
      </c>
      <c r="AH404" s="2" t="s">
        <v>6744</v>
      </c>
      <c r="AI404" s="6">
        <v>0</v>
      </c>
      <c r="AJ404" s="2">
        <v>0</v>
      </c>
      <c r="AK404" s="2"/>
      <c r="AL404" s="6"/>
      <c r="AM404" s="6">
        <v>0</v>
      </c>
      <c r="AN404" s="2">
        <v>0</v>
      </c>
      <c r="AO404" s="2"/>
      <c r="AP404" s="6"/>
      <c r="AQ404" s="6">
        <f t="shared" si="42"/>
        <v>2</v>
      </c>
      <c r="AR404" s="160">
        <f t="shared" si="43"/>
        <v>1</v>
      </c>
      <c r="AS404" s="160">
        <f t="shared" si="44"/>
        <v>1</v>
      </c>
      <c r="AT404" s="160">
        <f t="shared" si="45"/>
        <v>0</v>
      </c>
      <c r="AU404" s="160">
        <f t="shared" si="46"/>
        <v>0</v>
      </c>
      <c r="AV404" s="160">
        <f t="shared" si="47"/>
        <v>0</v>
      </c>
      <c r="AW404" s="160">
        <f t="shared" si="48"/>
        <v>0</v>
      </c>
    </row>
    <row r="405" spans="1:49" x14ac:dyDescent="0.25">
      <c r="A405" s="2" t="s">
        <v>1246</v>
      </c>
      <c r="B405" s="44" t="s">
        <v>4</v>
      </c>
      <c r="C405" s="2" t="s">
        <v>1230</v>
      </c>
      <c r="D405" s="2" t="s">
        <v>1230</v>
      </c>
      <c r="E405" s="6" t="s">
        <v>45</v>
      </c>
      <c r="F405" s="2" t="s">
        <v>44</v>
      </c>
      <c r="G405" s="2" t="s">
        <v>44</v>
      </c>
      <c r="H405" s="2">
        <v>0</v>
      </c>
      <c r="I405" s="2" t="s">
        <v>44</v>
      </c>
      <c r="J405" s="2">
        <v>1</v>
      </c>
      <c r="K405" s="2">
        <v>0</v>
      </c>
      <c r="L405" s="2">
        <v>0</v>
      </c>
      <c r="M405" s="2">
        <v>1</v>
      </c>
      <c r="N405" s="2">
        <v>1</v>
      </c>
      <c r="O405" s="2">
        <v>1</v>
      </c>
      <c r="P405" s="2">
        <v>1</v>
      </c>
      <c r="Q405" s="2" t="s">
        <v>45</v>
      </c>
      <c r="R405" s="2" t="s">
        <v>45</v>
      </c>
      <c r="S405" s="2" t="s">
        <v>45</v>
      </c>
      <c r="T405" s="2" t="s">
        <v>44</v>
      </c>
      <c r="U405" s="3" t="s">
        <v>44</v>
      </c>
      <c r="V405" s="6" t="s">
        <v>36</v>
      </c>
      <c r="W405" s="63" t="s">
        <v>1247</v>
      </c>
      <c r="X405" s="2" t="s">
        <v>1248</v>
      </c>
      <c r="Y405" s="2" t="s">
        <v>1249</v>
      </c>
      <c r="Z405" s="64" t="s">
        <v>1250</v>
      </c>
      <c r="AA405" s="2">
        <v>0</v>
      </c>
      <c r="AB405" s="2">
        <v>0</v>
      </c>
      <c r="AC405" s="2"/>
      <c r="AD405" s="2"/>
      <c r="AE405" s="6">
        <v>0</v>
      </c>
      <c r="AF405" s="2">
        <v>0</v>
      </c>
      <c r="AG405" s="2"/>
      <c r="AH405" s="2"/>
      <c r="AI405" s="6">
        <v>0</v>
      </c>
      <c r="AJ405" s="2">
        <v>0</v>
      </c>
      <c r="AK405" s="2"/>
      <c r="AL405" s="6"/>
      <c r="AM405" s="6">
        <v>0</v>
      </c>
      <c r="AN405" s="2">
        <v>0</v>
      </c>
      <c r="AO405" s="2"/>
      <c r="AP405" s="6"/>
      <c r="AQ405" s="6">
        <f t="shared" si="42"/>
        <v>0</v>
      </c>
      <c r="AR405" s="160">
        <f t="shared" si="43"/>
        <v>0</v>
      </c>
      <c r="AS405" s="160">
        <f t="shared" si="44"/>
        <v>0</v>
      </c>
      <c r="AT405" s="160">
        <f t="shared" si="45"/>
        <v>0</v>
      </c>
      <c r="AU405" s="160">
        <f t="shared" si="46"/>
        <v>0</v>
      </c>
      <c r="AV405" s="160">
        <f t="shared" si="47"/>
        <v>0</v>
      </c>
      <c r="AW405" s="160">
        <f t="shared" si="48"/>
        <v>0</v>
      </c>
    </row>
    <row r="406" spans="1:49" x14ac:dyDescent="0.25">
      <c r="A406" s="2" t="s">
        <v>1251</v>
      </c>
      <c r="B406" s="44" t="s">
        <v>4</v>
      </c>
      <c r="C406" s="2" t="s">
        <v>1230</v>
      </c>
      <c r="D406" s="2" t="s">
        <v>1252</v>
      </c>
      <c r="E406" s="6" t="s">
        <v>45</v>
      </c>
      <c r="F406" s="2" t="s">
        <v>45</v>
      </c>
      <c r="G406" s="2" t="s">
        <v>45</v>
      </c>
      <c r="H406" s="2">
        <v>0</v>
      </c>
      <c r="I406" s="2" t="s">
        <v>44</v>
      </c>
      <c r="J406" s="2">
        <v>0</v>
      </c>
      <c r="K406" s="2">
        <v>1</v>
      </c>
      <c r="L406" s="2">
        <v>1</v>
      </c>
      <c r="M406" s="112">
        <v>2</v>
      </c>
      <c r="N406" s="13"/>
      <c r="O406" s="2"/>
      <c r="P406" s="2"/>
      <c r="Q406" s="2" t="s">
        <v>45</v>
      </c>
      <c r="R406" s="2" t="s">
        <v>45</v>
      </c>
      <c r="S406" s="2" t="s">
        <v>44</v>
      </c>
      <c r="T406" s="2" t="s">
        <v>44</v>
      </c>
      <c r="U406" s="3" t="s">
        <v>45</v>
      </c>
      <c r="V406" s="6" t="s">
        <v>6579</v>
      </c>
      <c r="W406" s="63"/>
      <c r="X406" s="2"/>
      <c r="Y406" s="2"/>
      <c r="Z406" s="64"/>
      <c r="AA406" s="2">
        <v>0</v>
      </c>
      <c r="AB406" s="2">
        <v>0</v>
      </c>
      <c r="AC406" s="2"/>
      <c r="AD406" s="2"/>
      <c r="AE406" s="6">
        <v>0</v>
      </c>
      <c r="AF406" s="2">
        <v>0</v>
      </c>
      <c r="AG406" s="2"/>
      <c r="AH406" s="2"/>
      <c r="AI406" s="6">
        <v>0</v>
      </c>
      <c r="AJ406" s="2">
        <v>0</v>
      </c>
      <c r="AK406" s="2"/>
      <c r="AL406" s="6"/>
      <c r="AM406" s="6">
        <v>0</v>
      </c>
      <c r="AN406" s="2">
        <v>0</v>
      </c>
      <c r="AO406" s="2"/>
      <c r="AP406" s="6"/>
      <c r="AQ406" s="6">
        <f t="shared" si="42"/>
        <v>0</v>
      </c>
      <c r="AR406" s="160">
        <f t="shared" si="43"/>
        <v>0</v>
      </c>
      <c r="AS406" s="160">
        <f t="shared" si="44"/>
        <v>0</v>
      </c>
      <c r="AT406" s="160">
        <f t="shared" si="45"/>
        <v>0</v>
      </c>
      <c r="AU406" s="160">
        <f t="shared" si="46"/>
        <v>0</v>
      </c>
      <c r="AV406" s="160">
        <f t="shared" si="47"/>
        <v>0</v>
      </c>
      <c r="AW406" s="160">
        <f t="shared" si="48"/>
        <v>0</v>
      </c>
    </row>
    <row r="407" spans="1:49" x14ac:dyDescent="0.25">
      <c r="A407" s="2" t="s">
        <v>1253</v>
      </c>
      <c r="B407" s="44" t="s">
        <v>4</v>
      </c>
      <c r="C407" s="2" t="s">
        <v>1230</v>
      </c>
      <c r="D407" s="2" t="s">
        <v>234</v>
      </c>
      <c r="E407" s="6" t="s">
        <v>45</v>
      </c>
      <c r="F407" s="2" t="s">
        <v>44</v>
      </c>
      <c r="G407" s="2" t="s">
        <v>44</v>
      </c>
      <c r="H407" s="2">
        <v>1</v>
      </c>
      <c r="I407" s="2" t="s">
        <v>44</v>
      </c>
      <c r="J407" s="2">
        <v>1</v>
      </c>
      <c r="K407" s="2">
        <v>0</v>
      </c>
      <c r="L407" s="2">
        <v>1</v>
      </c>
      <c r="M407" s="2">
        <v>1</v>
      </c>
      <c r="N407" s="2">
        <v>1</v>
      </c>
      <c r="O407" s="2">
        <v>1</v>
      </c>
      <c r="P407" s="12">
        <v>1</v>
      </c>
      <c r="Q407" s="2" t="s">
        <v>45</v>
      </c>
      <c r="R407" s="2" t="s">
        <v>45</v>
      </c>
      <c r="S407" s="2" t="s">
        <v>45</v>
      </c>
      <c r="T407" s="2" t="s">
        <v>44</v>
      </c>
      <c r="U407" s="3" t="s">
        <v>45</v>
      </c>
      <c r="V407" s="6" t="s">
        <v>6558</v>
      </c>
      <c r="W407" s="63" t="s">
        <v>1042</v>
      </c>
      <c r="X407" s="2" t="s">
        <v>1043</v>
      </c>
      <c r="Y407" s="2" t="s">
        <v>1044</v>
      </c>
      <c r="Z407" s="64" t="s">
        <v>1045</v>
      </c>
      <c r="AA407" s="2">
        <v>1</v>
      </c>
      <c r="AB407" s="2">
        <v>0</v>
      </c>
      <c r="AC407" s="2"/>
      <c r="AD407" s="2" t="s">
        <v>6743</v>
      </c>
      <c r="AE407" s="6">
        <v>0</v>
      </c>
      <c r="AF407" s="2">
        <v>0</v>
      </c>
      <c r="AG407" s="2"/>
      <c r="AH407" s="2"/>
      <c r="AI407" s="6">
        <v>1</v>
      </c>
      <c r="AJ407" s="2">
        <v>0</v>
      </c>
      <c r="AK407" s="2"/>
      <c r="AL407" s="6" t="s">
        <v>6743</v>
      </c>
      <c r="AM407" s="6">
        <v>0</v>
      </c>
      <c r="AN407" s="2">
        <v>0</v>
      </c>
      <c r="AO407" s="2"/>
      <c r="AP407" s="6"/>
      <c r="AQ407" s="6">
        <f t="shared" si="42"/>
        <v>2</v>
      </c>
      <c r="AR407" s="160">
        <f t="shared" si="43"/>
        <v>1</v>
      </c>
      <c r="AS407" s="160">
        <f t="shared" si="44"/>
        <v>0</v>
      </c>
      <c r="AT407" s="160">
        <f t="shared" si="45"/>
        <v>0</v>
      </c>
      <c r="AU407" s="160">
        <f t="shared" si="46"/>
        <v>0</v>
      </c>
      <c r="AV407" s="160">
        <f t="shared" si="47"/>
        <v>0</v>
      </c>
      <c r="AW407" s="160">
        <f t="shared" si="48"/>
        <v>0</v>
      </c>
    </row>
    <row r="408" spans="1:49" x14ac:dyDescent="0.25">
      <c r="A408" s="2" t="s">
        <v>1254</v>
      </c>
      <c r="B408" s="44" t="s">
        <v>4</v>
      </c>
      <c r="C408" s="2" t="s">
        <v>1230</v>
      </c>
      <c r="D408" s="2" t="s">
        <v>1255</v>
      </c>
      <c r="E408" s="6" t="s">
        <v>45</v>
      </c>
      <c r="F408" s="2" t="s">
        <v>44</v>
      </c>
      <c r="G408" s="2" t="s">
        <v>44</v>
      </c>
      <c r="H408" s="2">
        <v>0</v>
      </c>
      <c r="I408" s="2" t="s">
        <v>44</v>
      </c>
      <c r="J408" s="2">
        <v>1</v>
      </c>
      <c r="K408" s="2">
        <v>0</v>
      </c>
      <c r="L408" s="2">
        <v>0</v>
      </c>
      <c r="M408" s="2">
        <v>1</v>
      </c>
      <c r="N408" s="2">
        <v>0</v>
      </c>
      <c r="O408" s="2">
        <v>0</v>
      </c>
      <c r="P408" s="6">
        <v>0</v>
      </c>
      <c r="Q408" s="2" t="s">
        <v>45</v>
      </c>
      <c r="R408" s="2" t="s">
        <v>45</v>
      </c>
      <c r="S408" s="2" t="s">
        <v>45</v>
      </c>
      <c r="T408" s="2" t="s">
        <v>44</v>
      </c>
      <c r="U408" s="3" t="s">
        <v>45</v>
      </c>
      <c r="V408" s="6" t="s">
        <v>35</v>
      </c>
      <c r="W408" s="63" t="s">
        <v>1256</v>
      </c>
      <c r="X408" s="2" t="s">
        <v>1257</v>
      </c>
      <c r="Y408" s="2" t="s">
        <v>1258</v>
      </c>
      <c r="Z408" s="64" t="s">
        <v>1259</v>
      </c>
      <c r="AA408" s="2">
        <v>0</v>
      </c>
      <c r="AB408" s="2">
        <v>0</v>
      </c>
      <c r="AC408" s="2"/>
      <c r="AD408" s="2"/>
      <c r="AE408" s="6">
        <v>0</v>
      </c>
      <c r="AF408" s="2">
        <v>1</v>
      </c>
      <c r="AG408" s="2" t="s">
        <v>35</v>
      </c>
      <c r="AH408" s="2" t="s">
        <v>6743</v>
      </c>
      <c r="AI408" s="6">
        <v>0</v>
      </c>
      <c r="AJ408" s="2">
        <v>0</v>
      </c>
      <c r="AK408" s="2"/>
      <c r="AL408" s="6"/>
      <c r="AM408" s="6">
        <v>0</v>
      </c>
      <c r="AN408" s="2">
        <v>0</v>
      </c>
      <c r="AO408" s="2"/>
      <c r="AP408" s="6"/>
      <c r="AQ408" s="6">
        <f t="shared" si="42"/>
        <v>1</v>
      </c>
      <c r="AR408" s="160">
        <f t="shared" si="43"/>
        <v>0</v>
      </c>
      <c r="AS408" s="160">
        <f t="shared" si="44"/>
        <v>1</v>
      </c>
      <c r="AT408" s="160">
        <f t="shared" si="45"/>
        <v>0</v>
      </c>
      <c r="AU408" s="160">
        <f t="shared" si="46"/>
        <v>0</v>
      </c>
      <c r="AV408" s="160">
        <f t="shared" si="47"/>
        <v>0</v>
      </c>
      <c r="AW408" s="160">
        <f t="shared" si="48"/>
        <v>0</v>
      </c>
    </row>
    <row r="409" spans="1:49" x14ac:dyDescent="0.25">
      <c r="A409" s="2" t="s">
        <v>1260</v>
      </c>
      <c r="B409" s="44" t="s">
        <v>4</v>
      </c>
      <c r="C409" s="2" t="s">
        <v>1230</v>
      </c>
      <c r="D409" s="2" t="s">
        <v>1261</v>
      </c>
      <c r="E409" s="6" t="s">
        <v>45</v>
      </c>
      <c r="F409" s="2" t="s">
        <v>45</v>
      </c>
      <c r="G409" s="2" t="s">
        <v>45</v>
      </c>
      <c r="H409" s="2">
        <v>0</v>
      </c>
      <c r="I409" s="2" t="s">
        <v>44</v>
      </c>
      <c r="J409" s="2">
        <v>0</v>
      </c>
      <c r="K409" s="2">
        <v>1</v>
      </c>
      <c r="L409" s="2">
        <v>1</v>
      </c>
      <c r="M409" s="112">
        <v>2</v>
      </c>
      <c r="N409" s="13"/>
      <c r="O409" s="2"/>
      <c r="P409" s="2"/>
      <c r="Q409" s="2" t="s">
        <v>45</v>
      </c>
      <c r="R409" s="2" t="s">
        <v>45</v>
      </c>
      <c r="S409" s="2" t="s">
        <v>44</v>
      </c>
      <c r="T409" s="2" t="s">
        <v>44</v>
      </c>
      <c r="U409" s="3" t="s">
        <v>45</v>
      </c>
      <c r="V409" s="6" t="s">
        <v>6579</v>
      </c>
      <c r="W409" s="63"/>
      <c r="X409" s="2"/>
      <c r="Y409" s="2"/>
      <c r="Z409" s="64"/>
      <c r="AA409" s="2">
        <v>0</v>
      </c>
      <c r="AB409" s="2">
        <v>0</v>
      </c>
      <c r="AC409" s="2"/>
      <c r="AD409" s="2"/>
      <c r="AE409" s="6">
        <v>0</v>
      </c>
      <c r="AF409" s="2">
        <v>0</v>
      </c>
      <c r="AG409" s="2"/>
      <c r="AH409" s="2"/>
      <c r="AI409" s="6">
        <v>0</v>
      </c>
      <c r="AJ409" s="2">
        <v>0</v>
      </c>
      <c r="AK409" s="2"/>
      <c r="AL409" s="6"/>
      <c r="AM409" s="6">
        <v>0</v>
      </c>
      <c r="AN409" s="2">
        <v>0</v>
      </c>
      <c r="AO409" s="2"/>
      <c r="AP409" s="6"/>
      <c r="AQ409" s="6">
        <f t="shared" si="42"/>
        <v>0</v>
      </c>
      <c r="AR409" s="160">
        <f t="shared" si="43"/>
        <v>0</v>
      </c>
      <c r="AS409" s="160">
        <f t="shared" si="44"/>
        <v>0</v>
      </c>
      <c r="AT409" s="160">
        <f t="shared" si="45"/>
        <v>0</v>
      </c>
      <c r="AU409" s="160">
        <f t="shared" si="46"/>
        <v>0</v>
      </c>
      <c r="AV409" s="160">
        <f t="shared" si="47"/>
        <v>0</v>
      </c>
      <c r="AW409" s="160">
        <f t="shared" si="48"/>
        <v>0</v>
      </c>
    </row>
    <row r="410" spans="1:49" x14ac:dyDescent="0.25">
      <c r="A410" s="2" t="s">
        <v>1262</v>
      </c>
      <c r="B410" s="44" t="s">
        <v>4</v>
      </c>
      <c r="C410" s="2" t="s">
        <v>1230</v>
      </c>
      <c r="D410" s="2" t="s">
        <v>1263</v>
      </c>
      <c r="E410" s="6" t="s">
        <v>45</v>
      </c>
      <c r="F410" s="2" t="s">
        <v>45</v>
      </c>
      <c r="G410" s="2" t="s">
        <v>45</v>
      </c>
      <c r="H410" s="2">
        <v>0</v>
      </c>
      <c r="I410" s="2" t="s">
        <v>44</v>
      </c>
      <c r="J410" s="2">
        <v>1</v>
      </c>
      <c r="K410" s="2">
        <v>0</v>
      </c>
      <c r="L410" s="2">
        <v>0</v>
      </c>
      <c r="M410" s="2">
        <v>1</v>
      </c>
      <c r="N410" s="13"/>
      <c r="O410" s="2">
        <v>1</v>
      </c>
      <c r="P410" s="6">
        <v>1</v>
      </c>
      <c r="Q410" s="2" t="s">
        <v>45</v>
      </c>
      <c r="R410" s="2" t="s">
        <v>45</v>
      </c>
      <c r="S410" s="2" t="s">
        <v>44</v>
      </c>
      <c r="T410" s="2" t="s">
        <v>44</v>
      </c>
      <c r="U410" s="3" t="s">
        <v>45</v>
      </c>
      <c r="V410" s="6" t="s">
        <v>6558</v>
      </c>
      <c r="W410" s="63" t="s">
        <v>1042</v>
      </c>
      <c r="X410" s="2" t="s">
        <v>1043</v>
      </c>
      <c r="Y410" s="2" t="s">
        <v>1044</v>
      </c>
      <c r="Z410" s="64" t="s">
        <v>1045</v>
      </c>
      <c r="AA410" s="2">
        <v>0</v>
      </c>
      <c r="AB410" s="2">
        <v>0</v>
      </c>
      <c r="AC410" s="2"/>
      <c r="AD410" s="2"/>
      <c r="AE410" s="6">
        <v>0</v>
      </c>
      <c r="AF410" s="2">
        <v>0</v>
      </c>
      <c r="AG410" s="2"/>
      <c r="AH410" s="2"/>
      <c r="AI410" s="6">
        <v>0</v>
      </c>
      <c r="AJ410" s="2">
        <v>0</v>
      </c>
      <c r="AK410" s="2"/>
      <c r="AL410" s="6"/>
      <c r="AM410" s="6">
        <v>0</v>
      </c>
      <c r="AN410" s="2">
        <v>0</v>
      </c>
      <c r="AO410" s="2"/>
      <c r="AP410" s="6"/>
      <c r="AQ410" s="6">
        <f t="shared" si="42"/>
        <v>0</v>
      </c>
      <c r="AR410" s="160">
        <f t="shared" si="43"/>
        <v>0</v>
      </c>
      <c r="AS410" s="160">
        <f t="shared" si="44"/>
        <v>0</v>
      </c>
      <c r="AT410" s="160">
        <f t="shared" si="45"/>
        <v>0</v>
      </c>
      <c r="AU410" s="160">
        <f t="shared" si="46"/>
        <v>0</v>
      </c>
      <c r="AV410" s="160">
        <f t="shared" si="47"/>
        <v>0</v>
      </c>
      <c r="AW410" s="160">
        <f t="shared" si="48"/>
        <v>0</v>
      </c>
    </row>
    <row r="411" spans="1:49" x14ac:dyDescent="0.25">
      <c r="A411" s="2" t="s">
        <v>1264</v>
      </c>
      <c r="B411" s="44" t="s">
        <v>4</v>
      </c>
      <c r="C411" s="2" t="s">
        <v>1230</v>
      </c>
      <c r="D411" s="2" t="s">
        <v>1265</v>
      </c>
      <c r="E411" s="6" t="s">
        <v>45</v>
      </c>
      <c r="F411" s="2" t="s">
        <v>44</v>
      </c>
      <c r="G411" s="2" t="s">
        <v>44</v>
      </c>
      <c r="H411" s="2">
        <v>0</v>
      </c>
      <c r="I411" s="2" t="s">
        <v>44</v>
      </c>
      <c r="J411" s="2">
        <v>1</v>
      </c>
      <c r="K411" s="2">
        <v>0</v>
      </c>
      <c r="L411" s="2">
        <v>0</v>
      </c>
      <c r="M411" s="2">
        <v>1</v>
      </c>
      <c r="N411" s="2">
        <v>1</v>
      </c>
      <c r="O411" s="2">
        <v>1</v>
      </c>
      <c r="P411" s="6">
        <v>0</v>
      </c>
      <c r="Q411" s="2" t="s">
        <v>45</v>
      </c>
      <c r="R411" s="2" t="s">
        <v>45</v>
      </c>
      <c r="S411" s="2" t="s">
        <v>45</v>
      </c>
      <c r="T411" s="2" t="s">
        <v>44</v>
      </c>
      <c r="U411" s="3" t="s">
        <v>44</v>
      </c>
      <c r="V411" s="6" t="s">
        <v>35</v>
      </c>
      <c r="W411" s="63" t="s">
        <v>1256</v>
      </c>
      <c r="X411" s="2" t="s">
        <v>1257</v>
      </c>
      <c r="Y411" s="2" t="s">
        <v>1258</v>
      </c>
      <c r="Z411" s="64" t="s">
        <v>1259</v>
      </c>
      <c r="AA411" s="2">
        <v>0</v>
      </c>
      <c r="AB411" s="2">
        <v>0</v>
      </c>
      <c r="AC411" s="2"/>
      <c r="AD411" s="2"/>
      <c r="AE411" s="6">
        <v>0</v>
      </c>
      <c r="AF411" s="2">
        <v>1</v>
      </c>
      <c r="AG411" s="2" t="s">
        <v>35</v>
      </c>
      <c r="AH411" s="2" t="s">
        <v>6743</v>
      </c>
      <c r="AI411" s="6">
        <v>0</v>
      </c>
      <c r="AJ411" s="2">
        <v>0</v>
      </c>
      <c r="AK411" s="2"/>
      <c r="AL411" s="6"/>
      <c r="AM411" s="6">
        <v>0</v>
      </c>
      <c r="AN411" s="2">
        <v>0</v>
      </c>
      <c r="AO411" s="2"/>
      <c r="AP411" s="6"/>
      <c r="AQ411" s="6">
        <f t="shared" si="42"/>
        <v>1</v>
      </c>
      <c r="AR411" s="160">
        <f t="shared" si="43"/>
        <v>0</v>
      </c>
      <c r="AS411" s="160">
        <f t="shared" si="44"/>
        <v>1</v>
      </c>
      <c r="AT411" s="160">
        <f t="shared" si="45"/>
        <v>0</v>
      </c>
      <c r="AU411" s="160">
        <f t="shared" si="46"/>
        <v>0</v>
      </c>
      <c r="AV411" s="160">
        <f t="shared" si="47"/>
        <v>0</v>
      </c>
      <c r="AW411" s="160">
        <f t="shared" si="48"/>
        <v>0</v>
      </c>
    </row>
    <row r="412" spans="1:49" x14ac:dyDescent="0.25">
      <c r="A412" s="2" t="s">
        <v>1266</v>
      </c>
      <c r="B412" s="44" t="s">
        <v>4</v>
      </c>
      <c r="C412" s="2" t="s">
        <v>1230</v>
      </c>
      <c r="D412" s="2" t="s">
        <v>1267</v>
      </c>
      <c r="E412" s="6" t="s">
        <v>45</v>
      </c>
      <c r="F412" s="2" t="s">
        <v>45</v>
      </c>
      <c r="G412" s="2" t="s">
        <v>45</v>
      </c>
      <c r="H412" s="2">
        <v>0</v>
      </c>
      <c r="I412" s="2" t="s">
        <v>44</v>
      </c>
      <c r="J412" s="2">
        <v>1</v>
      </c>
      <c r="K412" s="2">
        <v>0</v>
      </c>
      <c r="L412" s="2">
        <v>0</v>
      </c>
      <c r="M412" s="2">
        <v>1</v>
      </c>
      <c r="N412" s="13"/>
      <c r="O412" s="2">
        <v>0</v>
      </c>
      <c r="P412" s="6">
        <v>0</v>
      </c>
      <c r="Q412" s="2" t="s">
        <v>45</v>
      </c>
      <c r="R412" s="2" t="s">
        <v>45</v>
      </c>
      <c r="S412" s="2" t="s">
        <v>44</v>
      </c>
      <c r="T412" s="2" t="s">
        <v>44</v>
      </c>
      <c r="U412" s="3" t="s">
        <v>45</v>
      </c>
      <c r="V412" s="6" t="s">
        <v>6558</v>
      </c>
      <c r="W412" s="63" t="s">
        <v>1042</v>
      </c>
      <c r="X412" s="2" t="s">
        <v>1043</v>
      </c>
      <c r="Y412" s="2" t="s">
        <v>1044</v>
      </c>
      <c r="Z412" s="64" t="s">
        <v>1045</v>
      </c>
      <c r="AA412" s="2">
        <v>0</v>
      </c>
      <c r="AB412" s="2">
        <v>0</v>
      </c>
      <c r="AC412" s="2"/>
      <c r="AD412" s="2"/>
      <c r="AE412" s="6">
        <v>0</v>
      </c>
      <c r="AF412" s="2">
        <v>0</v>
      </c>
      <c r="AG412" s="2"/>
      <c r="AH412" s="2"/>
      <c r="AI412" s="6">
        <v>0</v>
      </c>
      <c r="AJ412" s="2">
        <v>0</v>
      </c>
      <c r="AK412" s="2"/>
      <c r="AL412" s="6"/>
      <c r="AM412" s="6">
        <v>0</v>
      </c>
      <c r="AN412" s="2">
        <v>0</v>
      </c>
      <c r="AO412" s="2"/>
      <c r="AP412" s="6"/>
      <c r="AQ412" s="6">
        <f t="shared" si="42"/>
        <v>0</v>
      </c>
      <c r="AR412" s="160">
        <f t="shared" si="43"/>
        <v>0</v>
      </c>
      <c r="AS412" s="160">
        <f t="shared" si="44"/>
        <v>0</v>
      </c>
      <c r="AT412" s="160">
        <f t="shared" si="45"/>
        <v>0</v>
      </c>
      <c r="AU412" s="160">
        <f t="shared" si="46"/>
        <v>0</v>
      </c>
      <c r="AV412" s="160">
        <f t="shared" si="47"/>
        <v>0</v>
      </c>
      <c r="AW412" s="160">
        <f t="shared" si="48"/>
        <v>0</v>
      </c>
    </row>
    <row r="413" spans="1:49" x14ac:dyDescent="0.25">
      <c r="A413" s="2" t="s">
        <v>1268</v>
      </c>
      <c r="B413" s="44" t="s">
        <v>4</v>
      </c>
      <c r="C413" s="2" t="s">
        <v>1230</v>
      </c>
      <c r="D413" s="2" t="s">
        <v>1269</v>
      </c>
      <c r="E413" s="6" t="s">
        <v>45</v>
      </c>
      <c r="F413" s="2" t="s">
        <v>45</v>
      </c>
      <c r="G413" s="2" t="s">
        <v>45</v>
      </c>
      <c r="H413" s="2">
        <v>0</v>
      </c>
      <c r="I413" s="2" t="s">
        <v>44</v>
      </c>
      <c r="J413" s="2">
        <v>0</v>
      </c>
      <c r="K413" s="6">
        <v>0</v>
      </c>
      <c r="L413" s="2">
        <v>0</v>
      </c>
      <c r="M413" s="112">
        <v>2</v>
      </c>
      <c r="N413" s="13"/>
      <c r="O413" s="2"/>
      <c r="P413" s="2"/>
      <c r="Q413" s="2" t="s">
        <v>45</v>
      </c>
      <c r="R413" s="2" t="s">
        <v>45</v>
      </c>
      <c r="S413" s="2" t="s">
        <v>44</v>
      </c>
      <c r="T413" s="2" t="s">
        <v>45</v>
      </c>
      <c r="U413" s="3" t="s">
        <v>45</v>
      </c>
      <c r="V413" s="6" t="s">
        <v>6579</v>
      </c>
      <c r="W413" s="63"/>
      <c r="X413" s="2"/>
      <c r="Y413" s="2"/>
      <c r="Z413" s="64"/>
      <c r="AA413" s="2">
        <v>0</v>
      </c>
      <c r="AB413" s="2">
        <v>0</v>
      </c>
      <c r="AC413" s="2"/>
      <c r="AD413" s="2"/>
      <c r="AE413" s="6">
        <v>0</v>
      </c>
      <c r="AF413" s="2">
        <v>0</v>
      </c>
      <c r="AG413" s="2"/>
      <c r="AH413" s="2"/>
      <c r="AI413" s="6">
        <v>0</v>
      </c>
      <c r="AJ413" s="2">
        <v>0</v>
      </c>
      <c r="AK413" s="2"/>
      <c r="AL413" s="6"/>
      <c r="AM413" s="6">
        <v>0</v>
      </c>
      <c r="AN413" s="2">
        <v>0</v>
      </c>
      <c r="AO413" s="2"/>
      <c r="AP413" s="6"/>
      <c r="AQ413" s="6">
        <f t="shared" si="42"/>
        <v>0</v>
      </c>
      <c r="AR413" s="160">
        <f t="shared" si="43"/>
        <v>0</v>
      </c>
      <c r="AS413" s="160">
        <f t="shared" si="44"/>
        <v>0</v>
      </c>
      <c r="AT413" s="160">
        <f t="shared" si="45"/>
        <v>0</v>
      </c>
      <c r="AU413" s="160">
        <f t="shared" si="46"/>
        <v>0</v>
      </c>
      <c r="AV413" s="160">
        <f t="shared" si="47"/>
        <v>0</v>
      </c>
      <c r="AW413" s="160">
        <f t="shared" si="48"/>
        <v>0</v>
      </c>
    </row>
    <row r="414" spans="1:49" x14ac:dyDescent="0.25">
      <c r="A414" s="2" t="s">
        <v>1270</v>
      </c>
      <c r="B414" s="44" t="s">
        <v>4</v>
      </c>
      <c r="C414" s="2" t="s">
        <v>1230</v>
      </c>
      <c r="D414" s="2" t="s">
        <v>1271</v>
      </c>
      <c r="E414" s="6" t="s">
        <v>45</v>
      </c>
      <c r="F414" s="2" t="s">
        <v>45</v>
      </c>
      <c r="G414" s="2" t="s">
        <v>44</v>
      </c>
      <c r="H414" s="2">
        <v>0</v>
      </c>
      <c r="I414" s="2" t="s">
        <v>44</v>
      </c>
      <c r="J414" s="2">
        <v>1</v>
      </c>
      <c r="K414" s="2">
        <v>0</v>
      </c>
      <c r="L414" s="2">
        <v>1</v>
      </c>
      <c r="M414" s="2">
        <v>1</v>
      </c>
      <c r="N414" s="13"/>
      <c r="O414" s="2">
        <v>0</v>
      </c>
      <c r="P414" s="6">
        <v>0</v>
      </c>
      <c r="Q414" s="2" t="s">
        <v>45</v>
      </c>
      <c r="R414" s="2" t="s">
        <v>45</v>
      </c>
      <c r="S414" s="2" t="s">
        <v>45</v>
      </c>
      <c r="T414" s="2" t="s">
        <v>44</v>
      </c>
      <c r="U414" s="3" t="s">
        <v>44</v>
      </c>
      <c r="V414" s="2" t="s">
        <v>36</v>
      </c>
      <c r="W414" s="63" t="s">
        <v>1272</v>
      </c>
      <c r="X414" s="2" t="s">
        <v>1273</v>
      </c>
      <c r="Y414" s="2" t="s">
        <v>1274</v>
      </c>
      <c r="Z414" s="64" t="s">
        <v>1275</v>
      </c>
      <c r="AA414" s="2">
        <v>0</v>
      </c>
      <c r="AB414" s="2">
        <v>0</v>
      </c>
      <c r="AC414" s="2"/>
      <c r="AD414" s="2"/>
      <c r="AE414" s="6">
        <v>0</v>
      </c>
      <c r="AF414" s="2">
        <v>0</v>
      </c>
      <c r="AG414" s="2"/>
      <c r="AH414" s="2"/>
      <c r="AI414" s="6">
        <v>0</v>
      </c>
      <c r="AJ414" s="2">
        <v>0</v>
      </c>
      <c r="AK414" s="2"/>
      <c r="AL414" s="6"/>
      <c r="AM414" s="6">
        <v>0</v>
      </c>
      <c r="AN414" s="2">
        <v>0</v>
      </c>
      <c r="AO414" s="2"/>
      <c r="AP414" s="6"/>
      <c r="AQ414" s="6">
        <f t="shared" si="42"/>
        <v>0</v>
      </c>
      <c r="AR414" s="160">
        <f t="shared" si="43"/>
        <v>0</v>
      </c>
      <c r="AS414" s="160">
        <f t="shared" si="44"/>
        <v>0</v>
      </c>
      <c r="AT414" s="160">
        <f t="shared" si="45"/>
        <v>0</v>
      </c>
      <c r="AU414" s="160">
        <f t="shared" si="46"/>
        <v>0</v>
      </c>
      <c r="AV414" s="160">
        <f t="shared" si="47"/>
        <v>0</v>
      </c>
      <c r="AW414" s="160">
        <f t="shared" si="48"/>
        <v>0</v>
      </c>
    </row>
    <row r="415" spans="1:49" x14ac:dyDescent="0.25">
      <c r="A415" s="2" t="s">
        <v>1276</v>
      </c>
      <c r="B415" s="44" t="s">
        <v>4</v>
      </c>
      <c r="C415" s="2" t="s">
        <v>1230</v>
      </c>
      <c r="D415" s="2" t="s">
        <v>1277</v>
      </c>
      <c r="E415" s="6" t="s">
        <v>45</v>
      </c>
      <c r="F415" s="2" t="s">
        <v>44</v>
      </c>
      <c r="G415" s="2" t="s">
        <v>44</v>
      </c>
      <c r="H415" s="2">
        <v>1</v>
      </c>
      <c r="I415" s="2" t="s">
        <v>44</v>
      </c>
      <c r="J415" s="2">
        <v>1</v>
      </c>
      <c r="K415" s="2">
        <v>0</v>
      </c>
      <c r="L415" s="2">
        <v>1</v>
      </c>
      <c r="M415" s="2">
        <v>1</v>
      </c>
      <c r="N415" s="2">
        <v>1</v>
      </c>
      <c r="O415" s="2">
        <v>1</v>
      </c>
      <c r="P415" s="12">
        <v>1</v>
      </c>
      <c r="Q415" s="2" t="s">
        <v>45</v>
      </c>
      <c r="R415" s="2" t="s">
        <v>45</v>
      </c>
      <c r="S415" s="2" t="s">
        <v>45</v>
      </c>
      <c r="T415" s="2" t="s">
        <v>44</v>
      </c>
      <c r="U415" s="3" t="s">
        <v>45</v>
      </c>
      <c r="V415" s="6" t="s">
        <v>6558</v>
      </c>
      <c r="W415" s="63" t="s">
        <v>1042</v>
      </c>
      <c r="X415" s="2" t="s">
        <v>1043</v>
      </c>
      <c r="Y415" s="2" t="s">
        <v>1044</v>
      </c>
      <c r="Z415" s="64" t="s">
        <v>1045</v>
      </c>
      <c r="AA415" s="2">
        <v>1</v>
      </c>
      <c r="AB415" s="2">
        <v>0</v>
      </c>
      <c r="AC415" s="2"/>
      <c r="AD415" s="2" t="s">
        <v>6743</v>
      </c>
      <c r="AE415" s="6">
        <v>0</v>
      </c>
      <c r="AF415" s="2">
        <v>0</v>
      </c>
      <c r="AG415" s="2"/>
      <c r="AH415" s="2"/>
      <c r="AI415" s="6">
        <v>0</v>
      </c>
      <c r="AJ415" s="2">
        <v>0</v>
      </c>
      <c r="AK415" s="2"/>
      <c r="AL415" s="6"/>
      <c r="AM415" s="6">
        <v>0</v>
      </c>
      <c r="AN415" s="2">
        <v>0</v>
      </c>
      <c r="AO415" s="2"/>
      <c r="AP415" s="6"/>
      <c r="AQ415" s="6">
        <f t="shared" si="42"/>
        <v>1</v>
      </c>
      <c r="AR415" s="160">
        <f t="shared" si="43"/>
        <v>1</v>
      </c>
      <c r="AS415" s="160">
        <f t="shared" si="44"/>
        <v>0</v>
      </c>
      <c r="AT415" s="160">
        <f t="shared" si="45"/>
        <v>0</v>
      </c>
      <c r="AU415" s="160">
        <f t="shared" si="46"/>
        <v>0</v>
      </c>
      <c r="AV415" s="160">
        <f t="shared" si="47"/>
        <v>0</v>
      </c>
      <c r="AW415" s="160">
        <f t="shared" si="48"/>
        <v>0</v>
      </c>
    </row>
    <row r="416" spans="1:49" x14ac:dyDescent="0.25">
      <c r="A416" s="2" t="s">
        <v>1278</v>
      </c>
      <c r="B416" s="44" t="s">
        <v>4</v>
      </c>
      <c r="C416" s="2" t="s">
        <v>1230</v>
      </c>
      <c r="D416" s="2" t="s">
        <v>1279</v>
      </c>
      <c r="E416" s="6" t="s">
        <v>45</v>
      </c>
      <c r="F416" s="2" t="s">
        <v>45</v>
      </c>
      <c r="G416" s="2" t="s">
        <v>44</v>
      </c>
      <c r="H416" s="2">
        <v>0</v>
      </c>
      <c r="I416" s="2" t="s">
        <v>44</v>
      </c>
      <c r="J416" s="2">
        <v>1</v>
      </c>
      <c r="K416" s="2">
        <v>0</v>
      </c>
      <c r="L416" s="2">
        <v>0</v>
      </c>
      <c r="M416" s="2">
        <v>1</v>
      </c>
      <c r="N416" s="13"/>
      <c r="O416" s="2">
        <v>0</v>
      </c>
      <c r="P416" s="6">
        <v>0</v>
      </c>
      <c r="Q416" s="2" t="s">
        <v>44</v>
      </c>
      <c r="R416" s="2" t="s">
        <v>45</v>
      </c>
      <c r="S416" s="2" t="s">
        <v>45</v>
      </c>
      <c r="T416" s="2" t="s">
        <v>44</v>
      </c>
      <c r="U416" s="3" t="s">
        <v>44</v>
      </c>
      <c r="V416" s="2" t="s">
        <v>36</v>
      </c>
      <c r="W416" s="63" t="s">
        <v>1280</v>
      </c>
      <c r="X416" s="2" t="s">
        <v>1281</v>
      </c>
      <c r="Y416" s="2" t="s">
        <v>1282</v>
      </c>
      <c r="Z416" s="64" t="s">
        <v>1283</v>
      </c>
      <c r="AA416" s="2">
        <v>0</v>
      </c>
      <c r="AB416" s="2">
        <v>0</v>
      </c>
      <c r="AC416" s="2"/>
      <c r="AD416" s="2"/>
      <c r="AE416" s="6">
        <v>0</v>
      </c>
      <c r="AF416" s="2">
        <v>0</v>
      </c>
      <c r="AG416" s="2"/>
      <c r="AH416" s="2"/>
      <c r="AI416" s="6">
        <v>0</v>
      </c>
      <c r="AJ416" s="2">
        <v>0</v>
      </c>
      <c r="AK416" s="2"/>
      <c r="AL416" s="6"/>
      <c r="AM416" s="6">
        <v>0</v>
      </c>
      <c r="AN416" s="2">
        <v>0</v>
      </c>
      <c r="AO416" s="2"/>
      <c r="AP416" s="6"/>
      <c r="AQ416" s="6">
        <f t="shared" si="42"/>
        <v>0</v>
      </c>
      <c r="AR416" s="160">
        <f t="shared" si="43"/>
        <v>0</v>
      </c>
      <c r="AS416" s="160">
        <f t="shared" si="44"/>
        <v>0</v>
      </c>
      <c r="AT416" s="160">
        <f t="shared" si="45"/>
        <v>0</v>
      </c>
      <c r="AU416" s="160">
        <f t="shared" si="46"/>
        <v>0</v>
      </c>
      <c r="AV416" s="160">
        <f t="shared" si="47"/>
        <v>0</v>
      </c>
      <c r="AW416" s="160">
        <f t="shared" si="48"/>
        <v>0</v>
      </c>
    </row>
    <row r="417" spans="1:49" x14ac:dyDescent="0.25">
      <c r="A417" s="2" t="s">
        <v>1284</v>
      </c>
      <c r="B417" s="44" t="s">
        <v>4</v>
      </c>
      <c r="C417" s="2" t="s">
        <v>1230</v>
      </c>
      <c r="D417" s="2" t="s">
        <v>1285</v>
      </c>
      <c r="E417" s="6" t="s">
        <v>45</v>
      </c>
      <c r="F417" s="2" t="s">
        <v>44</v>
      </c>
      <c r="G417" s="2" t="s">
        <v>44</v>
      </c>
      <c r="H417" s="2">
        <v>1</v>
      </c>
      <c r="I417" s="2" t="s">
        <v>44</v>
      </c>
      <c r="J417" s="2">
        <v>1</v>
      </c>
      <c r="K417" s="2">
        <v>0</v>
      </c>
      <c r="L417" s="2">
        <v>1</v>
      </c>
      <c r="M417" s="2">
        <v>1</v>
      </c>
      <c r="N417" s="2">
        <v>1</v>
      </c>
      <c r="O417" s="2">
        <v>1</v>
      </c>
      <c r="P417" s="2">
        <v>1</v>
      </c>
      <c r="Q417" s="2" t="s">
        <v>45</v>
      </c>
      <c r="R417" s="2" t="s">
        <v>45</v>
      </c>
      <c r="S417" s="2" t="s">
        <v>45</v>
      </c>
      <c r="T417" s="2" t="s">
        <v>44</v>
      </c>
      <c r="U417" s="3" t="s">
        <v>44</v>
      </c>
      <c r="V417" s="6" t="s">
        <v>35</v>
      </c>
      <c r="W417" s="63" t="s">
        <v>1286</v>
      </c>
      <c r="X417" s="2" t="s">
        <v>1287</v>
      </c>
      <c r="Y417" s="2" t="s">
        <v>1288</v>
      </c>
      <c r="Z417" s="64" t="s">
        <v>1289</v>
      </c>
      <c r="AA417" s="2">
        <v>1</v>
      </c>
      <c r="AB417" s="2">
        <v>0</v>
      </c>
      <c r="AC417" s="2"/>
      <c r="AD417" s="2" t="s">
        <v>6743</v>
      </c>
      <c r="AE417" s="6">
        <v>0</v>
      </c>
      <c r="AF417" s="2">
        <v>0</v>
      </c>
      <c r="AG417" s="2"/>
      <c r="AH417" s="2"/>
      <c r="AI417" s="6">
        <v>0</v>
      </c>
      <c r="AJ417" s="2">
        <v>0</v>
      </c>
      <c r="AK417" s="2"/>
      <c r="AL417" s="6"/>
      <c r="AM417" s="6">
        <v>0</v>
      </c>
      <c r="AN417" s="2">
        <v>0</v>
      </c>
      <c r="AO417" s="2"/>
      <c r="AP417" s="6"/>
      <c r="AQ417" s="6">
        <f t="shared" si="42"/>
        <v>1</v>
      </c>
      <c r="AR417" s="160">
        <f t="shared" si="43"/>
        <v>1</v>
      </c>
      <c r="AS417" s="160">
        <f t="shared" si="44"/>
        <v>0</v>
      </c>
      <c r="AT417" s="160">
        <f t="shared" si="45"/>
        <v>0</v>
      </c>
      <c r="AU417" s="160">
        <f t="shared" si="46"/>
        <v>0</v>
      </c>
      <c r="AV417" s="160">
        <f t="shared" si="47"/>
        <v>0</v>
      </c>
      <c r="AW417" s="160">
        <f t="shared" si="48"/>
        <v>0</v>
      </c>
    </row>
    <row r="418" spans="1:49" x14ac:dyDescent="0.25">
      <c r="A418" s="2" t="s">
        <v>1290</v>
      </c>
      <c r="B418" s="44" t="s">
        <v>4</v>
      </c>
      <c r="C418" s="2" t="s">
        <v>1230</v>
      </c>
      <c r="D418" s="2" t="s">
        <v>1291</v>
      </c>
      <c r="E418" s="6" t="s">
        <v>45</v>
      </c>
      <c r="F418" s="2" t="s">
        <v>44</v>
      </c>
      <c r="G418" s="2" t="s">
        <v>44</v>
      </c>
      <c r="H418" s="2">
        <v>0</v>
      </c>
      <c r="I418" s="2" t="s">
        <v>44</v>
      </c>
      <c r="J418" s="2">
        <v>1</v>
      </c>
      <c r="K418" s="2">
        <v>0</v>
      </c>
      <c r="L418" s="2">
        <v>1</v>
      </c>
      <c r="M418" s="2">
        <v>1</v>
      </c>
      <c r="N418" s="2">
        <v>1</v>
      </c>
      <c r="O418" s="2">
        <v>1</v>
      </c>
      <c r="P418" s="6">
        <v>0</v>
      </c>
      <c r="Q418" s="2" t="s">
        <v>45</v>
      </c>
      <c r="R418" s="2" t="s">
        <v>45</v>
      </c>
      <c r="S418" s="2" t="s">
        <v>44</v>
      </c>
      <c r="T418" s="2" t="s">
        <v>44</v>
      </c>
      <c r="U418" s="3" t="s">
        <v>45</v>
      </c>
      <c r="V418" s="6" t="s">
        <v>6558</v>
      </c>
      <c r="W418" s="63" t="s">
        <v>1042</v>
      </c>
      <c r="X418" s="2" t="s">
        <v>1043</v>
      </c>
      <c r="Y418" s="2" t="s">
        <v>1044</v>
      </c>
      <c r="Z418" s="64" t="s">
        <v>1045</v>
      </c>
      <c r="AA418" s="2">
        <v>0</v>
      </c>
      <c r="AB418" s="2">
        <v>0</v>
      </c>
      <c r="AC418" s="2"/>
      <c r="AD418" s="2"/>
      <c r="AE418" s="6">
        <v>0</v>
      </c>
      <c r="AF418" s="2">
        <v>0</v>
      </c>
      <c r="AG418" s="2"/>
      <c r="AH418" s="2"/>
      <c r="AI418" s="6">
        <v>0</v>
      </c>
      <c r="AJ418" s="2">
        <v>0</v>
      </c>
      <c r="AK418" s="2"/>
      <c r="AL418" s="6"/>
      <c r="AM418" s="6">
        <v>0</v>
      </c>
      <c r="AN418" s="2">
        <v>0</v>
      </c>
      <c r="AO418" s="2"/>
      <c r="AP418" s="6"/>
      <c r="AQ418" s="6">
        <f t="shared" si="42"/>
        <v>0</v>
      </c>
      <c r="AR418" s="160">
        <f t="shared" si="43"/>
        <v>0</v>
      </c>
      <c r="AS418" s="160">
        <f t="shared" si="44"/>
        <v>0</v>
      </c>
      <c r="AT418" s="160">
        <f t="shared" si="45"/>
        <v>0</v>
      </c>
      <c r="AU418" s="160">
        <f t="shared" si="46"/>
        <v>0</v>
      </c>
      <c r="AV418" s="160">
        <f t="shared" si="47"/>
        <v>0</v>
      </c>
      <c r="AW418" s="160">
        <f t="shared" si="48"/>
        <v>0</v>
      </c>
    </row>
    <row r="419" spans="1:49" x14ac:dyDescent="0.25">
      <c r="A419" s="2" t="s">
        <v>1292</v>
      </c>
      <c r="B419" s="44" t="s">
        <v>4</v>
      </c>
      <c r="C419" s="2" t="s">
        <v>1230</v>
      </c>
      <c r="D419" s="2" t="s">
        <v>1293</v>
      </c>
      <c r="E419" s="6" t="s">
        <v>45</v>
      </c>
      <c r="F419" s="2" t="s">
        <v>45</v>
      </c>
      <c r="G419" s="2" t="s">
        <v>45</v>
      </c>
      <c r="H419" s="2">
        <v>0</v>
      </c>
      <c r="I419" s="2" t="s">
        <v>44</v>
      </c>
      <c r="J419" s="2">
        <v>0</v>
      </c>
      <c r="K419" s="6">
        <v>0</v>
      </c>
      <c r="L419" s="2">
        <v>0</v>
      </c>
      <c r="M419" s="112">
        <v>2</v>
      </c>
      <c r="N419" s="13"/>
      <c r="O419" s="2"/>
      <c r="P419" s="2"/>
      <c r="Q419" s="2" t="s">
        <v>45</v>
      </c>
      <c r="R419" s="2" t="s">
        <v>45</v>
      </c>
      <c r="S419" s="2" t="s">
        <v>45</v>
      </c>
      <c r="T419" s="2" t="s">
        <v>44</v>
      </c>
      <c r="U419" s="3" t="s">
        <v>44</v>
      </c>
      <c r="V419" s="6" t="s">
        <v>6579</v>
      </c>
      <c r="W419" s="63"/>
      <c r="X419" s="2"/>
      <c r="Y419" s="2"/>
      <c r="Z419" s="64"/>
      <c r="AA419" s="2">
        <v>0</v>
      </c>
      <c r="AB419" s="2">
        <v>0</v>
      </c>
      <c r="AC419" s="2"/>
      <c r="AD419" s="2"/>
      <c r="AE419" s="6">
        <v>0</v>
      </c>
      <c r="AF419" s="2">
        <v>0</v>
      </c>
      <c r="AG419" s="2"/>
      <c r="AH419" s="2"/>
      <c r="AI419" s="6">
        <v>0</v>
      </c>
      <c r="AJ419" s="2">
        <v>0</v>
      </c>
      <c r="AK419" s="2"/>
      <c r="AL419" s="6"/>
      <c r="AM419" s="6">
        <v>0</v>
      </c>
      <c r="AN419" s="2">
        <v>0</v>
      </c>
      <c r="AO419" s="2"/>
      <c r="AP419" s="6"/>
      <c r="AQ419" s="6">
        <f t="shared" si="42"/>
        <v>0</v>
      </c>
      <c r="AR419" s="160">
        <f t="shared" si="43"/>
        <v>0</v>
      </c>
      <c r="AS419" s="160">
        <f t="shared" si="44"/>
        <v>0</v>
      </c>
      <c r="AT419" s="160">
        <f t="shared" si="45"/>
        <v>0</v>
      </c>
      <c r="AU419" s="160">
        <f t="shared" si="46"/>
        <v>0</v>
      </c>
      <c r="AV419" s="160">
        <f t="shared" si="47"/>
        <v>0</v>
      </c>
      <c r="AW419" s="160">
        <f t="shared" si="48"/>
        <v>0</v>
      </c>
    </row>
    <row r="420" spans="1:49" x14ac:dyDescent="0.25">
      <c r="A420" s="2" t="s">
        <v>1294</v>
      </c>
      <c r="B420" s="44" t="s">
        <v>4</v>
      </c>
      <c r="C420" s="2" t="s">
        <v>1230</v>
      </c>
      <c r="D420" s="2" t="s">
        <v>1295</v>
      </c>
      <c r="E420" s="6" t="s">
        <v>45</v>
      </c>
      <c r="F420" s="2" t="s">
        <v>44</v>
      </c>
      <c r="G420" s="2" t="s">
        <v>44</v>
      </c>
      <c r="H420" s="2">
        <v>1</v>
      </c>
      <c r="I420" s="2" t="s">
        <v>44</v>
      </c>
      <c r="J420" s="2">
        <v>1</v>
      </c>
      <c r="K420" s="2">
        <v>0</v>
      </c>
      <c r="L420" s="2">
        <v>1</v>
      </c>
      <c r="M420" s="2">
        <v>1</v>
      </c>
      <c r="N420" s="2">
        <v>1</v>
      </c>
      <c r="O420" s="2">
        <v>1</v>
      </c>
      <c r="P420" s="12">
        <v>1</v>
      </c>
      <c r="Q420" s="2" t="s">
        <v>44</v>
      </c>
      <c r="R420" s="2" t="s">
        <v>45</v>
      </c>
      <c r="S420" s="2" t="s">
        <v>44</v>
      </c>
      <c r="T420" s="2" t="s">
        <v>44</v>
      </c>
      <c r="U420" s="3" t="s">
        <v>45</v>
      </c>
      <c r="V420" s="6" t="s">
        <v>326</v>
      </c>
      <c r="W420" s="63" t="s">
        <v>1296</v>
      </c>
      <c r="X420" s="2" t="s">
        <v>1297</v>
      </c>
      <c r="Y420" s="2" t="s">
        <v>1298</v>
      </c>
      <c r="Z420" s="64" t="s">
        <v>1299</v>
      </c>
      <c r="AA420" s="2">
        <v>1</v>
      </c>
      <c r="AB420" s="2">
        <v>0</v>
      </c>
      <c r="AC420" s="2"/>
      <c r="AD420" s="2" t="s">
        <v>6743</v>
      </c>
      <c r="AE420" s="6">
        <v>0</v>
      </c>
      <c r="AF420" s="2">
        <v>0</v>
      </c>
      <c r="AG420" s="2"/>
      <c r="AH420" s="2"/>
      <c r="AI420" s="6">
        <v>0</v>
      </c>
      <c r="AJ420" s="2">
        <v>0</v>
      </c>
      <c r="AK420" s="2"/>
      <c r="AL420" s="6"/>
      <c r="AM420" s="6">
        <v>0</v>
      </c>
      <c r="AN420" s="2">
        <v>0</v>
      </c>
      <c r="AO420" s="2"/>
      <c r="AP420" s="6"/>
      <c r="AQ420" s="6">
        <f t="shared" si="42"/>
        <v>1</v>
      </c>
      <c r="AR420" s="160">
        <f t="shared" si="43"/>
        <v>1</v>
      </c>
      <c r="AS420" s="160">
        <f t="shared" si="44"/>
        <v>0</v>
      </c>
      <c r="AT420" s="160">
        <f t="shared" si="45"/>
        <v>0</v>
      </c>
      <c r="AU420" s="160">
        <f t="shared" si="46"/>
        <v>0</v>
      </c>
      <c r="AV420" s="160">
        <f t="shared" si="47"/>
        <v>0</v>
      </c>
      <c r="AW420" s="160">
        <f t="shared" si="48"/>
        <v>0</v>
      </c>
    </row>
    <row r="421" spans="1:49" x14ac:dyDescent="0.25">
      <c r="A421" s="2" t="s">
        <v>1300</v>
      </c>
      <c r="B421" s="44" t="s">
        <v>4</v>
      </c>
      <c r="C421" s="2" t="s">
        <v>1301</v>
      </c>
      <c r="D421" s="2" t="s">
        <v>112</v>
      </c>
      <c r="E421" s="6" t="s">
        <v>45</v>
      </c>
      <c r="F421" s="2" t="s">
        <v>45</v>
      </c>
      <c r="G421" s="2" t="s">
        <v>45</v>
      </c>
      <c r="H421" s="2">
        <v>0</v>
      </c>
      <c r="I421" s="2" t="s">
        <v>44</v>
      </c>
      <c r="J421" s="2">
        <v>1</v>
      </c>
      <c r="K421" s="2">
        <v>0</v>
      </c>
      <c r="L421" s="2">
        <v>0</v>
      </c>
      <c r="M421" s="2">
        <v>1</v>
      </c>
      <c r="N421" s="13"/>
      <c r="O421" s="2">
        <v>1</v>
      </c>
      <c r="P421" s="6">
        <v>1</v>
      </c>
      <c r="Q421" s="2" t="s">
        <v>45</v>
      </c>
      <c r="R421" s="2" t="s">
        <v>45</v>
      </c>
      <c r="S421" s="2" t="s">
        <v>44</v>
      </c>
      <c r="T421" s="2" t="s">
        <v>44</v>
      </c>
      <c r="U421" s="3" t="s">
        <v>45</v>
      </c>
      <c r="V421" s="2" t="s">
        <v>326</v>
      </c>
      <c r="W421" s="63" t="s">
        <v>1302</v>
      </c>
      <c r="X421" s="2" t="s">
        <v>1303</v>
      </c>
      <c r="Y421" s="2" t="s">
        <v>1304</v>
      </c>
      <c r="Z421" s="64" t="s">
        <v>1305</v>
      </c>
      <c r="AA421" s="2">
        <v>0</v>
      </c>
      <c r="AB421" s="2">
        <v>1</v>
      </c>
      <c r="AC421" s="2" t="s">
        <v>326</v>
      </c>
      <c r="AD421" s="2" t="s">
        <v>6743</v>
      </c>
      <c r="AE421" s="6">
        <v>0</v>
      </c>
      <c r="AF421" s="2">
        <v>0</v>
      </c>
      <c r="AG421" s="2"/>
      <c r="AH421" s="2"/>
      <c r="AI421" s="6">
        <v>0</v>
      </c>
      <c r="AJ421" s="2">
        <v>0</v>
      </c>
      <c r="AK421" s="2"/>
      <c r="AL421" s="6"/>
      <c r="AM421" s="6">
        <v>0</v>
      </c>
      <c r="AN421" s="2">
        <v>0</v>
      </c>
      <c r="AO421" s="2"/>
      <c r="AP421" s="6"/>
      <c r="AQ421" s="6">
        <f t="shared" si="42"/>
        <v>1</v>
      </c>
      <c r="AR421" s="160">
        <f t="shared" si="43"/>
        <v>0</v>
      </c>
      <c r="AS421" s="160">
        <f t="shared" si="44"/>
        <v>0</v>
      </c>
      <c r="AT421" s="160">
        <f t="shared" si="45"/>
        <v>1</v>
      </c>
      <c r="AU421" s="160">
        <f t="shared" si="46"/>
        <v>0</v>
      </c>
      <c r="AV421" s="160">
        <f t="shared" si="47"/>
        <v>0</v>
      </c>
      <c r="AW421" s="160">
        <f t="shared" si="48"/>
        <v>0</v>
      </c>
    </row>
    <row r="422" spans="1:49" x14ac:dyDescent="0.25">
      <c r="A422" s="2" t="s">
        <v>1306</v>
      </c>
      <c r="B422" s="44" t="s">
        <v>4</v>
      </c>
      <c r="C422" s="2" t="s">
        <v>1301</v>
      </c>
      <c r="D422" s="2" t="s">
        <v>1307</v>
      </c>
      <c r="E422" s="6" t="s">
        <v>45</v>
      </c>
      <c r="F422" s="2" t="s">
        <v>44</v>
      </c>
      <c r="G422" s="2" t="s">
        <v>44</v>
      </c>
      <c r="H422" s="2">
        <v>1</v>
      </c>
      <c r="I422" s="2" t="s">
        <v>44</v>
      </c>
      <c r="J422" s="2">
        <v>1</v>
      </c>
      <c r="K422" s="2">
        <v>0</v>
      </c>
      <c r="L422" s="2">
        <v>1</v>
      </c>
      <c r="M422" s="2">
        <v>1</v>
      </c>
      <c r="N422" s="2">
        <v>1</v>
      </c>
      <c r="O422" s="2">
        <v>1</v>
      </c>
      <c r="P422" s="12">
        <v>1</v>
      </c>
      <c r="Q422" s="2" t="s">
        <v>44</v>
      </c>
      <c r="R422" s="2" t="s">
        <v>45</v>
      </c>
      <c r="S422" s="2" t="s">
        <v>45</v>
      </c>
      <c r="T422" s="2" t="s">
        <v>45</v>
      </c>
      <c r="U422" s="3" t="s">
        <v>44</v>
      </c>
      <c r="V422" s="6" t="s">
        <v>36</v>
      </c>
      <c r="W422" s="63" t="s">
        <v>1308</v>
      </c>
      <c r="X422" s="2" t="s">
        <v>1309</v>
      </c>
      <c r="Y422" s="2" t="s">
        <v>1310</v>
      </c>
      <c r="Z422" s="64" t="s">
        <v>1311</v>
      </c>
      <c r="AA422" s="2">
        <v>0</v>
      </c>
      <c r="AB422" s="2">
        <v>1</v>
      </c>
      <c r="AC422" s="2" t="s">
        <v>36</v>
      </c>
      <c r="AD422" s="2" t="s">
        <v>6744</v>
      </c>
      <c r="AE422" s="6">
        <v>0</v>
      </c>
      <c r="AF422" s="2">
        <v>0</v>
      </c>
      <c r="AG422" s="2"/>
      <c r="AH422" s="2"/>
      <c r="AI422" s="6">
        <v>0</v>
      </c>
      <c r="AJ422" s="2">
        <v>1</v>
      </c>
      <c r="AK422" s="2" t="s">
        <v>36</v>
      </c>
      <c r="AL422" s="6" t="s">
        <v>6744</v>
      </c>
      <c r="AM422" s="6">
        <v>0</v>
      </c>
      <c r="AN422" s="2">
        <v>0</v>
      </c>
      <c r="AO422" s="2"/>
      <c r="AP422" s="6"/>
      <c r="AQ422" s="6">
        <f t="shared" si="42"/>
        <v>2</v>
      </c>
      <c r="AR422" s="160">
        <f t="shared" si="43"/>
        <v>0</v>
      </c>
      <c r="AS422" s="160">
        <f t="shared" si="44"/>
        <v>0</v>
      </c>
      <c r="AT422" s="160">
        <f t="shared" si="45"/>
        <v>0</v>
      </c>
      <c r="AU422" s="160">
        <f t="shared" si="46"/>
        <v>1</v>
      </c>
      <c r="AV422" s="160">
        <f t="shared" si="47"/>
        <v>0</v>
      </c>
      <c r="AW422" s="160">
        <f t="shared" si="48"/>
        <v>0</v>
      </c>
    </row>
    <row r="423" spans="1:49" x14ac:dyDescent="0.25">
      <c r="A423" s="2" t="s">
        <v>1312</v>
      </c>
      <c r="B423" s="44" t="s">
        <v>4</v>
      </c>
      <c r="C423" s="2" t="s">
        <v>1301</v>
      </c>
      <c r="D423" s="2" t="s">
        <v>1313</v>
      </c>
      <c r="E423" s="6" t="s">
        <v>45</v>
      </c>
      <c r="F423" s="2" t="s">
        <v>44</v>
      </c>
      <c r="G423" s="2" t="s">
        <v>44</v>
      </c>
      <c r="H423" s="2">
        <v>1</v>
      </c>
      <c r="I423" s="2" t="s">
        <v>44</v>
      </c>
      <c r="J423" s="2">
        <v>1</v>
      </c>
      <c r="K423" s="2">
        <v>0</v>
      </c>
      <c r="L423" s="2">
        <v>1</v>
      </c>
      <c r="M423" s="2">
        <v>1</v>
      </c>
      <c r="N423" s="2">
        <v>1</v>
      </c>
      <c r="O423" s="2">
        <v>1</v>
      </c>
      <c r="P423" s="6">
        <v>1</v>
      </c>
      <c r="Q423" s="2" t="s">
        <v>44</v>
      </c>
      <c r="R423" s="2" t="s">
        <v>45</v>
      </c>
      <c r="S423" s="2" t="s">
        <v>45</v>
      </c>
      <c r="T423" s="2" t="s">
        <v>44</v>
      </c>
      <c r="U423" s="3" t="s">
        <v>44</v>
      </c>
      <c r="V423" s="6" t="s">
        <v>36</v>
      </c>
      <c r="W423" s="63" t="s">
        <v>1314</v>
      </c>
      <c r="X423" s="2" t="s">
        <v>1315</v>
      </c>
      <c r="Y423" s="2" t="s">
        <v>1316</v>
      </c>
      <c r="Z423" s="64" t="s">
        <v>1317</v>
      </c>
      <c r="AA423" s="2">
        <v>1</v>
      </c>
      <c r="AB423" s="2">
        <v>1</v>
      </c>
      <c r="AC423" s="2" t="s">
        <v>36</v>
      </c>
      <c r="AD423" s="2" t="s">
        <v>6745</v>
      </c>
      <c r="AE423" s="6">
        <v>0</v>
      </c>
      <c r="AF423" s="2">
        <v>0</v>
      </c>
      <c r="AG423" s="2"/>
      <c r="AH423" s="2"/>
      <c r="AI423" s="6">
        <v>0</v>
      </c>
      <c r="AJ423" s="2">
        <v>1</v>
      </c>
      <c r="AK423" s="2" t="s">
        <v>36</v>
      </c>
      <c r="AL423" s="6" t="s">
        <v>6744</v>
      </c>
      <c r="AM423" s="6">
        <v>0</v>
      </c>
      <c r="AN423" s="2">
        <v>0</v>
      </c>
      <c r="AO423" s="2"/>
      <c r="AP423" s="6"/>
      <c r="AQ423" s="6">
        <f t="shared" si="42"/>
        <v>3</v>
      </c>
      <c r="AR423" s="160">
        <f t="shared" si="43"/>
        <v>1</v>
      </c>
      <c r="AS423" s="160">
        <f t="shared" si="44"/>
        <v>0</v>
      </c>
      <c r="AT423" s="160">
        <f t="shared" si="45"/>
        <v>0</v>
      </c>
      <c r="AU423" s="160">
        <f t="shared" si="46"/>
        <v>1</v>
      </c>
      <c r="AV423" s="160">
        <f t="shared" si="47"/>
        <v>0</v>
      </c>
      <c r="AW423" s="160">
        <f t="shared" si="48"/>
        <v>0</v>
      </c>
    </row>
    <row r="424" spans="1:49" x14ac:dyDescent="0.25">
      <c r="A424" s="2" t="s">
        <v>1318</v>
      </c>
      <c r="B424" s="44" t="s">
        <v>4</v>
      </c>
      <c r="C424" s="2" t="s">
        <v>1301</v>
      </c>
      <c r="D424" s="2" t="s">
        <v>1319</v>
      </c>
      <c r="E424" s="6" t="s">
        <v>45</v>
      </c>
      <c r="F424" s="2" t="s">
        <v>45</v>
      </c>
      <c r="G424" s="2" t="s">
        <v>45</v>
      </c>
      <c r="H424" s="2">
        <v>0</v>
      </c>
      <c r="I424" s="2" t="s">
        <v>44</v>
      </c>
      <c r="J424" s="2">
        <v>0</v>
      </c>
      <c r="K424" s="6">
        <v>0</v>
      </c>
      <c r="L424" s="2">
        <v>0</v>
      </c>
      <c r="M424" s="112">
        <v>2</v>
      </c>
      <c r="N424" s="13"/>
      <c r="O424" s="2"/>
      <c r="P424" s="2"/>
      <c r="Q424" s="2" t="s">
        <v>45</v>
      </c>
      <c r="R424" s="2" t="s">
        <v>45</v>
      </c>
      <c r="S424" s="2" t="s">
        <v>45</v>
      </c>
      <c r="T424" s="2" t="s">
        <v>44</v>
      </c>
      <c r="U424" s="3" t="s">
        <v>45</v>
      </c>
      <c r="V424" s="6" t="s">
        <v>6579</v>
      </c>
      <c r="W424" s="63"/>
      <c r="X424" s="2"/>
      <c r="Y424" s="2"/>
      <c r="Z424" s="64"/>
      <c r="AA424" s="2">
        <v>0</v>
      </c>
      <c r="AB424" s="2">
        <v>0</v>
      </c>
      <c r="AC424" s="2"/>
      <c r="AD424" s="2"/>
      <c r="AE424" s="6">
        <v>0</v>
      </c>
      <c r="AF424" s="2">
        <v>0</v>
      </c>
      <c r="AG424" s="2"/>
      <c r="AH424" s="2"/>
      <c r="AI424" s="6">
        <v>0</v>
      </c>
      <c r="AJ424" s="2">
        <v>0</v>
      </c>
      <c r="AK424" s="2"/>
      <c r="AL424" s="6"/>
      <c r="AM424" s="6">
        <v>0</v>
      </c>
      <c r="AN424" s="2">
        <v>0</v>
      </c>
      <c r="AO424" s="2"/>
      <c r="AP424" s="6"/>
      <c r="AQ424" s="6">
        <f t="shared" si="42"/>
        <v>0</v>
      </c>
      <c r="AR424" s="160">
        <f t="shared" si="43"/>
        <v>0</v>
      </c>
      <c r="AS424" s="160">
        <f t="shared" si="44"/>
        <v>0</v>
      </c>
      <c r="AT424" s="160">
        <f t="shared" si="45"/>
        <v>0</v>
      </c>
      <c r="AU424" s="160">
        <f t="shared" si="46"/>
        <v>0</v>
      </c>
      <c r="AV424" s="160">
        <f t="shared" si="47"/>
        <v>0</v>
      </c>
      <c r="AW424" s="160">
        <f t="shared" si="48"/>
        <v>0</v>
      </c>
    </row>
    <row r="425" spans="1:49" x14ac:dyDescent="0.25">
      <c r="A425" s="2" t="s">
        <v>1320</v>
      </c>
      <c r="B425" s="44" t="s">
        <v>4</v>
      </c>
      <c r="C425" s="2" t="s">
        <v>1301</v>
      </c>
      <c r="D425" s="2" t="s">
        <v>1321</v>
      </c>
      <c r="E425" s="6" t="s">
        <v>45</v>
      </c>
      <c r="F425" s="2" t="s">
        <v>45</v>
      </c>
      <c r="G425" s="2" t="s">
        <v>45</v>
      </c>
      <c r="H425" s="2">
        <v>0</v>
      </c>
      <c r="I425" s="2" t="s">
        <v>44</v>
      </c>
      <c r="J425" s="2">
        <v>0</v>
      </c>
      <c r="K425" s="6">
        <v>0</v>
      </c>
      <c r="L425" s="2">
        <v>0</v>
      </c>
      <c r="M425" s="112">
        <v>2</v>
      </c>
      <c r="N425" s="13"/>
      <c r="O425" s="2"/>
      <c r="P425" s="2"/>
      <c r="Q425" s="2" t="s">
        <v>45</v>
      </c>
      <c r="R425" s="2" t="s">
        <v>45</v>
      </c>
      <c r="S425" s="2" t="s">
        <v>45</v>
      </c>
      <c r="T425" s="2" t="s">
        <v>44</v>
      </c>
      <c r="U425" s="3" t="s">
        <v>45</v>
      </c>
      <c r="V425" s="6" t="s">
        <v>6579</v>
      </c>
      <c r="W425" s="63"/>
      <c r="X425" s="2"/>
      <c r="Y425" s="2"/>
      <c r="Z425" s="64"/>
      <c r="AA425" s="2">
        <v>0</v>
      </c>
      <c r="AB425" s="2">
        <v>0</v>
      </c>
      <c r="AC425" s="2"/>
      <c r="AD425" s="2"/>
      <c r="AE425" s="6">
        <v>0</v>
      </c>
      <c r="AF425" s="2">
        <v>0</v>
      </c>
      <c r="AG425" s="2"/>
      <c r="AH425" s="2"/>
      <c r="AI425" s="6">
        <v>0</v>
      </c>
      <c r="AJ425" s="2">
        <v>0</v>
      </c>
      <c r="AK425" s="2"/>
      <c r="AL425" s="6"/>
      <c r="AM425" s="6">
        <v>0</v>
      </c>
      <c r="AN425" s="2">
        <v>0</v>
      </c>
      <c r="AO425" s="2"/>
      <c r="AP425" s="6"/>
      <c r="AQ425" s="6">
        <f t="shared" si="42"/>
        <v>0</v>
      </c>
      <c r="AR425" s="160">
        <f t="shared" si="43"/>
        <v>0</v>
      </c>
      <c r="AS425" s="160">
        <f t="shared" si="44"/>
        <v>0</v>
      </c>
      <c r="AT425" s="160">
        <f t="shared" si="45"/>
        <v>0</v>
      </c>
      <c r="AU425" s="160">
        <f t="shared" si="46"/>
        <v>0</v>
      </c>
      <c r="AV425" s="160">
        <f t="shared" si="47"/>
        <v>0</v>
      </c>
      <c r="AW425" s="160">
        <f t="shared" si="48"/>
        <v>0</v>
      </c>
    </row>
    <row r="426" spans="1:49" x14ac:dyDescent="0.25">
      <c r="A426" s="2" t="s">
        <v>1322</v>
      </c>
      <c r="B426" s="44" t="s">
        <v>4</v>
      </c>
      <c r="C426" s="2" t="s">
        <v>1301</v>
      </c>
      <c r="D426" s="2" t="s">
        <v>1323</v>
      </c>
      <c r="E426" s="6" t="s">
        <v>45</v>
      </c>
      <c r="F426" s="2" t="s">
        <v>45</v>
      </c>
      <c r="G426" s="2" t="s">
        <v>45</v>
      </c>
      <c r="H426" s="2">
        <v>0</v>
      </c>
      <c r="I426" s="2" t="s">
        <v>44</v>
      </c>
      <c r="J426" s="2">
        <v>0</v>
      </c>
      <c r="K426" s="2">
        <v>1</v>
      </c>
      <c r="L426" s="2">
        <v>1</v>
      </c>
      <c r="M426" s="112">
        <v>2</v>
      </c>
      <c r="N426" s="13"/>
      <c r="O426" s="2"/>
      <c r="P426" s="2"/>
      <c r="Q426" s="2" t="s">
        <v>45</v>
      </c>
      <c r="R426" s="2" t="s">
        <v>45</v>
      </c>
      <c r="S426" s="2" t="s">
        <v>45</v>
      </c>
      <c r="T426" s="2" t="s">
        <v>44</v>
      </c>
      <c r="U426" s="3" t="s">
        <v>45</v>
      </c>
      <c r="V426" s="6" t="s">
        <v>6579</v>
      </c>
      <c r="W426" s="63"/>
      <c r="X426" s="2"/>
      <c r="Y426" s="2"/>
      <c r="Z426" s="64"/>
      <c r="AA426" s="2">
        <v>0</v>
      </c>
      <c r="AB426" s="2">
        <v>0</v>
      </c>
      <c r="AC426" s="2"/>
      <c r="AD426" s="2"/>
      <c r="AE426" s="6">
        <v>0</v>
      </c>
      <c r="AF426" s="2">
        <v>0</v>
      </c>
      <c r="AG426" s="2"/>
      <c r="AH426" s="2"/>
      <c r="AI426" s="6">
        <v>0</v>
      </c>
      <c r="AJ426" s="2">
        <v>0</v>
      </c>
      <c r="AK426" s="2"/>
      <c r="AL426" s="6"/>
      <c r="AM426" s="6">
        <v>0</v>
      </c>
      <c r="AN426" s="2">
        <v>0</v>
      </c>
      <c r="AO426" s="2"/>
      <c r="AP426" s="6"/>
      <c r="AQ426" s="6">
        <f t="shared" si="42"/>
        <v>0</v>
      </c>
      <c r="AR426" s="160">
        <f t="shared" si="43"/>
        <v>0</v>
      </c>
      <c r="AS426" s="160">
        <f t="shared" si="44"/>
        <v>0</v>
      </c>
      <c r="AT426" s="160">
        <f t="shared" si="45"/>
        <v>0</v>
      </c>
      <c r="AU426" s="160">
        <f t="shared" si="46"/>
        <v>0</v>
      </c>
      <c r="AV426" s="160">
        <f t="shared" si="47"/>
        <v>0</v>
      </c>
      <c r="AW426" s="160">
        <f t="shared" si="48"/>
        <v>0</v>
      </c>
    </row>
    <row r="427" spans="1:49" x14ac:dyDescent="0.25">
      <c r="A427" s="2" t="s">
        <v>1324</v>
      </c>
      <c r="B427" s="44" t="s">
        <v>4</v>
      </c>
      <c r="C427" s="2" t="s">
        <v>1301</v>
      </c>
      <c r="D427" s="2" t="s">
        <v>1325</v>
      </c>
      <c r="E427" s="6" t="s">
        <v>45</v>
      </c>
      <c r="F427" s="2" t="s">
        <v>45</v>
      </c>
      <c r="G427" s="2" t="s">
        <v>45</v>
      </c>
      <c r="H427" s="2">
        <v>0</v>
      </c>
      <c r="I427" s="2" t="s">
        <v>44</v>
      </c>
      <c r="J427" s="2">
        <v>0</v>
      </c>
      <c r="K427" s="6">
        <v>0</v>
      </c>
      <c r="L427" s="2">
        <v>0</v>
      </c>
      <c r="M427" s="112">
        <v>2</v>
      </c>
      <c r="N427" s="13"/>
      <c r="O427" s="2"/>
      <c r="P427" s="2"/>
      <c r="Q427" s="2" t="s">
        <v>45</v>
      </c>
      <c r="R427" s="2" t="s">
        <v>45</v>
      </c>
      <c r="S427" s="2" t="s">
        <v>45</v>
      </c>
      <c r="T427" s="2" t="s">
        <v>44</v>
      </c>
      <c r="U427" s="3" t="s">
        <v>45</v>
      </c>
      <c r="V427" s="6" t="s">
        <v>6579</v>
      </c>
      <c r="W427" s="63"/>
      <c r="X427" s="2"/>
      <c r="Y427" s="2"/>
      <c r="Z427" s="64"/>
      <c r="AA427" s="2">
        <v>0</v>
      </c>
      <c r="AB427" s="2">
        <v>0</v>
      </c>
      <c r="AC427" s="2"/>
      <c r="AD427" s="2"/>
      <c r="AE427" s="6">
        <v>0</v>
      </c>
      <c r="AF427" s="2">
        <v>0</v>
      </c>
      <c r="AG427" s="2"/>
      <c r="AH427" s="2"/>
      <c r="AI427" s="6">
        <v>0</v>
      </c>
      <c r="AJ427" s="2">
        <v>0</v>
      </c>
      <c r="AK427" s="2"/>
      <c r="AL427" s="6"/>
      <c r="AM427" s="6">
        <v>0</v>
      </c>
      <c r="AN427" s="2">
        <v>0</v>
      </c>
      <c r="AO427" s="2"/>
      <c r="AP427" s="6"/>
      <c r="AQ427" s="6">
        <f t="shared" si="42"/>
        <v>0</v>
      </c>
      <c r="AR427" s="160">
        <f t="shared" si="43"/>
        <v>0</v>
      </c>
      <c r="AS427" s="160">
        <f t="shared" si="44"/>
        <v>0</v>
      </c>
      <c r="AT427" s="160">
        <f t="shared" si="45"/>
        <v>0</v>
      </c>
      <c r="AU427" s="160">
        <f t="shared" si="46"/>
        <v>0</v>
      </c>
      <c r="AV427" s="160">
        <f t="shared" si="47"/>
        <v>0</v>
      </c>
      <c r="AW427" s="160">
        <f t="shared" si="48"/>
        <v>0</v>
      </c>
    </row>
    <row r="428" spans="1:49" x14ac:dyDescent="0.25">
      <c r="A428" s="2" t="s">
        <v>1326</v>
      </c>
      <c r="B428" s="44" t="s">
        <v>4</v>
      </c>
      <c r="C428" s="2" t="s">
        <v>1301</v>
      </c>
      <c r="D428" s="2" t="s">
        <v>1327</v>
      </c>
      <c r="E428" s="6" t="s">
        <v>45</v>
      </c>
      <c r="F428" s="2" t="s">
        <v>44</v>
      </c>
      <c r="G428" s="2" t="s">
        <v>44</v>
      </c>
      <c r="H428" s="2">
        <v>1</v>
      </c>
      <c r="I428" s="2" t="s">
        <v>44</v>
      </c>
      <c r="J428" s="2">
        <v>1</v>
      </c>
      <c r="K428" s="2">
        <v>0</v>
      </c>
      <c r="L428" s="2">
        <v>1</v>
      </c>
      <c r="M428" s="2">
        <v>1</v>
      </c>
      <c r="N428" s="2">
        <v>1</v>
      </c>
      <c r="O428" s="2">
        <v>1</v>
      </c>
      <c r="P428" s="12">
        <v>1</v>
      </c>
      <c r="Q428" s="2" t="s">
        <v>44</v>
      </c>
      <c r="R428" s="2" t="s">
        <v>45</v>
      </c>
      <c r="S428" s="2" t="s">
        <v>45</v>
      </c>
      <c r="T428" s="2" t="s">
        <v>44</v>
      </c>
      <c r="U428" s="3" t="s">
        <v>45</v>
      </c>
      <c r="V428" s="6" t="s">
        <v>6558</v>
      </c>
      <c r="W428" s="63" t="s">
        <v>1042</v>
      </c>
      <c r="X428" s="2" t="s">
        <v>1043</v>
      </c>
      <c r="Y428" s="2" t="s">
        <v>1044</v>
      </c>
      <c r="Z428" s="64" t="s">
        <v>1045</v>
      </c>
      <c r="AA428" s="2">
        <v>0</v>
      </c>
      <c r="AB428" s="2">
        <v>0</v>
      </c>
      <c r="AC428" s="2"/>
      <c r="AD428" s="2"/>
      <c r="AE428" s="6">
        <v>0</v>
      </c>
      <c r="AF428" s="2">
        <v>0</v>
      </c>
      <c r="AG428" s="2"/>
      <c r="AH428" s="2"/>
      <c r="AI428" s="6">
        <v>0</v>
      </c>
      <c r="AJ428" s="2">
        <v>0</v>
      </c>
      <c r="AK428" s="2"/>
      <c r="AL428" s="6"/>
      <c r="AM428" s="6">
        <v>0</v>
      </c>
      <c r="AN428" s="2">
        <v>0</v>
      </c>
      <c r="AO428" s="2"/>
      <c r="AP428" s="6"/>
      <c r="AQ428" s="6">
        <f t="shared" si="42"/>
        <v>0</v>
      </c>
      <c r="AR428" s="160">
        <f t="shared" si="43"/>
        <v>0</v>
      </c>
      <c r="AS428" s="160">
        <f t="shared" si="44"/>
        <v>0</v>
      </c>
      <c r="AT428" s="160">
        <f t="shared" si="45"/>
        <v>0</v>
      </c>
      <c r="AU428" s="160">
        <f t="shared" si="46"/>
        <v>0</v>
      </c>
      <c r="AV428" s="160">
        <f t="shared" si="47"/>
        <v>0</v>
      </c>
      <c r="AW428" s="160">
        <f t="shared" si="48"/>
        <v>0</v>
      </c>
    </row>
    <row r="429" spans="1:49" x14ac:dyDescent="0.25">
      <c r="A429" s="2" t="s">
        <v>1328</v>
      </c>
      <c r="B429" s="44" t="s">
        <v>4</v>
      </c>
      <c r="C429" s="2" t="s">
        <v>1329</v>
      </c>
      <c r="D429" s="2" t="s">
        <v>1330</v>
      </c>
      <c r="E429" s="6" t="s">
        <v>45</v>
      </c>
      <c r="F429" s="2" t="s">
        <v>44</v>
      </c>
      <c r="G429" s="2" t="s">
        <v>44</v>
      </c>
      <c r="H429" s="2">
        <v>1</v>
      </c>
      <c r="I429" s="2" t="s">
        <v>45</v>
      </c>
      <c r="J429" s="2">
        <v>1</v>
      </c>
      <c r="K429" s="2">
        <v>0</v>
      </c>
      <c r="L429" s="2">
        <v>1</v>
      </c>
      <c r="M429" s="2">
        <v>1</v>
      </c>
      <c r="N429" s="2">
        <v>1</v>
      </c>
      <c r="O429" s="2">
        <v>1</v>
      </c>
      <c r="P429" s="2">
        <v>1</v>
      </c>
      <c r="Q429" s="2" t="s">
        <v>44</v>
      </c>
      <c r="R429" s="2" t="s">
        <v>45</v>
      </c>
      <c r="S429" s="2" t="s">
        <v>44</v>
      </c>
      <c r="T429" s="2" t="s">
        <v>44</v>
      </c>
      <c r="U429" s="3" t="s">
        <v>45</v>
      </c>
      <c r="V429" s="6" t="s">
        <v>6558</v>
      </c>
      <c r="W429" s="63" t="s">
        <v>1042</v>
      </c>
      <c r="X429" s="2" t="s">
        <v>1043</v>
      </c>
      <c r="Y429" s="2" t="s">
        <v>1044</v>
      </c>
      <c r="Z429" s="64" t="s">
        <v>1045</v>
      </c>
      <c r="AA429" s="2">
        <v>0</v>
      </c>
      <c r="AB429" s="2">
        <v>0</v>
      </c>
      <c r="AC429" s="2"/>
      <c r="AD429" s="2"/>
      <c r="AE429" s="6">
        <v>0</v>
      </c>
      <c r="AF429" s="2">
        <v>0</v>
      </c>
      <c r="AG429" s="2"/>
      <c r="AH429" s="2"/>
      <c r="AI429" s="6">
        <v>1</v>
      </c>
      <c r="AJ429" s="2">
        <v>0</v>
      </c>
      <c r="AK429" s="2"/>
      <c r="AL429" s="6" t="s">
        <v>6743</v>
      </c>
      <c r="AM429" s="6">
        <v>0</v>
      </c>
      <c r="AN429" s="2">
        <v>0</v>
      </c>
      <c r="AO429" s="2"/>
      <c r="AP429" s="6"/>
      <c r="AQ429" s="6">
        <f t="shared" si="42"/>
        <v>1</v>
      </c>
      <c r="AR429" s="160">
        <f t="shared" si="43"/>
        <v>1</v>
      </c>
      <c r="AS429" s="160">
        <f t="shared" si="44"/>
        <v>0</v>
      </c>
      <c r="AT429" s="160">
        <f t="shared" si="45"/>
        <v>0</v>
      </c>
      <c r="AU429" s="160">
        <f t="shared" si="46"/>
        <v>0</v>
      </c>
      <c r="AV429" s="160">
        <f t="shared" si="47"/>
        <v>0</v>
      </c>
      <c r="AW429" s="160">
        <f t="shared" si="48"/>
        <v>0</v>
      </c>
    </row>
    <row r="430" spans="1:49" x14ac:dyDescent="0.25">
      <c r="A430" s="2" t="s">
        <v>1331</v>
      </c>
      <c r="B430" s="44" t="s">
        <v>4</v>
      </c>
      <c r="C430" s="2" t="s">
        <v>1329</v>
      </c>
      <c r="D430" s="2" t="s">
        <v>1332</v>
      </c>
      <c r="E430" s="6" t="s">
        <v>45</v>
      </c>
      <c r="F430" s="2" t="s">
        <v>44</v>
      </c>
      <c r="G430" s="2" t="s">
        <v>44</v>
      </c>
      <c r="H430" s="2">
        <v>1</v>
      </c>
      <c r="I430" s="2" t="s">
        <v>44</v>
      </c>
      <c r="J430" s="2">
        <v>1</v>
      </c>
      <c r="K430" s="2">
        <v>0</v>
      </c>
      <c r="L430" s="2">
        <v>1</v>
      </c>
      <c r="M430" s="2">
        <v>1</v>
      </c>
      <c r="N430" s="2">
        <v>1</v>
      </c>
      <c r="O430" s="2">
        <v>1</v>
      </c>
      <c r="P430" s="2">
        <v>1</v>
      </c>
      <c r="Q430" s="2" t="s">
        <v>45</v>
      </c>
      <c r="R430" s="2" t="s">
        <v>45</v>
      </c>
      <c r="S430" s="2" t="s">
        <v>44</v>
      </c>
      <c r="T430" s="2" t="s">
        <v>44</v>
      </c>
      <c r="U430" s="3" t="s">
        <v>45</v>
      </c>
      <c r="V430" s="6" t="s">
        <v>326</v>
      </c>
      <c r="W430" s="63" t="s">
        <v>1333</v>
      </c>
      <c r="X430" s="2" t="s">
        <v>1334</v>
      </c>
      <c r="Y430" s="2" t="s">
        <v>1335</v>
      </c>
      <c r="Z430" s="64" t="s">
        <v>1336</v>
      </c>
      <c r="AA430" s="2">
        <v>0</v>
      </c>
      <c r="AB430" s="2">
        <v>1</v>
      </c>
      <c r="AC430" s="2" t="s">
        <v>326</v>
      </c>
      <c r="AD430" s="2" t="s">
        <v>6744</v>
      </c>
      <c r="AE430" s="6">
        <v>0</v>
      </c>
      <c r="AF430" s="2">
        <v>0</v>
      </c>
      <c r="AG430" s="2"/>
      <c r="AH430" s="2"/>
      <c r="AI430" s="6">
        <v>0</v>
      </c>
      <c r="AJ430" s="2">
        <v>0</v>
      </c>
      <c r="AK430" s="2"/>
      <c r="AL430" s="6"/>
      <c r="AM430" s="6">
        <v>0</v>
      </c>
      <c r="AN430" s="2">
        <v>0</v>
      </c>
      <c r="AO430" s="2"/>
      <c r="AP430" s="6"/>
      <c r="AQ430" s="6">
        <f t="shared" si="42"/>
        <v>1</v>
      </c>
      <c r="AR430" s="160">
        <f t="shared" si="43"/>
        <v>0</v>
      </c>
      <c r="AS430" s="160">
        <f t="shared" si="44"/>
        <v>0</v>
      </c>
      <c r="AT430" s="160">
        <f t="shared" si="45"/>
        <v>1</v>
      </c>
      <c r="AU430" s="160">
        <f t="shared" si="46"/>
        <v>0</v>
      </c>
      <c r="AV430" s="160">
        <f t="shared" si="47"/>
        <v>0</v>
      </c>
      <c r="AW430" s="160">
        <f t="shared" si="48"/>
        <v>0</v>
      </c>
    </row>
    <row r="431" spans="1:49" x14ac:dyDescent="0.25">
      <c r="A431" s="2" t="s">
        <v>1337</v>
      </c>
      <c r="B431" s="44" t="s">
        <v>4</v>
      </c>
      <c r="C431" s="2" t="s">
        <v>1329</v>
      </c>
      <c r="D431" s="2" t="s">
        <v>1338</v>
      </c>
      <c r="E431" s="6" t="s">
        <v>45</v>
      </c>
      <c r="F431" s="2" t="s">
        <v>45</v>
      </c>
      <c r="G431" s="2" t="s">
        <v>45</v>
      </c>
      <c r="H431" s="2">
        <v>0</v>
      </c>
      <c r="I431" s="2" t="s">
        <v>44</v>
      </c>
      <c r="J431" s="2">
        <v>1</v>
      </c>
      <c r="K431" s="2">
        <v>0</v>
      </c>
      <c r="L431" s="2">
        <v>0</v>
      </c>
      <c r="M431" s="2">
        <v>1</v>
      </c>
      <c r="N431" s="13"/>
      <c r="O431" s="2">
        <v>1</v>
      </c>
      <c r="P431" s="6">
        <v>1</v>
      </c>
      <c r="Q431" s="2" t="s">
        <v>45</v>
      </c>
      <c r="R431" s="2" t="s">
        <v>45</v>
      </c>
      <c r="S431" s="2" t="s">
        <v>44</v>
      </c>
      <c r="T431" s="2" t="s">
        <v>44</v>
      </c>
      <c r="U431" s="3" t="s">
        <v>45</v>
      </c>
      <c r="V431" s="2" t="s">
        <v>326</v>
      </c>
      <c r="W431" s="63" t="s">
        <v>1339</v>
      </c>
      <c r="X431" s="2" t="s">
        <v>1340</v>
      </c>
      <c r="Y431" s="2" t="s">
        <v>1341</v>
      </c>
      <c r="Z431" s="64" t="s">
        <v>1342</v>
      </c>
      <c r="AA431" s="2">
        <v>0</v>
      </c>
      <c r="AB431" s="2">
        <v>0</v>
      </c>
      <c r="AC431" s="2"/>
      <c r="AD431" s="2"/>
      <c r="AE431" s="6">
        <v>0</v>
      </c>
      <c r="AF431" s="2">
        <v>0</v>
      </c>
      <c r="AG431" s="2"/>
      <c r="AH431" s="2"/>
      <c r="AI431" s="6">
        <v>0</v>
      </c>
      <c r="AJ431" s="2">
        <v>0</v>
      </c>
      <c r="AK431" s="2"/>
      <c r="AL431" s="6"/>
      <c r="AM431" s="6">
        <v>0</v>
      </c>
      <c r="AN431" s="2">
        <v>0</v>
      </c>
      <c r="AO431" s="2"/>
      <c r="AP431" s="6"/>
      <c r="AQ431" s="6">
        <f t="shared" si="42"/>
        <v>0</v>
      </c>
      <c r="AR431" s="160">
        <f t="shared" si="43"/>
        <v>0</v>
      </c>
      <c r="AS431" s="160">
        <f t="shared" si="44"/>
        <v>0</v>
      </c>
      <c r="AT431" s="160">
        <f t="shared" si="45"/>
        <v>0</v>
      </c>
      <c r="AU431" s="160">
        <f t="shared" si="46"/>
        <v>0</v>
      </c>
      <c r="AV431" s="160">
        <f t="shared" si="47"/>
        <v>0</v>
      </c>
      <c r="AW431" s="160">
        <f t="shared" si="48"/>
        <v>0</v>
      </c>
    </row>
    <row r="432" spans="1:49" x14ac:dyDescent="0.25">
      <c r="A432" s="2" t="s">
        <v>1343</v>
      </c>
      <c r="B432" s="44" t="s">
        <v>4</v>
      </c>
      <c r="C432" s="2" t="s">
        <v>1329</v>
      </c>
      <c r="D432" s="2" t="s">
        <v>1329</v>
      </c>
      <c r="E432" s="6" t="s">
        <v>45</v>
      </c>
      <c r="F432" s="2" t="s">
        <v>45</v>
      </c>
      <c r="G432" s="2" t="s">
        <v>44</v>
      </c>
      <c r="H432" s="2">
        <v>0</v>
      </c>
      <c r="I432" s="2" t="s">
        <v>44</v>
      </c>
      <c r="J432" s="2">
        <v>1</v>
      </c>
      <c r="K432" s="2">
        <v>0</v>
      </c>
      <c r="L432" s="2">
        <v>1</v>
      </c>
      <c r="M432" s="2">
        <v>1</v>
      </c>
      <c r="N432" s="13"/>
      <c r="O432" s="2">
        <v>1</v>
      </c>
      <c r="P432" s="2">
        <v>1</v>
      </c>
      <c r="Q432" s="2" t="s">
        <v>45</v>
      </c>
      <c r="R432" s="2" t="s">
        <v>45</v>
      </c>
      <c r="S432" s="2" t="s">
        <v>44</v>
      </c>
      <c r="T432" s="2" t="s">
        <v>44</v>
      </c>
      <c r="U432" s="3" t="s">
        <v>45</v>
      </c>
      <c r="V432" s="6" t="s">
        <v>6558</v>
      </c>
      <c r="W432" s="63" t="s">
        <v>1042</v>
      </c>
      <c r="X432" s="2" t="s">
        <v>1043</v>
      </c>
      <c r="Y432" s="2" t="s">
        <v>1044</v>
      </c>
      <c r="Z432" s="64" t="s">
        <v>1045</v>
      </c>
      <c r="AA432" s="2">
        <v>0</v>
      </c>
      <c r="AB432" s="2">
        <v>0</v>
      </c>
      <c r="AC432" s="2"/>
      <c r="AD432" s="2"/>
      <c r="AE432" s="6">
        <v>0</v>
      </c>
      <c r="AF432" s="2">
        <v>0</v>
      </c>
      <c r="AG432" s="2"/>
      <c r="AH432" s="2"/>
      <c r="AI432" s="6">
        <v>0</v>
      </c>
      <c r="AJ432" s="2">
        <v>0</v>
      </c>
      <c r="AK432" s="2"/>
      <c r="AL432" s="6"/>
      <c r="AM432" s="6">
        <v>0</v>
      </c>
      <c r="AN432" s="2">
        <v>0</v>
      </c>
      <c r="AO432" s="2"/>
      <c r="AP432" s="6"/>
      <c r="AQ432" s="6">
        <f t="shared" si="42"/>
        <v>0</v>
      </c>
      <c r="AR432" s="160">
        <f t="shared" si="43"/>
        <v>0</v>
      </c>
      <c r="AS432" s="160">
        <f t="shared" si="44"/>
        <v>0</v>
      </c>
      <c r="AT432" s="160">
        <f t="shared" si="45"/>
        <v>0</v>
      </c>
      <c r="AU432" s="160">
        <f t="shared" si="46"/>
        <v>0</v>
      </c>
      <c r="AV432" s="160">
        <f t="shared" si="47"/>
        <v>0</v>
      </c>
      <c r="AW432" s="160">
        <f t="shared" si="48"/>
        <v>0</v>
      </c>
    </row>
    <row r="433" spans="1:49" x14ac:dyDescent="0.25">
      <c r="A433" s="2" t="s">
        <v>1344</v>
      </c>
      <c r="B433" s="44" t="s">
        <v>4</v>
      </c>
      <c r="C433" s="2" t="s">
        <v>1329</v>
      </c>
      <c r="D433" s="2" t="s">
        <v>1345</v>
      </c>
      <c r="E433" s="6" t="s">
        <v>45</v>
      </c>
      <c r="F433" s="2" t="s">
        <v>44</v>
      </c>
      <c r="G433" s="2" t="s">
        <v>44</v>
      </c>
      <c r="H433" s="2">
        <v>1</v>
      </c>
      <c r="I433" s="2" t="s">
        <v>44</v>
      </c>
      <c r="J433" s="2">
        <v>1</v>
      </c>
      <c r="K433" s="2">
        <v>0</v>
      </c>
      <c r="L433" s="2">
        <v>1</v>
      </c>
      <c r="M433" s="2">
        <v>1</v>
      </c>
      <c r="N433" s="2">
        <v>1</v>
      </c>
      <c r="O433" s="2">
        <v>1</v>
      </c>
      <c r="P433" s="12">
        <v>1</v>
      </c>
      <c r="Q433" s="2" t="s">
        <v>45</v>
      </c>
      <c r="R433" s="2" t="s">
        <v>45</v>
      </c>
      <c r="S433" s="2" t="s">
        <v>45</v>
      </c>
      <c r="T433" s="2" t="s">
        <v>45</v>
      </c>
      <c r="U433" s="3" t="s">
        <v>45</v>
      </c>
      <c r="V433" s="6" t="s">
        <v>6558</v>
      </c>
      <c r="W433" s="63" t="s">
        <v>1042</v>
      </c>
      <c r="X433" s="2" t="s">
        <v>1043</v>
      </c>
      <c r="Y433" s="2" t="s">
        <v>1044</v>
      </c>
      <c r="Z433" s="64" t="s">
        <v>1045</v>
      </c>
      <c r="AA433" s="2">
        <v>0</v>
      </c>
      <c r="AB433" s="2">
        <v>0</v>
      </c>
      <c r="AC433" s="2"/>
      <c r="AD433" s="2"/>
      <c r="AE433" s="6">
        <v>0</v>
      </c>
      <c r="AF433" s="2">
        <v>0</v>
      </c>
      <c r="AG433" s="2"/>
      <c r="AH433" s="2"/>
      <c r="AI433" s="6">
        <v>0</v>
      </c>
      <c r="AJ433" s="2">
        <v>0</v>
      </c>
      <c r="AK433" s="2"/>
      <c r="AL433" s="6"/>
      <c r="AM433" s="6">
        <v>0</v>
      </c>
      <c r="AN433" s="2">
        <v>0</v>
      </c>
      <c r="AO433" s="2"/>
      <c r="AP433" s="6"/>
      <c r="AQ433" s="6">
        <f t="shared" si="42"/>
        <v>0</v>
      </c>
      <c r="AR433" s="160">
        <f t="shared" si="43"/>
        <v>0</v>
      </c>
      <c r="AS433" s="160">
        <f t="shared" si="44"/>
        <v>0</v>
      </c>
      <c r="AT433" s="160">
        <f t="shared" si="45"/>
        <v>0</v>
      </c>
      <c r="AU433" s="160">
        <f t="shared" si="46"/>
        <v>0</v>
      </c>
      <c r="AV433" s="160">
        <f t="shared" si="47"/>
        <v>0</v>
      </c>
      <c r="AW433" s="160">
        <f t="shared" si="48"/>
        <v>0</v>
      </c>
    </row>
    <row r="434" spans="1:49" x14ac:dyDescent="0.25">
      <c r="A434" s="2" t="s">
        <v>1346</v>
      </c>
      <c r="B434" s="44" t="s">
        <v>4</v>
      </c>
      <c r="C434" s="2" t="s">
        <v>1329</v>
      </c>
      <c r="D434" s="2" t="s">
        <v>1347</v>
      </c>
      <c r="E434" s="6" t="s">
        <v>45</v>
      </c>
      <c r="F434" s="2" t="s">
        <v>45</v>
      </c>
      <c r="G434" s="2" t="s">
        <v>44</v>
      </c>
      <c r="H434" s="2">
        <v>0</v>
      </c>
      <c r="I434" s="2" t="s">
        <v>44</v>
      </c>
      <c r="J434" s="2">
        <v>1</v>
      </c>
      <c r="K434" s="2">
        <v>0</v>
      </c>
      <c r="L434" s="2">
        <v>1</v>
      </c>
      <c r="M434" s="2">
        <v>1</v>
      </c>
      <c r="N434" s="13"/>
      <c r="O434" s="2">
        <v>1</v>
      </c>
      <c r="P434" s="6">
        <v>1</v>
      </c>
      <c r="Q434" s="2" t="s">
        <v>45</v>
      </c>
      <c r="R434" s="2" t="s">
        <v>45</v>
      </c>
      <c r="S434" s="2" t="s">
        <v>44</v>
      </c>
      <c r="T434" s="2" t="s">
        <v>44</v>
      </c>
      <c r="U434" s="3" t="s">
        <v>45</v>
      </c>
      <c r="V434" s="6" t="s">
        <v>6558</v>
      </c>
      <c r="W434" s="63" t="s">
        <v>1042</v>
      </c>
      <c r="X434" s="2" t="s">
        <v>1043</v>
      </c>
      <c r="Y434" s="2" t="s">
        <v>1044</v>
      </c>
      <c r="Z434" s="64" t="s">
        <v>1045</v>
      </c>
      <c r="AA434" s="2">
        <v>0</v>
      </c>
      <c r="AB434" s="2">
        <v>0</v>
      </c>
      <c r="AC434" s="2"/>
      <c r="AD434" s="2"/>
      <c r="AE434" s="6">
        <v>0</v>
      </c>
      <c r="AF434" s="2">
        <v>0</v>
      </c>
      <c r="AG434" s="2"/>
      <c r="AH434" s="2"/>
      <c r="AI434" s="6">
        <v>0</v>
      </c>
      <c r="AJ434" s="2">
        <v>0</v>
      </c>
      <c r="AK434" s="2"/>
      <c r="AL434" s="6"/>
      <c r="AM434" s="6">
        <v>0</v>
      </c>
      <c r="AN434" s="2">
        <v>0</v>
      </c>
      <c r="AO434" s="2"/>
      <c r="AP434" s="6"/>
      <c r="AQ434" s="6">
        <f t="shared" si="42"/>
        <v>0</v>
      </c>
      <c r="AR434" s="160">
        <f t="shared" si="43"/>
        <v>0</v>
      </c>
      <c r="AS434" s="160">
        <f t="shared" si="44"/>
        <v>0</v>
      </c>
      <c r="AT434" s="160">
        <f t="shared" si="45"/>
        <v>0</v>
      </c>
      <c r="AU434" s="160">
        <f t="shared" si="46"/>
        <v>0</v>
      </c>
      <c r="AV434" s="160">
        <f t="shared" si="47"/>
        <v>0</v>
      </c>
      <c r="AW434" s="160">
        <f t="shared" si="48"/>
        <v>0</v>
      </c>
    </row>
    <row r="435" spans="1:49" x14ac:dyDescent="0.25">
      <c r="A435" s="2" t="s">
        <v>1348</v>
      </c>
      <c r="B435" s="44" t="s">
        <v>4</v>
      </c>
      <c r="C435" s="2" t="s">
        <v>1349</v>
      </c>
      <c r="D435" s="2" t="s">
        <v>1350</v>
      </c>
      <c r="E435" s="6" t="s">
        <v>45</v>
      </c>
      <c r="F435" s="2" t="s">
        <v>44</v>
      </c>
      <c r="G435" s="2" t="s">
        <v>44</v>
      </c>
      <c r="H435" s="2">
        <v>0</v>
      </c>
      <c r="I435" s="2" t="s">
        <v>44</v>
      </c>
      <c r="J435" s="2">
        <v>1</v>
      </c>
      <c r="K435" s="2">
        <v>0</v>
      </c>
      <c r="L435" s="2">
        <v>0</v>
      </c>
      <c r="M435" s="2">
        <v>1</v>
      </c>
      <c r="N435" s="2">
        <v>1</v>
      </c>
      <c r="O435" s="2">
        <v>1</v>
      </c>
      <c r="P435" s="6">
        <v>1</v>
      </c>
      <c r="Q435" s="2" t="s">
        <v>45</v>
      </c>
      <c r="R435" s="2" t="s">
        <v>45</v>
      </c>
      <c r="S435" s="2" t="s">
        <v>45</v>
      </c>
      <c r="T435" s="2" t="s">
        <v>44</v>
      </c>
      <c r="U435" s="3" t="s">
        <v>45</v>
      </c>
      <c r="V435" s="6" t="s">
        <v>35</v>
      </c>
      <c r="W435" s="63" t="s">
        <v>1351</v>
      </c>
      <c r="X435" s="2" t="s">
        <v>1352</v>
      </c>
      <c r="Y435" s="2" t="s">
        <v>1353</v>
      </c>
      <c r="Z435" s="64" t="s">
        <v>1354</v>
      </c>
      <c r="AA435" s="2">
        <v>1</v>
      </c>
      <c r="AB435" s="2">
        <v>0</v>
      </c>
      <c r="AC435" s="2"/>
      <c r="AD435" s="2" t="s">
        <v>6743</v>
      </c>
      <c r="AE435" s="6">
        <v>0</v>
      </c>
      <c r="AF435" s="2">
        <v>0</v>
      </c>
      <c r="AG435" s="2"/>
      <c r="AH435" s="2"/>
      <c r="AI435" s="6">
        <v>0</v>
      </c>
      <c r="AJ435" s="2">
        <v>0</v>
      </c>
      <c r="AK435" s="2"/>
      <c r="AL435" s="6"/>
      <c r="AM435" s="6">
        <v>0</v>
      </c>
      <c r="AN435" s="2">
        <v>0</v>
      </c>
      <c r="AO435" s="2"/>
      <c r="AP435" s="6"/>
      <c r="AQ435" s="6">
        <f t="shared" si="42"/>
        <v>1</v>
      </c>
      <c r="AR435" s="160">
        <f t="shared" si="43"/>
        <v>1</v>
      </c>
      <c r="AS435" s="160">
        <f t="shared" si="44"/>
        <v>0</v>
      </c>
      <c r="AT435" s="160">
        <f t="shared" si="45"/>
        <v>0</v>
      </c>
      <c r="AU435" s="160">
        <f t="shared" si="46"/>
        <v>0</v>
      </c>
      <c r="AV435" s="160">
        <f t="shared" si="47"/>
        <v>0</v>
      </c>
      <c r="AW435" s="160">
        <f t="shared" si="48"/>
        <v>0</v>
      </c>
    </row>
    <row r="436" spans="1:49" x14ac:dyDescent="0.25">
      <c r="A436" s="2" t="s">
        <v>1355</v>
      </c>
      <c r="B436" s="44" t="s">
        <v>4</v>
      </c>
      <c r="C436" s="2" t="s">
        <v>1349</v>
      </c>
      <c r="D436" s="2" t="s">
        <v>1356</v>
      </c>
      <c r="E436" s="6" t="s">
        <v>45</v>
      </c>
      <c r="F436" s="2" t="s">
        <v>45</v>
      </c>
      <c r="G436" s="2" t="s">
        <v>44</v>
      </c>
      <c r="H436" s="2">
        <v>0</v>
      </c>
      <c r="I436" s="2" t="s">
        <v>44</v>
      </c>
      <c r="J436" s="2">
        <v>0</v>
      </c>
      <c r="K436" s="2">
        <v>1</v>
      </c>
      <c r="L436" s="2">
        <v>1</v>
      </c>
      <c r="M436" s="112">
        <v>2</v>
      </c>
      <c r="N436" s="13"/>
      <c r="O436" s="2"/>
      <c r="P436" s="2"/>
      <c r="Q436" s="2" t="s">
        <v>45</v>
      </c>
      <c r="R436" s="2" t="s">
        <v>45</v>
      </c>
      <c r="S436" s="2" t="s">
        <v>45</v>
      </c>
      <c r="T436" s="2" t="s">
        <v>44</v>
      </c>
      <c r="U436" s="3" t="s">
        <v>45</v>
      </c>
      <c r="V436" s="6" t="s">
        <v>6579</v>
      </c>
      <c r="W436" s="63"/>
      <c r="X436" s="2"/>
      <c r="Y436" s="2"/>
      <c r="Z436" s="64"/>
      <c r="AA436" s="2">
        <v>0</v>
      </c>
      <c r="AB436" s="2">
        <v>0</v>
      </c>
      <c r="AC436" s="2"/>
      <c r="AD436" s="2"/>
      <c r="AE436" s="6">
        <v>0</v>
      </c>
      <c r="AF436" s="2">
        <v>0</v>
      </c>
      <c r="AG436" s="2"/>
      <c r="AH436" s="2"/>
      <c r="AI436" s="6">
        <v>0</v>
      </c>
      <c r="AJ436" s="2">
        <v>0</v>
      </c>
      <c r="AK436" s="2"/>
      <c r="AL436" s="6"/>
      <c r="AM436" s="6">
        <v>0</v>
      </c>
      <c r="AN436" s="2">
        <v>0</v>
      </c>
      <c r="AO436" s="2"/>
      <c r="AP436" s="6"/>
      <c r="AQ436" s="6">
        <f t="shared" si="42"/>
        <v>0</v>
      </c>
      <c r="AR436" s="160">
        <f t="shared" si="43"/>
        <v>0</v>
      </c>
      <c r="AS436" s="160">
        <f t="shared" si="44"/>
        <v>0</v>
      </c>
      <c r="AT436" s="160">
        <f t="shared" si="45"/>
        <v>0</v>
      </c>
      <c r="AU436" s="160">
        <f t="shared" si="46"/>
        <v>0</v>
      </c>
      <c r="AV436" s="160">
        <f t="shared" si="47"/>
        <v>0</v>
      </c>
      <c r="AW436" s="160">
        <f t="shared" si="48"/>
        <v>0</v>
      </c>
    </row>
    <row r="437" spans="1:49" x14ac:dyDescent="0.25">
      <c r="A437" s="2" t="s">
        <v>1357</v>
      </c>
      <c r="B437" s="44" t="s">
        <v>4</v>
      </c>
      <c r="C437" s="2" t="s">
        <v>1349</v>
      </c>
      <c r="D437" s="2" t="s">
        <v>1358</v>
      </c>
      <c r="E437" s="6" t="s">
        <v>45</v>
      </c>
      <c r="F437" s="2" t="s">
        <v>45</v>
      </c>
      <c r="G437" s="2" t="s">
        <v>45</v>
      </c>
      <c r="H437" s="2">
        <v>0</v>
      </c>
      <c r="I437" s="2" t="s">
        <v>44</v>
      </c>
      <c r="J437" s="2">
        <v>0</v>
      </c>
      <c r="K437" s="2">
        <v>1</v>
      </c>
      <c r="L437" s="2">
        <v>1</v>
      </c>
      <c r="M437" s="112">
        <v>2</v>
      </c>
      <c r="N437" s="13"/>
      <c r="O437" s="2"/>
      <c r="P437" s="2"/>
      <c r="Q437" s="2" t="s">
        <v>45</v>
      </c>
      <c r="R437" s="2" t="s">
        <v>45</v>
      </c>
      <c r="S437" s="2" t="s">
        <v>45</v>
      </c>
      <c r="T437" s="2" t="s">
        <v>44</v>
      </c>
      <c r="U437" s="3" t="s">
        <v>45</v>
      </c>
      <c r="V437" s="6" t="s">
        <v>6579</v>
      </c>
      <c r="W437" s="63"/>
      <c r="X437" s="2"/>
      <c r="Y437" s="2"/>
      <c r="Z437" s="64"/>
      <c r="AA437" s="2">
        <v>0</v>
      </c>
      <c r="AB437" s="2">
        <v>0</v>
      </c>
      <c r="AC437" s="2"/>
      <c r="AD437" s="2"/>
      <c r="AE437" s="6">
        <v>0</v>
      </c>
      <c r="AF437" s="2">
        <v>0</v>
      </c>
      <c r="AG437" s="2"/>
      <c r="AH437" s="2"/>
      <c r="AI437" s="6">
        <v>0</v>
      </c>
      <c r="AJ437" s="2">
        <v>0</v>
      </c>
      <c r="AK437" s="2"/>
      <c r="AL437" s="6"/>
      <c r="AM437" s="6">
        <v>0</v>
      </c>
      <c r="AN437" s="2">
        <v>0</v>
      </c>
      <c r="AO437" s="2"/>
      <c r="AP437" s="6"/>
      <c r="AQ437" s="6">
        <f t="shared" si="42"/>
        <v>0</v>
      </c>
      <c r="AR437" s="160">
        <f t="shared" si="43"/>
        <v>0</v>
      </c>
      <c r="AS437" s="160">
        <f t="shared" si="44"/>
        <v>0</v>
      </c>
      <c r="AT437" s="160">
        <f t="shared" si="45"/>
        <v>0</v>
      </c>
      <c r="AU437" s="160">
        <f t="shared" si="46"/>
        <v>0</v>
      </c>
      <c r="AV437" s="160">
        <f t="shared" si="47"/>
        <v>0</v>
      </c>
      <c r="AW437" s="160">
        <f t="shared" si="48"/>
        <v>0</v>
      </c>
    </row>
    <row r="438" spans="1:49" x14ac:dyDescent="0.25">
      <c r="A438" s="2" t="s">
        <v>1359</v>
      </c>
      <c r="B438" s="44" t="s">
        <v>4</v>
      </c>
      <c r="C438" s="2" t="s">
        <v>1349</v>
      </c>
      <c r="D438" s="2" t="s">
        <v>1360</v>
      </c>
      <c r="E438" s="6" t="s">
        <v>45</v>
      </c>
      <c r="F438" s="2" t="s">
        <v>45</v>
      </c>
      <c r="G438" s="2" t="s">
        <v>44</v>
      </c>
      <c r="H438" s="2">
        <v>0</v>
      </c>
      <c r="I438" s="2" t="s">
        <v>44</v>
      </c>
      <c r="J438" s="2">
        <v>1</v>
      </c>
      <c r="K438" s="2">
        <v>0</v>
      </c>
      <c r="L438" s="2">
        <v>0</v>
      </c>
      <c r="M438" s="2">
        <v>1</v>
      </c>
      <c r="N438" s="13"/>
      <c r="O438" s="2">
        <v>1</v>
      </c>
      <c r="P438" s="6">
        <v>1</v>
      </c>
      <c r="Q438" s="2" t="s">
        <v>45</v>
      </c>
      <c r="R438" s="2" t="s">
        <v>45</v>
      </c>
      <c r="S438" s="2" t="s">
        <v>45</v>
      </c>
      <c r="T438" s="2" t="s">
        <v>44</v>
      </c>
      <c r="U438" s="3" t="s">
        <v>45</v>
      </c>
      <c r="V438" s="2" t="s">
        <v>35</v>
      </c>
      <c r="W438" s="63" t="s">
        <v>1361</v>
      </c>
      <c r="X438" s="2" t="s">
        <v>1362</v>
      </c>
      <c r="Y438" s="2" t="s">
        <v>1363</v>
      </c>
      <c r="Z438" s="64" t="s">
        <v>1364</v>
      </c>
      <c r="AA438" s="2">
        <v>0</v>
      </c>
      <c r="AB438" s="2">
        <v>0</v>
      </c>
      <c r="AC438" s="2"/>
      <c r="AD438" s="2"/>
      <c r="AE438" s="6">
        <v>0</v>
      </c>
      <c r="AF438" s="2">
        <v>0</v>
      </c>
      <c r="AG438" s="2"/>
      <c r="AH438" s="2"/>
      <c r="AI438" s="6">
        <v>0</v>
      </c>
      <c r="AJ438" s="2">
        <v>0</v>
      </c>
      <c r="AK438" s="2"/>
      <c r="AL438" s="6"/>
      <c r="AM438" s="6">
        <v>0</v>
      </c>
      <c r="AN438" s="2">
        <v>0</v>
      </c>
      <c r="AO438" s="2"/>
      <c r="AP438" s="6"/>
      <c r="AQ438" s="6">
        <f t="shared" si="42"/>
        <v>0</v>
      </c>
      <c r="AR438" s="160">
        <f t="shared" si="43"/>
        <v>0</v>
      </c>
      <c r="AS438" s="160">
        <f t="shared" si="44"/>
        <v>0</v>
      </c>
      <c r="AT438" s="160">
        <f t="shared" si="45"/>
        <v>0</v>
      </c>
      <c r="AU438" s="160">
        <f t="shared" si="46"/>
        <v>0</v>
      </c>
      <c r="AV438" s="160">
        <f t="shared" si="47"/>
        <v>0</v>
      </c>
      <c r="AW438" s="160">
        <f t="shared" si="48"/>
        <v>0</v>
      </c>
    </row>
    <row r="439" spans="1:49" x14ac:dyDescent="0.25">
      <c r="A439" s="2" t="s">
        <v>1365</v>
      </c>
      <c r="B439" s="44" t="s">
        <v>4</v>
      </c>
      <c r="C439" s="2" t="s">
        <v>1349</v>
      </c>
      <c r="D439" s="2" t="s">
        <v>1366</v>
      </c>
      <c r="E439" s="6" t="s">
        <v>45</v>
      </c>
      <c r="F439" s="2" t="s">
        <v>45</v>
      </c>
      <c r="G439" s="2" t="s">
        <v>44</v>
      </c>
      <c r="H439" s="2">
        <v>0</v>
      </c>
      <c r="I439" s="2" t="s">
        <v>44</v>
      </c>
      <c r="J439" s="2">
        <v>1</v>
      </c>
      <c r="K439" s="2">
        <v>0</v>
      </c>
      <c r="L439" s="2">
        <v>0</v>
      </c>
      <c r="M439" s="2">
        <v>1</v>
      </c>
      <c r="N439" s="13"/>
      <c r="O439" s="2">
        <v>1</v>
      </c>
      <c r="P439" s="6">
        <v>1</v>
      </c>
      <c r="Q439" s="2" t="s">
        <v>45</v>
      </c>
      <c r="R439" s="2" t="s">
        <v>45</v>
      </c>
      <c r="S439" s="2" t="s">
        <v>45</v>
      </c>
      <c r="T439" s="2" t="s">
        <v>44</v>
      </c>
      <c r="U439" s="3" t="s">
        <v>45</v>
      </c>
      <c r="V439" s="2" t="s">
        <v>35</v>
      </c>
      <c r="W439" s="63" t="s">
        <v>1361</v>
      </c>
      <c r="X439" s="2" t="s">
        <v>1362</v>
      </c>
      <c r="Y439" s="2" t="s">
        <v>1363</v>
      </c>
      <c r="Z439" s="64" t="s">
        <v>1364</v>
      </c>
      <c r="AA439" s="2">
        <v>0</v>
      </c>
      <c r="AB439" s="2">
        <v>0</v>
      </c>
      <c r="AC439" s="2"/>
      <c r="AD439" s="2"/>
      <c r="AE439" s="6">
        <v>0</v>
      </c>
      <c r="AF439" s="2">
        <v>0</v>
      </c>
      <c r="AG439" s="2"/>
      <c r="AH439" s="2"/>
      <c r="AI439" s="6">
        <v>0</v>
      </c>
      <c r="AJ439" s="2">
        <v>0</v>
      </c>
      <c r="AK439" s="2"/>
      <c r="AL439" s="6"/>
      <c r="AM439" s="6">
        <v>0</v>
      </c>
      <c r="AN439" s="2">
        <v>0</v>
      </c>
      <c r="AO439" s="2"/>
      <c r="AP439" s="6"/>
      <c r="AQ439" s="6">
        <f t="shared" si="42"/>
        <v>0</v>
      </c>
      <c r="AR439" s="160">
        <f t="shared" si="43"/>
        <v>0</v>
      </c>
      <c r="AS439" s="160">
        <f t="shared" si="44"/>
        <v>0</v>
      </c>
      <c r="AT439" s="160">
        <f t="shared" si="45"/>
        <v>0</v>
      </c>
      <c r="AU439" s="160">
        <f t="shared" si="46"/>
        <v>0</v>
      </c>
      <c r="AV439" s="160">
        <f t="shared" si="47"/>
        <v>0</v>
      </c>
      <c r="AW439" s="160">
        <f t="shared" si="48"/>
        <v>0</v>
      </c>
    </row>
    <row r="440" spans="1:49" x14ac:dyDescent="0.25">
      <c r="A440" s="2" t="s">
        <v>1367</v>
      </c>
      <c r="B440" s="44" t="s">
        <v>4</v>
      </c>
      <c r="C440" s="2" t="s">
        <v>1349</v>
      </c>
      <c r="D440" s="2" t="s">
        <v>1368</v>
      </c>
      <c r="E440" s="6" t="s">
        <v>45</v>
      </c>
      <c r="F440" s="2" t="s">
        <v>45</v>
      </c>
      <c r="G440" s="2" t="s">
        <v>44</v>
      </c>
      <c r="H440" s="2">
        <v>0</v>
      </c>
      <c r="I440" s="2" t="s">
        <v>44</v>
      </c>
      <c r="J440" s="2">
        <v>1</v>
      </c>
      <c r="K440" s="2">
        <v>0</v>
      </c>
      <c r="L440" s="2">
        <v>1</v>
      </c>
      <c r="M440" s="2">
        <v>1</v>
      </c>
      <c r="N440" s="13"/>
      <c r="O440" s="2">
        <v>1</v>
      </c>
      <c r="P440" s="6">
        <v>1</v>
      </c>
      <c r="Q440" s="2" t="s">
        <v>45</v>
      </c>
      <c r="R440" s="2" t="s">
        <v>45</v>
      </c>
      <c r="S440" s="2" t="s">
        <v>45</v>
      </c>
      <c r="T440" s="2" t="s">
        <v>44</v>
      </c>
      <c r="U440" s="3" t="s">
        <v>45</v>
      </c>
      <c r="V440" s="2" t="s">
        <v>35</v>
      </c>
      <c r="W440" s="63" t="s">
        <v>1351</v>
      </c>
      <c r="X440" s="2" t="s">
        <v>1352</v>
      </c>
      <c r="Y440" s="2" t="s">
        <v>1353</v>
      </c>
      <c r="Z440" s="64" t="s">
        <v>1354</v>
      </c>
      <c r="AA440" s="2">
        <v>0</v>
      </c>
      <c r="AB440" s="2">
        <v>0</v>
      </c>
      <c r="AC440" s="2"/>
      <c r="AD440" s="2"/>
      <c r="AE440" s="6">
        <v>0</v>
      </c>
      <c r="AF440" s="2">
        <v>0</v>
      </c>
      <c r="AG440" s="2"/>
      <c r="AH440" s="2"/>
      <c r="AI440" s="6">
        <v>0</v>
      </c>
      <c r="AJ440" s="2">
        <v>0</v>
      </c>
      <c r="AK440" s="2"/>
      <c r="AL440" s="6"/>
      <c r="AM440" s="6">
        <v>0</v>
      </c>
      <c r="AN440" s="2">
        <v>0</v>
      </c>
      <c r="AO440" s="2"/>
      <c r="AP440" s="6"/>
      <c r="AQ440" s="6">
        <f t="shared" si="42"/>
        <v>0</v>
      </c>
      <c r="AR440" s="160">
        <f t="shared" si="43"/>
        <v>0</v>
      </c>
      <c r="AS440" s="160">
        <f t="shared" si="44"/>
        <v>0</v>
      </c>
      <c r="AT440" s="160">
        <f t="shared" si="45"/>
        <v>0</v>
      </c>
      <c r="AU440" s="160">
        <f t="shared" si="46"/>
        <v>0</v>
      </c>
      <c r="AV440" s="160">
        <f t="shared" si="47"/>
        <v>0</v>
      </c>
      <c r="AW440" s="160">
        <f t="shared" si="48"/>
        <v>0</v>
      </c>
    </row>
    <row r="441" spans="1:49" x14ac:dyDescent="0.25">
      <c r="A441" s="2" t="s">
        <v>1369</v>
      </c>
      <c r="B441" s="44" t="s">
        <v>4</v>
      </c>
      <c r="C441" s="2" t="s">
        <v>1349</v>
      </c>
      <c r="D441" s="2" t="s">
        <v>1370</v>
      </c>
      <c r="E441" s="6" t="s">
        <v>45</v>
      </c>
      <c r="F441" s="2" t="s">
        <v>45</v>
      </c>
      <c r="G441" s="2" t="s">
        <v>44</v>
      </c>
      <c r="H441" s="2">
        <v>0</v>
      </c>
      <c r="I441" s="2" t="s">
        <v>44</v>
      </c>
      <c r="J441" s="2">
        <v>1</v>
      </c>
      <c r="K441" s="2">
        <v>0</v>
      </c>
      <c r="L441" s="2">
        <v>0</v>
      </c>
      <c r="M441" s="2">
        <v>1</v>
      </c>
      <c r="N441" s="13"/>
      <c r="O441" s="2">
        <v>1</v>
      </c>
      <c r="P441" s="6">
        <v>1</v>
      </c>
      <c r="Q441" s="2" t="s">
        <v>44</v>
      </c>
      <c r="R441" s="2" t="s">
        <v>45</v>
      </c>
      <c r="S441" s="2" t="s">
        <v>45</v>
      </c>
      <c r="T441" s="2" t="s">
        <v>44</v>
      </c>
      <c r="U441" s="3" t="s">
        <v>45</v>
      </c>
      <c r="V441" s="2" t="s">
        <v>35</v>
      </c>
      <c r="W441" s="63" t="s">
        <v>1371</v>
      </c>
      <c r="X441" s="2" t="s">
        <v>1372</v>
      </c>
      <c r="Y441" s="2" t="s">
        <v>1373</v>
      </c>
      <c r="Z441" s="64" t="s">
        <v>1374</v>
      </c>
      <c r="AA441" s="2">
        <v>0</v>
      </c>
      <c r="AB441" s="2">
        <v>0</v>
      </c>
      <c r="AC441" s="2"/>
      <c r="AD441" s="2"/>
      <c r="AE441" s="6">
        <v>0</v>
      </c>
      <c r="AF441" s="2">
        <v>0</v>
      </c>
      <c r="AG441" s="2"/>
      <c r="AH441" s="2"/>
      <c r="AI441" s="6">
        <v>0</v>
      </c>
      <c r="AJ441" s="2">
        <v>0</v>
      </c>
      <c r="AK441" s="2"/>
      <c r="AL441" s="6"/>
      <c r="AM441" s="6">
        <v>0</v>
      </c>
      <c r="AN441" s="2">
        <v>0</v>
      </c>
      <c r="AO441" s="2"/>
      <c r="AP441" s="6"/>
      <c r="AQ441" s="6">
        <f t="shared" si="42"/>
        <v>0</v>
      </c>
      <c r="AR441" s="160">
        <f t="shared" si="43"/>
        <v>0</v>
      </c>
      <c r="AS441" s="160">
        <f t="shared" si="44"/>
        <v>0</v>
      </c>
      <c r="AT441" s="160">
        <f t="shared" si="45"/>
        <v>0</v>
      </c>
      <c r="AU441" s="160">
        <f t="shared" si="46"/>
        <v>0</v>
      </c>
      <c r="AV441" s="160">
        <f t="shared" si="47"/>
        <v>0</v>
      </c>
      <c r="AW441" s="160">
        <f t="shared" si="48"/>
        <v>0</v>
      </c>
    </row>
    <row r="442" spans="1:49" x14ac:dyDescent="0.25">
      <c r="A442" s="2" t="s">
        <v>1375</v>
      </c>
      <c r="B442" s="44" t="s">
        <v>4</v>
      </c>
      <c r="C442" s="2" t="s">
        <v>1349</v>
      </c>
      <c r="D442" s="2" t="s">
        <v>1376</v>
      </c>
      <c r="E442" s="6" t="s">
        <v>45</v>
      </c>
      <c r="F442" s="2" t="s">
        <v>45</v>
      </c>
      <c r="G442" s="2" t="s">
        <v>45</v>
      </c>
      <c r="H442" s="2">
        <v>0</v>
      </c>
      <c r="I442" s="2" t="s">
        <v>44</v>
      </c>
      <c r="J442" s="2">
        <v>0</v>
      </c>
      <c r="K442" s="6">
        <v>0</v>
      </c>
      <c r="L442" s="2">
        <v>0</v>
      </c>
      <c r="M442" s="112">
        <v>2</v>
      </c>
      <c r="N442" s="13"/>
      <c r="O442" s="2"/>
      <c r="P442" s="2"/>
      <c r="Q442" s="2" t="s">
        <v>45</v>
      </c>
      <c r="R442" s="2" t="s">
        <v>45</v>
      </c>
      <c r="S442" s="2" t="s">
        <v>45</v>
      </c>
      <c r="T442" s="2" t="s">
        <v>44</v>
      </c>
      <c r="U442" s="3" t="s">
        <v>45</v>
      </c>
      <c r="V442" s="6" t="s">
        <v>6579</v>
      </c>
      <c r="W442" s="63"/>
      <c r="X442" s="2"/>
      <c r="Y442" s="2"/>
      <c r="Z442" s="64"/>
      <c r="AA442" s="2">
        <v>0</v>
      </c>
      <c r="AB442" s="2">
        <v>0</v>
      </c>
      <c r="AC442" s="2"/>
      <c r="AD442" s="2"/>
      <c r="AE442" s="6">
        <v>0</v>
      </c>
      <c r="AF442" s="2">
        <v>0</v>
      </c>
      <c r="AG442" s="2"/>
      <c r="AH442" s="2"/>
      <c r="AI442" s="6">
        <v>0</v>
      </c>
      <c r="AJ442" s="2">
        <v>0</v>
      </c>
      <c r="AK442" s="2"/>
      <c r="AL442" s="6"/>
      <c r="AM442" s="6">
        <v>0</v>
      </c>
      <c r="AN442" s="2">
        <v>0</v>
      </c>
      <c r="AO442" s="2"/>
      <c r="AP442" s="6"/>
      <c r="AQ442" s="6">
        <f t="shared" si="42"/>
        <v>0</v>
      </c>
      <c r="AR442" s="160">
        <f t="shared" si="43"/>
        <v>0</v>
      </c>
      <c r="AS442" s="160">
        <f t="shared" si="44"/>
        <v>0</v>
      </c>
      <c r="AT442" s="160">
        <f t="shared" si="45"/>
        <v>0</v>
      </c>
      <c r="AU442" s="160">
        <f t="shared" si="46"/>
        <v>0</v>
      </c>
      <c r="AV442" s="160">
        <f t="shared" si="47"/>
        <v>0</v>
      </c>
      <c r="AW442" s="160">
        <f t="shared" si="48"/>
        <v>0</v>
      </c>
    </row>
    <row r="443" spans="1:49" x14ac:dyDescent="0.25">
      <c r="A443" s="2" t="s">
        <v>1377</v>
      </c>
      <c r="B443" s="44" t="s">
        <v>4</v>
      </c>
      <c r="C443" s="2" t="s">
        <v>1349</v>
      </c>
      <c r="D443" s="2" t="s">
        <v>1378</v>
      </c>
      <c r="E443" s="6" t="s">
        <v>45</v>
      </c>
      <c r="F443" s="2" t="s">
        <v>44</v>
      </c>
      <c r="G443" s="2" t="s">
        <v>44</v>
      </c>
      <c r="H443" s="2">
        <v>1</v>
      </c>
      <c r="I443" s="2" t="s">
        <v>44</v>
      </c>
      <c r="J443" s="2">
        <v>1</v>
      </c>
      <c r="K443" s="2">
        <v>0</v>
      </c>
      <c r="L443" s="2">
        <v>1</v>
      </c>
      <c r="M443" s="2">
        <v>1</v>
      </c>
      <c r="N443" s="2">
        <v>1</v>
      </c>
      <c r="O443" s="2">
        <v>1</v>
      </c>
      <c r="P443" s="2">
        <v>1</v>
      </c>
      <c r="Q443" s="2" t="s">
        <v>45</v>
      </c>
      <c r="R443" s="2" t="s">
        <v>45</v>
      </c>
      <c r="S443" s="2" t="s">
        <v>45</v>
      </c>
      <c r="T443" s="2" t="s">
        <v>44</v>
      </c>
      <c r="U443" s="3" t="s">
        <v>45</v>
      </c>
      <c r="V443" s="6" t="s">
        <v>6558</v>
      </c>
      <c r="W443" s="63" t="s">
        <v>1042</v>
      </c>
      <c r="X443" s="2" t="s">
        <v>1043</v>
      </c>
      <c r="Y443" s="2" t="s">
        <v>1044</v>
      </c>
      <c r="Z443" s="64" t="s">
        <v>1045</v>
      </c>
      <c r="AA443" s="2">
        <v>0</v>
      </c>
      <c r="AB443" s="2">
        <v>0</v>
      </c>
      <c r="AC443" s="2"/>
      <c r="AD443" s="2"/>
      <c r="AE443" s="6">
        <v>0</v>
      </c>
      <c r="AF443" s="2">
        <v>0</v>
      </c>
      <c r="AG443" s="2"/>
      <c r="AH443" s="2"/>
      <c r="AI443" s="6">
        <v>1</v>
      </c>
      <c r="AJ443" s="2">
        <v>0</v>
      </c>
      <c r="AK443" s="2"/>
      <c r="AL443" s="6" t="s">
        <v>6743</v>
      </c>
      <c r="AM443" s="6">
        <v>0</v>
      </c>
      <c r="AN443" s="2">
        <v>0</v>
      </c>
      <c r="AO443" s="2"/>
      <c r="AP443" s="6"/>
      <c r="AQ443" s="6">
        <f t="shared" si="42"/>
        <v>1</v>
      </c>
      <c r="AR443" s="160">
        <f t="shared" si="43"/>
        <v>1</v>
      </c>
      <c r="AS443" s="160">
        <f t="shared" si="44"/>
        <v>0</v>
      </c>
      <c r="AT443" s="160">
        <f t="shared" si="45"/>
        <v>0</v>
      </c>
      <c r="AU443" s="160">
        <f t="shared" si="46"/>
        <v>0</v>
      </c>
      <c r="AV443" s="160">
        <f t="shared" si="47"/>
        <v>0</v>
      </c>
      <c r="AW443" s="160">
        <f t="shared" si="48"/>
        <v>0</v>
      </c>
    </row>
    <row r="444" spans="1:49" x14ac:dyDescent="0.25">
      <c r="A444" s="2" t="s">
        <v>1379</v>
      </c>
      <c r="B444" s="44" t="s">
        <v>4</v>
      </c>
      <c r="C444" s="2" t="s">
        <v>1349</v>
      </c>
      <c r="D444" s="2" t="s">
        <v>1380</v>
      </c>
      <c r="E444" s="6" t="s">
        <v>45</v>
      </c>
      <c r="F444" s="2" t="s">
        <v>44</v>
      </c>
      <c r="G444" s="2" t="s">
        <v>44</v>
      </c>
      <c r="H444" s="2">
        <v>1</v>
      </c>
      <c r="I444" s="2" t="s">
        <v>44</v>
      </c>
      <c r="J444" s="2">
        <v>1</v>
      </c>
      <c r="K444" s="2">
        <v>0</v>
      </c>
      <c r="L444" s="2">
        <v>1</v>
      </c>
      <c r="M444" s="2">
        <v>1</v>
      </c>
      <c r="N444" s="2">
        <v>1</v>
      </c>
      <c r="O444" s="2">
        <v>1</v>
      </c>
      <c r="P444" s="12">
        <v>1</v>
      </c>
      <c r="Q444" s="2" t="s">
        <v>45</v>
      </c>
      <c r="R444" s="2" t="s">
        <v>45</v>
      </c>
      <c r="S444" s="2" t="s">
        <v>45</v>
      </c>
      <c r="T444" s="2" t="s">
        <v>44</v>
      </c>
      <c r="U444" s="3" t="s">
        <v>45</v>
      </c>
      <c r="V444" s="6" t="s">
        <v>6558</v>
      </c>
      <c r="W444" s="63" t="s">
        <v>1042</v>
      </c>
      <c r="X444" s="2" t="s">
        <v>1043</v>
      </c>
      <c r="Y444" s="2" t="s">
        <v>1044</v>
      </c>
      <c r="Z444" s="64" t="s">
        <v>1045</v>
      </c>
      <c r="AA444" s="2">
        <v>0</v>
      </c>
      <c r="AB444" s="2">
        <v>0</v>
      </c>
      <c r="AC444" s="2"/>
      <c r="AD444" s="2"/>
      <c r="AE444" s="6">
        <v>0</v>
      </c>
      <c r="AF444" s="2">
        <v>0</v>
      </c>
      <c r="AG444" s="2"/>
      <c r="AH444" s="2"/>
      <c r="AI444" s="6">
        <v>1</v>
      </c>
      <c r="AJ444" s="2">
        <v>0</v>
      </c>
      <c r="AK444" s="2"/>
      <c r="AL444" s="6" t="s">
        <v>6743</v>
      </c>
      <c r="AM444" s="6">
        <v>0</v>
      </c>
      <c r="AN444" s="2">
        <v>0</v>
      </c>
      <c r="AO444" s="2"/>
      <c r="AP444" s="6"/>
      <c r="AQ444" s="6">
        <f t="shared" si="42"/>
        <v>1</v>
      </c>
      <c r="AR444" s="160">
        <f t="shared" si="43"/>
        <v>1</v>
      </c>
      <c r="AS444" s="160">
        <f t="shared" si="44"/>
        <v>0</v>
      </c>
      <c r="AT444" s="160">
        <f t="shared" si="45"/>
        <v>0</v>
      </c>
      <c r="AU444" s="160">
        <f t="shared" si="46"/>
        <v>0</v>
      </c>
      <c r="AV444" s="160">
        <f t="shared" si="47"/>
        <v>0</v>
      </c>
      <c r="AW444" s="160">
        <f t="shared" si="48"/>
        <v>0</v>
      </c>
    </row>
    <row r="445" spans="1:49" x14ac:dyDescent="0.25">
      <c r="A445" s="2" t="s">
        <v>1381</v>
      </c>
      <c r="B445" s="44" t="s">
        <v>4</v>
      </c>
      <c r="C445" s="2" t="s">
        <v>1349</v>
      </c>
      <c r="D445" s="2" t="s">
        <v>1382</v>
      </c>
      <c r="E445" s="6" t="s">
        <v>45</v>
      </c>
      <c r="F445" s="2" t="s">
        <v>44</v>
      </c>
      <c r="G445" s="2" t="s">
        <v>44</v>
      </c>
      <c r="H445" s="2">
        <v>0</v>
      </c>
      <c r="I445" s="2" t="s">
        <v>44</v>
      </c>
      <c r="J445" s="2">
        <v>1</v>
      </c>
      <c r="K445" s="2">
        <v>0</v>
      </c>
      <c r="L445" s="2">
        <v>0</v>
      </c>
      <c r="M445" s="2">
        <v>1</v>
      </c>
      <c r="N445" s="2">
        <v>1</v>
      </c>
      <c r="O445" s="2">
        <v>1</v>
      </c>
      <c r="P445" s="12">
        <v>1</v>
      </c>
      <c r="Q445" s="2" t="s">
        <v>45</v>
      </c>
      <c r="R445" s="2" t="s">
        <v>45</v>
      </c>
      <c r="S445" s="2" t="s">
        <v>45</v>
      </c>
      <c r="T445" s="2" t="s">
        <v>44</v>
      </c>
      <c r="U445" s="3" t="s">
        <v>45</v>
      </c>
      <c r="V445" s="6" t="s">
        <v>35</v>
      </c>
      <c r="W445" s="63" t="s">
        <v>1371</v>
      </c>
      <c r="X445" s="2" t="s">
        <v>1372</v>
      </c>
      <c r="Y445" s="2" t="s">
        <v>1373</v>
      </c>
      <c r="Z445" s="64" t="s">
        <v>1374</v>
      </c>
      <c r="AA445" s="2">
        <v>0</v>
      </c>
      <c r="AB445" s="2">
        <v>0</v>
      </c>
      <c r="AC445" s="2"/>
      <c r="AD445" s="2"/>
      <c r="AE445" s="6">
        <v>0</v>
      </c>
      <c r="AF445" s="2">
        <v>0</v>
      </c>
      <c r="AG445" s="2"/>
      <c r="AH445" s="2"/>
      <c r="AI445" s="6">
        <v>0</v>
      </c>
      <c r="AJ445" s="2">
        <v>0</v>
      </c>
      <c r="AK445" s="2"/>
      <c r="AL445" s="6"/>
      <c r="AM445" s="6">
        <v>0</v>
      </c>
      <c r="AN445" s="2">
        <v>0</v>
      </c>
      <c r="AO445" s="2"/>
      <c r="AP445" s="6"/>
      <c r="AQ445" s="6">
        <f t="shared" si="42"/>
        <v>0</v>
      </c>
      <c r="AR445" s="160">
        <f t="shared" si="43"/>
        <v>0</v>
      </c>
      <c r="AS445" s="160">
        <f t="shared" si="44"/>
        <v>0</v>
      </c>
      <c r="AT445" s="160">
        <f t="shared" si="45"/>
        <v>0</v>
      </c>
      <c r="AU445" s="160">
        <f t="shared" si="46"/>
        <v>0</v>
      </c>
      <c r="AV445" s="160">
        <f t="shared" si="47"/>
        <v>0</v>
      </c>
      <c r="AW445" s="160">
        <f t="shared" si="48"/>
        <v>0</v>
      </c>
    </row>
    <row r="446" spans="1:49" x14ac:dyDescent="0.25">
      <c r="A446" s="2" t="s">
        <v>1415</v>
      </c>
      <c r="B446" s="44" t="s">
        <v>5</v>
      </c>
      <c r="C446" s="2" t="s">
        <v>1416</v>
      </c>
      <c r="D446" s="2" t="s">
        <v>5</v>
      </c>
      <c r="E446" s="6" t="s">
        <v>45</v>
      </c>
      <c r="F446" s="2" t="s">
        <v>44</v>
      </c>
      <c r="G446" s="2" t="s">
        <v>44</v>
      </c>
      <c r="H446" s="2">
        <v>1</v>
      </c>
      <c r="I446" s="2" t="s">
        <v>45</v>
      </c>
      <c r="J446" s="2">
        <v>1</v>
      </c>
      <c r="K446" s="2">
        <v>0</v>
      </c>
      <c r="L446" s="2">
        <v>1</v>
      </c>
      <c r="M446" s="2">
        <v>1</v>
      </c>
      <c r="N446" s="2">
        <v>1</v>
      </c>
      <c r="O446" s="2">
        <v>1</v>
      </c>
      <c r="P446" s="2">
        <v>1</v>
      </c>
      <c r="Q446" s="2" t="s">
        <v>44</v>
      </c>
      <c r="R446" s="2" t="s">
        <v>44</v>
      </c>
      <c r="S446" s="2" t="s">
        <v>44</v>
      </c>
      <c r="T446" s="2" t="s">
        <v>44</v>
      </c>
      <c r="U446" s="3" t="s">
        <v>44</v>
      </c>
      <c r="V446" s="6" t="s">
        <v>326</v>
      </c>
      <c r="W446" s="63" t="s">
        <v>1417</v>
      </c>
      <c r="X446" s="2" t="s">
        <v>1418</v>
      </c>
      <c r="Y446" s="2">
        <v>975395468</v>
      </c>
      <c r="Z446" s="64" t="s">
        <v>1419</v>
      </c>
      <c r="AA446" s="2">
        <v>1</v>
      </c>
      <c r="AB446" s="2">
        <v>0</v>
      </c>
      <c r="AC446" s="2"/>
      <c r="AD446" s="2" t="s">
        <v>6743</v>
      </c>
      <c r="AE446" s="6">
        <v>0</v>
      </c>
      <c r="AF446" s="2">
        <v>0</v>
      </c>
      <c r="AG446" s="2"/>
      <c r="AH446" s="2"/>
      <c r="AI446" s="6">
        <v>1</v>
      </c>
      <c r="AJ446" s="2">
        <v>0</v>
      </c>
      <c r="AK446" s="2"/>
      <c r="AL446" s="6" t="s">
        <v>6743</v>
      </c>
      <c r="AM446" s="6">
        <v>0</v>
      </c>
      <c r="AN446" s="2">
        <v>0</v>
      </c>
      <c r="AO446" s="2"/>
      <c r="AP446" s="6"/>
      <c r="AQ446" s="6">
        <f t="shared" si="42"/>
        <v>2</v>
      </c>
      <c r="AR446" s="160">
        <f t="shared" si="43"/>
        <v>1</v>
      </c>
      <c r="AS446" s="160">
        <f t="shared" si="44"/>
        <v>0</v>
      </c>
      <c r="AT446" s="160">
        <f t="shared" si="45"/>
        <v>0</v>
      </c>
      <c r="AU446" s="160">
        <f t="shared" si="46"/>
        <v>0</v>
      </c>
      <c r="AV446" s="160">
        <f t="shared" si="47"/>
        <v>0</v>
      </c>
      <c r="AW446" s="160">
        <f t="shared" si="48"/>
        <v>0</v>
      </c>
    </row>
    <row r="447" spans="1:49" x14ac:dyDescent="0.25">
      <c r="A447" s="2" t="s">
        <v>1420</v>
      </c>
      <c r="B447" s="44" t="s">
        <v>5</v>
      </c>
      <c r="C447" s="2" t="s">
        <v>1416</v>
      </c>
      <c r="D447" s="2" t="s">
        <v>1421</v>
      </c>
      <c r="E447" s="6" t="s">
        <v>45</v>
      </c>
      <c r="F447" s="2" t="s">
        <v>44</v>
      </c>
      <c r="G447" s="2" t="s">
        <v>44</v>
      </c>
      <c r="H447" s="2">
        <v>0</v>
      </c>
      <c r="I447" s="2" t="s">
        <v>44</v>
      </c>
      <c r="J447" s="2">
        <v>1</v>
      </c>
      <c r="K447" s="2">
        <v>0</v>
      </c>
      <c r="L447" s="2">
        <v>0</v>
      </c>
      <c r="M447" s="2">
        <v>1</v>
      </c>
      <c r="N447" s="2">
        <v>1</v>
      </c>
      <c r="O447" s="2">
        <v>1</v>
      </c>
      <c r="P447" s="2">
        <v>1</v>
      </c>
      <c r="Q447" s="2" t="s">
        <v>44</v>
      </c>
      <c r="R447" s="2" t="s">
        <v>44</v>
      </c>
      <c r="S447" s="2" t="s">
        <v>45</v>
      </c>
      <c r="T447" s="2" t="s">
        <v>44</v>
      </c>
      <c r="U447" s="3" t="s">
        <v>44</v>
      </c>
      <c r="V447" s="6" t="s">
        <v>326</v>
      </c>
      <c r="W447" s="63" t="s">
        <v>1422</v>
      </c>
      <c r="X447" s="2" t="s">
        <v>1423</v>
      </c>
      <c r="Y447" s="2" t="s">
        <v>1424</v>
      </c>
      <c r="Z447" s="64" t="s">
        <v>1425</v>
      </c>
      <c r="AA447" s="2">
        <v>1</v>
      </c>
      <c r="AB447" s="2">
        <v>0</v>
      </c>
      <c r="AC447" s="2"/>
      <c r="AD447" s="2" t="s">
        <v>6743</v>
      </c>
      <c r="AE447" s="6">
        <v>0</v>
      </c>
      <c r="AF447" s="2">
        <v>0</v>
      </c>
      <c r="AG447" s="2"/>
      <c r="AH447" s="2"/>
      <c r="AI447" s="6">
        <v>0</v>
      </c>
      <c r="AJ447" s="2">
        <v>0</v>
      </c>
      <c r="AK447" s="2"/>
      <c r="AL447" s="6"/>
      <c r="AM447" s="6">
        <v>0</v>
      </c>
      <c r="AN447" s="2">
        <v>0</v>
      </c>
      <c r="AO447" s="2"/>
      <c r="AP447" s="6"/>
      <c r="AQ447" s="6">
        <f t="shared" si="42"/>
        <v>1</v>
      </c>
      <c r="AR447" s="160">
        <f t="shared" si="43"/>
        <v>1</v>
      </c>
      <c r="AS447" s="160">
        <f t="shared" si="44"/>
        <v>0</v>
      </c>
      <c r="AT447" s="160">
        <f t="shared" si="45"/>
        <v>0</v>
      </c>
      <c r="AU447" s="160">
        <f t="shared" si="46"/>
        <v>0</v>
      </c>
      <c r="AV447" s="160">
        <f t="shared" si="47"/>
        <v>0</v>
      </c>
      <c r="AW447" s="160">
        <f t="shared" si="48"/>
        <v>0</v>
      </c>
    </row>
    <row r="448" spans="1:49" x14ac:dyDescent="0.25">
      <c r="A448" s="2" t="s">
        <v>1426</v>
      </c>
      <c r="B448" s="44" t="s">
        <v>5</v>
      </c>
      <c r="C448" s="2" t="s">
        <v>1416</v>
      </c>
      <c r="D448" s="2" t="s">
        <v>1427</v>
      </c>
      <c r="E448" s="6" t="s">
        <v>45</v>
      </c>
      <c r="F448" s="2" t="s">
        <v>45</v>
      </c>
      <c r="G448" s="2" t="s">
        <v>44</v>
      </c>
      <c r="H448" s="2">
        <v>0</v>
      </c>
      <c r="I448" s="2" t="s">
        <v>44</v>
      </c>
      <c r="J448" s="2">
        <v>1</v>
      </c>
      <c r="K448" s="2">
        <v>0</v>
      </c>
      <c r="L448" s="2">
        <v>0</v>
      </c>
      <c r="M448" s="2">
        <v>1</v>
      </c>
      <c r="N448" s="13"/>
      <c r="O448" s="2">
        <v>1</v>
      </c>
      <c r="P448" s="6">
        <v>0</v>
      </c>
      <c r="Q448" s="2" t="s">
        <v>44</v>
      </c>
      <c r="R448" s="2" t="s">
        <v>44</v>
      </c>
      <c r="S448" s="2" t="s">
        <v>44</v>
      </c>
      <c r="T448" s="2" t="s">
        <v>44</v>
      </c>
      <c r="U448" s="3" t="s">
        <v>44</v>
      </c>
      <c r="V448" s="2" t="s">
        <v>36</v>
      </c>
      <c r="W448" s="63" t="s">
        <v>1428</v>
      </c>
      <c r="X448" s="2" t="s">
        <v>1429</v>
      </c>
      <c r="Y448" s="2" t="s">
        <v>1430</v>
      </c>
      <c r="Z448" s="64" t="s">
        <v>1431</v>
      </c>
      <c r="AA448" s="2">
        <v>0</v>
      </c>
      <c r="AB448" s="2">
        <v>0</v>
      </c>
      <c r="AC448" s="2"/>
      <c r="AD448" s="2"/>
      <c r="AE448" s="6">
        <v>0</v>
      </c>
      <c r="AF448" s="2">
        <v>0</v>
      </c>
      <c r="AG448" s="2"/>
      <c r="AH448" s="2"/>
      <c r="AI448" s="6">
        <v>1</v>
      </c>
      <c r="AJ448" s="2">
        <v>1</v>
      </c>
      <c r="AK448" s="2" t="s">
        <v>36</v>
      </c>
      <c r="AL448" s="6" t="s">
        <v>6745</v>
      </c>
      <c r="AM448" s="6">
        <v>0</v>
      </c>
      <c r="AN448" s="2">
        <v>0</v>
      </c>
      <c r="AO448" s="2"/>
      <c r="AP448" s="6"/>
      <c r="AQ448" s="6">
        <f t="shared" si="42"/>
        <v>2</v>
      </c>
      <c r="AR448" s="160">
        <f t="shared" si="43"/>
        <v>1</v>
      </c>
      <c r="AS448" s="160">
        <f t="shared" si="44"/>
        <v>0</v>
      </c>
      <c r="AT448" s="160">
        <f t="shared" si="45"/>
        <v>0</v>
      </c>
      <c r="AU448" s="160">
        <f t="shared" si="46"/>
        <v>1</v>
      </c>
      <c r="AV448" s="160">
        <f t="shared" si="47"/>
        <v>0</v>
      </c>
      <c r="AW448" s="160">
        <f t="shared" si="48"/>
        <v>0</v>
      </c>
    </row>
    <row r="449" spans="1:49" x14ac:dyDescent="0.25">
      <c r="A449" s="2" t="s">
        <v>1432</v>
      </c>
      <c r="B449" s="44" t="s">
        <v>5</v>
      </c>
      <c r="C449" s="2" t="s">
        <v>1416</v>
      </c>
      <c r="D449" s="2" t="s">
        <v>1433</v>
      </c>
      <c r="E449" s="6" t="s">
        <v>45</v>
      </c>
      <c r="F449" s="2" t="s">
        <v>44</v>
      </c>
      <c r="G449" s="2" t="s">
        <v>44</v>
      </c>
      <c r="H449" s="2">
        <v>1</v>
      </c>
      <c r="I449" s="2" t="s">
        <v>45</v>
      </c>
      <c r="J449" s="2">
        <v>1</v>
      </c>
      <c r="K449" s="2">
        <v>0</v>
      </c>
      <c r="L449" s="2">
        <v>0</v>
      </c>
      <c r="M449" s="2">
        <v>1</v>
      </c>
      <c r="N449" s="2">
        <v>1</v>
      </c>
      <c r="O449" s="2">
        <v>1</v>
      </c>
      <c r="P449" s="6">
        <v>1</v>
      </c>
      <c r="Q449" s="2" t="s">
        <v>44</v>
      </c>
      <c r="R449" s="2" t="s">
        <v>45</v>
      </c>
      <c r="S449" s="2" t="s">
        <v>44</v>
      </c>
      <c r="T449" s="2" t="s">
        <v>44</v>
      </c>
      <c r="U449" s="3" t="s">
        <v>45</v>
      </c>
      <c r="V449" s="6" t="s">
        <v>326</v>
      </c>
      <c r="W449" s="63" t="s">
        <v>1434</v>
      </c>
      <c r="X449" s="2" t="s">
        <v>1435</v>
      </c>
      <c r="Y449" s="2" t="s">
        <v>1436</v>
      </c>
      <c r="Z449" s="64" t="s">
        <v>1437</v>
      </c>
      <c r="AA449" s="2">
        <v>0</v>
      </c>
      <c r="AB449" s="2">
        <v>0</v>
      </c>
      <c r="AC449" s="2"/>
      <c r="AD449" s="2"/>
      <c r="AE449" s="6">
        <v>0</v>
      </c>
      <c r="AF449" s="2">
        <v>0</v>
      </c>
      <c r="AG449" s="2"/>
      <c r="AH449" s="2"/>
      <c r="AI449" s="6">
        <v>1</v>
      </c>
      <c r="AJ449" s="2">
        <v>0</v>
      </c>
      <c r="AK449" s="2"/>
      <c r="AL449" s="6" t="s">
        <v>6743</v>
      </c>
      <c r="AM449" s="6">
        <v>0</v>
      </c>
      <c r="AN449" s="2">
        <v>0</v>
      </c>
      <c r="AO449" s="2"/>
      <c r="AP449" s="6"/>
      <c r="AQ449" s="6">
        <f t="shared" si="42"/>
        <v>1</v>
      </c>
      <c r="AR449" s="160">
        <f t="shared" si="43"/>
        <v>1</v>
      </c>
      <c r="AS449" s="160">
        <f t="shared" si="44"/>
        <v>0</v>
      </c>
      <c r="AT449" s="160">
        <f t="shared" si="45"/>
        <v>0</v>
      </c>
      <c r="AU449" s="160">
        <f t="shared" si="46"/>
        <v>0</v>
      </c>
      <c r="AV449" s="160">
        <f t="shared" si="47"/>
        <v>0</v>
      </c>
      <c r="AW449" s="160">
        <f t="shared" si="48"/>
        <v>0</v>
      </c>
    </row>
    <row r="450" spans="1:49" x14ac:dyDescent="0.25">
      <c r="A450" s="2" t="s">
        <v>1438</v>
      </c>
      <c r="B450" s="44" t="s">
        <v>5</v>
      </c>
      <c r="C450" s="2" t="s">
        <v>1416</v>
      </c>
      <c r="D450" s="2" t="s">
        <v>735</v>
      </c>
      <c r="E450" s="6" t="s">
        <v>45</v>
      </c>
      <c r="F450" s="2" t="s">
        <v>45</v>
      </c>
      <c r="G450" s="2" t="s">
        <v>44</v>
      </c>
      <c r="H450" s="2">
        <v>0</v>
      </c>
      <c r="I450" s="2" t="s">
        <v>45</v>
      </c>
      <c r="J450" s="2">
        <v>1</v>
      </c>
      <c r="K450" s="2">
        <v>0</v>
      </c>
      <c r="L450" s="2">
        <v>1</v>
      </c>
      <c r="M450" s="2">
        <v>1</v>
      </c>
      <c r="N450" s="36"/>
      <c r="O450" s="6">
        <v>1</v>
      </c>
      <c r="P450" s="2">
        <v>1</v>
      </c>
      <c r="Q450" s="2" t="s">
        <v>45</v>
      </c>
      <c r="R450" s="2" t="s">
        <v>44</v>
      </c>
      <c r="S450" s="2" t="s">
        <v>45</v>
      </c>
      <c r="T450" s="2" t="s">
        <v>44</v>
      </c>
      <c r="U450" s="3" t="s">
        <v>44</v>
      </c>
      <c r="V450" s="2" t="s">
        <v>326</v>
      </c>
      <c r="W450" s="63" t="s">
        <v>1439</v>
      </c>
      <c r="X450" s="2" t="s">
        <v>1440</v>
      </c>
      <c r="Y450" s="2" t="s">
        <v>1441</v>
      </c>
      <c r="Z450" s="64" t="s">
        <v>1442</v>
      </c>
      <c r="AA450" s="2">
        <v>0</v>
      </c>
      <c r="AB450" s="2">
        <v>0</v>
      </c>
      <c r="AC450" s="2"/>
      <c r="AD450" s="2"/>
      <c r="AE450" s="6">
        <v>0</v>
      </c>
      <c r="AF450" s="2">
        <v>0</v>
      </c>
      <c r="AG450" s="2"/>
      <c r="AH450" s="2"/>
      <c r="AI450" s="6">
        <v>0</v>
      </c>
      <c r="AJ450" s="2">
        <v>0</v>
      </c>
      <c r="AK450" s="2"/>
      <c r="AL450" s="6"/>
      <c r="AM450" s="6">
        <v>0</v>
      </c>
      <c r="AN450" s="2">
        <v>0</v>
      </c>
      <c r="AO450" s="2"/>
      <c r="AP450" s="6"/>
      <c r="AQ450" s="6">
        <f t="shared" si="42"/>
        <v>0</v>
      </c>
      <c r="AR450" s="160">
        <f t="shared" si="43"/>
        <v>0</v>
      </c>
      <c r="AS450" s="160">
        <f t="shared" si="44"/>
        <v>0</v>
      </c>
      <c r="AT450" s="160">
        <f t="shared" si="45"/>
        <v>0</v>
      </c>
      <c r="AU450" s="160">
        <f t="shared" si="46"/>
        <v>0</v>
      </c>
      <c r="AV450" s="160">
        <f t="shared" si="47"/>
        <v>0</v>
      </c>
      <c r="AW450" s="160">
        <f t="shared" si="48"/>
        <v>0</v>
      </c>
    </row>
    <row r="451" spans="1:49" x14ac:dyDescent="0.25">
      <c r="A451" s="2" t="s">
        <v>1443</v>
      </c>
      <c r="B451" s="44" t="s">
        <v>5</v>
      </c>
      <c r="C451" s="2" t="s">
        <v>1416</v>
      </c>
      <c r="D451" s="2" t="s">
        <v>528</v>
      </c>
      <c r="E451" s="6" t="s">
        <v>45</v>
      </c>
      <c r="F451" s="2" t="s">
        <v>44</v>
      </c>
      <c r="G451" s="2" t="s">
        <v>44</v>
      </c>
      <c r="H451" s="2">
        <v>1</v>
      </c>
      <c r="I451" s="2" t="s">
        <v>44</v>
      </c>
      <c r="J451" s="2">
        <v>1</v>
      </c>
      <c r="K451" s="2">
        <v>0</v>
      </c>
      <c r="L451" s="2">
        <v>1</v>
      </c>
      <c r="M451" s="2">
        <v>1</v>
      </c>
      <c r="N451" s="2">
        <v>1</v>
      </c>
      <c r="O451" s="2">
        <v>1</v>
      </c>
      <c r="P451" s="2">
        <v>1</v>
      </c>
      <c r="Q451" s="2" t="s">
        <v>44</v>
      </c>
      <c r="R451" s="2" t="s">
        <v>44</v>
      </c>
      <c r="S451" s="2" t="s">
        <v>45</v>
      </c>
      <c r="T451" s="2" t="s">
        <v>44</v>
      </c>
      <c r="U451" s="3" t="s">
        <v>44</v>
      </c>
      <c r="V451" s="6" t="s">
        <v>326</v>
      </c>
      <c r="W451" s="63" t="s">
        <v>1444</v>
      </c>
      <c r="X451" s="2" t="s">
        <v>1445</v>
      </c>
      <c r="Y451" s="2" t="s">
        <v>1446</v>
      </c>
      <c r="Z451" s="64" t="s">
        <v>1447</v>
      </c>
      <c r="AA451" s="2">
        <v>1</v>
      </c>
      <c r="AB451" s="2">
        <v>0</v>
      </c>
      <c r="AC451" s="2"/>
      <c r="AD451" s="2" t="s">
        <v>6743</v>
      </c>
      <c r="AE451" s="6">
        <v>0</v>
      </c>
      <c r="AF451" s="2">
        <v>0</v>
      </c>
      <c r="AG451" s="2"/>
      <c r="AH451" s="2"/>
      <c r="AI451" s="6">
        <v>0</v>
      </c>
      <c r="AJ451" s="2">
        <v>0</v>
      </c>
      <c r="AK451" s="2"/>
      <c r="AL451" s="6"/>
      <c r="AM451" s="6">
        <v>0</v>
      </c>
      <c r="AN451" s="2">
        <v>0</v>
      </c>
      <c r="AO451" s="2"/>
      <c r="AP451" s="6"/>
      <c r="AQ451" s="6">
        <f t="shared" si="42"/>
        <v>1</v>
      </c>
      <c r="AR451" s="160">
        <f t="shared" si="43"/>
        <v>1</v>
      </c>
      <c r="AS451" s="160">
        <f t="shared" si="44"/>
        <v>0</v>
      </c>
      <c r="AT451" s="160">
        <f t="shared" si="45"/>
        <v>0</v>
      </c>
      <c r="AU451" s="160">
        <f t="shared" si="46"/>
        <v>0</v>
      </c>
      <c r="AV451" s="160">
        <f t="shared" si="47"/>
        <v>0</v>
      </c>
      <c r="AW451" s="160">
        <f t="shared" si="48"/>
        <v>0</v>
      </c>
    </row>
    <row r="452" spans="1:49" x14ac:dyDescent="0.25">
      <c r="A452" s="2" t="s">
        <v>1448</v>
      </c>
      <c r="B452" s="44" t="s">
        <v>5</v>
      </c>
      <c r="C452" s="2" t="s">
        <v>1416</v>
      </c>
      <c r="D452" s="2" t="s">
        <v>1449</v>
      </c>
      <c r="E452" s="6" t="s">
        <v>45</v>
      </c>
      <c r="F452" s="2" t="s">
        <v>44</v>
      </c>
      <c r="G452" s="2" t="s">
        <v>44</v>
      </c>
      <c r="H452" s="2">
        <v>1</v>
      </c>
      <c r="I452" s="2" t="s">
        <v>44</v>
      </c>
      <c r="J452" s="2">
        <v>1</v>
      </c>
      <c r="K452" s="2">
        <v>0</v>
      </c>
      <c r="L452" s="2">
        <v>1</v>
      </c>
      <c r="M452" s="2">
        <v>1</v>
      </c>
      <c r="N452" s="2">
        <v>1</v>
      </c>
      <c r="O452" s="2">
        <v>1</v>
      </c>
      <c r="P452" s="2">
        <v>1</v>
      </c>
      <c r="Q452" s="2" t="s">
        <v>45</v>
      </c>
      <c r="R452" s="2" t="s">
        <v>44</v>
      </c>
      <c r="S452" s="2" t="s">
        <v>45</v>
      </c>
      <c r="T452" s="2" t="s">
        <v>44</v>
      </c>
      <c r="U452" s="3" t="s">
        <v>45</v>
      </c>
      <c r="V452" s="6" t="s">
        <v>326</v>
      </c>
      <c r="W452" s="63" t="s">
        <v>1450</v>
      </c>
      <c r="X452" s="2" t="s">
        <v>1451</v>
      </c>
      <c r="Y452" s="2" t="s">
        <v>1452</v>
      </c>
      <c r="Z452" s="64" t="s">
        <v>1453</v>
      </c>
      <c r="AA452" s="2">
        <v>1</v>
      </c>
      <c r="AB452" s="2">
        <v>0</v>
      </c>
      <c r="AC452" s="2"/>
      <c r="AD452" s="2" t="s">
        <v>6743</v>
      </c>
      <c r="AE452" s="6">
        <v>0</v>
      </c>
      <c r="AF452" s="2">
        <v>0</v>
      </c>
      <c r="AG452" s="2"/>
      <c r="AH452" s="2"/>
      <c r="AI452" s="6">
        <v>1</v>
      </c>
      <c r="AJ452" s="2">
        <v>0</v>
      </c>
      <c r="AK452" s="2"/>
      <c r="AL452" s="6" t="s">
        <v>6743</v>
      </c>
      <c r="AM452" s="6">
        <v>0</v>
      </c>
      <c r="AN452" s="2">
        <v>0</v>
      </c>
      <c r="AO452" s="2"/>
      <c r="AP452" s="6"/>
      <c r="AQ452" s="6">
        <f t="shared" ref="AQ452:AQ515" si="49">SUM(AA452:AP452)</f>
        <v>2</v>
      </c>
      <c r="AR452" s="160">
        <f t="shared" ref="AR452:AR515" si="50">IF(AA452+AE452+AI452+AM452&gt;0,1,0)</f>
        <v>1</v>
      </c>
      <c r="AS452" s="160">
        <f t="shared" ref="AS452:AS515" si="51">IF(OR(AC452="JUNTOS",AG452="JUNTOS",AK452="JUNTOS",AO452="JUNTOS"),1,0)</f>
        <v>0</v>
      </c>
      <c r="AT452" s="160">
        <f t="shared" ref="AT452:AT515" si="52">IF(OR($AC452="CUNA MAS",$AG452="CUNA MAS",$AK452="CUNA MAS", $AO452="CUNA MAS"),1,0)</f>
        <v>0</v>
      </c>
      <c r="AU452" s="160">
        <f t="shared" ref="AU452:AU515" si="53">IF(OR($AC452="PAIS",$AG452="PAIS",$AK452="PAIS",$AO452="PAIS"),1,0)</f>
        <v>0</v>
      </c>
      <c r="AV452" s="160">
        <f t="shared" ref="AV452:AV515" si="54">IF(OR($AC452="QALI WARMA",$AG452="QALI WARMA",$AK452="QALI WARMA", $AO452="QALI WARMA"),1,0)</f>
        <v>0</v>
      </c>
      <c r="AW452" s="160">
        <f t="shared" ref="AW452:AW515" si="55">IF(AND(NOT(OR(AC452="JUNTOS",AG452="JUNTOS",AK452="JUNTOS",AO452="JUNTOS",$AC452="CUNA MAS",$AG452="CUNA MAS",$AK452="CUNA MAS",$AO452="CUNA MAS",$AC452="PAIS",$AG452="PAIS",$AK452="PAIS",$AO452="PAIS",$AC452="QALI WARMA",$AG452="QALI WARMA",$AK452="QALI WARMA",$AO452="QALI WARMA")),NOT(AND(AC452="",AG452="",AK452="",AO452=""))),1,0)</f>
        <v>0</v>
      </c>
    </row>
    <row r="453" spans="1:49" x14ac:dyDescent="0.25">
      <c r="A453" s="2" t="s">
        <v>1454</v>
      </c>
      <c r="B453" s="44" t="s">
        <v>5</v>
      </c>
      <c r="C453" s="2" t="s">
        <v>1416</v>
      </c>
      <c r="D453" s="2" t="s">
        <v>1455</v>
      </c>
      <c r="E453" s="6" t="s">
        <v>45</v>
      </c>
      <c r="F453" s="2" t="s">
        <v>44</v>
      </c>
      <c r="G453" s="2" t="s">
        <v>44</v>
      </c>
      <c r="H453" s="2">
        <v>1</v>
      </c>
      <c r="I453" s="2" t="s">
        <v>45</v>
      </c>
      <c r="J453" s="2">
        <v>1</v>
      </c>
      <c r="K453" s="2">
        <v>0</v>
      </c>
      <c r="L453" s="2">
        <v>0</v>
      </c>
      <c r="M453" s="2">
        <v>1</v>
      </c>
      <c r="N453" s="2">
        <v>1</v>
      </c>
      <c r="O453" s="2">
        <v>1</v>
      </c>
      <c r="P453" s="6">
        <v>1</v>
      </c>
      <c r="Q453" s="2" t="s">
        <v>45</v>
      </c>
      <c r="R453" s="2" t="s">
        <v>44</v>
      </c>
      <c r="S453" s="2" t="s">
        <v>44</v>
      </c>
      <c r="T453" s="2" t="s">
        <v>44</v>
      </c>
      <c r="U453" s="3" t="s">
        <v>45</v>
      </c>
      <c r="V453" s="6" t="s">
        <v>326</v>
      </c>
      <c r="W453" s="63" t="s">
        <v>1456</v>
      </c>
      <c r="X453" s="2" t="s">
        <v>1457</v>
      </c>
      <c r="Y453" s="2" t="s">
        <v>1458</v>
      </c>
      <c r="Z453" s="64" t="s">
        <v>1459</v>
      </c>
      <c r="AA453" s="2">
        <v>0</v>
      </c>
      <c r="AB453" s="2">
        <v>0</v>
      </c>
      <c r="AC453" s="2"/>
      <c r="AD453" s="2"/>
      <c r="AE453" s="6">
        <v>0</v>
      </c>
      <c r="AF453" s="2">
        <v>0</v>
      </c>
      <c r="AG453" s="2"/>
      <c r="AH453" s="2"/>
      <c r="AI453" s="6">
        <v>1</v>
      </c>
      <c r="AJ453" s="2">
        <v>0</v>
      </c>
      <c r="AK453" s="2"/>
      <c r="AL453" s="6" t="s">
        <v>6743</v>
      </c>
      <c r="AM453" s="6">
        <v>0</v>
      </c>
      <c r="AN453" s="2">
        <v>0</v>
      </c>
      <c r="AO453" s="2"/>
      <c r="AP453" s="6"/>
      <c r="AQ453" s="6">
        <f t="shared" si="49"/>
        <v>1</v>
      </c>
      <c r="AR453" s="160">
        <f t="shared" si="50"/>
        <v>1</v>
      </c>
      <c r="AS453" s="160">
        <f t="shared" si="51"/>
        <v>0</v>
      </c>
      <c r="AT453" s="160">
        <f t="shared" si="52"/>
        <v>0</v>
      </c>
      <c r="AU453" s="160">
        <f t="shared" si="53"/>
        <v>0</v>
      </c>
      <c r="AV453" s="160">
        <f t="shared" si="54"/>
        <v>0</v>
      </c>
      <c r="AW453" s="160">
        <f t="shared" si="55"/>
        <v>0</v>
      </c>
    </row>
    <row r="454" spans="1:49" x14ac:dyDescent="0.25">
      <c r="A454" s="2" t="s">
        <v>1460</v>
      </c>
      <c r="B454" s="44" t="s">
        <v>5</v>
      </c>
      <c r="C454" s="2" t="s">
        <v>1416</v>
      </c>
      <c r="D454" s="2" t="s">
        <v>1461</v>
      </c>
      <c r="E454" s="6" t="s">
        <v>45</v>
      </c>
      <c r="F454" s="2" t="s">
        <v>45</v>
      </c>
      <c r="G454" s="2" t="s">
        <v>44</v>
      </c>
      <c r="H454" s="2">
        <v>0</v>
      </c>
      <c r="I454" s="2" t="s">
        <v>44</v>
      </c>
      <c r="J454" s="2">
        <v>1</v>
      </c>
      <c r="K454" s="2">
        <v>0</v>
      </c>
      <c r="L454" s="2">
        <v>1</v>
      </c>
      <c r="M454" s="2">
        <v>1</v>
      </c>
      <c r="N454" s="13"/>
      <c r="O454" s="2">
        <v>1</v>
      </c>
      <c r="P454" s="6">
        <v>1</v>
      </c>
      <c r="Q454" s="2" t="s">
        <v>44</v>
      </c>
      <c r="R454" s="2" t="s">
        <v>44</v>
      </c>
      <c r="S454" s="2" t="s">
        <v>45</v>
      </c>
      <c r="T454" s="2" t="s">
        <v>44</v>
      </c>
      <c r="U454" s="3" t="s">
        <v>45</v>
      </c>
      <c r="V454" s="2" t="s">
        <v>326</v>
      </c>
      <c r="W454" s="63" t="s">
        <v>1462</v>
      </c>
      <c r="X454" s="2" t="s">
        <v>1463</v>
      </c>
      <c r="Y454" s="2" t="s">
        <v>1464</v>
      </c>
      <c r="Z454" s="64" t="s">
        <v>1465</v>
      </c>
      <c r="AA454" s="2">
        <v>0</v>
      </c>
      <c r="AB454" s="2">
        <v>0</v>
      </c>
      <c r="AC454" s="2"/>
      <c r="AD454" s="2"/>
      <c r="AE454" s="6">
        <v>0</v>
      </c>
      <c r="AF454" s="2">
        <v>0</v>
      </c>
      <c r="AG454" s="2"/>
      <c r="AH454" s="2"/>
      <c r="AI454" s="6">
        <v>0</v>
      </c>
      <c r="AJ454" s="2">
        <v>0</v>
      </c>
      <c r="AK454" s="2"/>
      <c r="AL454" s="6"/>
      <c r="AM454" s="6">
        <v>0</v>
      </c>
      <c r="AN454" s="2">
        <v>0</v>
      </c>
      <c r="AO454" s="2"/>
      <c r="AP454" s="6"/>
      <c r="AQ454" s="6">
        <f t="shared" si="49"/>
        <v>0</v>
      </c>
      <c r="AR454" s="160">
        <f t="shared" si="50"/>
        <v>0</v>
      </c>
      <c r="AS454" s="160">
        <f t="shared" si="51"/>
        <v>0</v>
      </c>
      <c r="AT454" s="160">
        <f t="shared" si="52"/>
        <v>0</v>
      </c>
      <c r="AU454" s="160">
        <f t="shared" si="53"/>
        <v>0</v>
      </c>
      <c r="AV454" s="160">
        <f t="shared" si="54"/>
        <v>0</v>
      </c>
      <c r="AW454" s="160">
        <f t="shared" si="55"/>
        <v>0</v>
      </c>
    </row>
    <row r="455" spans="1:49" x14ac:dyDescent="0.25">
      <c r="A455" s="2" t="s">
        <v>1466</v>
      </c>
      <c r="B455" s="44" t="s">
        <v>5</v>
      </c>
      <c r="C455" s="2" t="s">
        <v>1416</v>
      </c>
      <c r="D455" s="2" t="s">
        <v>1467</v>
      </c>
      <c r="E455" s="6" t="s">
        <v>45</v>
      </c>
      <c r="F455" s="2" t="s">
        <v>44</v>
      </c>
      <c r="G455" s="2" t="s">
        <v>44</v>
      </c>
      <c r="H455" s="2">
        <v>1</v>
      </c>
      <c r="I455" s="2" t="s">
        <v>45</v>
      </c>
      <c r="J455" s="2">
        <v>1</v>
      </c>
      <c r="K455" s="2">
        <v>0</v>
      </c>
      <c r="L455" s="2">
        <v>1</v>
      </c>
      <c r="M455" s="2">
        <v>1</v>
      </c>
      <c r="N455" s="2">
        <v>1</v>
      </c>
      <c r="O455" s="2">
        <v>1</v>
      </c>
      <c r="P455" s="6">
        <v>1</v>
      </c>
      <c r="Q455" s="2" t="s">
        <v>44</v>
      </c>
      <c r="R455" s="2" t="s">
        <v>45</v>
      </c>
      <c r="S455" s="2" t="s">
        <v>44</v>
      </c>
      <c r="T455" s="2" t="s">
        <v>44</v>
      </c>
      <c r="U455" s="3" t="s">
        <v>45</v>
      </c>
      <c r="V455" s="6" t="s">
        <v>326</v>
      </c>
      <c r="W455" s="63" t="s">
        <v>1468</v>
      </c>
      <c r="X455" s="2" t="s">
        <v>1469</v>
      </c>
      <c r="Y455" s="2" t="s">
        <v>1470</v>
      </c>
      <c r="Z455" s="64" t="s">
        <v>1471</v>
      </c>
      <c r="AA455" s="2">
        <v>1</v>
      </c>
      <c r="AB455" s="2">
        <v>0</v>
      </c>
      <c r="AC455" s="2"/>
      <c r="AD455" s="2" t="s">
        <v>6743</v>
      </c>
      <c r="AE455" s="6">
        <v>0</v>
      </c>
      <c r="AF455" s="2">
        <v>0</v>
      </c>
      <c r="AG455" s="2"/>
      <c r="AH455" s="2"/>
      <c r="AI455" s="6">
        <v>1</v>
      </c>
      <c r="AJ455" s="2">
        <v>0</v>
      </c>
      <c r="AK455" s="2"/>
      <c r="AL455" s="6" t="s">
        <v>6743</v>
      </c>
      <c r="AM455" s="6">
        <v>0</v>
      </c>
      <c r="AN455" s="2">
        <v>0</v>
      </c>
      <c r="AO455" s="2"/>
      <c r="AP455" s="6"/>
      <c r="AQ455" s="6">
        <f t="shared" si="49"/>
        <v>2</v>
      </c>
      <c r="AR455" s="160">
        <f t="shared" si="50"/>
        <v>1</v>
      </c>
      <c r="AS455" s="160">
        <f t="shared" si="51"/>
        <v>0</v>
      </c>
      <c r="AT455" s="160">
        <f t="shared" si="52"/>
        <v>0</v>
      </c>
      <c r="AU455" s="160">
        <f t="shared" si="53"/>
        <v>0</v>
      </c>
      <c r="AV455" s="160">
        <f t="shared" si="54"/>
        <v>0</v>
      </c>
      <c r="AW455" s="160">
        <f t="shared" si="55"/>
        <v>0</v>
      </c>
    </row>
    <row r="456" spans="1:49" x14ac:dyDescent="0.25">
      <c r="A456" s="2" t="s">
        <v>1472</v>
      </c>
      <c r="B456" s="44" t="s">
        <v>5</v>
      </c>
      <c r="C456" s="2" t="s">
        <v>1416</v>
      </c>
      <c r="D456" s="2" t="s">
        <v>1473</v>
      </c>
      <c r="E456" s="6" t="s">
        <v>45</v>
      </c>
      <c r="F456" s="2" t="s">
        <v>44</v>
      </c>
      <c r="G456" s="2" t="s">
        <v>44</v>
      </c>
      <c r="H456" s="2">
        <v>1</v>
      </c>
      <c r="I456" s="2" t="s">
        <v>44</v>
      </c>
      <c r="J456" s="2">
        <v>1</v>
      </c>
      <c r="K456" s="2">
        <v>0</v>
      </c>
      <c r="L456" s="2">
        <v>0</v>
      </c>
      <c r="M456" s="2">
        <v>1</v>
      </c>
      <c r="N456" s="2">
        <v>1</v>
      </c>
      <c r="O456" s="2">
        <v>1</v>
      </c>
      <c r="P456" s="2">
        <v>1</v>
      </c>
      <c r="Q456" s="2" t="s">
        <v>45</v>
      </c>
      <c r="R456" s="2" t="s">
        <v>44</v>
      </c>
      <c r="S456" s="2" t="s">
        <v>45</v>
      </c>
      <c r="T456" s="2" t="s">
        <v>44</v>
      </c>
      <c r="U456" s="3" t="s">
        <v>44</v>
      </c>
      <c r="V456" s="6" t="s">
        <v>36</v>
      </c>
      <c r="W456" s="63" t="s">
        <v>1474</v>
      </c>
      <c r="X456" s="2" t="s">
        <v>1475</v>
      </c>
      <c r="Y456" s="2" t="s">
        <v>1476</v>
      </c>
      <c r="Z456" s="64" t="s">
        <v>1477</v>
      </c>
      <c r="AA456" s="2">
        <v>0</v>
      </c>
      <c r="AB456" s="2">
        <v>0</v>
      </c>
      <c r="AC456" s="2"/>
      <c r="AD456" s="2"/>
      <c r="AE456" s="6">
        <v>0</v>
      </c>
      <c r="AF456" s="2">
        <v>0</v>
      </c>
      <c r="AG456" s="2"/>
      <c r="AH456" s="2"/>
      <c r="AI456" s="6">
        <v>0</v>
      </c>
      <c r="AJ456" s="2">
        <v>1</v>
      </c>
      <c r="AK456" s="2" t="s">
        <v>36</v>
      </c>
      <c r="AL456" s="6" t="s">
        <v>6745</v>
      </c>
      <c r="AM456" s="6">
        <v>0</v>
      </c>
      <c r="AN456" s="2">
        <v>1</v>
      </c>
      <c r="AO456" s="2" t="s">
        <v>36</v>
      </c>
      <c r="AP456" s="6" t="s">
        <v>6743</v>
      </c>
      <c r="AQ456" s="6">
        <f t="shared" si="49"/>
        <v>2</v>
      </c>
      <c r="AR456" s="160">
        <f t="shared" si="50"/>
        <v>0</v>
      </c>
      <c r="AS456" s="160">
        <f t="shared" si="51"/>
        <v>0</v>
      </c>
      <c r="AT456" s="160">
        <f t="shared" si="52"/>
        <v>0</v>
      </c>
      <c r="AU456" s="160">
        <f t="shared" si="53"/>
        <v>1</v>
      </c>
      <c r="AV456" s="160">
        <f t="shared" si="54"/>
        <v>0</v>
      </c>
      <c r="AW456" s="160">
        <f t="shared" si="55"/>
        <v>0</v>
      </c>
    </row>
    <row r="457" spans="1:49" x14ac:dyDescent="0.25">
      <c r="A457" s="2" t="s">
        <v>1478</v>
      </c>
      <c r="B457" s="44" t="s">
        <v>5</v>
      </c>
      <c r="C457" s="2" t="s">
        <v>1416</v>
      </c>
      <c r="D457" s="2" t="s">
        <v>1479</v>
      </c>
      <c r="E457" s="6" t="s">
        <v>45</v>
      </c>
      <c r="F457" s="2" t="s">
        <v>44</v>
      </c>
      <c r="G457" s="2" t="s">
        <v>44</v>
      </c>
      <c r="H457" s="2">
        <v>1</v>
      </c>
      <c r="I457" s="2" t="s">
        <v>44</v>
      </c>
      <c r="J457" s="2">
        <v>1</v>
      </c>
      <c r="K457" s="2">
        <v>0</v>
      </c>
      <c r="L457" s="2">
        <v>1</v>
      </c>
      <c r="M457" s="2">
        <v>1</v>
      </c>
      <c r="N457" s="2">
        <v>1</v>
      </c>
      <c r="O457" s="2">
        <v>1</v>
      </c>
      <c r="P457" s="2">
        <v>1</v>
      </c>
      <c r="Q457" s="2" t="s">
        <v>44</v>
      </c>
      <c r="R457" s="2" t="s">
        <v>44</v>
      </c>
      <c r="S457" s="2" t="s">
        <v>44</v>
      </c>
      <c r="T457" s="2" t="s">
        <v>44</v>
      </c>
      <c r="U457" s="3" t="s">
        <v>44</v>
      </c>
      <c r="V457" s="6" t="s">
        <v>326</v>
      </c>
      <c r="W457" s="63" t="s">
        <v>1480</v>
      </c>
      <c r="X457" s="2" t="s">
        <v>1481</v>
      </c>
      <c r="Y457" s="2" t="s">
        <v>1482</v>
      </c>
      <c r="Z457" s="64" t="s">
        <v>1483</v>
      </c>
      <c r="AA457" s="2">
        <v>1</v>
      </c>
      <c r="AB457" s="2">
        <v>0</v>
      </c>
      <c r="AC457" s="2"/>
      <c r="AD457" s="2" t="s">
        <v>6743</v>
      </c>
      <c r="AE457" s="6">
        <v>0</v>
      </c>
      <c r="AF457" s="2">
        <v>0</v>
      </c>
      <c r="AG457" s="2"/>
      <c r="AH457" s="2"/>
      <c r="AI457" s="133">
        <v>1</v>
      </c>
      <c r="AJ457" s="2">
        <v>0</v>
      </c>
      <c r="AK457" s="2"/>
      <c r="AL457" s="6" t="s">
        <v>6745</v>
      </c>
      <c r="AM457" s="133">
        <v>0</v>
      </c>
      <c r="AN457" s="2">
        <v>0</v>
      </c>
      <c r="AO457" s="2"/>
      <c r="AP457" s="6"/>
      <c r="AQ457" s="6">
        <f t="shared" si="49"/>
        <v>2</v>
      </c>
      <c r="AR457" s="160">
        <f t="shared" si="50"/>
        <v>1</v>
      </c>
      <c r="AS457" s="160">
        <f t="shared" si="51"/>
        <v>0</v>
      </c>
      <c r="AT457" s="160">
        <f t="shared" si="52"/>
        <v>0</v>
      </c>
      <c r="AU457" s="160">
        <f t="shared" si="53"/>
        <v>0</v>
      </c>
      <c r="AV457" s="160">
        <f t="shared" si="54"/>
        <v>0</v>
      </c>
      <c r="AW457" s="160">
        <f t="shared" si="55"/>
        <v>0</v>
      </c>
    </row>
    <row r="458" spans="1:49" x14ac:dyDescent="0.25">
      <c r="A458" s="2" t="s">
        <v>1484</v>
      </c>
      <c r="B458" s="44" t="s">
        <v>5</v>
      </c>
      <c r="C458" s="2" t="s">
        <v>1416</v>
      </c>
      <c r="D458" s="2" t="s">
        <v>1485</v>
      </c>
      <c r="E458" s="6" t="s">
        <v>45</v>
      </c>
      <c r="F458" s="2" t="s">
        <v>44</v>
      </c>
      <c r="G458" s="2" t="s">
        <v>44</v>
      </c>
      <c r="H458" s="2">
        <v>1</v>
      </c>
      <c r="I458" s="2" t="s">
        <v>44</v>
      </c>
      <c r="J458" s="2">
        <v>1</v>
      </c>
      <c r="K458" s="2">
        <v>0</v>
      </c>
      <c r="L458" s="2">
        <v>0</v>
      </c>
      <c r="M458" s="2">
        <v>1</v>
      </c>
      <c r="N458" s="2">
        <v>1</v>
      </c>
      <c r="O458" s="2">
        <v>1</v>
      </c>
      <c r="P458" s="6">
        <v>1</v>
      </c>
      <c r="Q458" s="2" t="s">
        <v>44</v>
      </c>
      <c r="R458" s="2" t="s">
        <v>44</v>
      </c>
      <c r="S458" s="2" t="s">
        <v>45</v>
      </c>
      <c r="T458" s="2" t="s">
        <v>44</v>
      </c>
      <c r="U458" s="3" t="s">
        <v>45</v>
      </c>
      <c r="V458" s="6" t="s">
        <v>326</v>
      </c>
      <c r="W458" s="63" t="s">
        <v>1486</v>
      </c>
      <c r="X458" s="2" t="s">
        <v>1487</v>
      </c>
      <c r="Y458" s="2" t="s">
        <v>1488</v>
      </c>
      <c r="Z458" s="64" t="s">
        <v>1489</v>
      </c>
      <c r="AA458" s="2">
        <v>1</v>
      </c>
      <c r="AB458" s="2">
        <v>0</v>
      </c>
      <c r="AC458" s="2"/>
      <c r="AD458" s="2" t="s">
        <v>6743</v>
      </c>
      <c r="AE458" s="6">
        <v>0</v>
      </c>
      <c r="AF458" s="2">
        <v>0</v>
      </c>
      <c r="AG458" s="2"/>
      <c r="AH458" s="2"/>
      <c r="AI458" s="6">
        <v>0</v>
      </c>
      <c r="AJ458" s="2">
        <v>0</v>
      </c>
      <c r="AK458" s="2"/>
      <c r="AL458" s="6"/>
      <c r="AM458" s="6">
        <v>0</v>
      </c>
      <c r="AN458" s="2">
        <v>0</v>
      </c>
      <c r="AO458" s="2"/>
      <c r="AP458" s="6"/>
      <c r="AQ458" s="6">
        <f t="shared" si="49"/>
        <v>1</v>
      </c>
      <c r="AR458" s="160">
        <f t="shared" si="50"/>
        <v>1</v>
      </c>
      <c r="AS458" s="160">
        <f t="shared" si="51"/>
        <v>0</v>
      </c>
      <c r="AT458" s="160">
        <f t="shared" si="52"/>
        <v>0</v>
      </c>
      <c r="AU458" s="160">
        <f t="shared" si="53"/>
        <v>0</v>
      </c>
      <c r="AV458" s="160">
        <f t="shared" si="54"/>
        <v>0</v>
      </c>
      <c r="AW458" s="160">
        <f t="shared" si="55"/>
        <v>0</v>
      </c>
    </row>
    <row r="459" spans="1:49" x14ac:dyDescent="0.25">
      <c r="A459" s="2" t="s">
        <v>1490</v>
      </c>
      <c r="B459" s="44" t="s">
        <v>5</v>
      </c>
      <c r="C459" s="2" t="s">
        <v>1416</v>
      </c>
      <c r="D459" s="2" t="s">
        <v>1491</v>
      </c>
      <c r="E459" s="6" t="s">
        <v>45</v>
      </c>
      <c r="F459" s="2" t="s">
        <v>44</v>
      </c>
      <c r="G459" s="2" t="s">
        <v>44</v>
      </c>
      <c r="H459" s="2">
        <v>1</v>
      </c>
      <c r="I459" s="2" t="s">
        <v>44</v>
      </c>
      <c r="J459" s="2">
        <v>1</v>
      </c>
      <c r="K459" s="2">
        <v>0</v>
      </c>
      <c r="L459" s="2">
        <v>0</v>
      </c>
      <c r="M459" s="2">
        <v>1</v>
      </c>
      <c r="N459" s="2">
        <v>1</v>
      </c>
      <c r="O459" s="2">
        <v>1</v>
      </c>
      <c r="P459" s="2">
        <v>1</v>
      </c>
      <c r="Q459" s="2" t="s">
        <v>44</v>
      </c>
      <c r="R459" s="2" t="s">
        <v>44</v>
      </c>
      <c r="S459" s="2" t="s">
        <v>44</v>
      </c>
      <c r="T459" s="2" t="s">
        <v>44</v>
      </c>
      <c r="U459" s="3" t="s">
        <v>44</v>
      </c>
      <c r="V459" s="6" t="s">
        <v>326</v>
      </c>
      <c r="W459" s="63" t="s">
        <v>1492</v>
      </c>
      <c r="X459" s="2" t="s">
        <v>1493</v>
      </c>
      <c r="Y459" s="2" t="s">
        <v>1494</v>
      </c>
      <c r="Z459" s="64" t="s">
        <v>1495</v>
      </c>
      <c r="AA459" s="2">
        <v>1</v>
      </c>
      <c r="AB459" s="2">
        <v>0</v>
      </c>
      <c r="AC459" s="2"/>
      <c r="AD459" s="2" t="s">
        <v>6743</v>
      </c>
      <c r="AE459" s="6">
        <v>0</v>
      </c>
      <c r="AF459" s="2">
        <v>0</v>
      </c>
      <c r="AG459" s="2"/>
      <c r="AH459" s="2"/>
      <c r="AI459" s="6">
        <v>1</v>
      </c>
      <c r="AJ459" s="2">
        <v>0</v>
      </c>
      <c r="AK459" s="2"/>
      <c r="AL459" s="6" t="s">
        <v>6743</v>
      </c>
      <c r="AM459" s="6">
        <v>0</v>
      </c>
      <c r="AN459" s="2">
        <v>0</v>
      </c>
      <c r="AO459" s="2"/>
      <c r="AP459" s="6"/>
      <c r="AQ459" s="6">
        <f t="shared" si="49"/>
        <v>2</v>
      </c>
      <c r="AR459" s="160">
        <f t="shared" si="50"/>
        <v>1</v>
      </c>
      <c r="AS459" s="160">
        <f t="shared" si="51"/>
        <v>0</v>
      </c>
      <c r="AT459" s="160">
        <f t="shared" si="52"/>
        <v>0</v>
      </c>
      <c r="AU459" s="160">
        <f t="shared" si="53"/>
        <v>0</v>
      </c>
      <c r="AV459" s="160">
        <f t="shared" si="54"/>
        <v>0</v>
      </c>
      <c r="AW459" s="160">
        <f t="shared" si="55"/>
        <v>0</v>
      </c>
    </row>
    <row r="460" spans="1:49" x14ac:dyDescent="0.25">
      <c r="A460" s="2" t="s">
        <v>1496</v>
      </c>
      <c r="B460" s="44" t="s">
        <v>5</v>
      </c>
      <c r="C460" s="2" t="s">
        <v>1416</v>
      </c>
      <c r="D460" s="2" t="s">
        <v>1497</v>
      </c>
      <c r="E460" s="6" t="s">
        <v>45</v>
      </c>
      <c r="F460" s="2" t="s">
        <v>44</v>
      </c>
      <c r="G460" s="2" t="s">
        <v>44</v>
      </c>
      <c r="H460" s="2">
        <v>1</v>
      </c>
      <c r="I460" s="2" t="s">
        <v>45</v>
      </c>
      <c r="J460" s="2">
        <v>1</v>
      </c>
      <c r="K460" s="2">
        <v>0</v>
      </c>
      <c r="L460" s="2">
        <v>1</v>
      </c>
      <c r="M460" s="2">
        <v>1</v>
      </c>
      <c r="N460" s="2">
        <v>1</v>
      </c>
      <c r="O460" s="2">
        <v>1</v>
      </c>
      <c r="P460" s="2">
        <v>1</v>
      </c>
      <c r="Q460" s="2" t="s">
        <v>44</v>
      </c>
      <c r="R460" s="2" t="s">
        <v>44</v>
      </c>
      <c r="S460" s="2" t="s">
        <v>44</v>
      </c>
      <c r="T460" s="2" t="s">
        <v>44</v>
      </c>
      <c r="U460" s="3" t="s">
        <v>45</v>
      </c>
      <c r="V460" s="6" t="s">
        <v>326</v>
      </c>
      <c r="W460" s="63" t="s">
        <v>1498</v>
      </c>
      <c r="X460" s="2" t="s">
        <v>1499</v>
      </c>
      <c r="Y460" s="2" t="s">
        <v>1500</v>
      </c>
      <c r="Z460" s="64" t="s">
        <v>1501</v>
      </c>
      <c r="AA460" s="2">
        <v>1</v>
      </c>
      <c r="AB460" s="2">
        <v>0</v>
      </c>
      <c r="AC460" s="2"/>
      <c r="AD460" s="2" t="s">
        <v>6743</v>
      </c>
      <c r="AE460" s="6">
        <v>0</v>
      </c>
      <c r="AF460" s="2">
        <v>0</v>
      </c>
      <c r="AG460" s="2"/>
      <c r="AH460" s="2"/>
      <c r="AI460" s="6">
        <v>1</v>
      </c>
      <c r="AJ460" s="2">
        <v>0</v>
      </c>
      <c r="AK460" s="2"/>
      <c r="AL460" s="6" t="s">
        <v>6743</v>
      </c>
      <c r="AM460" s="6">
        <v>0</v>
      </c>
      <c r="AN460" s="2">
        <v>0</v>
      </c>
      <c r="AO460" s="2"/>
      <c r="AP460" s="6"/>
      <c r="AQ460" s="6">
        <f t="shared" si="49"/>
        <v>2</v>
      </c>
      <c r="AR460" s="160">
        <f t="shared" si="50"/>
        <v>1</v>
      </c>
      <c r="AS460" s="160">
        <f t="shared" si="51"/>
        <v>0</v>
      </c>
      <c r="AT460" s="160">
        <f t="shared" si="52"/>
        <v>0</v>
      </c>
      <c r="AU460" s="160">
        <f t="shared" si="53"/>
        <v>0</v>
      </c>
      <c r="AV460" s="160">
        <f t="shared" si="54"/>
        <v>0</v>
      </c>
      <c r="AW460" s="160">
        <f t="shared" si="55"/>
        <v>0</v>
      </c>
    </row>
    <row r="461" spans="1:49" x14ac:dyDescent="0.25">
      <c r="A461" s="2" t="s">
        <v>1502</v>
      </c>
      <c r="B461" s="44" t="s">
        <v>5</v>
      </c>
      <c r="C461" s="2" t="s">
        <v>1416</v>
      </c>
      <c r="D461" s="2" t="s">
        <v>1503</v>
      </c>
      <c r="E461" s="6" t="s">
        <v>45</v>
      </c>
      <c r="F461" s="2" t="s">
        <v>44</v>
      </c>
      <c r="G461" s="2" t="s">
        <v>44</v>
      </c>
      <c r="H461" s="2">
        <v>1</v>
      </c>
      <c r="I461" s="2" t="s">
        <v>45</v>
      </c>
      <c r="J461" s="2">
        <v>1</v>
      </c>
      <c r="K461" s="2">
        <v>0</v>
      </c>
      <c r="L461" s="2">
        <v>1</v>
      </c>
      <c r="M461" s="2">
        <v>1</v>
      </c>
      <c r="N461" s="2">
        <v>1</v>
      </c>
      <c r="O461" s="2">
        <v>1</v>
      </c>
      <c r="P461" s="6">
        <v>1</v>
      </c>
      <c r="Q461" s="2" t="s">
        <v>44</v>
      </c>
      <c r="R461" s="2" t="s">
        <v>45</v>
      </c>
      <c r="S461" s="2" t="s">
        <v>45</v>
      </c>
      <c r="T461" s="2" t="s">
        <v>44</v>
      </c>
      <c r="U461" s="3" t="s">
        <v>45</v>
      </c>
      <c r="V461" s="6" t="s">
        <v>326</v>
      </c>
      <c r="W461" s="63" t="s">
        <v>1504</v>
      </c>
      <c r="X461" s="2" t="s">
        <v>1505</v>
      </c>
      <c r="Y461" s="2" t="s">
        <v>1506</v>
      </c>
      <c r="Z461" s="64" t="s">
        <v>1507</v>
      </c>
      <c r="AA461" s="2">
        <v>1</v>
      </c>
      <c r="AB461" s="2">
        <v>0</v>
      </c>
      <c r="AC461" s="2"/>
      <c r="AD461" s="2" t="s">
        <v>6743</v>
      </c>
      <c r="AE461" s="6">
        <v>0</v>
      </c>
      <c r="AF461" s="2">
        <v>0</v>
      </c>
      <c r="AG461" s="2"/>
      <c r="AH461" s="2"/>
      <c r="AI461" s="6">
        <v>1</v>
      </c>
      <c r="AJ461" s="2">
        <v>0</v>
      </c>
      <c r="AK461" s="2"/>
      <c r="AL461" s="6" t="s">
        <v>6743</v>
      </c>
      <c r="AM461" s="6">
        <v>0</v>
      </c>
      <c r="AN461" s="2">
        <v>0</v>
      </c>
      <c r="AO461" s="2"/>
      <c r="AP461" s="6"/>
      <c r="AQ461" s="6">
        <f t="shared" si="49"/>
        <v>2</v>
      </c>
      <c r="AR461" s="160">
        <f t="shared" si="50"/>
        <v>1</v>
      </c>
      <c r="AS461" s="160">
        <f t="shared" si="51"/>
        <v>0</v>
      </c>
      <c r="AT461" s="160">
        <f t="shared" si="52"/>
        <v>0</v>
      </c>
      <c r="AU461" s="160">
        <f t="shared" si="53"/>
        <v>0</v>
      </c>
      <c r="AV461" s="160">
        <f t="shared" si="54"/>
        <v>0</v>
      </c>
      <c r="AW461" s="160">
        <f t="shared" si="55"/>
        <v>0</v>
      </c>
    </row>
    <row r="462" spans="1:49" x14ac:dyDescent="0.25">
      <c r="A462" s="2" t="s">
        <v>1383</v>
      </c>
      <c r="B462" s="44" t="s">
        <v>5</v>
      </c>
      <c r="C462" s="2" t="s">
        <v>1384</v>
      </c>
      <c r="D462" s="2" t="s">
        <v>1384</v>
      </c>
      <c r="E462" s="6" t="s">
        <v>45</v>
      </c>
      <c r="F462" s="2" t="s">
        <v>44</v>
      </c>
      <c r="G462" s="2" t="s">
        <v>44</v>
      </c>
      <c r="H462" s="2">
        <v>1</v>
      </c>
      <c r="I462" s="2" t="s">
        <v>45</v>
      </c>
      <c r="J462" s="2">
        <v>1</v>
      </c>
      <c r="K462" s="2">
        <v>0</v>
      </c>
      <c r="L462" s="2">
        <v>0</v>
      </c>
      <c r="M462" s="2">
        <v>1</v>
      </c>
      <c r="N462" s="2">
        <v>1</v>
      </c>
      <c r="O462" s="2">
        <v>1</v>
      </c>
      <c r="P462" s="12">
        <v>1</v>
      </c>
      <c r="Q462" s="2" t="s">
        <v>45</v>
      </c>
      <c r="R462" s="2" t="s">
        <v>44</v>
      </c>
      <c r="S462" s="2" t="s">
        <v>44</v>
      </c>
      <c r="T462" s="2" t="s">
        <v>44</v>
      </c>
      <c r="U462" s="3" t="s">
        <v>45</v>
      </c>
      <c r="V462" s="6" t="s">
        <v>326</v>
      </c>
      <c r="W462" s="63" t="s">
        <v>6766</v>
      </c>
      <c r="X462" s="2">
        <v>70338940</v>
      </c>
      <c r="Y462" s="2">
        <v>921324072</v>
      </c>
      <c r="Z462" s="64" t="s">
        <v>6767</v>
      </c>
      <c r="AA462" s="2">
        <v>0</v>
      </c>
      <c r="AB462" s="2">
        <v>0</v>
      </c>
      <c r="AC462" s="2"/>
      <c r="AD462" s="2"/>
      <c r="AE462" s="6">
        <v>0</v>
      </c>
      <c r="AF462" s="2">
        <v>0</v>
      </c>
      <c r="AG462" s="2"/>
      <c r="AH462" s="2"/>
      <c r="AI462" s="6">
        <v>0</v>
      </c>
      <c r="AJ462" s="2">
        <v>0</v>
      </c>
      <c r="AK462" s="2"/>
      <c r="AL462" s="6"/>
      <c r="AM462" s="6">
        <v>0</v>
      </c>
      <c r="AN462" s="2">
        <v>0</v>
      </c>
      <c r="AO462" s="2"/>
      <c r="AP462" s="6"/>
      <c r="AQ462" s="6">
        <f t="shared" si="49"/>
        <v>0</v>
      </c>
      <c r="AR462" s="160">
        <f t="shared" si="50"/>
        <v>0</v>
      </c>
      <c r="AS462" s="160">
        <f t="shared" si="51"/>
        <v>0</v>
      </c>
      <c r="AT462" s="160">
        <f t="shared" si="52"/>
        <v>0</v>
      </c>
      <c r="AU462" s="160">
        <f t="shared" si="53"/>
        <v>0</v>
      </c>
      <c r="AV462" s="160">
        <f t="shared" si="54"/>
        <v>0</v>
      </c>
      <c r="AW462" s="160">
        <f t="shared" si="55"/>
        <v>0</v>
      </c>
    </row>
    <row r="463" spans="1:49" x14ac:dyDescent="0.25">
      <c r="A463" s="2" t="s">
        <v>1385</v>
      </c>
      <c r="B463" s="44" t="s">
        <v>5</v>
      </c>
      <c r="C463" s="2" t="s">
        <v>1384</v>
      </c>
      <c r="D463" s="2" t="s">
        <v>1386</v>
      </c>
      <c r="E463" s="6" t="s">
        <v>45</v>
      </c>
      <c r="F463" s="2" t="s">
        <v>44</v>
      </c>
      <c r="G463" s="2" t="s">
        <v>44</v>
      </c>
      <c r="H463" s="2">
        <v>1</v>
      </c>
      <c r="I463" s="2" t="s">
        <v>44</v>
      </c>
      <c r="J463" s="2">
        <v>1</v>
      </c>
      <c r="K463" s="2">
        <v>0</v>
      </c>
      <c r="L463" s="2">
        <v>1</v>
      </c>
      <c r="M463" s="2">
        <v>1</v>
      </c>
      <c r="N463" s="2">
        <v>1</v>
      </c>
      <c r="O463" s="2">
        <v>1</v>
      </c>
      <c r="P463" s="2">
        <v>1</v>
      </c>
      <c r="Q463" s="2" t="s">
        <v>45</v>
      </c>
      <c r="R463" s="2" t="s">
        <v>44</v>
      </c>
      <c r="S463" s="2" t="s">
        <v>44</v>
      </c>
      <c r="T463" s="2" t="s">
        <v>44</v>
      </c>
      <c r="U463" s="3" t="s">
        <v>44</v>
      </c>
      <c r="V463" s="6" t="s">
        <v>36</v>
      </c>
      <c r="W463" s="63" t="s">
        <v>1387</v>
      </c>
      <c r="X463" s="2" t="s">
        <v>1388</v>
      </c>
      <c r="Y463" s="2" t="s">
        <v>1389</v>
      </c>
      <c r="Z463" s="64" t="s">
        <v>1390</v>
      </c>
      <c r="AA463" s="2">
        <v>0</v>
      </c>
      <c r="AB463" s="2">
        <v>0</v>
      </c>
      <c r="AC463" s="2"/>
      <c r="AD463" s="2"/>
      <c r="AE463" s="6">
        <v>0</v>
      </c>
      <c r="AF463" s="2">
        <v>0</v>
      </c>
      <c r="AG463" s="2"/>
      <c r="AH463" s="2"/>
      <c r="AI463" s="6">
        <v>0</v>
      </c>
      <c r="AJ463" s="2">
        <v>0</v>
      </c>
      <c r="AK463" s="2"/>
      <c r="AL463" s="6"/>
      <c r="AM463" s="6">
        <v>0</v>
      </c>
      <c r="AN463" s="2">
        <v>0</v>
      </c>
      <c r="AO463" s="2"/>
      <c r="AP463" s="6"/>
      <c r="AQ463" s="6">
        <f t="shared" si="49"/>
        <v>0</v>
      </c>
      <c r="AR463" s="160">
        <f t="shared" si="50"/>
        <v>0</v>
      </c>
      <c r="AS463" s="160">
        <f t="shared" si="51"/>
        <v>0</v>
      </c>
      <c r="AT463" s="160">
        <f t="shared" si="52"/>
        <v>0</v>
      </c>
      <c r="AU463" s="160">
        <f t="shared" si="53"/>
        <v>0</v>
      </c>
      <c r="AV463" s="160">
        <f t="shared" si="54"/>
        <v>0</v>
      </c>
      <c r="AW463" s="160">
        <f t="shared" si="55"/>
        <v>0</v>
      </c>
    </row>
    <row r="464" spans="1:49" x14ac:dyDescent="0.25">
      <c r="A464" s="2" t="s">
        <v>1391</v>
      </c>
      <c r="B464" s="44" t="s">
        <v>5</v>
      </c>
      <c r="C464" s="2" t="s">
        <v>1384</v>
      </c>
      <c r="D464" s="2" t="s">
        <v>1392</v>
      </c>
      <c r="E464" s="6" t="s">
        <v>45</v>
      </c>
      <c r="F464" s="2" t="s">
        <v>44</v>
      </c>
      <c r="G464" s="2" t="s">
        <v>44</v>
      </c>
      <c r="H464" s="2">
        <v>1</v>
      </c>
      <c r="I464" s="2" t="s">
        <v>45</v>
      </c>
      <c r="J464" s="2">
        <v>1</v>
      </c>
      <c r="K464" s="2">
        <v>0</v>
      </c>
      <c r="L464" s="2">
        <v>1</v>
      </c>
      <c r="M464" s="2">
        <v>1</v>
      </c>
      <c r="N464" s="2">
        <v>1</v>
      </c>
      <c r="O464" s="2">
        <v>1</v>
      </c>
      <c r="P464" s="12">
        <v>1</v>
      </c>
      <c r="Q464" s="2" t="s">
        <v>45</v>
      </c>
      <c r="R464" s="2" t="s">
        <v>44</v>
      </c>
      <c r="S464" s="2" t="s">
        <v>44</v>
      </c>
      <c r="T464" s="2" t="s">
        <v>44</v>
      </c>
      <c r="U464" s="3" t="s">
        <v>44</v>
      </c>
      <c r="V464" s="6" t="s">
        <v>36</v>
      </c>
      <c r="W464" s="63" t="s">
        <v>1393</v>
      </c>
      <c r="X464" s="2" t="s">
        <v>1394</v>
      </c>
      <c r="Y464" s="2" t="s">
        <v>1395</v>
      </c>
      <c r="Z464" s="64" t="s">
        <v>1396</v>
      </c>
      <c r="AA464" s="2">
        <v>1</v>
      </c>
      <c r="AB464" s="2">
        <v>0</v>
      </c>
      <c r="AC464" s="2"/>
      <c r="AD464" s="2" t="s">
        <v>6743</v>
      </c>
      <c r="AE464" s="6">
        <v>0</v>
      </c>
      <c r="AF464" s="2">
        <v>0</v>
      </c>
      <c r="AG464" s="2"/>
      <c r="AH464" s="2"/>
      <c r="AI464" s="6">
        <v>1</v>
      </c>
      <c r="AJ464" s="2">
        <v>1</v>
      </c>
      <c r="AK464" s="2" t="s">
        <v>36</v>
      </c>
      <c r="AL464" s="6" t="s">
        <v>6745</v>
      </c>
      <c r="AM464" s="6">
        <v>0</v>
      </c>
      <c r="AN464" s="2">
        <v>0</v>
      </c>
      <c r="AO464" s="2"/>
      <c r="AP464" s="6"/>
      <c r="AQ464" s="6">
        <f t="shared" si="49"/>
        <v>3</v>
      </c>
      <c r="AR464" s="160">
        <f t="shared" si="50"/>
        <v>1</v>
      </c>
      <c r="AS464" s="160">
        <f t="shared" si="51"/>
        <v>0</v>
      </c>
      <c r="AT464" s="160">
        <f t="shared" si="52"/>
        <v>0</v>
      </c>
      <c r="AU464" s="160">
        <f t="shared" si="53"/>
        <v>1</v>
      </c>
      <c r="AV464" s="160">
        <f t="shared" si="54"/>
        <v>0</v>
      </c>
      <c r="AW464" s="160">
        <f t="shared" si="55"/>
        <v>0</v>
      </c>
    </row>
    <row r="465" spans="1:49" x14ac:dyDescent="0.25">
      <c r="A465" s="2" t="s">
        <v>1397</v>
      </c>
      <c r="B465" s="44" t="s">
        <v>5</v>
      </c>
      <c r="C465" s="2" t="s">
        <v>1384</v>
      </c>
      <c r="D465" s="2" t="s">
        <v>1398</v>
      </c>
      <c r="E465" s="6" t="s">
        <v>45</v>
      </c>
      <c r="F465" s="2" t="s">
        <v>45</v>
      </c>
      <c r="G465" s="2" t="s">
        <v>44</v>
      </c>
      <c r="H465" s="2">
        <v>0</v>
      </c>
      <c r="I465" s="2" t="s">
        <v>44</v>
      </c>
      <c r="J465" s="2">
        <v>1</v>
      </c>
      <c r="K465" s="2">
        <v>0</v>
      </c>
      <c r="L465" s="2">
        <v>0</v>
      </c>
      <c r="M465" s="2">
        <v>1</v>
      </c>
      <c r="N465" s="13"/>
      <c r="O465" s="2">
        <v>1</v>
      </c>
      <c r="P465" s="2">
        <v>1</v>
      </c>
      <c r="Q465" s="2" t="s">
        <v>44</v>
      </c>
      <c r="R465" s="2" t="s">
        <v>44</v>
      </c>
      <c r="S465" s="2" t="s">
        <v>45</v>
      </c>
      <c r="T465" s="2" t="s">
        <v>44</v>
      </c>
      <c r="U465" s="3" t="s">
        <v>45</v>
      </c>
      <c r="V465" s="2" t="s">
        <v>326</v>
      </c>
      <c r="W465" s="63" t="s">
        <v>1399</v>
      </c>
      <c r="X465" s="2" t="s">
        <v>1400</v>
      </c>
      <c r="Y465" s="2" t="s">
        <v>1401</v>
      </c>
      <c r="Z465" s="64" t="s">
        <v>1402</v>
      </c>
      <c r="AA465" s="2">
        <v>0</v>
      </c>
      <c r="AB465" s="2">
        <v>0</v>
      </c>
      <c r="AC465" s="2"/>
      <c r="AD465" s="2"/>
      <c r="AE465" s="6">
        <v>0</v>
      </c>
      <c r="AF465" s="2">
        <v>0</v>
      </c>
      <c r="AG465" s="2"/>
      <c r="AH465" s="2"/>
      <c r="AI465" s="6">
        <v>1</v>
      </c>
      <c r="AJ465" s="2">
        <v>0</v>
      </c>
      <c r="AK465" s="2"/>
      <c r="AL465" s="6" t="s">
        <v>6743</v>
      </c>
      <c r="AM465" s="6">
        <v>0</v>
      </c>
      <c r="AN465" s="2">
        <v>0</v>
      </c>
      <c r="AO465" s="2"/>
      <c r="AP465" s="6"/>
      <c r="AQ465" s="6">
        <f t="shared" si="49"/>
        <v>1</v>
      </c>
      <c r="AR465" s="160">
        <f t="shared" si="50"/>
        <v>1</v>
      </c>
      <c r="AS465" s="160">
        <f t="shared" si="51"/>
        <v>0</v>
      </c>
      <c r="AT465" s="160">
        <f t="shared" si="52"/>
        <v>0</v>
      </c>
      <c r="AU465" s="160">
        <f t="shared" si="53"/>
        <v>0</v>
      </c>
      <c r="AV465" s="160">
        <f t="shared" si="54"/>
        <v>0</v>
      </c>
      <c r="AW465" s="160">
        <f t="shared" si="55"/>
        <v>0</v>
      </c>
    </row>
    <row r="466" spans="1:49" x14ac:dyDescent="0.25">
      <c r="A466" s="2" t="s">
        <v>1403</v>
      </c>
      <c r="B466" s="44" t="s">
        <v>5</v>
      </c>
      <c r="C466" s="2" t="s">
        <v>1384</v>
      </c>
      <c r="D466" s="2" t="s">
        <v>1404</v>
      </c>
      <c r="E466" s="6" t="s">
        <v>45</v>
      </c>
      <c r="F466" s="2" t="s">
        <v>44</v>
      </c>
      <c r="G466" s="2" t="s">
        <v>44</v>
      </c>
      <c r="H466" s="2">
        <v>1</v>
      </c>
      <c r="I466" s="2" t="s">
        <v>44</v>
      </c>
      <c r="J466" s="2">
        <v>1</v>
      </c>
      <c r="K466" s="2">
        <v>0</v>
      </c>
      <c r="L466" s="2">
        <v>1</v>
      </c>
      <c r="M466" s="2">
        <v>1</v>
      </c>
      <c r="N466" s="2">
        <v>1</v>
      </c>
      <c r="O466" s="2">
        <v>1</v>
      </c>
      <c r="P466" s="2">
        <v>1</v>
      </c>
      <c r="Q466" s="2" t="s">
        <v>44</v>
      </c>
      <c r="R466" s="2" t="s">
        <v>44</v>
      </c>
      <c r="S466" s="2" t="s">
        <v>45</v>
      </c>
      <c r="T466" s="2" t="s">
        <v>44</v>
      </c>
      <c r="U466" s="3" t="s">
        <v>44</v>
      </c>
      <c r="V466" s="6" t="s">
        <v>36</v>
      </c>
      <c r="W466" s="63" t="s">
        <v>1405</v>
      </c>
      <c r="X466" s="2" t="s">
        <v>1406</v>
      </c>
      <c r="Y466" s="2" t="s">
        <v>1407</v>
      </c>
      <c r="Z466" s="64" t="s">
        <v>1408</v>
      </c>
      <c r="AA466" s="2">
        <v>1</v>
      </c>
      <c r="AB466" s="2">
        <v>0</v>
      </c>
      <c r="AC466" s="2"/>
      <c r="AD466" s="2" t="s">
        <v>6743</v>
      </c>
      <c r="AE466" s="6">
        <v>0</v>
      </c>
      <c r="AF466" s="2">
        <v>0</v>
      </c>
      <c r="AG466" s="2"/>
      <c r="AH466" s="2"/>
      <c r="AI466" s="6">
        <v>0</v>
      </c>
      <c r="AJ466" s="2">
        <v>0</v>
      </c>
      <c r="AK466" s="2"/>
      <c r="AL466" s="6"/>
      <c r="AM466" s="6">
        <v>0</v>
      </c>
      <c r="AN466" s="2">
        <v>0</v>
      </c>
      <c r="AO466" s="2"/>
      <c r="AP466" s="6"/>
      <c r="AQ466" s="6">
        <f t="shared" si="49"/>
        <v>1</v>
      </c>
      <c r="AR466" s="160">
        <f t="shared" si="50"/>
        <v>1</v>
      </c>
      <c r="AS466" s="160">
        <f t="shared" si="51"/>
        <v>0</v>
      </c>
      <c r="AT466" s="160">
        <f t="shared" si="52"/>
        <v>0</v>
      </c>
      <c r="AU466" s="160">
        <f t="shared" si="53"/>
        <v>0</v>
      </c>
      <c r="AV466" s="160">
        <f t="shared" si="54"/>
        <v>0</v>
      </c>
      <c r="AW466" s="160">
        <f t="shared" si="55"/>
        <v>0</v>
      </c>
    </row>
    <row r="467" spans="1:49" x14ac:dyDescent="0.25">
      <c r="A467" s="2" t="s">
        <v>1409</v>
      </c>
      <c r="B467" s="44" t="s">
        <v>5</v>
      </c>
      <c r="C467" s="2" t="s">
        <v>1384</v>
      </c>
      <c r="D467" s="2" t="s">
        <v>1410</v>
      </c>
      <c r="E467" s="6" t="s">
        <v>45</v>
      </c>
      <c r="F467" s="2" t="s">
        <v>44</v>
      </c>
      <c r="G467" s="2" t="s">
        <v>44</v>
      </c>
      <c r="H467" s="2">
        <v>1</v>
      </c>
      <c r="I467" s="2" t="s">
        <v>44</v>
      </c>
      <c r="J467" s="2">
        <v>1</v>
      </c>
      <c r="K467" s="2">
        <v>0</v>
      </c>
      <c r="L467" s="2">
        <v>0</v>
      </c>
      <c r="M467" s="2">
        <v>1</v>
      </c>
      <c r="N467" s="2">
        <v>1</v>
      </c>
      <c r="O467" s="2">
        <v>1</v>
      </c>
      <c r="P467" s="2">
        <v>1</v>
      </c>
      <c r="Q467" s="2" t="s">
        <v>45</v>
      </c>
      <c r="R467" s="2" t="s">
        <v>44</v>
      </c>
      <c r="S467" s="2" t="s">
        <v>45</v>
      </c>
      <c r="T467" s="2" t="s">
        <v>44</v>
      </c>
      <c r="U467" s="3" t="s">
        <v>44</v>
      </c>
      <c r="V467" s="6" t="s">
        <v>36</v>
      </c>
      <c r="W467" s="63" t="s">
        <v>1411</v>
      </c>
      <c r="X467" s="2" t="s">
        <v>1412</v>
      </c>
      <c r="Y467" s="2" t="s">
        <v>1413</v>
      </c>
      <c r="Z467" s="64" t="s">
        <v>1414</v>
      </c>
      <c r="AA467" s="2">
        <v>0</v>
      </c>
      <c r="AB467" s="2">
        <v>0</v>
      </c>
      <c r="AC467" s="2"/>
      <c r="AD467" s="2"/>
      <c r="AE467" s="6">
        <v>0</v>
      </c>
      <c r="AF467" s="2">
        <v>1</v>
      </c>
      <c r="AG467" s="2" t="s">
        <v>36</v>
      </c>
      <c r="AH467" s="2" t="s">
        <v>6744</v>
      </c>
      <c r="AI467" s="6">
        <v>0</v>
      </c>
      <c r="AJ467" s="2">
        <v>0</v>
      </c>
      <c r="AK467" s="2"/>
      <c r="AL467" s="6"/>
      <c r="AM467" s="6">
        <v>0</v>
      </c>
      <c r="AN467" s="2">
        <v>0</v>
      </c>
      <c r="AO467" s="2"/>
      <c r="AP467" s="6"/>
      <c r="AQ467" s="6">
        <f t="shared" si="49"/>
        <v>1</v>
      </c>
      <c r="AR467" s="160">
        <f t="shared" si="50"/>
        <v>0</v>
      </c>
      <c r="AS467" s="160">
        <f t="shared" si="51"/>
        <v>0</v>
      </c>
      <c r="AT467" s="160">
        <f t="shared" si="52"/>
        <v>0</v>
      </c>
      <c r="AU467" s="160">
        <f t="shared" si="53"/>
        <v>1</v>
      </c>
      <c r="AV467" s="160">
        <f t="shared" si="54"/>
        <v>0</v>
      </c>
      <c r="AW467" s="160">
        <f t="shared" si="55"/>
        <v>0</v>
      </c>
    </row>
    <row r="468" spans="1:49" x14ac:dyDescent="0.25">
      <c r="A468" s="2" t="s">
        <v>1508</v>
      </c>
      <c r="B468" s="44" t="s">
        <v>5</v>
      </c>
      <c r="C468" s="2" t="s">
        <v>1509</v>
      </c>
      <c r="D468" s="2" t="s">
        <v>1510</v>
      </c>
      <c r="E468" s="6" t="s">
        <v>45</v>
      </c>
      <c r="F468" s="2" t="s">
        <v>45</v>
      </c>
      <c r="G468" s="2" t="s">
        <v>44</v>
      </c>
      <c r="H468" s="2">
        <v>0</v>
      </c>
      <c r="I468" s="2" t="s">
        <v>45</v>
      </c>
      <c r="J468" s="2">
        <v>1</v>
      </c>
      <c r="K468" s="2">
        <v>0</v>
      </c>
      <c r="L468" s="2">
        <v>0</v>
      </c>
      <c r="M468" s="2">
        <v>1</v>
      </c>
      <c r="N468" s="13"/>
      <c r="O468" s="2">
        <v>1</v>
      </c>
      <c r="P468" s="6">
        <v>1</v>
      </c>
      <c r="Q468" s="2" t="s">
        <v>45</v>
      </c>
      <c r="R468" s="2" t="s">
        <v>45</v>
      </c>
      <c r="S468" s="2" t="s">
        <v>44</v>
      </c>
      <c r="T468" s="2" t="s">
        <v>44</v>
      </c>
      <c r="U468" s="3" t="s">
        <v>45</v>
      </c>
      <c r="V468" s="2" t="s">
        <v>326</v>
      </c>
      <c r="W468" s="63" t="s">
        <v>1511</v>
      </c>
      <c r="X468" s="2" t="s">
        <v>1512</v>
      </c>
      <c r="Y468" s="2" t="s">
        <v>1513</v>
      </c>
      <c r="Z468" s="64" t="s">
        <v>1514</v>
      </c>
      <c r="AA468" s="2">
        <v>0</v>
      </c>
      <c r="AB468" s="2">
        <v>0</v>
      </c>
      <c r="AC468" s="2"/>
      <c r="AD468" s="2"/>
      <c r="AE468" s="6">
        <v>0</v>
      </c>
      <c r="AF468" s="2">
        <v>0</v>
      </c>
      <c r="AG468" s="2"/>
      <c r="AH468" s="2"/>
      <c r="AI468" s="6">
        <v>1</v>
      </c>
      <c r="AJ468" s="2">
        <v>0</v>
      </c>
      <c r="AK468" s="2"/>
      <c r="AL468" s="6" t="s">
        <v>6743</v>
      </c>
      <c r="AM468" s="6">
        <v>0</v>
      </c>
      <c r="AN468" s="2">
        <v>0</v>
      </c>
      <c r="AO468" s="2"/>
      <c r="AP468" s="6"/>
      <c r="AQ468" s="6">
        <f t="shared" si="49"/>
        <v>1</v>
      </c>
      <c r="AR468" s="160">
        <f t="shared" si="50"/>
        <v>1</v>
      </c>
      <c r="AS468" s="160">
        <f t="shared" si="51"/>
        <v>0</v>
      </c>
      <c r="AT468" s="160">
        <f t="shared" si="52"/>
        <v>0</v>
      </c>
      <c r="AU468" s="160">
        <f t="shared" si="53"/>
        <v>0</v>
      </c>
      <c r="AV468" s="160">
        <f t="shared" si="54"/>
        <v>0</v>
      </c>
      <c r="AW468" s="160">
        <f t="shared" si="55"/>
        <v>0</v>
      </c>
    </row>
    <row r="469" spans="1:49" x14ac:dyDescent="0.25">
      <c r="A469" s="2" t="s">
        <v>1515</v>
      </c>
      <c r="B469" s="44" t="s">
        <v>5</v>
      </c>
      <c r="C469" s="2" t="s">
        <v>1509</v>
      </c>
      <c r="D469" s="2" t="s">
        <v>1516</v>
      </c>
      <c r="E469" s="6" t="s">
        <v>45</v>
      </c>
      <c r="F469" s="2" t="s">
        <v>44</v>
      </c>
      <c r="G469" s="2" t="s">
        <v>44</v>
      </c>
      <c r="H469" s="2">
        <v>0</v>
      </c>
      <c r="I469" s="2" t="s">
        <v>44</v>
      </c>
      <c r="J469" s="2">
        <v>1</v>
      </c>
      <c r="K469" s="2">
        <v>0</v>
      </c>
      <c r="L469" s="2">
        <v>0</v>
      </c>
      <c r="M469" s="2">
        <v>1</v>
      </c>
      <c r="N469" s="2">
        <v>1</v>
      </c>
      <c r="O469" s="2">
        <v>1</v>
      </c>
      <c r="P469" s="2">
        <v>1</v>
      </c>
      <c r="Q469" s="2" t="s">
        <v>45</v>
      </c>
      <c r="R469" s="2" t="s">
        <v>44</v>
      </c>
      <c r="S469" s="2" t="s">
        <v>45</v>
      </c>
      <c r="T469" s="2" t="s">
        <v>44</v>
      </c>
      <c r="U469" s="3" t="s">
        <v>44</v>
      </c>
      <c r="V469" s="6" t="s">
        <v>36</v>
      </c>
      <c r="W469" s="63" t="s">
        <v>1517</v>
      </c>
      <c r="X469" s="2" t="s">
        <v>1518</v>
      </c>
      <c r="Y469" s="2" t="s">
        <v>1519</v>
      </c>
      <c r="Z469" s="64" t="s">
        <v>1520</v>
      </c>
      <c r="AA469" s="2">
        <v>0</v>
      </c>
      <c r="AB469" s="2">
        <v>1</v>
      </c>
      <c r="AC469" s="2" t="s">
        <v>36</v>
      </c>
      <c r="AD469" s="2" t="s">
        <v>6744</v>
      </c>
      <c r="AE469" s="6">
        <v>1</v>
      </c>
      <c r="AF469" s="2">
        <v>0</v>
      </c>
      <c r="AG469" s="2"/>
      <c r="AH469" s="2" t="s">
        <v>6743</v>
      </c>
      <c r="AI469" s="6">
        <v>0</v>
      </c>
      <c r="AJ469" s="2">
        <v>0</v>
      </c>
      <c r="AK469" s="2"/>
      <c r="AL469" s="6"/>
      <c r="AM469" s="6">
        <v>0</v>
      </c>
      <c r="AN469" s="2">
        <v>0</v>
      </c>
      <c r="AO469" s="2"/>
      <c r="AP469" s="6"/>
      <c r="AQ469" s="6">
        <f t="shared" si="49"/>
        <v>2</v>
      </c>
      <c r="AR469" s="160">
        <f t="shared" si="50"/>
        <v>1</v>
      </c>
      <c r="AS469" s="160">
        <f t="shared" si="51"/>
        <v>0</v>
      </c>
      <c r="AT469" s="160">
        <f t="shared" si="52"/>
        <v>0</v>
      </c>
      <c r="AU469" s="160">
        <f t="shared" si="53"/>
        <v>1</v>
      </c>
      <c r="AV469" s="160">
        <f t="shared" si="54"/>
        <v>0</v>
      </c>
      <c r="AW469" s="160">
        <f t="shared" si="55"/>
        <v>0</v>
      </c>
    </row>
    <row r="470" spans="1:49" x14ac:dyDescent="0.25">
      <c r="A470" s="2" t="s">
        <v>1521</v>
      </c>
      <c r="B470" s="44" t="s">
        <v>5</v>
      </c>
      <c r="C470" s="2" t="s">
        <v>1509</v>
      </c>
      <c r="D470" s="2" t="s">
        <v>1522</v>
      </c>
      <c r="E470" s="6" t="s">
        <v>45</v>
      </c>
      <c r="F470" s="2" t="s">
        <v>45</v>
      </c>
      <c r="G470" s="2" t="s">
        <v>44</v>
      </c>
      <c r="H470" s="2">
        <v>0</v>
      </c>
      <c r="I470" s="2" t="s">
        <v>45</v>
      </c>
      <c r="J470" s="2">
        <v>1</v>
      </c>
      <c r="K470" s="2">
        <v>0</v>
      </c>
      <c r="L470" s="2">
        <v>0</v>
      </c>
      <c r="M470" s="2">
        <v>1</v>
      </c>
      <c r="N470" s="36"/>
      <c r="O470" s="2">
        <v>1</v>
      </c>
      <c r="P470" s="2">
        <v>1</v>
      </c>
      <c r="Q470" s="2" t="s">
        <v>45</v>
      </c>
      <c r="R470" s="2" t="s">
        <v>44</v>
      </c>
      <c r="S470" s="2" t="s">
        <v>45</v>
      </c>
      <c r="T470" s="2" t="s">
        <v>44</v>
      </c>
      <c r="U470" s="3" t="s">
        <v>44</v>
      </c>
      <c r="V470" s="2" t="s">
        <v>35</v>
      </c>
      <c r="W470" s="63" t="s">
        <v>1523</v>
      </c>
      <c r="X470" s="2" t="s">
        <v>1524</v>
      </c>
      <c r="Y470" s="2" t="s">
        <v>1525</v>
      </c>
      <c r="Z470" s="64" t="s">
        <v>1526</v>
      </c>
      <c r="AA470" s="2">
        <v>0</v>
      </c>
      <c r="AB470" s="2">
        <v>0</v>
      </c>
      <c r="AC470" s="2"/>
      <c r="AD470" s="2"/>
      <c r="AE470" s="6">
        <v>0</v>
      </c>
      <c r="AF470" s="2">
        <v>0</v>
      </c>
      <c r="AG470" s="2"/>
      <c r="AH470" s="2"/>
      <c r="AI470" s="6">
        <v>0</v>
      </c>
      <c r="AJ470" s="2">
        <v>0</v>
      </c>
      <c r="AK470" s="2"/>
      <c r="AL470" s="6"/>
      <c r="AM470" s="6">
        <v>0</v>
      </c>
      <c r="AN470" s="2">
        <v>0</v>
      </c>
      <c r="AO470" s="2"/>
      <c r="AP470" s="6"/>
      <c r="AQ470" s="6">
        <f t="shared" si="49"/>
        <v>0</v>
      </c>
      <c r="AR470" s="160">
        <f t="shared" si="50"/>
        <v>0</v>
      </c>
      <c r="AS470" s="160">
        <f t="shared" si="51"/>
        <v>0</v>
      </c>
      <c r="AT470" s="160">
        <f t="shared" si="52"/>
        <v>0</v>
      </c>
      <c r="AU470" s="160">
        <f t="shared" si="53"/>
        <v>0</v>
      </c>
      <c r="AV470" s="160">
        <f t="shared" si="54"/>
        <v>0</v>
      </c>
      <c r="AW470" s="160">
        <f t="shared" si="55"/>
        <v>0</v>
      </c>
    </row>
    <row r="471" spans="1:49" x14ac:dyDescent="0.25">
      <c r="A471" s="2" t="s">
        <v>1527</v>
      </c>
      <c r="B471" s="44" t="s">
        <v>5</v>
      </c>
      <c r="C471" s="2" t="s">
        <v>1509</v>
      </c>
      <c r="D471" s="2" t="s">
        <v>1528</v>
      </c>
      <c r="E471" s="6" t="s">
        <v>45</v>
      </c>
      <c r="F471" s="2" t="s">
        <v>44</v>
      </c>
      <c r="G471" s="2" t="s">
        <v>44</v>
      </c>
      <c r="H471" s="2">
        <v>1</v>
      </c>
      <c r="I471" s="2" t="s">
        <v>44</v>
      </c>
      <c r="J471" s="2">
        <v>1</v>
      </c>
      <c r="K471" s="2">
        <v>0</v>
      </c>
      <c r="L471" s="2">
        <v>0</v>
      </c>
      <c r="M471" s="2">
        <v>1</v>
      </c>
      <c r="N471" s="2">
        <v>1</v>
      </c>
      <c r="O471" s="2">
        <v>1</v>
      </c>
      <c r="P471" s="6">
        <v>1</v>
      </c>
      <c r="Q471" s="2" t="s">
        <v>45</v>
      </c>
      <c r="R471" s="2" t="s">
        <v>44</v>
      </c>
      <c r="S471" s="2" t="s">
        <v>45</v>
      </c>
      <c r="T471" s="2" t="s">
        <v>44</v>
      </c>
      <c r="U471" s="3" t="s">
        <v>44</v>
      </c>
      <c r="V471" s="6" t="s">
        <v>36</v>
      </c>
      <c r="W471" s="63" t="s">
        <v>1529</v>
      </c>
      <c r="X471" s="2" t="s">
        <v>1530</v>
      </c>
      <c r="Y471" s="2" t="s">
        <v>1531</v>
      </c>
      <c r="Z471" s="64" t="s">
        <v>1532</v>
      </c>
      <c r="AA471" s="2">
        <v>0</v>
      </c>
      <c r="AB471" s="2">
        <v>0</v>
      </c>
      <c r="AC471" s="2"/>
      <c r="AD471" s="2"/>
      <c r="AE471" s="6">
        <v>0</v>
      </c>
      <c r="AF471" s="2">
        <v>0</v>
      </c>
      <c r="AG471" s="2"/>
      <c r="AH471" s="2"/>
      <c r="AI471" s="6">
        <v>0</v>
      </c>
      <c r="AJ471" s="2">
        <v>0</v>
      </c>
      <c r="AK471" s="2"/>
      <c r="AL471" s="6"/>
      <c r="AM471" s="6">
        <v>0</v>
      </c>
      <c r="AN471" s="2">
        <v>1</v>
      </c>
      <c r="AO471" s="2" t="s">
        <v>36</v>
      </c>
      <c r="AP471" s="6" t="s">
        <v>6744</v>
      </c>
      <c r="AQ471" s="6">
        <f t="shared" si="49"/>
        <v>1</v>
      </c>
      <c r="AR471" s="160">
        <f t="shared" si="50"/>
        <v>0</v>
      </c>
      <c r="AS471" s="160">
        <f t="shared" si="51"/>
        <v>0</v>
      </c>
      <c r="AT471" s="160">
        <f t="shared" si="52"/>
        <v>0</v>
      </c>
      <c r="AU471" s="160">
        <f t="shared" si="53"/>
        <v>1</v>
      </c>
      <c r="AV471" s="160">
        <f t="shared" si="54"/>
        <v>0</v>
      </c>
      <c r="AW471" s="160">
        <f t="shared" si="55"/>
        <v>0</v>
      </c>
    </row>
    <row r="472" spans="1:49" x14ac:dyDescent="0.25">
      <c r="A472" s="2" t="s">
        <v>1533</v>
      </c>
      <c r="B472" s="44" t="s">
        <v>5</v>
      </c>
      <c r="C472" s="2" t="s">
        <v>1534</v>
      </c>
      <c r="D472" s="2" t="s">
        <v>1534</v>
      </c>
      <c r="E472" s="2" t="s">
        <v>44</v>
      </c>
      <c r="F472" s="2" t="s">
        <v>44</v>
      </c>
      <c r="G472" s="2" t="s">
        <v>44</v>
      </c>
      <c r="H472" s="2">
        <v>1</v>
      </c>
      <c r="I472" s="2" t="s">
        <v>45</v>
      </c>
      <c r="J472" s="2">
        <v>1</v>
      </c>
      <c r="K472" s="2">
        <v>0</v>
      </c>
      <c r="L472" s="2">
        <v>1</v>
      </c>
      <c r="M472" s="2">
        <v>1</v>
      </c>
      <c r="N472" s="2">
        <v>1</v>
      </c>
      <c r="O472" s="2">
        <v>1</v>
      </c>
      <c r="P472" s="12">
        <v>1</v>
      </c>
      <c r="Q472" s="2" t="s">
        <v>44</v>
      </c>
      <c r="R472" s="2" t="s">
        <v>44</v>
      </c>
      <c r="S472" s="2" t="s">
        <v>44</v>
      </c>
      <c r="T472" s="2" t="s">
        <v>44</v>
      </c>
      <c r="U472" s="3" t="s">
        <v>45</v>
      </c>
      <c r="V472" s="6" t="s">
        <v>326</v>
      </c>
      <c r="W472" s="63" t="s">
        <v>1535</v>
      </c>
      <c r="X472" s="2" t="s">
        <v>1536</v>
      </c>
      <c r="Y472" s="2" t="s">
        <v>1537</v>
      </c>
      <c r="Z472" s="64" t="s">
        <v>1538</v>
      </c>
      <c r="AA472" s="2">
        <v>1</v>
      </c>
      <c r="AB472" s="2">
        <v>0</v>
      </c>
      <c r="AC472" s="2"/>
      <c r="AD472" s="2" t="s">
        <v>6743</v>
      </c>
      <c r="AE472" s="6">
        <v>1</v>
      </c>
      <c r="AF472" s="2">
        <v>0</v>
      </c>
      <c r="AG472" s="2"/>
      <c r="AH472" s="2" t="s">
        <v>6743</v>
      </c>
      <c r="AI472" s="6">
        <v>0</v>
      </c>
      <c r="AJ472" s="2">
        <v>0</v>
      </c>
      <c r="AK472" s="2"/>
      <c r="AL472" s="6"/>
      <c r="AM472" s="6">
        <v>0</v>
      </c>
      <c r="AN472" s="2">
        <v>0</v>
      </c>
      <c r="AO472" s="2"/>
      <c r="AP472" s="6"/>
      <c r="AQ472" s="6">
        <f t="shared" si="49"/>
        <v>2</v>
      </c>
      <c r="AR472" s="160">
        <f t="shared" si="50"/>
        <v>1</v>
      </c>
      <c r="AS472" s="160">
        <f t="shared" si="51"/>
        <v>0</v>
      </c>
      <c r="AT472" s="160">
        <f t="shared" si="52"/>
        <v>0</v>
      </c>
      <c r="AU472" s="160">
        <f t="shared" si="53"/>
        <v>0</v>
      </c>
      <c r="AV472" s="160">
        <f t="shared" si="54"/>
        <v>0</v>
      </c>
      <c r="AW472" s="160">
        <f t="shared" si="55"/>
        <v>0</v>
      </c>
    </row>
    <row r="473" spans="1:49" x14ac:dyDescent="0.25">
      <c r="A473" s="2" t="s">
        <v>1539</v>
      </c>
      <c r="B473" s="44" t="s">
        <v>5</v>
      </c>
      <c r="C473" s="2" t="s">
        <v>1534</v>
      </c>
      <c r="D473" s="2" t="s">
        <v>1540</v>
      </c>
      <c r="E473" s="2" t="s">
        <v>44</v>
      </c>
      <c r="F473" s="2" t="s">
        <v>44</v>
      </c>
      <c r="G473" s="2" t="s">
        <v>44</v>
      </c>
      <c r="H473" s="2">
        <v>1</v>
      </c>
      <c r="I473" s="2" t="s">
        <v>44</v>
      </c>
      <c r="J473" s="2">
        <v>1</v>
      </c>
      <c r="K473" s="2">
        <v>0</v>
      </c>
      <c r="L473" s="2">
        <v>1</v>
      </c>
      <c r="M473" s="2">
        <v>1</v>
      </c>
      <c r="N473" s="2">
        <v>1</v>
      </c>
      <c r="O473" s="2">
        <v>1</v>
      </c>
      <c r="P473" s="12">
        <v>1</v>
      </c>
      <c r="Q473" s="2" t="s">
        <v>45</v>
      </c>
      <c r="R473" s="2" t="s">
        <v>44</v>
      </c>
      <c r="S473" s="2" t="s">
        <v>45</v>
      </c>
      <c r="T473" s="2" t="s">
        <v>44</v>
      </c>
      <c r="U473" s="3" t="s">
        <v>45</v>
      </c>
      <c r="V473" s="6" t="s">
        <v>326</v>
      </c>
      <c r="W473" s="63" t="s">
        <v>1541</v>
      </c>
      <c r="X473" s="2" t="s">
        <v>1542</v>
      </c>
      <c r="Y473" s="2" t="s">
        <v>1543</v>
      </c>
      <c r="Z473" s="64" t="s">
        <v>1544</v>
      </c>
      <c r="AA473" s="2">
        <v>1</v>
      </c>
      <c r="AB473" s="2">
        <v>0</v>
      </c>
      <c r="AC473" s="2"/>
      <c r="AD473" s="2" t="s">
        <v>6743</v>
      </c>
      <c r="AE473" s="6">
        <v>0</v>
      </c>
      <c r="AF473" s="2">
        <v>0</v>
      </c>
      <c r="AG473" s="2"/>
      <c r="AH473" s="2"/>
      <c r="AI473" s="6">
        <v>0</v>
      </c>
      <c r="AJ473" s="2">
        <v>0</v>
      </c>
      <c r="AK473" s="2"/>
      <c r="AL473" s="6"/>
      <c r="AM473" s="6">
        <v>0</v>
      </c>
      <c r="AN473" s="2">
        <v>0</v>
      </c>
      <c r="AO473" s="2"/>
      <c r="AP473" s="6"/>
      <c r="AQ473" s="6">
        <f t="shared" si="49"/>
        <v>1</v>
      </c>
      <c r="AR473" s="160">
        <f t="shared" si="50"/>
        <v>1</v>
      </c>
      <c r="AS473" s="160">
        <f t="shared" si="51"/>
        <v>0</v>
      </c>
      <c r="AT473" s="160">
        <f t="shared" si="52"/>
        <v>0</v>
      </c>
      <c r="AU473" s="160">
        <f t="shared" si="53"/>
        <v>0</v>
      </c>
      <c r="AV473" s="160">
        <f t="shared" si="54"/>
        <v>0</v>
      </c>
      <c r="AW473" s="160">
        <f t="shared" si="55"/>
        <v>0</v>
      </c>
    </row>
    <row r="474" spans="1:49" x14ac:dyDescent="0.25">
      <c r="A474" s="2" t="s">
        <v>1545</v>
      </c>
      <c r="B474" s="44" t="s">
        <v>5</v>
      </c>
      <c r="C474" s="2" t="s">
        <v>1534</v>
      </c>
      <c r="D474" s="2" t="s">
        <v>1546</v>
      </c>
      <c r="E474" s="2" t="s">
        <v>44</v>
      </c>
      <c r="F474" s="2" t="s">
        <v>44</v>
      </c>
      <c r="G474" s="2" t="s">
        <v>44</v>
      </c>
      <c r="H474" s="2">
        <v>1</v>
      </c>
      <c r="I474" s="2" t="s">
        <v>44</v>
      </c>
      <c r="J474" s="2">
        <v>1</v>
      </c>
      <c r="K474" s="2">
        <v>0</v>
      </c>
      <c r="L474" s="2">
        <v>1</v>
      </c>
      <c r="M474" s="2">
        <v>1</v>
      </c>
      <c r="N474" s="2">
        <v>1</v>
      </c>
      <c r="O474" s="2">
        <v>1</v>
      </c>
      <c r="P474" s="6">
        <v>1</v>
      </c>
      <c r="Q474" s="2" t="s">
        <v>45</v>
      </c>
      <c r="R474" s="2" t="s">
        <v>44</v>
      </c>
      <c r="S474" s="2" t="s">
        <v>44</v>
      </c>
      <c r="T474" s="2" t="s">
        <v>44</v>
      </c>
      <c r="U474" s="3" t="s">
        <v>44</v>
      </c>
      <c r="V474" s="6" t="s">
        <v>36</v>
      </c>
      <c r="W474" s="63" t="s">
        <v>1547</v>
      </c>
      <c r="X474" s="2" t="s">
        <v>1548</v>
      </c>
      <c r="Y474" s="2" t="s">
        <v>1549</v>
      </c>
      <c r="Z474" s="64" t="s">
        <v>1550</v>
      </c>
      <c r="AA474" s="2">
        <v>0</v>
      </c>
      <c r="AB474" s="2">
        <v>0</v>
      </c>
      <c r="AC474" s="2"/>
      <c r="AD474" s="2"/>
      <c r="AE474" s="6">
        <v>0</v>
      </c>
      <c r="AF474" s="2">
        <v>0</v>
      </c>
      <c r="AG474" s="2"/>
      <c r="AH474" s="2"/>
      <c r="AI474" s="6">
        <v>0</v>
      </c>
      <c r="AJ474" s="2">
        <v>0</v>
      </c>
      <c r="AK474" s="2"/>
      <c r="AL474" s="6"/>
      <c r="AM474" s="6">
        <v>0</v>
      </c>
      <c r="AN474" s="2">
        <v>0</v>
      </c>
      <c r="AO474" s="2"/>
      <c r="AP474" s="6"/>
      <c r="AQ474" s="6">
        <f t="shared" si="49"/>
        <v>0</v>
      </c>
      <c r="AR474" s="160">
        <f t="shared" si="50"/>
        <v>0</v>
      </c>
      <c r="AS474" s="160">
        <f t="shared" si="51"/>
        <v>0</v>
      </c>
      <c r="AT474" s="160">
        <f t="shared" si="52"/>
        <v>0</v>
      </c>
      <c r="AU474" s="160">
        <f t="shared" si="53"/>
        <v>0</v>
      </c>
      <c r="AV474" s="160">
        <f t="shared" si="54"/>
        <v>0</v>
      </c>
      <c r="AW474" s="160">
        <f t="shared" si="55"/>
        <v>0</v>
      </c>
    </row>
    <row r="475" spans="1:49" x14ac:dyDescent="0.25">
      <c r="A475" s="2" t="s">
        <v>1551</v>
      </c>
      <c r="B475" s="44" t="s">
        <v>5</v>
      </c>
      <c r="C475" s="2" t="s">
        <v>1534</v>
      </c>
      <c r="D475" s="2" t="s">
        <v>1552</v>
      </c>
      <c r="E475" s="2" t="s">
        <v>44</v>
      </c>
      <c r="F475" s="2" t="s">
        <v>45</v>
      </c>
      <c r="G475" s="2" t="s">
        <v>44</v>
      </c>
      <c r="H475" s="2">
        <v>0</v>
      </c>
      <c r="I475" s="2" t="s">
        <v>44</v>
      </c>
      <c r="J475" s="2">
        <v>1</v>
      </c>
      <c r="K475" s="2">
        <v>0</v>
      </c>
      <c r="L475" s="2">
        <v>1</v>
      </c>
      <c r="M475" s="2">
        <v>1</v>
      </c>
      <c r="N475" s="13"/>
      <c r="O475" s="2">
        <v>0</v>
      </c>
      <c r="P475" s="6">
        <v>0</v>
      </c>
      <c r="Q475" s="2" t="s">
        <v>44</v>
      </c>
      <c r="R475" s="2" t="s">
        <v>44</v>
      </c>
      <c r="S475" s="2" t="s">
        <v>45</v>
      </c>
      <c r="T475" s="2" t="s">
        <v>44</v>
      </c>
      <c r="U475" s="3" t="s">
        <v>45</v>
      </c>
      <c r="V475" s="2" t="s">
        <v>326</v>
      </c>
      <c r="W475" s="63" t="s">
        <v>1553</v>
      </c>
      <c r="X475" s="2" t="s">
        <v>1554</v>
      </c>
      <c r="Y475" s="2" t="s">
        <v>1555</v>
      </c>
      <c r="Z475" s="64" t="s">
        <v>1556</v>
      </c>
      <c r="AA475" s="2">
        <v>0</v>
      </c>
      <c r="AB475" s="2">
        <v>0</v>
      </c>
      <c r="AC475" s="2"/>
      <c r="AD475" s="2"/>
      <c r="AE475" s="6">
        <v>0</v>
      </c>
      <c r="AF475" s="2">
        <v>0</v>
      </c>
      <c r="AG475" s="2"/>
      <c r="AH475" s="2"/>
      <c r="AI475" s="6">
        <v>0</v>
      </c>
      <c r="AJ475" s="2">
        <v>1</v>
      </c>
      <c r="AK475" s="2" t="s">
        <v>326</v>
      </c>
      <c r="AL475" s="6" t="s">
        <v>6744</v>
      </c>
      <c r="AM475" s="6">
        <v>0</v>
      </c>
      <c r="AN475" s="2">
        <v>0</v>
      </c>
      <c r="AO475" s="2"/>
      <c r="AP475" s="6"/>
      <c r="AQ475" s="6">
        <f t="shared" si="49"/>
        <v>1</v>
      </c>
      <c r="AR475" s="160">
        <f t="shared" si="50"/>
        <v>0</v>
      </c>
      <c r="AS475" s="160">
        <f t="shared" si="51"/>
        <v>0</v>
      </c>
      <c r="AT475" s="160">
        <f t="shared" si="52"/>
        <v>1</v>
      </c>
      <c r="AU475" s="160">
        <f t="shared" si="53"/>
        <v>0</v>
      </c>
      <c r="AV475" s="160">
        <f t="shared" si="54"/>
        <v>0</v>
      </c>
      <c r="AW475" s="160">
        <f t="shared" si="55"/>
        <v>0</v>
      </c>
    </row>
    <row r="476" spans="1:49" x14ac:dyDescent="0.25">
      <c r="A476" s="2" t="s">
        <v>1557</v>
      </c>
      <c r="B476" s="44" t="s">
        <v>5</v>
      </c>
      <c r="C476" s="2" t="s">
        <v>1534</v>
      </c>
      <c r="D476" s="2" t="s">
        <v>1558</v>
      </c>
      <c r="E476" s="2" t="s">
        <v>44</v>
      </c>
      <c r="F476" s="2" t="s">
        <v>44</v>
      </c>
      <c r="G476" s="2" t="s">
        <v>44</v>
      </c>
      <c r="H476" s="2">
        <v>0</v>
      </c>
      <c r="I476" s="2" t="s">
        <v>44</v>
      </c>
      <c r="J476" s="2">
        <v>1</v>
      </c>
      <c r="K476" s="2">
        <v>0</v>
      </c>
      <c r="L476" s="2">
        <v>0</v>
      </c>
      <c r="M476" s="2">
        <v>1</v>
      </c>
      <c r="N476" s="2">
        <v>1</v>
      </c>
      <c r="O476" s="2">
        <v>1</v>
      </c>
      <c r="P476" s="12">
        <v>1</v>
      </c>
      <c r="Q476" s="2" t="s">
        <v>45</v>
      </c>
      <c r="R476" s="2" t="s">
        <v>44</v>
      </c>
      <c r="S476" s="2" t="s">
        <v>45</v>
      </c>
      <c r="T476" s="2" t="s">
        <v>44</v>
      </c>
      <c r="U476" s="3" t="s">
        <v>45</v>
      </c>
      <c r="V476" s="6" t="s">
        <v>326</v>
      </c>
      <c r="W476" s="63" t="s">
        <v>1559</v>
      </c>
      <c r="X476" s="2" t="s">
        <v>1560</v>
      </c>
      <c r="Y476" s="2" t="s">
        <v>1561</v>
      </c>
      <c r="Z476" s="64" t="s">
        <v>1562</v>
      </c>
      <c r="AA476" s="2">
        <v>0</v>
      </c>
      <c r="AB476" s="2">
        <v>0</v>
      </c>
      <c r="AC476" s="2"/>
      <c r="AD476" s="2"/>
      <c r="AE476" s="6">
        <v>0</v>
      </c>
      <c r="AF476" s="2">
        <v>0</v>
      </c>
      <c r="AG476" s="2"/>
      <c r="AH476" s="2"/>
      <c r="AI476" s="6">
        <v>0</v>
      </c>
      <c r="AJ476" s="2">
        <v>0</v>
      </c>
      <c r="AK476" s="2"/>
      <c r="AL476" s="6"/>
      <c r="AM476" s="6">
        <v>0</v>
      </c>
      <c r="AN476" s="2">
        <v>0</v>
      </c>
      <c r="AO476" s="2"/>
      <c r="AP476" s="6"/>
      <c r="AQ476" s="6">
        <f t="shared" si="49"/>
        <v>0</v>
      </c>
      <c r="AR476" s="160">
        <f t="shared" si="50"/>
        <v>0</v>
      </c>
      <c r="AS476" s="160">
        <f t="shared" si="51"/>
        <v>0</v>
      </c>
      <c r="AT476" s="160">
        <f t="shared" si="52"/>
        <v>0</v>
      </c>
      <c r="AU476" s="160">
        <f t="shared" si="53"/>
        <v>0</v>
      </c>
      <c r="AV476" s="160">
        <f t="shared" si="54"/>
        <v>0</v>
      </c>
      <c r="AW476" s="160">
        <f t="shared" si="55"/>
        <v>0</v>
      </c>
    </row>
    <row r="477" spans="1:49" x14ac:dyDescent="0.25">
      <c r="A477" s="2" t="s">
        <v>1563</v>
      </c>
      <c r="B477" s="44" t="s">
        <v>5</v>
      </c>
      <c r="C477" s="2" t="s">
        <v>1534</v>
      </c>
      <c r="D477" s="2" t="s">
        <v>1564</v>
      </c>
      <c r="E477" s="2" t="s">
        <v>44</v>
      </c>
      <c r="F477" s="2" t="s">
        <v>44</v>
      </c>
      <c r="G477" s="2" t="s">
        <v>44</v>
      </c>
      <c r="H477" s="2">
        <v>0</v>
      </c>
      <c r="I477" s="2" t="s">
        <v>44</v>
      </c>
      <c r="J477" s="2">
        <v>1</v>
      </c>
      <c r="K477" s="2">
        <v>0</v>
      </c>
      <c r="L477" s="2">
        <v>1</v>
      </c>
      <c r="M477" s="2">
        <v>1</v>
      </c>
      <c r="N477" s="2">
        <v>1</v>
      </c>
      <c r="O477" s="2">
        <v>1</v>
      </c>
      <c r="P477" s="2">
        <v>1</v>
      </c>
      <c r="Q477" s="2" t="s">
        <v>44</v>
      </c>
      <c r="R477" s="2" t="s">
        <v>44</v>
      </c>
      <c r="S477" s="2" t="s">
        <v>45</v>
      </c>
      <c r="T477" s="2" t="s">
        <v>44</v>
      </c>
      <c r="U477" s="3" t="s">
        <v>44</v>
      </c>
      <c r="V477" s="6" t="s">
        <v>36</v>
      </c>
      <c r="W477" s="63" t="s">
        <v>1565</v>
      </c>
      <c r="X477" s="2" t="s">
        <v>1566</v>
      </c>
      <c r="Y477" s="2" t="s">
        <v>1567</v>
      </c>
      <c r="Z477" s="64" t="s">
        <v>1568</v>
      </c>
      <c r="AA477" s="2">
        <v>0</v>
      </c>
      <c r="AB477" s="2">
        <v>1</v>
      </c>
      <c r="AC477" s="2" t="s">
        <v>36</v>
      </c>
      <c r="AD477" s="2" t="s">
        <v>6743</v>
      </c>
      <c r="AE477" s="6">
        <v>0</v>
      </c>
      <c r="AF477" s="2">
        <v>0</v>
      </c>
      <c r="AG477" s="2"/>
      <c r="AH477" s="2"/>
      <c r="AI477" s="6">
        <v>0</v>
      </c>
      <c r="AJ477" s="2">
        <v>0</v>
      </c>
      <c r="AK477" s="2"/>
      <c r="AL477" s="6"/>
      <c r="AM477" s="6">
        <v>0</v>
      </c>
      <c r="AN477" s="2">
        <v>0</v>
      </c>
      <c r="AO477" s="2"/>
      <c r="AP477" s="6"/>
      <c r="AQ477" s="6">
        <f t="shared" si="49"/>
        <v>1</v>
      </c>
      <c r="AR477" s="160">
        <f t="shared" si="50"/>
        <v>0</v>
      </c>
      <c r="AS477" s="160">
        <f t="shared" si="51"/>
        <v>0</v>
      </c>
      <c r="AT477" s="160">
        <f t="shared" si="52"/>
        <v>0</v>
      </c>
      <c r="AU477" s="160">
        <f t="shared" si="53"/>
        <v>1</v>
      </c>
      <c r="AV477" s="160">
        <f t="shared" si="54"/>
        <v>0</v>
      </c>
      <c r="AW477" s="160">
        <f t="shared" si="55"/>
        <v>0</v>
      </c>
    </row>
    <row r="478" spans="1:49" x14ac:dyDescent="0.25">
      <c r="A478" s="2" t="s">
        <v>1569</v>
      </c>
      <c r="B478" s="44" t="s">
        <v>5</v>
      </c>
      <c r="C478" s="2" t="s">
        <v>1534</v>
      </c>
      <c r="D478" s="2" t="s">
        <v>1570</v>
      </c>
      <c r="E478" s="2" t="s">
        <v>44</v>
      </c>
      <c r="F478" s="2" t="s">
        <v>44</v>
      </c>
      <c r="G478" s="2" t="s">
        <v>44</v>
      </c>
      <c r="H478" s="2">
        <v>1</v>
      </c>
      <c r="I478" s="2" t="s">
        <v>44</v>
      </c>
      <c r="J478" s="2">
        <v>1</v>
      </c>
      <c r="K478" s="2">
        <v>0</v>
      </c>
      <c r="L478" s="2">
        <v>0</v>
      </c>
      <c r="M478" s="2">
        <v>1</v>
      </c>
      <c r="N478" s="2">
        <v>1</v>
      </c>
      <c r="O478" s="2">
        <v>1</v>
      </c>
      <c r="P478" s="12">
        <v>1</v>
      </c>
      <c r="Q478" s="2" t="s">
        <v>45</v>
      </c>
      <c r="R478" s="2" t="s">
        <v>44</v>
      </c>
      <c r="S478" s="2" t="s">
        <v>44</v>
      </c>
      <c r="T478" s="2" t="s">
        <v>44</v>
      </c>
      <c r="U478" s="3" t="s">
        <v>45</v>
      </c>
      <c r="V478" s="6" t="s">
        <v>326</v>
      </c>
      <c r="W478" s="63" t="s">
        <v>1571</v>
      </c>
      <c r="X478" s="2" t="s">
        <v>1572</v>
      </c>
      <c r="Y478" s="2" t="s">
        <v>1573</v>
      </c>
      <c r="Z478" s="64" t="s">
        <v>1574</v>
      </c>
      <c r="AA478" s="2">
        <v>0</v>
      </c>
      <c r="AB478" s="2">
        <v>0</v>
      </c>
      <c r="AC478" s="2"/>
      <c r="AD478" s="2"/>
      <c r="AE478" s="6">
        <v>0</v>
      </c>
      <c r="AF478" s="2">
        <v>0</v>
      </c>
      <c r="AG478" s="2"/>
      <c r="AH478" s="2"/>
      <c r="AI478" s="6">
        <v>0</v>
      </c>
      <c r="AJ478" s="2">
        <v>0</v>
      </c>
      <c r="AK478" s="2"/>
      <c r="AL478" s="6"/>
      <c r="AM478" s="6">
        <v>0</v>
      </c>
      <c r="AN478" s="2">
        <v>0</v>
      </c>
      <c r="AO478" s="2"/>
      <c r="AP478" s="6"/>
      <c r="AQ478" s="6">
        <f t="shared" si="49"/>
        <v>0</v>
      </c>
      <c r="AR478" s="160">
        <f t="shared" si="50"/>
        <v>0</v>
      </c>
      <c r="AS478" s="160">
        <f t="shared" si="51"/>
        <v>0</v>
      </c>
      <c r="AT478" s="160">
        <f t="shared" si="52"/>
        <v>0</v>
      </c>
      <c r="AU478" s="160">
        <f t="shared" si="53"/>
        <v>0</v>
      </c>
      <c r="AV478" s="160">
        <f t="shared" si="54"/>
        <v>0</v>
      </c>
      <c r="AW478" s="160">
        <f t="shared" si="55"/>
        <v>0</v>
      </c>
    </row>
    <row r="479" spans="1:49" x14ac:dyDescent="0.25">
      <c r="A479" s="2" t="s">
        <v>1575</v>
      </c>
      <c r="B479" s="44" t="s">
        <v>5</v>
      </c>
      <c r="C479" s="2" t="s">
        <v>1534</v>
      </c>
      <c r="D479" s="2" t="s">
        <v>1576</v>
      </c>
      <c r="E479" s="2" t="s">
        <v>44</v>
      </c>
      <c r="F479" s="2" t="s">
        <v>44</v>
      </c>
      <c r="G479" s="2" t="s">
        <v>44</v>
      </c>
      <c r="H479" s="2">
        <v>0</v>
      </c>
      <c r="I479" s="2" t="s">
        <v>45</v>
      </c>
      <c r="J479" s="2">
        <v>1</v>
      </c>
      <c r="K479" s="2">
        <v>0</v>
      </c>
      <c r="L479" s="2">
        <v>0</v>
      </c>
      <c r="M479" s="2">
        <v>1</v>
      </c>
      <c r="N479" s="2">
        <v>1</v>
      </c>
      <c r="O479" s="2">
        <v>1</v>
      </c>
      <c r="P479" s="12">
        <v>1</v>
      </c>
      <c r="Q479" s="2" t="s">
        <v>45</v>
      </c>
      <c r="R479" s="2" t="s">
        <v>44</v>
      </c>
      <c r="S479" s="2" t="s">
        <v>44</v>
      </c>
      <c r="T479" s="2" t="s">
        <v>44</v>
      </c>
      <c r="U479" s="3" t="s">
        <v>45</v>
      </c>
      <c r="V479" s="6" t="s">
        <v>326</v>
      </c>
      <c r="W479" s="63" t="s">
        <v>1577</v>
      </c>
      <c r="X479" s="2" t="s">
        <v>1578</v>
      </c>
      <c r="Y479" s="2" t="s">
        <v>1579</v>
      </c>
      <c r="Z479" s="64" t="s">
        <v>1580</v>
      </c>
      <c r="AA479" s="2">
        <v>1</v>
      </c>
      <c r="AB479" s="2">
        <v>0</v>
      </c>
      <c r="AC479" s="2"/>
      <c r="AD479" s="2" t="s">
        <v>6743</v>
      </c>
      <c r="AE479" s="6">
        <v>0</v>
      </c>
      <c r="AF479" s="2">
        <v>0</v>
      </c>
      <c r="AG479" s="2"/>
      <c r="AH479" s="2"/>
      <c r="AI479" s="6">
        <v>0</v>
      </c>
      <c r="AJ479" s="2">
        <v>0</v>
      </c>
      <c r="AK479" s="2"/>
      <c r="AL479" s="6"/>
      <c r="AM479" s="6">
        <v>0</v>
      </c>
      <c r="AN479" s="2">
        <v>0</v>
      </c>
      <c r="AO479" s="2"/>
      <c r="AP479" s="6"/>
      <c r="AQ479" s="6">
        <f t="shared" si="49"/>
        <v>1</v>
      </c>
      <c r="AR479" s="160">
        <f t="shared" si="50"/>
        <v>1</v>
      </c>
      <c r="AS479" s="160">
        <f t="shared" si="51"/>
        <v>0</v>
      </c>
      <c r="AT479" s="160">
        <f t="shared" si="52"/>
        <v>0</v>
      </c>
      <c r="AU479" s="160">
        <f t="shared" si="53"/>
        <v>0</v>
      </c>
      <c r="AV479" s="160">
        <f t="shared" si="54"/>
        <v>0</v>
      </c>
      <c r="AW479" s="160">
        <f t="shared" si="55"/>
        <v>0</v>
      </c>
    </row>
    <row r="480" spans="1:49" x14ac:dyDescent="0.25">
      <c r="A480" s="2" t="s">
        <v>1581</v>
      </c>
      <c r="B480" s="44" t="s">
        <v>5</v>
      </c>
      <c r="C480" s="2" t="s">
        <v>1534</v>
      </c>
      <c r="D480" s="2" t="s">
        <v>1582</v>
      </c>
      <c r="E480" s="2" t="s">
        <v>44</v>
      </c>
      <c r="F480" s="2" t="s">
        <v>45</v>
      </c>
      <c r="G480" s="2" t="s">
        <v>44</v>
      </c>
      <c r="H480" s="2">
        <v>0</v>
      </c>
      <c r="I480" s="2" t="s">
        <v>45</v>
      </c>
      <c r="J480" s="2">
        <v>1</v>
      </c>
      <c r="K480" s="2">
        <v>0</v>
      </c>
      <c r="L480" s="2">
        <v>0</v>
      </c>
      <c r="M480" s="2">
        <v>1</v>
      </c>
      <c r="N480" s="13"/>
      <c r="O480" s="2">
        <v>0</v>
      </c>
      <c r="P480" s="6">
        <v>0</v>
      </c>
      <c r="Q480" s="2" t="s">
        <v>45</v>
      </c>
      <c r="R480" s="2" t="s">
        <v>44</v>
      </c>
      <c r="S480" s="2" t="s">
        <v>45</v>
      </c>
      <c r="T480" s="2" t="s">
        <v>44</v>
      </c>
      <c r="U480" s="3" t="s">
        <v>45</v>
      </c>
      <c r="V480" s="2" t="s">
        <v>35</v>
      </c>
      <c r="W480" s="63" t="s">
        <v>1583</v>
      </c>
      <c r="X480" s="2" t="s">
        <v>1584</v>
      </c>
      <c r="Y480" s="2" t="s">
        <v>1585</v>
      </c>
      <c r="Z480" s="64" t="s">
        <v>1586</v>
      </c>
      <c r="AA480" s="2">
        <v>0</v>
      </c>
      <c r="AB480" s="2">
        <v>0</v>
      </c>
      <c r="AC480" s="2"/>
      <c r="AD480" s="2"/>
      <c r="AE480" s="6">
        <v>0</v>
      </c>
      <c r="AF480" s="2">
        <v>0</v>
      </c>
      <c r="AG480" s="2"/>
      <c r="AH480" s="2"/>
      <c r="AI480" s="6">
        <v>0</v>
      </c>
      <c r="AJ480" s="2">
        <v>0</v>
      </c>
      <c r="AK480" s="2"/>
      <c r="AL480" s="6"/>
      <c r="AM480" s="6">
        <v>0</v>
      </c>
      <c r="AN480" s="2">
        <v>0</v>
      </c>
      <c r="AO480" s="2"/>
      <c r="AP480" s="6"/>
      <c r="AQ480" s="6">
        <f t="shared" si="49"/>
        <v>0</v>
      </c>
      <c r="AR480" s="160">
        <f t="shared" si="50"/>
        <v>0</v>
      </c>
      <c r="AS480" s="160">
        <f t="shared" si="51"/>
        <v>0</v>
      </c>
      <c r="AT480" s="160">
        <f t="shared" si="52"/>
        <v>0</v>
      </c>
      <c r="AU480" s="160">
        <f t="shared" si="53"/>
        <v>0</v>
      </c>
      <c r="AV480" s="160">
        <f t="shared" si="54"/>
        <v>0</v>
      </c>
      <c r="AW480" s="160">
        <f t="shared" si="55"/>
        <v>0</v>
      </c>
    </row>
    <row r="481" spans="1:49" x14ac:dyDescent="0.25">
      <c r="A481" s="2" t="s">
        <v>1587</v>
      </c>
      <c r="B481" s="44" t="s">
        <v>5</v>
      </c>
      <c r="C481" s="2" t="s">
        <v>1534</v>
      </c>
      <c r="D481" s="2" t="s">
        <v>1588</v>
      </c>
      <c r="E481" s="2" t="s">
        <v>44</v>
      </c>
      <c r="F481" s="2" t="s">
        <v>44</v>
      </c>
      <c r="G481" s="2" t="s">
        <v>44</v>
      </c>
      <c r="H481" s="2">
        <v>0</v>
      </c>
      <c r="I481" s="2" t="s">
        <v>44</v>
      </c>
      <c r="J481" s="2">
        <v>1</v>
      </c>
      <c r="K481" s="2">
        <v>0</v>
      </c>
      <c r="L481" s="2">
        <v>1</v>
      </c>
      <c r="M481" s="2">
        <v>1</v>
      </c>
      <c r="N481" s="2">
        <v>1</v>
      </c>
      <c r="O481" s="2">
        <v>1</v>
      </c>
      <c r="P481" s="2">
        <v>1</v>
      </c>
      <c r="Q481" s="2" t="s">
        <v>44</v>
      </c>
      <c r="R481" s="2" t="s">
        <v>44</v>
      </c>
      <c r="S481" s="2" t="s">
        <v>45</v>
      </c>
      <c r="T481" s="2" t="s">
        <v>44</v>
      </c>
      <c r="U481" s="3" t="s">
        <v>44</v>
      </c>
      <c r="V481" s="6" t="s">
        <v>35</v>
      </c>
      <c r="W481" s="63" t="s">
        <v>1589</v>
      </c>
      <c r="X481" s="2" t="s">
        <v>1590</v>
      </c>
      <c r="Y481" s="2" t="s">
        <v>1591</v>
      </c>
      <c r="Z481" s="64" t="s">
        <v>1592</v>
      </c>
      <c r="AA481" s="2">
        <v>0</v>
      </c>
      <c r="AB481" s="2">
        <v>0</v>
      </c>
      <c r="AC481" s="2"/>
      <c r="AD481" s="2"/>
      <c r="AE481" s="6">
        <v>0</v>
      </c>
      <c r="AF481" s="2">
        <v>0</v>
      </c>
      <c r="AG481" s="2"/>
      <c r="AH481" s="2"/>
      <c r="AI481" s="6">
        <v>0</v>
      </c>
      <c r="AJ481" s="2">
        <v>0</v>
      </c>
      <c r="AK481" s="2"/>
      <c r="AL481" s="6"/>
      <c r="AM481" s="6">
        <v>0</v>
      </c>
      <c r="AN481" s="2">
        <v>0</v>
      </c>
      <c r="AO481" s="2"/>
      <c r="AP481" s="6"/>
      <c r="AQ481" s="6">
        <f t="shared" si="49"/>
        <v>0</v>
      </c>
      <c r="AR481" s="160">
        <f t="shared" si="50"/>
        <v>0</v>
      </c>
      <c r="AS481" s="160">
        <f t="shared" si="51"/>
        <v>0</v>
      </c>
      <c r="AT481" s="160">
        <f t="shared" si="52"/>
        <v>0</v>
      </c>
      <c r="AU481" s="160">
        <f t="shared" si="53"/>
        <v>0</v>
      </c>
      <c r="AV481" s="160">
        <f t="shared" si="54"/>
        <v>0</v>
      </c>
      <c r="AW481" s="160">
        <f t="shared" si="55"/>
        <v>0</v>
      </c>
    </row>
    <row r="482" spans="1:49" x14ac:dyDescent="0.25">
      <c r="A482" s="2" t="s">
        <v>1593</v>
      </c>
      <c r="B482" s="44" t="s">
        <v>5</v>
      </c>
      <c r="C482" s="2" t="s">
        <v>1534</v>
      </c>
      <c r="D482" s="2" t="s">
        <v>1594</v>
      </c>
      <c r="E482" s="2" t="s">
        <v>44</v>
      </c>
      <c r="F482" s="2" t="s">
        <v>44</v>
      </c>
      <c r="G482" s="2" t="s">
        <v>44</v>
      </c>
      <c r="H482" s="2">
        <v>1</v>
      </c>
      <c r="I482" s="2" t="s">
        <v>44</v>
      </c>
      <c r="J482" s="2">
        <v>1</v>
      </c>
      <c r="K482" s="2">
        <v>0</v>
      </c>
      <c r="L482" s="2">
        <v>1</v>
      </c>
      <c r="M482" s="2">
        <v>1</v>
      </c>
      <c r="N482" s="2">
        <v>1</v>
      </c>
      <c r="O482" s="2">
        <v>1</v>
      </c>
      <c r="P482" s="12">
        <v>1</v>
      </c>
      <c r="Q482" s="2" t="s">
        <v>44</v>
      </c>
      <c r="R482" s="2" t="s">
        <v>44</v>
      </c>
      <c r="S482" s="2" t="s">
        <v>45</v>
      </c>
      <c r="T482" s="2" t="s">
        <v>44</v>
      </c>
      <c r="U482" s="3" t="s">
        <v>44</v>
      </c>
      <c r="V482" s="6" t="s">
        <v>36</v>
      </c>
      <c r="W482" s="63" t="s">
        <v>1595</v>
      </c>
      <c r="X482" s="2" t="s">
        <v>1596</v>
      </c>
      <c r="Y482" s="2" t="s">
        <v>1597</v>
      </c>
      <c r="Z482" s="64" t="s">
        <v>1598</v>
      </c>
      <c r="AA482" s="2">
        <v>0</v>
      </c>
      <c r="AB482" s="2">
        <v>0</v>
      </c>
      <c r="AC482" s="2"/>
      <c r="AD482" s="2"/>
      <c r="AE482" s="6">
        <v>0</v>
      </c>
      <c r="AF482" s="2">
        <v>1</v>
      </c>
      <c r="AG482" s="2" t="s">
        <v>36</v>
      </c>
      <c r="AH482" s="2" t="s">
        <v>6744</v>
      </c>
      <c r="AI482" s="6">
        <v>0</v>
      </c>
      <c r="AJ482" s="2">
        <v>0</v>
      </c>
      <c r="AK482" s="2"/>
      <c r="AL482" s="6"/>
      <c r="AM482" s="6">
        <v>0</v>
      </c>
      <c r="AN482" s="2">
        <v>0</v>
      </c>
      <c r="AO482" s="2"/>
      <c r="AP482" s="6"/>
      <c r="AQ482" s="6">
        <f t="shared" si="49"/>
        <v>1</v>
      </c>
      <c r="AR482" s="160">
        <f t="shared" si="50"/>
        <v>0</v>
      </c>
      <c r="AS482" s="160">
        <f t="shared" si="51"/>
        <v>0</v>
      </c>
      <c r="AT482" s="160">
        <f t="shared" si="52"/>
        <v>0</v>
      </c>
      <c r="AU482" s="160">
        <f t="shared" si="53"/>
        <v>1</v>
      </c>
      <c r="AV482" s="160">
        <f t="shared" si="54"/>
        <v>0</v>
      </c>
      <c r="AW482" s="160">
        <f t="shared" si="55"/>
        <v>0</v>
      </c>
    </row>
    <row r="483" spans="1:49" x14ac:dyDescent="0.25">
      <c r="A483" s="2" t="s">
        <v>1599</v>
      </c>
      <c r="B483" s="44" t="s">
        <v>5</v>
      </c>
      <c r="C483" s="2" t="s">
        <v>1534</v>
      </c>
      <c r="D483" s="2" t="s">
        <v>1600</v>
      </c>
      <c r="E483" s="2" t="s">
        <v>44</v>
      </c>
      <c r="F483" s="2" t="s">
        <v>44</v>
      </c>
      <c r="G483" s="2" t="s">
        <v>44</v>
      </c>
      <c r="H483" s="2">
        <v>0</v>
      </c>
      <c r="I483" s="2" t="s">
        <v>44</v>
      </c>
      <c r="J483" s="2">
        <v>1</v>
      </c>
      <c r="K483" s="2">
        <v>0</v>
      </c>
      <c r="L483" s="2">
        <v>0</v>
      </c>
      <c r="M483" s="2">
        <v>1</v>
      </c>
      <c r="N483" s="2">
        <v>1</v>
      </c>
      <c r="O483" s="2">
        <v>1</v>
      </c>
      <c r="P483" s="12">
        <v>1</v>
      </c>
      <c r="Q483" s="2" t="s">
        <v>45</v>
      </c>
      <c r="R483" s="2" t="s">
        <v>44</v>
      </c>
      <c r="S483" s="2" t="s">
        <v>45</v>
      </c>
      <c r="T483" s="2" t="s">
        <v>44</v>
      </c>
      <c r="U483" s="3" t="s">
        <v>45</v>
      </c>
      <c r="V483" s="6" t="s">
        <v>326</v>
      </c>
      <c r="W483" s="63" t="s">
        <v>1601</v>
      </c>
      <c r="X483" s="2" t="s">
        <v>1602</v>
      </c>
      <c r="Y483" s="2" t="s">
        <v>1603</v>
      </c>
      <c r="Z483" s="64" t="s">
        <v>1604</v>
      </c>
      <c r="AA483" s="2">
        <v>0</v>
      </c>
      <c r="AB483" s="2">
        <v>0</v>
      </c>
      <c r="AC483" s="2"/>
      <c r="AD483" s="2"/>
      <c r="AE483" s="6">
        <v>0</v>
      </c>
      <c r="AF483" s="2">
        <v>0</v>
      </c>
      <c r="AG483" s="2"/>
      <c r="AH483" s="2"/>
      <c r="AI483" s="6">
        <v>0</v>
      </c>
      <c r="AJ483" s="2">
        <v>0</v>
      </c>
      <c r="AK483" s="2"/>
      <c r="AL483" s="6"/>
      <c r="AM483" s="6">
        <v>0</v>
      </c>
      <c r="AN483" s="2">
        <v>0</v>
      </c>
      <c r="AO483" s="2"/>
      <c r="AP483" s="6"/>
      <c r="AQ483" s="6">
        <f t="shared" si="49"/>
        <v>0</v>
      </c>
      <c r="AR483" s="160">
        <f t="shared" si="50"/>
        <v>0</v>
      </c>
      <c r="AS483" s="160">
        <f t="shared" si="51"/>
        <v>0</v>
      </c>
      <c r="AT483" s="160">
        <f t="shared" si="52"/>
        <v>0</v>
      </c>
      <c r="AU483" s="160">
        <f t="shared" si="53"/>
        <v>0</v>
      </c>
      <c r="AV483" s="160">
        <f t="shared" si="54"/>
        <v>0</v>
      </c>
      <c r="AW483" s="160">
        <f t="shared" si="55"/>
        <v>0</v>
      </c>
    </row>
    <row r="484" spans="1:49" x14ac:dyDescent="0.25">
      <c r="A484" s="2" t="s">
        <v>1605</v>
      </c>
      <c r="B484" s="44" t="s">
        <v>5</v>
      </c>
      <c r="C484" s="2" t="s">
        <v>1606</v>
      </c>
      <c r="D484" s="2" t="s">
        <v>1607</v>
      </c>
      <c r="E484" s="2" t="s">
        <v>44</v>
      </c>
      <c r="F484" s="2" t="s">
        <v>44</v>
      </c>
      <c r="G484" s="2" t="s">
        <v>44</v>
      </c>
      <c r="H484" s="2">
        <v>1</v>
      </c>
      <c r="I484" s="2" t="s">
        <v>44</v>
      </c>
      <c r="J484" s="2">
        <v>1</v>
      </c>
      <c r="K484" s="2">
        <v>0</v>
      </c>
      <c r="L484" s="2">
        <v>1</v>
      </c>
      <c r="M484" s="2">
        <v>1</v>
      </c>
      <c r="N484" s="2">
        <v>1</v>
      </c>
      <c r="O484" s="2">
        <v>1</v>
      </c>
      <c r="P484" s="12">
        <v>1</v>
      </c>
      <c r="Q484" s="2" t="s">
        <v>45</v>
      </c>
      <c r="R484" s="2" t="s">
        <v>44</v>
      </c>
      <c r="S484" s="2" t="s">
        <v>45</v>
      </c>
      <c r="T484" s="2" t="s">
        <v>44</v>
      </c>
      <c r="U484" s="3" t="s">
        <v>44</v>
      </c>
      <c r="V484" s="6" t="s">
        <v>326</v>
      </c>
      <c r="W484" s="63" t="s">
        <v>1608</v>
      </c>
      <c r="X484" s="2" t="s">
        <v>1609</v>
      </c>
      <c r="Y484" s="2" t="s">
        <v>1610</v>
      </c>
      <c r="Z484" s="64" t="s">
        <v>1611</v>
      </c>
      <c r="AA484" s="2">
        <v>0</v>
      </c>
      <c r="AB484" s="2">
        <v>0</v>
      </c>
      <c r="AC484" s="2"/>
      <c r="AD484" s="2"/>
      <c r="AE484" s="6">
        <v>0</v>
      </c>
      <c r="AF484" s="2">
        <v>0</v>
      </c>
      <c r="AG484" s="2"/>
      <c r="AH484" s="2"/>
      <c r="AI484" s="6">
        <v>0</v>
      </c>
      <c r="AJ484" s="2">
        <v>0</v>
      </c>
      <c r="AK484" s="2"/>
      <c r="AL484" s="6"/>
      <c r="AM484" s="6">
        <v>0</v>
      </c>
      <c r="AN484" s="2">
        <v>0</v>
      </c>
      <c r="AO484" s="2"/>
      <c r="AP484" s="6"/>
      <c r="AQ484" s="6">
        <f t="shared" si="49"/>
        <v>0</v>
      </c>
      <c r="AR484" s="160">
        <f t="shared" si="50"/>
        <v>0</v>
      </c>
      <c r="AS484" s="160">
        <f t="shared" si="51"/>
        <v>0</v>
      </c>
      <c r="AT484" s="160">
        <f t="shared" si="52"/>
        <v>0</v>
      </c>
      <c r="AU484" s="160">
        <f t="shared" si="53"/>
        <v>0</v>
      </c>
      <c r="AV484" s="160">
        <f t="shared" si="54"/>
        <v>0</v>
      </c>
      <c r="AW484" s="160">
        <f t="shared" si="55"/>
        <v>0</v>
      </c>
    </row>
    <row r="485" spans="1:49" x14ac:dyDescent="0.25">
      <c r="A485" s="2" t="s">
        <v>1612</v>
      </c>
      <c r="B485" s="44" t="s">
        <v>5</v>
      </c>
      <c r="C485" s="2" t="s">
        <v>1606</v>
      </c>
      <c r="D485" s="2" t="s">
        <v>1613</v>
      </c>
      <c r="E485" s="2" t="s">
        <v>44</v>
      </c>
      <c r="F485" s="2" t="s">
        <v>44</v>
      </c>
      <c r="G485" s="2" t="s">
        <v>44</v>
      </c>
      <c r="H485" s="2">
        <v>1</v>
      </c>
      <c r="I485" s="2" t="s">
        <v>44</v>
      </c>
      <c r="J485" s="2">
        <v>1</v>
      </c>
      <c r="K485" s="2">
        <v>0</v>
      </c>
      <c r="L485" s="2">
        <v>1</v>
      </c>
      <c r="M485" s="2">
        <v>1</v>
      </c>
      <c r="N485" s="2">
        <v>1</v>
      </c>
      <c r="O485" s="2">
        <v>1</v>
      </c>
      <c r="P485" s="2">
        <v>1</v>
      </c>
      <c r="Q485" s="2" t="s">
        <v>44</v>
      </c>
      <c r="R485" s="2" t="s">
        <v>44</v>
      </c>
      <c r="S485" s="2" t="s">
        <v>45</v>
      </c>
      <c r="T485" s="2" t="s">
        <v>44</v>
      </c>
      <c r="U485" s="3" t="s">
        <v>44</v>
      </c>
      <c r="V485" s="6" t="s">
        <v>326</v>
      </c>
      <c r="W485" s="63" t="s">
        <v>1614</v>
      </c>
      <c r="X485" s="2" t="s">
        <v>1615</v>
      </c>
      <c r="Y485" s="2" t="s">
        <v>1616</v>
      </c>
      <c r="Z485" s="64" t="s">
        <v>1617</v>
      </c>
      <c r="AA485" s="2">
        <v>0</v>
      </c>
      <c r="AB485" s="2">
        <v>0</v>
      </c>
      <c r="AC485" s="2"/>
      <c r="AD485" s="2"/>
      <c r="AE485" s="6">
        <v>0</v>
      </c>
      <c r="AF485" s="2">
        <v>0</v>
      </c>
      <c r="AG485" s="2"/>
      <c r="AH485" s="2"/>
      <c r="AI485" s="6">
        <v>0</v>
      </c>
      <c r="AJ485" s="2">
        <v>0</v>
      </c>
      <c r="AK485" s="2"/>
      <c r="AL485" s="6"/>
      <c r="AM485" s="6">
        <v>0</v>
      </c>
      <c r="AN485" s="2">
        <v>0</v>
      </c>
      <c r="AO485" s="2"/>
      <c r="AP485" s="6"/>
      <c r="AQ485" s="6">
        <f t="shared" si="49"/>
        <v>0</v>
      </c>
      <c r="AR485" s="160">
        <f t="shared" si="50"/>
        <v>0</v>
      </c>
      <c r="AS485" s="160">
        <f t="shared" si="51"/>
        <v>0</v>
      </c>
      <c r="AT485" s="160">
        <f t="shared" si="52"/>
        <v>0</v>
      </c>
      <c r="AU485" s="160">
        <f t="shared" si="53"/>
        <v>0</v>
      </c>
      <c r="AV485" s="160">
        <f t="shared" si="54"/>
        <v>0</v>
      </c>
      <c r="AW485" s="160">
        <f t="shared" si="55"/>
        <v>0</v>
      </c>
    </row>
    <row r="486" spans="1:49" x14ac:dyDescent="0.25">
      <c r="A486" s="2" t="s">
        <v>1618</v>
      </c>
      <c r="B486" s="44" t="s">
        <v>5</v>
      </c>
      <c r="C486" s="2" t="s">
        <v>1606</v>
      </c>
      <c r="D486" s="2" t="s">
        <v>1619</v>
      </c>
      <c r="E486" s="2" t="s">
        <v>44</v>
      </c>
      <c r="F486" s="2" t="s">
        <v>44</v>
      </c>
      <c r="G486" s="2" t="s">
        <v>44</v>
      </c>
      <c r="H486" s="2">
        <v>1</v>
      </c>
      <c r="I486" s="2" t="s">
        <v>45</v>
      </c>
      <c r="J486" s="2">
        <v>1</v>
      </c>
      <c r="K486" s="2">
        <v>0</v>
      </c>
      <c r="L486" s="2">
        <v>1</v>
      </c>
      <c r="M486" s="2">
        <v>1</v>
      </c>
      <c r="N486" s="2">
        <v>1</v>
      </c>
      <c r="O486" s="2">
        <v>1</v>
      </c>
      <c r="P486" s="12">
        <v>1</v>
      </c>
      <c r="Q486" s="2" t="s">
        <v>45</v>
      </c>
      <c r="R486" s="2" t="s">
        <v>44</v>
      </c>
      <c r="S486" s="2" t="s">
        <v>44</v>
      </c>
      <c r="T486" s="2" t="s">
        <v>44</v>
      </c>
      <c r="U486" s="3" t="s">
        <v>45</v>
      </c>
      <c r="V486" s="6" t="s">
        <v>326</v>
      </c>
      <c r="W486" s="63" t="s">
        <v>1620</v>
      </c>
      <c r="X486" s="2" t="s">
        <v>1621</v>
      </c>
      <c r="Y486" s="2" t="s">
        <v>1622</v>
      </c>
      <c r="Z486" s="64" t="s">
        <v>1623</v>
      </c>
      <c r="AA486" s="2">
        <v>0</v>
      </c>
      <c r="AB486" s="2">
        <v>0</v>
      </c>
      <c r="AC486" s="2"/>
      <c r="AD486" s="2"/>
      <c r="AE486" s="6">
        <v>0</v>
      </c>
      <c r="AF486" s="2">
        <v>0</v>
      </c>
      <c r="AG486" s="2"/>
      <c r="AH486" s="2"/>
      <c r="AI486" s="6">
        <v>0</v>
      </c>
      <c r="AJ486" s="2">
        <v>0</v>
      </c>
      <c r="AK486" s="2"/>
      <c r="AL486" s="6"/>
      <c r="AM486" s="6">
        <v>0</v>
      </c>
      <c r="AN486" s="2">
        <v>0</v>
      </c>
      <c r="AO486" s="2"/>
      <c r="AP486" s="6"/>
      <c r="AQ486" s="6">
        <f t="shared" si="49"/>
        <v>0</v>
      </c>
      <c r="AR486" s="160">
        <f t="shared" si="50"/>
        <v>0</v>
      </c>
      <c r="AS486" s="160">
        <f t="shared" si="51"/>
        <v>0</v>
      </c>
      <c r="AT486" s="160">
        <f t="shared" si="52"/>
        <v>0</v>
      </c>
      <c r="AU486" s="160">
        <f t="shared" si="53"/>
        <v>0</v>
      </c>
      <c r="AV486" s="160">
        <f t="shared" si="54"/>
        <v>0</v>
      </c>
      <c r="AW486" s="160">
        <f t="shared" si="55"/>
        <v>0</v>
      </c>
    </row>
    <row r="487" spans="1:49" x14ac:dyDescent="0.25">
      <c r="A487" s="2" t="s">
        <v>1624</v>
      </c>
      <c r="B487" s="44" t="s">
        <v>5</v>
      </c>
      <c r="C487" s="2" t="s">
        <v>1606</v>
      </c>
      <c r="D487" s="2" t="s">
        <v>1625</v>
      </c>
      <c r="E487" s="2" t="s">
        <v>44</v>
      </c>
      <c r="F487" s="2" t="s">
        <v>44</v>
      </c>
      <c r="G487" s="2" t="s">
        <v>44</v>
      </c>
      <c r="H487" s="2">
        <v>1</v>
      </c>
      <c r="I487" s="2" t="s">
        <v>44</v>
      </c>
      <c r="J487" s="2">
        <v>1</v>
      </c>
      <c r="K487" s="2">
        <v>0</v>
      </c>
      <c r="L487" s="2">
        <v>1</v>
      </c>
      <c r="M487" s="2">
        <v>1</v>
      </c>
      <c r="N487" s="2">
        <v>1</v>
      </c>
      <c r="O487" s="2">
        <v>1</v>
      </c>
      <c r="P487" s="6">
        <v>1</v>
      </c>
      <c r="Q487" s="2" t="s">
        <v>44</v>
      </c>
      <c r="R487" s="2" t="s">
        <v>44</v>
      </c>
      <c r="S487" s="2" t="s">
        <v>45</v>
      </c>
      <c r="T487" s="2" t="s">
        <v>44</v>
      </c>
      <c r="U487" s="3" t="s">
        <v>45</v>
      </c>
      <c r="V487" s="6" t="s">
        <v>326</v>
      </c>
      <c r="W487" s="63" t="s">
        <v>1626</v>
      </c>
      <c r="X487" s="2" t="s">
        <v>1627</v>
      </c>
      <c r="Y487" s="2" t="s">
        <v>1628</v>
      </c>
      <c r="Z487" s="64" t="s">
        <v>1629</v>
      </c>
      <c r="AA487" s="2">
        <v>0</v>
      </c>
      <c r="AB487" s="2">
        <v>0</v>
      </c>
      <c r="AC487" s="2"/>
      <c r="AD487" s="2"/>
      <c r="AE487" s="6">
        <v>0</v>
      </c>
      <c r="AF487" s="2">
        <v>0</v>
      </c>
      <c r="AG487" s="2"/>
      <c r="AH487" s="2"/>
      <c r="AI487" s="6">
        <v>0</v>
      </c>
      <c r="AJ487" s="2">
        <v>0</v>
      </c>
      <c r="AK487" s="2"/>
      <c r="AL487" s="6"/>
      <c r="AM487" s="6">
        <v>0</v>
      </c>
      <c r="AN487" s="2">
        <v>0</v>
      </c>
      <c r="AO487" s="2"/>
      <c r="AP487" s="6"/>
      <c r="AQ487" s="6">
        <f t="shared" si="49"/>
        <v>0</v>
      </c>
      <c r="AR487" s="160">
        <f t="shared" si="50"/>
        <v>0</v>
      </c>
      <c r="AS487" s="160">
        <f t="shared" si="51"/>
        <v>0</v>
      </c>
      <c r="AT487" s="160">
        <f t="shared" si="52"/>
        <v>0</v>
      </c>
      <c r="AU487" s="160">
        <f t="shared" si="53"/>
        <v>0</v>
      </c>
      <c r="AV487" s="160">
        <f t="shared" si="54"/>
        <v>0</v>
      </c>
      <c r="AW487" s="160">
        <f t="shared" si="55"/>
        <v>0</v>
      </c>
    </row>
    <row r="488" spans="1:49" x14ac:dyDescent="0.25">
      <c r="A488" s="2" t="s">
        <v>1630</v>
      </c>
      <c r="B488" s="44" t="s">
        <v>5</v>
      </c>
      <c r="C488" s="2" t="s">
        <v>1606</v>
      </c>
      <c r="D488" s="2" t="s">
        <v>1631</v>
      </c>
      <c r="E488" s="2" t="s">
        <v>44</v>
      </c>
      <c r="F488" s="2" t="s">
        <v>45</v>
      </c>
      <c r="G488" s="2" t="s">
        <v>44</v>
      </c>
      <c r="H488" s="2">
        <v>0</v>
      </c>
      <c r="I488" s="2" t="s">
        <v>44</v>
      </c>
      <c r="J488" s="2">
        <v>1</v>
      </c>
      <c r="K488" s="2">
        <v>0</v>
      </c>
      <c r="L488" s="2">
        <v>0</v>
      </c>
      <c r="M488" s="2">
        <v>1</v>
      </c>
      <c r="N488" s="13"/>
      <c r="O488" s="2">
        <v>0</v>
      </c>
      <c r="P488" s="6">
        <v>0</v>
      </c>
      <c r="Q488" s="2" t="s">
        <v>44</v>
      </c>
      <c r="R488" s="2" t="s">
        <v>44</v>
      </c>
      <c r="S488" s="2" t="s">
        <v>45</v>
      </c>
      <c r="T488" s="2" t="s">
        <v>44</v>
      </c>
      <c r="U488" s="3" t="s">
        <v>45</v>
      </c>
      <c r="V488" s="2" t="s">
        <v>326</v>
      </c>
      <c r="W488" s="63" t="s">
        <v>1632</v>
      </c>
      <c r="X488" s="2" t="s">
        <v>1633</v>
      </c>
      <c r="Y488" s="2" t="s">
        <v>1634</v>
      </c>
      <c r="Z488" s="64" t="s">
        <v>1635</v>
      </c>
      <c r="AA488" s="2">
        <v>0</v>
      </c>
      <c r="AB488" s="2">
        <v>0</v>
      </c>
      <c r="AC488" s="2"/>
      <c r="AD488" s="2"/>
      <c r="AE488" s="6">
        <v>0</v>
      </c>
      <c r="AF488" s="2">
        <v>0</v>
      </c>
      <c r="AG488" s="2"/>
      <c r="AH488" s="2"/>
      <c r="AI488" s="6">
        <v>0</v>
      </c>
      <c r="AJ488" s="2">
        <v>0</v>
      </c>
      <c r="AK488" s="2"/>
      <c r="AL488" s="6"/>
      <c r="AM488" s="6">
        <v>0</v>
      </c>
      <c r="AN488" s="2">
        <v>0</v>
      </c>
      <c r="AO488" s="2"/>
      <c r="AP488" s="6"/>
      <c r="AQ488" s="6">
        <f t="shared" si="49"/>
        <v>0</v>
      </c>
      <c r="AR488" s="160">
        <f t="shared" si="50"/>
        <v>0</v>
      </c>
      <c r="AS488" s="160">
        <f t="shared" si="51"/>
        <v>0</v>
      </c>
      <c r="AT488" s="160">
        <f t="shared" si="52"/>
        <v>0</v>
      </c>
      <c r="AU488" s="160">
        <f t="shared" si="53"/>
        <v>0</v>
      </c>
      <c r="AV488" s="160">
        <f t="shared" si="54"/>
        <v>0</v>
      </c>
      <c r="AW488" s="160">
        <f t="shared" si="55"/>
        <v>0</v>
      </c>
    </row>
    <row r="489" spans="1:49" x14ac:dyDescent="0.25">
      <c r="A489" s="2" t="s">
        <v>1636</v>
      </c>
      <c r="B489" s="44" t="s">
        <v>5</v>
      </c>
      <c r="C489" s="2" t="s">
        <v>1606</v>
      </c>
      <c r="D489" s="2" t="s">
        <v>1637</v>
      </c>
      <c r="E489" s="2" t="s">
        <v>44</v>
      </c>
      <c r="F489" s="2" t="s">
        <v>44</v>
      </c>
      <c r="G489" s="2" t="s">
        <v>44</v>
      </c>
      <c r="H489" s="2">
        <v>1</v>
      </c>
      <c r="I489" s="2" t="s">
        <v>44</v>
      </c>
      <c r="J489" s="2">
        <v>1</v>
      </c>
      <c r="K489" s="2">
        <v>0</v>
      </c>
      <c r="L489" s="2">
        <v>1</v>
      </c>
      <c r="M489" s="2">
        <v>1</v>
      </c>
      <c r="N489" s="2">
        <v>1</v>
      </c>
      <c r="O489" s="2">
        <v>1</v>
      </c>
      <c r="P489" s="6">
        <v>1</v>
      </c>
      <c r="Q489" s="2" t="s">
        <v>44</v>
      </c>
      <c r="R489" s="2" t="s">
        <v>44</v>
      </c>
      <c r="S489" s="2" t="s">
        <v>45</v>
      </c>
      <c r="T489" s="2" t="s">
        <v>44</v>
      </c>
      <c r="U489" s="3" t="s">
        <v>45</v>
      </c>
      <c r="V489" s="6" t="s">
        <v>35</v>
      </c>
      <c r="W489" s="63" t="s">
        <v>1638</v>
      </c>
      <c r="X489" s="2" t="s">
        <v>1639</v>
      </c>
      <c r="Y489" s="2" t="s">
        <v>1640</v>
      </c>
      <c r="Z489" s="64" t="s">
        <v>1641</v>
      </c>
      <c r="AA489" s="2">
        <v>0</v>
      </c>
      <c r="AB489" s="2">
        <v>0</v>
      </c>
      <c r="AC489" s="2"/>
      <c r="AD489" s="2"/>
      <c r="AE489" s="6">
        <v>0</v>
      </c>
      <c r="AF489" s="2">
        <v>0</v>
      </c>
      <c r="AG489" s="2"/>
      <c r="AH489" s="2"/>
      <c r="AI489" s="6">
        <v>0</v>
      </c>
      <c r="AJ489" s="2">
        <v>0</v>
      </c>
      <c r="AK489" s="2"/>
      <c r="AL489" s="6"/>
      <c r="AM489" s="6">
        <v>0</v>
      </c>
      <c r="AN489" s="2">
        <v>0</v>
      </c>
      <c r="AO489" s="2"/>
      <c r="AP489" s="6"/>
      <c r="AQ489" s="6">
        <f t="shared" si="49"/>
        <v>0</v>
      </c>
      <c r="AR489" s="160">
        <f t="shared" si="50"/>
        <v>0</v>
      </c>
      <c r="AS489" s="160">
        <f t="shared" si="51"/>
        <v>0</v>
      </c>
      <c r="AT489" s="160">
        <f t="shared" si="52"/>
        <v>0</v>
      </c>
      <c r="AU489" s="160">
        <f t="shared" si="53"/>
        <v>0</v>
      </c>
      <c r="AV489" s="160">
        <f t="shared" si="54"/>
        <v>0</v>
      </c>
      <c r="AW489" s="160">
        <f t="shared" si="55"/>
        <v>0</v>
      </c>
    </row>
    <row r="490" spans="1:49" x14ac:dyDescent="0.25">
      <c r="A490" s="2" t="s">
        <v>1642</v>
      </c>
      <c r="B490" s="44" t="s">
        <v>5</v>
      </c>
      <c r="C490" s="2" t="s">
        <v>1606</v>
      </c>
      <c r="D490" s="2" t="s">
        <v>246</v>
      </c>
      <c r="E490" s="2" t="s">
        <v>44</v>
      </c>
      <c r="F490" s="2" t="s">
        <v>44</v>
      </c>
      <c r="G490" s="2" t="s">
        <v>44</v>
      </c>
      <c r="H490" s="2">
        <v>1</v>
      </c>
      <c r="I490" s="2" t="s">
        <v>45</v>
      </c>
      <c r="J490" s="2">
        <v>1</v>
      </c>
      <c r="K490" s="2">
        <v>0</v>
      </c>
      <c r="L490" s="2">
        <v>1</v>
      </c>
      <c r="M490" s="2">
        <v>1</v>
      </c>
      <c r="N490" s="2">
        <v>1</v>
      </c>
      <c r="O490" s="2">
        <v>1</v>
      </c>
      <c r="P490" s="6">
        <v>1</v>
      </c>
      <c r="Q490" s="2" t="s">
        <v>45</v>
      </c>
      <c r="R490" s="2" t="s">
        <v>44</v>
      </c>
      <c r="S490" s="2" t="s">
        <v>44</v>
      </c>
      <c r="T490" s="2" t="s">
        <v>44</v>
      </c>
      <c r="U490" s="3" t="s">
        <v>45</v>
      </c>
      <c r="V490" s="6" t="s">
        <v>326</v>
      </c>
      <c r="W490" s="63" t="s">
        <v>1643</v>
      </c>
      <c r="X490" s="2" t="s">
        <v>1644</v>
      </c>
      <c r="Y490" s="2" t="s">
        <v>1645</v>
      </c>
      <c r="Z490" s="64" t="s">
        <v>1646</v>
      </c>
      <c r="AA490" s="2">
        <v>0</v>
      </c>
      <c r="AB490" s="2">
        <v>0</v>
      </c>
      <c r="AC490" s="2"/>
      <c r="AD490" s="2"/>
      <c r="AE490" s="6">
        <v>0</v>
      </c>
      <c r="AF490" s="2">
        <v>0</v>
      </c>
      <c r="AG490" s="2"/>
      <c r="AH490" s="2"/>
      <c r="AI490" s="6">
        <v>0</v>
      </c>
      <c r="AJ490" s="2">
        <v>0</v>
      </c>
      <c r="AK490" s="2"/>
      <c r="AL490" s="6"/>
      <c r="AM490" s="6">
        <v>0</v>
      </c>
      <c r="AN490" s="2">
        <v>0</v>
      </c>
      <c r="AO490" s="2"/>
      <c r="AP490" s="6"/>
      <c r="AQ490" s="6">
        <f t="shared" si="49"/>
        <v>0</v>
      </c>
      <c r="AR490" s="160">
        <f t="shared" si="50"/>
        <v>0</v>
      </c>
      <c r="AS490" s="160">
        <f t="shared" si="51"/>
        <v>0</v>
      </c>
      <c r="AT490" s="160">
        <f t="shared" si="52"/>
        <v>0</v>
      </c>
      <c r="AU490" s="160">
        <f t="shared" si="53"/>
        <v>0</v>
      </c>
      <c r="AV490" s="160">
        <f t="shared" si="54"/>
        <v>0</v>
      </c>
      <c r="AW490" s="160">
        <f t="shared" si="55"/>
        <v>0</v>
      </c>
    </row>
    <row r="491" spans="1:49" x14ac:dyDescent="0.25">
      <c r="A491" s="2" t="s">
        <v>1647</v>
      </c>
      <c r="B491" s="44" t="s">
        <v>5</v>
      </c>
      <c r="C491" s="2" t="s">
        <v>1606</v>
      </c>
      <c r="D491" s="2" t="s">
        <v>1648</v>
      </c>
      <c r="E491" s="2" t="s">
        <v>44</v>
      </c>
      <c r="F491" s="2" t="s">
        <v>44</v>
      </c>
      <c r="G491" s="2" t="s">
        <v>44</v>
      </c>
      <c r="H491" s="2">
        <v>1</v>
      </c>
      <c r="I491" s="2" t="s">
        <v>44</v>
      </c>
      <c r="J491" s="2">
        <v>1</v>
      </c>
      <c r="K491" s="2">
        <v>0</v>
      </c>
      <c r="L491" s="2">
        <v>1</v>
      </c>
      <c r="M491" s="2">
        <v>1</v>
      </c>
      <c r="N491" s="2">
        <v>1</v>
      </c>
      <c r="O491" s="2">
        <v>1</v>
      </c>
      <c r="P491" s="12">
        <v>1</v>
      </c>
      <c r="Q491" s="2" t="s">
        <v>45</v>
      </c>
      <c r="R491" s="2" t="s">
        <v>44</v>
      </c>
      <c r="S491" s="2" t="s">
        <v>44</v>
      </c>
      <c r="T491" s="2" t="s">
        <v>44</v>
      </c>
      <c r="U491" s="3" t="s">
        <v>45</v>
      </c>
      <c r="V491" s="6" t="s">
        <v>326</v>
      </c>
      <c r="W491" s="63" t="s">
        <v>1649</v>
      </c>
      <c r="X491" s="2" t="s">
        <v>1650</v>
      </c>
      <c r="Y491" s="2" t="s">
        <v>1651</v>
      </c>
      <c r="Z491" s="64" t="s">
        <v>1652</v>
      </c>
      <c r="AA491" s="2">
        <v>0</v>
      </c>
      <c r="AB491" s="2">
        <v>0</v>
      </c>
      <c r="AC491" s="2"/>
      <c r="AD491" s="2"/>
      <c r="AE491" s="6">
        <v>0</v>
      </c>
      <c r="AF491" s="2">
        <v>0</v>
      </c>
      <c r="AG491" s="2"/>
      <c r="AH491" s="2"/>
      <c r="AI491" s="6">
        <v>0</v>
      </c>
      <c r="AJ491" s="2">
        <v>0</v>
      </c>
      <c r="AK491" s="2"/>
      <c r="AL491" s="6"/>
      <c r="AM491" s="6">
        <v>0</v>
      </c>
      <c r="AN491" s="2">
        <v>0</v>
      </c>
      <c r="AO491" s="2"/>
      <c r="AP491" s="6"/>
      <c r="AQ491" s="6">
        <f t="shared" si="49"/>
        <v>0</v>
      </c>
      <c r="AR491" s="160">
        <f t="shared" si="50"/>
        <v>0</v>
      </c>
      <c r="AS491" s="160">
        <f t="shared" si="51"/>
        <v>0</v>
      </c>
      <c r="AT491" s="160">
        <f t="shared" si="52"/>
        <v>0</v>
      </c>
      <c r="AU491" s="160">
        <f t="shared" si="53"/>
        <v>0</v>
      </c>
      <c r="AV491" s="160">
        <f t="shared" si="54"/>
        <v>0</v>
      </c>
      <c r="AW491" s="160">
        <f t="shared" si="55"/>
        <v>0</v>
      </c>
    </row>
    <row r="492" spans="1:49" x14ac:dyDescent="0.25">
      <c r="A492" s="2" t="s">
        <v>1653</v>
      </c>
      <c r="B492" s="44" t="s">
        <v>5</v>
      </c>
      <c r="C492" s="2" t="s">
        <v>1606</v>
      </c>
      <c r="D492" s="2" t="s">
        <v>1654</v>
      </c>
      <c r="E492" s="2" t="s">
        <v>44</v>
      </c>
      <c r="F492" s="2" t="s">
        <v>44</v>
      </c>
      <c r="G492" s="2" t="s">
        <v>44</v>
      </c>
      <c r="H492" s="2">
        <v>0</v>
      </c>
      <c r="I492" s="2" t="s">
        <v>45</v>
      </c>
      <c r="J492" s="2">
        <v>1</v>
      </c>
      <c r="K492" s="2">
        <v>0</v>
      </c>
      <c r="L492" s="2">
        <v>0</v>
      </c>
      <c r="M492" s="2">
        <v>1</v>
      </c>
      <c r="N492" s="2">
        <v>1</v>
      </c>
      <c r="O492" s="2">
        <v>1</v>
      </c>
      <c r="P492" s="12">
        <v>1</v>
      </c>
      <c r="Q492" s="2" t="s">
        <v>45</v>
      </c>
      <c r="R492" s="2" t="s">
        <v>44</v>
      </c>
      <c r="S492" s="2" t="s">
        <v>44</v>
      </c>
      <c r="T492" s="2" t="s">
        <v>44</v>
      </c>
      <c r="U492" s="3" t="s">
        <v>44</v>
      </c>
      <c r="V492" s="6" t="s">
        <v>326</v>
      </c>
      <c r="W492" s="63" t="s">
        <v>1655</v>
      </c>
      <c r="X492" s="2" t="s">
        <v>1656</v>
      </c>
      <c r="Y492" s="2" t="s">
        <v>1657</v>
      </c>
      <c r="Z492" s="64" t="s">
        <v>1658</v>
      </c>
      <c r="AA492" s="2">
        <v>0</v>
      </c>
      <c r="AB492" s="2">
        <v>0</v>
      </c>
      <c r="AC492" s="2"/>
      <c r="AD492" s="2"/>
      <c r="AE492" s="6">
        <v>0</v>
      </c>
      <c r="AF492" s="2">
        <v>0</v>
      </c>
      <c r="AG492" s="2"/>
      <c r="AH492" s="2"/>
      <c r="AI492" s="6">
        <v>0</v>
      </c>
      <c r="AJ492" s="2">
        <v>0</v>
      </c>
      <c r="AK492" s="2"/>
      <c r="AL492" s="6"/>
      <c r="AM492" s="6">
        <v>0</v>
      </c>
      <c r="AN492" s="2">
        <v>0</v>
      </c>
      <c r="AO492" s="2"/>
      <c r="AP492" s="6"/>
      <c r="AQ492" s="6">
        <f t="shared" si="49"/>
        <v>0</v>
      </c>
      <c r="AR492" s="160">
        <f t="shared" si="50"/>
        <v>0</v>
      </c>
      <c r="AS492" s="160">
        <f t="shared" si="51"/>
        <v>0</v>
      </c>
      <c r="AT492" s="160">
        <f t="shared" si="52"/>
        <v>0</v>
      </c>
      <c r="AU492" s="160">
        <f t="shared" si="53"/>
        <v>0</v>
      </c>
      <c r="AV492" s="160">
        <f t="shared" si="54"/>
        <v>0</v>
      </c>
      <c r="AW492" s="160">
        <f t="shared" si="55"/>
        <v>0</v>
      </c>
    </row>
    <row r="493" spans="1:49" x14ac:dyDescent="0.25">
      <c r="A493" s="2" t="s">
        <v>1659</v>
      </c>
      <c r="B493" s="44" t="s">
        <v>5</v>
      </c>
      <c r="C493" s="2" t="s">
        <v>1606</v>
      </c>
      <c r="D493" s="2" t="s">
        <v>1660</v>
      </c>
      <c r="E493" s="2" t="s">
        <v>44</v>
      </c>
      <c r="F493" s="2" t="s">
        <v>44</v>
      </c>
      <c r="G493" s="2" t="s">
        <v>44</v>
      </c>
      <c r="H493" s="2">
        <v>1</v>
      </c>
      <c r="I493" s="2" t="s">
        <v>44</v>
      </c>
      <c r="J493" s="2">
        <v>1</v>
      </c>
      <c r="K493" s="2">
        <v>0</v>
      </c>
      <c r="L493" s="2">
        <v>1</v>
      </c>
      <c r="M493" s="2">
        <v>1</v>
      </c>
      <c r="N493" s="2">
        <v>1</v>
      </c>
      <c r="O493" s="2">
        <v>1</v>
      </c>
      <c r="P493" s="12">
        <v>1</v>
      </c>
      <c r="Q493" s="2" t="s">
        <v>44</v>
      </c>
      <c r="R493" s="2" t="s">
        <v>44</v>
      </c>
      <c r="S493" s="2" t="s">
        <v>45</v>
      </c>
      <c r="T493" s="2" t="s">
        <v>44</v>
      </c>
      <c r="U493" s="3" t="s">
        <v>45</v>
      </c>
      <c r="V493" s="6" t="s">
        <v>326</v>
      </c>
      <c r="W493" s="63" t="s">
        <v>1661</v>
      </c>
      <c r="X493" s="2" t="s">
        <v>1662</v>
      </c>
      <c r="Y493" s="2" t="s">
        <v>1663</v>
      </c>
      <c r="Z493" s="64" t="s">
        <v>1664</v>
      </c>
      <c r="AA493" s="2">
        <v>1</v>
      </c>
      <c r="AB493" s="2">
        <v>0</v>
      </c>
      <c r="AC493" s="2"/>
      <c r="AD493" s="2" t="s">
        <v>6743</v>
      </c>
      <c r="AE493" s="6">
        <v>0</v>
      </c>
      <c r="AF493" s="2">
        <v>0</v>
      </c>
      <c r="AG493" s="2"/>
      <c r="AH493" s="2"/>
      <c r="AI493" s="6">
        <v>0</v>
      </c>
      <c r="AJ493" s="2">
        <v>0</v>
      </c>
      <c r="AK493" s="2"/>
      <c r="AL493" s="6"/>
      <c r="AM493" s="6">
        <v>0</v>
      </c>
      <c r="AN493" s="2">
        <v>0</v>
      </c>
      <c r="AO493" s="2"/>
      <c r="AP493" s="6"/>
      <c r="AQ493" s="6">
        <f t="shared" si="49"/>
        <v>1</v>
      </c>
      <c r="AR493" s="160">
        <f t="shared" si="50"/>
        <v>1</v>
      </c>
      <c r="AS493" s="160">
        <f t="shared" si="51"/>
        <v>0</v>
      </c>
      <c r="AT493" s="160">
        <f t="shared" si="52"/>
        <v>0</v>
      </c>
      <c r="AU493" s="160">
        <f t="shared" si="53"/>
        <v>0</v>
      </c>
      <c r="AV493" s="160">
        <f t="shared" si="54"/>
        <v>0</v>
      </c>
      <c r="AW493" s="160">
        <f t="shared" si="55"/>
        <v>0</v>
      </c>
    </row>
    <row r="494" spans="1:49" x14ac:dyDescent="0.25">
      <c r="A494" s="2" t="s">
        <v>1665</v>
      </c>
      <c r="B494" s="44" t="s">
        <v>5</v>
      </c>
      <c r="C494" s="2" t="s">
        <v>1606</v>
      </c>
      <c r="D494" s="2" t="s">
        <v>1666</v>
      </c>
      <c r="E494" s="2" t="s">
        <v>44</v>
      </c>
      <c r="F494" s="2" t="s">
        <v>44</v>
      </c>
      <c r="G494" s="2" t="s">
        <v>44</v>
      </c>
      <c r="H494" s="2">
        <v>1</v>
      </c>
      <c r="I494" s="2" t="s">
        <v>44</v>
      </c>
      <c r="J494" s="2">
        <v>1</v>
      </c>
      <c r="K494" s="2">
        <v>0</v>
      </c>
      <c r="L494" s="2">
        <v>1</v>
      </c>
      <c r="M494" s="2">
        <v>1</v>
      </c>
      <c r="N494" s="2">
        <v>1</v>
      </c>
      <c r="O494" s="2">
        <v>1</v>
      </c>
      <c r="P494" s="12">
        <v>1</v>
      </c>
      <c r="Q494" s="2" t="s">
        <v>44</v>
      </c>
      <c r="R494" s="2" t="s">
        <v>45</v>
      </c>
      <c r="S494" s="2" t="s">
        <v>45</v>
      </c>
      <c r="T494" s="2" t="s">
        <v>44</v>
      </c>
      <c r="U494" s="3" t="s">
        <v>45</v>
      </c>
      <c r="V494" s="6" t="s">
        <v>35</v>
      </c>
      <c r="W494" s="63" t="s">
        <v>1667</v>
      </c>
      <c r="X494" s="2" t="s">
        <v>1668</v>
      </c>
      <c r="Y494" s="2" t="s">
        <v>1669</v>
      </c>
      <c r="Z494" s="64" t="s">
        <v>1670</v>
      </c>
      <c r="AA494" s="2">
        <v>1</v>
      </c>
      <c r="AB494" s="2">
        <v>0</v>
      </c>
      <c r="AC494" s="2"/>
      <c r="AD494" s="2" t="s">
        <v>6743</v>
      </c>
      <c r="AE494" s="6">
        <v>0</v>
      </c>
      <c r="AF494" s="2">
        <v>0</v>
      </c>
      <c r="AG494" s="2"/>
      <c r="AH494" s="2"/>
      <c r="AI494" s="6">
        <v>0</v>
      </c>
      <c r="AJ494" s="2">
        <v>0</v>
      </c>
      <c r="AK494" s="2"/>
      <c r="AL494" s="6"/>
      <c r="AM494" s="6">
        <v>0</v>
      </c>
      <c r="AN494" s="2">
        <v>0</v>
      </c>
      <c r="AO494" s="2"/>
      <c r="AP494" s="6"/>
      <c r="AQ494" s="6">
        <f t="shared" si="49"/>
        <v>1</v>
      </c>
      <c r="AR494" s="160">
        <f t="shared" si="50"/>
        <v>1</v>
      </c>
      <c r="AS494" s="160">
        <f t="shared" si="51"/>
        <v>0</v>
      </c>
      <c r="AT494" s="160">
        <f t="shared" si="52"/>
        <v>0</v>
      </c>
      <c r="AU494" s="160">
        <f t="shared" si="53"/>
        <v>0</v>
      </c>
      <c r="AV494" s="160">
        <f t="shared" si="54"/>
        <v>0</v>
      </c>
      <c r="AW494" s="160">
        <f t="shared" si="55"/>
        <v>0</v>
      </c>
    </row>
    <row r="495" spans="1:49" x14ac:dyDescent="0.25">
      <c r="A495" s="2" t="s">
        <v>1671</v>
      </c>
      <c r="B495" s="44" t="s">
        <v>5</v>
      </c>
      <c r="C495" s="2" t="s">
        <v>1672</v>
      </c>
      <c r="D495" s="2" t="s">
        <v>1673</v>
      </c>
      <c r="E495" s="6" t="s">
        <v>45</v>
      </c>
      <c r="F495" s="2" t="s">
        <v>44</v>
      </c>
      <c r="G495" s="2" t="s">
        <v>44</v>
      </c>
      <c r="H495" s="2">
        <v>1</v>
      </c>
      <c r="I495" s="2" t="s">
        <v>45</v>
      </c>
      <c r="J495" s="2">
        <v>1</v>
      </c>
      <c r="K495" s="2">
        <v>0</v>
      </c>
      <c r="L495" s="2">
        <v>1</v>
      </c>
      <c r="M495" s="2">
        <v>1</v>
      </c>
      <c r="N495" s="2">
        <v>1</v>
      </c>
      <c r="O495" s="2">
        <v>1</v>
      </c>
      <c r="P495" s="12">
        <v>1</v>
      </c>
      <c r="Q495" s="2" t="s">
        <v>45</v>
      </c>
      <c r="R495" s="2" t="s">
        <v>44</v>
      </c>
      <c r="S495" s="2" t="s">
        <v>44</v>
      </c>
      <c r="T495" s="2" t="s">
        <v>44</v>
      </c>
      <c r="U495" s="3" t="s">
        <v>45</v>
      </c>
      <c r="V495" s="6" t="s">
        <v>326</v>
      </c>
      <c r="W495" s="63" t="s">
        <v>1674</v>
      </c>
      <c r="X495" s="2" t="s">
        <v>1675</v>
      </c>
      <c r="Y495" s="2" t="s">
        <v>1676</v>
      </c>
      <c r="Z495" s="64" t="s">
        <v>1677</v>
      </c>
      <c r="AA495" s="2">
        <v>1</v>
      </c>
      <c r="AB495" s="2">
        <v>0</v>
      </c>
      <c r="AC495" s="2"/>
      <c r="AD495" s="2" t="s">
        <v>6743</v>
      </c>
      <c r="AE495" s="6">
        <v>1</v>
      </c>
      <c r="AF495" s="2">
        <v>0</v>
      </c>
      <c r="AG495" s="2"/>
      <c r="AH495" s="2" t="s">
        <v>6744</v>
      </c>
      <c r="AI495" s="6">
        <v>0</v>
      </c>
      <c r="AJ495" s="2">
        <v>0</v>
      </c>
      <c r="AK495" s="2"/>
      <c r="AL495" s="6"/>
      <c r="AM495" s="6">
        <v>0</v>
      </c>
      <c r="AN495" s="2">
        <v>0</v>
      </c>
      <c r="AO495" s="2"/>
      <c r="AP495" s="6"/>
      <c r="AQ495" s="6">
        <f t="shared" si="49"/>
        <v>2</v>
      </c>
      <c r="AR495" s="160">
        <f t="shared" si="50"/>
        <v>1</v>
      </c>
      <c r="AS495" s="160">
        <f t="shared" si="51"/>
        <v>0</v>
      </c>
      <c r="AT495" s="160">
        <f t="shared" si="52"/>
        <v>0</v>
      </c>
      <c r="AU495" s="160">
        <f t="shared" si="53"/>
        <v>0</v>
      </c>
      <c r="AV495" s="160">
        <f t="shared" si="54"/>
        <v>0</v>
      </c>
      <c r="AW495" s="160">
        <f t="shared" si="55"/>
        <v>0</v>
      </c>
    </row>
    <row r="496" spans="1:49" x14ac:dyDescent="0.25">
      <c r="A496" s="2" t="s">
        <v>1678</v>
      </c>
      <c r="B496" s="44" t="s">
        <v>5</v>
      </c>
      <c r="C496" s="2" t="s">
        <v>1672</v>
      </c>
      <c r="D496" s="2" t="s">
        <v>1679</v>
      </c>
      <c r="E496" s="6" t="s">
        <v>45</v>
      </c>
      <c r="F496" s="2" t="s">
        <v>44</v>
      </c>
      <c r="G496" s="2" t="s">
        <v>44</v>
      </c>
      <c r="H496" s="2">
        <v>0</v>
      </c>
      <c r="I496" s="2" t="s">
        <v>44</v>
      </c>
      <c r="J496" s="2">
        <v>1</v>
      </c>
      <c r="K496" s="2">
        <v>0</v>
      </c>
      <c r="L496" s="2">
        <v>0</v>
      </c>
      <c r="M496" s="2">
        <v>1</v>
      </c>
      <c r="N496" s="2">
        <v>1</v>
      </c>
      <c r="O496" s="2">
        <v>1</v>
      </c>
      <c r="P496" s="2">
        <v>1</v>
      </c>
      <c r="Q496" s="2" t="s">
        <v>45</v>
      </c>
      <c r="R496" s="2" t="s">
        <v>44</v>
      </c>
      <c r="S496" s="2" t="s">
        <v>45</v>
      </c>
      <c r="T496" s="2" t="s">
        <v>44</v>
      </c>
      <c r="U496" s="3" t="s">
        <v>44</v>
      </c>
      <c r="V496" s="6" t="s">
        <v>36</v>
      </c>
      <c r="W496" s="63" t="s">
        <v>1680</v>
      </c>
      <c r="X496" s="2" t="s">
        <v>1681</v>
      </c>
      <c r="Y496" s="2" t="s">
        <v>1682</v>
      </c>
      <c r="Z496" s="64" t="s">
        <v>1683</v>
      </c>
      <c r="AA496" s="2">
        <v>0</v>
      </c>
      <c r="AB496" s="2">
        <v>0</v>
      </c>
      <c r="AC496" s="2"/>
      <c r="AD496" s="2"/>
      <c r="AE496" s="6">
        <v>0</v>
      </c>
      <c r="AF496" s="2">
        <v>0</v>
      </c>
      <c r="AG496" s="2"/>
      <c r="AH496" s="2"/>
      <c r="AI496" s="6">
        <v>0</v>
      </c>
      <c r="AJ496" s="2">
        <v>0</v>
      </c>
      <c r="AK496" s="2"/>
      <c r="AL496" s="6"/>
      <c r="AM496" s="6">
        <v>0</v>
      </c>
      <c r="AN496" s="2">
        <v>0</v>
      </c>
      <c r="AO496" s="2"/>
      <c r="AP496" s="6"/>
      <c r="AQ496" s="6">
        <f t="shared" si="49"/>
        <v>0</v>
      </c>
      <c r="AR496" s="160">
        <f t="shared" si="50"/>
        <v>0</v>
      </c>
      <c r="AS496" s="160">
        <f t="shared" si="51"/>
        <v>0</v>
      </c>
      <c r="AT496" s="160">
        <f t="shared" si="52"/>
        <v>0</v>
      </c>
      <c r="AU496" s="160">
        <f t="shared" si="53"/>
        <v>0</v>
      </c>
      <c r="AV496" s="160">
        <f t="shared" si="54"/>
        <v>0</v>
      </c>
      <c r="AW496" s="160">
        <f t="shared" si="55"/>
        <v>0</v>
      </c>
    </row>
    <row r="497" spans="1:49" ht="13.5" customHeight="1" x14ac:dyDescent="0.25">
      <c r="A497" s="2" t="s">
        <v>1684</v>
      </c>
      <c r="B497" s="44" t="s">
        <v>5</v>
      </c>
      <c r="C497" s="2" t="s">
        <v>1672</v>
      </c>
      <c r="D497" s="2" t="s">
        <v>549</v>
      </c>
      <c r="E497" s="6" t="s">
        <v>45</v>
      </c>
      <c r="F497" s="2" t="s">
        <v>45</v>
      </c>
      <c r="G497" s="2" t="s">
        <v>44</v>
      </c>
      <c r="H497" s="2">
        <v>0</v>
      </c>
      <c r="I497" s="2" t="s">
        <v>45</v>
      </c>
      <c r="J497" s="2">
        <v>1</v>
      </c>
      <c r="K497" s="2">
        <v>0</v>
      </c>
      <c r="L497" s="2">
        <v>0</v>
      </c>
      <c r="M497" s="2">
        <v>1</v>
      </c>
      <c r="N497" s="13"/>
      <c r="O497" s="2">
        <v>0</v>
      </c>
      <c r="P497" s="6">
        <v>0</v>
      </c>
      <c r="Q497" s="2" t="s">
        <v>45</v>
      </c>
      <c r="R497" s="2" t="s">
        <v>44</v>
      </c>
      <c r="S497" s="2" t="s">
        <v>45</v>
      </c>
      <c r="T497" s="2" t="s">
        <v>44</v>
      </c>
      <c r="U497" s="3" t="s">
        <v>45</v>
      </c>
      <c r="V497" s="2" t="s">
        <v>35</v>
      </c>
      <c r="W497" s="63" t="s">
        <v>1685</v>
      </c>
      <c r="X497" s="2" t="s">
        <v>1686</v>
      </c>
      <c r="Y497" s="2" t="s">
        <v>1687</v>
      </c>
      <c r="Z497" s="64" t="s">
        <v>1688</v>
      </c>
      <c r="AA497" s="2">
        <v>0</v>
      </c>
      <c r="AB497" s="2">
        <v>0</v>
      </c>
      <c r="AC497" s="2"/>
      <c r="AD497" s="2"/>
      <c r="AE497" s="6">
        <v>0</v>
      </c>
      <c r="AF497" s="2">
        <v>0</v>
      </c>
      <c r="AG497" s="2"/>
      <c r="AH497" s="2"/>
      <c r="AI497" s="6">
        <v>1</v>
      </c>
      <c r="AJ497" s="2">
        <v>0</v>
      </c>
      <c r="AK497" s="2"/>
      <c r="AL497" s="6" t="s">
        <v>6743</v>
      </c>
      <c r="AM497" s="6">
        <v>0</v>
      </c>
      <c r="AN497" s="2">
        <v>0</v>
      </c>
      <c r="AO497" s="2"/>
      <c r="AP497" s="6"/>
      <c r="AQ497" s="6">
        <f t="shared" si="49"/>
        <v>1</v>
      </c>
      <c r="AR497" s="160">
        <f t="shared" si="50"/>
        <v>1</v>
      </c>
      <c r="AS497" s="160">
        <f t="shared" si="51"/>
        <v>0</v>
      </c>
      <c r="AT497" s="160">
        <f t="shared" si="52"/>
        <v>0</v>
      </c>
      <c r="AU497" s="160">
        <f t="shared" si="53"/>
        <v>0</v>
      </c>
      <c r="AV497" s="160">
        <f t="shared" si="54"/>
        <v>0</v>
      </c>
      <c r="AW497" s="160">
        <f t="shared" si="55"/>
        <v>0</v>
      </c>
    </row>
    <row r="498" spans="1:49" x14ac:dyDescent="0.25">
      <c r="A498" s="2" t="s">
        <v>1689</v>
      </c>
      <c r="B498" s="44" t="s">
        <v>5</v>
      </c>
      <c r="C498" s="2" t="s">
        <v>1672</v>
      </c>
      <c r="D498" s="2" t="s">
        <v>1690</v>
      </c>
      <c r="E498" s="6" t="s">
        <v>45</v>
      </c>
      <c r="F498" s="2" t="s">
        <v>44</v>
      </c>
      <c r="G498" s="2" t="s">
        <v>44</v>
      </c>
      <c r="H498" s="2">
        <v>1</v>
      </c>
      <c r="I498" s="2" t="s">
        <v>45</v>
      </c>
      <c r="J498" s="2">
        <v>1</v>
      </c>
      <c r="K498" s="2">
        <v>0</v>
      </c>
      <c r="L498" s="2">
        <v>0</v>
      </c>
      <c r="M498" s="2">
        <v>1</v>
      </c>
      <c r="N498" s="2">
        <v>1</v>
      </c>
      <c r="O498" s="2">
        <v>1</v>
      </c>
      <c r="P498" s="6">
        <v>1</v>
      </c>
      <c r="Q498" s="2" t="s">
        <v>45</v>
      </c>
      <c r="R498" s="2" t="s">
        <v>44</v>
      </c>
      <c r="S498" s="2" t="s">
        <v>45</v>
      </c>
      <c r="T498" s="2" t="s">
        <v>44</v>
      </c>
      <c r="U498" s="3" t="s">
        <v>45</v>
      </c>
      <c r="V498" s="6" t="s">
        <v>35</v>
      </c>
      <c r="W498" s="63" t="s">
        <v>1685</v>
      </c>
      <c r="X498" s="2" t="s">
        <v>1686</v>
      </c>
      <c r="Y498" s="2" t="s">
        <v>1687</v>
      </c>
      <c r="Z498" s="64" t="s">
        <v>1688</v>
      </c>
      <c r="AA498" s="2">
        <v>0</v>
      </c>
      <c r="AB498" s="2">
        <v>0</v>
      </c>
      <c r="AC498" s="2"/>
      <c r="AD498" s="2"/>
      <c r="AE498" s="6">
        <v>0</v>
      </c>
      <c r="AF498" s="2">
        <v>0</v>
      </c>
      <c r="AG498" s="2"/>
      <c r="AH498" s="2"/>
      <c r="AI498" s="6">
        <v>1</v>
      </c>
      <c r="AJ498" s="2">
        <v>0</v>
      </c>
      <c r="AK498" s="2"/>
      <c r="AL498" s="6" t="s">
        <v>6743</v>
      </c>
      <c r="AM498" s="6">
        <v>0</v>
      </c>
      <c r="AN498" s="2">
        <v>0</v>
      </c>
      <c r="AO498" s="2"/>
      <c r="AP498" s="6"/>
      <c r="AQ498" s="6">
        <f t="shared" si="49"/>
        <v>1</v>
      </c>
      <c r="AR498" s="160">
        <f t="shared" si="50"/>
        <v>1</v>
      </c>
      <c r="AS498" s="160">
        <f t="shared" si="51"/>
        <v>0</v>
      </c>
      <c r="AT498" s="160">
        <f t="shared" si="52"/>
        <v>0</v>
      </c>
      <c r="AU498" s="160">
        <f t="shared" si="53"/>
        <v>0</v>
      </c>
      <c r="AV498" s="160">
        <f t="shared" si="54"/>
        <v>0</v>
      </c>
      <c r="AW498" s="160">
        <f t="shared" si="55"/>
        <v>0</v>
      </c>
    </row>
    <row r="499" spans="1:49" x14ac:dyDescent="0.25">
      <c r="A499" s="2" t="s">
        <v>1691</v>
      </c>
      <c r="B499" s="44" t="s">
        <v>5</v>
      </c>
      <c r="C499" s="2" t="s">
        <v>1672</v>
      </c>
      <c r="D499" s="2" t="s">
        <v>1692</v>
      </c>
      <c r="E499" s="6" t="s">
        <v>45</v>
      </c>
      <c r="F499" s="2" t="s">
        <v>44</v>
      </c>
      <c r="G499" s="2" t="s">
        <v>44</v>
      </c>
      <c r="H499" s="2">
        <v>0</v>
      </c>
      <c r="I499" s="2" t="s">
        <v>44</v>
      </c>
      <c r="J499" s="2">
        <v>1</v>
      </c>
      <c r="K499" s="2">
        <v>0</v>
      </c>
      <c r="L499" s="2">
        <v>0</v>
      </c>
      <c r="M499" s="2">
        <v>1</v>
      </c>
      <c r="N499" s="2">
        <v>1</v>
      </c>
      <c r="O499" s="2">
        <v>1</v>
      </c>
      <c r="P499" s="12">
        <v>1</v>
      </c>
      <c r="Q499" s="2" t="s">
        <v>45</v>
      </c>
      <c r="R499" s="2" t="s">
        <v>44</v>
      </c>
      <c r="S499" s="2" t="s">
        <v>45</v>
      </c>
      <c r="T499" s="2" t="s">
        <v>44</v>
      </c>
      <c r="U499" s="3" t="s">
        <v>45</v>
      </c>
      <c r="V499" s="6" t="s">
        <v>326</v>
      </c>
      <c r="W499" s="63" t="s">
        <v>1693</v>
      </c>
      <c r="X499" s="2" t="s">
        <v>1694</v>
      </c>
      <c r="Y499" s="2" t="s">
        <v>1695</v>
      </c>
      <c r="Z499" s="64" t="s">
        <v>1696</v>
      </c>
      <c r="AA499" s="2">
        <v>0</v>
      </c>
      <c r="AB499" s="2">
        <v>0</v>
      </c>
      <c r="AC499" s="2"/>
      <c r="AD499" s="2"/>
      <c r="AE499" s="6">
        <v>0</v>
      </c>
      <c r="AF499" s="2">
        <v>0</v>
      </c>
      <c r="AG499" s="2"/>
      <c r="AH499" s="2"/>
      <c r="AI499" s="6">
        <v>0</v>
      </c>
      <c r="AJ499" s="2">
        <v>0</v>
      </c>
      <c r="AK499" s="2"/>
      <c r="AL499" s="6"/>
      <c r="AM499" s="6">
        <v>0</v>
      </c>
      <c r="AN499" s="2">
        <v>0</v>
      </c>
      <c r="AO499" s="2"/>
      <c r="AP499" s="6"/>
      <c r="AQ499" s="6">
        <f t="shared" si="49"/>
        <v>0</v>
      </c>
      <c r="AR499" s="160">
        <f t="shared" si="50"/>
        <v>0</v>
      </c>
      <c r="AS499" s="160">
        <f t="shared" si="51"/>
        <v>0</v>
      </c>
      <c r="AT499" s="160">
        <f t="shared" si="52"/>
        <v>0</v>
      </c>
      <c r="AU499" s="160">
        <f t="shared" si="53"/>
        <v>0</v>
      </c>
      <c r="AV499" s="160">
        <f t="shared" si="54"/>
        <v>0</v>
      </c>
      <c r="AW499" s="160">
        <f t="shared" si="55"/>
        <v>0</v>
      </c>
    </row>
    <row r="500" spans="1:49" x14ac:dyDescent="0.25">
      <c r="A500" s="2" t="s">
        <v>1697</v>
      </c>
      <c r="B500" s="44" t="s">
        <v>5</v>
      </c>
      <c r="C500" s="2" t="s">
        <v>1672</v>
      </c>
      <c r="D500" s="2" t="s">
        <v>1698</v>
      </c>
      <c r="E500" s="6" t="s">
        <v>45</v>
      </c>
      <c r="F500" s="2" t="s">
        <v>44</v>
      </c>
      <c r="G500" s="2" t="s">
        <v>44</v>
      </c>
      <c r="H500" s="2">
        <v>0</v>
      </c>
      <c r="I500" s="2" t="s">
        <v>44</v>
      </c>
      <c r="J500" s="2">
        <v>1</v>
      </c>
      <c r="K500" s="2">
        <v>0</v>
      </c>
      <c r="L500" s="2">
        <v>0</v>
      </c>
      <c r="M500" s="2">
        <v>1</v>
      </c>
      <c r="N500" s="2">
        <v>1</v>
      </c>
      <c r="O500" s="2">
        <v>1</v>
      </c>
      <c r="P500" s="2">
        <v>1</v>
      </c>
      <c r="Q500" s="2" t="s">
        <v>45</v>
      </c>
      <c r="R500" s="2" t="s">
        <v>44</v>
      </c>
      <c r="S500" s="2" t="s">
        <v>45</v>
      </c>
      <c r="T500" s="2" t="s">
        <v>44</v>
      </c>
      <c r="U500" s="3" t="s">
        <v>44</v>
      </c>
      <c r="V500" s="6" t="s">
        <v>36</v>
      </c>
      <c r="W500" s="63" t="s">
        <v>1699</v>
      </c>
      <c r="X500" s="2" t="s">
        <v>1700</v>
      </c>
      <c r="Y500" s="2" t="s">
        <v>1701</v>
      </c>
      <c r="Z500" s="64" t="s">
        <v>1702</v>
      </c>
      <c r="AA500" s="2">
        <v>1</v>
      </c>
      <c r="AB500" s="2">
        <v>0</v>
      </c>
      <c r="AC500" s="2"/>
      <c r="AD500" s="2" t="s">
        <v>6743</v>
      </c>
      <c r="AE500" s="6">
        <v>1</v>
      </c>
      <c r="AF500" s="2">
        <v>0</v>
      </c>
      <c r="AG500" s="2"/>
      <c r="AH500" s="2" t="s">
        <v>6744</v>
      </c>
      <c r="AI500" s="6">
        <v>1</v>
      </c>
      <c r="AJ500" s="2">
        <v>0</v>
      </c>
      <c r="AK500" s="2"/>
      <c r="AL500" s="6" t="s">
        <v>6743</v>
      </c>
      <c r="AM500" s="6">
        <v>0</v>
      </c>
      <c r="AN500" s="2">
        <v>0</v>
      </c>
      <c r="AO500" s="2"/>
      <c r="AP500" s="6"/>
      <c r="AQ500" s="6">
        <f t="shared" si="49"/>
        <v>3</v>
      </c>
      <c r="AR500" s="160">
        <f t="shared" si="50"/>
        <v>1</v>
      </c>
      <c r="AS500" s="160">
        <f t="shared" si="51"/>
        <v>0</v>
      </c>
      <c r="AT500" s="160">
        <f t="shared" si="52"/>
        <v>0</v>
      </c>
      <c r="AU500" s="160">
        <f t="shared" si="53"/>
        <v>0</v>
      </c>
      <c r="AV500" s="160">
        <f t="shared" si="54"/>
        <v>0</v>
      </c>
      <c r="AW500" s="160">
        <f t="shared" si="55"/>
        <v>0</v>
      </c>
    </row>
    <row r="501" spans="1:49" x14ac:dyDescent="0.25">
      <c r="A501" s="2" t="s">
        <v>1703</v>
      </c>
      <c r="B501" s="44" t="s">
        <v>5</v>
      </c>
      <c r="C501" s="2" t="s">
        <v>1672</v>
      </c>
      <c r="D501" s="2" t="s">
        <v>1704</v>
      </c>
      <c r="E501" s="6" t="s">
        <v>45</v>
      </c>
      <c r="F501" s="2" t="s">
        <v>45</v>
      </c>
      <c r="G501" s="2" t="s">
        <v>44</v>
      </c>
      <c r="H501" s="2">
        <v>0</v>
      </c>
      <c r="I501" s="2" t="s">
        <v>45</v>
      </c>
      <c r="J501" s="2">
        <v>0</v>
      </c>
      <c r="K501" s="6">
        <v>0</v>
      </c>
      <c r="L501" s="2">
        <v>0</v>
      </c>
      <c r="M501" s="112">
        <v>2</v>
      </c>
      <c r="N501" s="13"/>
      <c r="O501" s="2"/>
      <c r="P501" s="2"/>
      <c r="Q501" s="2" t="s">
        <v>44</v>
      </c>
      <c r="R501" s="2" t="s">
        <v>45</v>
      </c>
      <c r="S501" s="2" t="s">
        <v>45</v>
      </c>
      <c r="T501" s="2" t="s">
        <v>44</v>
      </c>
      <c r="U501" s="3" t="s">
        <v>45</v>
      </c>
      <c r="V501" s="6" t="s">
        <v>6579</v>
      </c>
      <c r="W501" s="63"/>
      <c r="X501" s="2"/>
      <c r="Y501" s="2"/>
      <c r="Z501" s="64"/>
      <c r="AA501" s="2">
        <v>0</v>
      </c>
      <c r="AB501" s="2">
        <v>0</v>
      </c>
      <c r="AC501" s="2"/>
      <c r="AD501" s="2"/>
      <c r="AE501" s="6">
        <v>0</v>
      </c>
      <c r="AF501" s="2">
        <v>0</v>
      </c>
      <c r="AG501" s="2"/>
      <c r="AH501" s="2"/>
      <c r="AI501" s="6">
        <v>1</v>
      </c>
      <c r="AJ501" s="2">
        <v>0</v>
      </c>
      <c r="AK501" s="2"/>
      <c r="AL501" s="6" t="s">
        <v>6743</v>
      </c>
      <c r="AM501" s="6">
        <v>0</v>
      </c>
      <c r="AN501" s="2">
        <v>0</v>
      </c>
      <c r="AO501" s="2"/>
      <c r="AP501" s="6"/>
      <c r="AQ501" s="6">
        <f t="shared" si="49"/>
        <v>1</v>
      </c>
      <c r="AR501" s="160">
        <f t="shared" si="50"/>
        <v>1</v>
      </c>
      <c r="AS501" s="160">
        <f t="shared" si="51"/>
        <v>0</v>
      </c>
      <c r="AT501" s="160">
        <f t="shared" si="52"/>
        <v>0</v>
      </c>
      <c r="AU501" s="160">
        <f t="shared" si="53"/>
        <v>0</v>
      </c>
      <c r="AV501" s="160">
        <f t="shared" si="54"/>
        <v>0</v>
      </c>
      <c r="AW501" s="160">
        <f t="shared" si="55"/>
        <v>0</v>
      </c>
    </row>
    <row r="502" spans="1:49" x14ac:dyDescent="0.25">
      <c r="A502" s="2" t="s">
        <v>1705</v>
      </c>
      <c r="B502" s="44" t="s">
        <v>5</v>
      </c>
      <c r="C502" s="2" t="s">
        <v>1672</v>
      </c>
      <c r="D502" s="2" t="s">
        <v>1706</v>
      </c>
      <c r="E502" s="6" t="s">
        <v>45</v>
      </c>
      <c r="F502" s="2" t="s">
        <v>44</v>
      </c>
      <c r="G502" s="2" t="s">
        <v>44</v>
      </c>
      <c r="H502" s="2">
        <v>1</v>
      </c>
      <c r="I502" s="2" t="s">
        <v>45</v>
      </c>
      <c r="J502" s="2">
        <v>1</v>
      </c>
      <c r="K502" s="2">
        <v>0</v>
      </c>
      <c r="L502" s="2">
        <v>0</v>
      </c>
      <c r="M502" s="2">
        <v>1</v>
      </c>
      <c r="N502" s="2">
        <v>1</v>
      </c>
      <c r="O502" s="2">
        <v>1</v>
      </c>
      <c r="P502" s="6">
        <v>1</v>
      </c>
      <c r="Q502" s="2" t="s">
        <v>45</v>
      </c>
      <c r="R502" s="2" t="s">
        <v>45</v>
      </c>
      <c r="S502" s="2" t="s">
        <v>45</v>
      </c>
      <c r="T502" s="2" t="s">
        <v>44</v>
      </c>
      <c r="U502" s="3" t="s">
        <v>45</v>
      </c>
      <c r="V502" s="6" t="s">
        <v>35</v>
      </c>
      <c r="W502" s="63" t="s">
        <v>6506</v>
      </c>
      <c r="X502" s="2">
        <v>41588202</v>
      </c>
      <c r="Y502" s="2">
        <v>945855744</v>
      </c>
      <c r="Z502" s="64" t="s">
        <v>6507</v>
      </c>
      <c r="AA502" s="2">
        <v>1</v>
      </c>
      <c r="AB502" s="2">
        <v>0</v>
      </c>
      <c r="AC502" s="2"/>
      <c r="AD502" s="2" t="s">
        <v>6743</v>
      </c>
      <c r="AE502" s="6">
        <v>0</v>
      </c>
      <c r="AF502" s="2">
        <v>0</v>
      </c>
      <c r="AG502" s="2"/>
      <c r="AH502" s="2"/>
      <c r="AI502" s="6">
        <v>1</v>
      </c>
      <c r="AJ502" s="2">
        <v>0</v>
      </c>
      <c r="AK502" s="2"/>
      <c r="AL502" s="6" t="s">
        <v>6743</v>
      </c>
      <c r="AM502" s="6">
        <v>0</v>
      </c>
      <c r="AN502" s="2">
        <v>0</v>
      </c>
      <c r="AO502" s="2"/>
      <c r="AP502" s="6"/>
      <c r="AQ502" s="6">
        <f t="shared" si="49"/>
        <v>2</v>
      </c>
      <c r="AR502" s="160">
        <f t="shared" si="50"/>
        <v>1</v>
      </c>
      <c r="AS502" s="160">
        <f t="shared" si="51"/>
        <v>0</v>
      </c>
      <c r="AT502" s="160">
        <f t="shared" si="52"/>
        <v>0</v>
      </c>
      <c r="AU502" s="160">
        <f t="shared" si="53"/>
        <v>0</v>
      </c>
      <c r="AV502" s="160">
        <f t="shared" si="54"/>
        <v>0</v>
      </c>
      <c r="AW502" s="160">
        <f t="shared" si="55"/>
        <v>0</v>
      </c>
    </row>
    <row r="503" spans="1:49" x14ac:dyDescent="0.25">
      <c r="A503" s="2" t="s">
        <v>1707</v>
      </c>
      <c r="B503" s="44" t="s">
        <v>5</v>
      </c>
      <c r="C503" s="2" t="s">
        <v>1672</v>
      </c>
      <c r="D503" s="2" t="s">
        <v>1708</v>
      </c>
      <c r="E503" s="6" t="s">
        <v>45</v>
      </c>
      <c r="F503" s="2" t="s">
        <v>44</v>
      </c>
      <c r="G503" s="2" t="s">
        <v>44</v>
      </c>
      <c r="H503" s="2">
        <v>0</v>
      </c>
      <c r="I503" s="2" t="s">
        <v>45</v>
      </c>
      <c r="J503" s="2">
        <v>1</v>
      </c>
      <c r="K503" s="2">
        <v>0</v>
      </c>
      <c r="L503" s="2">
        <v>0</v>
      </c>
      <c r="M503" s="2">
        <v>1</v>
      </c>
      <c r="N503" s="2">
        <v>1</v>
      </c>
      <c r="O503" s="2">
        <v>1</v>
      </c>
      <c r="P503" s="6">
        <v>1</v>
      </c>
      <c r="Q503" s="2" t="s">
        <v>45</v>
      </c>
      <c r="R503" s="2" t="s">
        <v>45</v>
      </c>
      <c r="S503" s="2" t="s">
        <v>45</v>
      </c>
      <c r="T503" s="2" t="s">
        <v>44</v>
      </c>
      <c r="U503" s="3" t="s">
        <v>45</v>
      </c>
      <c r="V503" s="6" t="s">
        <v>35</v>
      </c>
      <c r="W503" s="63" t="s">
        <v>1709</v>
      </c>
      <c r="X503" s="2" t="s">
        <v>1710</v>
      </c>
      <c r="Y503" s="2" t="s">
        <v>1711</v>
      </c>
      <c r="Z503" s="64" t="s">
        <v>1712</v>
      </c>
      <c r="AA503" s="2">
        <v>0</v>
      </c>
      <c r="AB503" s="2">
        <v>0</v>
      </c>
      <c r="AC503" s="2"/>
      <c r="AD503" s="2"/>
      <c r="AE503" s="6">
        <v>0</v>
      </c>
      <c r="AF503" s="2">
        <v>0</v>
      </c>
      <c r="AG503" s="2"/>
      <c r="AH503" s="2"/>
      <c r="AI503" s="6">
        <v>0</v>
      </c>
      <c r="AJ503" s="2">
        <v>0</v>
      </c>
      <c r="AK503" s="2"/>
      <c r="AL503" s="6"/>
      <c r="AM503" s="6">
        <v>0</v>
      </c>
      <c r="AN503" s="2">
        <v>0</v>
      </c>
      <c r="AO503" s="2"/>
      <c r="AP503" s="6"/>
      <c r="AQ503" s="6">
        <f t="shared" si="49"/>
        <v>0</v>
      </c>
      <c r="AR503" s="160">
        <f t="shared" si="50"/>
        <v>0</v>
      </c>
      <c r="AS503" s="160">
        <f t="shared" si="51"/>
        <v>0</v>
      </c>
      <c r="AT503" s="160">
        <f t="shared" si="52"/>
        <v>0</v>
      </c>
      <c r="AU503" s="160">
        <f t="shared" si="53"/>
        <v>0</v>
      </c>
      <c r="AV503" s="160">
        <f t="shared" si="54"/>
        <v>0</v>
      </c>
      <c r="AW503" s="160">
        <f t="shared" si="55"/>
        <v>0</v>
      </c>
    </row>
    <row r="504" spans="1:49" x14ac:dyDescent="0.25">
      <c r="A504" s="2" t="s">
        <v>1713</v>
      </c>
      <c r="B504" s="44" t="s">
        <v>5</v>
      </c>
      <c r="C504" s="2" t="s">
        <v>1672</v>
      </c>
      <c r="D504" s="2" t="s">
        <v>1714</v>
      </c>
      <c r="E504" s="6" t="s">
        <v>45</v>
      </c>
      <c r="F504" s="2" t="s">
        <v>44</v>
      </c>
      <c r="G504" s="2" t="s">
        <v>44</v>
      </c>
      <c r="H504" s="2">
        <v>1</v>
      </c>
      <c r="I504" s="2" t="s">
        <v>45</v>
      </c>
      <c r="J504" s="2">
        <v>1</v>
      </c>
      <c r="K504" s="2">
        <v>0</v>
      </c>
      <c r="L504" s="2">
        <v>0</v>
      </c>
      <c r="M504" s="2">
        <v>1</v>
      </c>
      <c r="N504" s="2">
        <v>1</v>
      </c>
      <c r="O504" s="2">
        <v>1</v>
      </c>
      <c r="P504" s="6">
        <v>1</v>
      </c>
      <c r="Q504" s="2" t="s">
        <v>45</v>
      </c>
      <c r="R504" s="2" t="s">
        <v>45</v>
      </c>
      <c r="S504" s="2" t="s">
        <v>45</v>
      </c>
      <c r="T504" s="2" t="s">
        <v>44</v>
      </c>
      <c r="U504" s="3" t="s">
        <v>45</v>
      </c>
      <c r="V504" s="6" t="s">
        <v>35</v>
      </c>
      <c r="W504" s="63" t="s">
        <v>6506</v>
      </c>
      <c r="X504" s="2">
        <v>41588202</v>
      </c>
      <c r="Y504" s="2">
        <v>945855744</v>
      </c>
      <c r="Z504" s="64" t="s">
        <v>6507</v>
      </c>
      <c r="AA504" s="2">
        <v>1</v>
      </c>
      <c r="AB504" s="2">
        <v>0</v>
      </c>
      <c r="AC504" s="2"/>
      <c r="AD504" s="2" t="s">
        <v>6743</v>
      </c>
      <c r="AE504" s="6">
        <v>0</v>
      </c>
      <c r="AF504" s="2">
        <v>0</v>
      </c>
      <c r="AG504" s="2"/>
      <c r="AH504" s="2"/>
      <c r="AI504" s="6">
        <v>1</v>
      </c>
      <c r="AJ504" s="2">
        <v>0</v>
      </c>
      <c r="AK504" s="2"/>
      <c r="AL504" s="6" t="s">
        <v>6743</v>
      </c>
      <c r="AM504" s="6">
        <v>0</v>
      </c>
      <c r="AN504" s="2">
        <v>0</v>
      </c>
      <c r="AO504" s="2"/>
      <c r="AP504" s="6"/>
      <c r="AQ504" s="6">
        <f t="shared" si="49"/>
        <v>2</v>
      </c>
      <c r="AR504" s="160">
        <f t="shared" si="50"/>
        <v>1</v>
      </c>
      <c r="AS504" s="160">
        <f t="shared" si="51"/>
        <v>0</v>
      </c>
      <c r="AT504" s="160">
        <f t="shared" si="52"/>
        <v>0</v>
      </c>
      <c r="AU504" s="160">
        <f t="shared" si="53"/>
        <v>0</v>
      </c>
      <c r="AV504" s="160">
        <f t="shared" si="54"/>
        <v>0</v>
      </c>
      <c r="AW504" s="160">
        <f t="shared" si="55"/>
        <v>0</v>
      </c>
    </row>
    <row r="505" spans="1:49" x14ac:dyDescent="0.25">
      <c r="A505" s="2" t="s">
        <v>1715</v>
      </c>
      <c r="B505" s="44" t="s">
        <v>5</v>
      </c>
      <c r="C505" s="2" t="s">
        <v>1672</v>
      </c>
      <c r="D505" s="2" t="s">
        <v>1672</v>
      </c>
      <c r="E505" s="6" t="s">
        <v>45</v>
      </c>
      <c r="F505" s="2" t="s">
        <v>45</v>
      </c>
      <c r="G505" s="2" t="s">
        <v>44</v>
      </c>
      <c r="H505" s="2">
        <v>0</v>
      </c>
      <c r="I505" s="2" t="s">
        <v>45</v>
      </c>
      <c r="J505" s="2">
        <v>0</v>
      </c>
      <c r="K505" s="6">
        <v>0</v>
      </c>
      <c r="L505" s="2">
        <v>0</v>
      </c>
      <c r="M505" s="112">
        <v>2</v>
      </c>
      <c r="N505" s="13"/>
      <c r="O505" s="2">
        <v>1</v>
      </c>
      <c r="P505" s="2">
        <v>1</v>
      </c>
      <c r="Q505" s="2" t="s">
        <v>45</v>
      </c>
      <c r="R505" s="2" t="s">
        <v>44</v>
      </c>
      <c r="S505" s="2" t="s">
        <v>45</v>
      </c>
      <c r="T505" s="2" t="s">
        <v>44</v>
      </c>
      <c r="U505" s="3" t="s">
        <v>44</v>
      </c>
      <c r="V505" s="6" t="s">
        <v>6579</v>
      </c>
      <c r="W505" s="63"/>
      <c r="X505" s="2"/>
      <c r="Y505" s="2"/>
      <c r="Z505" s="64"/>
      <c r="AA505" s="2">
        <v>0</v>
      </c>
      <c r="AB505" s="2">
        <v>0</v>
      </c>
      <c r="AC505" s="2"/>
      <c r="AD505" s="2"/>
      <c r="AE505" s="6">
        <v>1</v>
      </c>
      <c r="AF505" s="2">
        <v>0</v>
      </c>
      <c r="AG505" s="2"/>
      <c r="AH505" s="2" t="s">
        <v>6744</v>
      </c>
      <c r="AI505" s="6">
        <v>0</v>
      </c>
      <c r="AJ505" s="2">
        <v>0</v>
      </c>
      <c r="AK505" s="2"/>
      <c r="AL505" s="6"/>
      <c r="AM505" s="6">
        <v>0</v>
      </c>
      <c r="AN505" s="2">
        <v>0</v>
      </c>
      <c r="AO505" s="2"/>
      <c r="AP505" s="6"/>
      <c r="AQ505" s="6">
        <f t="shared" si="49"/>
        <v>1</v>
      </c>
      <c r="AR505" s="160">
        <f t="shared" si="50"/>
        <v>1</v>
      </c>
      <c r="AS505" s="160">
        <f t="shared" si="51"/>
        <v>0</v>
      </c>
      <c r="AT505" s="160">
        <f t="shared" si="52"/>
        <v>0</v>
      </c>
      <c r="AU505" s="160">
        <f t="shared" si="53"/>
        <v>0</v>
      </c>
      <c r="AV505" s="160">
        <f t="shared" si="54"/>
        <v>0</v>
      </c>
      <c r="AW505" s="160">
        <f t="shared" si="55"/>
        <v>0</v>
      </c>
    </row>
    <row r="506" spans="1:49" x14ac:dyDescent="0.25">
      <c r="A506" s="2" t="s">
        <v>1716</v>
      </c>
      <c r="B506" s="44" t="s">
        <v>5</v>
      </c>
      <c r="C506" s="2" t="s">
        <v>1672</v>
      </c>
      <c r="D506" s="2" t="s">
        <v>1717</v>
      </c>
      <c r="E506" s="6" t="s">
        <v>45</v>
      </c>
      <c r="F506" s="2" t="s">
        <v>44</v>
      </c>
      <c r="G506" s="2" t="s">
        <v>44</v>
      </c>
      <c r="H506" s="2">
        <v>1</v>
      </c>
      <c r="I506" s="2" t="s">
        <v>44</v>
      </c>
      <c r="J506" s="2">
        <v>1</v>
      </c>
      <c r="K506" s="2">
        <v>0</v>
      </c>
      <c r="L506" s="2">
        <v>0</v>
      </c>
      <c r="M506" s="2">
        <v>1</v>
      </c>
      <c r="N506" s="2">
        <v>1</v>
      </c>
      <c r="O506" s="2">
        <v>1</v>
      </c>
      <c r="P506" s="12">
        <v>1</v>
      </c>
      <c r="Q506" s="2" t="s">
        <v>45</v>
      </c>
      <c r="R506" s="2" t="s">
        <v>44</v>
      </c>
      <c r="S506" s="2" t="s">
        <v>45</v>
      </c>
      <c r="T506" s="2" t="s">
        <v>44</v>
      </c>
      <c r="U506" s="3" t="s">
        <v>45</v>
      </c>
      <c r="V506" s="6" t="s">
        <v>35</v>
      </c>
      <c r="W506" s="63" t="s">
        <v>1718</v>
      </c>
      <c r="X506" s="2" t="s">
        <v>1719</v>
      </c>
      <c r="Y506" s="2" t="s">
        <v>1720</v>
      </c>
      <c r="Z506" s="64" t="s">
        <v>1721</v>
      </c>
      <c r="AA506" s="2">
        <v>1</v>
      </c>
      <c r="AB506" s="2">
        <v>0</v>
      </c>
      <c r="AC506" s="2"/>
      <c r="AD506" s="2" t="s">
        <v>6743</v>
      </c>
      <c r="AE506" s="6">
        <v>0</v>
      </c>
      <c r="AF506" s="2">
        <v>0</v>
      </c>
      <c r="AG506" s="2"/>
      <c r="AH506" s="2"/>
      <c r="AI506" s="6">
        <v>0</v>
      </c>
      <c r="AJ506" s="2">
        <v>0</v>
      </c>
      <c r="AK506" s="2"/>
      <c r="AL506" s="6"/>
      <c r="AM506" s="6">
        <v>0</v>
      </c>
      <c r="AN506" s="2">
        <v>0</v>
      </c>
      <c r="AO506" s="2"/>
      <c r="AP506" s="6"/>
      <c r="AQ506" s="6">
        <f t="shared" si="49"/>
        <v>1</v>
      </c>
      <c r="AR506" s="160">
        <f t="shared" si="50"/>
        <v>1</v>
      </c>
      <c r="AS506" s="160">
        <f t="shared" si="51"/>
        <v>0</v>
      </c>
      <c r="AT506" s="160">
        <f t="shared" si="52"/>
        <v>0</v>
      </c>
      <c r="AU506" s="160">
        <f t="shared" si="53"/>
        <v>0</v>
      </c>
      <c r="AV506" s="160">
        <f t="shared" si="54"/>
        <v>0</v>
      </c>
      <c r="AW506" s="160">
        <f t="shared" si="55"/>
        <v>0</v>
      </c>
    </row>
    <row r="507" spans="1:49" x14ac:dyDescent="0.25">
      <c r="A507" s="2" t="s">
        <v>1722</v>
      </c>
      <c r="B507" s="44" t="s">
        <v>5</v>
      </c>
      <c r="C507" s="2" t="s">
        <v>1672</v>
      </c>
      <c r="D507" s="2" t="s">
        <v>1723</v>
      </c>
      <c r="E507" s="6" t="s">
        <v>45</v>
      </c>
      <c r="F507" s="2" t="s">
        <v>44</v>
      </c>
      <c r="G507" s="2" t="s">
        <v>44</v>
      </c>
      <c r="H507" s="2">
        <v>1</v>
      </c>
      <c r="I507" s="2" t="s">
        <v>45</v>
      </c>
      <c r="J507" s="2">
        <v>1</v>
      </c>
      <c r="K507" s="2">
        <v>0</v>
      </c>
      <c r="L507" s="2">
        <v>0</v>
      </c>
      <c r="M507" s="2">
        <v>1</v>
      </c>
      <c r="N507" s="2">
        <v>1</v>
      </c>
      <c r="O507" s="2">
        <v>1</v>
      </c>
      <c r="P507" s="6">
        <v>1</v>
      </c>
      <c r="Q507" s="2" t="s">
        <v>44</v>
      </c>
      <c r="R507" s="2" t="s">
        <v>45</v>
      </c>
      <c r="S507" s="2" t="s">
        <v>45</v>
      </c>
      <c r="T507" s="2" t="s">
        <v>44</v>
      </c>
      <c r="U507" s="3" t="s">
        <v>45</v>
      </c>
      <c r="V507" s="6" t="s">
        <v>35</v>
      </c>
      <c r="W507" s="63" t="s">
        <v>1718</v>
      </c>
      <c r="X507" s="2" t="s">
        <v>1719</v>
      </c>
      <c r="Y507" s="2" t="s">
        <v>1720</v>
      </c>
      <c r="Z507" s="64" t="s">
        <v>1721</v>
      </c>
      <c r="AA507" s="2">
        <v>1</v>
      </c>
      <c r="AB507" s="2">
        <v>0</v>
      </c>
      <c r="AC507" s="2"/>
      <c r="AD507" s="2" t="s">
        <v>6743</v>
      </c>
      <c r="AE507" s="6">
        <v>0</v>
      </c>
      <c r="AF507" s="2">
        <v>0</v>
      </c>
      <c r="AG507" s="2"/>
      <c r="AH507" s="2"/>
      <c r="AI507" s="6">
        <v>1</v>
      </c>
      <c r="AJ507" s="2">
        <v>0</v>
      </c>
      <c r="AK507" s="2"/>
      <c r="AL507" s="6" t="s">
        <v>6743</v>
      </c>
      <c r="AM507" s="6">
        <v>0</v>
      </c>
      <c r="AN507" s="2">
        <v>0</v>
      </c>
      <c r="AO507" s="2"/>
      <c r="AP507" s="6"/>
      <c r="AQ507" s="6">
        <f t="shared" si="49"/>
        <v>2</v>
      </c>
      <c r="AR507" s="160">
        <f t="shared" si="50"/>
        <v>1</v>
      </c>
      <c r="AS507" s="160">
        <f t="shared" si="51"/>
        <v>0</v>
      </c>
      <c r="AT507" s="160">
        <f t="shared" si="52"/>
        <v>0</v>
      </c>
      <c r="AU507" s="160">
        <f t="shared" si="53"/>
        <v>0</v>
      </c>
      <c r="AV507" s="160">
        <f t="shared" si="54"/>
        <v>0</v>
      </c>
      <c r="AW507" s="160">
        <f t="shared" si="55"/>
        <v>0</v>
      </c>
    </row>
    <row r="508" spans="1:49" x14ac:dyDescent="0.25">
      <c r="A508" s="2" t="s">
        <v>1724</v>
      </c>
      <c r="B508" s="44" t="s">
        <v>5</v>
      </c>
      <c r="C508" s="2" t="s">
        <v>1672</v>
      </c>
      <c r="D508" s="2" t="s">
        <v>1725</v>
      </c>
      <c r="E508" s="6" t="s">
        <v>45</v>
      </c>
      <c r="F508" s="2" t="s">
        <v>45</v>
      </c>
      <c r="G508" s="2" t="s">
        <v>45</v>
      </c>
      <c r="H508" s="2">
        <v>0</v>
      </c>
      <c r="I508" s="2" t="s">
        <v>45</v>
      </c>
      <c r="J508" s="2">
        <v>0</v>
      </c>
      <c r="K508" s="6">
        <v>0</v>
      </c>
      <c r="L508" s="2">
        <v>0</v>
      </c>
      <c r="M508" s="112">
        <v>2</v>
      </c>
      <c r="N508" s="13"/>
      <c r="O508" s="2"/>
      <c r="P508" s="2"/>
      <c r="Q508" s="2" t="s">
        <v>45</v>
      </c>
      <c r="R508" s="2" t="s">
        <v>45</v>
      </c>
      <c r="S508" s="2" t="s">
        <v>45</v>
      </c>
      <c r="T508" s="2" t="s">
        <v>44</v>
      </c>
      <c r="U508" s="3" t="s">
        <v>45</v>
      </c>
      <c r="V508" s="6" t="s">
        <v>6579</v>
      </c>
      <c r="W508" s="63"/>
      <c r="X508" s="2"/>
      <c r="Y508" s="2"/>
      <c r="Z508" s="64"/>
      <c r="AA508" s="2">
        <v>0</v>
      </c>
      <c r="AB508" s="2">
        <v>0</v>
      </c>
      <c r="AC508" s="2"/>
      <c r="AD508" s="2"/>
      <c r="AE508" s="6">
        <v>0</v>
      </c>
      <c r="AF508" s="2">
        <v>0</v>
      </c>
      <c r="AG508" s="2"/>
      <c r="AH508" s="2"/>
      <c r="AI508" s="6">
        <v>0</v>
      </c>
      <c r="AJ508" s="2">
        <v>0</v>
      </c>
      <c r="AK508" s="2"/>
      <c r="AL508" s="6"/>
      <c r="AM508" s="6">
        <v>0</v>
      </c>
      <c r="AN508" s="2">
        <v>0</v>
      </c>
      <c r="AO508" s="2"/>
      <c r="AP508" s="6"/>
      <c r="AQ508" s="6">
        <f t="shared" si="49"/>
        <v>0</v>
      </c>
      <c r="AR508" s="160">
        <f t="shared" si="50"/>
        <v>0</v>
      </c>
      <c r="AS508" s="160">
        <f t="shared" si="51"/>
        <v>0</v>
      </c>
      <c r="AT508" s="160">
        <f t="shared" si="52"/>
        <v>0</v>
      </c>
      <c r="AU508" s="160">
        <f t="shared" si="53"/>
        <v>0</v>
      </c>
      <c r="AV508" s="160">
        <f t="shared" si="54"/>
        <v>0</v>
      </c>
      <c r="AW508" s="160">
        <f t="shared" si="55"/>
        <v>0</v>
      </c>
    </row>
    <row r="509" spans="1:49" x14ac:dyDescent="0.25">
      <c r="A509" s="2" t="s">
        <v>1726</v>
      </c>
      <c r="B509" s="44" t="s">
        <v>5</v>
      </c>
      <c r="C509" s="2" t="s">
        <v>1672</v>
      </c>
      <c r="D509" s="2" t="s">
        <v>201</v>
      </c>
      <c r="E509" s="6" t="s">
        <v>45</v>
      </c>
      <c r="F509" s="2" t="s">
        <v>44</v>
      </c>
      <c r="G509" s="2" t="s">
        <v>44</v>
      </c>
      <c r="H509" s="2">
        <v>1</v>
      </c>
      <c r="I509" s="2" t="s">
        <v>44</v>
      </c>
      <c r="J509" s="2">
        <v>1</v>
      </c>
      <c r="K509" s="2">
        <v>0</v>
      </c>
      <c r="L509" s="2">
        <v>0</v>
      </c>
      <c r="M509" s="2">
        <v>1</v>
      </c>
      <c r="N509" s="2">
        <v>1</v>
      </c>
      <c r="O509" s="2">
        <v>1</v>
      </c>
      <c r="P509" s="2">
        <v>1</v>
      </c>
      <c r="Q509" s="2" t="s">
        <v>45</v>
      </c>
      <c r="R509" s="2" t="s">
        <v>44</v>
      </c>
      <c r="S509" s="2" t="s">
        <v>45</v>
      </c>
      <c r="T509" s="2" t="s">
        <v>44</v>
      </c>
      <c r="U509" s="3" t="s">
        <v>44</v>
      </c>
      <c r="V509" s="6" t="s">
        <v>36</v>
      </c>
      <c r="W509" s="63" t="s">
        <v>1727</v>
      </c>
      <c r="X509" s="2" t="s">
        <v>1728</v>
      </c>
      <c r="Y509" s="2" t="s">
        <v>1729</v>
      </c>
      <c r="Z509" s="64" t="s">
        <v>1730</v>
      </c>
      <c r="AA509" s="2">
        <v>0</v>
      </c>
      <c r="AB509" s="2">
        <v>0</v>
      </c>
      <c r="AC509" s="2"/>
      <c r="AD509" s="2"/>
      <c r="AE509" s="6">
        <v>0</v>
      </c>
      <c r="AF509" s="2">
        <v>0</v>
      </c>
      <c r="AG509" s="2"/>
      <c r="AH509" s="2"/>
      <c r="AI509" s="6">
        <v>0</v>
      </c>
      <c r="AJ509" s="2">
        <v>0</v>
      </c>
      <c r="AK509" s="2"/>
      <c r="AL509" s="6"/>
      <c r="AM509" s="6">
        <v>0</v>
      </c>
      <c r="AN509" s="2">
        <v>0</v>
      </c>
      <c r="AO509" s="2"/>
      <c r="AP509" s="6"/>
      <c r="AQ509" s="6">
        <f t="shared" si="49"/>
        <v>0</v>
      </c>
      <c r="AR509" s="160">
        <f t="shared" si="50"/>
        <v>0</v>
      </c>
      <c r="AS509" s="160">
        <f t="shared" si="51"/>
        <v>0</v>
      </c>
      <c r="AT509" s="160">
        <f t="shared" si="52"/>
        <v>0</v>
      </c>
      <c r="AU509" s="160">
        <f t="shared" si="53"/>
        <v>0</v>
      </c>
      <c r="AV509" s="160">
        <f t="shared" si="54"/>
        <v>0</v>
      </c>
      <c r="AW509" s="160">
        <f t="shared" si="55"/>
        <v>0</v>
      </c>
    </row>
    <row r="510" spans="1:49" x14ac:dyDescent="0.25">
      <c r="A510" s="2" t="s">
        <v>1731</v>
      </c>
      <c r="B510" s="44" t="s">
        <v>5</v>
      </c>
      <c r="C510" s="2" t="s">
        <v>1672</v>
      </c>
      <c r="D510" s="2" t="s">
        <v>645</v>
      </c>
      <c r="E510" s="6" t="s">
        <v>45</v>
      </c>
      <c r="F510" s="2" t="s">
        <v>45</v>
      </c>
      <c r="G510" s="2" t="s">
        <v>44</v>
      </c>
      <c r="H510" s="2">
        <v>0</v>
      </c>
      <c r="I510" s="2" t="s">
        <v>45</v>
      </c>
      <c r="J510" s="2">
        <v>0</v>
      </c>
      <c r="K510" s="6">
        <v>0</v>
      </c>
      <c r="L510" s="2">
        <v>0</v>
      </c>
      <c r="M510" s="112">
        <v>2</v>
      </c>
      <c r="N510" s="13"/>
      <c r="O510" s="2"/>
      <c r="P510" s="2"/>
      <c r="Q510" s="2" t="s">
        <v>45</v>
      </c>
      <c r="R510" s="2" t="s">
        <v>44</v>
      </c>
      <c r="S510" s="2" t="s">
        <v>45</v>
      </c>
      <c r="T510" s="2" t="s">
        <v>44</v>
      </c>
      <c r="U510" s="3" t="s">
        <v>45</v>
      </c>
      <c r="V510" s="6" t="s">
        <v>6579</v>
      </c>
      <c r="W510" s="63"/>
      <c r="X510" s="2"/>
      <c r="Y510" s="2"/>
      <c r="Z510" s="64"/>
      <c r="AA510" s="2">
        <v>0</v>
      </c>
      <c r="AB510" s="2">
        <v>0</v>
      </c>
      <c r="AC510" s="2"/>
      <c r="AD510" s="2"/>
      <c r="AE510" s="6">
        <v>0</v>
      </c>
      <c r="AF510" s="2">
        <v>0</v>
      </c>
      <c r="AG510" s="2"/>
      <c r="AH510" s="2"/>
      <c r="AI510" s="6">
        <v>0</v>
      </c>
      <c r="AJ510" s="2">
        <v>0</v>
      </c>
      <c r="AK510" s="2"/>
      <c r="AL510" s="6"/>
      <c r="AM510" s="6">
        <v>0</v>
      </c>
      <c r="AN510" s="2">
        <v>0</v>
      </c>
      <c r="AO510" s="2"/>
      <c r="AP510" s="6"/>
      <c r="AQ510" s="6">
        <f t="shared" si="49"/>
        <v>0</v>
      </c>
      <c r="AR510" s="160">
        <f t="shared" si="50"/>
        <v>0</v>
      </c>
      <c r="AS510" s="160">
        <f t="shared" si="51"/>
        <v>0</v>
      </c>
      <c r="AT510" s="160">
        <f t="shared" si="52"/>
        <v>0</v>
      </c>
      <c r="AU510" s="160">
        <f t="shared" si="53"/>
        <v>0</v>
      </c>
      <c r="AV510" s="160">
        <f t="shared" si="54"/>
        <v>0</v>
      </c>
      <c r="AW510" s="160">
        <f t="shared" si="55"/>
        <v>0</v>
      </c>
    </row>
    <row r="511" spans="1:49" x14ac:dyDescent="0.25">
      <c r="A511" s="2" t="s">
        <v>1732</v>
      </c>
      <c r="B511" s="44" t="s">
        <v>5</v>
      </c>
      <c r="C511" s="2" t="s">
        <v>1672</v>
      </c>
      <c r="D511" s="2" t="s">
        <v>544</v>
      </c>
      <c r="E511" s="6" t="s">
        <v>45</v>
      </c>
      <c r="F511" s="2" t="s">
        <v>44</v>
      </c>
      <c r="G511" s="2" t="s">
        <v>44</v>
      </c>
      <c r="H511" s="2">
        <v>1</v>
      </c>
      <c r="I511" s="2" t="s">
        <v>44</v>
      </c>
      <c r="J511" s="2">
        <v>1</v>
      </c>
      <c r="K511" s="2">
        <v>0</v>
      </c>
      <c r="L511" s="2">
        <v>1</v>
      </c>
      <c r="M511" s="2">
        <v>1</v>
      </c>
      <c r="N511" s="2">
        <v>1</v>
      </c>
      <c r="O511" s="2">
        <v>1</v>
      </c>
      <c r="P511" s="6">
        <v>1</v>
      </c>
      <c r="Q511" s="2" t="s">
        <v>45</v>
      </c>
      <c r="R511" s="2" t="s">
        <v>44</v>
      </c>
      <c r="S511" s="2" t="s">
        <v>45</v>
      </c>
      <c r="T511" s="2" t="s">
        <v>44</v>
      </c>
      <c r="U511" s="3" t="s">
        <v>45</v>
      </c>
      <c r="V511" s="6" t="s">
        <v>6558</v>
      </c>
      <c r="W511" s="63" t="s">
        <v>1733</v>
      </c>
      <c r="X511" s="2" t="s">
        <v>1734</v>
      </c>
      <c r="Y511" s="2" t="s">
        <v>1735</v>
      </c>
      <c r="Z511" s="64" t="s">
        <v>1736</v>
      </c>
      <c r="AA511" s="2">
        <v>1</v>
      </c>
      <c r="AB511" s="2">
        <v>0</v>
      </c>
      <c r="AC511" s="2"/>
      <c r="AD511" s="2" t="s">
        <v>6743</v>
      </c>
      <c r="AE511" s="6">
        <v>0</v>
      </c>
      <c r="AF511" s="2">
        <v>0</v>
      </c>
      <c r="AG511" s="2"/>
      <c r="AH511" s="2"/>
      <c r="AI511" s="6">
        <v>1</v>
      </c>
      <c r="AJ511" s="2">
        <v>0</v>
      </c>
      <c r="AK511" s="2"/>
      <c r="AL511" s="6" t="s">
        <v>6743</v>
      </c>
      <c r="AM511" s="6">
        <v>0</v>
      </c>
      <c r="AN511" s="2">
        <v>0</v>
      </c>
      <c r="AO511" s="2"/>
      <c r="AP511" s="6"/>
      <c r="AQ511" s="6">
        <f t="shared" si="49"/>
        <v>2</v>
      </c>
      <c r="AR511" s="160">
        <f t="shared" si="50"/>
        <v>1</v>
      </c>
      <c r="AS511" s="160">
        <f t="shared" si="51"/>
        <v>0</v>
      </c>
      <c r="AT511" s="160">
        <f t="shared" si="52"/>
        <v>0</v>
      </c>
      <c r="AU511" s="160">
        <f t="shared" si="53"/>
        <v>0</v>
      </c>
      <c r="AV511" s="160">
        <f t="shared" si="54"/>
        <v>0</v>
      </c>
      <c r="AW511" s="160">
        <f t="shared" si="55"/>
        <v>0</v>
      </c>
    </row>
    <row r="512" spans="1:49" x14ac:dyDescent="0.25">
      <c r="A512" s="2" t="s">
        <v>1737</v>
      </c>
      <c r="B512" s="44" t="s">
        <v>5</v>
      </c>
      <c r="C512" s="2" t="s">
        <v>1672</v>
      </c>
      <c r="D512" s="2" t="s">
        <v>1738</v>
      </c>
      <c r="E512" s="6" t="s">
        <v>45</v>
      </c>
      <c r="F512" s="2" t="s">
        <v>45</v>
      </c>
      <c r="G512" s="2" t="s">
        <v>44</v>
      </c>
      <c r="H512" s="2">
        <v>0</v>
      </c>
      <c r="I512" s="2" t="s">
        <v>45</v>
      </c>
      <c r="J512" s="2">
        <v>0</v>
      </c>
      <c r="K512" s="6">
        <v>0</v>
      </c>
      <c r="L512" s="2">
        <v>0</v>
      </c>
      <c r="M512" s="112">
        <v>2</v>
      </c>
      <c r="N512" s="13"/>
      <c r="O512" s="2">
        <v>1</v>
      </c>
      <c r="P512" s="2">
        <v>1</v>
      </c>
      <c r="Q512" s="2" t="s">
        <v>45</v>
      </c>
      <c r="R512" s="2" t="s">
        <v>45</v>
      </c>
      <c r="S512" s="2" t="s">
        <v>45</v>
      </c>
      <c r="T512" s="2" t="s">
        <v>44</v>
      </c>
      <c r="U512" s="3" t="s">
        <v>44</v>
      </c>
      <c r="V512" s="6" t="s">
        <v>36</v>
      </c>
      <c r="W512" s="63" t="s">
        <v>1739</v>
      </c>
      <c r="X512" s="2" t="s">
        <v>736</v>
      </c>
      <c r="Y512" s="2" t="s">
        <v>736</v>
      </c>
      <c r="Z512" s="64" t="s">
        <v>736</v>
      </c>
      <c r="AA512" s="2">
        <v>0</v>
      </c>
      <c r="AB512" s="2">
        <v>0</v>
      </c>
      <c r="AC512" s="2"/>
      <c r="AD512" s="2"/>
      <c r="AE512" s="6">
        <v>0</v>
      </c>
      <c r="AF512" s="2">
        <v>0</v>
      </c>
      <c r="AG512" s="2"/>
      <c r="AH512" s="2"/>
      <c r="AI512" s="6">
        <v>0</v>
      </c>
      <c r="AJ512" s="2">
        <v>0</v>
      </c>
      <c r="AK512" s="2"/>
      <c r="AL512" s="6"/>
      <c r="AM512" s="6">
        <v>0</v>
      </c>
      <c r="AN512" s="2">
        <v>0</v>
      </c>
      <c r="AO512" s="2"/>
      <c r="AP512" s="6"/>
      <c r="AQ512" s="6">
        <f t="shared" si="49"/>
        <v>0</v>
      </c>
      <c r="AR512" s="160">
        <f t="shared" si="50"/>
        <v>0</v>
      </c>
      <c r="AS512" s="160">
        <f t="shared" si="51"/>
        <v>0</v>
      </c>
      <c r="AT512" s="160">
        <f t="shared" si="52"/>
        <v>0</v>
      </c>
      <c r="AU512" s="160">
        <f t="shared" si="53"/>
        <v>0</v>
      </c>
      <c r="AV512" s="160">
        <f t="shared" si="54"/>
        <v>0</v>
      </c>
      <c r="AW512" s="160">
        <f t="shared" si="55"/>
        <v>0</v>
      </c>
    </row>
    <row r="513" spans="1:49" x14ac:dyDescent="0.25">
      <c r="A513" s="2" t="s">
        <v>1740</v>
      </c>
      <c r="B513" s="44" t="s">
        <v>5</v>
      </c>
      <c r="C513" s="2" t="s">
        <v>1672</v>
      </c>
      <c r="D513" s="2" t="s">
        <v>1510</v>
      </c>
      <c r="E513" s="6" t="s">
        <v>45</v>
      </c>
      <c r="F513" s="2" t="s">
        <v>45</v>
      </c>
      <c r="G513" s="2" t="s">
        <v>44</v>
      </c>
      <c r="H513" s="2">
        <v>0</v>
      </c>
      <c r="I513" s="2" t="s">
        <v>45</v>
      </c>
      <c r="J513" s="2">
        <v>1</v>
      </c>
      <c r="K513" s="2">
        <v>0</v>
      </c>
      <c r="L513" s="2">
        <v>0</v>
      </c>
      <c r="M513" s="2">
        <v>1</v>
      </c>
      <c r="N513" s="13"/>
      <c r="O513" s="2">
        <v>0</v>
      </c>
      <c r="P513" s="6">
        <v>0</v>
      </c>
      <c r="Q513" s="2" t="s">
        <v>45</v>
      </c>
      <c r="R513" s="2" t="s">
        <v>45</v>
      </c>
      <c r="S513" s="2" t="s">
        <v>45</v>
      </c>
      <c r="T513" s="2" t="s">
        <v>44</v>
      </c>
      <c r="U513" s="3" t="s">
        <v>45</v>
      </c>
      <c r="V513" s="2" t="s">
        <v>35</v>
      </c>
      <c r="W513" s="63" t="s">
        <v>1741</v>
      </c>
      <c r="X513" s="2" t="s">
        <v>1742</v>
      </c>
      <c r="Y513" s="2" t="s">
        <v>1743</v>
      </c>
      <c r="Z513" s="64" t="s">
        <v>1744</v>
      </c>
      <c r="AA513" s="2">
        <v>0</v>
      </c>
      <c r="AB513" s="2">
        <v>0</v>
      </c>
      <c r="AC513" s="2"/>
      <c r="AD513" s="2"/>
      <c r="AE513" s="6">
        <v>0</v>
      </c>
      <c r="AF513" s="2">
        <v>0</v>
      </c>
      <c r="AG513" s="2"/>
      <c r="AH513" s="2"/>
      <c r="AI513" s="6">
        <v>0</v>
      </c>
      <c r="AJ513" s="2">
        <v>0</v>
      </c>
      <c r="AK513" s="2"/>
      <c r="AL513" s="6"/>
      <c r="AM513" s="6">
        <v>0</v>
      </c>
      <c r="AN513" s="2">
        <v>0</v>
      </c>
      <c r="AO513" s="2"/>
      <c r="AP513" s="6"/>
      <c r="AQ513" s="6">
        <f t="shared" si="49"/>
        <v>0</v>
      </c>
      <c r="AR513" s="160">
        <f t="shared" si="50"/>
        <v>0</v>
      </c>
      <c r="AS513" s="160">
        <f t="shared" si="51"/>
        <v>0</v>
      </c>
      <c r="AT513" s="160">
        <f t="shared" si="52"/>
        <v>0</v>
      </c>
      <c r="AU513" s="160">
        <f t="shared" si="53"/>
        <v>0</v>
      </c>
      <c r="AV513" s="160">
        <f t="shared" si="54"/>
        <v>0</v>
      </c>
      <c r="AW513" s="160">
        <f t="shared" si="55"/>
        <v>0</v>
      </c>
    </row>
    <row r="514" spans="1:49" x14ac:dyDescent="0.25">
      <c r="A514" s="2" t="s">
        <v>1745</v>
      </c>
      <c r="B514" s="44" t="s">
        <v>5</v>
      </c>
      <c r="C514" s="2" t="s">
        <v>1672</v>
      </c>
      <c r="D514" s="2" t="s">
        <v>1746</v>
      </c>
      <c r="E514" s="6" t="s">
        <v>45</v>
      </c>
      <c r="F514" s="2" t="s">
        <v>44</v>
      </c>
      <c r="G514" s="2" t="s">
        <v>44</v>
      </c>
      <c r="H514" s="2">
        <v>0</v>
      </c>
      <c r="I514" s="2" t="s">
        <v>44</v>
      </c>
      <c r="J514" s="2">
        <v>1</v>
      </c>
      <c r="K514" s="2">
        <v>0</v>
      </c>
      <c r="L514" s="2">
        <v>0</v>
      </c>
      <c r="M514" s="2">
        <v>1</v>
      </c>
      <c r="N514" s="2">
        <v>1</v>
      </c>
      <c r="O514" s="2">
        <v>1</v>
      </c>
      <c r="P514" s="2">
        <v>1</v>
      </c>
      <c r="Q514" s="2" t="s">
        <v>45</v>
      </c>
      <c r="R514" s="2" t="s">
        <v>44</v>
      </c>
      <c r="S514" s="2" t="s">
        <v>45</v>
      </c>
      <c r="T514" s="2" t="s">
        <v>44</v>
      </c>
      <c r="U514" s="3" t="s">
        <v>45</v>
      </c>
      <c r="V514" s="6" t="s">
        <v>35</v>
      </c>
      <c r="W514" s="63" t="s">
        <v>1685</v>
      </c>
      <c r="X514" s="2" t="s">
        <v>1686</v>
      </c>
      <c r="Y514" s="2" t="s">
        <v>1687</v>
      </c>
      <c r="Z514" s="64" t="s">
        <v>1688</v>
      </c>
      <c r="AA514" s="2">
        <v>0</v>
      </c>
      <c r="AB514" s="2">
        <v>0</v>
      </c>
      <c r="AC514" s="2"/>
      <c r="AD514" s="2"/>
      <c r="AE514" s="6">
        <v>0</v>
      </c>
      <c r="AF514" s="2">
        <v>0</v>
      </c>
      <c r="AG514" s="2"/>
      <c r="AH514" s="2"/>
      <c r="AI514" s="6">
        <v>0</v>
      </c>
      <c r="AJ514" s="2">
        <v>0</v>
      </c>
      <c r="AK514" s="2"/>
      <c r="AL514" s="6"/>
      <c r="AM514" s="6">
        <v>0</v>
      </c>
      <c r="AN514" s="2">
        <v>0</v>
      </c>
      <c r="AO514" s="2"/>
      <c r="AP514" s="6"/>
      <c r="AQ514" s="6">
        <f t="shared" si="49"/>
        <v>0</v>
      </c>
      <c r="AR514" s="160">
        <f t="shared" si="50"/>
        <v>0</v>
      </c>
      <c r="AS514" s="160">
        <f t="shared" si="51"/>
        <v>0</v>
      </c>
      <c r="AT514" s="160">
        <f t="shared" si="52"/>
        <v>0</v>
      </c>
      <c r="AU514" s="160">
        <f t="shared" si="53"/>
        <v>0</v>
      </c>
      <c r="AV514" s="160">
        <f t="shared" si="54"/>
        <v>0</v>
      </c>
      <c r="AW514" s="160">
        <f t="shared" si="55"/>
        <v>0</v>
      </c>
    </row>
    <row r="515" spans="1:49" x14ac:dyDescent="0.25">
      <c r="A515" s="2" t="s">
        <v>1747</v>
      </c>
      <c r="B515" s="44" t="s">
        <v>5</v>
      </c>
      <c r="C515" s="2" t="s">
        <v>1672</v>
      </c>
      <c r="D515" s="2" t="s">
        <v>1748</v>
      </c>
      <c r="E515" s="6" t="s">
        <v>45</v>
      </c>
      <c r="F515" s="2" t="s">
        <v>44</v>
      </c>
      <c r="G515" s="2" t="s">
        <v>44</v>
      </c>
      <c r="H515" s="2">
        <v>0</v>
      </c>
      <c r="I515" s="2" t="s">
        <v>45</v>
      </c>
      <c r="J515" s="2">
        <v>1</v>
      </c>
      <c r="K515" s="2">
        <v>0</v>
      </c>
      <c r="L515" s="2">
        <v>0</v>
      </c>
      <c r="M515" s="2">
        <v>1</v>
      </c>
      <c r="N515" s="2">
        <v>1</v>
      </c>
      <c r="O515" s="2">
        <v>1</v>
      </c>
      <c r="P515" s="6">
        <v>1</v>
      </c>
      <c r="Q515" s="2" t="s">
        <v>45</v>
      </c>
      <c r="R515" s="2" t="s">
        <v>45</v>
      </c>
      <c r="S515" s="2" t="s">
        <v>45</v>
      </c>
      <c r="T515" s="2" t="s">
        <v>44</v>
      </c>
      <c r="U515" s="3" t="s">
        <v>45</v>
      </c>
      <c r="V515" s="6" t="s">
        <v>35</v>
      </c>
      <c r="W515" s="63" t="s">
        <v>6508</v>
      </c>
      <c r="X515" s="2">
        <v>70387607</v>
      </c>
      <c r="Y515" s="2">
        <v>945815081</v>
      </c>
      <c r="Z515" s="64" t="s">
        <v>1712</v>
      </c>
      <c r="AA515" s="2">
        <v>0</v>
      </c>
      <c r="AB515" s="2">
        <v>0</v>
      </c>
      <c r="AC515" s="2"/>
      <c r="AD515" s="2"/>
      <c r="AE515" s="6">
        <v>1</v>
      </c>
      <c r="AF515" s="2">
        <v>0</v>
      </c>
      <c r="AG515" s="2"/>
      <c r="AH515" s="2" t="s">
        <v>6744</v>
      </c>
      <c r="AI515" s="6">
        <v>0</v>
      </c>
      <c r="AJ515" s="2">
        <v>0</v>
      </c>
      <c r="AK515" s="2"/>
      <c r="AL515" s="6"/>
      <c r="AM515" s="6">
        <v>0</v>
      </c>
      <c r="AN515" s="2">
        <v>0</v>
      </c>
      <c r="AO515" s="2"/>
      <c r="AP515" s="6"/>
      <c r="AQ515" s="6">
        <f t="shared" si="49"/>
        <v>1</v>
      </c>
      <c r="AR515" s="160">
        <f t="shared" si="50"/>
        <v>1</v>
      </c>
      <c r="AS515" s="160">
        <f t="shared" si="51"/>
        <v>0</v>
      </c>
      <c r="AT515" s="160">
        <f t="shared" si="52"/>
        <v>0</v>
      </c>
      <c r="AU515" s="160">
        <f t="shared" si="53"/>
        <v>0</v>
      </c>
      <c r="AV515" s="160">
        <f t="shared" si="54"/>
        <v>0</v>
      </c>
      <c r="AW515" s="160">
        <f t="shared" si="55"/>
        <v>0</v>
      </c>
    </row>
    <row r="516" spans="1:49" x14ac:dyDescent="0.25">
      <c r="A516" s="2" t="s">
        <v>1749</v>
      </c>
      <c r="B516" s="44" t="s">
        <v>5</v>
      </c>
      <c r="C516" s="2" t="s">
        <v>1750</v>
      </c>
      <c r="D516" s="2" t="s">
        <v>1751</v>
      </c>
      <c r="E516" s="6" t="s">
        <v>45</v>
      </c>
      <c r="F516" s="2" t="s">
        <v>44</v>
      </c>
      <c r="G516" s="2" t="s">
        <v>44</v>
      </c>
      <c r="H516" s="2">
        <v>0</v>
      </c>
      <c r="I516" s="2" t="s">
        <v>45</v>
      </c>
      <c r="J516" s="2">
        <v>1</v>
      </c>
      <c r="K516" s="2">
        <v>0</v>
      </c>
      <c r="L516" s="2">
        <v>0</v>
      </c>
      <c r="M516" s="2">
        <v>1</v>
      </c>
      <c r="N516" s="2">
        <v>1</v>
      </c>
      <c r="O516" s="2">
        <v>1</v>
      </c>
      <c r="P516" s="2">
        <v>1</v>
      </c>
      <c r="Q516" s="2" t="s">
        <v>45</v>
      </c>
      <c r="R516" s="2" t="s">
        <v>44</v>
      </c>
      <c r="S516" s="2" t="s">
        <v>44</v>
      </c>
      <c r="T516" s="2" t="s">
        <v>44</v>
      </c>
      <c r="U516" s="3" t="s">
        <v>44</v>
      </c>
      <c r="V516" s="6" t="s">
        <v>36</v>
      </c>
      <c r="W516" s="63" t="s">
        <v>1752</v>
      </c>
      <c r="X516" s="2" t="s">
        <v>1753</v>
      </c>
      <c r="Y516" s="2" t="s">
        <v>1754</v>
      </c>
      <c r="Z516" s="64" t="s">
        <v>1755</v>
      </c>
      <c r="AA516" s="2">
        <v>0</v>
      </c>
      <c r="AB516" s="2">
        <v>0</v>
      </c>
      <c r="AC516" s="2"/>
      <c r="AD516" s="2"/>
      <c r="AE516" s="6">
        <v>0</v>
      </c>
      <c r="AF516" s="2">
        <v>0</v>
      </c>
      <c r="AG516" s="2"/>
      <c r="AH516" s="2"/>
      <c r="AI516" s="6">
        <v>0</v>
      </c>
      <c r="AJ516" s="2">
        <v>0</v>
      </c>
      <c r="AK516" s="2"/>
      <c r="AL516" s="6"/>
      <c r="AM516" s="6">
        <v>0</v>
      </c>
      <c r="AN516" s="2">
        <v>0</v>
      </c>
      <c r="AO516" s="2"/>
      <c r="AP516" s="6"/>
      <c r="AQ516" s="6">
        <f t="shared" ref="AQ516:AQ579" si="56">SUM(AA516:AP516)</f>
        <v>0</v>
      </c>
      <c r="AR516" s="160">
        <f t="shared" ref="AR516:AR579" si="57">IF(AA516+AE516+AI516+AM516&gt;0,1,0)</f>
        <v>0</v>
      </c>
      <c r="AS516" s="160">
        <f t="shared" ref="AS516:AS579" si="58">IF(OR(AC516="JUNTOS",AG516="JUNTOS",AK516="JUNTOS",AO516="JUNTOS"),1,0)</f>
        <v>0</v>
      </c>
      <c r="AT516" s="160">
        <f t="shared" ref="AT516:AT579" si="59">IF(OR($AC516="CUNA MAS",$AG516="CUNA MAS",$AK516="CUNA MAS", $AO516="CUNA MAS"),1,0)</f>
        <v>0</v>
      </c>
      <c r="AU516" s="160">
        <f t="shared" ref="AU516:AU579" si="60">IF(OR($AC516="PAIS",$AG516="PAIS",$AK516="PAIS",$AO516="PAIS"),1,0)</f>
        <v>0</v>
      </c>
      <c r="AV516" s="160">
        <f t="shared" ref="AV516:AV579" si="61">IF(OR($AC516="QALI WARMA",$AG516="QALI WARMA",$AK516="QALI WARMA", $AO516="QALI WARMA"),1,0)</f>
        <v>0</v>
      </c>
      <c r="AW516" s="160">
        <f t="shared" ref="AW516:AW579" si="62">IF(AND(NOT(OR(AC516="JUNTOS",AG516="JUNTOS",AK516="JUNTOS",AO516="JUNTOS",$AC516="CUNA MAS",$AG516="CUNA MAS",$AK516="CUNA MAS",$AO516="CUNA MAS",$AC516="PAIS",$AG516="PAIS",$AK516="PAIS",$AO516="PAIS",$AC516="QALI WARMA",$AG516="QALI WARMA",$AK516="QALI WARMA",$AO516="QALI WARMA")),NOT(AND(AC516="",AG516="",AK516="",AO516=""))),1,0)</f>
        <v>0</v>
      </c>
    </row>
    <row r="517" spans="1:49" x14ac:dyDescent="0.25">
      <c r="A517" s="2" t="s">
        <v>1756</v>
      </c>
      <c r="B517" s="44" t="s">
        <v>5</v>
      </c>
      <c r="C517" s="2" t="s">
        <v>1750</v>
      </c>
      <c r="D517" s="2" t="s">
        <v>1757</v>
      </c>
      <c r="E517" s="6" t="s">
        <v>45</v>
      </c>
      <c r="F517" s="2" t="s">
        <v>45</v>
      </c>
      <c r="G517" s="2" t="s">
        <v>44</v>
      </c>
      <c r="H517" s="2">
        <v>0</v>
      </c>
      <c r="I517" s="2" t="s">
        <v>44</v>
      </c>
      <c r="J517" s="2">
        <v>1</v>
      </c>
      <c r="K517" s="2">
        <v>0</v>
      </c>
      <c r="L517" s="2">
        <v>0</v>
      </c>
      <c r="M517" s="2">
        <v>1</v>
      </c>
      <c r="N517" s="13"/>
      <c r="O517" s="2">
        <v>0</v>
      </c>
      <c r="P517" s="6">
        <v>0</v>
      </c>
      <c r="Q517" s="2" t="s">
        <v>45</v>
      </c>
      <c r="R517" s="2" t="s">
        <v>44</v>
      </c>
      <c r="S517" s="2" t="s">
        <v>45</v>
      </c>
      <c r="T517" s="2" t="s">
        <v>44</v>
      </c>
      <c r="U517" s="3" t="s">
        <v>44</v>
      </c>
      <c r="V517" s="2" t="s">
        <v>36</v>
      </c>
      <c r="W517" s="63" t="s">
        <v>1758</v>
      </c>
      <c r="X517" s="2" t="s">
        <v>1759</v>
      </c>
      <c r="Y517" s="2" t="s">
        <v>1760</v>
      </c>
      <c r="Z517" s="64" t="s">
        <v>1761</v>
      </c>
      <c r="AA517" s="2">
        <v>0</v>
      </c>
      <c r="AB517" s="2">
        <v>0</v>
      </c>
      <c r="AC517" s="2"/>
      <c r="AD517" s="2"/>
      <c r="AE517" s="6">
        <v>0</v>
      </c>
      <c r="AF517" s="2">
        <v>0</v>
      </c>
      <c r="AG517" s="2"/>
      <c r="AH517" s="2"/>
      <c r="AI517" s="6">
        <v>0</v>
      </c>
      <c r="AJ517" s="2">
        <v>0</v>
      </c>
      <c r="AK517" s="2"/>
      <c r="AL517" s="6"/>
      <c r="AM517" s="6">
        <v>0</v>
      </c>
      <c r="AN517" s="2">
        <v>0</v>
      </c>
      <c r="AO517" s="2"/>
      <c r="AP517" s="6"/>
      <c r="AQ517" s="6">
        <f t="shared" si="56"/>
        <v>0</v>
      </c>
      <c r="AR517" s="160">
        <f t="shared" si="57"/>
        <v>0</v>
      </c>
      <c r="AS517" s="160">
        <f t="shared" si="58"/>
        <v>0</v>
      </c>
      <c r="AT517" s="160">
        <f t="shared" si="59"/>
        <v>0</v>
      </c>
      <c r="AU517" s="160">
        <f t="shared" si="60"/>
        <v>0</v>
      </c>
      <c r="AV517" s="160">
        <f t="shared" si="61"/>
        <v>0</v>
      </c>
      <c r="AW517" s="160">
        <f t="shared" si="62"/>
        <v>0</v>
      </c>
    </row>
    <row r="518" spans="1:49" x14ac:dyDescent="0.25">
      <c r="A518" s="2" t="s">
        <v>1762</v>
      </c>
      <c r="B518" s="44" t="s">
        <v>5</v>
      </c>
      <c r="C518" s="2" t="s">
        <v>1750</v>
      </c>
      <c r="D518" s="2" t="s">
        <v>1763</v>
      </c>
      <c r="E518" s="6" t="s">
        <v>45</v>
      </c>
      <c r="F518" s="2" t="s">
        <v>45</v>
      </c>
      <c r="G518" s="2" t="s">
        <v>44</v>
      </c>
      <c r="H518" s="2">
        <v>0</v>
      </c>
      <c r="I518" s="2" t="s">
        <v>44</v>
      </c>
      <c r="J518" s="2">
        <v>0</v>
      </c>
      <c r="K518" s="6">
        <v>0</v>
      </c>
      <c r="L518" s="2">
        <v>0</v>
      </c>
      <c r="M518" s="112">
        <v>2</v>
      </c>
      <c r="N518" s="13"/>
      <c r="O518" s="2"/>
      <c r="P518" s="2"/>
      <c r="Q518" s="2" t="s">
        <v>44</v>
      </c>
      <c r="R518" s="2" t="s">
        <v>45</v>
      </c>
      <c r="S518" s="2" t="s">
        <v>45</v>
      </c>
      <c r="T518" s="2" t="s">
        <v>44</v>
      </c>
      <c r="U518" s="3" t="s">
        <v>45</v>
      </c>
      <c r="V518" s="6" t="s">
        <v>6579</v>
      </c>
      <c r="W518" s="63"/>
      <c r="X518" s="2"/>
      <c r="Y518" s="2"/>
      <c r="Z518" s="64"/>
      <c r="AA518" s="2">
        <v>0</v>
      </c>
      <c r="AB518" s="2">
        <v>0</v>
      </c>
      <c r="AC518" s="2"/>
      <c r="AD518" s="2"/>
      <c r="AE518" s="6">
        <v>0</v>
      </c>
      <c r="AF518" s="2">
        <v>0</v>
      </c>
      <c r="AG518" s="2"/>
      <c r="AH518" s="2"/>
      <c r="AI518" s="6">
        <v>1</v>
      </c>
      <c r="AJ518" s="2">
        <v>0</v>
      </c>
      <c r="AK518" s="2"/>
      <c r="AL518" s="6" t="s">
        <v>6743</v>
      </c>
      <c r="AM518" s="6">
        <v>0</v>
      </c>
      <c r="AN518" s="2">
        <v>0</v>
      </c>
      <c r="AO518" s="2"/>
      <c r="AP518" s="6"/>
      <c r="AQ518" s="6">
        <f t="shared" si="56"/>
        <v>1</v>
      </c>
      <c r="AR518" s="160">
        <f t="shared" si="57"/>
        <v>1</v>
      </c>
      <c r="AS518" s="160">
        <f t="shared" si="58"/>
        <v>0</v>
      </c>
      <c r="AT518" s="160">
        <f t="shared" si="59"/>
        <v>0</v>
      </c>
      <c r="AU518" s="160">
        <f t="shared" si="60"/>
        <v>0</v>
      </c>
      <c r="AV518" s="160">
        <f t="shared" si="61"/>
        <v>0</v>
      </c>
      <c r="AW518" s="160">
        <f t="shared" si="62"/>
        <v>0</v>
      </c>
    </row>
    <row r="519" spans="1:49" x14ac:dyDescent="0.25">
      <c r="A519" s="2" t="s">
        <v>1764</v>
      </c>
      <c r="B519" s="44" t="s">
        <v>5</v>
      </c>
      <c r="C519" s="2" t="s">
        <v>1750</v>
      </c>
      <c r="D519" s="2" t="s">
        <v>1765</v>
      </c>
      <c r="E519" s="6" t="s">
        <v>45</v>
      </c>
      <c r="F519" s="2" t="s">
        <v>44</v>
      </c>
      <c r="G519" s="2" t="s">
        <v>44</v>
      </c>
      <c r="H519" s="2">
        <v>0</v>
      </c>
      <c r="I519" s="2" t="s">
        <v>45</v>
      </c>
      <c r="J519" s="2">
        <v>1</v>
      </c>
      <c r="K519" s="2">
        <v>0</v>
      </c>
      <c r="L519" s="2">
        <v>1</v>
      </c>
      <c r="M519" s="2">
        <v>1</v>
      </c>
      <c r="N519" s="2">
        <v>1</v>
      </c>
      <c r="O519" s="2">
        <v>1</v>
      </c>
      <c r="P519" s="2">
        <v>1</v>
      </c>
      <c r="Q519" s="2" t="s">
        <v>45</v>
      </c>
      <c r="R519" s="2" t="s">
        <v>44</v>
      </c>
      <c r="S519" s="2" t="s">
        <v>45</v>
      </c>
      <c r="T519" s="2" t="s">
        <v>44</v>
      </c>
      <c r="U519" s="3" t="s">
        <v>44</v>
      </c>
      <c r="V519" s="6" t="s">
        <v>36</v>
      </c>
      <c r="W519" s="63" t="s">
        <v>1766</v>
      </c>
      <c r="X519" s="2" t="s">
        <v>1767</v>
      </c>
      <c r="Y519" s="2" t="s">
        <v>1768</v>
      </c>
      <c r="Z519" s="64" t="s">
        <v>1769</v>
      </c>
      <c r="AA519" s="2">
        <v>0</v>
      </c>
      <c r="AB519" s="2">
        <v>1</v>
      </c>
      <c r="AC519" s="2" t="s">
        <v>36</v>
      </c>
      <c r="AD519" s="2" t="s">
        <v>6744</v>
      </c>
      <c r="AE519" s="6">
        <v>0</v>
      </c>
      <c r="AF519" s="2">
        <v>0</v>
      </c>
      <c r="AG519" s="2"/>
      <c r="AH519" s="2"/>
      <c r="AI519" s="6">
        <v>0</v>
      </c>
      <c r="AJ519" s="2">
        <v>0</v>
      </c>
      <c r="AK519" s="2"/>
      <c r="AL519" s="6"/>
      <c r="AM519" s="6">
        <v>0</v>
      </c>
      <c r="AN519" s="2">
        <v>0</v>
      </c>
      <c r="AO519" s="2"/>
      <c r="AP519" s="6"/>
      <c r="AQ519" s="6">
        <f t="shared" si="56"/>
        <v>1</v>
      </c>
      <c r="AR519" s="160">
        <f t="shared" si="57"/>
        <v>0</v>
      </c>
      <c r="AS519" s="160">
        <f t="shared" si="58"/>
        <v>0</v>
      </c>
      <c r="AT519" s="160">
        <f t="shared" si="59"/>
        <v>0</v>
      </c>
      <c r="AU519" s="160">
        <f t="shared" si="60"/>
        <v>1</v>
      </c>
      <c r="AV519" s="160">
        <f t="shared" si="61"/>
        <v>0</v>
      </c>
      <c r="AW519" s="160">
        <f t="shared" si="62"/>
        <v>0</v>
      </c>
    </row>
    <row r="520" spans="1:49" x14ac:dyDescent="0.25">
      <c r="A520" s="2" t="s">
        <v>1770</v>
      </c>
      <c r="B520" s="44" t="s">
        <v>5</v>
      </c>
      <c r="C520" s="2" t="s">
        <v>1750</v>
      </c>
      <c r="D520" s="2" t="s">
        <v>1771</v>
      </c>
      <c r="E520" s="6" t="s">
        <v>45</v>
      </c>
      <c r="F520" s="2" t="s">
        <v>45</v>
      </c>
      <c r="G520" s="2" t="s">
        <v>45</v>
      </c>
      <c r="H520" s="2">
        <v>0</v>
      </c>
      <c r="I520" s="2" t="s">
        <v>45</v>
      </c>
      <c r="J520" s="2">
        <v>0</v>
      </c>
      <c r="K520" s="6">
        <v>0</v>
      </c>
      <c r="L520" s="2">
        <v>0</v>
      </c>
      <c r="M520" s="112">
        <v>2</v>
      </c>
      <c r="N520" s="13"/>
      <c r="O520" s="2"/>
      <c r="P520" s="2"/>
      <c r="Q520" s="2" t="s">
        <v>45</v>
      </c>
      <c r="R520" s="2" t="s">
        <v>44</v>
      </c>
      <c r="S520" s="2" t="s">
        <v>45</v>
      </c>
      <c r="T520" s="2" t="s">
        <v>44</v>
      </c>
      <c r="U520" s="3" t="s">
        <v>45</v>
      </c>
      <c r="V520" s="6" t="s">
        <v>6579</v>
      </c>
      <c r="W520" s="63"/>
      <c r="X520" s="2"/>
      <c r="Y520" s="2"/>
      <c r="Z520" s="64"/>
      <c r="AA520" s="2">
        <v>0</v>
      </c>
      <c r="AB520" s="2">
        <v>0</v>
      </c>
      <c r="AC520" s="2"/>
      <c r="AD520" s="2"/>
      <c r="AE520" s="6">
        <v>0</v>
      </c>
      <c r="AF520" s="2">
        <v>0</v>
      </c>
      <c r="AG520" s="2"/>
      <c r="AH520" s="2"/>
      <c r="AI520" s="6">
        <v>0</v>
      </c>
      <c r="AJ520" s="2">
        <v>0</v>
      </c>
      <c r="AK520" s="2"/>
      <c r="AL520" s="6"/>
      <c r="AM520" s="6">
        <v>0</v>
      </c>
      <c r="AN520" s="2">
        <v>0</v>
      </c>
      <c r="AO520" s="2"/>
      <c r="AP520" s="6"/>
      <c r="AQ520" s="6">
        <f t="shared" si="56"/>
        <v>0</v>
      </c>
      <c r="AR520" s="160">
        <f t="shared" si="57"/>
        <v>0</v>
      </c>
      <c r="AS520" s="160">
        <f t="shared" si="58"/>
        <v>0</v>
      </c>
      <c r="AT520" s="160">
        <f t="shared" si="59"/>
        <v>0</v>
      </c>
      <c r="AU520" s="160">
        <f t="shared" si="60"/>
        <v>0</v>
      </c>
      <c r="AV520" s="160">
        <f t="shared" si="61"/>
        <v>0</v>
      </c>
      <c r="AW520" s="160">
        <f t="shared" si="62"/>
        <v>0</v>
      </c>
    </row>
    <row r="521" spans="1:49" x14ac:dyDescent="0.25">
      <c r="A521" s="2" t="s">
        <v>1772</v>
      </c>
      <c r="B521" s="44" t="s">
        <v>5</v>
      </c>
      <c r="C521" s="2" t="s">
        <v>1750</v>
      </c>
      <c r="D521" s="2" t="s">
        <v>1773</v>
      </c>
      <c r="E521" s="6" t="s">
        <v>45</v>
      </c>
      <c r="F521" s="2" t="s">
        <v>44</v>
      </c>
      <c r="G521" s="2" t="s">
        <v>44</v>
      </c>
      <c r="H521" s="2">
        <v>1</v>
      </c>
      <c r="I521" s="2" t="s">
        <v>45</v>
      </c>
      <c r="J521" s="2">
        <v>1</v>
      </c>
      <c r="K521" s="2">
        <v>0</v>
      </c>
      <c r="L521" s="2">
        <v>1</v>
      </c>
      <c r="M521" s="2">
        <v>1</v>
      </c>
      <c r="N521" s="2">
        <v>1</v>
      </c>
      <c r="O521" s="2">
        <v>1</v>
      </c>
      <c r="P521" s="12">
        <v>1</v>
      </c>
      <c r="Q521" s="2" t="s">
        <v>45</v>
      </c>
      <c r="R521" s="2" t="s">
        <v>44</v>
      </c>
      <c r="S521" s="2" t="s">
        <v>45</v>
      </c>
      <c r="T521" s="2" t="s">
        <v>44</v>
      </c>
      <c r="U521" s="3" t="s">
        <v>45</v>
      </c>
      <c r="V521" s="6" t="s">
        <v>6558</v>
      </c>
      <c r="W521" s="63" t="s">
        <v>1733</v>
      </c>
      <c r="X521" s="2" t="s">
        <v>1734</v>
      </c>
      <c r="Y521" s="2" t="s">
        <v>1735</v>
      </c>
      <c r="Z521" s="64" t="s">
        <v>1736</v>
      </c>
      <c r="AA521" s="2">
        <v>1</v>
      </c>
      <c r="AB521" s="2">
        <v>0</v>
      </c>
      <c r="AC521" s="2"/>
      <c r="AD521" s="2" t="s">
        <v>6743</v>
      </c>
      <c r="AE521" s="6">
        <v>0</v>
      </c>
      <c r="AF521" s="2">
        <v>0</v>
      </c>
      <c r="AG521" s="2"/>
      <c r="AH521" s="2"/>
      <c r="AI521" s="6">
        <v>1</v>
      </c>
      <c r="AJ521" s="2">
        <v>0</v>
      </c>
      <c r="AK521" s="2"/>
      <c r="AL521" s="6" t="s">
        <v>6743</v>
      </c>
      <c r="AM521" s="6">
        <v>0</v>
      </c>
      <c r="AN521" s="2">
        <v>0</v>
      </c>
      <c r="AO521" s="2"/>
      <c r="AP521" s="6"/>
      <c r="AQ521" s="6">
        <f t="shared" si="56"/>
        <v>2</v>
      </c>
      <c r="AR521" s="160">
        <f t="shared" si="57"/>
        <v>1</v>
      </c>
      <c r="AS521" s="160">
        <f t="shared" si="58"/>
        <v>0</v>
      </c>
      <c r="AT521" s="160">
        <f t="shared" si="59"/>
        <v>0</v>
      </c>
      <c r="AU521" s="160">
        <f t="shared" si="60"/>
        <v>0</v>
      </c>
      <c r="AV521" s="160">
        <f t="shared" si="61"/>
        <v>0</v>
      </c>
      <c r="AW521" s="160">
        <f t="shared" si="62"/>
        <v>0</v>
      </c>
    </row>
    <row r="522" spans="1:49" x14ac:dyDescent="0.25">
      <c r="A522" s="2" t="s">
        <v>1774</v>
      </c>
      <c r="B522" s="44" t="s">
        <v>5</v>
      </c>
      <c r="C522" s="2" t="s">
        <v>1750</v>
      </c>
      <c r="D522" s="2" t="s">
        <v>1775</v>
      </c>
      <c r="E522" s="6" t="s">
        <v>45</v>
      </c>
      <c r="F522" s="2" t="s">
        <v>45</v>
      </c>
      <c r="G522" s="2" t="s">
        <v>44</v>
      </c>
      <c r="H522" s="2">
        <v>0</v>
      </c>
      <c r="I522" s="2" t="s">
        <v>44</v>
      </c>
      <c r="J522" s="2">
        <v>1</v>
      </c>
      <c r="K522" s="2">
        <v>0</v>
      </c>
      <c r="L522" s="2">
        <v>0</v>
      </c>
      <c r="M522" s="2">
        <v>1</v>
      </c>
      <c r="N522" s="13"/>
      <c r="O522" s="2">
        <v>0</v>
      </c>
      <c r="P522" s="6">
        <v>0</v>
      </c>
      <c r="Q522" s="2" t="s">
        <v>45</v>
      </c>
      <c r="R522" s="2" t="s">
        <v>44</v>
      </c>
      <c r="S522" s="2" t="s">
        <v>45</v>
      </c>
      <c r="T522" s="2" t="s">
        <v>44</v>
      </c>
      <c r="U522" s="3" t="s">
        <v>45</v>
      </c>
      <c r="V522" s="2" t="s">
        <v>326</v>
      </c>
      <c r="W522" s="63" t="s">
        <v>1776</v>
      </c>
      <c r="X522" s="2" t="s">
        <v>1777</v>
      </c>
      <c r="Y522" s="2" t="s">
        <v>1778</v>
      </c>
      <c r="Z522" s="64" t="s">
        <v>1779</v>
      </c>
      <c r="AA522" s="2">
        <v>0</v>
      </c>
      <c r="AB522" s="2">
        <v>0</v>
      </c>
      <c r="AC522" s="2"/>
      <c r="AD522" s="2"/>
      <c r="AE522" s="6">
        <v>0</v>
      </c>
      <c r="AF522" s="2">
        <v>0</v>
      </c>
      <c r="AG522" s="2"/>
      <c r="AH522" s="2"/>
      <c r="AI522" s="6">
        <v>0</v>
      </c>
      <c r="AJ522" s="2">
        <v>0</v>
      </c>
      <c r="AK522" s="2"/>
      <c r="AL522" s="6"/>
      <c r="AM522" s="6">
        <v>0</v>
      </c>
      <c r="AN522" s="2">
        <v>0</v>
      </c>
      <c r="AO522" s="2"/>
      <c r="AP522" s="6"/>
      <c r="AQ522" s="6">
        <f t="shared" si="56"/>
        <v>0</v>
      </c>
      <c r="AR522" s="160">
        <f t="shared" si="57"/>
        <v>0</v>
      </c>
      <c r="AS522" s="160">
        <f t="shared" si="58"/>
        <v>0</v>
      </c>
      <c r="AT522" s="160">
        <f t="shared" si="59"/>
        <v>0</v>
      </c>
      <c r="AU522" s="160">
        <f t="shared" si="60"/>
        <v>0</v>
      </c>
      <c r="AV522" s="160">
        <f t="shared" si="61"/>
        <v>0</v>
      </c>
      <c r="AW522" s="160">
        <f t="shared" si="62"/>
        <v>0</v>
      </c>
    </row>
    <row r="523" spans="1:49" x14ac:dyDescent="0.25">
      <c r="A523" s="2" t="s">
        <v>1780</v>
      </c>
      <c r="B523" s="44" t="s">
        <v>5</v>
      </c>
      <c r="C523" s="2" t="s">
        <v>1750</v>
      </c>
      <c r="D523" s="2" t="s">
        <v>1781</v>
      </c>
      <c r="E523" s="6" t="s">
        <v>45</v>
      </c>
      <c r="F523" s="2" t="s">
        <v>44</v>
      </c>
      <c r="G523" s="2" t="s">
        <v>44</v>
      </c>
      <c r="H523" s="2">
        <v>0</v>
      </c>
      <c r="I523" s="2" t="s">
        <v>44</v>
      </c>
      <c r="J523" s="2">
        <v>1</v>
      </c>
      <c r="K523" s="2">
        <v>0</v>
      </c>
      <c r="L523" s="2">
        <v>0</v>
      </c>
      <c r="M523" s="2">
        <v>1</v>
      </c>
      <c r="N523" s="2">
        <v>1</v>
      </c>
      <c r="O523" s="2">
        <v>1</v>
      </c>
      <c r="P523" s="12">
        <v>1</v>
      </c>
      <c r="Q523" s="2" t="s">
        <v>44</v>
      </c>
      <c r="R523" s="2" t="s">
        <v>44</v>
      </c>
      <c r="S523" s="2" t="s">
        <v>45</v>
      </c>
      <c r="T523" s="2" t="s">
        <v>44</v>
      </c>
      <c r="U523" s="3" t="s">
        <v>44</v>
      </c>
      <c r="V523" s="6" t="s">
        <v>36</v>
      </c>
      <c r="W523" s="63" t="s">
        <v>1782</v>
      </c>
      <c r="X523" s="2" t="s">
        <v>1783</v>
      </c>
      <c r="Y523" s="2" t="s">
        <v>1784</v>
      </c>
      <c r="Z523" s="64" t="s">
        <v>1785</v>
      </c>
      <c r="AA523" s="2">
        <v>0</v>
      </c>
      <c r="AB523" s="2">
        <v>0</v>
      </c>
      <c r="AC523" s="2"/>
      <c r="AD523" s="2"/>
      <c r="AE523" s="6">
        <v>0</v>
      </c>
      <c r="AF523" s="2">
        <v>0</v>
      </c>
      <c r="AG523" s="2"/>
      <c r="AH523" s="2"/>
      <c r="AI523" s="6">
        <v>0</v>
      </c>
      <c r="AJ523" s="2">
        <v>0</v>
      </c>
      <c r="AK523" s="2"/>
      <c r="AL523" s="6"/>
      <c r="AM523" s="6">
        <v>0</v>
      </c>
      <c r="AN523" s="2">
        <v>0</v>
      </c>
      <c r="AO523" s="2"/>
      <c r="AP523" s="6"/>
      <c r="AQ523" s="6">
        <f t="shared" si="56"/>
        <v>0</v>
      </c>
      <c r="AR523" s="160">
        <f t="shared" si="57"/>
        <v>0</v>
      </c>
      <c r="AS523" s="160">
        <f t="shared" si="58"/>
        <v>0</v>
      </c>
      <c r="AT523" s="160">
        <f t="shared" si="59"/>
        <v>0</v>
      </c>
      <c r="AU523" s="160">
        <f t="shared" si="60"/>
        <v>0</v>
      </c>
      <c r="AV523" s="160">
        <f t="shared" si="61"/>
        <v>0</v>
      </c>
      <c r="AW523" s="160">
        <f t="shared" si="62"/>
        <v>0</v>
      </c>
    </row>
    <row r="524" spans="1:49" x14ac:dyDescent="0.25">
      <c r="A524" s="2" t="s">
        <v>1786</v>
      </c>
      <c r="B524" s="44" t="s">
        <v>5</v>
      </c>
      <c r="C524" s="2" t="s">
        <v>1787</v>
      </c>
      <c r="D524" s="2" t="s">
        <v>1788</v>
      </c>
      <c r="E524" s="6" t="s">
        <v>45</v>
      </c>
      <c r="F524" s="2" t="s">
        <v>45</v>
      </c>
      <c r="G524" s="2" t="s">
        <v>44</v>
      </c>
      <c r="H524" s="2">
        <v>0</v>
      </c>
      <c r="I524" s="2" t="s">
        <v>45</v>
      </c>
      <c r="J524" s="2">
        <v>1</v>
      </c>
      <c r="K524" s="2">
        <v>0</v>
      </c>
      <c r="L524" s="2">
        <v>0</v>
      </c>
      <c r="M524" s="2">
        <v>1</v>
      </c>
      <c r="N524" s="13"/>
      <c r="O524" s="2">
        <v>0</v>
      </c>
      <c r="P524" s="6">
        <v>0</v>
      </c>
      <c r="Q524" s="2" t="s">
        <v>45</v>
      </c>
      <c r="R524" s="2" t="s">
        <v>45</v>
      </c>
      <c r="S524" s="2" t="s">
        <v>45</v>
      </c>
      <c r="T524" s="2" t="s">
        <v>44</v>
      </c>
      <c r="U524" s="3" t="s">
        <v>45</v>
      </c>
      <c r="V524" s="2" t="s">
        <v>35</v>
      </c>
      <c r="W524" s="63" t="s">
        <v>1789</v>
      </c>
      <c r="X524" s="2" t="s">
        <v>1790</v>
      </c>
      <c r="Y524" s="2" t="s">
        <v>1791</v>
      </c>
      <c r="Z524" s="64" t="s">
        <v>1792</v>
      </c>
      <c r="AA524" s="2">
        <v>0</v>
      </c>
      <c r="AB524" s="2">
        <v>0</v>
      </c>
      <c r="AC524" s="2"/>
      <c r="AD524" s="2"/>
      <c r="AE524" s="6">
        <v>0</v>
      </c>
      <c r="AF524" s="2">
        <v>0</v>
      </c>
      <c r="AG524" s="2"/>
      <c r="AH524" s="2"/>
      <c r="AI524" s="6">
        <v>0</v>
      </c>
      <c r="AJ524" s="2">
        <v>0</v>
      </c>
      <c r="AK524" s="2"/>
      <c r="AL524" s="6"/>
      <c r="AM524" s="6">
        <v>0</v>
      </c>
      <c r="AN524" s="2">
        <v>0</v>
      </c>
      <c r="AO524" s="2"/>
      <c r="AP524" s="6"/>
      <c r="AQ524" s="6">
        <f t="shared" si="56"/>
        <v>0</v>
      </c>
      <c r="AR524" s="160">
        <f t="shared" si="57"/>
        <v>0</v>
      </c>
      <c r="AS524" s="160">
        <f t="shared" si="58"/>
        <v>0</v>
      </c>
      <c r="AT524" s="160">
        <f t="shared" si="59"/>
        <v>0</v>
      </c>
      <c r="AU524" s="160">
        <f t="shared" si="60"/>
        <v>0</v>
      </c>
      <c r="AV524" s="160">
        <f t="shared" si="61"/>
        <v>0</v>
      </c>
      <c r="AW524" s="160">
        <f t="shared" si="62"/>
        <v>0</v>
      </c>
    </row>
    <row r="525" spans="1:49" x14ac:dyDescent="0.25">
      <c r="A525" s="2" t="s">
        <v>1793</v>
      </c>
      <c r="B525" s="44" t="s">
        <v>5</v>
      </c>
      <c r="C525" s="2" t="s">
        <v>1787</v>
      </c>
      <c r="D525" s="2" t="s">
        <v>1794</v>
      </c>
      <c r="E525" s="6" t="s">
        <v>45</v>
      </c>
      <c r="F525" s="2" t="s">
        <v>45</v>
      </c>
      <c r="G525" s="2" t="s">
        <v>45</v>
      </c>
      <c r="H525" s="2">
        <v>0</v>
      </c>
      <c r="I525" s="2" t="s">
        <v>44</v>
      </c>
      <c r="J525" s="2">
        <v>0</v>
      </c>
      <c r="K525" s="6">
        <v>0</v>
      </c>
      <c r="L525" s="2">
        <v>0</v>
      </c>
      <c r="M525" s="112">
        <v>2</v>
      </c>
      <c r="N525" s="13"/>
      <c r="O525" s="2"/>
      <c r="P525" s="2"/>
      <c r="Q525" s="2" t="s">
        <v>45</v>
      </c>
      <c r="R525" s="2" t="s">
        <v>44</v>
      </c>
      <c r="S525" s="2" t="s">
        <v>45</v>
      </c>
      <c r="T525" s="2" t="s">
        <v>44</v>
      </c>
      <c r="U525" s="3" t="s">
        <v>45</v>
      </c>
      <c r="V525" s="6" t="s">
        <v>6579</v>
      </c>
      <c r="W525" s="63"/>
      <c r="X525" s="2"/>
      <c r="Y525" s="2"/>
      <c r="Z525" s="64"/>
      <c r="AA525" s="2">
        <v>0</v>
      </c>
      <c r="AB525" s="2">
        <v>0</v>
      </c>
      <c r="AC525" s="2"/>
      <c r="AD525" s="2"/>
      <c r="AE525" s="6">
        <v>0</v>
      </c>
      <c r="AF525" s="2">
        <v>0</v>
      </c>
      <c r="AG525" s="2"/>
      <c r="AH525" s="2"/>
      <c r="AI525" s="6">
        <v>0</v>
      </c>
      <c r="AJ525" s="2">
        <v>0</v>
      </c>
      <c r="AK525" s="2"/>
      <c r="AL525" s="6"/>
      <c r="AM525" s="6">
        <v>0</v>
      </c>
      <c r="AN525" s="2">
        <v>0</v>
      </c>
      <c r="AO525" s="2"/>
      <c r="AP525" s="6"/>
      <c r="AQ525" s="6">
        <f t="shared" si="56"/>
        <v>0</v>
      </c>
      <c r="AR525" s="160">
        <f t="shared" si="57"/>
        <v>0</v>
      </c>
      <c r="AS525" s="160">
        <f t="shared" si="58"/>
        <v>0</v>
      </c>
      <c r="AT525" s="160">
        <f t="shared" si="59"/>
        <v>0</v>
      </c>
      <c r="AU525" s="160">
        <f t="shared" si="60"/>
        <v>0</v>
      </c>
      <c r="AV525" s="160">
        <f t="shared" si="61"/>
        <v>0</v>
      </c>
      <c r="AW525" s="160">
        <f t="shared" si="62"/>
        <v>0</v>
      </c>
    </row>
    <row r="526" spans="1:49" x14ac:dyDescent="0.25">
      <c r="A526" s="2" t="s">
        <v>1795</v>
      </c>
      <c r="B526" s="44" t="s">
        <v>5</v>
      </c>
      <c r="C526" s="2" t="s">
        <v>1787</v>
      </c>
      <c r="D526" s="2" t="s">
        <v>1796</v>
      </c>
      <c r="E526" s="6" t="s">
        <v>45</v>
      </c>
      <c r="F526" s="2" t="s">
        <v>45</v>
      </c>
      <c r="G526" s="2" t="s">
        <v>45</v>
      </c>
      <c r="H526" s="2">
        <v>0</v>
      </c>
      <c r="I526" s="2" t="s">
        <v>45</v>
      </c>
      <c r="J526" s="2">
        <v>0</v>
      </c>
      <c r="K526" s="6">
        <v>0</v>
      </c>
      <c r="L526" s="2">
        <v>0</v>
      </c>
      <c r="M526" s="112">
        <v>2</v>
      </c>
      <c r="N526" s="13"/>
      <c r="O526" s="2"/>
      <c r="P526" s="2"/>
      <c r="Q526" s="2" t="s">
        <v>45</v>
      </c>
      <c r="R526" s="2" t="s">
        <v>44</v>
      </c>
      <c r="S526" s="2" t="s">
        <v>45</v>
      </c>
      <c r="T526" s="2" t="s">
        <v>44</v>
      </c>
      <c r="U526" s="3" t="s">
        <v>44</v>
      </c>
      <c r="V526" s="6" t="s">
        <v>6579</v>
      </c>
      <c r="W526" s="63"/>
      <c r="X526" s="2"/>
      <c r="Y526" s="2"/>
      <c r="Z526" s="64"/>
      <c r="AA526" s="2">
        <v>0</v>
      </c>
      <c r="AB526" s="2">
        <v>0</v>
      </c>
      <c r="AC526" s="2"/>
      <c r="AD526" s="2"/>
      <c r="AE526" s="6">
        <v>0</v>
      </c>
      <c r="AF526" s="2">
        <v>0</v>
      </c>
      <c r="AG526" s="2"/>
      <c r="AH526" s="2"/>
      <c r="AI526" s="6">
        <v>0</v>
      </c>
      <c r="AJ526" s="2">
        <v>0</v>
      </c>
      <c r="AK526" s="2"/>
      <c r="AL526" s="6"/>
      <c r="AM526" s="6">
        <v>0</v>
      </c>
      <c r="AN526" s="2">
        <v>0</v>
      </c>
      <c r="AO526" s="2"/>
      <c r="AP526" s="6"/>
      <c r="AQ526" s="6">
        <f t="shared" si="56"/>
        <v>0</v>
      </c>
      <c r="AR526" s="160">
        <f t="shared" si="57"/>
        <v>0</v>
      </c>
      <c r="AS526" s="160">
        <f t="shared" si="58"/>
        <v>0</v>
      </c>
      <c r="AT526" s="160">
        <f t="shared" si="59"/>
        <v>0</v>
      </c>
      <c r="AU526" s="160">
        <f t="shared" si="60"/>
        <v>0</v>
      </c>
      <c r="AV526" s="160">
        <f t="shared" si="61"/>
        <v>0</v>
      </c>
      <c r="AW526" s="160">
        <f t="shared" si="62"/>
        <v>0</v>
      </c>
    </row>
    <row r="527" spans="1:49" x14ac:dyDescent="0.25">
      <c r="A527" s="2" t="s">
        <v>1797</v>
      </c>
      <c r="B527" s="44" t="s">
        <v>5</v>
      </c>
      <c r="C527" s="2" t="s">
        <v>1787</v>
      </c>
      <c r="D527" s="2" t="s">
        <v>1798</v>
      </c>
      <c r="E527" s="6" t="s">
        <v>45</v>
      </c>
      <c r="F527" s="2" t="s">
        <v>44</v>
      </c>
      <c r="G527" s="2" t="s">
        <v>44</v>
      </c>
      <c r="H527" s="2">
        <v>0</v>
      </c>
      <c r="I527" s="2" t="s">
        <v>45</v>
      </c>
      <c r="J527" s="2">
        <v>1</v>
      </c>
      <c r="K527" s="2">
        <v>0</v>
      </c>
      <c r="L527" s="2">
        <v>0</v>
      </c>
      <c r="M527" s="2">
        <v>1</v>
      </c>
      <c r="N527" s="2">
        <v>1</v>
      </c>
      <c r="O527" s="2">
        <v>1</v>
      </c>
      <c r="P527" s="12">
        <v>1</v>
      </c>
      <c r="Q527" s="2" t="s">
        <v>45</v>
      </c>
      <c r="R527" s="2" t="s">
        <v>45</v>
      </c>
      <c r="S527" s="2" t="s">
        <v>45</v>
      </c>
      <c r="T527" s="2" t="s">
        <v>44</v>
      </c>
      <c r="U527" s="3" t="s">
        <v>45</v>
      </c>
      <c r="V527" s="6" t="s">
        <v>35</v>
      </c>
      <c r="W527" s="63" t="s">
        <v>6509</v>
      </c>
      <c r="X527" s="2">
        <v>28296027</v>
      </c>
      <c r="Y527" s="2">
        <v>945854840</v>
      </c>
      <c r="Z527" s="64" t="s">
        <v>1792</v>
      </c>
      <c r="AA527" s="2">
        <v>0</v>
      </c>
      <c r="AB527" s="2">
        <v>0</v>
      </c>
      <c r="AC527" s="2"/>
      <c r="AD527" s="2"/>
      <c r="AE527" s="6">
        <v>0</v>
      </c>
      <c r="AF527" s="2">
        <v>0</v>
      </c>
      <c r="AG527" s="2"/>
      <c r="AH527" s="2"/>
      <c r="AI527" s="6">
        <v>1</v>
      </c>
      <c r="AJ527" s="2">
        <v>0</v>
      </c>
      <c r="AK527" s="2"/>
      <c r="AL527" s="6" t="s">
        <v>6743</v>
      </c>
      <c r="AM527" s="6">
        <v>0</v>
      </c>
      <c r="AN527" s="2">
        <v>0</v>
      </c>
      <c r="AO527" s="2"/>
      <c r="AP527" s="6"/>
      <c r="AQ527" s="6">
        <f t="shared" si="56"/>
        <v>1</v>
      </c>
      <c r="AR527" s="160">
        <f t="shared" si="57"/>
        <v>1</v>
      </c>
      <c r="AS527" s="160">
        <f t="shared" si="58"/>
        <v>0</v>
      </c>
      <c r="AT527" s="160">
        <f t="shared" si="59"/>
        <v>0</v>
      </c>
      <c r="AU527" s="160">
        <f t="shared" si="60"/>
        <v>0</v>
      </c>
      <c r="AV527" s="160">
        <f t="shared" si="61"/>
        <v>0</v>
      </c>
      <c r="AW527" s="160">
        <f t="shared" si="62"/>
        <v>0</v>
      </c>
    </row>
    <row r="528" spans="1:49" x14ac:dyDescent="0.25">
      <c r="A528" s="2" t="s">
        <v>1799</v>
      </c>
      <c r="B528" s="44" t="s">
        <v>5</v>
      </c>
      <c r="C528" s="2" t="s">
        <v>1787</v>
      </c>
      <c r="D528" s="2" t="s">
        <v>1800</v>
      </c>
      <c r="E528" s="6" t="s">
        <v>45</v>
      </c>
      <c r="F528" s="2" t="s">
        <v>45</v>
      </c>
      <c r="G528" s="2" t="s">
        <v>44</v>
      </c>
      <c r="H528" s="2">
        <v>0</v>
      </c>
      <c r="I528" s="2" t="s">
        <v>45</v>
      </c>
      <c r="J528" s="2">
        <v>1</v>
      </c>
      <c r="K528" s="2">
        <v>0</v>
      </c>
      <c r="L528" s="2">
        <v>0</v>
      </c>
      <c r="M528" s="2">
        <v>1</v>
      </c>
      <c r="N528" s="36"/>
      <c r="O528" s="2">
        <v>1</v>
      </c>
      <c r="P528" s="2">
        <v>1</v>
      </c>
      <c r="Q528" s="2" t="s">
        <v>45</v>
      </c>
      <c r="R528" s="2" t="s">
        <v>44</v>
      </c>
      <c r="S528" s="2" t="s">
        <v>45</v>
      </c>
      <c r="T528" s="2" t="s">
        <v>44</v>
      </c>
      <c r="U528" s="3" t="s">
        <v>44</v>
      </c>
      <c r="V528" s="2" t="s">
        <v>36</v>
      </c>
      <c r="W528" s="63" t="s">
        <v>1801</v>
      </c>
      <c r="X528" s="2" t="s">
        <v>1802</v>
      </c>
      <c r="Y528" s="2" t="s">
        <v>1803</v>
      </c>
      <c r="Z528" s="64" t="s">
        <v>1804</v>
      </c>
      <c r="AA528" s="2">
        <v>0</v>
      </c>
      <c r="AB528" s="2">
        <v>0</v>
      </c>
      <c r="AC528" s="2"/>
      <c r="AD528" s="2"/>
      <c r="AE528" s="6">
        <v>0</v>
      </c>
      <c r="AF528" s="2">
        <v>0</v>
      </c>
      <c r="AG528" s="2"/>
      <c r="AH528" s="2"/>
      <c r="AI528" s="6">
        <v>0</v>
      </c>
      <c r="AJ528" s="2">
        <v>0</v>
      </c>
      <c r="AK528" s="2"/>
      <c r="AL528" s="6"/>
      <c r="AM528" s="6">
        <v>0</v>
      </c>
      <c r="AN528" s="2">
        <v>0</v>
      </c>
      <c r="AO528" s="2"/>
      <c r="AP528" s="6"/>
      <c r="AQ528" s="6">
        <f t="shared" si="56"/>
        <v>0</v>
      </c>
      <c r="AR528" s="160">
        <f t="shared" si="57"/>
        <v>0</v>
      </c>
      <c r="AS528" s="160">
        <f t="shared" si="58"/>
        <v>0</v>
      </c>
      <c r="AT528" s="160">
        <f t="shared" si="59"/>
        <v>0</v>
      </c>
      <c r="AU528" s="160">
        <f t="shared" si="60"/>
        <v>0</v>
      </c>
      <c r="AV528" s="160">
        <f t="shared" si="61"/>
        <v>0</v>
      </c>
      <c r="AW528" s="160">
        <f t="shared" si="62"/>
        <v>0</v>
      </c>
    </row>
    <row r="529" spans="1:49" x14ac:dyDescent="0.25">
      <c r="A529" s="2" t="s">
        <v>1805</v>
      </c>
      <c r="B529" s="44" t="s">
        <v>5</v>
      </c>
      <c r="C529" s="2" t="s">
        <v>1787</v>
      </c>
      <c r="D529" s="2" t="s">
        <v>1806</v>
      </c>
      <c r="E529" s="6" t="s">
        <v>45</v>
      </c>
      <c r="F529" s="2" t="s">
        <v>45</v>
      </c>
      <c r="G529" s="2" t="s">
        <v>44</v>
      </c>
      <c r="H529" s="2">
        <v>0</v>
      </c>
      <c r="I529" s="2" t="s">
        <v>44</v>
      </c>
      <c r="J529" s="2">
        <v>1</v>
      </c>
      <c r="K529" s="2">
        <v>0</v>
      </c>
      <c r="L529" s="2">
        <v>0</v>
      </c>
      <c r="M529" s="2">
        <v>1</v>
      </c>
      <c r="N529" s="36"/>
      <c r="O529" s="2">
        <v>1</v>
      </c>
      <c r="P529" s="2">
        <v>1</v>
      </c>
      <c r="Q529" s="2" t="s">
        <v>45</v>
      </c>
      <c r="R529" s="2" t="s">
        <v>44</v>
      </c>
      <c r="S529" s="2" t="s">
        <v>45</v>
      </c>
      <c r="T529" s="2" t="s">
        <v>44</v>
      </c>
      <c r="U529" s="3" t="s">
        <v>44</v>
      </c>
      <c r="V529" s="2" t="s">
        <v>36</v>
      </c>
      <c r="W529" s="63" t="s">
        <v>1807</v>
      </c>
      <c r="X529" s="2" t="s">
        <v>1808</v>
      </c>
      <c r="Y529" s="2" t="s">
        <v>1809</v>
      </c>
      <c r="Z529" s="64" t="s">
        <v>1810</v>
      </c>
      <c r="AA529" s="2">
        <v>0</v>
      </c>
      <c r="AB529" s="2">
        <v>0</v>
      </c>
      <c r="AC529" s="2"/>
      <c r="AD529" s="2"/>
      <c r="AE529" s="6">
        <v>0</v>
      </c>
      <c r="AF529" s="2">
        <v>0</v>
      </c>
      <c r="AG529" s="2"/>
      <c r="AH529" s="2"/>
      <c r="AI529" s="6">
        <v>0</v>
      </c>
      <c r="AJ529" s="2">
        <v>0</v>
      </c>
      <c r="AK529" s="2"/>
      <c r="AL529" s="6"/>
      <c r="AM529" s="6">
        <v>0</v>
      </c>
      <c r="AN529" s="2">
        <v>0</v>
      </c>
      <c r="AO529" s="2"/>
      <c r="AP529" s="6"/>
      <c r="AQ529" s="6">
        <f t="shared" si="56"/>
        <v>0</v>
      </c>
      <c r="AR529" s="160">
        <f t="shared" si="57"/>
        <v>0</v>
      </c>
      <c r="AS529" s="160">
        <f t="shared" si="58"/>
        <v>0</v>
      </c>
      <c r="AT529" s="160">
        <f t="shared" si="59"/>
        <v>0</v>
      </c>
      <c r="AU529" s="160">
        <f t="shared" si="60"/>
        <v>0</v>
      </c>
      <c r="AV529" s="160">
        <f t="shared" si="61"/>
        <v>0</v>
      </c>
      <c r="AW529" s="160">
        <f t="shared" si="62"/>
        <v>0</v>
      </c>
    </row>
    <row r="530" spans="1:49" x14ac:dyDescent="0.25">
      <c r="A530" s="2" t="s">
        <v>1811</v>
      </c>
      <c r="B530" s="44" t="s">
        <v>5</v>
      </c>
      <c r="C530" s="2" t="s">
        <v>1787</v>
      </c>
      <c r="D530" s="2" t="s">
        <v>1812</v>
      </c>
      <c r="E530" s="6" t="s">
        <v>45</v>
      </c>
      <c r="F530" s="2" t="s">
        <v>45</v>
      </c>
      <c r="G530" s="2" t="s">
        <v>44</v>
      </c>
      <c r="H530" s="2">
        <v>0</v>
      </c>
      <c r="I530" s="2" t="s">
        <v>45</v>
      </c>
      <c r="J530" s="2">
        <v>1</v>
      </c>
      <c r="K530" s="2">
        <v>0</v>
      </c>
      <c r="L530" s="2">
        <v>0</v>
      </c>
      <c r="M530" s="2">
        <v>1</v>
      </c>
      <c r="N530" s="36"/>
      <c r="O530" s="2">
        <v>1</v>
      </c>
      <c r="P530" s="2">
        <v>1</v>
      </c>
      <c r="Q530" s="2" t="s">
        <v>45</v>
      </c>
      <c r="R530" s="2" t="s">
        <v>45</v>
      </c>
      <c r="S530" s="2" t="s">
        <v>45</v>
      </c>
      <c r="T530" s="2" t="s">
        <v>44</v>
      </c>
      <c r="U530" s="3" t="s">
        <v>44</v>
      </c>
      <c r="V530" s="2" t="s">
        <v>36</v>
      </c>
      <c r="W530" s="63" t="s">
        <v>1813</v>
      </c>
      <c r="X530" s="2" t="s">
        <v>1814</v>
      </c>
      <c r="Y530" s="2" t="s">
        <v>1815</v>
      </c>
      <c r="Z530" s="64" t="s">
        <v>1816</v>
      </c>
      <c r="AA530" s="2">
        <v>0</v>
      </c>
      <c r="AB530" s="2">
        <v>0</v>
      </c>
      <c r="AC530" s="2"/>
      <c r="AD530" s="2"/>
      <c r="AE530" s="6">
        <v>0</v>
      </c>
      <c r="AF530" s="2">
        <v>0</v>
      </c>
      <c r="AG530" s="2"/>
      <c r="AH530" s="2"/>
      <c r="AI530" s="6">
        <v>0</v>
      </c>
      <c r="AJ530" s="2">
        <v>0</v>
      </c>
      <c r="AK530" s="2"/>
      <c r="AL530" s="6"/>
      <c r="AM530" s="6">
        <v>0</v>
      </c>
      <c r="AN530" s="2">
        <v>0</v>
      </c>
      <c r="AO530" s="2"/>
      <c r="AP530" s="6"/>
      <c r="AQ530" s="6">
        <f t="shared" si="56"/>
        <v>0</v>
      </c>
      <c r="AR530" s="160">
        <f t="shared" si="57"/>
        <v>0</v>
      </c>
      <c r="AS530" s="160">
        <f t="shared" si="58"/>
        <v>0</v>
      </c>
      <c r="AT530" s="160">
        <f t="shared" si="59"/>
        <v>0</v>
      </c>
      <c r="AU530" s="160">
        <f t="shared" si="60"/>
        <v>0</v>
      </c>
      <c r="AV530" s="160">
        <f t="shared" si="61"/>
        <v>0</v>
      </c>
      <c r="AW530" s="160">
        <f t="shared" si="62"/>
        <v>0</v>
      </c>
    </row>
    <row r="531" spans="1:49" x14ac:dyDescent="0.25">
      <c r="A531" s="2" t="s">
        <v>1817</v>
      </c>
      <c r="B531" s="44" t="s">
        <v>5</v>
      </c>
      <c r="C531" s="2" t="s">
        <v>1787</v>
      </c>
      <c r="D531" s="2" t="s">
        <v>1818</v>
      </c>
      <c r="E531" s="6" t="s">
        <v>45</v>
      </c>
      <c r="F531" s="2" t="s">
        <v>45</v>
      </c>
      <c r="G531" s="2" t="s">
        <v>44</v>
      </c>
      <c r="H531" s="2">
        <v>0</v>
      </c>
      <c r="I531" s="2" t="s">
        <v>45</v>
      </c>
      <c r="J531" s="2">
        <v>0</v>
      </c>
      <c r="K531" s="6">
        <v>0</v>
      </c>
      <c r="L531" s="2">
        <v>0</v>
      </c>
      <c r="M531" s="112">
        <v>2</v>
      </c>
      <c r="N531" s="13"/>
      <c r="O531" s="2"/>
      <c r="P531" s="2"/>
      <c r="Q531" s="2" t="s">
        <v>44</v>
      </c>
      <c r="R531" s="2" t="s">
        <v>44</v>
      </c>
      <c r="S531" s="2" t="s">
        <v>45</v>
      </c>
      <c r="T531" s="2" t="s">
        <v>44</v>
      </c>
      <c r="U531" s="3" t="s">
        <v>45</v>
      </c>
      <c r="V531" s="6" t="s">
        <v>6579</v>
      </c>
      <c r="W531" s="63"/>
      <c r="X531" s="2"/>
      <c r="Y531" s="2"/>
      <c r="Z531" s="64"/>
      <c r="AA531" s="2">
        <v>0</v>
      </c>
      <c r="AB531" s="2">
        <v>0</v>
      </c>
      <c r="AC531" s="2"/>
      <c r="AD531" s="2"/>
      <c r="AE531" s="6">
        <v>0</v>
      </c>
      <c r="AF531" s="2">
        <v>0</v>
      </c>
      <c r="AG531" s="2"/>
      <c r="AH531" s="2"/>
      <c r="AI531" s="6">
        <v>0</v>
      </c>
      <c r="AJ531" s="2">
        <v>0</v>
      </c>
      <c r="AK531" s="2"/>
      <c r="AL531" s="6"/>
      <c r="AM531" s="6">
        <v>0</v>
      </c>
      <c r="AN531" s="2">
        <v>0</v>
      </c>
      <c r="AO531" s="2"/>
      <c r="AP531" s="6"/>
      <c r="AQ531" s="6">
        <f t="shared" si="56"/>
        <v>0</v>
      </c>
      <c r="AR531" s="160">
        <f t="shared" si="57"/>
        <v>0</v>
      </c>
      <c r="AS531" s="160">
        <f t="shared" si="58"/>
        <v>0</v>
      </c>
      <c r="AT531" s="160">
        <f t="shared" si="59"/>
        <v>0</v>
      </c>
      <c r="AU531" s="160">
        <f t="shared" si="60"/>
        <v>0</v>
      </c>
      <c r="AV531" s="160">
        <f t="shared" si="61"/>
        <v>0</v>
      </c>
      <c r="AW531" s="160">
        <f t="shared" si="62"/>
        <v>0</v>
      </c>
    </row>
    <row r="532" spans="1:49" x14ac:dyDescent="0.25">
      <c r="A532" s="2" t="s">
        <v>1819</v>
      </c>
      <c r="B532" s="44" t="s">
        <v>5</v>
      </c>
      <c r="C532" s="2" t="s">
        <v>1787</v>
      </c>
      <c r="D532" s="2" t="s">
        <v>1820</v>
      </c>
      <c r="E532" s="6" t="s">
        <v>45</v>
      </c>
      <c r="F532" s="2" t="s">
        <v>44</v>
      </c>
      <c r="G532" s="2" t="s">
        <v>44</v>
      </c>
      <c r="H532" s="2">
        <v>1</v>
      </c>
      <c r="I532" s="2" t="s">
        <v>44</v>
      </c>
      <c r="J532" s="2">
        <v>1</v>
      </c>
      <c r="K532" s="2">
        <v>0</v>
      </c>
      <c r="L532" s="2">
        <v>0</v>
      </c>
      <c r="M532" s="2">
        <v>1</v>
      </c>
      <c r="N532" s="2">
        <v>1</v>
      </c>
      <c r="O532" s="2">
        <v>1</v>
      </c>
      <c r="P532" s="12">
        <v>1</v>
      </c>
      <c r="Q532" s="2" t="s">
        <v>45</v>
      </c>
      <c r="R532" s="2" t="s">
        <v>44</v>
      </c>
      <c r="S532" s="2" t="s">
        <v>45</v>
      </c>
      <c r="T532" s="2" t="s">
        <v>44</v>
      </c>
      <c r="U532" s="3" t="s">
        <v>45</v>
      </c>
      <c r="V532" s="6" t="s">
        <v>35</v>
      </c>
      <c r="W532" s="63" t="s">
        <v>6510</v>
      </c>
      <c r="X532" s="2">
        <v>42763765</v>
      </c>
      <c r="Y532" s="2">
        <v>945854666</v>
      </c>
      <c r="Z532" s="64" t="s">
        <v>6511</v>
      </c>
      <c r="AA532" s="2">
        <v>0</v>
      </c>
      <c r="AB532" s="2">
        <v>0</v>
      </c>
      <c r="AC532" s="2"/>
      <c r="AD532" s="2"/>
      <c r="AE532" s="6">
        <v>0</v>
      </c>
      <c r="AF532" s="2">
        <v>0</v>
      </c>
      <c r="AG532" s="2"/>
      <c r="AH532" s="2"/>
      <c r="AI532" s="6">
        <v>0</v>
      </c>
      <c r="AJ532" s="2">
        <v>0</v>
      </c>
      <c r="AK532" s="2"/>
      <c r="AL532" s="6"/>
      <c r="AM532" s="6">
        <v>0</v>
      </c>
      <c r="AN532" s="2">
        <v>0</v>
      </c>
      <c r="AO532" s="2"/>
      <c r="AP532" s="6"/>
      <c r="AQ532" s="6">
        <f t="shared" si="56"/>
        <v>0</v>
      </c>
      <c r="AR532" s="160">
        <f t="shared" si="57"/>
        <v>0</v>
      </c>
      <c r="AS532" s="160">
        <f t="shared" si="58"/>
        <v>0</v>
      </c>
      <c r="AT532" s="160">
        <f t="shared" si="59"/>
        <v>0</v>
      </c>
      <c r="AU532" s="160">
        <f t="shared" si="60"/>
        <v>0</v>
      </c>
      <c r="AV532" s="160">
        <f t="shared" si="61"/>
        <v>0</v>
      </c>
      <c r="AW532" s="160">
        <f t="shared" si="62"/>
        <v>0</v>
      </c>
    </row>
    <row r="533" spans="1:49" x14ac:dyDescent="0.25">
      <c r="A533" s="2" t="s">
        <v>1821</v>
      </c>
      <c r="B533" s="44" t="s">
        <v>5</v>
      </c>
      <c r="C533" s="2" t="s">
        <v>1787</v>
      </c>
      <c r="D533" s="2" t="s">
        <v>1822</v>
      </c>
      <c r="E533" s="6" t="s">
        <v>45</v>
      </c>
      <c r="F533" s="2" t="s">
        <v>45</v>
      </c>
      <c r="G533" s="2" t="s">
        <v>44</v>
      </c>
      <c r="H533" s="2">
        <v>0</v>
      </c>
      <c r="I533" s="2" t="s">
        <v>45</v>
      </c>
      <c r="J533" s="2">
        <v>0</v>
      </c>
      <c r="K533" s="6">
        <v>0</v>
      </c>
      <c r="L533" s="2">
        <v>0</v>
      </c>
      <c r="M533" s="112">
        <v>2</v>
      </c>
      <c r="N533" s="13"/>
      <c r="O533" s="2"/>
      <c r="P533" s="2"/>
      <c r="Q533" s="2" t="s">
        <v>45</v>
      </c>
      <c r="R533" s="2" t="s">
        <v>45</v>
      </c>
      <c r="S533" s="2" t="s">
        <v>45</v>
      </c>
      <c r="T533" s="2" t="s">
        <v>44</v>
      </c>
      <c r="U533" s="3" t="s">
        <v>45</v>
      </c>
      <c r="V533" s="6" t="s">
        <v>6579</v>
      </c>
      <c r="W533" s="63"/>
      <c r="X533" s="2"/>
      <c r="Y533" s="2"/>
      <c r="Z533" s="64"/>
      <c r="AA533" s="2">
        <v>0</v>
      </c>
      <c r="AB533" s="2">
        <v>0</v>
      </c>
      <c r="AC533" s="2"/>
      <c r="AD533" s="2"/>
      <c r="AE533" s="6">
        <v>0</v>
      </c>
      <c r="AF533" s="2">
        <v>0</v>
      </c>
      <c r="AG533" s="2"/>
      <c r="AH533" s="2"/>
      <c r="AI533" s="6">
        <v>1</v>
      </c>
      <c r="AJ533" s="2">
        <v>0</v>
      </c>
      <c r="AK533" s="2"/>
      <c r="AL533" s="6" t="s">
        <v>6743</v>
      </c>
      <c r="AM533" s="6">
        <v>0</v>
      </c>
      <c r="AN533" s="2">
        <v>0</v>
      </c>
      <c r="AO533" s="2"/>
      <c r="AP533" s="6"/>
      <c r="AQ533" s="6">
        <f t="shared" si="56"/>
        <v>1</v>
      </c>
      <c r="AR533" s="160">
        <f t="shared" si="57"/>
        <v>1</v>
      </c>
      <c r="AS533" s="160">
        <f t="shared" si="58"/>
        <v>0</v>
      </c>
      <c r="AT533" s="160">
        <f t="shared" si="59"/>
        <v>0</v>
      </c>
      <c r="AU533" s="160">
        <f t="shared" si="60"/>
        <v>0</v>
      </c>
      <c r="AV533" s="160">
        <f t="shared" si="61"/>
        <v>0</v>
      </c>
      <c r="AW533" s="160">
        <f t="shared" si="62"/>
        <v>0</v>
      </c>
    </row>
    <row r="534" spans="1:49" x14ac:dyDescent="0.25">
      <c r="A534" s="2" t="s">
        <v>1823</v>
      </c>
      <c r="B534" s="44" t="s">
        <v>5</v>
      </c>
      <c r="C534" s="2" t="s">
        <v>1824</v>
      </c>
      <c r="D534" s="2" t="s">
        <v>1825</v>
      </c>
      <c r="E534" s="6" t="s">
        <v>45</v>
      </c>
      <c r="F534" s="2" t="s">
        <v>44</v>
      </c>
      <c r="G534" s="2" t="s">
        <v>44</v>
      </c>
      <c r="H534" s="2">
        <v>1</v>
      </c>
      <c r="I534" s="2" t="s">
        <v>45</v>
      </c>
      <c r="J534" s="2">
        <v>1</v>
      </c>
      <c r="K534" s="2">
        <v>0</v>
      </c>
      <c r="L534" s="2">
        <v>1</v>
      </c>
      <c r="M534" s="2">
        <v>1</v>
      </c>
      <c r="N534" s="2">
        <v>1</v>
      </c>
      <c r="O534" s="2">
        <v>1</v>
      </c>
      <c r="P534" s="6">
        <v>1</v>
      </c>
      <c r="Q534" s="2" t="s">
        <v>45</v>
      </c>
      <c r="R534" s="2" t="s">
        <v>45</v>
      </c>
      <c r="S534" s="2" t="s">
        <v>44</v>
      </c>
      <c r="T534" s="2" t="s">
        <v>44</v>
      </c>
      <c r="U534" s="3" t="s">
        <v>45</v>
      </c>
      <c r="V534" s="6" t="s">
        <v>35</v>
      </c>
      <c r="W534" s="63" t="s">
        <v>1826</v>
      </c>
      <c r="X534" s="2" t="s">
        <v>1827</v>
      </c>
      <c r="Y534" s="2" t="s">
        <v>1828</v>
      </c>
      <c r="Z534" s="64" t="s">
        <v>1829</v>
      </c>
      <c r="AA534" s="2">
        <v>0</v>
      </c>
      <c r="AB534" s="2">
        <v>0</v>
      </c>
      <c r="AC534" s="2"/>
      <c r="AD534" s="2"/>
      <c r="AE534" s="6">
        <v>0</v>
      </c>
      <c r="AF534" s="2">
        <v>0</v>
      </c>
      <c r="AG534" s="2"/>
      <c r="AH534" s="2"/>
      <c r="AI534" s="6">
        <v>0</v>
      </c>
      <c r="AJ534" s="2">
        <v>0</v>
      </c>
      <c r="AK534" s="2"/>
      <c r="AL534" s="6"/>
      <c r="AM534" s="6">
        <v>0</v>
      </c>
      <c r="AN534" s="2">
        <v>0</v>
      </c>
      <c r="AO534" s="2"/>
      <c r="AP534" s="6"/>
      <c r="AQ534" s="6">
        <f t="shared" si="56"/>
        <v>0</v>
      </c>
      <c r="AR534" s="160">
        <f t="shared" si="57"/>
        <v>0</v>
      </c>
      <c r="AS534" s="160">
        <f t="shared" si="58"/>
        <v>0</v>
      </c>
      <c r="AT534" s="160">
        <f t="shared" si="59"/>
        <v>0</v>
      </c>
      <c r="AU534" s="160">
        <f t="shared" si="60"/>
        <v>0</v>
      </c>
      <c r="AV534" s="160">
        <f t="shared" si="61"/>
        <v>0</v>
      </c>
      <c r="AW534" s="160">
        <f t="shared" si="62"/>
        <v>0</v>
      </c>
    </row>
    <row r="535" spans="1:49" x14ac:dyDescent="0.25">
      <c r="A535" s="2" t="s">
        <v>1830</v>
      </c>
      <c r="B535" s="44" t="s">
        <v>5</v>
      </c>
      <c r="C535" s="2" t="s">
        <v>1824</v>
      </c>
      <c r="D535" s="2" t="s">
        <v>1831</v>
      </c>
      <c r="E535" s="6" t="s">
        <v>45</v>
      </c>
      <c r="F535" s="2" t="s">
        <v>44</v>
      </c>
      <c r="G535" s="2" t="s">
        <v>44</v>
      </c>
      <c r="H535" s="2">
        <v>1</v>
      </c>
      <c r="I535" s="2" t="s">
        <v>45</v>
      </c>
      <c r="J535" s="2">
        <v>1</v>
      </c>
      <c r="K535" s="2">
        <v>0</v>
      </c>
      <c r="L535" s="2">
        <v>0</v>
      </c>
      <c r="M535" s="2">
        <v>1</v>
      </c>
      <c r="N535" s="2">
        <v>1</v>
      </c>
      <c r="O535" s="6">
        <v>1</v>
      </c>
      <c r="P535" s="6">
        <v>1</v>
      </c>
      <c r="Q535" s="2" t="s">
        <v>45</v>
      </c>
      <c r="R535" s="2" t="s">
        <v>45</v>
      </c>
      <c r="S535" s="2" t="s">
        <v>45</v>
      </c>
      <c r="T535" s="2" t="s">
        <v>44</v>
      </c>
      <c r="U535" s="3" t="s">
        <v>45</v>
      </c>
      <c r="V535" s="6" t="s">
        <v>35</v>
      </c>
      <c r="W535" s="63" t="s">
        <v>1826</v>
      </c>
      <c r="X535" s="2" t="s">
        <v>1827</v>
      </c>
      <c r="Y535" s="2" t="s">
        <v>1828</v>
      </c>
      <c r="Z535" s="64" t="s">
        <v>1829</v>
      </c>
      <c r="AA535" s="2">
        <v>0</v>
      </c>
      <c r="AB535" s="2">
        <v>0</v>
      </c>
      <c r="AC535" s="2"/>
      <c r="AD535" s="2"/>
      <c r="AE535" s="6">
        <v>0</v>
      </c>
      <c r="AF535" s="2">
        <v>0</v>
      </c>
      <c r="AG535" s="2"/>
      <c r="AH535" s="2"/>
      <c r="AI535" s="6">
        <v>0</v>
      </c>
      <c r="AJ535" s="2">
        <v>0</v>
      </c>
      <c r="AK535" s="2"/>
      <c r="AL535" s="6"/>
      <c r="AM535" s="6">
        <v>0</v>
      </c>
      <c r="AN535" s="2">
        <v>0</v>
      </c>
      <c r="AO535" s="2"/>
      <c r="AP535" s="6"/>
      <c r="AQ535" s="6">
        <f t="shared" si="56"/>
        <v>0</v>
      </c>
      <c r="AR535" s="160">
        <f t="shared" si="57"/>
        <v>0</v>
      </c>
      <c r="AS535" s="160">
        <f t="shared" si="58"/>
        <v>0</v>
      </c>
      <c r="AT535" s="160">
        <f t="shared" si="59"/>
        <v>0</v>
      </c>
      <c r="AU535" s="160">
        <f t="shared" si="60"/>
        <v>0</v>
      </c>
      <c r="AV535" s="160">
        <f t="shared" si="61"/>
        <v>0</v>
      </c>
      <c r="AW535" s="160">
        <f t="shared" si="62"/>
        <v>0</v>
      </c>
    </row>
    <row r="536" spans="1:49" x14ac:dyDescent="0.25">
      <c r="A536" s="2" t="s">
        <v>1832</v>
      </c>
      <c r="B536" s="44" t="s">
        <v>5</v>
      </c>
      <c r="C536" s="2" t="s">
        <v>1824</v>
      </c>
      <c r="D536" s="2" t="s">
        <v>1833</v>
      </c>
      <c r="E536" s="6" t="s">
        <v>45</v>
      </c>
      <c r="F536" s="2" t="s">
        <v>44</v>
      </c>
      <c r="G536" s="2" t="s">
        <v>44</v>
      </c>
      <c r="H536" s="2">
        <v>0</v>
      </c>
      <c r="I536" s="2" t="s">
        <v>44</v>
      </c>
      <c r="J536" s="2">
        <v>1</v>
      </c>
      <c r="K536" s="2">
        <v>0</v>
      </c>
      <c r="L536" s="2">
        <v>0</v>
      </c>
      <c r="M536" s="2">
        <v>1</v>
      </c>
      <c r="N536" s="2">
        <v>1</v>
      </c>
      <c r="O536" s="2">
        <v>1</v>
      </c>
      <c r="P536" s="2">
        <v>1</v>
      </c>
      <c r="Q536" s="2" t="s">
        <v>45</v>
      </c>
      <c r="R536" s="2" t="s">
        <v>44</v>
      </c>
      <c r="S536" s="2" t="s">
        <v>45</v>
      </c>
      <c r="T536" s="2" t="s">
        <v>44</v>
      </c>
      <c r="U536" s="3" t="s">
        <v>44</v>
      </c>
      <c r="V536" s="6" t="s">
        <v>36</v>
      </c>
      <c r="W536" s="63" t="s">
        <v>1834</v>
      </c>
      <c r="X536" s="2" t="s">
        <v>1835</v>
      </c>
      <c r="Y536" s="2" t="s">
        <v>1836</v>
      </c>
      <c r="Z536" s="64" t="s">
        <v>1837</v>
      </c>
      <c r="AA536" s="2">
        <v>0</v>
      </c>
      <c r="AB536" s="2">
        <v>0</v>
      </c>
      <c r="AC536" s="2"/>
      <c r="AD536" s="2"/>
      <c r="AE536" s="6">
        <v>0</v>
      </c>
      <c r="AF536" s="2">
        <v>0</v>
      </c>
      <c r="AG536" s="2"/>
      <c r="AH536" s="2"/>
      <c r="AI536" s="6">
        <v>0</v>
      </c>
      <c r="AJ536" s="2">
        <v>0</v>
      </c>
      <c r="AK536" s="2"/>
      <c r="AL536" s="6"/>
      <c r="AM536" s="6">
        <v>0</v>
      </c>
      <c r="AN536" s="2">
        <v>0</v>
      </c>
      <c r="AO536" s="2"/>
      <c r="AP536" s="6"/>
      <c r="AQ536" s="6">
        <f t="shared" si="56"/>
        <v>0</v>
      </c>
      <c r="AR536" s="160">
        <f t="shared" si="57"/>
        <v>0</v>
      </c>
      <c r="AS536" s="160">
        <f t="shared" si="58"/>
        <v>0</v>
      </c>
      <c r="AT536" s="160">
        <f t="shared" si="59"/>
        <v>0</v>
      </c>
      <c r="AU536" s="160">
        <f t="shared" si="60"/>
        <v>0</v>
      </c>
      <c r="AV536" s="160">
        <f t="shared" si="61"/>
        <v>0</v>
      </c>
      <c r="AW536" s="160">
        <f t="shared" si="62"/>
        <v>0</v>
      </c>
    </row>
    <row r="537" spans="1:49" x14ac:dyDescent="0.25">
      <c r="A537" s="2" t="s">
        <v>1838</v>
      </c>
      <c r="B537" s="44" t="s">
        <v>5</v>
      </c>
      <c r="C537" s="2" t="s">
        <v>1824</v>
      </c>
      <c r="D537" s="2" t="s">
        <v>1839</v>
      </c>
      <c r="E537" s="6" t="s">
        <v>45</v>
      </c>
      <c r="F537" s="2" t="s">
        <v>44</v>
      </c>
      <c r="G537" s="2" t="s">
        <v>44</v>
      </c>
      <c r="H537" s="2">
        <v>0</v>
      </c>
      <c r="I537" s="2" t="s">
        <v>44</v>
      </c>
      <c r="J537" s="2">
        <v>1</v>
      </c>
      <c r="K537" s="2">
        <v>0</v>
      </c>
      <c r="L537" s="2">
        <v>0</v>
      </c>
      <c r="M537" s="2">
        <v>1</v>
      </c>
      <c r="N537" s="2">
        <v>1</v>
      </c>
      <c r="O537" s="2">
        <v>1</v>
      </c>
      <c r="P537" s="6">
        <v>1</v>
      </c>
      <c r="Q537" s="2" t="s">
        <v>45</v>
      </c>
      <c r="R537" s="2" t="s">
        <v>44</v>
      </c>
      <c r="S537" s="2" t="s">
        <v>45</v>
      </c>
      <c r="T537" s="2" t="s">
        <v>44</v>
      </c>
      <c r="U537" s="3" t="s">
        <v>45</v>
      </c>
      <c r="V537" s="6" t="s">
        <v>35</v>
      </c>
      <c r="W537" s="63" t="s">
        <v>1826</v>
      </c>
      <c r="X537" s="2" t="s">
        <v>1827</v>
      </c>
      <c r="Y537" s="2" t="s">
        <v>1828</v>
      </c>
      <c r="Z537" s="64" t="s">
        <v>1829</v>
      </c>
      <c r="AA537" s="2">
        <v>0</v>
      </c>
      <c r="AB537" s="2">
        <v>0</v>
      </c>
      <c r="AC537" s="2"/>
      <c r="AD537" s="2"/>
      <c r="AE537" s="6">
        <v>0</v>
      </c>
      <c r="AF537" s="2">
        <v>0</v>
      </c>
      <c r="AG537" s="2"/>
      <c r="AH537" s="2"/>
      <c r="AI537" s="6">
        <v>0</v>
      </c>
      <c r="AJ537" s="2">
        <v>0</v>
      </c>
      <c r="AK537" s="2"/>
      <c r="AL537" s="6"/>
      <c r="AM537" s="6">
        <v>0</v>
      </c>
      <c r="AN537" s="2">
        <v>0</v>
      </c>
      <c r="AO537" s="2"/>
      <c r="AP537" s="6"/>
      <c r="AQ537" s="6">
        <f t="shared" si="56"/>
        <v>0</v>
      </c>
      <c r="AR537" s="160">
        <f t="shared" si="57"/>
        <v>0</v>
      </c>
      <c r="AS537" s="160">
        <f t="shared" si="58"/>
        <v>0</v>
      </c>
      <c r="AT537" s="160">
        <f t="shared" si="59"/>
        <v>0</v>
      </c>
      <c r="AU537" s="160">
        <f t="shared" si="60"/>
        <v>0</v>
      </c>
      <c r="AV537" s="160">
        <f t="shared" si="61"/>
        <v>0</v>
      </c>
      <c r="AW537" s="160">
        <f t="shared" si="62"/>
        <v>0</v>
      </c>
    </row>
    <row r="538" spans="1:49" x14ac:dyDescent="0.25">
      <c r="A538" s="2" t="s">
        <v>1840</v>
      </c>
      <c r="B538" s="44" t="s">
        <v>5</v>
      </c>
      <c r="C538" s="2" t="s">
        <v>1824</v>
      </c>
      <c r="D538" s="2" t="s">
        <v>1841</v>
      </c>
      <c r="E538" s="6" t="s">
        <v>45</v>
      </c>
      <c r="F538" s="2" t="s">
        <v>44</v>
      </c>
      <c r="G538" s="2" t="s">
        <v>44</v>
      </c>
      <c r="H538" s="2">
        <v>1</v>
      </c>
      <c r="I538" s="2" t="s">
        <v>44</v>
      </c>
      <c r="J538" s="2">
        <v>1</v>
      </c>
      <c r="K538" s="2">
        <v>0</v>
      </c>
      <c r="L538" s="2">
        <v>0</v>
      </c>
      <c r="M538" s="2">
        <v>1</v>
      </c>
      <c r="N538" s="2">
        <v>1</v>
      </c>
      <c r="O538" s="2">
        <v>1</v>
      </c>
      <c r="P538" s="2">
        <v>1</v>
      </c>
      <c r="Q538" s="2" t="s">
        <v>45</v>
      </c>
      <c r="R538" s="2" t="s">
        <v>45</v>
      </c>
      <c r="S538" s="2" t="s">
        <v>45</v>
      </c>
      <c r="T538" s="2" t="s">
        <v>44</v>
      </c>
      <c r="U538" s="3" t="s">
        <v>44</v>
      </c>
      <c r="V538" s="6" t="s">
        <v>36</v>
      </c>
      <c r="W538" s="63" t="s">
        <v>1842</v>
      </c>
      <c r="X538" s="2" t="s">
        <v>1843</v>
      </c>
      <c r="Y538" s="2" t="s">
        <v>1844</v>
      </c>
      <c r="Z538" s="64" t="s">
        <v>1845</v>
      </c>
      <c r="AA538" s="2">
        <v>0</v>
      </c>
      <c r="AB538" s="2">
        <v>0</v>
      </c>
      <c r="AC538" s="2"/>
      <c r="AD538" s="2"/>
      <c r="AE538" s="6">
        <v>0</v>
      </c>
      <c r="AF538" s="2">
        <v>0</v>
      </c>
      <c r="AG538" s="2"/>
      <c r="AH538" s="2"/>
      <c r="AI538" s="6">
        <v>0</v>
      </c>
      <c r="AJ538" s="2">
        <v>0</v>
      </c>
      <c r="AK538" s="2"/>
      <c r="AL538" s="6"/>
      <c r="AM538" s="6">
        <v>0</v>
      </c>
      <c r="AN538" s="2">
        <v>0</v>
      </c>
      <c r="AO538" s="2"/>
      <c r="AP538" s="6"/>
      <c r="AQ538" s="6">
        <f t="shared" si="56"/>
        <v>0</v>
      </c>
      <c r="AR538" s="160">
        <f t="shared" si="57"/>
        <v>0</v>
      </c>
      <c r="AS538" s="160">
        <f t="shared" si="58"/>
        <v>0</v>
      </c>
      <c r="AT538" s="160">
        <f t="shared" si="59"/>
        <v>0</v>
      </c>
      <c r="AU538" s="160">
        <f t="shared" si="60"/>
        <v>0</v>
      </c>
      <c r="AV538" s="160">
        <f t="shared" si="61"/>
        <v>0</v>
      </c>
      <c r="AW538" s="160">
        <f t="shared" si="62"/>
        <v>0</v>
      </c>
    </row>
    <row r="539" spans="1:49" x14ac:dyDescent="0.25">
      <c r="A539" s="2" t="s">
        <v>1846</v>
      </c>
      <c r="B539" s="44" t="s">
        <v>5</v>
      </c>
      <c r="C539" s="2" t="s">
        <v>1824</v>
      </c>
      <c r="D539" s="2" t="s">
        <v>1847</v>
      </c>
      <c r="E539" s="6" t="s">
        <v>45</v>
      </c>
      <c r="F539" s="2" t="s">
        <v>44</v>
      </c>
      <c r="G539" s="2" t="s">
        <v>44</v>
      </c>
      <c r="H539" s="2">
        <v>1</v>
      </c>
      <c r="I539" s="2" t="s">
        <v>44</v>
      </c>
      <c r="J539" s="2">
        <v>1</v>
      </c>
      <c r="K539" s="2">
        <v>0</v>
      </c>
      <c r="L539" s="2">
        <v>1</v>
      </c>
      <c r="M539" s="2">
        <v>1</v>
      </c>
      <c r="N539" s="2">
        <v>1</v>
      </c>
      <c r="O539" s="2">
        <v>1</v>
      </c>
      <c r="P539" s="2">
        <v>1</v>
      </c>
      <c r="Q539" s="2" t="s">
        <v>45</v>
      </c>
      <c r="R539" s="2" t="s">
        <v>44</v>
      </c>
      <c r="S539" s="2" t="s">
        <v>45</v>
      </c>
      <c r="T539" s="2" t="s">
        <v>44</v>
      </c>
      <c r="U539" s="3" t="s">
        <v>45</v>
      </c>
      <c r="V539" s="6" t="s">
        <v>35</v>
      </c>
      <c r="W539" s="63" t="s">
        <v>1848</v>
      </c>
      <c r="X539" s="2" t="s">
        <v>1849</v>
      </c>
      <c r="Y539" s="2" t="s">
        <v>1850</v>
      </c>
      <c r="Z539" s="64" t="s">
        <v>1851</v>
      </c>
      <c r="AA539" s="2">
        <v>1</v>
      </c>
      <c r="AB539" s="2">
        <v>0</v>
      </c>
      <c r="AC539" s="2"/>
      <c r="AD539" s="2" t="s">
        <v>6743</v>
      </c>
      <c r="AE539" s="6">
        <v>1</v>
      </c>
      <c r="AF539" s="2">
        <v>0</v>
      </c>
      <c r="AG539" s="2"/>
      <c r="AH539" s="2" t="s">
        <v>6743</v>
      </c>
      <c r="AI539" s="6">
        <v>0</v>
      </c>
      <c r="AJ539" s="2">
        <v>0</v>
      </c>
      <c r="AK539" s="2"/>
      <c r="AL539" s="6"/>
      <c r="AM539" s="6">
        <v>0</v>
      </c>
      <c r="AN539" s="2">
        <v>0</v>
      </c>
      <c r="AO539" s="2"/>
      <c r="AP539" s="6"/>
      <c r="AQ539" s="6">
        <f t="shared" si="56"/>
        <v>2</v>
      </c>
      <c r="AR539" s="160">
        <f t="shared" si="57"/>
        <v>1</v>
      </c>
      <c r="AS539" s="160">
        <f t="shared" si="58"/>
        <v>0</v>
      </c>
      <c r="AT539" s="160">
        <f t="shared" si="59"/>
        <v>0</v>
      </c>
      <c r="AU539" s="160">
        <f t="shared" si="60"/>
        <v>0</v>
      </c>
      <c r="AV539" s="160">
        <f t="shared" si="61"/>
        <v>0</v>
      </c>
      <c r="AW539" s="160">
        <f t="shared" si="62"/>
        <v>0</v>
      </c>
    </row>
    <row r="540" spans="1:49" x14ac:dyDescent="0.25">
      <c r="A540" s="2" t="s">
        <v>1852</v>
      </c>
      <c r="B540" s="44" t="s">
        <v>5</v>
      </c>
      <c r="C540" s="2" t="s">
        <v>1824</v>
      </c>
      <c r="D540" s="2" t="s">
        <v>1853</v>
      </c>
      <c r="E540" s="6" t="s">
        <v>45</v>
      </c>
      <c r="F540" s="2" t="s">
        <v>44</v>
      </c>
      <c r="G540" s="2" t="s">
        <v>44</v>
      </c>
      <c r="H540" s="2">
        <v>1</v>
      </c>
      <c r="I540" s="2" t="s">
        <v>44</v>
      </c>
      <c r="J540" s="2">
        <v>1</v>
      </c>
      <c r="K540" s="2">
        <v>0</v>
      </c>
      <c r="L540" s="2">
        <v>1</v>
      </c>
      <c r="M540" s="2">
        <v>1</v>
      </c>
      <c r="N540" s="2">
        <v>1</v>
      </c>
      <c r="O540" s="2">
        <v>1</v>
      </c>
      <c r="P540" s="2">
        <v>1</v>
      </c>
      <c r="Q540" s="2" t="s">
        <v>45</v>
      </c>
      <c r="R540" s="2" t="s">
        <v>45</v>
      </c>
      <c r="S540" s="2" t="s">
        <v>45</v>
      </c>
      <c r="T540" s="2" t="s">
        <v>44</v>
      </c>
      <c r="U540" s="3" t="s">
        <v>45</v>
      </c>
      <c r="V540" s="6" t="s">
        <v>35</v>
      </c>
      <c r="W540" s="63" t="s">
        <v>1848</v>
      </c>
      <c r="X540" s="2" t="s">
        <v>1849</v>
      </c>
      <c r="Y540" s="2" t="s">
        <v>1850</v>
      </c>
      <c r="Z540" s="64" t="s">
        <v>1851</v>
      </c>
      <c r="AA540" s="2">
        <v>1</v>
      </c>
      <c r="AB540" s="2">
        <v>0</v>
      </c>
      <c r="AC540" s="2"/>
      <c r="AD540" s="2" t="s">
        <v>6743</v>
      </c>
      <c r="AE540" s="6">
        <v>0</v>
      </c>
      <c r="AF540" s="2">
        <v>0</v>
      </c>
      <c r="AG540" s="2"/>
      <c r="AH540" s="2"/>
      <c r="AI540" s="6">
        <v>0</v>
      </c>
      <c r="AJ540" s="2">
        <v>0</v>
      </c>
      <c r="AK540" s="2"/>
      <c r="AL540" s="6"/>
      <c r="AM540" s="6">
        <v>0</v>
      </c>
      <c r="AN540" s="2">
        <v>0</v>
      </c>
      <c r="AO540" s="2"/>
      <c r="AP540" s="6"/>
      <c r="AQ540" s="6">
        <f t="shared" si="56"/>
        <v>1</v>
      </c>
      <c r="AR540" s="160">
        <f t="shared" si="57"/>
        <v>1</v>
      </c>
      <c r="AS540" s="160">
        <f t="shared" si="58"/>
        <v>0</v>
      </c>
      <c r="AT540" s="160">
        <f t="shared" si="59"/>
        <v>0</v>
      </c>
      <c r="AU540" s="160">
        <f t="shared" si="60"/>
        <v>0</v>
      </c>
      <c r="AV540" s="160">
        <f t="shared" si="61"/>
        <v>0</v>
      </c>
      <c r="AW540" s="160">
        <f t="shared" si="62"/>
        <v>0</v>
      </c>
    </row>
    <row r="541" spans="1:49" x14ac:dyDescent="0.25">
      <c r="A541" s="2" t="s">
        <v>1854</v>
      </c>
      <c r="B541" s="44" t="s">
        <v>5</v>
      </c>
      <c r="C541" s="2" t="s">
        <v>1824</v>
      </c>
      <c r="D541" s="2" t="s">
        <v>1855</v>
      </c>
      <c r="E541" s="6" t="s">
        <v>45</v>
      </c>
      <c r="F541" s="2" t="s">
        <v>44</v>
      </c>
      <c r="G541" s="2" t="s">
        <v>44</v>
      </c>
      <c r="H541" s="2">
        <v>0</v>
      </c>
      <c r="I541" s="2" t="s">
        <v>44</v>
      </c>
      <c r="J541" s="2">
        <v>1</v>
      </c>
      <c r="K541" s="2">
        <v>0</v>
      </c>
      <c r="L541" s="2">
        <v>0</v>
      </c>
      <c r="M541" s="2">
        <v>1</v>
      </c>
      <c r="N541" s="2">
        <v>1</v>
      </c>
      <c r="O541" s="2">
        <v>1</v>
      </c>
      <c r="P541" s="2">
        <v>1</v>
      </c>
      <c r="Q541" s="2" t="s">
        <v>45</v>
      </c>
      <c r="R541" s="2" t="s">
        <v>44</v>
      </c>
      <c r="S541" s="2" t="s">
        <v>45</v>
      </c>
      <c r="T541" s="2" t="s">
        <v>44</v>
      </c>
      <c r="U541" s="3" t="s">
        <v>44</v>
      </c>
      <c r="V541" s="6" t="s">
        <v>36</v>
      </c>
      <c r="W541" s="63" t="s">
        <v>1739</v>
      </c>
      <c r="X541" s="2" t="s">
        <v>736</v>
      </c>
      <c r="Y541" s="2" t="s">
        <v>736</v>
      </c>
      <c r="Z541" s="64" t="s">
        <v>736</v>
      </c>
      <c r="AA541" s="2">
        <v>0</v>
      </c>
      <c r="AB541" s="2">
        <v>0</v>
      </c>
      <c r="AC541" s="2"/>
      <c r="AD541" s="2"/>
      <c r="AE541" s="6">
        <v>0</v>
      </c>
      <c r="AF541" s="2">
        <v>0</v>
      </c>
      <c r="AG541" s="2"/>
      <c r="AH541" s="2"/>
      <c r="AI541" s="6">
        <v>0</v>
      </c>
      <c r="AJ541" s="2">
        <v>1</v>
      </c>
      <c r="AK541" s="2" t="s">
        <v>36</v>
      </c>
      <c r="AL541" s="6" t="s">
        <v>6744</v>
      </c>
      <c r="AM541" s="6">
        <v>0</v>
      </c>
      <c r="AN541" s="2">
        <v>1</v>
      </c>
      <c r="AO541" s="2" t="s">
        <v>36</v>
      </c>
      <c r="AP541" s="6" t="s">
        <v>6744</v>
      </c>
      <c r="AQ541" s="6">
        <f t="shared" si="56"/>
        <v>2</v>
      </c>
      <c r="AR541" s="160">
        <f t="shared" si="57"/>
        <v>0</v>
      </c>
      <c r="AS541" s="160">
        <f t="shared" si="58"/>
        <v>0</v>
      </c>
      <c r="AT541" s="160">
        <f t="shared" si="59"/>
        <v>0</v>
      </c>
      <c r="AU541" s="160">
        <f t="shared" si="60"/>
        <v>1</v>
      </c>
      <c r="AV541" s="160">
        <f t="shared" si="61"/>
        <v>0</v>
      </c>
      <c r="AW541" s="160">
        <f t="shared" si="62"/>
        <v>0</v>
      </c>
    </row>
    <row r="542" spans="1:49" x14ac:dyDescent="0.25">
      <c r="A542" s="2" t="s">
        <v>1856</v>
      </c>
      <c r="B542" s="44" t="s">
        <v>5</v>
      </c>
      <c r="C542" s="2" t="s">
        <v>1824</v>
      </c>
      <c r="D542" s="2" t="s">
        <v>1857</v>
      </c>
      <c r="E542" s="6" t="s">
        <v>45</v>
      </c>
      <c r="F542" s="2" t="s">
        <v>45</v>
      </c>
      <c r="G542" s="2" t="s">
        <v>44</v>
      </c>
      <c r="H542" s="2">
        <v>0</v>
      </c>
      <c r="I542" s="2" t="s">
        <v>44</v>
      </c>
      <c r="J542" s="2">
        <v>1</v>
      </c>
      <c r="K542" s="2">
        <v>0</v>
      </c>
      <c r="L542" s="2">
        <v>0</v>
      </c>
      <c r="M542" s="2">
        <v>1</v>
      </c>
      <c r="N542" s="36"/>
      <c r="O542" s="2">
        <v>1</v>
      </c>
      <c r="P542" s="2">
        <v>1</v>
      </c>
      <c r="Q542" s="2" t="s">
        <v>44</v>
      </c>
      <c r="R542" s="2" t="s">
        <v>44</v>
      </c>
      <c r="S542" s="2" t="s">
        <v>45</v>
      </c>
      <c r="T542" s="2" t="s">
        <v>44</v>
      </c>
      <c r="U542" s="3" t="s">
        <v>44</v>
      </c>
      <c r="V542" s="2" t="s">
        <v>35</v>
      </c>
      <c r="W542" s="63" t="s">
        <v>1826</v>
      </c>
      <c r="X542" s="2" t="s">
        <v>1827</v>
      </c>
      <c r="Y542" s="2" t="s">
        <v>1828</v>
      </c>
      <c r="Z542" s="64" t="s">
        <v>1829</v>
      </c>
      <c r="AA542" s="2">
        <v>0</v>
      </c>
      <c r="AB542" s="2">
        <v>0</v>
      </c>
      <c r="AC542" s="2"/>
      <c r="AD542" s="2"/>
      <c r="AE542" s="6">
        <v>0</v>
      </c>
      <c r="AF542" s="2">
        <v>0</v>
      </c>
      <c r="AG542" s="2"/>
      <c r="AH542" s="2"/>
      <c r="AI542" s="6">
        <v>0</v>
      </c>
      <c r="AJ542" s="2">
        <v>0</v>
      </c>
      <c r="AK542" s="2"/>
      <c r="AL542" s="6"/>
      <c r="AM542" s="6">
        <v>0</v>
      </c>
      <c r="AN542" s="2">
        <v>0</v>
      </c>
      <c r="AO542" s="2"/>
      <c r="AP542" s="6"/>
      <c r="AQ542" s="6">
        <f t="shared" si="56"/>
        <v>0</v>
      </c>
      <c r="AR542" s="160">
        <f t="shared" si="57"/>
        <v>0</v>
      </c>
      <c r="AS542" s="160">
        <f t="shared" si="58"/>
        <v>0</v>
      </c>
      <c r="AT542" s="160">
        <f t="shared" si="59"/>
        <v>0</v>
      </c>
      <c r="AU542" s="160">
        <f t="shared" si="60"/>
        <v>0</v>
      </c>
      <c r="AV542" s="160">
        <f t="shared" si="61"/>
        <v>0</v>
      </c>
      <c r="AW542" s="160">
        <f t="shared" si="62"/>
        <v>0</v>
      </c>
    </row>
    <row r="543" spans="1:49" x14ac:dyDescent="0.25">
      <c r="A543" s="2" t="s">
        <v>1858</v>
      </c>
      <c r="B543" s="44" t="s">
        <v>5</v>
      </c>
      <c r="C543" s="2" t="s">
        <v>1824</v>
      </c>
      <c r="D543" s="2" t="s">
        <v>1859</v>
      </c>
      <c r="E543" s="6" t="s">
        <v>45</v>
      </c>
      <c r="F543" s="2" t="s">
        <v>45</v>
      </c>
      <c r="G543" s="2" t="s">
        <v>45</v>
      </c>
      <c r="H543" s="2">
        <v>0</v>
      </c>
      <c r="I543" s="2" t="s">
        <v>44</v>
      </c>
      <c r="J543" s="2">
        <v>1</v>
      </c>
      <c r="K543" s="2">
        <v>0</v>
      </c>
      <c r="L543" s="2">
        <v>0</v>
      </c>
      <c r="M543" s="2">
        <v>1</v>
      </c>
      <c r="N543" s="36"/>
      <c r="O543" s="2">
        <v>1</v>
      </c>
      <c r="P543" s="2">
        <v>1</v>
      </c>
      <c r="Q543" s="2" t="s">
        <v>45</v>
      </c>
      <c r="R543" s="2" t="s">
        <v>44</v>
      </c>
      <c r="S543" s="2" t="s">
        <v>45</v>
      </c>
      <c r="T543" s="2" t="s">
        <v>44</v>
      </c>
      <c r="U543" s="3" t="s">
        <v>44</v>
      </c>
      <c r="V543" s="2" t="s">
        <v>35</v>
      </c>
      <c r="W543" s="63" t="s">
        <v>1848</v>
      </c>
      <c r="X543" s="2" t="s">
        <v>1849</v>
      </c>
      <c r="Y543" s="2" t="s">
        <v>1850</v>
      </c>
      <c r="Z543" s="64" t="s">
        <v>1851</v>
      </c>
      <c r="AA543" s="2">
        <v>0</v>
      </c>
      <c r="AB543" s="2">
        <v>0</v>
      </c>
      <c r="AC543" s="2"/>
      <c r="AD543" s="2"/>
      <c r="AE543" s="6">
        <v>0</v>
      </c>
      <c r="AF543" s="2">
        <v>0</v>
      </c>
      <c r="AG543" s="2"/>
      <c r="AH543" s="2"/>
      <c r="AI543" s="6">
        <v>0</v>
      </c>
      <c r="AJ543" s="2">
        <v>0</v>
      </c>
      <c r="AK543" s="2"/>
      <c r="AL543" s="6"/>
      <c r="AM543" s="6">
        <v>0</v>
      </c>
      <c r="AN543" s="2">
        <v>0</v>
      </c>
      <c r="AO543" s="2"/>
      <c r="AP543" s="6"/>
      <c r="AQ543" s="6">
        <f t="shared" si="56"/>
        <v>0</v>
      </c>
      <c r="AR543" s="160">
        <f t="shared" si="57"/>
        <v>0</v>
      </c>
      <c r="AS543" s="160">
        <f t="shared" si="58"/>
        <v>0</v>
      </c>
      <c r="AT543" s="160">
        <f t="shared" si="59"/>
        <v>0</v>
      </c>
      <c r="AU543" s="160">
        <f t="shared" si="60"/>
        <v>0</v>
      </c>
      <c r="AV543" s="160">
        <f t="shared" si="61"/>
        <v>0</v>
      </c>
      <c r="AW543" s="160">
        <f t="shared" si="62"/>
        <v>0</v>
      </c>
    </row>
    <row r="544" spans="1:49" x14ac:dyDescent="0.25">
      <c r="A544" s="2" t="s">
        <v>1860</v>
      </c>
      <c r="B544" s="44" t="s">
        <v>5</v>
      </c>
      <c r="C544" s="2" t="s">
        <v>1824</v>
      </c>
      <c r="D544" s="2" t="s">
        <v>1861</v>
      </c>
      <c r="E544" s="6" t="s">
        <v>45</v>
      </c>
      <c r="F544" s="2" t="s">
        <v>44</v>
      </c>
      <c r="G544" s="2" t="s">
        <v>44</v>
      </c>
      <c r="H544" s="2">
        <v>0</v>
      </c>
      <c r="I544" s="2" t="s">
        <v>44</v>
      </c>
      <c r="J544" s="2">
        <v>1</v>
      </c>
      <c r="K544" s="2">
        <v>0</v>
      </c>
      <c r="L544" s="2">
        <v>0</v>
      </c>
      <c r="M544" s="2">
        <v>1</v>
      </c>
      <c r="N544" s="2">
        <v>1</v>
      </c>
      <c r="O544" s="2">
        <v>1</v>
      </c>
      <c r="P544" s="6">
        <v>1</v>
      </c>
      <c r="Q544" s="2" t="s">
        <v>45</v>
      </c>
      <c r="R544" s="2" t="s">
        <v>44</v>
      </c>
      <c r="S544" s="2" t="s">
        <v>45</v>
      </c>
      <c r="T544" s="2" t="s">
        <v>44</v>
      </c>
      <c r="U544" s="3" t="s">
        <v>45</v>
      </c>
      <c r="V544" s="6" t="s">
        <v>35</v>
      </c>
      <c r="W544" s="63" t="s">
        <v>1848</v>
      </c>
      <c r="X544" s="2" t="s">
        <v>1849</v>
      </c>
      <c r="Y544" s="2" t="s">
        <v>1850</v>
      </c>
      <c r="Z544" s="64" t="s">
        <v>1851</v>
      </c>
      <c r="AA544" s="2">
        <v>0</v>
      </c>
      <c r="AB544" s="2">
        <v>0</v>
      </c>
      <c r="AC544" s="2"/>
      <c r="AD544" s="2"/>
      <c r="AE544" s="6">
        <v>0</v>
      </c>
      <c r="AF544" s="2">
        <v>0</v>
      </c>
      <c r="AG544" s="2"/>
      <c r="AH544" s="2"/>
      <c r="AI544" s="6">
        <v>0</v>
      </c>
      <c r="AJ544" s="2">
        <v>0</v>
      </c>
      <c r="AK544" s="2"/>
      <c r="AL544" s="6"/>
      <c r="AM544" s="6">
        <v>0</v>
      </c>
      <c r="AN544" s="2">
        <v>0</v>
      </c>
      <c r="AO544" s="2"/>
      <c r="AP544" s="6"/>
      <c r="AQ544" s="6">
        <f t="shared" si="56"/>
        <v>0</v>
      </c>
      <c r="AR544" s="160">
        <f t="shared" si="57"/>
        <v>0</v>
      </c>
      <c r="AS544" s="160">
        <f t="shared" si="58"/>
        <v>0</v>
      </c>
      <c r="AT544" s="160">
        <f t="shared" si="59"/>
        <v>0</v>
      </c>
      <c r="AU544" s="160">
        <f t="shared" si="60"/>
        <v>0</v>
      </c>
      <c r="AV544" s="160">
        <f t="shared" si="61"/>
        <v>0</v>
      </c>
      <c r="AW544" s="160">
        <f t="shared" si="62"/>
        <v>0</v>
      </c>
    </row>
    <row r="545" spans="1:49" x14ac:dyDescent="0.25">
      <c r="A545" s="2" t="s">
        <v>1862</v>
      </c>
      <c r="B545" s="44" t="s">
        <v>5</v>
      </c>
      <c r="C545" s="2" t="s">
        <v>1863</v>
      </c>
      <c r="D545" s="2" t="s">
        <v>1864</v>
      </c>
      <c r="E545" s="6" t="s">
        <v>45</v>
      </c>
      <c r="F545" s="2" t="s">
        <v>44</v>
      </c>
      <c r="G545" s="2" t="s">
        <v>44</v>
      </c>
      <c r="H545" s="2">
        <v>1</v>
      </c>
      <c r="I545" s="2" t="s">
        <v>45</v>
      </c>
      <c r="J545" s="2">
        <v>1</v>
      </c>
      <c r="K545" s="2">
        <v>0</v>
      </c>
      <c r="L545" s="2">
        <v>1</v>
      </c>
      <c r="M545" s="2">
        <v>1</v>
      </c>
      <c r="N545" s="2">
        <v>1</v>
      </c>
      <c r="O545" s="2">
        <v>1</v>
      </c>
      <c r="P545" s="12">
        <v>1</v>
      </c>
      <c r="Q545" s="2" t="s">
        <v>45</v>
      </c>
      <c r="R545" s="2" t="s">
        <v>45</v>
      </c>
      <c r="S545" s="2" t="s">
        <v>44</v>
      </c>
      <c r="T545" s="2" t="s">
        <v>44</v>
      </c>
      <c r="U545" s="3" t="s">
        <v>45</v>
      </c>
      <c r="V545" s="6" t="s">
        <v>326</v>
      </c>
      <c r="W545" s="63" t="s">
        <v>6768</v>
      </c>
      <c r="X545" s="2" t="s">
        <v>1865</v>
      </c>
      <c r="Y545" s="2">
        <v>999080180</v>
      </c>
      <c r="Z545" s="64" t="s">
        <v>1866</v>
      </c>
      <c r="AA545" s="2">
        <v>1</v>
      </c>
      <c r="AB545" s="2">
        <v>0</v>
      </c>
      <c r="AC545" s="2"/>
      <c r="AD545" s="2" t="s">
        <v>6743</v>
      </c>
      <c r="AE545" s="6">
        <v>0</v>
      </c>
      <c r="AF545" s="2">
        <v>0</v>
      </c>
      <c r="AG545" s="2"/>
      <c r="AH545" s="2"/>
      <c r="AI545" s="6">
        <v>1</v>
      </c>
      <c r="AJ545" s="2">
        <v>0</v>
      </c>
      <c r="AK545" s="2"/>
      <c r="AL545" s="6" t="s">
        <v>6743</v>
      </c>
      <c r="AM545" s="6">
        <v>0</v>
      </c>
      <c r="AN545" s="2">
        <v>0</v>
      </c>
      <c r="AO545" s="2"/>
      <c r="AP545" s="6"/>
      <c r="AQ545" s="6">
        <f t="shared" si="56"/>
        <v>2</v>
      </c>
      <c r="AR545" s="160">
        <f t="shared" si="57"/>
        <v>1</v>
      </c>
      <c r="AS545" s="160">
        <f t="shared" si="58"/>
        <v>0</v>
      </c>
      <c r="AT545" s="160">
        <f t="shared" si="59"/>
        <v>0</v>
      </c>
      <c r="AU545" s="160">
        <f t="shared" si="60"/>
        <v>0</v>
      </c>
      <c r="AV545" s="160">
        <f t="shared" si="61"/>
        <v>0</v>
      </c>
      <c r="AW545" s="160">
        <f t="shared" si="62"/>
        <v>0</v>
      </c>
    </row>
    <row r="546" spans="1:49" x14ac:dyDescent="0.25">
      <c r="A546" s="2" t="s">
        <v>1867</v>
      </c>
      <c r="B546" s="44" t="s">
        <v>5</v>
      </c>
      <c r="C546" s="2" t="s">
        <v>1863</v>
      </c>
      <c r="D546" s="2" t="s">
        <v>1868</v>
      </c>
      <c r="E546" s="6" t="s">
        <v>45</v>
      </c>
      <c r="F546" s="2" t="s">
        <v>45</v>
      </c>
      <c r="G546" s="2" t="s">
        <v>44</v>
      </c>
      <c r="H546" s="2">
        <v>0</v>
      </c>
      <c r="I546" s="2" t="s">
        <v>44</v>
      </c>
      <c r="J546" s="2">
        <v>1</v>
      </c>
      <c r="K546" s="2">
        <v>0</v>
      </c>
      <c r="L546" s="2">
        <v>0</v>
      </c>
      <c r="M546" s="2">
        <v>1</v>
      </c>
      <c r="N546" s="36"/>
      <c r="O546" s="2">
        <v>1</v>
      </c>
      <c r="P546" s="2">
        <v>1</v>
      </c>
      <c r="Q546" s="2" t="s">
        <v>45</v>
      </c>
      <c r="R546" s="2" t="s">
        <v>44</v>
      </c>
      <c r="S546" s="2" t="s">
        <v>45</v>
      </c>
      <c r="T546" s="2" t="s">
        <v>44</v>
      </c>
      <c r="U546" s="3" t="s">
        <v>45</v>
      </c>
      <c r="V546" s="2" t="s">
        <v>35</v>
      </c>
      <c r="W546" s="63" t="s">
        <v>1869</v>
      </c>
      <c r="X546" s="2" t="s">
        <v>1870</v>
      </c>
      <c r="Y546" s="2" t="s">
        <v>1871</v>
      </c>
      <c r="Z546" s="64" t="s">
        <v>1872</v>
      </c>
      <c r="AA546" s="2">
        <v>0</v>
      </c>
      <c r="AB546" s="2">
        <v>0</v>
      </c>
      <c r="AC546" s="2"/>
      <c r="AD546" s="2"/>
      <c r="AE546" s="6">
        <v>0</v>
      </c>
      <c r="AF546" s="2">
        <v>0</v>
      </c>
      <c r="AG546" s="2"/>
      <c r="AH546" s="2"/>
      <c r="AI546" s="6">
        <v>0</v>
      </c>
      <c r="AJ546" s="2">
        <v>0</v>
      </c>
      <c r="AK546" s="2"/>
      <c r="AL546" s="6"/>
      <c r="AM546" s="6">
        <v>0</v>
      </c>
      <c r="AN546" s="2">
        <v>0</v>
      </c>
      <c r="AO546" s="2"/>
      <c r="AP546" s="6"/>
      <c r="AQ546" s="6">
        <f t="shared" si="56"/>
        <v>0</v>
      </c>
      <c r="AR546" s="160">
        <f t="shared" si="57"/>
        <v>0</v>
      </c>
      <c r="AS546" s="160">
        <f t="shared" si="58"/>
        <v>0</v>
      </c>
      <c r="AT546" s="160">
        <f t="shared" si="59"/>
        <v>0</v>
      </c>
      <c r="AU546" s="160">
        <f t="shared" si="60"/>
        <v>0</v>
      </c>
      <c r="AV546" s="160">
        <f t="shared" si="61"/>
        <v>0</v>
      </c>
      <c r="AW546" s="160">
        <f t="shared" si="62"/>
        <v>0</v>
      </c>
    </row>
    <row r="547" spans="1:49" x14ac:dyDescent="0.25">
      <c r="A547" s="2" t="s">
        <v>1873</v>
      </c>
      <c r="B547" s="44" t="s">
        <v>5</v>
      </c>
      <c r="C547" s="2" t="s">
        <v>1863</v>
      </c>
      <c r="D547" s="2" t="s">
        <v>1874</v>
      </c>
      <c r="E547" s="6" t="s">
        <v>45</v>
      </c>
      <c r="F547" s="2" t="s">
        <v>44</v>
      </c>
      <c r="G547" s="2" t="s">
        <v>44</v>
      </c>
      <c r="H547" s="2">
        <v>1</v>
      </c>
      <c r="I547" s="2" t="s">
        <v>45</v>
      </c>
      <c r="J547" s="2">
        <v>1</v>
      </c>
      <c r="K547" s="2">
        <v>0</v>
      </c>
      <c r="L547" s="2">
        <v>0</v>
      </c>
      <c r="M547" s="2">
        <v>1</v>
      </c>
      <c r="N547" s="2">
        <v>1</v>
      </c>
      <c r="O547" s="2">
        <v>1</v>
      </c>
      <c r="P547" s="6">
        <v>1</v>
      </c>
      <c r="Q547" s="2" t="s">
        <v>45</v>
      </c>
      <c r="R547" s="2" t="s">
        <v>44</v>
      </c>
      <c r="S547" s="2" t="s">
        <v>45</v>
      </c>
      <c r="T547" s="2" t="s">
        <v>44</v>
      </c>
      <c r="U547" s="3" t="s">
        <v>45</v>
      </c>
      <c r="V547" s="6" t="s">
        <v>35</v>
      </c>
      <c r="W547" s="63" t="s">
        <v>1875</v>
      </c>
      <c r="X547" s="2" t="s">
        <v>1876</v>
      </c>
      <c r="Y547" s="2" t="s">
        <v>1877</v>
      </c>
      <c r="Z547" s="64" t="s">
        <v>1878</v>
      </c>
      <c r="AA547" s="2">
        <v>0</v>
      </c>
      <c r="AB547" s="2">
        <v>0</v>
      </c>
      <c r="AC547" s="2"/>
      <c r="AD547" s="2"/>
      <c r="AE547" s="6">
        <v>0</v>
      </c>
      <c r="AF547" s="2">
        <v>0</v>
      </c>
      <c r="AG547" s="2"/>
      <c r="AH547" s="2"/>
      <c r="AI547" s="6">
        <v>0</v>
      </c>
      <c r="AJ547" s="2">
        <v>0</v>
      </c>
      <c r="AK547" s="2"/>
      <c r="AL547" s="6"/>
      <c r="AM547" s="6">
        <v>0</v>
      </c>
      <c r="AN547" s="2">
        <v>0</v>
      </c>
      <c r="AO547" s="2"/>
      <c r="AP547" s="6"/>
      <c r="AQ547" s="6">
        <f t="shared" si="56"/>
        <v>0</v>
      </c>
      <c r="AR547" s="160">
        <f t="shared" si="57"/>
        <v>0</v>
      </c>
      <c r="AS547" s="160">
        <f t="shared" si="58"/>
        <v>0</v>
      </c>
      <c r="AT547" s="160">
        <f t="shared" si="59"/>
        <v>0</v>
      </c>
      <c r="AU547" s="160">
        <f t="shared" si="60"/>
        <v>0</v>
      </c>
      <c r="AV547" s="160">
        <f t="shared" si="61"/>
        <v>0</v>
      </c>
      <c r="AW547" s="160">
        <f t="shared" si="62"/>
        <v>0</v>
      </c>
    </row>
    <row r="548" spans="1:49" x14ac:dyDescent="0.25">
      <c r="A548" s="2" t="s">
        <v>1879</v>
      </c>
      <c r="B548" s="44" t="s">
        <v>5</v>
      </c>
      <c r="C548" s="2" t="s">
        <v>1863</v>
      </c>
      <c r="D548" s="2" t="s">
        <v>1880</v>
      </c>
      <c r="E548" s="6" t="s">
        <v>45</v>
      </c>
      <c r="F548" s="2" t="s">
        <v>44</v>
      </c>
      <c r="G548" s="2" t="s">
        <v>44</v>
      </c>
      <c r="H548" s="2">
        <v>0</v>
      </c>
      <c r="I548" s="2" t="s">
        <v>45</v>
      </c>
      <c r="J548" s="2">
        <v>1</v>
      </c>
      <c r="K548" s="2">
        <v>0</v>
      </c>
      <c r="L548" s="2">
        <v>0</v>
      </c>
      <c r="M548" s="2">
        <v>1</v>
      </c>
      <c r="N548" s="2">
        <v>1</v>
      </c>
      <c r="O548" s="2">
        <v>1</v>
      </c>
      <c r="P548" s="12">
        <v>1</v>
      </c>
      <c r="Q548" s="2" t="s">
        <v>44</v>
      </c>
      <c r="R548" s="2" t="s">
        <v>45</v>
      </c>
      <c r="S548" s="2" t="s">
        <v>45</v>
      </c>
      <c r="T548" s="2" t="s">
        <v>44</v>
      </c>
      <c r="U548" s="3" t="s">
        <v>45</v>
      </c>
      <c r="V548" s="6" t="s">
        <v>35</v>
      </c>
      <c r="W548" s="63" t="s">
        <v>1881</v>
      </c>
      <c r="X548" s="2" t="s">
        <v>1876</v>
      </c>
      <c r="Y548" s="2" t="s">
        <v>1882</v>
      </c>
      <c r="Z548" s="64" t="s">
        <v>1878</v>
      </c>
      <c r="AA548" s="2">
        <v>0</v>
      </c>
      <c r="AB548" s="2">
        <v>0</v>
      </c>
      <c r="AC548" s="2"/>
      <c r="AD548" s="2"/>
      <c r="AE548" s="6">
        <v>0</v>
      </c>
      <c r="AF548" s="2">
        <v>0</v>
      </c>
      <c r="AG548" s="2"/>
      <c r="AH548" s="2"/>
      <c r="AI548" s="6">
        <v>0</v>
      </c>
      <c r="AJ548" s="2">
        <v>0</v>
      </c>
      <c r="AK548" s="2"/>
      <c r="AL548" s="6"/>
      <c r="AM548" s="6">
        <v>0</v>
      </c>
      <c r="AN548" s="2">
        <v>0</v>
      </c>
      <c r="AO548" s="2"/>
      <c r="AP548" s="6"/>
      <c r="AQ548" s="6">
        <f t="shared" si="56"/>
        <v>0</v>
      </c>
      <c r="AR548" s="160">
        <f t="shared" si="57"/>
        <v>0</v>
      </c>
      <c r="AS548" s="160">
        <f t="shared" si="58"/>
        <v>0</v>
      </c>
      <c r="AT548" s="160">
        <f t="shared" si="59"/>
        <v>0</v>
      </c>
      <c r="AU548" s="160">
        <f t="shared" si="60"/>
        <v>0</v>
      </c>
      <c r="AV548" s="160">
        <f t="shared" si="61"/>
        <v>0</v>
      </c>
      <c r="AW548" s="160">
        <f t="shared" si="62"/>
        <v>0</v>
      </c>
    </row>
    <row r="549" spans="1:49" x14ac:dyDescent="0.25">
      <c r="A549" s="2" t="s">
        <v>1883</v>
      </c>
      <c r="B549" s="44" t="s">
        <v>5</v>
      </c>
      <c r="C549" s="2" t="s">
        <v>1863</v>
      </c>
      <c r="D549" s="2" t="s">
        <v>1884</v>
      </c>
      <c r="E549" s="6" t="s">
        <v>45</v>
      </c>
      <c r="F549" s="2" t="s">
        <v>44</v>
      </c>
      <c r="G549" s="2" t="s">
        <v>44</v>
      </c>
      <c r="H549" s="2">
        <v>1</v>
      </c>
      <c r="I549" s="2" t="s">
        <v>44</v>
      </c>
      <c r="J549" s="2">
        <v>1</v>
      </c>
      <c r="K549" s="2">
        <v>0</v>
      </c>
      <c r="L549" s="2">
        <v>1</v>
      </c>
      <c r="M549" s="2">
        <v>1</v>
      </c>
      <c r="N549" s="2">
        <v>1</v>
      </c>
      <c r="O549" s="2">
        <v>1</v>
      </c>
      <c r="P549" s="12">
        <v>1</v>
      </c>
      <c r="Q549" s="2" t="s">
        <v>45</v>
      </c>
      <c r="R549" s="2" t="s">
        <v>44</v>
      </c>
      <c r="S549" s="2" t="s">
        <v>45</v>
      </c>
      <c r="T549" s="2" t="s">
        <v>44</v>
      </c>
      <c r="U549" s="3" t="s">
        <v>44</v>
      </c>
      <c r="V549" s="6" t="s">
        <v>36</v>
      </c>
      <c r="W549" s="63" t="s">
        <v>1885</v>
      </c>
      <c r="X549" s="2" t="s">
        <v>1886</v>
      </c>
      <c r="Y549" s="2" t="s">
        <v>1887</v>
      </c>
      <c r="Z549" s="64" t="s">
        <v>1888</v>
      </c>
      <c r="AA549" s="2">
        <v>1</v>
      </c>
      <c r="AB549" s="2">
        <v>1</v>
      </c>
      <c r="AC549" s="2" t="s">
        <v>36</v>
      </c>
      <c r="AD549" s="2" t="s">
        <v>6745</v>
      </c>
      <c r="AE549" s="6">
        <v>0</v>
      </c>
      <c r="AF549" s="2">
        <v>0</v>
      </c>
      <c r="AG549" s="2"/>
      <c r="AH549" s="2"/>
      <c r="AI549" s="6">
        <v>0</v>
      </c>
      <c r="AJ549" s="2">
        <v>0</v>
      </c>
      <c r="AK549" s="2"/>
      <c r="AL549" s="6"/>
      <c r="AM549" s="6">
        <v>0</v>
      </c>
      <c r="AN549" s="2">
        <v>1</v>
      </c>
      <c r="AO549" s="2" t="s">
        <v>36</v>
      </c>
      <c r="AP549" s="6" t="s">
        <v>6744</v>
      </c>
      <c r="AQ549" s="6">
        <f t="shared" si="56"/>
        <v>3</v>
      </c>
      <c r="AR549" s="160">
        <f t="shared" si="57"/>
        <v>1</v>
      </c>
      <c r="AS549" s="160">
        <f t="shared" si="58"/>
        <v>0</v>
      </c>
      <c r="AT549" s="160">
        <f t="shared" si="59"/>
        <v>0</v>
      </c>
      <c r="AU549" s="160">
        <f t="shared" si="60"/>
        <v>1</v>
      </c>
      <c r="AV549" s="160">
        <f t="shared" si="61"/>
        <v>0</v>
      </c>
      <c r="AW549" s="160">
        <f t="shared" si="62"/>
        <v>0</v>
      </c>
    </row>
    <row r="550" spans="1:49" x14ac:dyDescent="0.25">
      <c r="A550" s="2" t="s">
        <v>1889</v>
      </c>
      <c r="B550" s="44" t="s">
        <v>5</v>
      </c>
      <c r="C550" s="2" t="s">
        <v>1863</v>
      </c>
      <c r="D550" s="2" t="s">
        <v>1890</v>
      </c>
      <c r="E550" s="6" t="s">
        <v>45</v>
      </c>
      <c r="F550" s="2" t="s">
        <v>44</v>
      </c>
      <c r="G550" s="2" t="s">
        <v>44</v>
      </c>
      <c r="H550" s="2">
        <v>1</v>
      </c>
      <c r="I550" s="2" t="s">
        <v>44</v>
      </c>
      <c r="J550" s="2">
        <v>1</v>
      </c>
      <c r="K550" s="2">
        <v>0</v>
      </c>
      <c r="L550" s="2">
        <v>1</v>
      </c>
      <c r="M550" s="2">
        <v>1</v>
      </c>
      <c r="N550" s="2">
        <v>1</v>
      </c>
      <c r="O550" s="2">
        <v>1</v>
      </c>
      <c r="P550" s="6">
        <v>1</v>
      </c>
      <c r="Q550" s="2" t="s">
        <v>45</v>
      </c>
      <c r="R550" s="2" t="s">
        <v>45</v>
      </c>
      <c r="S550" s="2" t="s">
        <v>45</v>
      </c>
      <c r="T550" s="2" t="s">
        <v>44</v>
      </c>
      <c r="U550" s="3" t="s">
        <v>45</v>
      </c>
      <c r="V550" s="6" t="s">
        <v>35</v>
      </c>
      <c r="W550" s="63" t="s">
        <v>1891</v>
      </c>
      <c r="X550" s="2" t="s">
        <v>1892</v>
      </c>
      <c r="Y550" s="2" t="s">
        <v>1893</v>
      </c>
      <c r="Z550" s="64" t="s">
        <v>1894</v>
      </c>
      <c r="AA550" s="2">
        <v>0</v>
      </c>
      <c r="AB550" s="2">
        <v>0</v>
      </c>
      <c r="AC550" s="2"/>
      <c r="AD550" s="2"/>
      <c r="AE550" s="6">
        <v>0</v>
      </c>
      <c r="AF550" s="2">
        <v>0</v>
      </c>
      <c r="AG550" s="2"/>
      <c r="AH550" s="2"/>
      <c r="AI550" s="6">
        <v>1</v>
      </c>
      <c r="AJ550" s="2">
        <v>0</v>
      </c>
      <c r="AK550" s="2"/>
      <c r="AL550" s="6" t="s">
        <v>6743</v>
      </c>
      <c r="AM550" s="6">
        <v>0</v>
      </c>
      <c r="AN550" s="2">
        <v>0</v>
      </c>
      <c r="AO550" s="2"/>
      <c r="AP550" s="6"/>
      <c r="AQ550" s="6">
        <f t="shared" si="56"/>
        <v>1</v>
      </c>
      <c r="AR550" s="160">
        <f t="shared" si="57"/>
        <v>1</v>
      </c>
      <c r="AS550" s="160">
        <f t="shared" si="58"/>
        <v>0</v>
      </c>
      <c r="AT550" s="160">
        <f t="shared" si="59"/>
        <v>0</v>
      </c>
      <c r="AU550" s="160">
        <f t="shared" si="60"/>
        <v>0</v>
      </c>
      <c r="AV550" s="160">
        <f t="shared" si="61"/>
        <v>0</v>
      </c>
      <c r="AW550" s="160">
        <f t="shared" si="62"/>
        <v>0</v>
      </c>
    </row>
    <row r="551" spans="1:49" x14ac:dyDescent="0.25">
      <c r="A551" s="2" t="s">
        <v>1895</v>
      </c>
      <c r="B551" s="44" t="s">
        <v>5</v>
      </c>
      <c r="C551" s="2" t="s">
        <v>1863</v>
      </c>
      <c r="D551" s="2" t="s">
        <v>1896</v>
      </c>
      <c r="E551" s="6" t="s">
        <v>45</v>
      </c>
      <c r="F551" s="2" t="s">
        <v>44</v>
      </c>
      <c r="G551" s="2" t="s">
        <v>44</v>
      </c>
      <c r="H551" s="2">
        <v>0</v>
      </c>
      <c r="I551" s="2" t="s">
        <v>44</v>
      </c>
      <c r="J551" s="2">
        <v>1</v>
      </c>
      <c r="K551" s="2">
        <v>0</v>
      </c>
      <c r="L551" s="2">
        <v>0</v>
      </c>
      <c r="M551" s="2">
        <v>1</v>
      </c>
      <c r="N551" s="2">
        <v>1</v>
      </c>
      <c r="O551" s="2">
        <v>1</v>
      </c>
      <c r="P551" s="6">
        <v>1</v>
      </c>
      <c r="Q551" s="2" t="s">
        <v>45</v>
      </c>
      <c r="R551" s="2" t="s">
        <v>44</v>
      </c>
      <c r="S551" s="2" t="s">
        <v>45</v>
      </c>
      <c r="T551" s="2" t="s">
        <v>44</v>
      </c>
      <c r="U551" s="3" t="s">
        <v>45</v>
      </c>
      <c r="V551" s="6" t="s">
        <v>35</v>
      </c>
      <c r="W551" s="63" t="s">
        <v>1891</v>
      </c>
      <c r="X551" s="2" t="s">
        <v>1892</v>
      </c>
      <c r="Y551" s="2" t="s">
        <v>1893</v>
      </c>
      <c r="Z551" s="64" t="s">
        <v>1894</v>
      </c>
      <c r="AA551" s="2">
        <v>0</v>
      </c>
      <c r="AB551" s="2">
        <v>0</v>
      </c>
      <c r="AC551" s="2"/>
      <c r="AD551" s="2"/>
      <c r="AE551" s="6">
        <v>0</v>
      </c>
      <c r="AF551" s="2">
        <v>0</v>
      </c>
      <c r="AG551" s="2"/>
      <c r="AH551" s="2"/>
      <c r="AI551" s="6">
        <v>0</v>
      </c>
      <c r="AJ551" s="2">
        <v>0</v>
      </c>
      <c r="AK551" s="2"/>
      <c r="AL551" s="6"/>
      <c r="AM551" s="6">
        <v>0</v>
      </c>
      <c r="AN551" s="2">
        <v>0</v>
      </c>
      <c r="AO551" s="2"/>
      <c r="AP551" s="6"/>
      <c r="AQ551" s="6">
        <f t="shared" si="56"/>
        <v>0</v>
      </c>
      <c r="AR551" s="160">
        <f t="shared" si="57"/>
        <v>0</v>
      </c>
      <c r="AS551" s="160">
        <f t="shared" si="58"/>
        <v>0</v>
      </c>
      <c r="AT551" s="160">
        <f t="shared" si="59"/>
        <v>0</v>
      </c>
      <c r="AU551" s="160">
        <f t="shared" si="60"/>
        <v>0</v>
      </c>
      <c r="AV551" s="160">
        <f t="shared" si="61"/>
        <v>0</v>
      </c>
      <c r="AW551" s="160">
        <f t="shared" si="62"/>
        <v>0</v>
      </c>
    </row>
    <row r="552" spans="1:49" x14ac:dyDescent="0.25">
      <c r="A552" s="2" t="s">
        <v>1897</v>
      </c>
      <c r="B552" s="44" t="s">
        <v>5</v>
      </c>
      <c r="C552" s="2" t="s">
        <v>1863</v>
      </c>
      <c r="D552" s="2" t="s">
        <v>1898</v>
      </c>
      <c r="E552" s="6" t="s">
        <v>45</v>
      </c>
      <c r="F552" s="2" t="s">
        <v>45</v>
      </c>
      <c r="G552" s="2" t="s">
        <v>44</v>
      </c>
      <c r="H552" s="2">
        <v>0</v>
      </c>
      <c r="I552" s="2" t="s">
        <v>44</v>
      </c>
      <c r="J552" s="2">
        <v>1</v>
      </c>
      <c r="K552" s="2">
        <v>0</v>
      </c>
      <c r="L552" s="2">
        <v>0</v>
      </c>
      <c r="M552" s="2">
        <v>1</v>
      </c>
      <c r="N552" s="13"/>
      <c r="O552" s="2">
        <v>1</v>
      </c>
      <c r="P552" s="2">
        <v>1</v>
      </c>
      <c r="Q552" s="2" t="s">
        <v>45</v>
      </c>
      <c r="R552" s="2" t="s">
        <v>45</v>
      </c>
      <c r="S552" s="2" t="s">
        <v>45</v>
      </c>
      <c r="T552" s="2" t="s">
        <v>44</v>
      </c>
      <c r="U552" s="3" t="s">
        <v>45</v>
      </c>
      <c r="V552" s="2" t="s">
        <v>35</v>
      </c>
      <c r="W552" s="63" t="s">
        <v>1899</v>
      </c>
      <c r="X552" s="2" t="s">
        <v>1900</v>
      </c>
      <c r="Y552" s="2" t="s">
        <v>1901</v>
      </c>
      <c r="Z552" s="64" t="s">
        <v>1902</v>
      </c>
      <c r="AA552" s="2">
        <v>0</v>
      </c>
      <c r="AB552" s="2">
        <v>0</v>
      </c>
      <c r="AC552" s="2"/>
      <c r="AD552" s="2"/>
      <c r="AE552" s="6">
        <v>0</v>
      </c>
      <c r="AF552" s="2">
        <v>0</v>
      </c>
      <c r="AG552" s="2"/>
      <c r="AH552" s="2"/>
      <c r="AI552" s="6">
        <v>0</v>
      </c>
      <c r="AJ552" s="2">
        <v>0</v>
      </c>
      <c r="AK552" s="2"/>
      <c r="AL552" s="6"/>
      <c r="AM552" s="6">
        <v>0</v>
      </c>
      <c r="AN552" s="2">
        <v>0</v>
      </c>
      <c r="AO552" s="2"/>
      <c r="AP552" s="6"/>
      <c r="AQ552" s="6">
        <f t="shared" si="56"/>
        <v>0</v>
      </c>
      <c r="AR552" s="160">
        <f t="shared" si="57"/>
        <v>0</v>
      </c>
      <c r="AS552" s="160">
        <f t="shared" si="58"/>
        <v>0</v>
      </c>
      <c r="AT552" s="160">
        <f t="shared" si="59"/>
        <v>0</v>
      </c>
      <c r="AU552" s="160">
        <f t="shared" si="60"/>
        <v>0</v>
      </c>
      <c r="AV552" s="160">
        <f t="shared" si="61"/>
        <v>0</v>
      </c>
      <c r="AW552" s="160">
        <f t="shared" si="62"/>
        <v>0</v>
      </c>
    </row>
    <row r="553" spans="1:49" x14ac:dyDescent="0.25">
      <c r="A553" s="2" t="s">
        <v>1903</v>
      </c>
      <c r="B553" s="44" t="s">
        <v>5</v>
      </c>
      <c r="C553" s="2" t="s">
        <v>1863</v>
      </c>
      <c r="D553" s="2" t="s">
        <v>1904</v>
      </c>
      <c r="E553" s="6" t="s">
        <v>45</v>
      </c>
      <c r="F553" s="2" t="s">
        <v>44</v>
      </c>
      <c r="G553" s="2" t="s">
        <v>44</v>
      </c>
      <c r="H553" s="2">
        <v>0</v>
      </c>
      <c r="I553" s="2" t="s">
        <v>45</v>
      </c>
      <c r="J553" s="2">
        <v>1</v>
      </c>
      <c r="K553" s="2">
        <v>0</v>
      </c>
      <c r="L553" s="2">
        <v>0</v>
      </c>
      <c r="M553" s="2">
        <v>1</v>
      </c>
      <c r="N553" s="2">
        <v>1</v>
      </c>
      <c r="O553" s="2">
        <v>1</v>
      </c>
      <c r="P553" s="6">
        <v>1</v>
      </c>
      <c r="Q553" s="2" t="s">
        <v>45</v>
      </c>
      <c r="R553" s="2" t="s">
        <v>44</v>
      </c>
      <c r="S553" s="2" t="s">
        <v>44</v>
      </c>
      <c r="T553" s="2" t="s">
        <v>44</v>
      </c>
      <c r="U553" s="3" t="s">
        <v>45</v>
      </c>
      <c r="V553" s="6" t="s">
        <v>35</v>
      </c>
      <c r="W553" s="63" t="s">
        <v>1869</v>
      </c>
      <c r="X553" s="2" t="s">
        <v>1870</v>
      </c>
      <c r="Y553" s="2" t="s">
        <v>1871</v>
      </c>
      <c r="Z553" s="64" t="s">
        <v>1872</v>
      </c>
      <c r="AA553" s="2">
        <v>0</v>
      </c>
      <c r="AB553" s="2">
        <v>0</v>
      </c>
      <c r="AC553" s="2"/>
      <c r="AD553" s="2"/>
      <c r="AE553" s="6">
        <v>0</v>
      </c>
      <c r="AF553" s="2">
        <v>0</v>
      </c>
      <c r="AG553" s="2"/>
      <c r="AH553" s="2"/>
      <c r="AI553" s="6">
        <v>0</v>
      </c>
      <c r="AJ553" s="2">
        <v>0</v>
      </c>
      <c r="AK553" s="2"/>
      <c r="AL553" s="6"/>
      <c r="AM553" s="6">
        <v>0</v>
      </c>
      <c r="AN553" s="2">
        <v>0</v>
      </c>
      <c r="AO553" s="2"/>
      <c r="AP553" s="6"/>
      <c r="AQ553" s="6">
        <f t="shared" si="56"/>
        <v>0</v>
      </c>
      <c r="AR553" s="160">
        <f t="shared" si="57"/>
        <v>0</v>
      </c>
      <c r="AS553" s="160">
        <f t="shared" si="58"/>
        <v>0</v>
      </c>
      <c r="AT553" s="160">
        <f t="shared" si="59"/>
        <v>0</v>
      </c>
      <c r="AU553" s="160">
        <f t="shared" si="60"/>
        <v>0</v>
      </c>
      <c r="AV553" s="160">
        <f t="shared" si="61"/>
        <v>0</v>
      </c>
      <c r="AW553" s="160">
        <f t="shared" si="62"/>
        <v>0</v>
      </c>
    </row>
    <row r="554" spans="1:49" x14ac:dyDescent="0.25">
      <c r="A554" s="2" t="s">
        <v>1905</v>
      </c>
      <c r="B554" s="44" t="s">
        <v>5</v>
      </c>
      <c r="C554" s="2" t="s">
        <v>1863</v>
      </c>
      <c r="D554" s="2" t="s">
        <v>1906</v>
      </c>
      <c r="E554" s="6" t="s">
        <v>45</v>
      </c>
      <c r="F554" s="2" t="s">
        <v>45</v>
      </c>
      <c r="G554" s="2" t="s">
        <v>44</v>
      </c>
      <c r="H554" s="2">
        <v>0</v>
      </c>
      <c r="I554" s="2" t="s">
        <v>44</v>
      </c>
      <c r="J554" s="2">
        <v>1</v>
      </c>
      <c r="K554" s="2">
        <v>0</v>
      </c>
      <c r="L554" s="2">
        <v>0</v>
      </c>
      <c r="M554" s="2">
        <v>1</v>
      </c>
      <c r="N554" s="13"/>
      <c r="O554" s="2">
        <v>1</v>
      </c>
      <c r="P554" s="2">
        <v>1</v>
      </c>
      <c r="Q554" s="2" t="s">
        <v>45</v>
      </c>
      <c r="R554" s="2" t="s">
        <v>45</v>
      </c>
      <c r="S554" s="2" t="s">
        <v>44</v>
      </c>
      <c r="T554" s="2" t="s">
        <v>44</v>
      </c>
      <c r="U554" s="3" t="s">
        <v>45</v>
      </c>
      <c r="V554" s="2" t="s">
        <v>326</v>
      </c>
      <c r="W554" s="63" t="s">
        <v>1907</v>
      </c>
      <c r="X554" s="2" t="s">
        <v>1908</v>
      </c>
      <c r="Y554" s="2" t="s">
        <v>1909</v>
      </c>
      <c r="Z554" s="64" t="s">
        <v>1910</v>
      </c>
      <c r="AA554" s="2">
        <v>0</v>
      </c>
      <c r="AB554" s="2">
        <v>0</v>
      </c>
      <c r="AC554" s="2"/>
      <c r="AD554" s="2"/>
      <c r="AE554" s="6">
        <v>0</v>
      </c>
      <c r="AF554" s="2">
        <v>0</v>
      </c>
      <c r="AG554" s="2"/>
      <c r="AH554" s="2"/>
      <c r="AI554" s="6">
        <v>0</v>
      </c>
      <c r="AJ554" s="2">
        <v>0</v>
      </c>
      <c r="AK554" s="2"/>
      <c r="AL554" s="6"/>
      <c r="AM554" s="6">
        <v>0</v>
      </c>
      <c r="AN554" s="2">
        <v>0</v>
      </c>
      <c r="AO554" s="2"/>
      <c r="AP554" s="6"/>
      <c r="AQ554" s="6">
        <f t="shared" si="56"/>
        <v>0</v>
      </c>
      <c r="AR554" s="160">
        <f t="shared" si="57"/>
        <v>0</v>
      </c>
      <c r="AS554" s="160">
        <f t="shared" si="58"/>
        <v>0</v>
      </c>
      <c r="AT554" s="160">
        <f t="shared" si="59"/>
        <v>0</v>
      </c>
      <c r="AU554" s="160">
        <f t="shared" si="60"/>
        <v>0</v>
      </c>
      <c r="AV554" s="160">
        <f t="shared" si="61"/>
        <v>0</v>
      </c>
      <c r="AW554" s="160">
        <f t="shared" si="62"/>
        <v>0</v>
      </c>
    </row>
    <row r="555" spans="1:49" x14ac:dyDescent="0.25">
      <c r="A555" s="2" t="s">
        <v>1911</v>
      </c>
      <c r="B555" s="44" t="s">
        <v>5</v>
      </c>
      <c r="C555" s="2" t="s">
        <v>1863</v>
      </c>
      <c r="D555" s="2" t="s">
        <v>1912</v>
      </c>
      <c r="E555" s="6" t="s">
        <v>45</v>
      </c>
      <c r="F555" s="2" t="s">
        <v>44</v>
      </c>
      <c r="G555" s="2" t="s">
        <v>44</v>
      </c>
      <c r="H555" s="2">
        <v>1</v>
      </c>
      <c r="I555" s="2" t="s">
        <v>44</v>
      </c>
      <c r="J555" s="2">
        <v>1</v>
      </c>
      <c r="K555" s="2">
        <v>0</v>
      </c>
      <c r="L555" s="2">
        <v>0</v>
      </c>
      <c r="M555" s="2">
        <v>1</v>
      </c>
      <c r="N555" s="2">
        <v>1</v>
      </c>
      <c r="O555" s="2">
        <v>1</v>
      </c>
      <c r="P555" s="12">
        <v>1</v>
      </c>
      <c r="Q555" s="2" t="s">
        <v>45</v>
      </c>
      <c r="R555" s="2" t="s">
        <v>45</v>
      </c>
      <c r="S555" s="2" t="s">
        <v>44</v>
      </c>
      <c r="T555" s="2" t="s">
        <v>44</v>
      </c>
      <c r="U555" s="3" t="s">
        <v>45</v>
      </c>
      <c r="V555" s="6" t="s">
        <v>326</v>
      </c>
      <c r="W555" s="63" t="s">
        <v>6769</v>
      </c>
      <c r="X555" s="2">
        <v>41392586</v>
      </c>
      <c r="Y555" s="2">
        <v>990303998</v>
      </c>
      <c r="Z555" s="64" t="s">
        <v>1913</v>
      </c>
      <c r="AA555" s="2">
        <v>1</v>
      </c>
      <c r="AB555" s="2">
        <v>0</v>
      </c>
      <c r="AC555" s="2"/>
      <c r="AD555" s="2" t="s">
        <v>6743</v>
      </c>
      <c r="AE555" s="6">
        <v>1</v>
      </c>
      <c r="AF555" s="2">
        <v>1</v>
      </c>
      <c r="AG555" s="2" t="s">
        <v>35</v>
      </c>
      <c r="AH555" s="2" t="s">
        <v>6745</v>
      </c>
      <c r="AI555" s="6">
        <v>1</v>
      </c>
      <c r="AJ555" s="2">
        <v>0</v>
      </c>
      <c r="AK555" s="2"/>
      <c r="AL555" s="6" t="s">
        <v>6743</v>
      </c>
      <c r="AM555" s="6">
        <v>0</v>
      </c>
      <c r="AN555" s="2">
        <v>0</v>
      </c>
      <c r="AO555" s="2"/>
      <c r="AP555" s="6"/>
      <c r="AQ555" s="6">
        <f t="shared" si="56"/>
        <v>4</v>
      </c>
      <c r="AR555" s="160">
        <f t="shared" si="57"/>
        <v>1</v>
      </c>
      <c r="AS555" s="160">
        <f t="shared" si="58"/>
        <v>1</v>
      </c>
      <c r="AT555" s="160">
        <f t="shared" si="59"/>
        <v>0</v>
      </c>
      <c r="AU555" s="160">
        <f t="shared" si="60"/>
        <v>0</v>
      </c>
      <c r="AV555" s="160">
        <f t="shared" si="61"/>
        <v>0</v>
      </c>
      <c r="AW555" s="160">
        <f t="shared" si="62"/>
        <v>0</v>
      </c>
    </row>
    <row r="556" spans="1:49" x14ac:dyDescent="0.25">
      <c r="A556" s="2" t="s">
        <v>1914</v>
      </c>
      <c r="B556" s="44" t="s">
        <v>5</v>
      </c>
      <c r="C556" s="2" t="s">
        <v>1863</v>
      </c>
      <c r="D556" s="2" t="s">
        <v>1915</v>
      </c>
      <c r="E556" s="6" t="s">
        <v>45</v>
      </c>
      <c r="F556" s="2" t="s">
        <v>44</v>
      </c>
      <c r="G556" s="2" t="s">
        <v>44</v>
      </c>
      <c r="H556" s="2">
        <v>1</v>
      </c>
      <c r="I556" s="2" t="s">
        <v>44</v>
      </c>
      <c r="J556" s="2">
        <v>1</v>
      </c>
      <c r="K556" s="2">
        <v>0</v>
      </c>
      <c r="L556" s="2">
        <v>1</v>
      </c>
      <c r="M556" s="2">
        <v>1</v>
      </c>
      <c r="N556" s="2">
        <v>1</v>
      </c>
      <c r="O556" s="2">
        <v>1</v>
      </c>
      <c r="P556" s="12">
        <v>1</v>
      </c>
      <c r="Q556" s="2" t="s">
        <v>44</v>
      </c>
      <c r="R556" s="2" t="s">
        <v>44</v>
      </c>
      <c r="S556" s="2" t="s">
        <v>45</v>
      </c>
      <c r="T556" s="2" t="s">
        <v>44</v>
      </c>
      <c r="U556" s="3" t="s">
        <v>45</v>
      </c>
      <c r="V556" s="6" t="s">
        <v>35</v>
      </c>
      <c r="W556" s="63" t="s">
        <v>1916</v>
      </c>
      <c r="X556" s="2" t="s">
        <v>1917</v>
      </c>
      <c r="Y556" s="2" t="s">
        <v>1918</v>
      </c>
      <c r="Z556" s="64" t="s">
        <v>1919</v>
      </c>
      <c r="AA556" s="2">
        <v>0</v>
      </c>
      <c r="AB556" s="2">
        <v>0</v>
      </c>
      <c r="AC556" s="2"/>
      <c r="AD556" s="2"/>
      <c r="AE556" s="6">
        <v>0</v>
      </c>
      <c r="AF556" s="2">
        <v>0</v>
      </c>
      <c r="AG556" s="2"/>
      <c r="AH556" s="2"/>
      <c r="AI556" s="6">
        <v>1</v>
      </c>
      <c r="AJ556" s="2">
        <v>0</v>
      </c>
      <c r="AK556" s="2"/>
      <c r="AL556" s="6" t="s">
        <v>6743</v>
      </c>
      <c r="AM556" s="6">
        <v>0</v>
      </c>
      <c r="AN556" s="2">
        <v>0</v>
      </c>
      <c r="AO556" s="2"/>
      <c r="AP556" s="6"/>
      <c r="AQ556" s="6">
        <f t="shared" si="56"/>
        <v>1</v>
      </c>
      <c r="AR556" s="160">
        <f t="shared" si="57"/>
        <v>1</v>
      </c>
      <c r="AS556" s="160">
        <f t="shared" si="58"/>
        <v>0</v>
      </c>
      <c r="AT556" s="160">
        <f t="shared" si="59"/>
        <v>0</v>
      </c>
      <c r="AU556" s="160">
        <f t="shared" si="60"/>
        <v>0</v>
      </c>
      <c r="AV556" s="160">
        <f t="shared" si="61"/>
        <v>0</v>
      </c>
      <c r="AW556" s="160">
        <f t="shared" si="62"/>
        <v>0</v>
      </c>
    </row>
    <row r="557" spans="1:49" x14ac:dyDescent="0.25">
      <c r="A557" s="2" t="s">
        <v>1920</v>
      </c>
      <c r="B557" s="44" t="s">
        <v>5</v>
      </c>
      <c r="C557" s="2" t="s">
        <v>1921</v>
      </c>
      <c r="D557" s="2" t="s">
        <v>1922</v>
      </c>
      <c r="E557" s="6" t="s">
        <v>45</v>
      </c>
      <c r="F557" s="2" t="s">
        <v>44</v>
      </c>
      <c r="G557" s="2" t="s">
        <v>44</v>
      </c>
      <c r="H557" s="2">
        <v>1</v>
      </c>
      <c r="I557" s="2" t="s">
        <v>44</v>
      </c>
      <c r="J557" s="2">
        <v>1</v>
      </c>
      <c r="K557" s="2">
        <v>0</v>
      </c>
      <c r="L557" s="2">
        <v>0</v>
      </c>
      <c r="M557" s="2">
        <v>1</v>
      </c>
      <c r="N557" s="2">
        <v>1</v>
      </c>
      <c r="O557" s="2">
        <v>1</v>
      </c>
      <c r="P557" s="12">
        <v>1</v>
      </c>
      <c r="Q557" s="2" t="s">
        <v>45</v>
      </c>
      <c r="R557" s="2" t="s">
        <v>44</v>
      </c>
      <c r="S557" s="2" t="s">
        <v>44</v>
      </c>
      <c r="T557" s="2" t="s">
        <v>44</v>
      </c>
      <c r="U557" s="3" t="s">
        <v>45</v>
      </c>
      <c r="V557" s="6" t="s">
        <v>326</v>
      </c>
      <c r="W557" s="63" t="s">
        <v>1923</v>
      </c>
      <c r="X557" s="2" t="s">
        <v>1924</v>
      </c>
      <c r="Y557" s="2" t="s">
        <v>1925</v>
      </c>
      <c r="Z557" s="64" t="s">
        <v>1926</v>
      </c>
      <c r="AA557" s="2">
        <v>0</v>
      </c>
      <c r="AB557" s="2">
        <v>0</v>
      </c>
      <c r="AC557" s="2"/>
      <c r="AD557" s="2"/>
      <c r="AE557" s="6">
        <v>0</v>
      </c>
      <c r="AF557" s="2">
        <v>0</v>
      </c>
      <c r="AG557" s="2"/>
      <c r="AH557" s="2"/>
      <c r="AI557" s="6">
        <v>1</v>
      </c>
      <c r="AJ557" s="2">
        <v>0</v>
      </c>
      <c r="AK557" s="2"/>
      <c r="AL557" s="6" t="s">
        <v>6743</v>
      </c>
      <c r="AM557" s="6">
        <v>0</v>
      </c>
      <c r="AN557" s="2">
        <v>0</v>
      </c>
      <c r="AO557" s="2"/>
      <c r="AP557" s="6"/>
      <c r="AQ557" s="6">
        <f t="shared" si="56"/>
        <v>1</v>
      </c>
      <c r="AR557" s="160">
        <f t="shared" si="57"/>
        <v>1</v>
      </c>
      <c r="AS557" s="160">
        <f t="shared" si="58"/>
        <v>0</v>
      </c>
      <c r="AT557" s="160">
        <f t="shared" si="59"/>
        <v>0</v>
      </c>
      <c r="AU557" s="160">
        <f t="shared" si="60"/>
        <v>0</v>
      </c>
      <c r="AV557" s="160">
        <f t="shared" si="61"/>
        <v>0</v>
      </c>
      <c r="AW557" s="160">
        <f t="shared" si="62"/>
        <v>0</v>
      </c>
    </row>
    <row r="558" spans="1:49" x14ac:dyDescent="0.25">
      <c r="A558" s="2" t="s">
        <v>1927</v>
      </c>
      <c r="B558" s="44" t="s">
        <v>5</v>
      </c>
      <c r="C558" s="2" t="s">
        <v>1921</v>
      </c>
      <c r="D558" s="2" t="s">
        <v>1928</v>
      </c>
      <c r="E558" s="6" t="s">
        <v>45</v>
      </c>
      <c r="F558" s="2" t="s">
        <v>45</v>
      </c>
      <c r="G558" s="2" t="s">
        <v>44</v>
      </c>
      <c r="H558" s="2">
        <v>0</v>
      </c>
      <c r="I558" s="2" t="s">
        <v>44</v>
      </c>
      <c r="J558" s="2">
        <v>1</v>
      </c>
      <c r="K558" s="2">
        <v>0</v>
      </c>
      <c r="L558" s="2">
        <v>0</v>
      </c>
      <c r="M558" s="2">
        <v>1</v>
      </c>
      <c r="N558" s="13"/>
      <c r="O558" s="2">
        <v>1</v>
      </c>
      <c r="P558" s="6">
        <v>0</v>
      </c>
      <c r="Q558" s="2" t="s">
        <v>45</v>
      </c>
      <c r="R558" s="2" t="s">
        <v>44</v>
      </c>
      <c r="S558" s="2" t="s">
        <v>45</v>
      </c>
      <c r="T558" s="2" t="s">
        <v>44</v>
      </c>
      <c r="U558" s="3" t="s">
        <v>44</v>
      </c>
      <c r="V558" s="2" t="s">
        <v>36</v>
      </c>
      <c r="W558" s="63" t="s">
        <v>1929</v>
      </c>
      <c r="X558" s="2" t="s">
        <v>1930</v>
      </c>
      <c r="Y558" s="2" t="s">
        <v>1931</v>
      </c>
      <c r="Z558" s="64" t="s">
        <v>1932</v>
      </c>
      <c r="AA558" s="2">
        <v>0</v>
      </c>
      <c r="AB558" s="2">
        <v>1</v>
      </c>
      <c r="AC558" s="2" t="s">
        <v>36</v>
      </c>
      <c r="AD558" s="2" t="s">
        <v>6744</v>
      </c>
      <c r="AE558" s="6">
        <v>0</v>
      </c>
      <c r="AF558" s="2">
        <v>0</v>
      </c>
      <c r="AG558" s="2"/>
      <c r="AH558" s="2"/>
      <c r="AI558" s="6">
        <v>0</v>
      </c>
      <c r="AJ558" s="2">
        <v>0</v>
      </c>
      <c r="AK558" s="2"/>
      <c r="AL558" s="6"/>
      <c r="AM558" s="6">
        <v>0</v>
      </c>
      <c r="AN558" s="2">
        <v>0</v>
      </c>
      <c r="AO558" s="2"/>
      <c r="AP558" s="6"/>
      <c r="AQ558" s="6">
        <f t="shared" si="56"/>
        <v>1</v>
      </c>
      <c r="AR558" s="160">
        <f t="shared" si="57"/>
        <v>0</v>
      </c>
      <c r="AS558" s="160">
        <f t="shared" si="58"/>
        <v>0</v>
      </c>
      <c r="AT558" s="160">
        <f t="shared" si="59"/>
        <v>0</v>
      </c>
      <c r="AU558" s="160">
        <f t="shared" si="60"/>
        <v>1</v>
      </c>
      <c r="AV558" s="160">
        <f t="shared" si="61"/>
        <v>0</v>
      </c>
      <c r="AW558" s="160">
        <f t="shared" si="62"/>
        <v>0</v>
      </c>
    </row>
    <row r="559" spans="1:49" x14ac:dyDescent="0.25">
      <c r="A559" s="2" t="s">
        <v>1933</v>
      </c>
      <c r="B559" s="44" t="s">
        <v>5</v>
      </c>
      <c r="C559" s="2" t="s">
        <v>1921</v>
      </c>
      <c r="D559" s="2" t="s">
        <v>1934</v>
      </c>
      <c r="E559" s="6" t="s">
        <v>45</v>
      </c>
      <c r="F559" s="2" t="s">
        <v>44</v>
      </c>
      <c r="G559" s="2" t="s">
        <v>44</v>
      </c>
      <c r="H559" s="2">
        <v>1</v>
      </c>
      <c r="I559" s="2" t="s">
        <v>44</v>
      </c>
      <c r="J559" s="2">
        <v>1</v>
      </c>
      <c r="K559" s="2">
        <v>0</v>
      </c>
      <c r="L559" s="2">
        <v>0</v>
      </c>
      <c r="M559" s="2">
        <v>1</v>
      </c>
      <c r="N559" s="2">
        <v>1</v>
      </c>
      <c r="O559" s="2">
        <v>1</v>
      </c>
      <c r="P559" s="12">
        <v>1</v>
      </c>
      <c r="Q559" s="2" t="s">
        <v>45</v>
      </c>
      <c r="R559" s="2" t="s">
        <v>44</v>
      </c>
      <c r="S559" s="2" t="s">
        <v>45</v>
      </c>
      <c r="T559" s="2" t="s">
        <v>44</v>
      </c>
      <c r="U559" s="3" t="s">
        <v>45</v>
      </c>
      <c r="V559" s="6" t="s">
        <v>35</v>
      </c>
      <c r="W559" s="63" t="s">
        <v>1935</v>
      </c>
      <c r="X559" s="2" t="s">
        <v>1936</v>
      </c>
      <c r="Y559" s="2" t="s">
        <v>1937</v>
      </c>
      <c r="Z559" s="64" t="s">
        <v>1938</v>
      </c>
      <c r="AA559" s="2">
        <v>0</v>
      </c>
      <c r="AB559" s="2">
        <v>0</v>
      </c>
      <c r="AC559" s="2"/>
      <c r="AD559" s="2"/>
      <c r="AE559" s="6">
        <v>0</v>
      </c>
      <c r="AF559" s="2">
        <v>0</v>
      </c>
      <c r="AG559" s="2"/>
      <c r="AH559" s="2"/>
      <c r="AI559" s="6">
        <v>1</v>
      </c>
      <c r="AJ559" s="2">
        <v>0</v>
      </c>
      <c r="AK559" s="2"/>
      <c r="AL559" s="6" t="s">
        <v>6743</v>
      </c>
      <c r="AM559" s="6">
        <v>0</v>
      </c>
      <c r="AN559" s="2">
        <v>0</v>
      </c>
      <c r="AO559" s="2"/>
      <c r="AP559" s="6"/>
      <c r="AQ559" s="6">
        <f t="shared" si="56"/>
        <v>1</v>
      </c>
      <c r="AR559" s="160">
        <f t="shared" si="57"/>
        <v>1</v>
      </c>
      <c r="AS559" s="160">
        <f t="shared" si="58"/>
        <v>0</v>
      </c>
      <c r="AT559" s="160">
        <f t="shared" si="59"/>
        <v>0</v>
      </c>
      <c r="AU559" s="160">
        <f t="shared" si="60"/>
        <v>0</v>
      </c>
      <c r="AV559" s="160">
        <f t="shared" si="61"/>
        <v>0</v>
      </c>
      <c r="AW559" s="160">
        <f t="shared" si="62"/>
        <v>0</v>
      </c>
    </row>
    <row r="560" spans="1:49" x14ac:dyDescent="0.25">
      <c r="A560" s="2" t="s">
        <v>1939</v>
      </c>
      <c r="B560" s="44" t="s">
        <v>5</v>
      </c>
      <c r="C560" s="2" t="s">
        <v>1921</v>
      </c>
      <c r="D560" s="2" t="s">
        <v>1940</v>
      </c>
      <c r="E560" s="6" t="s">
        <v>45</v>
      </c>
      <c r="F560" s="2" t="s">
        <v>44</v>
      </c>
      <c r="G560" s="2" t="s">
        <v>44</v>
      </c>
      <c r="H560" s="2">
        <v>0</v>
      </c>
      <c r="I560" s="2" t="s">
        <v>44</v>
      </c>
      <c r="J560" s="2">
        <v>1</v>
      </c>
      <c r="K560" s="2">
        <v>0</v>
      </c>
      <c r="L560" s="2">
        <v>0</v>
      </c>
      <c r="M560" s="2">
        <v>1</v>
      </c>
      <c r="N560" s="2">
        <v>1</v>
      </c>
      <c r="O560" s="2">
        <v>1</v>
      </c>
      <c r="P560" s="6">
        <v>1</v>
      </c>
      <c r="Q560" s="2" t="s">
        <v>44</v>
      </c>
      <c r="R560" s="2" t="s">
        <v>44</v>
      </c>
      <c r="S560" s="2" t="s">
        <v>45</v>
      </c>
      <c r="T560" s="2" t="s">
        <v>44</v>
      </c>
      <c r="U560" s="3" t="s">
        <v>45</v>
      </c>
      <c r="V560" s="6" t="s">
        <v>35</v>
      </c>
      <c r="W560" s="63" t="s">
        <v>1941</v>
      </c>
      <c r="X560" s="2" t="s">
        <v>1942</v>
      </c>
      <c r="Y560" s="2" t="s">
        <v>1943</v>
      </c>
      <c r="Z560" s="64" t="s">
        <v>1944</v>
      </c>
      <c r="AA560" s="2">
        <v>0</v>
      </c>
      <c r="AB560" s="2">
        <v>0</v>
      </c>
      <c r="AC560" s="2"/>
      <c r="AD560" s="2"/>
      <c r="AE560" s="6">
        <v>0</v>
      </c>
      <c r="AF560" s="2">
        <v>0</v>
      </c>
      <c r="AG560" s="2"/>
      <c r="AH560" s="2"/>
      <c r="AI560" s="6">
        <v>0</v>
      </c>
      <c r="AJ560" s="2">
        <v>0</v>
      </c>
      <c r="AK560" s="2"/>
      <c r="AL560" s="6"/>
      <c r="AM560" s="6">
        <v>0</v>
      </c>
      <c r="AN560" s="2">
        <v>0</v>
      </c>
      <c r="AO560" s="2"/>
      <c r="AP560" s="6"/>
      <c r="AQ560" s="6">
        <f t="shared" si="56"/>
        <v>0</v>
      </c>
      <c r="AR560" s="160">
        <f t="shared" si="57"/>
        <v>0</v>
      </c>
      <c r="AS560" s="160">
        <f t="shared" si="58"/>
        <v>0</v>
      </c>
      <c r="AT560" s="160">
        <f t="shared" si="59"/>
        <v>0</v>
      </c>
      <c r="AU560" s="160">
        <f t="shared" si="60"/>
        <v>0</v>
      </c>
      <c r="AV560" s="160">
        <f t="shared" si="61"/>
        <v>0</v>
      </c>
      <c r="AW560" s="160">
        <f t="shared" si="62"/>
        <v>0</v>
      </c>
    </row>
    <row r="561" spans="1:49" x14ac:dyDescent="0.25">
      <c r="A561" s="2" t="s">
        <v>1945</v>
      </c>
      <c r="B561" s="44" t="s">
        <v>5</v>
      </c>
      <c r="C561" s="2" t="s">
        <v>1921</v>
      </c>
      <c r="D561" s="2" t="s">
        <v>1946</v>
      </c>
      <c r="E561" s="6" t="s">
        <v>45</v>
      </c>
      <c r="F561" s="2" t="s">
        <v>45</v>
      </c>
      <c r="G561" s="2" t="s">
        <v>44</v>
      </c>
      <c r="H561" s="2">
        <v>0</v>
      </c>
      <c r="I561" s="2" t="s">
        <v>44</v>
      </c>
      <c r="J561" s="2">
        <v>1</v>
      </c>
      <c r="K561" s="2">
        <v>0</v>
      </c>
      <c r="L561" s="2">
        <v>0</v>
      </c>
      <c r="M561" s="2">
        <v>1</v>
      </c>
      <c r="N561" s="13"/>
      <c r="O561" s="2">
        <v>0</v>
      </c>
      <c r="P561" s="6">
        <v>0</v>
      </c>
      <c r="Q561" s="2" t="s">
        <v>45</v>
      </c>
      <c r="R561" s="2" t="s">
        <v>44</v>
      </c>
      <c r="S561" s="2" t="s">
        <v>45</v>
      </c>
      <c r="T561" s="2" t="s">
        <v>44</v>
      </c>
      <c r="U561" s="3" t="s">
        <v>45</v>
      </c>
      <c r="V561" s="2" t="s">
        <v>35</v>
      </c>
      <c r="W561" s="63" t="s">
        <v>1941</v>
      </c>
      <c r="X561" s="2" t="s">
        <v>1942</v>
      </c>
      <c r="Y561" s="2" t="s">
        <v>1943</v>
      </c>
      <c r="Z561" s="64" t="s">
        <v>1944</v>
      </c>
      <c r="AA561" s="2">
        <v>0</v>
      </c>
      <c r="AB561" s="2">
        <v>0</v>
      </c>
      <c r="AC561" s="2"/>
      <c r="AD561" s="2"/>
      <c r="AE561" s="6">
        <v>0</v>
      </c>
      <c r="AF561" s="2">
        <v>0</v>
      </c>
      <c r="AG561" s="2"/>
      <c r="AH561" s="2"/>
      <c r="AI561" s="6">
        <v>1</v>
      </c>
      <c r="AJ561" s="2">
        <v>0</v>
      </c>
      <c r="AK561" s="2"/>
      <c r="AL561" s="6" t="s">
        <v>6743</v>
      </c>
      <c r="AM561" s="6">
        <v>0</v>
      </c>
      <c r="AN561" s="2">
        <v>0</v>
      </c>
      <c r="AO561" s="2"/>
      <c r="AP561" s="6"/>
      <c r="AQ561" s="6">
        <f t="shared" si="56"/>
        <v>1</v>
      </c>
      <c r="AR561" s="160">
        <f t="shared" si="57"/>
        <v>1</v>
      </c>
      <c r="AS561" s="160">
        <f t="shared" si="58"/>
        <v>0</v>
      </c>
      <c r="AT561" s="160">
        <f t="shared" si="59"/>
        <v>0</v>
      </c>
      <c r="AU561" s="160">
        <f t="shared" si="60"/>
        <v>0</v>
      </c>
      <c r="AV561" s="160">
        <f t="shared" si="61"/>
        <v>0</v>
      </c>
      <c r="AW561" s="160">
        <f t="shared" si="62"/>
        <v>0</v>
      </c>
    </row>
    <row r="562" spans="1:49" x14ac:dyDescent="0.25">
      <c r="A562" s="2" t="s">
        <v>1947</v>
      </c>
      <c r="B562" s="44" t="s">
        <v>5</v>
      </c>
      <c r="C562" s="2" t="s">
        <v>1921</v>
      </c>
      <c r="D562" s="2" t="s">
        <v>416</v>
      </c>
      <c r="E562" s="6" t="s">
        <v>45</v>
      </c>
      <c r="F562" s="2" t="s">
        <v>44</v>
      </c>
      <c r="G562" s="2" t="s">
        <v>44</v>
      </c>
      <c r="H562" s="2">
        <v>1</v>
      </c>
      <c r="I562" s="2" t="s">
        <v>44</v>
      </c>
      <c r="J562" s="2">
        <v>1</v>
      </c>
      <c r="K562" s="2">
        <v>0</v>
      </c>
      <c r="L562" s="2">
        <v>0</v>
      </c>
      <c r="M562" s="2">
        <v>1</v>
      </c>
      <c r="N562" s="2">
        <v>1</v>
      </c>
      <c r="O562" s="2">
        <v>1</v>
      </c>
      <c r="P562" s="2">
        <v>1</v>
      </c>
      <c r="Q562" s="2" t="s">
        <v>45</v>
      </c>
      <c r="R562" s="2" t="s">
        <v>44</v>
      </c>
      <c r="S562" s="2" t="s">
        <v>45</v>
      </c>
      <c r="T562" s="2" t="s">
        <v>44</v>
      </c>
      <c r="U562" s="3" t="s">
        <v>44</v>
      </c>
      <c r="V562" s="6" t="s">
        <v>36</v>
      </c>
      <c r="W562" s="63" t="s">
        <v>1948</v>
      </c>
      <c r="X562" s="2" t="s">
        <v>1949</v>
      </c>
      <c r="Y562" s="2" t="s">
        <v>1950</v>
      </c>
      <c r="Z562" s="64" t="s">
        <v>1951</v>
      </c>
      <c r="AA562" s="2">
        <v>0</v>
      </c>
      <c r="AB562" s="2">
        <v>0</v>
      </c>
      <c r="AC562" s="2"/>
      <c r="AD562" s="2"/>
      <c r="AE562" s="6">
        <v>0</v>
      </c>
      <c r="AF562" s="2">
        <v>0</v>
      </c>
      <c r="AG562" s="2"/>
      <c r="AH562" s="2"/>
      <c r="AI562" s="6">
        <v>0</v>
      </c>
      <c r="AJ562" s="2">
        <v>1</v>
      </c>
      <c r="AK562" s="2" t="s">
        <v>35</v>
      </c>
      <c r="AL562" s="6" t="s">
        <v>6744</v>
      </c>
      <c r="AM562" s="6">
        <v>0</v>
      </c>
      <c r="AN562" s="2">
        <v>0</v>
      </c>
      <c r="AO562" s="2"/>
      <c r="AP562" s="6"/>
      <c r="AQ562" s="6">
        <f t="shared" si="56"/>
        <v>1</v>
      </c>
      <c r="AR562" s="160">
        <f t="shared" si="57"/>
        <v>0</v>
      </c>
      <c r="AS562" s="160">
        <f t="shared" si="58"/>
        <v>1</v>
      </c>
      <c r="AT562" s="160">
        <f t="shared" si="59"/>
        <v>0</v>
      </c>
      <c r="AU562" s="160">
        <f t="shared" si="60"/>
        <v>0</v>
      </c>
      <c r="AV562" s="160">
        <f t="shared" si="61"/>
        <v>0</v>
      </c>
      <c r="AW562" s="160">
        <f t="shared" si="62"/>
        <v>0</v>
      </c>
    </row>
    <row r="563" spans="1:49" x14ac:dyDescent="0.25">
      <c r="A563" s="2" t="s">
        <v>1952</v>
      </c>
      <c r="B563" s="44" t="s">
        <v>5</v>
      </c>
      <c r="C563" s="2" t="s">
        <v>1921</v>
      </c>
      <c r="D563" s="2" t="s">
        <v>1953</v>
      </c>
      <c r="E563" s="6" t="s">
        <v>45</v>
      </c>
      <c r="F563" s="2" t="s">
        <v>44</v>
      </c>
      <c r="G563" s="2" t="s">
        <v>44</v>
      </c>
      <c r="H563" s="2">
        <v>1</v>
      </c>
      <c r="I563" s="2" t="s">
        <v>44</v>
      </c>
      <c r="J563" s="2">
        <v>1</v>
      </c>
      <c r="K563" s="2">
        <v>0</v>
      </c>
      <c r="L563" s="2">
        <v>1</v>
      </c>
      <c r="M563" s="2">
        <v>1</v>
      </c>
      <c r="N563" s="2">
        <v>1</v>
      </c>
      <c r="O563" s="2">
        <v>1</v>
      </c>
      <c r="P563" s="12">
        <v>1</v>
      </c>
      <c r="Q563" s="2" t="s">
        <v>44</v>
      </c>
      <c r="R563" s="2" t="s">
        <v>44</v>
      </c>
      <c r="S563" s="2" t="s">
        <v>45</v>
      </c>
      <c r="T563" s="2" t="s">
        <v>44</v>
      </c>
      <c r="U563" s="3" t="s">
        <v>45</v>
      </c>
      <c r="V563" s="6" t="s">
        <v>35</v>
      </c>
      <c r="W563" s="63" t="s">
        <v>1935</v>
      </c>
      <c r="X563" s="2" t="s">
        <v>1936</v>
      </c>
      <c r="Y563" s="2" t="s">
        <v>1937</v>
      </c>
      <c r="Z563" s="64" t="s">
        <v>1938</v>
      </c>
      <c r="AA563" s="2">
        <v>1</v>
      </c>
      <c r="AB563" s="2">
        <v>0</v>
      </c>
      <c r="AC563" s="2"/>
      <c r="AD563" s="2" t="s">
        <v>6743</v>
      </c>
      <c r="AE563" s="6">
        <v>0</v>
      </c>
      <c r="AF563" s="2">
        <v>0</v>
      </c>
      <c r="AG563" s="2"/>
      <c r="AH563" s="2"/>
      <c r="AI563" s="6">
        <v>1</v>
      </c>
      <c r="AJ563" s="2">
        <v>0</v>
      </c>
      <c r="AK563" s="2"/>
      <c r="AL563" s="6" t="s">
        <v>6743</v>
      </c>
      <c r="AM563" s="6">
        <v>0</v>
      </c>
      <c r="AN563" s="2">
        <v>0</v>
      </c>
      <c r="AO563" s="2"/>
      <c r="AP563" s="6"/>
      <c r="AQ563" s="6">
        <f t="shared" si="56"/>
        <v>2</v>
      </c>
      <c r="AR563" s="160">
        <f t="shared" si="57"/>
        <v>1</v>
      </c>
      <c r="AS563" s="160">
        <f t="shared" si="58"/>
        <v>0</v>
      </c>
      <c r="AT563" s="160">
        <f t="shared" si="59"/>
        <v>0</v>
      </c>
      <c r="AU563" s="160">
        <f t="shared" si="60"/>
        <v>0</v>
      </c>
      <c r="AV563" s="160">
        <f t="shared" si="61"/>
        <v>0</v>
      </c>
      <c r="AW563" s="160">
        <f t="shared" si="62"/>
        <v>0</v>
      </c>
    </row>
    <row r="564" spans="1:49" x14ac:dyDescent="0.25">
      <c r="A564" s="2" t="s">
        <v>1954</v>
      </c>
      <c r="B564" s="44" t="s">
        <v>5</v>
      </c>
      <c r="C564" s="2" t="s">
        <v>1921</v>
      </c>
      <c r="D564" s="2" t="s">
        <v>1955</v>
      </c>
      <c r="E564" s="6" t="s">
        <v>45</v>
      </c>
      <c r="F564" s="2" t="s">
        <v>45</v>
      </c>
      <c r="G564" s="2" t="s">
        <v>44</v>
      </c>
      <c r="H564" s="2">
        <v>0</v>
      </c>
      <c r="I564" s="2" t="s">
        <v>44</v>
      </c>
      <c r="J564" s="2">
        <v>1</v>
      </c>
      <c r="K564" s="2">
        <v>0</v>
      </c>
      <c r="L564" s="2">
        <v>0</v>
      </c>
      <c r="M564" s="2">
        <v>1</v>
      </c>
      <c r="N564" s="36"/>
      <c r="O564" s="2">
        <v>1</v>
      </c>
      <c r="P564" s="2">
        <v>1</v>
      </c>
      <c r="Q564" s="2" t="s">
        <v>45</v>
      </c>
      <c r="R564" s="2" t="s">
        <v>44</v>
      </c>
      <c r="S564" s="2" t="s">
        <v>45</v>
      </c>
      <c r="T564" s="2" t="s">
        <v>44</v>
      </c>
      <c r="U564" s="3" t="s">
        <v>44</v>
      </c>
      <c r="V564" s="2" t="s">
        <v>36</v>
      </c>
      <c r="W564" s="63" t="s">
        <v>1956</v>
      </c>
      <c r="X564" s="2" t="s">
        <v>1957</v>
      </c>
      <c r="Y564" s="2" t="s">
        <v>1958</v>
      </c>
      <c r="Z564" s="64" t="s">
        <v>1959</v>
      </c>
      <c r="AA564" s="2">
        <v>0</v>
      </c>
      <c r="AB564" s="2">
        <v>0</v>
      </c>
      <c r="AC564" s="2"/>
      <c r="AD564" s="2"/>
      <c r="AE564" s="6">
        <v>0</v>
      </c>
      <c r="AF564" s="2">
        <v>0</v>
      </c>
      <c r="AG564" s="2"/>
      <c r="AH564" s="2"/>
      <c r="AI564" s="6">
        <v>1</v>
      </c>
      <c r="AJ564" s="2">
        <v>0</v>
      </c>
      <c r="AK564" s="2"/>
      <c r="AL564" s="6" t="s">
        <v>6743</v>
      </c>
      <c r="AM564" s="6">
        <v>0</v>
      </c>
      <c r="AN564" s="2">
        <v>0</v>
      </c>
      <c r="AO564" s="2"/>
      <c r="AP564" s="6"/>
      <c r="AQ564" s="6">
        <f t="shared" si="56"/>
        <v>1</v>
      </c>
      <c r="AR564" s="160">
        <f t="shared" si="57"/>
        <v>1</v>
      </c>
      <c r="AS564" s="160">
        <f t="shared" si="58"/>
        <v>0</v>
      </c>
      <c r="AT564" s="160">
        <f t="shared" si="59"/>
        <v>0</v>
      </c>
      <c r="AU564" s="160">
        <f t="shared" si="60"/>
        <v>0</v>
      </c>
      <c r="AV564" s="160">
        <f t="shared" si="61"/>
        <v>0</v>
      </c>
      <c r="AW564" s="160">
        <f t="shared" si="62"/>
        <v>0</v>
      </c>
    </row>
    <row r="565" spans="1:49" x14ac:dyDescent="0.25">
      <c r="A565" s="12" t="s">
        <v>1976</v>
      </c>
      <c r="B565" s="45" t="s">
        <v>6</v>
      </c>
      <c r="C565" s="12" t="s">
        <v>6</v>
      </c>
      <c r="D565" s="12" t="s">
        <v>6</v>
      </c>
      <c r="E565" s="6" t="s">
        <v>45</v>
      </c>
      <c r="F565" s="12" t="s">
        <v>45</v>
      </c>
      <c r="G565" s="12" t="s">
        <v>44</v>
      </c>
      <c r="H565" s="2">
        <v>0</v>
      </c>
      <c r="I565" s="12" t="s">
        <v>45</v>
      </c>
      <c r="J565" s="12">
        <v>1</v>
      </c>
      <c r="K565" s="12">
        <v>0</v>
      </c>
      <c r="L565" s="12">
        <v>1</v>
      </c>
      <c r="M565" s="12">
        <v>1</v>
      </c>
      <c r="N565" s="37"/>
      <c r="O565" s="12">
        <v>1</v>
      </c>
      <c r="P565" s="12">
        <v>1</v>
      </c>
      <c r="Q565" s="12" t="s">
        <v>44</v>
      </c>
      <c r="R565" s="12" t="s">
        <v>45</v>
      </c>
      <c r="S565" s="12" t="s">
        <v>44</v>
      </c>
      <c r="T565" s="12" t="s">
        <v>44</v>
      </c>
      <c r="U565" s="16" t="s">
        <v>45</v>
      </c>
      <c r="V565" s="12" t="s">
        <v>326</v>
      </c>
      <c r="W565" s="68" t="s">
        <v>1977</v>
      </c>
      <c r="X565" s="69" t="s">
        <v>1978</v>
      </c>
      <c r="Y565" s="69">
        <v>910101030</v>
      </c>
      <c r="Z565" s="70" t="s">
        <v>1979</v>
      </c>
      <c r="AA565" s="2">
        <v>0</v>
      </c>
      <c r="AB565" s="2">
        <v>0</v>
      </c>
      <c r="AC565" s="2"/>
      <c r="AD565" s="2"/>
      <c r="AE565" s="6">
        <v>0</v>
      </c>
      <c r="AF565" s="2">
        <v>0</v>
      </c>
      <c r="AG565" s="2"/>
      <c r="AH565" s="2"/>
      <c r="AI565" s="6">
        <v>0</v>
      </c>
      <c r="AJ565" s="2">
        <v>0</v>
      </c>
      <c r="AK565" s="2"/>
      <c r="AL565" s="6"/>
      <c r="AM565" s="6">
        <v>0</v>
      </c>
      <c r="AN565" s="2">
        <v>0</v>
      </c>
      <c r="AO565" s="2"/>
      <c r="AP565" s="6"/>
      <c r="AQ565" s="6">
        <f t="shared" si="56"/>
        <v>0</v>
      </c>
      <c r="AR565" s="160">
        <f t="shared" si="57"/>
        <v>0</v>
      </c>
      <c r="AS565" s="160">
        <f t="shared" si="58"/>
        <v>0</v>
      </c>
      <c r="AT565" s="160">
        <f t="shared" si="59"/>
        <v>0</v>
      </c>
      <c r="AU565" s="160">
        <f t="shared" si="60"/>
        <v>0</v>
      </c>
      <c r="AV565" s="160">
        <f t="shared" si="61"/>
        <v>0</v>
      </c>
      <c r="AW565" s="160">
        <f t="shared" si="62"/>
        <v>0</v>
      </c>
    </row>
    <row r="566" spans="1:49" s="17" customFormat="1" x14ac:dyDescent="0.25">
      <c r="A566" s="12" t="s">
        <v>1980</v>
      </c>
      <c r="B566" s="45" t="s">
        <v>6</v>
      </c>
      <c r="C566" s="12" t="s">
        <v>6</v>
      </c>
      <c r="D566" s="12" t="s">
        <v>96</v>
      </c>
      <c r="E566" s="6" t="s">
        <v>45</v>
      </c>
      <c r="F566" s="12" t="s">
        <v>44</v>
      </c>
      <c r="G566" s="12" t="s">
        <v>44</v>
      </c>
      <c r="H566" s="2">
        <v>1</v>
      </c>
      <c r="I566" s="12" t="s">
        <v>44</v>
      </c>
      <c r="J566" s="12">
        <v>1</v>
      </c>
      <c r="K566" s="12">
        <v>0</v>
      </c>
      <c r="L566" s="12">
        <v>1</v>
      </c>
      <c r="M566" s="12">
        <v>1</v>
      </c>
      <c r="N566" s="12">
        <v>1</v>
      </c>
      <c r="O566" s="12">
        <v>1</v>
      </c>
      <c r="P566" s="12">
        <v>1</v>
      </c>
      <c r="Q566" s="12" t="s">
        <v>44</v>
      </c>
      <c r="R566" s="12" t="s">
        <v>44</v>
      </c>
      <c r="S566" s="12" t="s">
        <v>45</v>
      </c>
      <c r="T566" s="12" t="s">
        <v>44</v>
      </c>
      <c r="U566" s="16" t="s">
        <v>44</v>
      </c>
      <c r="V566" s="6" t="s">
        <v>36</v>
      </c>
      <c r="W566" s="63" t="s">
        <v>1981</v>
      </c>
      <c r="X566" s="2" t="s">
        <v>1982</v>
      </c>
      <c r="Y566" s="2" t="s">
        <v>1983</v>
      </c>
      <c r="Z566" s="64" t="s">
        <v>1984</v>
      </c>
      <c r="AA566" s="2">
        <v>0</v>
      </c>
      <c r="AB566" s="2">
        <v>0</v>
      </c>
      <c r="AC566" s="2"/>
      <c r="AD566" s="2"/>
      <c r="AE566" s="6">
        <v>0</v>
      </c>
      <c r="AF566" s="12">
        <v>0</v>
      </c>
      <c r="AG566" s="12"/>
      <c r="AH566" s="12"/>
      <c r="AI566" s="6">
        <v>0</v>
      </c>
      <c r="AJ566" s="12">
        <v>0</v>
      </c>
      <c r="AK566" s="12"/>
      <c r="AL566" s="6"/>
      <c r="AM566" s="6">
        <v>0</v>
      </c>
      <c r="AN566" s="12">
        <v>0</v>
      </c>
      <c r="AO566" s="12"/>
      <c r="AP566" s="6"/>
      <c r="AQ566" s="6">
        <f t="shared" si="56"/>
        <v>0</v>
      </c>
      <c r="AR566" s="160">
        <f t="shared" si="57"/>
        <v>0</v>
      </c>
      <c r="AS566" s="160">
        <f t="shared" si="58"/>
        <v>0</v>
      </c>
      <c r="AT566" s="160">
        <f t="shared" si="59"/>
        <v>0</v>
      </c>
      <c r="AU566" s="160">
        <f t="shared" si="60"/>
        <v>0</v>
      </c>
      <c r="AV566" s="160">
        <f t="shared" si="61"/>
        <v>0</v>
      </c>
      <c r="AW566" s="160">
        <f t="shared" si="62"/>
        <v>0</v>
      </c>
    </row>
    <row r="567" spans="1:49" s="17" customFormat="1" x14ac:dyDescent="0.25">
      <c r="A567" s="12" t="s">
        <v>1985</v>
      </c>
      <c r="B567" s="45" t="s">
        <v>6</v>
      </c>
      <c r="C567" s="12" t="s">
        <v>6</v>
      </c>
      <c r="D567" s="12" t="s">
        <v>1986</v>
      </c>
      <c r="E567" s="6" t="s">
        <v>45</v>
      </c>
      <c r="F567" s="12" t="s">
        <v>45</v>
      </c>
      <c r="G567" s="12" t="s">
        <v>44</v>
      </c>
      <c r="H567" s="2">
        <v>0</v>
      </c>
      <c r="I567" s="12" t="s">
        <v>44</v>
      </c>
      <c r="J567" s="12">
        <v>0</v>
      </c>
      <c r="K567" s="12">
        <v>1</v>
      </c>
      <c r="L567" s="12">
        <v>1</v>
      </c>
      <c r="M567" s="112">
        <v>2</v>
      </c>
      <c r="N567" s="39"/>
      <c r="O567" s="12"/>
      <c r="P567" s="12"/>
      <c r="Q567" s="12" t="s">
        <v>44</v>
      </c>
      <c r="R567" s="12" t="s">
        <v>44</v>
      </c>
      <c r="S567" s="12" t="s">
        <v>45</v>
      </c>
      <c r="T567" s="12" t="s">
        <v>44</v>
      </c>
      <c r="U567" s="16" t="s">
        <v>44</v>
      </c>
      <c r="V567" s="6" t="s">
        <v>6579</v>
      </c>
      <c r="W567" s="63"/>
      <c r="X567" s="2"/>
      <c r="Y567" s="2"/>
      <c r="Z567" s="64"/>
      <c r="AA567" s="2">
        <v>0</v>
      </c>
      <c r="AB567" s="2">
        <v>0</v>
      </c>
      <c r="AC567" s="2"/>
      <c r="AD567" s="2"/>
      <c r="AE567" s="6">
        <v>0</v>
      </c>
      <c r="AF567" s="12">
        <v>0</v>
      </c>
      <c r="AG567" s="12"/>
      <c r="AH567" s="12"/>
      <c r="AI567" s="6">
        <v>0</v>
      </c>
      <c r="AJ567" s="12">
        <v>0</v>
      </c>
      <c r="AK567" s="12"/>
      <c r="AL567" s="6"/>
      <c r="AM567" s="6">
        <v>0</v>
      </c>
      <c r="AN567" s="12">
        <v>0</v>
      </c>
      <c r="AO567" s="12"/>
      <c r="AP567" s="6"/>
      <c r="AQ567" s="6">
        <f t="shared" si="56"/>
        <v>0</v>
      </c>
      <c r="AR567" s="160">
        <f t="shared" si="57"/>
        <v>0</v>
      </c>
      <c r="AS567" s="160">
        <f t="shared" si="58"/>
        <v>0</v>
      </c>
      <c r="AT567" s="160">
        <f t="shared" si="59"/>
        <v>0</v>
      </c>
      <c r="AU567" s="160">
        <f t="shared" si="60"/>
        <v>0</v>
      </c>
      <c r="AV567" s="160">
        <f t="shared" si="61"/>
        <v>0</v>
      </c>
      <c r="AW567" s="160">
        <f t="shared" si="62"/>
        <v>0</v>
      </c>
    </row>
    <row r="568" spans="1:49" s="17" customFormat="1" x14ac:dyDescent="0.25">
      <c r="A568" s="12" t="s">
        <v>1987</v>
      </c>
      <c r="B568" s="45" t="s">
        <v>6</v>
      </c>
      <c r="C568" s="12" t="s">
        <v>6</v>
      </c>
      <c r="D568" s="12" t="s">
        <v>1988</v>
      </c>
      <c r="E568" s="6" t="s">
        <v>45</v>
      </c>
      <c r="F568" s="12" t="s">
        <v>45</v>
      </c>
      <c r="G568" s="12" t="s">
        <v>44</v>
      </c>
      <c r="H568" s="2">
        <v>0</v>
      </c>
      <c r="I568" s="12" t="s">
        <v>44</v>
      </c>
      <c r="J568" s="12">
        <v>0</v>
      </c>
      <c r="K568" s="6">
        <v>0</v>
      </c>
      <c r="L568" s="12">
        <v>0</v>
      </c>
      <c r="M568" s="112">
        <v>2</v>
      </c>
      <c r="N568" s="39"/>
      <c r="O568" s="12"/>
      <c r="P568" s="12"/>
      <c r="Q568" s="12" t="s">
        <v>44</v>
      </c>
      <c r="R568" s="12" t="s">
        <v>45</v>
      </c>
      <c r="S568" s="12" t="s">
        <v>45</v>
      </c>
      <c r="T568" s="12" t="s">
        <v>44</v>
      </c>
      <c r="U568" s="16" t="s">
        <v>45</v>
      </c>
      <c r="V568" s="6" t="s">
        <v>6579</v>
      </c>
      <c r="W568" s="63"/>
      <c r="X568" s="2"/>
      <c r="Y568" s="2"/>
      <c r="Z568" s="64"/>
      <c r="AA568" s="2">
        <v>0</v>
      </c>
      <c r="AB568" s="2">
        <v>0</v>
      </c>
      <c r="AC568" s="2"/>
      <c r="AD568" s="2"/>
      <c r="AE568" s="6">
        <v>0</v>
      </c>
      <c r="AF568" s="12">
        <v>0</v>
      </c>
      <c r="AG568" s="12"/>
      <c r="AH568" s="12"/>
      <c r="AI568" s="6">
        <v>0</v>
      </c>
      <c r="AJ568" s="12">
        <v>0</v>
      </c>
      <c r="AK568" s="12"/>
      <c r="AL568" s="6"/>
      <c r="AM568" s="6">
        <v>0</v>
      </c>
      <c r="AN568" s="12">
        <v>0</v>
      </c>
      <c r="AO568" s="12"/>
      <c r="AP568" s="6"/>
      <c r="AQ568" s="6">
        <f t="shared" si="56"/>
        <v>0</v>
      </c>
      <c r="AR568" s="160">
        <f t="shared" si="57"/>
        <v>0</v>
      </c>
      <c r="AS568" s="160">
        <f t="shared" si="58"/>
        <v>0</v>
      </c>
      <c r="AT568" s="160">
        <f t="shared" si="59"/>
        <v>0</v>
      </c>
      <c r="AU568" s="160">
        <f t="shared" si="60"/>
        <v>0</v>
      </c>
      <c r="AV568" s="160">
        <f t="shared" si="61"/>
        <v>0</v>
      </c>
      <c r="AW568" s="160">
        <f t="shared" si="62"/>
        <v>0</v>
      </c>
    </row>
    <row r="569" spans="1:49" s="17" customFormat="1" x14ac:dyDescent="0.25">
      <c r="A569" s="12" t="s">
        <v>1989</v>
      </c>
      <c r="B569" s="45" t="s">
        <v>6</v>
      </c>
      <c r="C569" s="12" t="s">
        <v>6</v>
      </c>
      <c r="D569" s="12" t="s">
        <v>1990</v>
      </c>
      <c r="E569" s="6" t="s">
        <v>45</v>
      </c>
      <c r="F569" s="12" t="s">
        <v>45</v>
      </c>
      <c r="G569" s="12" t="s">
        <v>44</v>
      </c>
      <c r="H569" s="2">
        <v>0</v>
      </c>
      <c r="I569" s="12" t="s">
        <v>44</v>
      </c>
      <c r="J569" s="12">
        <v>0</v>
      </c>
      <c r="K569" s="6">
        <v>0</v>
      </c>
      <c r="L569" s="12">
        <v>0</v>
      </c>
      <c r="M569" s="112">
        <v>2</v>
      </c>
      <c r="N569" s="39"/>
      <c r="O569" s="12"/>
      <c r="P569" s="12"/>
      <c r="Q569" s="12" t="s">
        <v>44</v>
      </c>
      <c r="R569" s="12" t="s">
        <v>44</v>
      </c>
      <c r="S569" s="12" t="s">
        <v>45</v>
      </c>
      <c r="T569" s="12" t="s">
        <v>44</v>
      </c>
      <c r="U569" s="16" t="s">
        <v>45</v>
      </c>
      <c r="V569" s="6" t="s">
        <v>6579</v>
      </c>
      <c r="W569" s="63"/>
      <c r="X569" s="2"/>
      <c r="Y569" s="2"/>
      <c r="Z569" s="64"/>
      <c r="AA569" s="2">
        <v>0</v>
      </c>
      <c r="AB569" s="2">
        <v>0</v>
      </c>
      <c r="AC569" s="2"/>
      <c r="AD569" s="2"/>
      <c r="AE569" s="6">
        <v>0</v>
      </c>
      <c r="AF569" s="12">
        <v>0</v>
      </c>
      <c r="AG569" s="12"/>
      <c r="AH569" s="12"/>
      <c r="AI569" s="6">
        <v>0</v>
      </c>
      <c r="AJ569" s="12">
        <v>0</v>
      </c>
      <c r="AK569" s="12"/>
      <c r="AL569" s="6"/>
      <c r="AM569" s="6">
        <v>0</v>
      </c>
      <c r="AN569" s="12">
        <v>0</v>
      </c>
      <c r="AO569" s="12"/>
      <c r="AP569" s="6"/>
      <c r="AQ569" s="6">
        <f t="shared" si="56"/>
        <v>0</v>
      </c>
      <c r="AR569" s="160">
        <f t="shared" si="57"/>
        <v>0</v>
      </c>
      <c r="AS569" s="160">
        <f t="shared" si="58"/>
        <v>0</v>
      </c>
      <c r="AT569" s="160">
        <f t="shared" si="59"/>
        <v>0</v>
      </c>
      <c r="AU569" s="160">
        <f t="shared" si="60"/>
        <v>0</v>
      </c>
      <c r="AV569" s="160">
        <f t="shared" si="61"/>
        <v>0</v>
      </c>
      <c r="AW569" s="160">
        <f t="shared" si="62"/>
        <v>0</v>
      </c>
    </row>
    <row r="570" spans="1:49" s="17" customFormat="1" x14ac:dyDescent="0.25">
      <c r="A570" s="12" t="s">
        <v>1991</v>
      </c>
      <c r="B570" s="45" t="s">
        <v>6</v>
      </c>
      <c r="C570" s="12" t="s">
        <v>6</v>
      </c>
      <c r="D570" s="12" t="s">
        <v>1992</v>
      </c>
      <c r="E570" s="6" t="s">
        <v>45</v>
      </c>
      <c r="F570" s="12" t="s">
        <v>44</v>
      </c>
      <c r="G570" s="12" t="s">
        <v>44</v>
      </c>
      <c r="H570" s="2">
        <v>1</v>
      </c>
      <c r="I570" s="12" t="s">
        <v>44</v>
      </c>
      <c r="J570" s="12">
        <v>1</v>
      </c>
      <c r="K570" s="12">
        <v>0</v>
      </c>
      <c r="L570" s="12">
        <v>1</v>
      </c>
      <c r="M570" s="12">
        <v>1</v>
      </c>
      <c r="N570" s="12">
        <v>1</v>
      </c>
      <c r="O570" s="12">
        <v>1</v>
      </c>
      <c r="P570" s="12">
        <v>1</v>
      </c>
      <c r="Q570" s="12" t="s">
        <v>44</v>
      </c>
      <c r="R570" s="12" t="s">
        <v>44</v>
      </c>
      <c r="S570" s="12" t="s">
        <v>45</v>
      </c>
      <c r="T570" s="12" t="s">
        <v>44</v>
      </c>
      <c r="U570" s="16" t="s">
        <v>44</v>
      </c>
      <c r="V570" s="6" t="s">
        <v>36</v>
      </c>
      <c r="W570" s="63" t="s">
        <v>1993</v>
      </c>
      <c r="X570" s="2" t="s">
        <v>1994</v>
      </c>
      <c r="Y570" s="2" t="s">
        <v>1995</v>
      </c>
      <c r="Z570" s="64" t="s">
        <v>1996</v>
      </c>
      <c r="AA570" s="2">
        <v>1</v>
      </c>
      <c r="AB570" s="2">
        <v>0</v>
      </c>
      <c r="AC570" s="2"/>
      <c r="AD570" s="2" t="s">
        <v>6743</v>
      </c>
      <c r="AE570" s="6">
        <v>0</v>
      </c>
      <c r="AF570" s="12">
        <v>1</v>
      </c>
      <c r="AG570" s="12" t="s">
        <v>36</v>
      </c>
      <c r="AH570" s="12" t="s">
        <v>6744</v>
      </c>
      <c r="AI570" s="6">
        <v>0</v>
      </c>
      <c r="AJ570" s="12">
        <v>1</v>
      </c>
      <c r="AK570" s="12" t="s">
        <v>36</v>
      </c>
      <c r="AL570" s="6" t="s">
        <v>6744</v>
      </c>
      <c r="AM570" s="6">
        <v>0</v>
      </c>
      <c r="AN570" s="12">
        <v>0</v>
      </c>
      <c r="AO570" s="12"/>
      <c r="AP570" s="6"/>
      <c r="AQ570" s="6">
        <f t="shared" si="56"/>
        <v>3</v>
      </c>
      <c r="AR570" s="160">
        <f t="shared" si="57"/>
        <v>1</v>
      </c>
      <c r="AS570" s="160">
        <f t="shared" si="58"/>
        <v>0</v>
      </c>
      <c r="AT570" s="160">
        <f t="shared" si="59"/>
        <v>0</v>
      </c>
      <c r="AU570" s="160">
        <f t="shared" si="60"/>
        <v>1</v>
      </c>
      <c r="AV570" s="160">
        <f t="shared" si="61"/>
        <v>0</v>
      </c>
      <c r="AW570" s="160">
        <f t="shared" si="62"/>
        <v>0</v>
      </c>
    </row>
    <row r="571" spans="1:49" s="17" customFormat="1" x14ac:dyDescent="0.25">
      <c r="A571" s="12" t="s">
        <v>1997</v>
      </c>
      <c r="B571" s="45" t="s">
        <v>6</v>
      </c>
      <c r="C571" s="12" t="s">
        <v>6</v>
      </c>
      <c r="D571" s="12" t="s">
        <v>1998</v>
      </c>
      <c r="E571" s="6" t="s">
        <v>45</v>
      </c>
      <c r="F571" s="12" t="s">
        <v>45</v>
      </c>
      <c r="G571" s="12" t="s">
        <v>44</v>
      </c>
      <c r="H571" s="2">
        <v>0</v>
      </c>
      <c r="I571" s="12" t="s">
        <v>45</v>
      </c>
      <c r="J571" s="12">
        <v>0</v>
      </c>
      <c r="K571" s="6">
        <v>0</v>
      </c>
      <c r="L571" s="12">
        <v>0</v>
      </c>
      <c r="M571" s="112">
        <v>2</v>
      </c>
      <c r="N571" s="39"/>
      <c r="O571" s="12"/>
      <c r="P571" s="12"/>
      <c r="Q571" s="12" t="s">
        <v>44</v>
      </c>
      <c r="R571" s="12" t="s">
        <v>44</v>
      </c>
      <c r="S571" s="12" t="s">
        <v>45</v>
      </c>
      <c r="T571" s="12" t="s">
        <v>44</v>
      </c>
      <c r="U571" s="16" t="s">
        <v>45</v>
      </c>
      <c r="V571" s="6" t="s">
        <v>6579</v>
      </c>
      <c r="W571" s="63"/>
      <c r="X571" s="2"/>
      <c r="Y571" s="2"/>
      <c r="Z571" s="64"/>
      <c r="AA571" s="2">
        <v>0</v>
      </c>
      <c r="AB571" s="2">
        <v>0</v>
      </c>
      <c r="AC571" s="2"/>
      <c r="AD571" s="2"/>
      <c r="AE571" s="6">
        <v>0</v>
      </c>
      <c r="AF571" s="12">
        <v>0</v>
      </c>
      <c r="AG571" s="12"/>
      <c r="AH571" s="12"/>
      <c r="AI571" s="6">
        <v>0</v>
      </c>
      <c r="AJ571" s="12">
        <v>0</v>
      </c>
      <c r="AK571" s="12"/>
      <c r="AL571" s="6"/>
      <c r="AM571" s="6">
        <v>0</v>
      </c>
      <c r="AN571" s="12">
        <v>0</v>
      </c>
      <c r="AO571" s="12"/>
      <c r="AP571" s="6"/>
      <c r="AQ571" s="6">
        <f t="shared" si="56"/>
        <v>0</v>
      </c>
      <c r="AR571" s="160">
        <f t="shared" si="57"/>
        <v>0</v>
      </c>
      <c r="AS571" s="160">
        <f t="shared" si="58"/>
        <v>0</v>
      </c>
      <c r="AT571" s="160">
        <f t="shared" si="59"/>
        <v>0</v>
      </c>
      <c r="AU571" s="160">
        <f t="shared" si="60"/>
        <v>0</v>
      </c>
      <c r="AV571" s="160">
        <f t="shared" si="61"/>
        <v>0</v>
      </c>
      <c r="AW571" s="160">
        <f t="shared" si="62"/>
        <v>0</v>
      </c>
    </row>
    <row r="572" spans="1:49" s="17" customFormat="1" x14ac:dyDescent="0.25">
      <c r="A572" s="12" t="s">
        <v>1999</v>
      </c>
      <c r="B572" s="45" t="s">
        <v>6</v>
      </c>
      <c r="C572" s="12" t="s">
        <v>6</v>
      </c>
      <c r="D572" s="12" t="s">
        <v>2000</v>
      </c>
      <c r="E572" s="6" t="s">
        <v>45</v>
      </c>
      <c r="F572" s="12" t="s">
        <v>44</v>
      </c>
      <c r="G572" s="12" t="s">
        <v>44</v>
      </c>
      <c r="H572" s="2">
        <v>1</v>
      </c>
      <c r="I572" s="12" t="s">
        <v>45</v>
      </c>
      <c r="J572" s="12">
        <v>1</v>
      </c>
      <c r="K572" s="12">
        <v>0</v>
      </c>
      <c r="L572" s="12">
        <v>1</v>
      </c>
      <c r="M572" s="12">
        <v>1</v>
      </c>
      <c r="N572" s="12">
        <v>1</v>
      </c>
      <c r="O572" s="12">
        <v>1</v>
      </c>
      <c r="P572" s="12">
        <v>1</v>
      </c>
      <c r="Q572" s="12" t="s">
        <v>44</v>
      </c>
      <c r="R572" s="12" t="s">
        <v>45</v>
      </c>
      <c r="S572" s="12" t="s">
        <v>44</v>
      </c>
      <c r="T572" s="12" t="s">
        <v>44</v>
      </c>
      <c r="U572" s="16" t="s">
        <v>45</v>
      </c>
      <c r="V572" s="6" t="s">
        <v>35</v>
      </c>
      <c r="W572" s="63" t="s">
        <v>2001</v>
      </c>
      <c r="X572" s="2" t="s">
        <v>2002</v>
      </c>
      <c r="Y572" s="2" t="s">
        <v>2003</v>
      </c>
      <c r="Z572" s="64" t="s">
        <v>2004</v>
      </c>
      <c r="AA572" s="2">
        <v>1</v>
      </c>
      <c r="AB572" s="2">
        <v>0</v>
      </c>
      <c r="AC572" s="2"/>
      <c r="AD572" s="2" t="s">
        <v>6743</v>
      </c>
      <c r="AE572" s="6">
        <v>0</v>
      </c>
      <c r="AF572" s="12">
        <v>0</v>
      </c>
      <c r="AG572" s="12"/>
      <c r="AH572" s="12"/>
      <c r="AI572" s="6">
        <v>1</v>
      </c>
      <c r="AJ572" s="12">
        <v>0</v>
      </c>
      <c r="AK572" s="12"/>
      <c r="AL572" s="6" t="s">
        <v>6743</v>
      </c>
      <c r="AM572" s="6">
        <v>0</v>
      </c>
      <c r="AN572" s="12">
        <v>0</v>
      </c>
      <c r="AO572" s="12"/>
      <c r="AP572" s="6"/>
      <c r="AQ572" s="6">
        <f t="shared" si="56"/>
        <v>2</v>
      </c>
      <c r="AR572" s="160">
        <f t="shared" si="57"/>
        <v>1</v>
      </c>
      <c r="AS572" s="160">
        <f t="shared" si="58"/>
        <v>0</v>
      </c>
      <c r="AT572" s="160">
        <f t="shared" si="59"/>
        <v>0</v>
      </c>
      <c r="AU572" s="160">
        <f t="shared" si="60"/>
        <v>0</v>
      </c>
      <c r="AV572" s="160">
        <f t="shared" si="61"/>
        <v>0</v>
      </c>
      <c r="AW572" s="160">
        <f t="shared" si="62"/>
        <v>0</v>
      </c>
    </row>
    <row r="573" spans="1:49" s="17" customFormat="1" ht="19.5" customHeight="1" x14ac:dyDescent="0.25">
      <c r="A573" s="12" t="s">
        <v>2005</v>
      </c>
      <c r="B573" s="45" t="s">
        <v>6</v>
      </c>
      <c r="C573" s="12" t="s">
        <v>6</v>
      </c>
      <c r="D573" s="12" t="s">
        <v>130</v>
      </c>
      <c r="E573" s="6" t="s">
        <v>45</v>
      </c>
      <c r="F573" s="12" t="s">
        <v>45</v>
      </c>
      <c r="G573" s="12" t="s">
        <v>44</v>
      </c>
      <c r="H573" s="2">
        <v>0</v>
      </c>
      <c r="I573" s="12" t="s">
        <v>44</v>
      </c>
      <c r="J573" s="12">
        <v>1</v>
      </c>
      <c r="K573" s="12">
        <v>0</v>
      </c>
      <c r="L573" s="12">
        <v>0</v>
      </c>
      <c r="M573" s="12">
        <v>1</v>
      </c>
      <c r="N573" s="38"/>
      <c r="O573" s="12">
        <v>1</v>
      </c>
      <c r="P573" s="12">
        <v>1</v>
      </c>
      <c r="Q573" s="12" t="s">
        <v>44</v>
      </c>
      <c r="R573" s="12" t="s">
        <v>44</v>
      </c>
      <c r="S573" s="12" t="s">
        <v>45</v>
      </c>
      <c r="T573" s="12" t="s">
        <v>44</v>
      </c>
      <c r="U573" s="16" t="s">
        <v>45</v>
      </c>
      <c r="V573" s="12" t="s">
        <v>326</v>
      </c>
      <c r="W573" s="71" t="s">
        <v>6443</v>
      </c>
      <c r="X573" s="69" t="s">
        <v>2006</v>
      </c>
      <c r="Y573" s="69" t="s">
        <v>2007</v>
      </c>
      <c r="Z573" s="70" t="s">
        <v>2008</v>
      </c>
      <c r="AA573" s="2">
        <v>0</v>
      </c>
      <c r="AB573" s="2">
        <v>0</v>
      </c>
      <c r="AC573" s="2"/>
      <c r="AD573" s="2"/>
      <c r="AE573" s="6">
        <v>0</v>
      </c>
      <c r="AF573" s="12">
        <v>0</v>
      </c>
      <c r="AG573" s="12"/>
      <c r="AH573" s="12"/>
      <c r="AI573" s="6">
        <v>0</v>
      </c>
      <c r="AJ573" s="12">
        <v>0</v>
      </c>
      <c r="AK573" s="12"/>
      <c r="AL573" s="6"/>
      <c r="AM573" s="6">
        <v>0</v>
      </c>
      <c r="AN573" s="12">
        <v>0</v>
      </c>
      <c r="AO573" s="12"/>
      <c r="AP573" s="6"/>
      <c r="AQ573" s="6">
        <f t="shared" si="56"/>
        <v>0</v>
      </c>
      <c r="AR573" s="160">
        <f t="shared" si="57"/>
        <v>0</v>
      </c>
      <c r="AS573" s="160">
        <f t="shared" si="58"/>
        <v>0</v>
      </c>
      <c r="AT573" s="160">
        <f t="shared" si="59"/>
        <v>0</v>
      </c>
      <c r="AU573" s="160">
        <f t="shared" si="60"/>
        <v>0</v>
      </c>
      <c r="AV573" s="160">
        <f t="shared" si="61"/>
        <v>0</v>
      </c>
      <c r="AW573" s="160">
        <f t="shared" si="62"/>
        <v>0</v>
      </c>
    </row>
    <row r="574" spans="1:49" s="17" customFormat="1" x14ac:dyDescent="0.25">
      <c r="A574" s="12" t="s">
        <v>2009</v>
      </c>
      <c r="B574" s="45" t="s">
        <v>6</v>
      </c>
      <c r="C574" s="12" t="s">
        <v>6</v>
      </c>
      <c r="D574" s="12" t="s">
        <v>2010</v>
      </c>
      <c r="E574" s="6" t="s">
        <v>45</v>
      </c>
      <c r="F574" s="12" t="s">
        <v>45</v>
      </c>
      <c r="G574" s="12" t="s">
        <v>44</v>
      </c>
      <c r="H574" s="2">
        <v>0</v>
      </c>
      <c r="I574" s="12" t="s">
        <v>44</v>
      </c>
      <c r="J574" s="12">
        <v>0</v>
      </c>
      <c r="K574" s="6">
        <v>0</v>
      </c>
      <c r="L574" s="12">
        <v>0</v>
      </c>
      <c r="M574" s="112">
        <v>2</v>
      </c>
      <c r="N574" s="39"/>
      <c r="O574" s="12"/>
      <c r="P574" s="12"/>
      <c r="Q574" s="12" t="s">
        <v>44</v>
      </c>
      <c r="R574" s="12" t="s">
        <v>44</v>
      </c>
      <c r="S574" s="12" t="s">
        <v>45</v>
      </c>
      <c r="T574" s="12" t="s">
        <v>44</v>
      </c>
      <c r="U574" s="16" t="s">
        <v>45</v>
      </c>
      <c r="V574" s="6" t="s">
        <v>6579</v>
      </c>
      <c r="W574" s="63"/>
      <c r="X574" s="2"/>
      <c r="Y574" s="2"/>
      <c r="Z574" s="64"/>
      <c r="AA574" s="2">
        <v>0</v>
      </c>
      <c r="AB574" s="2">
        <v>0</v>
      </c>
      <c r="AC574" s="2"/>
      <c r="AD574" s="2"/>
      <c r="AE574" s="6">
        <v>0</v>
      </c>
      <c r="AF574" s="12">
        <v>0</v>
      </c>
      <c r="AG574" s="12"/>
      <c r="AH574" s="12"/>
      <c r="AI574" s="6">
        <v>0</v>
      </c>
      <c r="AJ574" s="12">
        <v>0</v>
      </c>
      <c r="AK574" s="12"/>
      <c r="AL574" s="6"/>
      <c r="AM574" s="6">
        <v>0</v>
      </c>
      <c r="AN574" s="12">
        <v>0</v>
      </c>
      <c r="AO574" s="12"/>
      <c r="AP574" s="6"/>
      <c r="AQ574" s="6">
        <f t="shared" si="56"/>
        <v>0</v>
      </c>
      <c r="AR574" s="160">
        <f t="shared" si="57"/>
        <v>0</v>
      </c>
      <c r="AS574" s="160">
        <f t="shared" si="58"/>
        <v>0</v>
      </c>
      <c r="AT574" s="160">
        <f t="shared" si="59"/>
        <v>0</v>
      </c>
      <c r="AU574" s="160">
        <f t="shared" si="60"/>
        <v>0</v>
      </c>
      <c r="AV574" s="160">
        <f t="shared" si="61"/>
        <v>0</v>
      </c>
      <c r="AW574" s="160">
        <f t="shared" si="62"/>
        <v>0</v>
      </c>
    </row>
    <row r="575" spans="1:49" s="17" customFormat="1" x14ac:dyDescent="0.25">
      <c r="A575" s="12" t="s">
        <v>2011</v>
      </c>
      <c r="B575" s="45" t="s">
        <v>6</v>
      </c>
      <c r="C575" s="12" t="s">
        <v>6</v>
      </c>
      <c r="D575" s="12" t="s">
        <v>2012</v>
      </c>
      <c r="E575" s="6" t="s">
        <v>45</v>
      </c>
      <c r="F575" s="12" t="s">
        <v>45</v>
      </c>
      <c r="G575" s="12" t="s">
        <v>44</v>
      </c>
      <c r="H575" s="2">
        <v>1</v>
      </c>
      <c r="I575" s="12" t="s">
        <v>44</v>
      </c>
      <c r="J575" s="12">
        <v>1</v>
      </c>
      <c r="K575" s="12">
        <v>0</v>
      </c>
      <c r="L575" s="12">
        <v>1</v>
      </c>
      <c r="M575" s="12">
        <v>1</v>
      </c>
      <c r="N575" s="38"/>
      <c r="O575" s="12">
        <v>1</v>
      </c>
      <c r="P575" s="12">
        <v>1</v>
      </c>
      <c r="Q575" s="12" t="s">
        <v>44</v>
      </c>
      <c r="R575" s="12" t="s">
        <v>44</v>
      </c>
      <c r="S575" s="12" t="s">
        <v>44</v>
      </c>
      <c r="T575" s="12" t="s">
        <v>44</v>
      </c>
      <c r="U575" s="16" t="s">
        <v>44</v>
      </c>
      <c r="V575" s="12" t="s">
        <v>36</v>
      </c>
      <c r="W575" s="68" t="s">
        <v>2013</v>
      </c>
      <c r="X575" s="69" t="s">
        <v>2014</v>
      </c>
      <c r="Y575" s="69" t="s">
        <v>2015</v>
      </c>
      <c r="Z575" s="70" t="s">
        <v>2016</v>
      </c>
      <c r="AA575" s="2">
        <v>0</v>
      </c>
      <c r="AB575" s="2">
        <v>0</v>
      </c>
      <c r="AC575" s="2"/>
      <c r="AD575" s="2"/>
      <c r="AE575" s="6">
        <v>0</v>
      </c>
      <c r="AF575" s="12">
        <v>1</v>
      </c>
      <c r="AG575" s="12" t="s">
        <v>36</v>
      </c>
      <c r="AH575" s="12" t="s">
        <v>6744</v>
      </c>
      <c r="AI575" s="6">
        <v>0</v>
      </c>
      <c r="AJ575" s="12">
        <v>0</v>
      </c>
      <c r="AK575" s="12"/>
      <c r="AL575" s="6"/>
      <c r="AM575" s="6">
        <v>0</v>
      </c>
      <c r="AN575" s="12">
        <v>0</v>
      </c>
      <c r="AO575" s="12"/>
      <c r="AP575" s="6"/>
      <c r="AQ575" s="6">
        <f t="shared" si="56"/>
        <v>1</v>
      </c>
      <c r="AR575" s="160">
        <f t="shared" si="57"/>
        <v>0</v>
      </c>
      <c r="AS575" s="160">
        <f t="shared" si="58"/>
        <v>0</v>
      </c>
      <c r="AT575" s="160">
        <f t="shared" si="59"/>
        <v>0</v>
      </c>
      <c r="AU575" s="160">
        <f t="shared" si="60"/>
        <v>1</v>
      </c>
      <c r="AV575" s="160">
        <f t="shared" si="61"/>
        <v>0</v>
      </c>
      <c r="AW575" s="160">
        <f t="shared" si="62"/>
        <v>0</v>
      </c>
    </row>
    <row r="576" spans="1:49" s="17" customFormat="1" x14ac:dyDescent="0.25">
      <c r="A576" s="12" t="s">
        <v>2017</v>
      </c>
      <c r="B576" s="45" t="s">
        <v>6</v>
      </c>
      <c r="C576" s="12" t="s">
        <v>6</v>
      </c>
      <c r="D576" s="12" t="s">
        <v>645</v>
      </c>
      <c r="E576" s="6" t="s">
        <v>45</v>
      </c>
      <c r="F576" s="12" t="s">
        <v>44</v>
      </c>
      <c r="G576" s="12" t="s">
        <v>44</v>
      </c>
      <c r="H576" s="2">
        <v>1</v>
      </c>
      <c r="I576" s="12" t="s">
        <v>44</v>
      </c>
      <c r="J576" s="12">
        <v>1</v>
      </c>
      <c r="K576" s="12">
        <v>0</v>
      </c>
      <c r="L576" s="12">
        <v>1</v>
      </c>
      <c r="M576" s="12">
        <v>1</v>
      </c>
      <c r="N576" s="12">
        <v>1</v>
      </c>
      <c r="O576" s="12">
        <v>1</v>
      </c>
      <c r="P576" s="12">
        <v>1</v>
      </c>
      <c r="Q576" s="12" t="s">
        <v>44</v>
      </c>
      <c r="R576" s="12" t="s">
        <v>44</v>
      </c>
      <c r="S576" s="12" t="s">
        <v>45</v>
      </c>
      <c r="T576" s="12" t="s">
        <v>44</v>
      </c>
      <c r="U576" s="16" t="s">
        <v>45</v>
      </c>
      <c r="V576" s="6" t="s">
        <v>326</v>
      </c>
      <c r="W576" s="63" t="s">
        <v>2018</v>
      </c>
      <c r="X576" s="2" t="s">
        <v>2019</v>
      </c>
      <c r="Y576" s="2" t="s">
        <v>2020</v>
      </c>
      <c r="Z576" s="64" t="s">
        <v>2021</v>
      </c>
      <c r="AA576" s="2">
        <v>1</v>
      </c>
      <c r="AB576" s="2">
        <v>0</v>
      </c>
      <c r="AC576" s="2"/>
      <c r="AD576" s="2" t="s">
        <v>6743</v>
      </c>
      <c r="AE576" s="6">
        <v>0</v>
      </c>
      <c r="AF576" s="12">
        <v>0</v>
      </c>
      <c r="AG576" s="12"/>
      <c r="AH576" s="12"/>
      <c r="AI576" s="6">
        <v>0</v>
      </c>
      <c r="AJ576" s="12">
        <v>1</v>
      </c>
      <c r="AK576" s="12" t="s">
        <v>326</v>
      </c>
      <c r="AL576" s="6" t="s">
        <v>6744</v>
      </c>
      <c r="AM576" s="6">
        <v>0</v>
      </c>
      <c r="AN576" s="12">
        <v>0</v>
      </c>
      <c r="AO576" s="12"/>
      <c r="AP576" s="6"/>
      <c r="AQ576" s="6">
        <f t="shared" si="56"/>
        <v>2</v>
      </c>
      <c r="AR576" s="160">
        <f t="shared" si="57"/>
        <v>1</v>
      </c>
      <c r="AS576" s="160">
        <f t="shared" si="58"/>
        <v>0</v>
      </c>
      <c r="AT576" s="160">
        <f t="shared" si="59"/>
        <v>1</v>
      </c>
      <c r="AU576" s="160">
        <f t="shared" si="60"/>
        <v>0</v>
      </c>
      <c r="AV576" s="160">
        <f t="shared" si="61"/>
        <v>0</v>
      </c>
      <c r="AW576" s="160">
        <f t="shared" si="62"/>
        <v>0</v>
      </c>
    </row>
    <row r="577" spans="1:49" s="17" customFormat="1" x14ac:dyDescent="0.25">
      <c r="A577" s="12" t="s">
        <v>1960</v>
      </c>
      <c r="B577" s="45" t="s">
        <v>6</v>
      </c>
      <c r="C577" s="12" t="s">
        <v>1961</v>
      </c>
      <c r="D577" s="12" t="s">
        <v>1961</v>
      </c>
      <c r="E577" s="6" t="s">
        <v>45</v>
      </c>
      <c r="F577" s="12" t="s">
        <v>44</v>
      </c>
      <c r="G577" s="12" t="s">
        <v>44</v>
      </c>
      <c r="H577" s="2">
        <v>1</v>
      </c>
      <c r="I577" s="12" t="s">
        <v>44</v>
      </c>
      <c r="J577" s="12">
        <v>1</v>
      </c>
      <c r="K577" s="12">
        <v>0</v>
      </c>
      <c r="L577" s="12">
        <v>1</v>
      </c>
      <c r="M577" s="12">
        <v>1</v>
      </c>
      <c r="N577" s="12">
        <v>1</v>
      </c>
      <c r="O577" s="12">
        <v>1</v>
      </c>
      <c r="P577" s="12">
        <v>1</v>
      </c>
      <c r="Q577" s="12" t="s">
        <v>45</v>
      </c>
      <c r="R577" s="12" t="s">
        <v>45</v>
      </c>
      <c r="S577" s="12" t="s">
        <v>44</v>
      </c>
      <c r="T577" s="12" t="s">
        <v>44</v>
      </c>
      <c r="U577" s="16" t="s">
        <v>45</v>
      </c>
      <c r="V577" s="6" t="s">
        <v>35</v>
      </c>
      <c r="W577" s="63" t="s">
        <v>1962</v>
      </c>
      <c r="X577" s="2" t="s">
        <v>1963</v>
      </c>
      <c r="Y577" s="2" t="s">
        <v>1964</v>
      </c>
      <c r="Z577" s="64" t="s">
        <v>1965</v>
      </c>
      <c r="AA577" s="2">
        <v>1</v>
      </c>
      <c r="AB577" s="2">
        <v>0</v>
      </c>
      <c r="AC577" s="2"/>
      <c r="AD577" s="2" t="s">
        <v>6743</v>
      </c>
      <c r="AE577" s="6">
        <v>0</v>
      </c>
      <c r="AF577" s="12">
        <v>1</v>
      </c>
      <c r="AG577" s="12" t="s">
        <v>35</v>
      </c>
      <c r="AH577" s="12" t="s">
        <v>6744</v>
      </c>
      <c r="AI577" s="6">
        <v>0</v>
      </c>
      <c r="AJ577" s="12">
        <v>1</v>
      </c>
      <c r="AK577" s="12" t="s">
        <v>35</v>
      </c>
      <c r="AL577" s="6" t="s">
        <v>6744</v>
      </c>
      <c r="AM577" s="6">
        <v>0</v>
      </c>
      <c r="AN577" s="12">
        <v>0</v>
      </c>
      <c r="AO577" s="12"/>
      <c r="AP577" s="6"/>
      <c r="AQ577" s="6">
        <f t="shared" si="56"/>
        <v>3</v>
      </c>
      <c r="AR577" s="160">
        <f t="shared" si="57"/>
        <v>1</v>
      </c>
      <c r="AS577" s="160">
        <f t="shared" si="58"/>
        <v>1</v>
      </c>
      <c r="AT577" s="160">
        <f t="shared" si="59"/>
        <v>0</v>
      </c>
      <c r="AU577" s="160">
        <f t="shared" si="60"/>
        <v>0</v>
      </c>
      <c r="AV577" s="160">
        <f t="shared" si="61"/>
        <v>0</v>
      </c>
      <c r="AW577" s="160">
        <f t="shared" si="62"/>
        <v>0</v>
      </c>
    </row>
    <row r="578" spans="1:49" s="17" customFormat="1" x14ac:dyDescent="0.25">
      <c r="A578" s="12" t="s">
        <v>1966</v>
      </c>
      <c r="B578" s="45" t="s">
        <v>6</v>
      </c>
      <c r="C578" s="12" t="s">
        <v>1961</v>
      </c>
      <c r="D578" s="12" t="s">
        <v>1967</v>
      </c>
      <c r="E578" s="6" t="s">
        <v>45</v>
      </c>
      <c r="F578" s="12" t="s">
        <v>44</v>
      </c>
      <c r="G578" s="12" t="s">
        <v>44</v>
      </c>
      <c r="H578" s="2">
        <v>1</v>
      </c>
      <c r="I578" s="12" t="s">
        <v>44</v>
      </c>
      <c r="J578" s="12">
        <v>1</v>
      </c>
      <c r="K578" s="12">
        <v>0</v>
      </c>
      <c r="L578" s="12">
        <v>1</v>
      </c>
      <c r="M578" s="12">
        <v>1</v>
      </c>
      <c r="N578" s="12">
        <v>1</v>
      </c>
      <c r="O578" s="12">
        <v>1</v>
      </c>
      <c r="P578" s="12">
        <v>1</v>
      </c>
      <c r="Q578" s="12" t="s">
        <v>44</v>
      </c>
      <c r="R578" s="12" t="s">
        <v>44</v>
      </c>
      <c r="S578" s="12" t="s">
        <v>45</v>
      </c>
      <c r="T578" s="12" t="s">
        <v>44</v>
      </c>
      <c r="U578" s="16" t="s">
        <v>44</v>
      </c>
      <c r="V578" s="6" t="s">
        <v>326</v>
      </c>
      <c r="W578" s="63" t="s">
        <v>1968</v>
      </c>
      <c r="X578" s="2" t="s">
        <v>1969</v>
      </c>
      <c r="Y578" s="2" t="s">
        <v>1970</v>
      </c>
      <c r="Z578" s="64" t="s">
        <v>1971</v>
      </c>
      <c r="AA578" s="2">
        <v>1</v>
      </c>
      <c r="AB578" s="2">
        <v>0</v>
      </c>
      <c r="AC578" s="2"/>
      <c r="AD578" s="2" t="s">
        <v>6743</v>
      </c>
      <c r="AE578" s="6">
        <v>0</v>
      </c>
      <c r="AF578" s="12">
        <v>0</v>
      </c>
      <c r="AG578" s="12"/>
      <c r="AH578" s="12"/>
      <c r="AI578" s="6">
        <v>0</v>
      </c>
      <c r="AJ578" s="12">
        <v>0</v>
      </c>
      <c r="AK578" s="12"/>
      <c r="AL578" s="6"/>
      <c r="AM578" s="6">
        <v>0</v>
      </c>
      <c r="AN578" s="12">
        <v>0</v>
      </c>
      <c r="AO578" s="12"/>
      <c r="AP578" s="6"/>
      <c r="AQ578" s="6">
        <f t="shared" si="56"/>
        <v>1</v>
      </c>
      <c r="AR578" s="160">
        <f t="shared" si="57"/>
        <v>1</v>
      </c>
      <c r="AS578" s="160">
        <f t="shared" si="58"/>
        <v>0</v>
      </c>
      <c r="AT578" s="160">
        <f t="shared" si="59"/>
        <v>0</v>
      </c>
      <c r="AU578" s="160">
        <f t="shared" si="60"/>
        <v>0</v>
      </c>
      <c r="AV578" s="160">
        <f t="shared" si="61"/>
        <v>0</v>
      </c>
      <c r="AW578" s="160">
        <f t="shared" si="62"/>
        <v>0</v>
      </c>
    </row>
    <row r="579" spans="1:49" s="17" customFormat="1" x14ac:dyDescent="0.25">
      <c r="A579" s="12" t="s">
        <v>1972</v>
      </c>
      <c r="B579" s="45" t="s">
        <v>6</v>
      </c>
      <c r="C579" s="12" t="s">
        <v>1961</v>
      </c>
      <c r="D579" s="12" t="s">
        <v>1973</v>
      </c>
      <c r="E579" s="6" t="s">
        <v>45</v>
      </c>
      <c r="F579" s="12" t="s">
        <v>45</v>
      </c>
      <c r="G579" s="12" t="s">
        <v>44</v>
      </c>
      <c r="H579" s="2">
        <v>0</v>
      </c>
      <c r="I579" s="12" t="s">
        <v>44</v>
      </c>
      <c r="J579" s="12">
        <v>0</v>
      </c>
      <c r="K579" s="6">
        <v>0</v>
      </c>
      <c r="L579" s="12">
        <v>0</v>
      </c>
      <c r="M579" s="112">
        <v>2</v>
      </c>
      <c r="N579" s="39"/>
      <c r="O579" s="12"/>
      <c r="P579" s="12"/>
      <c r="Q579" s="12" t="s">
        <v>44</v>
      </c>
      <c r="R579" s="12" t="s">
        <v>44</v>
      </c>
      <c r="S579" s="12" t="s">
        <v>45</v>
      </c>
      <c r="T579" s="12" t="s">
        <v>44</v>
      </c>
      <c r="U579" s="16" t="s">
        <v>45</v>
      </c>
      <c r="V579" s="6" t="s">
        <v>6579</v>
      </c>
      <c r="W579" s="63"/>
      <c r="X579" s="2"/>
      <c r="Y579" s="2"/>
      <c r="Z579" s="64"/>
      <c r="AA579" s="2">
        <v>0</v>
      </c>
      <c r="AB579" s="2">
        <v>0</v>
      </c>
      <c r="AC579" s="2"/>
      <c r="AD579" s="2"/>
      <c r="AE579" s="6">
        <v>0</v>
      </c>
      <c r="AF579" s="12">
        <v>0</v>
      </c>
      <c r="AG579" s="12"/>
      <c r="AH579" s="12"/>
      <c r="AI579" s="6">
        <v>0</v>
      </c>
      <c r="AJ579" s="12">
        <v>0</v>
      </c>
      <c r="AK579" s="12"/>
      <c r="AL579" s="6"/>
      <c r="AM579" s="6">
        <v>0</v>
      </c>
      <c r="AN579" s="12">
        <v>0</v>
      </c>
      <c r="AO579" s="12"/>
      <c r="AP579" s="6"/>
      <c r="AQ579" s="6">
        <f t="shared" si="56"/>
        <v>0</v>
      </c>
      <c r="AR579" s="160">
        <f t="shared" si="57"/>
        <v>0</v>
      </c>
      <c r="AS579" s="160">
        <f t="shared" si="58"/>
        <v>0</v>
      </c>
      <c r="AT579" s="160">
        <f t="shared" si="59"/>
        <v>0</v>
      </c>
      <c r="AU579" s="160">
        <f t="shared" si="60"/>
        <v>0</v>
      </c>
      <c r="AV579" s="160">
        <f t="shared" si="61"/>
        <v>0</v>
      </c>
      <c r="AW579" s="160">
        <f t="shared" si="62"/>
        <v>0</v>
      </c>
    </row>
    <row r="580" spans="1:49" s="17" customFormat="1" x14ac:dyDescent="0.25">
      <c r="A580" s="12" t="s">
        <v>1974</v>
      </c>
      <c r="B580" s="45" t="s">
        <v>6</v>
      </c>
      <c r="C580" s="12" t="s">
        <v>1961</v>
      </c>
      <c r="D580" s="12" t="s">
        <v>1975</v>
      </c>
      <c r="E580" s="6" t="s">
        <v>45</v>
      </c>
      <c r="F580" s="12" t="s">
        <v>44</v>
      </c>
      <c r="G580" s="12" t="s">
        <v>44</v>
      </c>
      <c r="H580" s="2">
        <v>0</v>
      </c>
      <c r="I580" s="12" t="s">
        <v>44</v>
      </c>
      <c r="J580" s="12">
        <v>1</v>
      </c>
      <c r="K580" s="12">
        <v>0</v>
      </c>
      <c r="L580" s="12">
        <v>1</v>
      </c>
      <c r="M580" s="12">
        <v>1</v>
      </c>
      <c r="N580" s="12">
        <v>1</v>
      </c>
      <c r="O580" s="12">
        <v>1</v>
      </c>
      <c r="P580" s="12">
        <v>1</v>
      </c>
      <c r="Q580" s="12" t="s">
        <v>44</v>
      </c>
      <c r="R580" s="12" t="s">
        <v>44</v>
      </c>
      <c r="S580" s="12" t="s">
        <v>45</v>
      </c>
      <c r="T580" s="12" t="s">
        <v>44</v>
      </c>
      <c r="U580" s="16" t="s">
        <v>44</v>
      </c>
      <c r="V580" s="6" t="s">
        <v>326</v>
      </c>
      <c r="W580" s="63" t="s">
        <v>6770</v>
      </c>
      <c r="X580" s="2">
        <v>70491029</v>
      </c>
      <c r="Y580" s="2">
        <v>941405505</v>
      </c>
      <c r="Z580" s="64" t="s">
        <v>6771</v>
      </c>
      <c r="AA580" s="2">
        <v>0</v>
      </c>
      <c r="AB580" s="2">
        <v>0</v>
      </c>
      <c r="AC580" s="2"/>
      <c r="AD580" s="2"/>
      <c r="AE580" s="6">
        <v>0</v>
      </c>
      <c r="AF580" s="12">
        <v>0</v>
      </c>
      <c r="AG580" s="12"/>
      <c r="AH580" s="12"/>
      <c r="AI580" s="6">
        <v>0</v>
      </c>
      <c r="AJ580" s="12">
        <v>0</v>
      </c>
      <c r="AK580" s="12"/>
      <c r="AL580" s="6"/>
      <c r="AM580" s="6">
        <v>0</v>
      </c>
      <c r="AN580" s="12">
        <v>0</v>
      </c>
      <c r="AO580" s="12"/>
      <c r="AP580" s="6"/>
      <c r="AQ580" s="6">
        <f t="shared" ref="AQ580:AQ643" si="63">SUM(AA580:AP580)</f>
        <v>0</v>
      </c>
      <c r="AR580" s="160">
        <f t="shared" ref="AR580:AR643" si="64">IF(AA580+AE580+AI580+AM580&gt;0,1,0)</f>
        <v>0</v>
      </c>
      <c r="AS580" s="160">
        <f t="shared" ref="AS580:AS643" si="65">IF(OR(AC580="JUNTOS",AG580="JUNTOS",AK580="JUNTOS",AO580="JUNTOS"),1,0)</f>
        <v>0</v>
      </c>
      <c r="AT580" s="160">
        <f t="shared" ref="AT580:AT643" si="66">IF(OR($AC580="CUNA MAS",$AG580="CUNA MAS",$AK580="CUNA MAS", $AO580="CUNA MAS"),1,0)</f>
        <v>0</v>
      </c>
      <c r="AU580" s="160">
        <f t="shared" ref="AU580:AU643" si="67">IF(OR($AC580="PAIS",$AG580="PAIS",$AK580="PAIS",$AO580="PAIS"),1,0)</f>
        <v>0</v>
      </c>
      <c r="AV580" s="160">
        <f t="shared" ref="AV580:AV643" si="68">IF(OR($AC580="QALI WARMA",$AG580="QALI WARMA",$AK580="QALI WARMA", $AO580="QALI WARMA"),1,0)</f>
        <v>0</v>
      </c>
      <c r="AW580" s="160">
        <f t="shared" ref="AW580:AW643" si="69">IF(AND(NOT(OR(AC580="JUNTOS",AG580="JUNTOS",AK580="JUNTOS",AO580="JUNTOS",$AC580="CUNA MAS",$AG580="CUNA MAS",$AK580="CUNA MAS",$AO580="CUNA MAS",$AC580="PAIS",$AG580="PAIS",$AK580="PAIS",$AO580="PAIS",$AC580="QALI WARMA",$AG580="QALI WARMA",$AK580="QALI WARMA",$AO580="QALI WARMA")),NOT(AND(AC580="",AG580="",AK580="",AO580=""))),1,0)</f>
        <v>0</v>
      </c>
    </row>
    <row r="581" spans="1:49" s="17" customFormat="1" x14ac:dyDescent="0.25">
      <c r="A581" s="12" t="s">
        <v>2022</v>
      </c>
      <c r="B581" s="45" t="s">
        <v>6</v>
      </c>
      <c r="C581" s="12" t="s">
        <v>2023</v>
      </c>
      <c r="D581" s="12" t="s">
        <v>2023</v>
      </c>
      <c r="E581" s="6" t="s">
        <v>45</v>
      </c>
      <c r="F581" s="12" t="s">
        <v>45</v>
      </c>
      <c r="G581" s="12" t="s">
        <v>44</v>
      </c>
      <c r="H581" s="2">
        <v>0</v>
      </c>
      <c r="I581" s="12" t="s">
        <v>45</v>
      </c>
      <c r="J581" s="12">
        <v>1</v>
      </c>
      <c r="K581" s="12">
        <v>0</v>
      </c>
      <c r="L581" s="12">
        <v>0</v>
      </c>
      <c r="M581" s="12">
        <v>1</v>
      </c>
      <c r="N581" s="38"/>
      <c r="O581" s="6">
        <v>1</v>
      </c>
      <c r="P581" s="6">
        <v>1</v>
      </c>
      <c r="Q581" s="12" t="s">
        <v>45</v>
      </c>
      <c r="R581" s="12" t="s">
        <v>44</v>
      </c>
      <c r="S581" s="12" t="s">
        <v>45</v>
      </c>
      <c r="T581" s="12" t="s">
        <v>44</v>
      </c>
      <c r="U581" s="16" t="s">
        <v>45</v>
      </c>
      <c r="V581" s="12" t="s">
        <v>326</v>
      </c>
      <c r="W581" s="68" t="s">
        <v>2024</v>
      </c>
      <c r="X581" s="69" t="s">
        <v>2025</v>
      </c>
      <c r="Y581" s="69" t="s">
        <v>2026</v>
      </c>
      <c r="Z581" s="70" t="s">
        <v>2027</v>
      </c>
      <c r="AA581" s="2">
        <v>0</v>
      </c>
      <c r="AB581" s="2">
        <v>0</v>
      </c>
      <c r="AC581" s="2"/>
      <c r="AD581" s="2"/>
      <c r="AE581" s="6">
        <v>0</v>
      </c>
      <c r="AF581" s="12">
        <v>0</v>
      </c>
      <c r="AG581" s="12"/>
      <c r="AH581" s="12"/>
      <c r="AI581" s="6">
        <v>0</v>
      </c>
      <c r="AJ581" s="12">
        <v>0</v>
      </c>
      <c r="AK581" s="12"/>
      <c r="AL581" s="6"/>
      <c r="AM581" s="6">
        <v>0</v>
      </c>
      <c r="AN581" s="12">
        <v>0</v>
      </c>
      <c r="AO581" s="12"/>
      <c r="AP581" s="6"/>
      <c r="AQ581" s="6">
        <f t="shared" si="63"/>
        <v>0</v>
      </c>
      <c r="AR581" s="160">
        <f t="shared" si="64"/>
        <v>0</v>
      </c>
      <c r="AS581" s="160">
        <f t="shared" si="65"/>
        <v>0</v>
      </c>
      <c r="AT581" s="160">
        <f t="shared" si="66"/>
        <v>0</v>
      </c>
      <c r="AU581" s="160">
        <f t="shared" si="67"/>
        <v>0</v>
      </c>
      <c r="AV581" s="160">
        <f t="shared" si="68"/>
        <v>0</v>
      </c>
      <c r="AW581" s="160">
        <f t="shared" si="69"/>
        <v>0</v>
      </c>
    </row>
    <row r="582" spans="1:49" s="17" customFormat="1" x14ac:dyDescent="0.25">
      <c r="A582" s="12" t="s">
        <v>2028</v>
      </c>
      <c r="B582" s="45" t="s">
        <v>6</v>
      </c>
      <c r="C582" s="12" t="s">
        <v>2023</v>
      </c>
      <c r="D582" s="12" t="s">
        <v>2029</v>
      </c>
      <c r="E582" s="6" t="s">
        <v>45</v>
      </c>
      <c r="F582" s="12" t="s">
        <v>45</v>
      </c>
      <c r="G582" s="12" t="s">
        <v>44</v>
      </c>
      <c r="H582" s="2">
        <v>0</v>
      </c>
      <c r="I582" s="12" t="s">
        <v>44</v>
      </c>
      <c r="J582" s="12">
        <v>1</v>
      </c>
      <c r="K582" s="12">
        <v>0</v>
      </c>
      <c r="L582" s="12">
        <v>1</v>
      </c>
      <c r="M582" s="12">
        <v>1</v>
      </c>
      <c r="N582" s="38"/>
      <c r="O582" s="6">
        <v>1</v>
      </c>
      <c r="P582" s="6">
        <v>1</v>
      </c>
      <c r="Q582" s="12" t="s">
        <v>44</v>
      </c>
      <c r="R582" s="12" t="s">
        <v>44</v>
      </c>
      <c r="S582" s="12" t="s">
        <v>45</v>
      </c>
      <c r="T582" s="12" t="s">
        <v>44</v>
      </c>
      <c r="U582" s="16" t="s">
        <v>45</v>
      </c>
      <c r="V582" s="12" t="s">
        <v>326</v>
      </c>
      <c r="W582" s="68" t="s">
        <v>2030</v>
      </c>
      <c r="X582" s="69" t="s">
        <v>2031</v>
      </c>
      <c r="Y582" s="69">
        <v>944285840</v>
      </c>
      <c r="Z582" s="70" t="s">
        <v>2032</v>
      </c>
      <c r="AA582" s="2">
        <v>0</v>
      </c>
      <c r="AB582" s="2">
        <v>0</v>
      </c>
      <c r="AC582" s="2"/>
      <c r="AD582" s="2"/>
      <c r="AE582" s="6">
        <v>0</v>
      </c>
      <c r="AF582" s="12">
        <v>1</v>
      </c>
      <c r="AG582" s="12" t="s">
        <v>326</v>
      </c>
      <c r="AH582" s="12" t="s">
        <v>6744</v>
      </c>
      <c r="AI582" s="6">
        <v>0</v>
      </c>
      <c r="AJ582" s="12">
        <v>0</v>
      </c>
      <c r="AK582" s="12"/>
      <c r="AL582" s="6"/>
      <c r="AM582" s="6">
        <v>0</v>
      </c>
      <c r="AN582" s="12">
        <v>0</v>
      </c>
      <c r="AO582" s="12"/>
      <c r="AP582" s="6"/>
      <c r="AQ582" s="6">
        <f t="shared" si="63"/>
        <v>1</v>
      </c>
      <c r="AR582" s="160">
        <f t="shared" si="64"/>
        <v>0</v>
      </c>
      <c r="AS582" s="160">
        <f t="shared" si="65"/>
        <v>0</v>
      </c>
      <c r="AT582" s="160">
        <f t="shared" si="66"/>
        <v>1</v>
      </c>
      <c r="AU582" s="160">
        <f t="shared" si="67"/>
        <v>0</v>
      </c>
      <c r="AV582" s="160">
        <f t="shared" si="68"/>
        <v>0</v>
      </c>
      <c r="AW582" s="160">
        <f t="shared" si="69"/>
        <v>0</v>
      </c>
    </row>
    <row r="583" spans="1:49" s="17" customFormat="1" x14ac:dyDescent="0.25">
      <c r="A583" s="12" t="s">
        <v>2033</v>
      </c>
      <c r="B583" s="45" t="s">
        <v>6</v>
      </c>
      <c r="C583" s="12" t="s">
        <v>2023</v>
      </c>
      <c r="D583" s="12" t="s">
        <v>2034</v>
      </c>
      <c r="E583" s="6" t="s">
        <v>45</v>
      </c>
      <c r="F583" s="12" t="s">
        <v>44</v>
      </c>
      <c r="G583" s="12" t="s">
        <v>44</v>
      </c>
      <c r="H583" s="2">
        <v>1</v>
      </c>
      <c r="I583" s="12" t="s">
        <v>44</v>
      </c>
      <c r="J583" s="12">
        <v>1</v>
      </c>
      <c r="K583" s="12">
        <v>0</v>
      </c>
      <c r="L583" s="12">
        <v>1</v>
      </c>
      <c r="M583" s="12">
        <v>1</v>
      </c>
      <c r="N583" s="12">
        <v>1</v>
      </c>
      <c r="O583" s="12">
        <v>1</v>
      </c>
      <c r="P583" s="12">
        <v>1</v>
      </c>
      <c r="Q583" s="12" t="s">
        <v>44</v>
      </c>
      <c r="R583" s="12" t="s">
        <v>44</v>
      </c>
      <c r="S583" s="12" t="s">
        <v>45</v>
      </c>
      <c r="T583" s="12" t="s">
        <v>44</v>
      </c>
      <c r="U583" s="16" t="s">
        <v>44</v>
      </c>
      <c r="V583" s="6" t="s">
        <v>6558</v>
      </c>
      <c r="W583" s="63" t="s">
        <v>2035</v>
      </c>
      <c r="X583" s="2">
        <v>479081</v>
      </c>
      <c r="Y583" s="2" t="s">
        <v>6444</v>
      </c>
      <c r="Z583" s="64" t="s">
        <v>2037</v>
      </c>
      <c r="AA583" s="2">
        <v>0</v>
      </c>
      <c r="AB583" s="2">
        <v>0</v>
      </c>
      <c r="AC583" s="2"/>
      <c r="AD583" s="2"/>
      <c r="AE583" s="6">
        <v>0</v>
      </c>
      <c r="AF583" s="12">
        <v>0</v>
      </c>
      <c r="AG583" s="12"/>
      <c r="AH583" s="12"/>
      <c r="AI583" s="6">
        <v>0</v>
      </c>
      <c r="AJ583" s="12">
        <v>0</v>
      </c>
      <c r="AK583" s="12"/>
      <c r="AL583" s="6"/>
      <c r="AM583" s="6">
        <v>0</v>
      </c>
      <c r="AN583" s="12">
        <v>0</v>
      </c>
      <c r="AO583" s="12"/>
      <c r="AP583" s="6"/>
      <c r="AQ583" s="6">
        <f t="shared" si="63"/>
        <v>0</v>
      </c>
      <c r="AR583" s="160">
        <f t="shared" si="64"/>
        <v>0</v>
      </c>
      <c r="AS583" s="160">
        <f t="shared" si="65"/>
        <v>0</v>
      </c>
      <c r="AT583" s="160">
        <f t="shared" si="66"/>
        <v>0</v>
      </c>
      <c r="AU583" s="160">
        <f t="shared" si="67"/>
        <v>0</v>
      </c>
      <c r="AV583" s="160">
        <f t="shared" si="68"/>
        <v>0</v>
      </c>
      <c r="AW583" s="160">
        <f t="shared" si="69"/>
        <v>0</v>
      </c>
    </row>
    <row r="584" spans="1:49" s="17" customFormat="1" x14ac:dyDescent="0.25">
      <c r="A584" s="12" t="s">
        <v>2038</v>
      </c>
      <c r="B584" s="45" t="s">
        <v>6</v>
      </c>
      <c r="C584" s="12" t="s">
        <v>2023</v>
      </c>
      <c r="D584" s="12" t="s">
        <v>2039</v>
      </c>
      <c r="E584" s="6" t="s">
        <v>45</v>
      </c>
      <c r="F584" s="12" t="s">
        <v>45</v>
      </c>
      <c r="G584" s="12" t="s">
        <v>44</v>
      </c>
      <c r="H584" s="2">
        <v>0</v>
      </c>
      <c r="I584" s="12" t="s">
        <v>44</v>
      </c>
      <c r="J584" s="12">
        <v>0</v>
      </c>
      <c r="K584" s="6">
        <v>0</v>
      </c>
      <c r="L584" s="12">
        <v>0</v>
      </c>
      <c r="M584" s="112">
        <v>2</v>
      </c>
      <c r="N584" s="39"/>
      <c r="O584" s="12"/>
      <c r="P584" s="12"/>
      <c r="Q584" s="12" t="s">
        <v>44</v>
      </c>
      <c r="R584" s="12" t="s">
        <v>44</v>
      </c>
      <c r="S584" s="12" t="s">
        <v>45</v>
      </c>
      <c r="T584" s="12" t="s">
        <v>44</v>
      </c>
      <c r="U584" s="16" t="s">
        <v>44</v>
      </c>
      <c r="V584" s="6" t="s">
        <v>6579</v>
      </c>
      <c r="W584" s="63"/>
      <c r="X584" s="2"/>
      <c r="Y584" s="2"/>
      <c r="Z584" s="64"/>
      <c r="AA584" s="2">
        <v>0</v>
      </c>
      <c r="AB584" s="2">
        <v>0</v>
      </c>
      <c r="AC584" s="2"/>
      <c r="AD584" s="2"/>
      <c r="AE584" s="6">
        <v>0</v>
      </c>
      <c r="AF584" s="12">
        <v>0</v>
      </c>
      <c r="AG584" s="12"/>
      <c r="AH584" s="12"/>
      <c r="AI584" s="6">
        <v>0</v>
      </c>
      <c r="AJ584" s="12">
        <v>0</v>
      </c>
      <c r="AK584" s="12"/>
      <c r="AL584" s="6"/>
      <c r="AM584" s="6">
        <v>0</v>
      </c>
      <c r="AN584" s="12">
        <v>0</v>
      </c>
      <c r="AO584" s="12"/>
      <c r="AP584" s="6"/>
      <c r="AQ584" s="6">
        <f t="shared" si="63"/>
        <v>0</v>
      </c>
      <c r="AR584" s="160">
        <f t="shared" si="64"/>
        <v>0</v>
      </c>
      <c r="AS584" s="160">
        <f t="shared" si="65"/>
        <v>0</v>
      </c>
      <c r="AT584" s="160">
        <f t="shared" si="66"/>
        <v>0</v>
      </c>
      <c r="AU584" s="160">
        <f t="shared" si="67"/>
        <v>0</v>
      </c>
      <c r="AV584" s="160">
        <f t="shared" si="68"/>
        <v>0</v>
      </c>
      <c r="AW584" s="160">
        <f t="shared" si="69"/>
        <v>0</v>
      </c>
    </row>
    <row r="585" spans="1:49" s="17" customFormat="1" x14ac:dyDescent="0.25">
      <c r="A585" s="12" t="s">
        <v>2040</v>
      </c>
      <c r="B585" s="45" t="s">
        <v>6</v>
      </c>
      <c r="C585" s="12" t="s">
        <v>2023</v>
      </c>
      <c r="D585" s="12" t="s">
        <v>2041</v>
      </c>
      <c r="E585" s="6" t="s">
        <v>45</v>
      </c>
      <c r="F585" s="12" t="s">
        <v>45</v>
      </c>
      <c r="G585" s="12" t="s">
        <v>45</v>
      </c>
      <c r="H585" s="2">
        <v>0</v>
      </c>
      <c r="I585" s="12" t="s">
        <v>45</v>
      </c>
      <c r="J585" s="12">
        <v>0</v>
      </c>
      <c r="K585" s="6">
        <v>0</v>
      </c>
      <c r="L585" s="12">
        <v>0</v>
      </c>
      <c r="M585" s="112">
        <v>2</v>
      </c>
      <c r="N585" s="39"/>
      <c r="O585" s="12"/>
      <c r="P585" s="12"/>
      <c r="Q585" s="12" t="s">
        <v>45</v>
      </c>
      <c r="R585" s="12" t="s">
        <v>44</v>
      </c>
      <c r="S585" s="12" t="s">
        <v>45</v>
      </c>
      <c r="T585" s="12" t="s">
        <v>44</v>
      </c>
      <c r="U585" s="16" t="s">
        <v>45</v>
      </c>
      <c r="V585" s="6" t="s">
        <v>6579</v>
      </c>
      <c r="W585" s="63"/>
      <c r="X585" s="2"/>
      <c r="Y585" s="2"/>
      <c r="Z585" s="64"/>
      <c r="AA585" s="2">
        <v>0</v>
      </c>
      <c r="AB585" s="2">
        <v>0</v>
      </c>
      <c r="AC585" s="2"/>
      <c r="AD585" s="2"/>
      <c r="AE585" s="6">
        <v>0</v>
      </c>
      <c r="AF585" s="12">
        <v>0</v>
      </c>
      <c r="AG585" s="12"/>
      <c r="AH585" s="12"/>
      <c r="AI585" s="6">
        <v>0</v>
      </c>
      <c r="AJ585" s="12">
        <v>0</v>
      </c>
      <c r="AK585" s="12"/>
      <c r="AL585" s="6"/>
      <c r="AM585" s="6">
        <v>0</v>
      </c>
      <c r="AN585" s="12">
        <v>0</v>
      </c>
      <c r="AO585" s="12"/>
      <c r="AP585" s="6"/>
      <c r="AQ585" s="6">
        <f t="shared" si="63"/>
        <v>0</v>
      </c>
      <c r="AR585" s="160">
        <f t="shared" si="64"/>
        <v>0</v>
      </c>
      <c r="AS585" s="160">
        <f t="shared" si="65"/>
        <v>0</v>
      </c>
      <c r="AT585" s="160">
        <f t="shared" si="66"/>
        <v>0</v>
      </c>
      <c r="AU585" s="160">
        <f t="shared" si="67"/>
        <v>0</v>
      </c>
      <c r="AV585" s="160">
        <f t="shared" si="68"/>
        <v>0</v>
      </c>
      <c r="AW585" s="160">
        <f t="shared" si="69"/>
        <v>0</v>
      </c>
    </row>
    <row r="586" spans="1:49" s="17" customFormat="1" x14ac:dyDescent="0.25">
      <c r="A586" s="12" t="s">
        <v>2042</v>
      </c>
      <c r="B586" s="45" t="s">
        <v>6</v>
      </c>
      <c r="C586" s="12" t="s">
        <v>2023</v>
      </c>
      <c r="D586" s="12" t="s">
        <v>2043</v>
      </c>
      <c r="E586" s="6" t="s">
        <v>45</v>
      </c>
      <c r="F586" s="12" t="s">
        <v>45</v>
      </c>
      <c r="G586" s="12" t="s">
        <v>44</v>
      </c>
      <c r="H586" s="2">
        <v>0</v>
      </c>
      <c r="I586" s="12" t="s">
        <v>45</v>
      </c>
      <c r="J586" s="12">
        <v>0</v>
      </c>
      <c r="K586" s="6">
        <v>0</v>
      </c>
      <c r="L586" s="12">
        <v>0</v>
      </c>
      <c r="M586" s="112">
        <v>2</v>
      </c>
      <c r="N586" s="39"/>
      <c r="O586" s="12"/>
      <c r="P586" s="12"/>
      <c r="Q586" s="12" t="s">
        <v>44</v>
      </c>
      <c r="R586" s="12" t="s">
        <v>44</v>
      </c>
      <c r="S586" s="12" t="s">
        <v>45</v>
      </c>
      <c r="T586" s="12" t="s">
        <v>44</v>
      </c>
      <c r="U586" s="16" t="s">
        <v>45</v>
      </c>
      <c r="V586" s="6" t="s">
        <v>6579</v>
      </c>
      <c r="W586" s="63"/>
      <c r="X586" s="2"/>
      <c r="Y586" s="2"/>
      <c r="Z586" s="64"/>
      <c r="AA586" s="2">
        <v>0</v>
      </c>
      <c r="AB586" s="2">
        <v>0</v>
      </c>
      <c r="AC586" s="2"/>
      <c r="AD586" s="2"/>
      <c r="AE586" s="6">
        <v>0</v>
      </c>
      <c r="AF586" s="12">
        <v>0</v>
      </c>
      <c r="AG586" s="12"/>
      <c r="AH586" s="12"/>
      <c r="AI586" s="6">
        <v>0</v>
      </c>
      <c r="AJ586" s="12">
        <v>0</v>
      </c>
      <c r="AK586" s="12"/>
      <c r="AL586" s="6"/>
      <c r="AM586" s="6">
        <v>0</v>
      </c>
      <c r="AN586" s="12">
        <v>0</v>
      </c>
      <c r="AO586" s="12"/>
      <c r="AP586" s="6"/>
      <c r="AQ586" s="6">
        <f t="shared" si="63"/>
        <v>0</v>
      </c>
      <c r="AR586" s="160">
        <f t="shared" si="64"/>
        <v>0</v>
      </c>
      <c r="AS586" s="160">
        <f t="shared" si="65"/>
        <v>0</v>
      </c>
      <c r="AT586" s="160">
        <f t="shared" si="66"/>
        <v>0</v>
      </c>
      <c r="AU586" s="160">
        <f t="shared" si="67"/>
        <v>0</v>
      </c>
      <c r="AV586" s="160">
        <f t="shared" si="68"/>
        <v>0</v>
      </c>
      <c r="AW586" s="160">
        <f t="shared" si="69"/>
        <v>0</v>
      </c>
    </row>
    <row r="587" spans="1:49" s="17" customFormat="1" x14ac:dyDescent="0.25">
      <c r="A587" s="12" t="s">
        <v>2044</v>
      </c>
      <c r="B587" s="45" t="s">
        <v>6</v>
      </c>
      <c r="C587" s="12" t="s">
        <v>2023</v>
      </c>
      <c r="D587" s="12" t="s">
        <v>2045</v>
      </c>
      <c r="E587" s="6" t="s">
        <v>45</v>
      </c>
      <c r="F587" s="12" t="s">
        <v>45</v>
      </c>
      <c r="G587" s="12" t="s">
        <v>44</v>
      </c>
      <c r="H587" s="2">
        <v>0</v>
      </c>
      <c r="I587" s="12" t="s">
        <v>44</v>
      </c>
      <c r="J587" s="12">
        <v>0</v>
      </c>
      <c r="K587" s="6">
        <v>0</v>
      </c>
      <c r="L587" s="12">
        <v>0</v>
      </c>
      <c r="M587" s="112">
        <v>2</v>
      </c>
      <c r="N587" s="39"/>
      <c r="O587" s="12"/>
      <c r="P587" s="12"/>
      <c r="Q587" s="12" t="s">
        <v>44</v>
      </c>
      <c r="R587" s="12" t="s">
        <v>44</v>
      </c>
      <c r="S587" s="12" t="s">
        <v>45</v>
      </c>
      <c r="T587" s="12" t="s">
        <v>44</v>
      </c>
      <c r="U587" s="16" t="s">
        <v>45</v>
      </c>
      <c r="V587" s="6" t="s">
        <v>6579</v>
      </c>
      <c r="W587" s="63"/>
      <c r="X587" s="2"/>
      <c r="Y587" s="2"/>
      <c r="Z587" s="64"/>
      <c r="AA587" s="2">
        <v>0</v>
      </c>
      <c r="AB587" s="2">
        <v>0</v>
      </c>
      <c r="AC587" s="2"/>
      <c r="AD587" s="2"/>
      <c r="AE587" s="6">
        <v>0</v>
      </c>
      <c r="AF587" s="12">
        <v>0</v>
      </c>
      <c r="AG587" s="12"/>
      <c r="AH587" s="12"/>
      <c r="AI587" s="6">
        <v>0</v>
      </c>
      <c r="AJ587" s="12">
        <v>0</v>
      </c>
      <c r="AK587" s="12"/>
      <c r="AL587" s="6"/>
      <c r="AM587" s="6">
        <v>0</v>
      </c>
      <c r="AN587" s="12">
        <v>0</v>
      </c>
      <c r="AO587" s="12"/>
      <c r="AP587" s="6"/>
      <c r="AQ587" s="6">
        <f t="shared" si="63"/>
        <v>0</v>
      </c>
      <c r="AR587" s="160">
        <f t="shared" si="64"/>
        <v>0</v>
      </c>
      <c r="AS587" s="160">
        <f t="shared" si="65"/>
        <v>0</v>
      </c>
      <c r="AT587" s="160">
        <f t="shared" si="66"/>
        <v>0</v>
      </c>
      <c r="AU587" s="160">
        <f t="shared" si="67"/>
        <v>0</v>
      </c>
      <c r="AV587" s="160">
        <f t="shared" si="68"/>
        <v>0</v>
      </c>
      <c r="AW587" s="160">
        <f t="shared" si="69"/>
        <v>0</v>
      </c>
    </row>
    <row r="588" spans="1:49" s="17" customFormat="1" x14ac:dyDescent="0.25">
      <c r="A588" s="12" t="s">
        <v>2046</v>
      </c>
      <c r="B588" s="45" t="s">
        <v>6</v>
      </c>
      <c r="C588" s="12" t="s">
        <v>2023</v>
      </c>
      <c r="D588" s="12" t="s">
        <v>2047</v>
      </c>
      <c r="E588" s="6" t="s">
        <v>45</v>
      </c>
      <c r="F588" s="12" t="s">
        <v>45</v>
      </c>
      <c r="G588" s="12" t="s">
        <v>44</v>
      </c>
      <c r="H588" s="2">
        <v>0</v>
      </c>
      <c r="I588" s="12" t="s">
        <v>44</v>
      </c>
      <c r="J588" s="12">
        <v>0</v>
      </c>
      <c r="K588" s="6">
        <v>0</v>
      </c>
      <c r="L588" s="12">
        <v>0</v>
      </c>
      <c r="M588" s="112">
        <v>2</v>
      </c>
      <c r="N588" s="39"/>
      <c r="O588" s="12"/>
      <c r="P588" s="12"/>
      <c r="Q588" s="12" t="s">
        <v>44</v>
      </c>
      <c r="R588" s="12" t="s">
        <v>44</v>
      </c>
      <c r="S588" s="12" t="s">
        <v>45</v>
      </c>
      <c r="T588" s="12" t="s">
        <v>44</v>
      </c>
      <c r="U588" s="16" t="s">
        <v>45</v>
      </c>
      <c r="V588" s="6" t="s">
        <v>6579</v>
      </c>
      <c r="W588" s="63"/>
      <c r="X588" s="2"/>
      <c r="Y588" s="2"/>
      <c r="Z588" s="64"/>
      <c r="AA588" s="2">
        <v>0</v>
      </c>
      <c r="AB588" s="2">
        <v>0</v>
      </c>
      <c r="AC588" s="2"/>
      <c r="AD588" s="2"/>
      <c r="AE588" s="6">
        <v>0</v>
      </c>
      <c r="AF588" s="12">
        <v>0</v>
      </c>
      <c r="AG588" s="12"/>
      <c r="AH588" s="12"/>
      <c r="AI588" s="6">
        <v>0</v>
      </c>
      <c r="AJ588" s="12">
        <v>0</v>
      </c>
      <c r="AK588" s="12"/>
      <c r="AL588" s="6"/>
      <c r="AM588" s="6">
        <v>0</v>
      </c>
      <c r="AN588" s="12">
        <v>0</v>
      </c>
      <c r="AO588" s="12"/>
      <c r="AP588" s="6"/>
      <c r="AQ588" s="6">
        <f t="shared" si="63"/>
        <v>0</v>
      </c>
      <c r="AR588" s="160">
        <f t="shared" si="64"/>
        <v>0</v>
      </c>
      <c r="AS588" s="160">
        <f t="shared" si="65"/>
        <v>0</v>
      </c>
      <c r="AT588" s="160">
        <f t="shared" si="66"/>
        <v>0</v>
      </c>
      <c r="AU588" s="160">
        <f t="shared" si="67"/>
        <v>0</v>
      </c>
      <c r="AV588" s="160">
        <f t="shared" si="68"/>
        <v>0</v>
      </c>
      <c r="AW588" s="160">
        <f t="shared" si="69"/>
        <v>0</v>
      </c>
    </row>
    <row r="589" spans="1:49" s="17" customFormat="1" x14ac:dyDescent="0.25">
      <c r="A589" s="12" t="s">
        <v>2048</v>
      </c>
      <c r="B589" s="45" t="s">
        <v>6</v>
      </c>
      <c r="C589" s="12" t="s">
        <v>2023</v>
      </c>
      <c r="D589" s="12" t="s">
        <v>2049</v>
      </c>
      <c r="E589" s="6" t="s">
        <v>45</v>
      </c>
      <c r="F589" s="12" t="s">
        <v>45</v>
      </c>
      <c r="G589" s="12" t="s">
        <v>44</v>
      </c>
      <c r="H589" s="2">
        <v>0</v>
      </c>
      <c r="I589" s="12" t="s">
        <v>44</v>
      </c>
      <c r="J589" s="12">
        <v>0</v>
      </c>
      <c r="K589" s="6">
        <v>0</v>
      </c>
      <c r="L589" s="12">
        <v>0</v>
      </c>
      <c r="M589" s="112">
        <v>2</v>
      </c>
      <c r="N589" s="39"/>
      <c r="O589" s="12"/>
      <c r="P589" s="12"/>
      <c r="Q589" s="12" t="s">
        <v>44</v>
      </c>
      <c r="R589" s="12" t="s">
        <v>44</v>
      </c>
      <c r="S589" s="12" t="s">
        <v>45</v>
      </c>
      <c r="T589" s="12" t="s">
        <v>44</v>
      </c>
      <c r="U589" s="16" t="s">
        <v>45</v>
      </c>
      <c r="V589" s="6" t="s">
        <v>6579</v>
      </c>
      <c r="W589" s="63"/>
      <c r="X589" s="2"/>
      <c r="Y589" s="2"/>
      <c r="Z589" s="64"/>
      <c r="AA589" s="2">
        <v>0</v>
      </c>
      <c r="AB589" s="2">
        <v>0</v>
      </c>
      <c r="AC589" s="2"/>
      <c r="AD589" s="2"/>
      <c r="AE589" s="6">
        <v>0</v>
      </c>
      <c r="AF589" s="12">
        <v>0</v>
      </c>
      <c r="AG589" s="12"/>
      <c r="AH589" s="12"/>
      <c r="AI589" s="6">
        <v>0</v>
      </c>
      <c r="AJ589" s="12">
        <v>0</v>
      </c>
      <c r="AK589" s="12"/>
      <c r="AL589" s="6"/>
      <c r="AM589" s="6">
        <v>0</v>
      </c>
      <c r="AN589" s="12">
        <v>0</v>
      </c>
      <c r="AO589" s="12"/>
      <c r="AP589" s="6"/>
      <c r="AQ589" s="6">
        <f t="shared" si="63"/>
        <v>0</v>
      </c>
      <c r="AR589" s="160">
        <f t="shared" si="64"/>
        <v>0</v>
      </c>
      <c r="AS589" s="160">
        <f t="shared" si="65"/>
        <v>0</v>
      </c>
      <c r="AT589" s="160">
        <f t="shared" si="66"/>
        <v>0</v>
      </c>
      <c r="AU589" s="160">
        <f t="shared" si="67"/>
        <v>0</v>
      </c>
      <c r="AV589" s="160">
        <f t="shared" si="68"/>
        <v>0</v>
      </c>
      <c r="AW589" s="160">
        <f t="shared" si="69"/>
        <v>0</v>
      </c>
    </row>
    <row r="590" spans="1:49" s="17" customFormat="1" x14ac:dyDescent="0.25">
      <c r="A590" s="12" t="s">
        <v>2050</v>
      </c>
      <c r="B590" s="45" t="s">
        <v>6</v>
      </c>
      <c r="C590" s="12" t="s">
        <v>2023</v>
      </c>
      <c r="D590" s="12" t="s">
        <v>1824</v>
      </c>
      <c r="E590" s="6" t="s">
        <v>45</v>
      </c>
      <c r="F590" s="12" t="s">
        <v>45</v>
      </c>
      <c r="G590" s="12" t="s">
        <v>44</v>
      </c>
      <c r="H590" s="2">
        <v>0</v>
      </c>
      <c r="I590" s="12" t="s">
        <v>45</v>
      </c>
      <c r="J590" s="12">
        <v>0</v>
      </c>
      <c r="K590" s="6">
        <v>0</v>
      </c>
      <c r="L590" s="12">
        <v>0</v>
      </c>
      <c r="M590" s="112">
        <v>2</v>
      </c>
      <c r="N590" s="39"/>
      <c r="O590" s="12">
        <v>1</v>
      </c>
      <c r="P590" s="12">
        <v>1</v>
      </c>
      <c r="Q590" s="12" t="s">
        <v>44</v>
      </c>
      <c r="R590" s="12" t="s">
        <v>44</v>
      </c>
      <c r="S590" s="12" t="s">
        <v>45</v>
      </c>
      <c r="T590" s="12" t="s">
        <v>44</v>
      </c>
      <c r="U590" s="16" t="s">
        <v>45</v>
      </c>
      <c r="V590" s="6" t="s">
        <v>6579</v>
      </c>
      <c r="W590" s="63"/>
      <c r="X590" s="2"/>
      <c r="Y590" s="2"/>
      <c r="Z590" s="64"/>
      <c r="AA590" s="2">
        <v>0</v>
      </c>
      <c r="AB590" s="2">
        <v>0</v>
      </c>
      <c r="AC590" s="2"/>
      <c r="AD590" s="2"/>
      <c r="AE590" s="6">
        <v>0</v>
      </c>
      <c r="AF590" s="12">
        <v>0</v>
      </c>
      <c r="AG590" s="12"/>
      <c r="AH590" s="12"/>
      <c r="AI590" s="6">
        <v>0</v>
      </c>
      <c r="AJ590" s="12">
        <v>0</v>
      </c>
      <c r="AK590" s="12"/>
      <c r="AL590" s="6"/>
      <c r="AM590" s="6">
        <v>0</v>
      </c>
      <c r="AN590" s="12">
        <v>0</v>
      </c>
      <c r="AO590" s="12"/>
      <c r="AP590" s="6"/>
      <c r="AQ590" s="6">
        <f t="shared" si="63"/>
        <v>0</v>
      </c>
      <c r="AR590" s="160">
        <f t="shared" si="64"/>
        <v>0</v>
      </c>
      <c r="AS590" s="160">
        <f t="shared" si="65"/>
        <v>0</v>
      </c>
      <c r="AT590" s="160">
        <f t="shared" si="66"/>
        <v>0</v>
      </c>
      <c r="AU590" s="160">
        <f t="shared" si="67"/>
        <v>0</v>
      </c>
      <c r="AV590" s="160">
        <f t="shared" si="68"/>
        <v>0</v>
      </c>
      <c r="AW590" s="160">
        <f t="shared" si="69"/>
        <v>0</v>
      </c>
    </row>
    <row r="591" spans="1:49" s="17" customFormat="1" x14ac:dyDescent="0.25">
      <c r="A591" s="12" t="s">
        <v>2051</v>
      </c>
      <c r="B591" s="45" t="s">
        <v>6</v>
      </c>
      <c r="C591" s="12" t="s">
        <v>2023</v>
      </c>
      <c r="D591" s="12" t="s">
        <v>2052</v>
      </c>
      <c r="E591" s="6" t="s">
        <v>45</v>
      </c>
      <c r="F591" s="12" t="s">
        <v>45</v>
      </c>
      <c r="G591" s="12" t="s">
        <v>44</v>
      </c>
      <c r="H591" s="2">
        <v>0</v>
      </c>
      <c r="I591" s="12" t="s">
        <v>44</v>
      </c>
      <c r="J591" s="12">
        <v>0</v>
      </c>
      <c r="K591" s="6">
        <v>0</v>
      </c>
      <c r="L591" s="12">
        <v>0</v>
      </c>
      <c r="M591" s="112">
        <v>2</v>
      </c>
      <c r="N591" s="39"/>
      <c r="O591" s="12"/>
      <c r="P591" s="12"/>
      <c r="Q591" s="12" t="s">
        <v>44</v>
      </c>
      <c r="R591" s="12" t="s">
        <v>44</v>
      </c>
      <c r="S591" s="12" t="s">
        <v>45</v>
      </c>
      <c r="T591" s="12" t="s">
        <v>44</v>
      </c>
      <c r="U591" s="16" t="s">
        <v>45</v>
      </c>
      <c r="V591" s="6" t="s">
        <v>6579</v>
      </c>
      <c r="W591" s="63"/>
      <c r="X591" s="2"/>
      <c r="Y591" s="2"/>
      <c r="Z591" s="64"/>
      <c r="AA591" s="2">
        <v>0</v>
      </c>
      <c r="AB591" s="2">
        <v>0</v>
      </c>
      <c r="AC591" s="2"/>
      <c r="AD591" s="2"/>
      <c r="AE591" s="6">
        <v>0</v>
      </c>
      <c r="AF591" s="12">
        <v>0</v>
      </c>
      <c r="AG591" s="12"/>
      <c r="AH591" s="12"/>
      <c r="AI591" s="6">
        <v>0</v>
      </c>
      <c r="AJ591" s="12">
        <v>0</v>
      </c>
      <c r="AK591" s="12"/>
      <c r="AL591" s="6"/>
      <c r="AM591" s="6">
        <v>0</v>
      </c>
      <c r="AN591" s="12">
        <v>0</v>
      </c>
      <c r="AO591" s="12"/>
      <c r="AP591" s="6"/>
      <c r="AQ591" s="6">
        <f t="shared" si="63"/>
        <v>0</v>
      </c>
      <c r="AR591" s="160">
        <f t="shared" si="64"/>
        <v>0</v>
      </c>
      <c r="AS591" s="160">
        <f t="shared" si="65"/>
        <v>0</v>
      </c>
      <c r="AT591" s="160">
        <f t="shared" si="66"/>
        <v>0</v>
      </c>
      <c r="AU591" s="160">
        <f t="shared" si="67"/>
        <v>0</v>
      </c>
      <c r="AV591" s="160">
        <f t="shared" si="68"/>
        <v>0</v>
      </c>
      <c r="AW591" s="160">
        <f t="shared" si="69"/>
        <v>0</v>
      </c>
    </row>
    <row r="592" spans="1:49" s="17" customFormat="1" x14ac:dyDescent="0.25">
      <c r="A592" s="12" t="s">
        <v>2053</v>
      </c>
      <c r="B592" s="45" t="s">
        <v>6</v>
      </c>
      <c r="C592" s="12" t="s">
        <v>2023</v>
      </c>
      <c r="D592" s="12" t="s">
        <v>2054</v>
      </c>
      <c r="E592" s="6" t="s">
        <v>45</v>
      </c>
      <c r="F592" s="12" t="s">
        <v>45</v>
      </c>
      <c r="G592" s="12" t="s">
        <v>44</v>
      </c>
      <c r="H592" s="2">
        <v>0</v>
      </c>
      <c r="I592" s="12" t="s">
        <v>44</v>
      </c>
      <c r="J592" s="12">
        <v>0</v>
      </c>
      <c r="K592" s="6">
        <v>0</v>
      </c>
      <c r="L592" s="12">
        <v>0</v>
      </c>
      <c r="M592" s="112">
        <v>2</v>
      </c>
      <c r="N592" s="39"/>
      <c r="O592" s="12"/>
      <c r="P592" s="12"/>
      <c r="Q592" s="12" t="s">
        <v>44</v>
      </c>
      <c r="R592" s="12" t="s">
        <v>44</v>
      </c>
      <c r="S592" s="12" t="s">
        <v>45</v>
      </c>
      <c r="T592" s="12" t="s">
        <v>44</v>
      </c>
      <c r="U592" s="16" t="s">
        <v>45</v>
      </c>
      <c r="V592" s="6" t="s">
        <v>6579</v>
      </c>
      <c r="W592" s="63"/>
      <c r="X592" s="2"/>
      <c r="Y592" s="2"/>
      <c r="Z592" s="64"/>
      <c r="AA592" s="2">
        <v>0</v>
      </c>
      <c r="AB592" s="2">
        <v>0</v>
      </c>
      <c r="AC592" s="2"/>
      <c r="AD592" s="2"/>
      <c r="AE592" s="6">
        <v>0</v>
      </c>
      <c r="AF592" s="12">
        <v>0</v>
      </c>
      <c r="AG592" s="12"/>
      <c r="AH592" s="12"/>
      <c r="AI592" s="6">
        <v>0</v>
      </c>
      <c r="AJ592" s="12">
        <v>0</v>
      </c>
      <c r="AK592" s="12"/>
      <c r="AL592" s="6"/>
      <c r="AM592" s="6">
        <v>0</v>
      </c>
      <c r="AN592" s="12">
        <v>0</v>
      </c>
      <c r="AO592" s="12"/>
      <c r="AP592" s="6"/>
      <c r="AQ592" s="6">
        <f t="shared" si="63"/>
        <v>0</v>
      </c>
      <c r="AR592" s="160">
        <f t="shared" si="64"/>
        <v>0</v>
      </c>
      <c r="AS592" s="160">
        <f t="shared" si="65"/>
        <v>0</v>
      </c>
      <c r="AT592" s="160">
        <f t="shared" si="66"/>
        <v>0</v>
      </c>
      <c r="AU592" s="160">
        <f t="shared" si="67"/>
        <v>0</v>
      </c>
      <c r="AV592" s="160">
        <f t="shared" si="68"/>
        <v>0</v>
      </c>
      <c r="AW592" s="160">
        <f t="shared" si="69"/>
        <v>0</v>
      </c>
    </row>
    <row r="593" spans="1:49" s="17" customFormat="1" x14ac:dyDescent="0.25">
      <c r="A593" s="12" t="s">
        <v>2055</v>
      </c>
      <c r="B593" s="45" t="s">
        <v>6</v>
      </c>
      <c r="C593" s="12" t="s">
        <v>2056</v>
      </c>
      <c r="D593" s="12" t="s">
        <v>2056</v>
      </c>
      <c r="E593" s="6" t="s">
        <v>45</v>
      </c>
      <c r="F593" s="12" t="s">
        <v>45</v>
      </c>
      <c r="G593" s="12" t="s">
        <v>44</v>
      </c>
      <c r="H593" s="2">
        <v>0</v>
      </c>
      <c r="I593" s="12" t="s">
        <v>45</v>
      </c>
      <c r="J593" s="12">
        <v>0</v>
      </c>
      <c r="K593" s="12">
        <v>1</v>
      </c>
      <c r="L593" s="12">
        <v>1</v>
      </c>
      <c r="M593" s="112">
        <v>2</v>
      </c>
      <c r="N593" s="39"/>
      <c r="O593" s="12"/>
      <c r="P593" s="12"/>
      <c r="Q593" s="12" t="s">
        <v>44</v>
      </c>
      <c r="R593" s="12" t="s">
        <v>45</v>
      </c>
      <c r="S593" s="12" t="s">
        <v>45</v>
      </c>
      <c r="T593" s="12" t="s">
        <v>44</v>
      </c>
      <c r="U593" s="16" t="s">
        <v>44</v>
      </c>
      <c r="V593" s="6" t="s">
        <v>6579</v>
      </c>
      <c r="W593" s="63"/>
      <c r="X593" s="2"/>
      <c r="Y593" s="2"/>
      <c r="Z593" s="64"/>
      <c r="AA593" s="2">
        <v>0</v>
      </c>
      <c r="AB593" s="2">
        <v>0</v>
      </c>
      <c r="AC593" s="2"/>
      <c r="AD593" s="2"/>
      <c r="AE593" s="6">
        <v>0</v>
      </c>
      <c r="AF593" s="12">
        <v>0</v>
      </c>
      <c r="AG593" s="12"/>
      <c r="AH593" s="12"/>
      <c r="AI593" s="6">
        <v>0</v>
      </c>
      <c r="AJ593" s="12">
        <v>0</v>
      </c>
      <c r="AK593" s="12"/>
      <c r="AL593" s="6"/>
      <c r="AM593" s="6">
        <v>0</v>
      </c>
      <c r="AN593" s="12">
        <v>0</v>
      </c>
      <c r="AO593" s="12"/>
      <c r="AP593" s="6"/>
      <c r="AQ593" s="6">
        <f t="shared" si="63"/>
        <v>0</v>
      </c>
      <c r="AR593" s="160">
        <f t="shared" si="64"/>
        <v>0</v>
      </c>
      <c r="AS593" s="160">
        <f t="shared" si="65"/>
        <v>0</v>
      </c>
      <c r="AT593" s="160">
        <f t="shared" si="66"/>
        <v>0</v>
      </c>
      <c r="AU593" s="160">
        <f t="shared" si="67"/>
        <v>0</v>
      </c>
      <c r="AV593" s="160">
        <f t="shared" si="68"/>
        <v>0</v>
      </c>
      <c r="AW593" s="160">
        <f t="shared" si="69"/>
        <v>0</v>
      </c>
    </row>
    <row r="594" spans="1:49" s="17" customFormat="1" x14ac:dyDescent="0.25">
      <c r="A594" s="2" t="s">
        <v>2057</v>
      </c>
      <c r="B594" s="44" t="s">
        <v>6</v>
      </c>
      <c r="C594" s="2" t="s">
        <v>2056</v>
      </c>
      <c r="D594" s="2" t="s">
        <v>2058</v>
      </c>
      <c r="E594" s="6" t="s">
        <v>45</v>
      </c>
      <c r="F594" s="2" t="s">
        <v>45</v>
      </c>
      <c r="G594" s="2" t="s">
        <v>44</v>
      </c>
      <c r="H594" s="2">
        <v>0</v>
      </c>
      <c r="I594" s="2" t="s">
        <v>44</v>
      </c>
      <c r="J594" s="2">
        <v>0</v>
      </c>
      <c r="K594" s="6">
        <v>0</v>
      </c>
      <c r="L594" s="2">
        <v>0</v>
      </c>
      <c r="M594" s="112">
        <v>2</v>
      </c>
      <c r="N594" s="13"/>
      <c r="O594" s="2"/>
      <c r="P594" s="2"/>
      <c r="Q594" s="2" t="s">
        <v>44</v>
      </c>
      <c r="R594" s="2" t="s">
        <v>45</v>
      </c>
      <c r="S594" s="2" t="s">
        <v>45</v>
      </c>
      <c r="T594" s="2" t="s">
        <v>44</v>
      </c>
      <c r="U594" s="3" t="s">
        <v>45</v>
      </c>
      <c r="V594" s="6" t="s">
        <v>6579</v>
      </c>
      <c r="W594" s="63"/>
      <c r="X594" s="2"/>
      <c r="Y594" s="2"/>
      <c r="Z594" s="64"/>
      <c r="AA594" s="2">
        <v>0</v>
      </c>
      <c r="AB594" s="2">
        <v>0</v>
      </c>
      <c r="AC594" s="2"/>
      <c r="AD594" s="2"/>
      <c r="AE594" s="6">
        <v>0</v>
      </c>
      <c r="AF594" s="12">
        <v>0</v>
      </c>
      <c r="AG594" s="12"/>
      <c r="AH594" s="12"/>
      <c r="AI594" s="6">
        <v>0</v>
      </c>
      <c r="AJ594" s="12">
        <v>0</v>
      </c>
      <c r="AK594" s="12"/>
      <c r="AL594" s="6"/>
      <c r="AM594" s="6">
        <v>0</v>
      </c>
      <c r="AN594" s="12">
        <v>0</v>
      </c>
      <c r="AO594" s="12"/>
      <c r="AP594" s="6"/>
      <c r="AQ594" s="6">
        <f t="shared" si="63"/>
        <v>0</v>
      </c>
      <c r="AR594" s="160">
        <f t="shared" si="64"/>
        <v>0</v>
      </c>
      <c r="AS594" s="160">
        <f t="shared" si="65"/>
        <v>0</v>
      </c>
      <c r="AT594" s="160">
        <f t="shared" si="66"/>
        <v>0</v>
      </c>
      <c r="AU594" s="160">
        <f t="shared" si="67"/>
        <v>0</v>
      </c>
      <c r="AV594" s="160">
        <f t="shared" si="68"/>
        <v>0</v>
      </c>
      <c r="AW594" s="160">
        <f t="shared" si="69"/>
        <v>0</v>
      </c>
    </row>
    <row r="595" spans="1:49" x14ac:dyDescent="0.25">
      <c r="A595" s="2" t="s">
        <v>2059</v>
      </c>
      <c r="B595" s="44" t="s">
        <v>6</v>
      </c>
      <c r="C595" s="2" t="s">
        <v>2056</v>
      </c>
      <c r="D595" s="2" t="s">
        <v>2060</v>
      </c>
      <c r="E595" s="6" t="s">
        <v>45</v>
      </c>
      <c r="F595" s="2" t="s">
        <v>45</v>
      </c>
      <c r="G595" s="2" t="s">
        <v>44</v>
      </c>
      <c r="H595" s="2">
        <v>0</v>
      </c>
      <c r="I595" s="2" t="s">
        <v>45</v>
      </c>
      <c r="J595" s="2">
        <v>0</v>
      </c>
      <c r="K595" s="6">
        <v>0</v>
      </c>
      <c r="L595" s="2">
        <v>0</v>
      </c>
      <c r="M595" s="112">
        <v>2</v>
      </c>
      <c r="N595" s="13"/>
      <c r="O595" s="2"/>
      <c r="P595" s="2"/>
      <c r="Q595" s="2" t="s">
        <v>44</v>
      </c>
      <c r="R595" s="2" t="s">
        <v>45</v>
      </c>
      <c r="S595" s="2" t="s">
        <v>45</v>
      </c>
      <c r="T595" s="2" t="s">
        <v>44</v>
      </c>
      <c r="U595" s="3" t="s">
        <v>45</v>
      </c>
      <c r="V595" s="6" t="s">
        <v>6579</v>
      </c>
      <c r="W595" s="63"/>
      <c r="X595" s="2"/>
      <c r="Y595" s="2"/>
      <c r="Z595" s="64"/>
      <c r="AA595" s="2">
        <v>0</v>
      </c>
      <c r="AB595" s="2">
        <v>0</v>
      </c>
      <c r="AC595" s="2"/>
      <c r="AD595" s="2"/>
      <c r="AE595" s="6">
        <v>0</v>
      </c>
      <c r="AF595" s="2">
        <v>0</v>
      </c>
      <c r="AG595" s="2"/>
      <c r="AH595" s="2"/>
      <c r="AI595" s="6">
        <v>0</v>
      </c>
      <c r="AJ595" s="2">
        <v>0</v>
      </c>
      <c r="AK595" s="2"/>
      <c r="AL595" s="6"/>
      <c r="AM595" s="6">
        <v>0</v>
      </c>
      <c r="AN595" s="2">
        <v>0</v>
      </c>
      <c r="AO595" s="2"/>
      <c r="AP595" s="6"/>
      <c r="AQ595" s="6">
        <f t="shared" si="63"/>
        <v>0</v>
      </c>
      <c r="AR595" s="160">
        <f t="shared" si="64"/>
        <v>0</v>
      </c>
      <c r="AS595" s="160">
        <f t="shared" si="65"/>
        <v>0</v>
      </c>
      <c r="AT595" s="160">
        <f t="shared" si="66"/>
        <v>0</v>
      </c>
      <c r="AU595" s="160">
        <f t="shared" si="67"/>
        <v>0</v>
      </c>
      <c r="AV595" s="160">
        <f t="shared" si="68"/>
        <v>0</v>
      </c>
      <c r="AW595" s="160">
        <f t="shared" si="69"/>
        <v>0</v>
      </c>
    </row>
    <row r="596" spans="1:49" x14ac:dyDescent="0.25">
      <c r="A596" s="2" t="s">
        <v>2061</v>
      </c>
      <c r="B596" s="44" t="s">
        <v>6</v>
      </c>
      <c r="C596" s="2" t="s">
        <v>2056</v>
      </c>
      <c r="D596" s="2" t="s">
        <v>2062</v>
      </c>
      <c r="E596" s="6" t="s">
        <v>45</v>
      </c>
      <c r="F596" s="2" t="s">
        <v>45</v>
      </c>
      <c r="G596" s="2" t="s">
        <v>44</v>
      </c>
      <c r="H596" s="2">
        <v>0</v>
      </c>
      <c r="I596" s="2" t="s">
        <v>44</v>
      </c>
      <c r="J596" s="2">
        <v>0</v>
      </c>
      <c r="K596" s="6">
        <v>0</v>
      </c>
      <c r="L596" s="2">
        <v>0</v>
      </c>
      <c r="M596" s="112">
        <v>2</v>
      </c>
      <c r="N596" s="13"/>
      <c r="O596" s="2"/>
      <c r="P596" s="2"/>
      <c r="Q596" s="2" t="s">
        <v>44</v>
      </c>
      <c r="R596" s="2" t="s">
        <v>44</v>
      </c>
      <c r="S596" s="2" t="s">
        <v>45</v>
      </c>
      <c r="T596" s="2" t="s">
        <v>44</v>
      </c>
      <c r="U596" s="3" t="s">
        <v>45</v>
      </c>
      <c r="V596" s="6" t="s">
        <v>6579</v>
      </c>
      <c r="W596" s="63"/>
      <c r="X596" s="2"/>
      <c r="Y596" s="2"/>
      <c r="Z596" s="64"/>
      <c r="AA596" s="2">
        <v>0</v>
      </c>
      <c r="AB596" s="2">
        <v>0</v>
      </c>
      <c r="AC596" s="2"/>
      <c r="AD596" s="2"/>
      <c r="AE596" s="6">
        <v>0</v>
      </c>
      <c r="AF596" s="2">
        <v>0</v>
      </c>
      <c r="AG596" s="2"/>
      <c r="AH596" s="2"/>
      <c r="AI596" s="6">
        <v>0</v>
      </c>
      <c r="AJ596" s="2">
        <v>0</v>
      </c>
      <c r="AK596" s="2"/>
      <c r="AL596" s="6"/>
      <c r="AM596" s="6">
        <v>0</v>
      </c>
      <c r="AN596" s="2">
        <v>0</v>
      </c>
      <c r="AO596" s="2"/>
      <c r="AP596" s="6"/>
      <c r="AQ596" s="6">
        <f t="shared" si="63"/>
        <v>0</v>
      </c>
      <c r="AR596" s="160">
        <f t="shared" si="64"/>
        <v>0</v>
      </c>
      <c r="AS596" s="160">
        <f t="shared" si="65"/>
        <v>0</v>
      </c>
      <c r="AT596" s="160">
        <f t="shared" si="66"/>
        <v>0</v>
      </c>
      <c r="AU596" s="160">
        <f t="shared" si="67"/>
        <v>0</v>
      </c>
      <c r="AV596" s="160">
        <f t="shared" si="68"/>
        <v>0</v>
      </c>
      <c r="AW596" s="160">
        <f t="shared" si="69"/>
        <v>0</v>
      </c>
    </row>
    <row r="597" spans="1:49" x14ac:dyDescent="0.25">
      <c r="A597" s="2" t="s">
        <v>2063</v>
      </c>
      <c r="B597" s="44" t="s">
        <v>6</v>
      </c>
      <c r="C597" s="2" t="s">
        <v>2056</v>
      </c>
      <c r="D597" s="2" t="s">
        <v>2064</v>
      </c>
      <c r="E597" s="6" t="s">
        <v>45</v>
      </c>
      <c r="F597" s="2" t="s">
        <v>45</v>
      </c>
      <c r="G597" s="2" t="s">
        <v>44</v>
      </c>
      <c r="H597" s="2">
        <v>0</v>
      </c>
      <c r="I597" s="2" t="s">
        <v>44</v>
      </c>
      <c r="J597" s="2">
        <v>0</v>
      </c>
      <c r="K597" s="6">
        <v>0</v>
      </c>
      <c r="L597" s="2">
        <v>0</v>
      </c>
      <c r="M597" s="112">
        <v>2</v>
      </c>
      <c r="N597" s="13"/>
      <c r="O597" s="2"/>
      <c r="P597" s="2"/>
      <c r="Q597" s="2" t="s">
        <v>44</v>
      </c>
      <c r="R597" s="2" t="s">
        <v>45</v>
      </c>
      <c r="S597" s="2" t="s">
        <v>45</v>
      </c>
      <c r="T597" s="2" t="s">
        <v>44</v>
      </c>
      <c r="U597" s="3" t="s">
        <v>45</v>
      </c>
      <c r="V597" s="6" t="s">
        <v>6579</v>
      </c>
      <c r="W597" s="63"/>
      <c r="X597" s="2"/>
      <c r="Y597" s="2"/>
      <c r="Z597" s="64"/>
      <c r="AA597" s="2">
        <v>0</v>
      </c>
      <c r="AB597" s="2">
        <v>0</v>
      </c>
      <c r="AC597" s="2"/>
      <c r="AD597" s="2"/>
      <c r="AE597" s="6">
        <v>0</v>
      </c>
      <c r="AF597" s="2">
        <v>0</v>
      </c>
      <c r="AG597" s="2"/>
      <c r="AH597" s="2"/>
      <c r="AI597" s="6">
        <v>0</v>
      </c>
      <c r="AJ597" s="2">
        <v>0</v>
      </c>
      <c r="AK597" s="2"/>
      <c r="AL597" s="6"/>
      <c r="AM597" s="6">
        <v>0</v>
      </c>
      <c r="AN597" s="2">
        <v>0</v>
      </c>
      <c r="AO597" s="2"/>
      <c r="AP597" s="6"/>
      <c r="AQ597" s="6">
        <f t="shared" si="63"/>
        <v>0</v>
      </c>
      <c r="AR597" s="160">
        <f t="shared" si="64"/>
        <v>0</v>
      </c>
      <c r="AS597" s="160">
        <f t="shared" si="65"/>
        <v>0</v>
      </c>
      <c r="AT597" s="160">
        <f t="shared" si="66"/>
        <v>0</v>
      </c>
      <c r="AU597" s="160">
        <f t="shared" si="67"/>
        <v>0</v>
      </c>
      <c r="AV597" s="160">
        <f t="shared" si="68"/>
        <v>0</v>
      </c>
      <c r="AW597" s="160">
        <f t="shared" si="69"/>
        <v>0</v>
      </c>
    </row>
    <row r="598" spans="1:49" x14ac:dyDescent="0.25">
      <c r="A598" s="2" t="s">
        <v>2065</v>
      </c>
      <c r="B598" s="44" t="s">
        <v>6</v>
      </c>
      <c r="C598" s="2" t="s">
        <v>2056</v>
      </c>
      <c r="D598" s="2" t="s">
        <v>2066</v>
      </c>
      <c r="E598" s="6" t="s">
        <v>45</v>
      </c>
      <c r="F598" s="2" t="s">
        <v>45</v>
      </c>
      <c r="G598" s="2" t="s">
        <v>44</v>
      </c>
      <c r="H598" s="2">
        <v>0</v>
      </c>
      <c r="I598" s="2" t="s">
        <v>44</v>
      </c>
      <c r="J598" s="2">
        <v>0</v>
      </c>
      <c r="K598" s="6">
        <v>0</v>
      </c>
      <c r="L598" s="2">
        <v>0</v>
      </c>
      <c r="M598" s="112">
        <v>2</v>
      </c>
      <c r="N598" s="13"/>
      <c r="O598" s="2"/>
      <c r="P598" s="2"/>
      <c r="Q598" s="2" t="s">
        <v>44</v>
      </c>
      <c r="R598" s="2" t="s">
        <v>44</v>
      </c>
      <c r="S598" s="2" t="s">
        <v>45</v>
      </c>
      <c r="T598" s="2" t="s">
        <v>44</v>
      </c>
      <c r="U598" s="3" t="s">
        <v>45</v>
      </c>
      <c r="V598" s="6" t="s">
        <v>6579</v>
      </c>
      <c r="W598" s="63"/>
      <c r="X598" s="2"/>
      <c r="Y598" s="2"/>
      <c r="Z598" s="64"/>
      <c r="AA598" s="2">
        <v>0</v>
      </c>
      <c r="AB598" s="2">
        <v>0</v>
      </c>
      <c r="AC598" s="2"/>
      <c r="AD598" s="2"/>
      <c r="AE598" s="6">
        <v>0</v>
      </c>
      <c r="AF598" s="2">
        <v>0</v>
      </c>
      <c r="AG598" s="2"/>
      <c r="AH598" s="2"/>
      <c r="AI598" s="6">
        <v>0</v>
      </c>
      <c r="AJ598" s="2">
        <v>0</v>
      </c>
      <c r="AK598" s="2"/>
      <c r="AL598" s="6"/>
      <c r="AM598" s="6">
        <v>0</v>
      </c>
      <c r="AN598" s="2">
        <v>0</v>
      </c>
      <c r="AO598" s="2"/>
      <c r="AP598" s="6"/>
      <c r="AQ598" s="6">
        <f t="shared" si="63"/>
        <v>0</v>
      </c>
      <c r="AR598" s="160">
        <f t="shared" si="64"/>
        <v>0</v>
      </c>
      <c r="AS598" s="160">
        <f t="shared" si="65"/>
        <v>0</v>
      </c>
      <c r="AT598" s="160">
        <f t="shared" si="66"/>
        <v>0</v>
      </c>
      <c r="AU598" s="160">
        <f t="shared" si="67"/>
        <v>0</v>
      </c>
      <c r="AV598" s="160">
        <f t="shared" si="68"/>
        <v>0</v>
      </c>
      <c r="AW598" s="160">
        <f t="shared" si="69"/>
        <v>0</v>
      </c>
    </row>
    <row r="599" spans="1:49" x14ac:dyDescent="0.25">
      <c r="A599" s="2" t="s">
        <v>2067</v>
      </c>
      <c r="B599" s="44" t="s">
        <v>6</v>
      </c>
      <c r="C599" s="2" t="s">
        <v>2056</v>
      </c>
      <c r="D599" s="2" t="s">
        <v>407</v>
      </c>
      <c r="E599" s="6" t="s">
        <v>45</v>
      </c>
      <c r="F599" s="2" t="s">
        <v>45</v>
      </c>
      <c r="G599" s="2" t="s">
        <v>44</v>
      </c>
      <c r="H599" s="2">
        <v>0</v>
      </c>
      <c r="I599" s="2" t="s">
        <v>44</v>
      </c>
      <c r="J599" s="2">
        <v>0</v>
      </c>
      <c r="K599" s="6">
        <v>0</v>
      </c>
      <c r="L599" s="2">
        <v>0</v>
      </c>
      <c r="M599" s="112">
        <v>2</v>
      </c>
      <c r="N599" s="13"/>
      <c r="O599" s="2"/>
      <c r="P599" s="2"/>
      <c r="Q599" s="2" t="s">
        <v>44</v>
      </c>
      <c r="R599" s="2" t="s">
        <v>44</v>
      </c>
      <c r="S599" s="2" t="s">
        <v>45</v>
      </c>
      <c r="T599" s="2" t="s">
        <v>44</v>
      </c>
      <c r="U599" s="3" t="s">
        <v>45</v>
      </c>
      <c r="V599" s="6" t="s">
        <v>6579</v>
      </c>
      <c r="W599" s="63"/>
      <c r="X599" s="2"/>
      <c r="Y599" s="2"/>
      <c r="Z599" s="64"/>
      <c r="AA599" s="2">
        <v>0</v>
      </c>
      <c r="AB599" s="2">
        <v>0</v>
      </c>
      <c r="AC599" s="2"/>
      <c r="AD599" s="2"/>
      <c r="AE599" s="6">
        <v>0</v>
      </c>
      <c r="AF599" s="2">
        <v>0</v>
      </c>
      <c r="AG599" s="2"/>
      <c r="AH599" s="2"/>
      <c r="AI599" s="6">
        <v>0</v>
      </c>
      <c r="AJ599" s="2">
        <v>0</v>
      </c>
      <c r="AK599" s="2"/>
      <c r="AL599" s="6"/>
      <c r="AM599" s="6">
        <v>0</v>
      </c>
      <c r="AN599" s="2">
        <v>0</v>
      </c>
      <c r="AO599" s="2"/>
      <c r="AP599" s="6"/>
      <c r="AQ599" s="6">
        <f t="shared" si="63"/>
        <v>0</v>
      </c>
      <c r="AR599" s="160">
        <f t="shared" si="64"/>
        <v>0</v>
      </c>
      <c r="AS599" s="160">
        <f t="shared" si="65"/>
        <v>0</v>
      </c>
      <c r="AT599" s="160">
        <f t="shared" si="66"/>
        <v>0</v>
      </c>
      <c r="AU599" s="160">
        <f t="shared" si="67"/>
        <v>0</v>
      </c>
      <c r="AV599" s="160">
        <f t="shared" si="68"/>
        <v>0</v>
      </c>
      <c r="AW599" s="160">
        <f t="shared" si="69"/>
        <v>0</v>
      </c>
    </row>
    <row r="600" spans="1:49" x14ac:dyDescent="0.25">
      <c r="A600" s="2" t="s">
        <v>2068</v>
      </c>
      <c r="B600" s="44" t="s">
        <v>6</v>
      </c>
      <c r="C600" s="2" t="s">
        <v>2056</v>
      </c>
      <c r="D600" s="2" t="s">
        <v>2069</v>
      </c>
      <c r="E600" s="6" t="s">
        <v>45</v>
      </c>
      <c r="F600" s="2" t="s">
        <v>45</v>
      </c>
      <c r="G600" s="2" t="s">
        <v>44</v>
      </c>
      <c r="H600" s="2">
        <v>0</v>
      </c>
      <c r="I600" s="2" t="s">
        <v>44</v>
      </c>
      <c r="J600" s="2">
        <v>0</v>
      </c>
      <c r="K600" s="6">
        <v>0</v>
      </c>
      <c r="L600" s="2">
        <v>0</v>
      </c>
      <c r="M600" s="112">
        <v>2</v>
      </c>
      <c r="N600" s="13"/>
      <c r="O600" s="2"/>
      <c r="P600" s="2"/>
      <c r="Q600" s="2" t="s">
        <v>44</v>
      </c>
      <c r="R600" s="2" t="s">
        <v>45</v>
      </c>
      <c r="S600" s="2" t="s">
        <v>45</v>
      </c>
      <c r="T600" s="2" t="s">
        <v>44</v>
      </c>
      <c r="U600" s="3" t="s">
        <v>45</v>
      </c>
      <c r="V600" s="6" t="s">
        <v>6579</v>
      </c>
      <c r="W600" s="63"/>
      <c r="X600" s="2"/>
      <c r="Y600" s="2"/>
      <c r="Z600" s="64"/>
      <c r="AA600" s="2">
        <v>0</v>
      </c>
      <c r="AB600" s="2">
        <v>0</v>
      </c>
      <c r="AC600" s="2"/>
      <c r="AD600" s="2"/>
      <c r="AE600" s="6">
        <v>0</v>
      </c>
      <c r="AF600" s="2">
        <v>0</v>
      </c>
      <c r="AG600" s="2"/>
      <c r="AH600" s="2"/>
      <c r="AI600" s="6">
        <v>0</v>
      </c>
      <c r="AJ600" s="2">
        <v>0</v>
      </c>
      <c r="AK600" s="2"/>
      <c r="AL600" s="6"/>
      <c r="AM600" s="6">
        <v>0</v>
      </c>
      <c r="AN600" s="2">
        <v>0</v>
      </c>
      <c r="AO600" s="2"/>
      <c r="AP600" s="6"/>
      <c r="AQ600" s="6">
        <f t="shared" si="63"/>
        <v>0</v>
      </c>
      <c r="AR600" s="160">
        <f t="shared" si="64"/>
        <v>0</v>
      </c>
      <c r="AS600" s="160">
        <f t="shared" si="65"/>
        <v>0</v>
      </c>
      <c r="AT600" s="160">
        <f t="shared" si="66"/>
        <v>0</v>
      </c>
      <c r="AU600" s="160">
        <f t="shared" si="67"/>
        <v>0</v>
      </c>
      <c r="AV600" s="160">
        <f t="shared" si="68"/>
        <v>0</v>
      </c>
      <c r="AW600" s="160">
        <f t="shared" si="69"/>
        <v>0</v>
      </c>
    </row>
    <row r="601" spans="1:49" x14ac:dyDescent="0.25">
      <c r="A601" s="2" t="s">
        <v>2070</v>
      </c>
      <c r="B601" s="44" t="s">
        <v>6</v>
      </c>
      <c r="C601" s="2" t="s">
        <v>2056</v>
      </c>
      <c r="D601" s="2" t="s">
        <v>2071</v>
      </c>
      <c r="E601" s="6" t="s">
        <v>45</v>
      </c>
      <c r="F601" s="2" t="s">
        <v>45</v>
      </c>
      <c r="G601" s="2" t="s">
        <v>44</v>
      </c>
      <c r="H601" s="2">
        <v>0</v>
      </c>
      <c r="I601" s="2" t="s">
        <v>44</v>
      </c>
      <c r="J601" s="2">
        <v>0</v>
      </c>
      <c r="K601" s="6">
        <v>0</v>
      </c>
      <c r="L601" s="2">
        <v>0</v>
      </c>
      <c r="M601" s="112">
        <v>2</v>
      </c>
      <c r="N601" s="13"/>
      <c r="O601" s="2"/>
      <c r="P601" s="2"/>
      <c r="Q601" s="2" t="s">
        <v>44</v>
      </c>
      <c r="R601" s="2" t="s">
        <v>44</v>
      </c>
      <c r="S601" s="2" t="s">
        <v>45</v>
      </c>
      <c r="T601" s="2" t="s">
        <v>44</v>
      </c>
      <c r="U601" s="3" t="s">
        <v>45</v>
      </c>
      <c r="V601" s="6" t="s">
        <v>6579</v>
      </c>
      <c r="W601" s="63"/>
      <c r="X601" s="2"/>
      <c r="Y601" s="2"/>
      <c r="Z601" s="64"/>
      <c r="AA601" s="2">
        <v>0</v>
      </c>
      <c r="AB601" s="2">
        <v>0</v>
      </c>
      <c r="AC601" s="2"/>
      <c r="AD601" s="2"/>
      <c r="AE601" s="6">
        <v>0</v>
      </c>
      <c r="AF601" s="2">
        <v>0</v>
      </c>
      <c r="AG601" s="2"/>
      <c r="AH601" s="2"/>
      <c r="AI601" s="6">
        <v>0</v>
      </c>
      <c r="AJ601" s="2">
        <v>0</v>
      </c>
      <c r="AK601" s="2"/>
      <c r="AL601" s="6"/>
      <c r="AM601" s="6">
        <v>0</v>
      </c>
      <c r="AN601" s="2">
        <v>0</v>
      </c>
      <c r="AO601" s="2"/>
      <c r="AP601" s="6"/>
      <c r="AQ601" s="6">
        <f t="shared" si="63"/>
        <v>0</v>
      </c>
      <c r="AR601" s="160">
        <f t="shared" si="64"/>
        <v>0</v>
      </c>
      <c r="AS601" s="160">
        <f t="shared" si="65"/>
        <v>0</v>
      </c>
      <c r="AT601" s="160">
        <f t="shared" si="66"/>
        <v>0</v>
      </c>
      <c r="AU601" s="160">
        <f t="shared" si="67"/>
        <v>0</v>
      </c>
      <c r="AV601" s="160">
        <f t="shared" si="68"/>
        <v>0</v>
      </c>
      <c r="AW601" s="160">
        <f t="shared" si="69"/>
        <v>0</v>
      </c>
    </row>
    <row r="602" spans="1:49" x14ac:dyDescent="0.25">
      <c r="A602" s="2" t="s">
        <v>2072</v>
      </c>
      <c r="B602" s="44" t="s">
        <v>6</v>
      </c>
      <c r="C602" s="2" t="s">
        <v>2056</v>
      </c>
      <c r="D602" s="2" t="s">
        <v>2073</v>
      </c>
      <c r="E602" s="6" t="s">
        <v>45</v>
      </c>
      <c r="F602" s="2" t="s">
        <v>45</v>
      </c>
      <c r="G602" s="2" t="s">
        <v>44</v>
      </c>
      <c r="H602" s="2">
        <v>0</v>
      </c>
      <c r="I602" s="2" t="s">
        <v>45</v>
      </c>
      <c r="J602" s="2">
        <v>0</v>
      </c>
      <c r="K602" s="2">
        <v>1</v>
      </c>
      <c r="L602" s="2">
        <v>1</v>
      </c>
      <c r="M602" s="112">
        <v>2</v>
      </c>
      <c r="N602" s="13"/>
      <c r="O602" s="2"/>
      <c r="P602" s="2"/>
      <c r="Q602" s="2" t="s">
        <v>44</v>
      </c>
      <c r="R602" s="2" t="s">
        <v>45</v>
      </c>
      <c r="S602" s="2" t="s">
        <v>45</v>
      </c>
      <c r="T602" s="2" t="s">
        <v>44</v>
      </c>
      <c r="U602" s="3" t="s">
        <v>44</v>
      </c>
      <c r="V602" s="6" t="s">
        <v>6579</v>
      </c>
      <c r="W602" s="63"/>
      <c r="X602" s="2"/>
      <c r="Y602" s="2"/>
      <c r="Z602" s="64"/>
      <c r="AA602" s="2">
        <v>0</v>
      </c>
      <c r="AB602" s="2">
        <v>0</v>
      </c>
      <c r="AC602" s="2"/>
      <c r="AD602" s="2"/>
      <c r="AE602" s="6">
        <v>0</v>
      </c>
      <c r="AF602" s="2">
        <v>0</v>
      </c>
      <c r="AG602" s="2"/>
      <c r="AH602" s="2"/>
      <c r="AI602" s="6">
        <v>0</v>
      </c>
      <c r="AJ602" s="2">
        <v>0</v>
      </c>
      <c r="AK602" s="2"/>
      <c r="AL602" s="6"/>
      <c r="AM602" s="6">
        <v>0</v>
      </c>
      <c r="AN602" s="2">
        <v>0</v>
      </c>
      <c r="AO602" s="2"/>
      <c r="AP602" s="6"/>
      <c r="AQ602" s="6">
        <f t="shared" si="63"/>
        <v>0</v>
      </c>
      <c r="AR602" s="160">
        <f t="shared" si="64"/>
        <v>0</v>
      </c>
      <c r="AS602" s="160">
        <f t="shared" si="65"/>
        <v>0</v>
      </c>
      <c r="AT602" s="160">
        <f t="shared" si="66"/>
        <v>0</v>
      </c>
      <c r="AU602" s="160">
        <f t="shared" si="67"/>
        <v>0</v>
      </c>
      <c r="AV602" s="160">
        <f t="shared" si="68"/>
        <v>0</v>
      </c>
      <c r="AW602" s="160">
        <f t="shared" si="69"/>
        <v>0</v>
      </c>
    </row>
    <row r="603" spans="1:49" x14ac:dyDescent="0.25">
      <c r="A603" s="2" t="s">
        <v>2074</v>
      </c>
      <c r="B603" s="44" t="s">
        <v>6</v>
      </c>
      <c r="C603" s="2" t="s">
        <v>2056</v>
      </c>
      <c r="D603" s="2" t="s">
        <v>520</v>
      </c>
      <c r="E603" s="6" t="s">
        <v>45</v>
      </c>
      <c r="F603" s="2" t="s">
        <v>44</v>
      </c>
      <c r="G603" s="2" t="s">
        <v>45</v>
      </c>
      <c r="H603" s="2">
        <v>0</v>
      </c>
      <c r="I603" s="2" t="s">
        <v>45</v>
      </c>
      <c r="J603" s="2">
        <v>1</v>
      </c>
      <c r="K603" s="2">
        <v>0</v>
      </c>
      <c r="L603" s="2">
        <v>0</v>
      </c>
      <c r="M603" s="2">
        <v>1</v>
      </c>
      <c r="N603" s="2">
        <v>1</v>
      </c>
      <c r="O603" s="2">
        <v>1</v>
      </c>
      <c r="P603" s="2">
        <v>1</v>
      </c>
      <c r="Q603" s="2" t="s">
        <v>45</v>
      </c>
      <c r="R603" s="2" t="s">
        <v>45</v>
      </c>
      <c r="S603" s="2" t="s">
        <v>45</v>
      </c>
      <c r="T603" s="2" t="s">
        <v>44</v>
      </c>
      <c r="U603" s="3" t="s">
        <v>45</v>
      </c>
      <c r="V603" s="6" t="s">
        <v>6558</v>
      </c>
      <c r="W603" s="63" t="s">
        <v>2035</v>
      </c>
      <c r="X603" s="2" t="s">
        <v>2075</v>
      </c>
      <c r="Y603" s="2" t="s">
        <v>6444</v>
      </c>
      <c r="Z603" s="64" t="s">
        <v>2037</v>
      </c>
      <c r="AA603" s="2">
        <v>0</v>
      </c>
      <c r="AB603" s="2">
        <v>0</v>
      </c>
      <c r="AC603" s="2"/>
      <c r="AD603" s="2"/>
      <c r="AE603" s="6">
        <v>0</v>
      </c>
      <c r="AF603" s="2">
        <v>0</v>
      </c>
      <c r="AG603" s="2"/>
      <c r="AH603" s="2"/>
      <c r="AI603" s="6">
        <v>0</v>
      </c>
      <c r="AJ603" s="2">
        <v>0</v>
      </c>
      <c r="AK603" s="2"/>
      <c r="AL603" s="6"/>
      <c r="AM603" s="6">
        <v>0</v>
      </c>
      <c r="AN603" s="2">
        <v>0</v>
      </c>
      <c r="AO603" s="2"/>
      <c r="AP603" s="6"/>
      <c r="AQ603" s="6">
        <f t="shared" si="63"/>
        <v>0</v>
      </c>
      <c r="AR603" s="160">
        <f t="shared" si="64"/>
        <v>0</v>
      </c>
      <c r="AS603" s="160">
        <f t="shared" si="65"/>
        <v>0</v>
      </c>
      <c r="AT603" s="160">
        <f t="shared" si="66"/>
        <v>0</v>
      </c>
      <c r="AU603" s="160">
        <f t="shared" si="67"/>
        <v>0</v>
      </c>
      <c r="AV603" s="160">
        <f t="shared" si="68"/>
        <v>0</v>
      </c>
      <c r="AW603" s="160">
        <f t="shared" si="69"/>
        <v>0</v>
      </c>
    </row>
    <row r="604" spans="1:49" x14ac:dyDescent="0.25">
      <c r="A604" s="2" t="s">
        <v>2076</v>
      </c>
      <c r="B604" s="44" t="s">
        <v>6</v>
      </c>
      <c r="C604" s="2" t="s">
        <v>2056</v>
      </c>
      <c r="D604" s="2" t="s">
        <v>2077</v>
      </c>
      <c r="E604" s="6" t="s">
        <v>45</v>
      </c>
      <c r="F604" s="2" t="s">
        <v>45</v>
      </c>
      <c r="G604" s="2" t="s">
        <v>44</v>
      </c>
      <c r="H604" s="2">
        <v>0</v>
      </c>
      <c r="I604" s="2" t="s">
        <v>44</v>
      </c>
      <c r="J604" s="2">
        <v>0</v>
      </c>
      <c r="K604" s="6">
        <v>0</v>
      </c>
      <c r="L604" s="2">
        <v>0</v>
      </c>
      <c r="M604" s="112">
        <v>2</v>
      </c>
      <c r="N604" s="13"/>
      <c r="O604" s="2"/>
      <c r="P604" s="2"/>
      <c r="Q604" s="2" t="s">
        <v>44</v>
      </c>
      <c r="R604" s="2" t="s">
        <v>44</v>
      </c>
      <c r="S604" s="2" t="s">
        <v>45</v>
      </c>
      <c r="T604" s="2" t="s">
        <v>44</v>
      </c>
      <c r="U604" s="3" t="s">
        <v>44</v>
      </c>
      <c r="V604" s="6" t="s">
        <v>6579</v>
      </c>
      <c r="W604" s="63"/>
      <c r="X604" s="2"/>
      <c r="Y604" s="2"/>
      <c r="Z604" s="64"/>
      <c r="AA604" s="2">
        <v>0</v>
      </c>
      <c r="AB604" s="2">
        <v>0</v>
      </c>
      <c r="AC604" s="2"/>
      <c r="AD604" s="2"/>
      <c r="AE604" s="6">
        <v>0</v>
      </c>
      <c r="AF604" s="2">
        <v>0</v>
      </c>
      <c r="AG604" s="2"/>
      <c r="AH604" s="2"/>
      <c r="AI604" s="6">
        <v>0</v>
      </c>
      <c r="AJ604" s="2">
        <v>0</v>
      </c>
      <c r="AK604" s="2"/>
      <c r="AL604" s="6"/>
      <c r="AM604" s="6">
        <v>0</v>
      </c>
      <c r="AN604" s="2">
        <v>0</v>
      </c>
      <c r="AO604" s="2"/>
      <c r="AP604" s="6"/>
      <c r="AQ604" s="6">
        <f t="shared" si="63"/>
        <v>0</v>
      </c>
      <c r="AR604" s="160">
        <f t="shared" si="64"/>
        <v>0</v>
      </c>
      <c r="AS604" s="160">
        <f t="shared" si="65"/>
        <v>0</v>
      </c>
      <c r="AT604" s="160">
        <f t="shared" si="66"/>
        <v>0</v>
      </c>
      <c r="AU604" s="160">
        <f t="shared" si="67"/>
        <v>0</v>
      </c>
      <c r="AV604" s="160">
        <f t="shared" si="68"/>
        <v>0</v>
      </c>
      <c r="AW604" s="160">
        <f t="shared" si="69"/>
        <v>0</v>
      </c>
    </row>
    <row r="605" spans="1:49" x14ac:dyDescent="0.25">
      <c r="A605" s="2" t="s">
        <v>2078</v>
      </c>
      <c r="B605" s="44" t="s">
        <v>6</v>
      </c>
      <c r="C605" s="2" t="s">
        <v>2056</v>
      </c>
      <c r="D605" s="2" t="s">
        <v>2079</v>
      </c>
      <c r="E605" s="6" t="s">
        <v>45</v>
      </c>
      <c r="F605" s="2" t="s">
        <v>45</v>
      </c>
      <c r="G605" s="2" t="s">
        <v>44</v>
      </c>
      <c r="H605" s="2">
        <v>0</v>
      </c>
      <c r="I605" s="2" t="s">
        <v>44</v>
      </c>
      <c r="J605" s="2">
        <v>0</v>
      </c>
      <c r="K605" s="6">
        <v>0</v>
      </c>
      <c r="L605" s="2">
        <v>0</v>
      </c>
      <c r="M605" s="112">
        <v>2</v>
      </c>
      <c r="N605" s="13"/>
      <c r="O605" s="2"/>
      <c r="P605" s="2"/>
      <c r="Q605" s="2" t="s">
        <v>44</v>
      </c>
      <c r="R605" s="2" t="s">
        <v>44</v>
      </c>
      <c r="S605" s="2" t="s">
        <v>45</v>
      </c>
      <c r="T605" s="2" t="s">
        <v>44</v>
      </c>
      <c r="U605" s="3" t="s">
        <v>45</v>
      </c>
      <c r="V605" s="6" t="s">
        <v>6579</v>
      </c>
      <c r="W605" s="63"/>
      <c r="X605" s="2"/>
      <c r="Y605" s="2"/>
      <c r="Z605" s="64"/>
      <c r="AA605" s="2">
        <v>0</v>
      </c>
      <c r="AB605" s="2">
        <v>0</v>
      </c>
      <c r="AC605" s="2"/>
      <c r="AD605" s="2"/>
      <c r="AE605" s="6">
        <v>0</v>
      </c>
      <c r="AF605" s="2">
        <v>0</v>
      </c>
      <c r="AG605" s="2"/>
      <c r="AH605" s="2"/>
      <c r="AI605" s="6">
        <v>0</v>
      </c>
      <c r="AJ605" s="2">
        <v>0</v>
      </c>
      <c r="AK605" s="2"/>
      <c r="AL605" s="6"/>
      <c r="AM605" s="6">
        <v>0</v>
      </c>
      <c r="AN605" s="2">
        <v>0</v>
      </c>
      <c r="AO605" s="2"/>
      <c r="AP605" s="6"/>
      <c r="AQ605" s="6">
        <f t="shared" si="63"/>
        <v>0</v>
      </c>
      <c r="AR605" s="160">
        <f t="shared" si="64"/>
        <v>0</v>
      </c>
      <c r="AS605" s="160">
        <f t="shared" si="65"/>
        <v>0</v>
      </c>
      <c r="AT605" s="160">
        <f t="shared" si="66"/>
        <v>0</v>
      </c>
      <c r="AU605" s="160">
        <f t="shared" si="67"/>
        <v>0</v>
      </c>
      <c r="AV605" s="160">
        <f t="shared" si="68"/>
        <v>0</v>
      </c>
      <c r="AW605" s="160">
        <f t="shared" si="69"/>
        <v>0</v>
      </c>
    </row>
    <row r="606" spans="1:49" x14ac:dyDescent="0.25">
      <c r="A606" s="2" t="s">
        <v>2080</v>
      </c>
      <c r="B606" s="44" t="s">
        <v>6</v>
      </c>
      <c r="C606" s="2" t="s">
        <v>2056</v>
      </c>
      <c r="D606" s="2" t="s">
        <v>2081</v>
      </c>
      <c r="E606" s="6" t="s">
        <v>45</v>
      </c>
      <c r="F606" s="2" t="s">
        <v>45</v>
      </c>
      <c r="G606" s="2" t="s">
        <v>45</v>
      </c>
      <c r="H606" s="2">
        <v>0</v>
      </c>
      <c r="I606" s="2" t="s">
        <v>44</v>
      </c>
      <c r="J606" s="2">
        <v>0</v>
      </c>
      <c r="K606" s="6">
        <v>0</v>
      </c>
      <c r="L606" s="2">
        <v>0</v>
      </c>
      <c r="M606" s="112">
        <v>2</v>
      </c>
      <c r="N606" s="13"/>
      <c r="O606" s="2"/>
      <c r="P606" s="2"/>
      <c r="Q606" s="2" t="s">
        <v>45</v>
      </c>
      <c r="R606" s="2" t="s">
        <v>45</v>
      </c>
      <c r="S606" s="2" t="s">
        <v>45</v>
      </c>
      <c r="T606" s="2" t="s">
        <v>44</v>
      </c>
      <c r="U606" s="3" t="s">
        <v>45</v>
      </c>
      <c r="V606" s="6" t="s">
        <v>6579</v>
      </c>
      <c r="W606" s="63"/>
      <c r="X606" s="2"/>
      <c r="Y606" s="2"/>
      <c r="Z606" s="64"/>
      <c r="AA606" s="2">
        <v>0</v>
      </c>
      <c r="AB606" s="2">
        <v>0</v>
      </c>
      <c r="AC606" s="2"/>
      <c r="AD606" s="2"/>
      <c r="AE606" s="6">
        <v>0</v>
      </c>
      <c r="AF606" s="2">
        <v>0</v>
      </c>
      <c r="AG606" s="2"/>
      <c r="AH606" s="2"/>
      <c r="AI606" s="6">
        <v>0</v>
      </c>
      <c r="AJ606" s="2">
        <v>0</v>
      </c>
      <c r="AK606" s="2"/>
      <c r="AL606" s="6"/>
      <c r="AM606" s="6">
        <v>0</v>
      </c>
      <c r="AN606" s="2">
        <v>0</v>
      </c>
      <c r="AO606" s="2"/>
      <c r="AP606" s="6"/>
      <c r="AQ606" s="6">
        <f t="shared" si="63"/>
        <v>0</v>
      </c>
      <c r="AR606" s="160">
        <f t="shared" si="64"/>
        <v>0</v>
      </c>
      <c r="AS606" s="160">
        <f t="shared" si="65"/>
        <v>0</v>
      </c>
      <c r="AT606" s="160">
        <f t="shared" si="66"/>
        <v>0</v>
      </c>
      <c r="AU606" s="160">
        <f t="shared" si="67"/>
        <v>0</v>
      </c>
      <c r="AV606" s="160">
        <f t="shared" si="68"/>
        <v>0</v>
      </c>
      <c r="AW606" s="160">
        <f t="shared" si="69"/>
        <v>0</v>
      </c>
    </row>
    <row r="607" spans="1:49" x14ac:dyDescent="0.25">
      <c r="A607" s="2" t="s">
        <v>2082</v>
      </c>
      <c r="B607" s="44" t="s">
        <v>6</v>
      </c>
      <c r="C607" s="2" t="s">
        <v>2056</v>
      </c>
      <c r="D607" s="2" t="s">
        <v>2083</v>
      </c>
      <c r="E607" s="6" t="s">
        <v>45</v>
      </c>
      <c r="F607" s="2" t="s">
        <v>44</v>
      </c>
      <c r="G607" s="2" t="s">
        <v>44</v>
      </c>
      <c r="H607" s="2">
        <v>0</v>
      </c>
      <c r="I607" s="2" t="s">
        <v>45</v>
      </c>
      <c r="J607" s="2">
        <v>1</v>
      </c>
      <c r="K607" s="2">
        <v>0</v>
      </c>
      <c r="L607" s="2">
        <v>1</v>
      </c>
      <c r="M607" s="2">
        <v>1</v>
      </c>
      <c r="N607" s="2">
        <v>1</v>
      </c>
      <c r="O607" s="2">
        <v>1</v>
      </c>
      <c r="P607" s="2">
        <v>1</v>
      </c>
      <c r="Q607" s="2" t="s">
        <v>44</v>
      </c>
      <c r="R607" s="2" t="s">
        <v>44</v>
      </c>
      <c r="S607" s="2" t="s">
        <v>45</v>
      </c>
      <c r="T607" s="2" t="s">
        <v>44</v>
      </c>
      <c r="U607" s="3" t="s">
        <v>45</v>
      </c>
      <c r="V607" s="6" t="s">
        <v>326</v>
      </c>
      <c r="W607" s="63" t="s">
        <v>2084</v>
      </c>
      <c r="X607" s="2" t="s">
        <v>2085</v>
      </c>
      <c r="Y607" s="2" t="s">
        <v>2086</v>
      </c>
      <c r="Z607" s="64" t="s">
        <v>2087</v>
      </c>
      <c r="AA607" s="2">
        <v>0</v>
      </c>
      <c r="AB607" s="2">
        <v>0</v>
      </c>
      <c r="AC607" s="2"/>
      <c r="AD607" s="2"/>
      <c r="AE607" s="6">
        <v>0</v>
      </c>
      <c r="AF607" s="2">
        <v>0</v>
      </c>
      <c r="AG607" s="2"/>
      <c r="AH607" s="2"/>
      <c r="AI607" s="6">
        <v>0</v>
      </c>
      <c r="AJ607" s="2">
        <v>0</v>
      </c>
      <c r="AK607" s="2"/>
      <c r="AL607" s="6"/>
      <c r="AM607" s="6">
        <v>0</v>
      </c>
      <c r="AN607" s="2">
        <v>0</v>
      </c>
      <c r="AO607" s="2"/>
      <c r="AP607" s="6"/>
      <c r="AQ607" s="6">
        <f t="shared" si="63"/>
        <v>0</v>
      </c>
      <c r="AR607" s="160">
        <f t="shared" si="64"/>
        <v>0</v>
      </c>
      <c r="AS607" s="160">
        <f t="shared" si="65"/>
        <v>0</v>
      </c>
      <c r="AT607" s="160">
        <f t="shared" si="66"/>
        <v>0</v>
      </c>
      <c r="AU607" s="160">
        <f t="shared" si="67"/>
        <v>0</v>
      </c>
      <c r="AV607" s="160">
        <f t="shared" si="68"/>
        <v>0</v>
      </c>
      <c r="AW607" s="160">
        <f t="shared" si="69"/>
        <v>0</v>
      </c>
    </row>
    <row r="608" spans="1:49" x14ac:dyDescent="0.25">
      <c r="A608" s="2" t="s">
        <v>2088</v>
      </c>
      <c r="B608" s="44" t="s">
        <v>6</v>
      </c>
      <c r="C608" s="2" t="s">
        <v>2056</v>
      </c>
      <c r="D608" s="2" t="s">
        <v>2089</v>
      </c>
      <c r="E608" s="6" t="s">
        <v>45</v>
      </c>
      <c r="F608" s="2" t="s">
        <v>45</v>
      </c>
      <c r="G608" s="2" t="s">
        <v>44</v>
      </c>
      <c r="H608" s="2">
        <v>0</v>
      </c>
      <c r="I608" s="2" t="s">
        <v>44</v>
      </c>
      <c r="J608" s="2">
        <v>0</v>
      </c>
      <c r="K608" s="6">
        <v>0</v>
      </c>
      <c r="L608" s="2">
        <v>0</v>
      </c>
      <c r="M608" s="112">
        <v>2</v>
      </c>
      <c r="N608" s="13"/>
      <c r="O608" s="2"/>
      <c r="P608" s="2"/>
      <c r="Q608" s="2" t="s">
        <v>44</v>
      </c>
      <c r="R608" s="2" t="s">
        <v>44</v>
      </c>
      <c r="S608" s="2" t="s">
        <v>45</v>
      </c>
      <c r="T608" s="2" t="s">
        <v>44</v>
      </c>
      <c r="U608" s="3" t="s">
        <v>45</v>
      </c>
      <c r="V608" s="6" t="s">
        <v>6579</v>
      </c>
      <c r="W608" s="63"/>
      <c r="X608" s="2"/>
      <c r="Y608" s="2"/>
      <c r="Z608" s="64"/>
      <c r="AA608" s="2">
        <v>0</v>
      </c>
      <c r="AB608" s="2">
        <v>0</v>
      </c>
      <c r="AC608" s="2"/>
      <c r="AD608" s="2"/>
      <c r="AE608" s="6">
        <v>0</v>
      </c>
      <c r="AF608" s="2">
        <v>0</v>
      </c>
      <c r="AG608" s="2"/>
      <c r="AH608" s="2"/>
      <c r="AI608" s="6">
        <v>0</v>
      </c>
      <c r="AJ608" s="2">
        <v>0</v>
      </c>
      <c r="AK608" s="2"/>
      <c r="AL608" s="6"/>
      <c r="AM608" s="6">
        <v>0</v>
      </c>
      <c r="AN608" s="2">
        <v>0</v>
      </c>
      <c r="AO608" s="2"/>
      <c r="AP608" s="6"/>
      <c r="AQ608" s="6">
        <f t="shared" si="63"/>
        <v>0</v>
      </c>
      <c r="AR608" s="160">
        <f t="shared" si="64"/>
        <v>0</v>
      </c>
      <c r="AS608" s="160">
        <f t="shared" si="65"/>
        <v>0</v>
      </c>
      <c r="AT608" s="160">
        <f t="shared" si="66"/>
        <v>0</v>
      </c>
      <c r="AU608" s="160">
        <f t="shared" si="67"/>
        <v>0</v>
      </c>
      <c r="AV608" s="160">
        <f t="shared" si="68"/>
        <v>0</v>
      </c>
      <c r="AW608" s="160">
        <f t="shared" si="69"/>
        <v>0</v>
      </c>
    </row>
    <row r="609" spans="1:49" x14ac:dyDescent="0.25">
      <c r="A609" s="2" t="s">
        <v>2090</v>
      </c>
      <c r="B609" s="44" t="s">
        <v>6</v>
      </c>
      <c r="C609" s="2" t="s">
        <v>2056</v>
      </c>
      <c r="D609" s="2" t="s">
        <v>2091</v>
      </c>
      <c r="E609" s="6" t="s">
        <v>45</v>
      </c>
      <c r="F609" s="2" t="s">
        <v>45</v>
      </c>
      <c r="G609" s="2" t="s">
        <v>44</v>
      </c>
      <c r="H609" s="2">
        <v>0</v>
      </c>
      <c r="I609" s="2" t="s">
        <v>44</v>
      </c>
      <c r="J609" s="2">
        <v>0</v>
      </c>
      <c r="K609" s="6">
        <v>0</v>
      </c>
      <c r="L609" s="2">
        <v>0</v>
      </c>
      <c r="M609" s="112">
        <v>2</v>
      </c>
      <c r="N609" s="13"/>
      <c r="O609" s="2"/>
      <c r="P609" s="2"/>
      <c r="Q609" s="2" t="s">
        <v>44</v>
      </c>
      <c r="R609" s="2" t="s">
        <v>44</v>
      </c>
      <c r="S609" s="2" t="s">
        <v>45</v>
      </c>
      <c r="T609" s="2" t="s">
        <v>44</v>
      </c>
      <c r="U609" s="3" t="s">
        <v>45</v>
      </c>
      <c r="V609" s="6" t="s">
        <v>6579</v>
      </c>
      <c r="W609" s="63"/>
      <c r="X609" s="2"/>
      <c r="Y609" s="2"/>
      <c r="Z609" s="64"/>
      <c r="AA609" s="2">
        <v>0</v>
      </c>
      <c r="AB609" s="2">
        <v>0</v>
      </c>
      <c r="AC609" s="2"/>
      <c r="AD609" s="2"/>
      <c r="AE609" s="6">
        <v>0</v>
      </c>
      <c r="AF609" s="2">
        <v>0</v>
      </c>
      <c r="AG609" s="2"/>
      <c r="AH609" s="2"/>
      <c r="AI609" s="6">
        <v>0</v>
      </c>
      <c r="AJ609" s="2">
        <v>0</v>
      </c>
      <c r="AK609" s="2"/>
      <c r="AL609" s="6"/>
      <c r="AM609" s="6">
        <v>0</v>
      </c>
      <c r="AN609" s="2">
        <v>0</v>
      </c>
      <c r="AO609" s="2"/>
      <c r="AP609" s="6"/>
      <c r="AQ609" s="6">
        <f t="shared" si="63"/>
        <v>0</v>
      </c>
      <c r="AR609" s="160">
        <f t="shared" si="64"/>
        <v>0</v>
      </c>
      <c r="AS609" s="160">
        <f t="shared" si="65"/>
        <v>0</v>
      </c>
      <c r="AT609" s="160">
        <f t="shared" si="66"/>
        <v>0</v>
      </c>
      <c r="AU609" s="160">
        <f t="shared" si="67"/>
        <v>0</v>
      </c>
      <c r="AV609" s="160">
        <f t="shared" si="68"/>
        <v>0</v>
      </c>
      <c r="AW609" s="160">
        <f t="shared" si="69"/>
        <v>0</v>
      </c>
    </row>
    <row r="610" spans="1:49" x14ac:dyDescent="0.25">
      <c r="A610" s="2" t="s">
        <v>2092</v>
      </c>
      <c r="B610" s="44" t="s">
        <v>6</v>
      </c>
      <c r="C610" s="2" t="s">
        <v>2056</v>
      </c>
      <c r="D610" s="2" t="s">
        <v>2093</v>
      </c>
      <c r="E610" s="6" t="s">
        <v>45</v>
      </c>
      <c r="F610" s="2" t="s">
        <v>45</v>
      </c>
      <c r="G610" s="2" t="s">
        <v>44</v>
      </c>
      <c r="H610" s="2">
        <v>0</v>
      </c>
      <c r="I610" s="2" t="s">
        <v>44</v>
      </c>
      <c r="J610" s="2">
        <v>0</v>
      </c>
      <c r="K610" s="6">
        <v>0</v>
      </c>
      <c r="L610" s="2">
        <v>0</v>
      </c>
      <c r="M610" s="112">
        <v>2</v>
      </c>
      <c r="N610" s="13"/>
      <c r="O610" s="2"/>
      <c r="P610" s="2"/>
      <c r="Q610" s="2" t="s">
        <v>44</v>
      </c>
      <c r="R610" s="2" t="s">
        <v>44</v>
      </c>
      <c r="S610" s="2" t="s">
        <v>45</v>
      </c>
      <c r="T610" s="2" t="s">
        <v>44</v>
      </c>
      <c r="U610" s="3" t="s">
        <v>45</v>
      </c>
      <c r="V610" s="6" t="s">
        <v>6579</v>
      </c>
      <c r="W610" s="63"/>
      <c r="X610" s="2"/>
      <c r="Y610" s="2"/>
      <c r="Z610" s="64"/>
      <c r="AA610" s="2">
        <v>0</v>
      </c>
      <c r="AB610" s="2">
        <v>0</v>
      </c>
      <c r="AC610" s="2"/>
      <c r="AD610" s="2"/>
      <c r="AE610" s="6">
        <v>0</v>
      </c>
      <c r="AF610" s="2">
        <v>0</v>
      </c>
      <c r="AG610" s="2"/>
      <c r="AH610" s="2"/>
      <c r="AI610" s="6">
        <v>0</v>
      </c>
      <c r="AJ610" s="2">
        <v>0</v>
      </c>
      <c r="AK610" s="2"/>
      <c r="AL610" s="6"/>
      <c r="AM610" s="6">
        <v>0</v>
      </c>
      <c r="AN610" s="2">
        <v>0</v>
      </c>
      <c r="AO610" s="2"/>
      <c r="AP610" s="6"/>
      <c r="AQ610" s="6">
        <f t="shared" si="63"/>
        <v>0</v>
      </c>
      <c r="AR610" s="160">
        <f t="shared" si="64"/>
        <v>0</v>
      </c>
      <c r="AS610" s="160">
        <f t="shared" si="65"/>
        <v>0</v>
      </c>
      <c r="AT610" s="160">
        <f t="shared" si="66"/>
        <v>0</v>
      </c>
      <c r="AU610" s="160">
        <f t="shared" si="67"/>
        <v>0</v>
      </c>
      <c r="AV610" s="160">
        <f t="shared" si="68"/>
        <v>0</v>
      </c>
      <c r="AW610" s="160">
        <f t="shared" si="69"/>
        <v>0</v>
      </c>
    </row>
    <row r="611" spans="1:49" x14ac:dyDescent="0.25">
      <c r="A611" s="2" t="s">
        <v>2094</v>
      </c>
      <c r="B611" s="44" t="s">
        <v>6</v>
      </c>
      <c r="C611" s="2" t="s">
        <v>2056</v>
      </c>
      <c r="D611" s="2" t="s">
        <v>2095</v>
      </c>
      <c r="E611" s="6" t="s">
        <v>45</v>
      </c>
      <c r="F611" s="2" t="s">
        <v>45</v>
      </c>
      <c r="G611" s="2" t="s">
        <v>44</v>
      </c>
      <c r="H611" s="2">
        <v>0</v>
      </c>
      <c r="I611" s="2" t="s">
        <v>44</v>
      </c>
      <c r="J611" s="2">
        <v>0</v>
      </c>
      <c r="K611" s="6">
        <v>0</v>
      </c>
      <c r="L611" s="2">
        <v>0</v>
      </c>
      <c r="M611" s="112">
        <v>2</v>
      </c>
      <c r="N611" s="13"/>
      <c r="O611" s="2"/>
      <c r="P611" s="2"/>
      <c r="Q611" s="2" t="s">
        <v>44</v>
      </c>
      <c r="R611" s="2" t="s">
        <v>44</v>
      </c>
      <c r="S611" s="2" t="s">
        <v>45</v>
      </c>
      <c r="T611" s="2" t="s">
        <v>44</v>
      </c>
      <c r="U611" s="3" t="s">
        <v>44</v>
      </c>
      <c r="V611" s="6" t="s">
        <v>6579</v>
      </c>
      <c r="W611" s="63"/>
      <c r="X611" s="2"/>
      <c r="Y611" s="2"/>
      <c r="Z611" s="64"/>
      <c r="AA611" s="2">
        <v>0</v>
      </c>
      <c r="AB611" s="2">
        <v>0</v>
      </c>
      <c r="AC611" s="2"/>
      <c r="AD611" s="2"/>
      <c r="AE611" s="6">
        <v>0</v>
      </c>
      <c r="AF611" s="2">
        <v>0</v>
      </c>
      <c r="AG611" s="2"/>
      <c r="AH611" s="2"/>
      <c r="AI611" s="6">
        <v>0</v>
      </c>
      <c r="AJ611" s="2">
        <v>0</v>
      </c>
      <c r="AK611" s="2"/>
      <c r="AL611" s="6"/>
      <c r="AM611" s="6">
        <v>0</v>
      </c>
      <c r="AN611" s="2">
        <v>0</v>
      </c>
      <c r="AO611" s="2"/>
      <c r="AP611" s="6"/>
      <c r="AQ611" s="6">
        <f t="shared" si="63"/>
        <v>0</v>
      </c>
      <c r="AR611" s="160">
        <f t="shared" si="64"/>
        <v>0</v>
      </c>
      <c r="AS611" s="160">
        <f t="shared" si="65"/>
        <v>0</v>
      </c>
      <c r="AT611" s="160">
        <f t="shared" si="66"/>
        <v>0</v>
      </c>
      <c r="AU611" s="160">
        <f t="shared" si="67"/>
        <v>0</v>
      </c>
      <c r="AV611" s="160">
        <f t="shared" si="68"/>
        <v>0</v>
      </c>
      <c r="AW611" s="160">
        <f t="shared" si="69"/>
        <v>0</v>
      </c>
    </row>
    <row r="612" spans="1:49" x14ac:dyDescent="0.25">
      <c r="A612" s="2" t="s">
        <v>2096</v>
      </c>
      <c r="B612" s="44" t="s">
        <v>6</v>
      </c>
      <c r="C612" s="2" t="s">
        <v>2097</v>
      </c>
      <c r="D612" s="2" t="s">
        <v>2097</v>
      </c>
      <c r="E612" s="6" t="s">
        <v>45</v>
      </c>
      <c r="F612" s="2" t="s">
        <v>45</v>
      </c>
      <c r="G612" s="2" t="s">
        <v>44</v>
      </c>
      <c r="H612" s="2">
        <v>0</v>
      </c>
      <c r="I612" s="2" t="s">
        <v>45</v>
      </c>
      <c r="J612" s="2">
        <v>1</v>
      </c>
      <c r="K612" s="2">
        <v>0</v>
      </c>
      <c r="L612" s="2">
        <v>0</v>
      </c>
      <c r="M612" s="2">
        <v>1</v>
      </c>
      <c r="N612" s="36"/>
      <c r="O612" s="2">
        <v>1</v>
      </c>
      <c r="P612" s="2">
        <v>1</v>
      </c>
      <c r="Q612" s="2" t="s">
        <v>45</v>
      </c>
      <c r="R612" s="2" t="s">
        <v>45</v>
      </c>
      <c r="S612" s="2" t="s">
        <v>45</v>
      </c>
      <c r="T612" s="2" t="s">
        <v>44</v>
      </c>
      <c r="U612" s="3" t="s">
        <v>45</v>
      </c>
      <c r="V612" s="2" t="s">
        <v>35</v>
      </c>
      <c r="W612" s="58" t="s">
        <v>2098</v>
      </c>
      <c r="X612" s="55" t="s">
        <v>2099</v>
      </c>
      <c r="Y612" s="55" t="s">
        <v>2100</v>
      </c>
      <c r="Z612" s="72" t="s">
        <v>2101</v>
      </c>
      <c r="AA612" s="2">
        <v>0</v>
      </c>
      <c r="AB612" s="2">
        <v>0</v>
      </c>
      <c r="AC612" s="2"/>
      <c r="AD612" s="2"/>
      <c r="AE612" s="6">
        <v>0</v>
      </c>
      <c r="AF612" s="2">
        <v>0</v>
      </c>
      <c r="AG612" s="2"/>
      <c r="AH612" s="2"/>
      <c r="AI612" s="6">
        <v>0</v>
      </c>
      <c r="AJ612" s="2">
        <v>0</v>
      </c>
      <c r="AK612" s="2"/>
      <c r="AL612" s="6"/>
      <c r="AM612" s="6">
        <v>0</v>
      </c>
      <c r="AN612" s="2">
        <v>0</v>
      </c>
      <c r="AO612" s="2"/>
      <c r="AP612" s="6"/>
      <c r="AQ612" s="6">
        <f t="shared" si="63"/>
        <v>0</v>
      </c>
      <c r="AR612" s="160">
        <f t="shared" si="64"/>
        <v>0</v>
      </c>
      <c r="AS612" s="160">
        <f t="shared" si="65"/>
        <v>0</v>
      </c>
      <c r="AT612" s="160">
        <f t="shared" si="66"/>
        <v>0</v>
      </c>
      <c r="AU612" s="160">
        <f t="shared" si="67"/>
        <v>0</v>
      </c>
      <c r="AV612" s="160">
        <f t="shared" si="68"/>
        <v>0</v>
      </c>
      <c r="AW612" s="160">
        <f t="shared" si="69"/>
        <v>0</v>
      </c>
    </row>
    <row r="613" spans="1:49" x14ac:dyDescent="0.25">
      <c r="A613" s="2" t="s">
        <v>2102</v>
      </c>
      <c r="B613" s="44" t="s">
        <v>6</v>
      </c>
      <c r="C613" s="2" t="s">
        <v>2097</v>
      </c>
      <c r="D613" s="2" t="s">
        <v>2103</v>
      </c>
      <c r="E613" s="6" t="s">
        <v>45</v>
      </c>
      <c r="F613" s="2" t="s">
        <v>45</v>
      </c>
      <c r="G613" s="2" t="s">
        <v>45</v>
      </c>
      <c r="H613" s="2">
        <v>0</v>
      </c>
      <c r="I613" s="2" t="s">
        <v>45</v>
      </c>
      <c r="J613" s="2">
        <v>0</v>
      </c>
      <c r="K613" s="6">
        <v>0</v>
      </c>
      <c r="L613" s="2">
        <v>0</v>
      </c>
      <c r="M613" s="112">
        <v>2</v>
      </c>
      <c r="N613" s="13"/>
      <c r="O613" s="2"/>
      <c r="P613" s="2"/>
      <c r="Q613" s="2" t="s">
        <v>45</v>
      </c>
      <c r="R613" s="2" t="s">
        <v>45</v>
      </c>
      <c r="S613" s="2" t="s">
        <v>45</v>
      </c>
      <c r="T613" s="2" t="s">
        <v>44</v>
      </c>
      <c r="U613" s="3" t="s">
        <v>45</v>
      </c>
      <c r="V613" s="6" t="s">
        <v>6579</v>
      </c>
      <c r="W613" s="63"/>
      <c r="X613" s="2"/>
      <c r="Y613" s="2"/>
      <c r="Z613" s="64"/>
      <c r="AA613" s="2">
        <v>0</v>
      </c>
      <c r="AB613" s="2">
        <v>0</v>
      </c>
      <c r="AC613" s="2"/>
      <c r="AD613" s="2"/>
      <c r="AE613" s="6">
        <v>1</v>
      </c>
      <c r="AF613" s="2">
        <v>0</v>
      </c>
      <c r="AG613" s="2"/>
      <c r="AH613" s="2" t="s">
        <v>6743</v>
      </c>
      <c r="AI613" s="6">
        <v>0</v>
      </c>
      <c r="AJ613" s="2">
        <v>0</v>
      </c>
      <c r="AK613" s="2"/>
      <c r="AL613" s="6"/>
      <c r="AM613" s="6">
        <v>0</v>
      </c>
      <c r="AN613" s="2">
        <v>0</v>
      </c>
      <c r="AO613" s="2"/>
      <c r="AP613" s="6"/>
      <c r="AQ613" s="6">
        <f t="shared" si="63"/>
        <v>1</v>
      </c>
      <c r="AR613" s="160">
        <f t="shared" si="64"/>
        <v>1</v>
      </c>
      <c r="AS613" s="160">
        <f t="shared" si="65"/>
        <v>0</v>
      </c>
      <c r="AT613" s="160">
        <f t="shared" si="66"/>
        <v>0</v>
      </c>
      <c r="AU613" s="160">
        <f t="shared" si="67"/>
        <v>0</v>
      </c>
      <c r="AV613" s="160">
        <f t="shared" si="68"/>
        <v>0</v>
      </c>
      <c r="AW613" s="160">
        <f t="shared" si="69"/>
        <v>0</v>
      </c>
    </row>
    <row r="614" spans="1:49" x14ac:dyDescent="0.25">
      <c r="A614" s="2" t="s">
        <v>2104</v>
      </c>
      <c r="B614" s="44" t="s">
        <v>6</v>
      </c>
      <c r="C614" s="2" t="s">
        <v>2097</v>
      </c>
      <c r="D614" s="2" t="s">
        <v>2105</v>
      </c>
      <c r="E614" s="6" t="s">
        <v>45</v>
      </c>
      <c r="F614" s="2" t="s">
        <v>45</v>
      </c>
      <c r="G614" s="2" t="s">
        <v>44</v>
      </c>
      <c r="H614" s="2">
        <v>0</v>
      </c>
      <c r="I614" s="2" t="s">
        <v>44</v>
      </c>
      <c r="J614" s="2">
        <v>0</v>
      </c>
      <c r="K614" s="6">
        <v>0</v>
      </c>
      <c r="L614" s="2">
        <v>0</v>
      </c>
      <c r="M614" s="112">
        <v>2</v>
      </c>
      <c r="N614" s="13"/>
      <c r="O614" s="2"/>
      <c r="P614" s="2"/>
      <c r="Q614" s="2" t="s">
        <v>44</v>
      </c>
      <c r="R614" s="2" t="s">
        <v>45</v>
      </c>
      <c r="S614" s="2" t="s">
        <v>45</v>
      </c>
      <c r="T614" s="2" t="s">
        <v>44</v>
      </c>
      <c r="U614" s="3" t="s">
        <v>45</v>
      </c>
      <c r="V614" s="6" t="s">
        <v>6579</v>
      </c>
      <c r="W614" s="63"/>
      <c r="X614" s="2"/>
      <c r="Y614" s="2"/>
      <c r="Z614" s="64"/>
      <c r="AA614" s="2">
        <v>0</v>
      </c>
      <c r="AB614" s="2">
        <v>0</v>
      </c>
      <c r="AC614" s="2"/>
      <c r="AD614" s="2"/>
      <c r="AE614" s="6">
        <v>0</v>
      </c>
      <c r="AF614" s="2">
        <v>0</v>
      </c>
      <c r="AG614" s="2"/>
      <c r="AH614" s="2"/>
      <c r="AI614" s="6">
        <v>0</v>
      </c>
      <c r="AJ614" s="2">
        <v>0</v>
      </c>
      <c r="AK614" s="2"/>
      <c r="AL614" s="6"/>
      <c r="AM614" s="6">
        <v>0</v>
      </c>
      <c r="AN614" s="2">
        <v>0</v>
      </c>
      <c r="AO614" s="2"/>
      <c r="AP614" s="6"/>
      <c r="AQ614" s="6">
        <f t="shared" si="63"/>
        <v>0</v>
      </c>
      <c r="AR614" s="160">
        <f t="shared" si="64"/>
        <v>0</v>
      </c>
      <c r="AS614" s="160">
        <f t="shared" si="65"/>
        <v>0</v>
      </c>
      <c r="AT614" s="160">
        <f t="shared" si="66"/>
        <v>0</v>
      </c>
      <c r="AU614" s="160">
        <f t="shared" si="67"/>
        <v>0</v>
      </c>
      <c r="AV614" s="160">
        <f t="shared" si="68"/>
        <v>0</v>
      </c>
      <c r="AW614" s="160">
        <f t="shared" si="69"/>
        <v>0</v>
      </c>
    </row>
    <row r="615" spans="1:49" x14ac:dyDescent="0.25">
      <c r="A615" s="2" t="s">
        <v>2106</v>
      </c>
      <c r="B615" s="44" t="s">
        <v>6</v>
      </c>
      <c r="C615" s="2" t="s">
        <v>2097</v>
      </c>
      <c r="D615" s="2" t="s">
        <v>2107</v>
      </c>
      <c r="E615" s="6" t="s">
        <v>45</v>
      </c>
      <c r="F615" s="2" t="s">
        <v>45</v>
      </c>
      <c r="G615" s="2" t="s">
        <v>44</v>
      </c>
      <c r="H615" s="2">
        <v>0</v>
      </c>
      <c r="I615" s="2" t="s">
        <v>44</v>
      </c>
      <c r="J615" s="2">
        <v>0</v>
      </c>
      <c r="K615" s="6">
        <v>0</v>
      </c>
      <c r="L615" s="2">
        <v>0</v>
      </c>
      <c r="M615" s="112">
        <v>2</v>
      </c>
      <c r="N615" s="13"/>
      <c r="O615" s="2"/>
      <c r="P615" s="2"/>
      <c r="Q615" s="2" t="s">
        <v>44</v>
      </c>
      <c r="R615" s="2" t="s">
        <v>45</v>
      </c>
      <c r="S615" s="2" t="s">
        <v>45</v>
      </c>
      <c r="T615" s="2" t="s">
        <v>44</v>
      </c>
      <c r="U615" s="3" t="s">
        <v>45</v>
      </c>
      <c r="V615" s="6" t="s">
        <v>6579</v>
      </c>
      <c r="W615" s="63"/>
      <c r="X615" s="2"/>
      <c r="Y615" s="2"/>
      <c r="Z615" s="64"/>
      <c r="AA615" s="2">
        <v>0</v>
      </c>
      <c r="AB615" s="2">
        <v>0</v>
      </c>
      <c r="AC615" s="2"/>
      <c r="AD615" s="2"/>
      <c r="AE615" s="6">
        <v>0</v>
      </c>
      <c r="AF615" s="2">
        <v>0</v>
      </c>
      <c r="AG615" s="2"/>
      <c r="AH615" s="2"/>
      <c r="AI615" s="6">
        <v>0</v>
      </c>
      <c r="AJ615" s="2">
        <v>0</v>
      </c>
      <c r="AK615" s="2"/>
      <c r="AL615" s="6"/>
      <c r="AM615" s="6">
        <v>0</v>
      </c>
      <c r="AN615" s="2">
        <v>0</v>
      </c>
      <c r="AO615" s="2"/>
      <c r="AP615" s="6"/>
      <c r="AQ615" s="6">
        <f t="shared" si="63"/>
        <v>0</v>
      </c>
      <c r="AR615" s="160">
        <f t="shared" si="64"/>
        <v>0</v>
      </c>
      <c r="AS615" s="160">
        <f t="shared" si="65"/>
        <v>0</v>
      </c>
      <c r="AT615" s="160">
        <f t="shared" si="66"/>
        <v>0</v>
      </c>
      <c r="AU615" s="160">
        <f t="shared" si="67"/>
        <v>0</v>
      </c>
      <c r="AV615" s="160">
        <f t="shared" si="68"/>
        <v>0</v>
      </c>
      <c r="AW615" s="160">
        <f t="shared" si="69"/>
        <v>0</v>
      </c>
    </row>
    <row r="616" spans="1:49" x14ac:dyDescent="0.25">
      <c r="A616" s="2" t="s">
        <v>2108</v>
      </c>
      <c r="B616" s="44" t="s">
        <v>6</v>
      </c>
      <c r="C616" s="2" t="s">
        <v>2097</v>
      </c>
      <c r="D616" s="2" t="s">
        <v>2109</v>
      </c>
      <c r="E616" s="6" t="s">
        <v>45</v>
      </c>
      <c r="F616" s="2" t="s">
        <v>45</v>
      </c>
      <c r="G616" s="2" t="s">
        <v>44</v>
      </c>
      <c r="H616" s="2">
        <v>0</v>
      </c>
      <c r="I616" s="2" t="s">
        <v>45</v>
      </c>
      <c r="J616" s="2">
        <v>0</v>
      </c>
      <c r="K616" s="6">
        <v>0</v>
      </c>
      <c r="L616" s="2">
        <v>0</v>
      </c>
      <c r="M616" s="112">
        <v>2</v>
      </c>
      <c r="N616" s="13"/>
      <c r="O616" s="2"/>
      <c r="P616" s="2"/>
      <c r="Q616" s="2" t="s">
        <v>44</v>
      </c>
      <c r="R616" s="2" t="s">
        <v>45</v>
      </c>
      <c r="S616" s="2" t="s">
        <v>45</v>
      </c>
      <c r="T616" s="2" t="s">
        <v>44</v>
      </c>
      <c r="U616" s="3" t="s">
        <v>45</v>
      </c>
      <c r="V616" s="6" t="s">
        <v>6579</v>
      </c>
      <c r="W616" s="63"/>
      <c r="X616" s="2"/>
      <c r="Y616" s="2"/>
      <c r="Z616" s="64"/>
      <c r="AA616" s="2">
        <v>0</v>
      </c>
      <c r="AB616" s="2">
        <v>0</v>
      </c>
      <c r="AC616" s="2"/>
      <c r="AD616" s="2"/>
      <c r="AE616" s="6">
        <v>0</v>
      </c>
      <c r="AF616" s="2">
        <v>0</v>
      </c>
      <c r="AG616" s="2"/>
      <c r="AH616" s="2"/>
      <c r="AI616" s="6">
        <v>0</v>
      </c>
      <c r="AJ616" s="2">
        <v>0</v>
      </c>
      <c r="AK616" s="2"/>
      <c r="AL616" s="6"/>
      <c r="AM616" s="6">
        <v>0</v>
      </c>
      <c r="AN616" s="2">
        <v>0</v>
      </c>
      <c r="AO616" s="2"/>
      <c r="AP616" s="6"/>
      <c r="AQ616" s="6">
        <f t="shared" si="63"/>
        <v>0</v>
      </c>
      <c r="AR616" s="160">
        <f t="shared" si="64"/>
        <v>0</v>
      </c>
      <c r="AS616" s="160">
        <f t="shared" si="65"/>
        <v>0</v>
      </c>
      <c r="AT616" s="160">
        <f t="shared" si="66"/>
        <v>0</v>
      </c>
      <c r="AU616" s="160">
        <f t="shared" si="67"/>
        <v>0</v>
      </c>
      <c r="AV616" s="160">
        <f t="shared" si="68"/>
        <v>0</v>
      </c>
      <c r="AW616" s="160">
        <f t="shared" si="69"/>
        <v>0</v>
      </c>
    </row>
    <row r="617" spans="1:49" x14ac:dyDescent="0.25">
      <c r="A617" s="2" t="s">
        <v>2110</v>
      </c>
      <c r="B617" s="44" t="s">
        <v>6</v>
      </c>
      <c r="C617" s="2" t="s">
        <v>2097</v>
      </c>
      <c r="D617" s="2" t="s">
        <v>2111</v>
      </c>
      <c r="E617" s="6" t="s">
        <v>45</v>
      </c>
      <c r="F617" s="2" t="s">
        <v>45</v>
      </c>
      <c r="G617" s="2" t="s">
        <v>44</v>
      </c>
      <c r="H617" s="2">
        <v>0</v>
      </c>
      <c r="I617" s="2" t="s">
        <v>44</v>
      </c>
      <c r="J617" s="2">
        <v>0</v>
      </c>
      <c r="K617" s="6">
        <v>0</v>
      </c>
      <c r="L617" s="2">
        <v>0</v>
      </c>
      <c r="M617" s="112">
        <v>2</v>
      </c>
      <c r="N617" s="13"/>
      <c r="O617" s="2"/>
      <c r="P617" s="2"/>
      <c r="Q617" s="2" t="s">
        <v>44</v>
      </c>
      <c r="R617" s="2" t="s">
        <v>45</v>
      </c>
      <c r="S617" s="2" t="s">
        <v>45</v>
      </c>
      <c r="T617" s="2" t="s">
        <v>44</v>
      </c>
      <c r="U617" s="3" t="s">
        <v>45</v>
      </c>
      <c r="V617" s="6" t="s">
        <v>6579</v>
      </c>
      <c r="W617" s="63"/>
      <c r="X617" s="2"/>
      <c r="Y617" s="2"/>
      <c r="Z617" s="64"/>
      <c r="AA617" s="2">
        <v>0</v>
      </c>
      <c r="AB617" s="2">
        <v>0</v>
      </c>
      <c r="AC617" s="2"/>
      <c r="AD617" s="2"/>
      <c r="AE617" s="6">
        <v>0</v>
      </c>
      <c r="AF617" s="2">
        <v>0</v>
      </c>
      <c r="AG617" s="2"/>
      <c r="AH617" s="2"/>
      <c r="AI617" s="6">
        <v>0</v>
      </c>
      <c r="AJ617" s="2">
        <v>0</v>
      </c>
      <c r="AK617" s="2"/>
      <c r="AL617" s="6"/>
      <c r="AM617" s="6">
        <v>0</v>
      </c>
      <c r="AN617" s="2">
        <v>0</v>
      </c>
      <c r="AO617" s="2"/>
      <c r="AP617" s="6"/>
      <c r="AQ617" s="6">
        <f t="shared" si="63"/>
        <v>0</v>
      </c>
      <c r="AR617" s="160">
        <f t="shared" si="64"/>
        <v>0</v>
      </c>
      <c r="AS617" s="160">
        <f t="shared" si="65"/>
        <v>0</v>
      </c>
      <c r="AT617" s="160">
        <f t="shared" si="66"/>
        <v>0</v>
      </c>
      <c r="AU617" s="160">
        <f t="shared" si="67"/>
        <v>0</v>
      </c>
      <c r="AV617" s="160">
        <f t="shared" si="68"/>
        <v>0</v>
      </c>
      <c r="AW617" s="160">
        <f t="shared" si="69"/>
        <v>0</v>
      </c>
    </row>
    <row r="618" spans="1:49" x14ac:dyDescent="0.25">
      <c r="A618" s="2" t="s">
        <v>2112</v>
      </c>
      <c r="B618" s="44" t="s">
        <v>6</v>
      </c>
      <c r="C618" s="2" t="s">
        <v>2097</v>
      </c>
      <c r="D618" s="2" t="s">
        <v>2113</v>
      </c>
      <c r="E618" s="6" t="s">
        <v>45</v>
      </c>
      <c r="F618" s="2" t="s">
        <v>45</v>
      </c>
      <c r="G618" s="2" t="s">
        <v>44</v>
      </c>
      <c r="H618" s="2">
        <v>1</v>
      </c>
      <c r="I618" s="2" t="s">
        <v>44</v>
      </c>
      <c r="J618" s="2">
        <v>1</v>
      </c>
      <c r="K618" s="2">
        <v>0</v>
      </c>
      <c r="L618" s="2">
        <v>1</v>
      </c>
      <c r="M618" s="2">
        <v>1</v>
      </c>
      <c r="N618" s="36"/>
      <c r="O618" s="2">
        <v>1</v>
      </c>
      <c r="P618" s="2">
        <v>1</v>
      </c>
      <c r="Q618" s="2" t="s">
        <v>45</v>
      </c>
      <c r="R618" s="2" t="s">
        <v>45</v>
      </c>
      <c r="S618" s="2" t="s">
        <v>45</v>
      </c>
      <c r="T618" s="2" t="s">
        <v>44</v>
      </c>
      <c r="U618" s="3" t="s">
        <v>45</v>
      </c>
      <c r="V618" s="2" t="s">
        <v>35</v>
      </c>
      <c r="W618" s="58" t="s">
        <v>2114</v>
      </c>
      <c r="X618" s="55" t="s">
        <v>2115</v>
      </c>
      <c r="Y618" s="55" t="s">
        <v>2116</v>
      </c>
      <c r="Z618" s="72" t="s">
        <v>2117</v>
      </c>
      <c r="AA618" s="2">
        <v>0</v>
      </c>
      <c r="AB618" s="2">
        <v>0</v>
      </c>
      <c r="AC618" s="2"/>
      <c r="AD618" s="2"/>
      <c r="AE618" s="6">
        <v>0</v>
      </c>
      <c r="AF618" s="2">
        <v>0</v>
      </c>
      <c r="AG618" s="2"/>
      <c r="AH618" s="2"/>
      <c r="AI618" s="6">
        <v>0</v>
      </c>
      <c r="AJ618" s="2">
        <v>0</v>
      </c>
      <c r="AK618" s="2"/>
      <c r="AL618" s="6"/>
      <c r="AM618" s="6">
        <v>0</v>
      </c>
      <c r="AN618" s="2">
        <v>0</v>
      </c>
      <c r="AO618" s="2"/>
      <c r="AP618" s="6"/>
      <c r="AQ618" s="6">
        <f t="shared" si="63"/>
        <v>0</v>
      </c>
      <c r="AR618" s="160">
        <f t="shared" si="64"/>
        <v>0</v>
      </c>
      <c r="AS618" s="160">
        <f t="shared" si="65"/>
        <v>0</v>
      </c>
      <c r="AT618" s="160">
        <f t="shared" si="66"/>
        <v>0</v>
      </c>
      <c r="AU618" s="160">
        <f t="shared" si="67"/>
        <v>0</v>
      </c>
      <c r="AV618" s="160">
        <f t="shared" si="68"/>
        <v>0</v>
      </c>
      <c r="AW618" s="160">
        <f t="shared" si="69"/>
        <v>0</v>
      </c>
    </row>
    <row r="619" spans="1:49" x14ac:dyDescent="0.25">
      <c r="A619" s="2" t="s">
        <v>2118</v>
      </c>
      <c r="B619" s="44" t="s">
        <v>6</v>
      </c>
      <c r="C619" s="2" t="s">
        <v>2097</v>
      </c>
      <c r="D619" s="2" t="s">
        <v>2119</v>
      </c>
      <c r="E619" s="6" t="s">
        <v>45</v>
      </c>
      <c r="F619" s="2" t="s">
        <v>45</v>
      </c>
      <c r="G619" s="2" t="s">
        <v>45</v>
      </c>
      <c r="H619" s="2">
        <v>0</v>
      </c>
      <c r="I619" s="2" t="s">
        <v>45</v>
      </c>
      <c r="J619" s="2">
        <v>0</v>
      </c>
      <c r="K619" s="6">
        <v>0</v>
      </c>
      <c r="L619" s="2">
        <v>0</v>
      </c>
      <c r="M619" s="112">
        <v>2</v>
      </c>
      <c r="N619" s="13"/>
      <c r="O619" s="2"/>
      <c r="P619" s="2"/>
      <c r="Q619" s="2" t="s">
        <v>45</v>
      </c>
      <c r="R619" s="2" t="s">
        <v>45</v>
      </c>
      <c r="S619" s="2" t="s">
        <v>45</v>
      </c>
      <c r="T619" s="2" t="s">
        <v>44</v>
      </c>
      <c r="U619" s="3" t="s">
        <v>45</v>
      </c>
      <c r="V619" s="6" t="s">
        <v>6579</v>
      </c>
      <c r="W619" s="63"/>
      <c r="X619" s="2"/>
      <c r="Y619" s="2"/>
      <c r="Z619" s="64"/>
      <c r="AA619" s="2">
        <v>0</v>
      </c>
      <c r="AB619" s="2">
        <v>0</v>
      </c>
      <c r="AC619" s="2"/>
      <c r="AD619" s="2"/>
      <c r="AE619" s="6">
        <v>0</v>
      </c>
      <c r="AF619" s="2">
        <v>0</v>
      </c>
      <c r="AG619" s="2"/>
      <c r="AH619" s="2"/>
      <c r="AI619" s="6">
        <v>0</v>
      </c>
      <c r="AJ619" s="2">
        <v>0</v>
      </c>
      <c r="AK619" s="2"/>
      <c r="AL619" s="6"/>
      <c r="AM619" s="6">
        <v>0</v>
      </c>
      <c r="AN619" s="2">
        <v>0</v>
      </c>
      <c r="AO619" s="2"/>
      <c r="AP619" s="6"/>
      <c r="AQ619" s="6">
        <f t="shared" si="63"/>
        <v>0</v>
      </c>
      <c r="AR619" s="160">
        <f t="shared" si="64"/>
        <v>0</v>
      </c>
      <c r="AS619" s="160">
        <f t="shared" si="65"/>
        <v>0</v>
      </c>
      <c r="AT619" s="160">
        <f t="shared" si="66"/>
        <v>0</v>
      </c>
      <c r="AU619" s="160">
        <f t="shared" si="67"/>
        <v>0</v>
      </c>
      <c r="AV619" s="160">
        <f t="shared" si="68"/>
        <v>0</v>
      </c>
      <c r="AW619" s="160">
        <f t="shared" si="69"/>
        <v>0</v>
      </c>
    </row>
    <row r="620" spans="1:49" x14ac:dyDescent="0.25">
      <c r="A620" s="2" t="s">
        <v>2120</v>
      </c>
      <c r="B620" s="44" t="s">
        <v>6</v>
      </c>
      <c r="C620" s="2" t="s">
        <v>2121</v>
      </c>
      <c r="D620" s="2" t="s">
        <v>2121</v>
      </c>
      <c r="E620" s="6" t="s">
        <v>45</v>
      </c>
      <c r="F620" s="2" t="s">
        <v>45</v>
      </c>
      <c r="G620" s="2" t="s">
        <v>44</v>
      </c>
      <c r="H620" s="2">
        <v>0</v>
      </c>
      <c r="I620" s="2" t="s">
        <v>45</v>
      </c>
      <c r="J620" s="2">
        <v>1</v>
      </c>
      <c r="K620" s="2">
        <v>0</v>
      </c>
      <c r="L620" s="2">
        <v>1</v>
      </c>
      <c r="M620" s="2">
        <v>1</v>
      </c>
      <c r="N620" s="36"/>
      <c r="O620" s="2">
        <v>1</v>
      </c>
      <c r="P620" s="2">
        <v>1</v>
      </c>
      <c r="Q620" s="2" t="s">
        <v>44</v>
      </c>
      <c r="R620" s="2" t="s">
        <v>44</v>
      </c>
      <c r="S620" s="2" t="s">
        <v>45</v>
      </c>
      <c r="T620" s="2" t="s">
        <v>44</v>
      </c>
      <c r="U620" s="3" t="s">
        <v>45</v>
      </c>
      <c r="V620" s="2" t="s">
        <v>326</v>
      </c>
      <c r="W620" s="58" t="s">
        <v>2122</v>
      </c>
      <c r="X620" s="55" t="s">
        <v>2123</v>
      </c>
      <c r="Y620" s="55" t="s">
        <v>2124</v>
      </c>
      <c r="Z620" s="72" t="s">
        <v>2125</v>
      </c>
      <c r="AA620" s="2">
        <v>0</v>
      </c>
      <c r="AB620" s="2">
        <v>0</v>
      </c>
      <c r="AC620" s="2"/>
      <c r="AD620" s="2"/>
      <c r="AE620" s="6">
        <v>0</v>
      </c>
      <c r="AF620" s="2">
        <v>1</v>
      </c>
      <c r="AG620" s="2" t="s">
        <v>326</v>
      </c>
      <c r="AH620" s="2" t="s">
        <v>6744</v>
      </c>
      <c r="AI620" s="6">
        <v>0</v>
      </c>
      <c r="AJ620" s="2">
        <v>0</v>
      </c>
      <c r="AK620" s="2"/>
      <c r="AL620" s="6"/>
      <c r="AM620" s="6">
        <v>0</v>
      </c>
      <c r="AN620" s="2">
        <v>0</v>
      </c>
      <c r="AO620" s="2"/>
      <c r="AP620" s="6"/>
      <c r="AQ620" s="6">
        <f t="shared" si="63"/>
        <v>1</v>
      </c>
      <c r="AR620" s="160">
        <f t="shared" si="64"/>
        <v>0</v>
      </c>
      <c r="AS620" s="160">
        <f t="shared" si="65"/>
        <v>0</v>
      </c>
      <c r="AT620" s="160">
        <f t="shared" si="66"/>
        <v>1</v>
      </c>
      <c r="AU620" s="160">
        <f t="shared" si="67"/>
        <v>0</v>
      </c>
      <c r="AV620" s="160">
        <f t="shared" si="68"/>
        <v>0</v>
      </c>
      <c r="AW620" s="160">
        <f t="shared" si="69"/>
        <v>0</v>
      </c>
    </row>
    <row r="621" spans="1:49" x14ac:dyDescent="0.25">
      <c r="A621" s="2" t="s">
        <v>2126</v>
      </c>
      <c r="B621" s="44" t="s">
        <v>6</v>
      </c>
      <c r="C621" s="2" t="s">
        <v>2121</v>
      </c>
      <c r="D621" s="2" t="s">
        <v>2127</v>
      </c>
      <c r="E621" s="6" t="s">
        <v>45</v>
      </c>
      <c r="F621" s="2" t="s">
        <v>45</v>
      </c>
      <c r="G621" s="2" t="s">
        <v>44</v>
      </c>
      <c r="H621" s="2">
        <v>0</v>
      </c>
      <c r="I621" s="2" t="s">
        <v>44</v>
      </c>
      <c r="J621" s="2">
        <v>0</v>
      </c>
      <c r="K621" s="6">
        <v>0</v>
      </c>
      <c r="L621" s="2">
        <v>0</v>
      </c>
      <c r="M621" s="112">
        <v>2</v>
      </c>
      <c r="N621" s="13"/>
      <c r="O621" s="2"/>
      <c r="P621" s="2"/>
      <c r="Q621" s="2" t="s">
        <v>44</v>
      </c>
      <c r="R621" s="2" t="s">
        <v>44</v>
      </c>
      <c r="S621" s="2" t="s">
        <v>45</v>
      </c>
      <c r="T621" s="2" t="s">
        <v>44</v>
      </c>
      <c r="U621" s="3" t="s">
        <v>45</v>
      </c>
      <c r="V621" s="6" t="s">
        <v>6579</v>
      </c>
      <c r="W621" s="63"/>
      <c r="X621" s="2"/>
      <c r="Y621" s="2"/>
      <c r="Z621" s="64"/>
      <c r="AA621" s="2">
        <v>0</v>
      </c>
      <c r="AB621" s="2">
        <v>0</v>
      </c>
      <c r="AC621" s="2"/>
      <c r="AD621" s="2"/>
      <c r="AE621" s="6">
        <v>0</v>
      </c>
      <c r="AF621" s="2">
        <v>0</v>
      </c>
      <c r="AG621" s="2"/>
      <c r="AH621" s="2"/>
      <c r="AI621" s="6">
        <v>0</v>
      </c>
      <c r="AJ621" s="2">
        <v>0</v>
      </c>
      <c r="AK621" s="2"/>
      <c r="AL621" s="6"/>
      <c r="AM621" s="6">
        <v>0</v>
      </c>
      <c r="AN621" s="2">
        <v>0</v>
      </c>
      <c r="AO621" s="2"/>
      <c r="AP621" s="6"/>
      <c r="AQ621" s="6">
        <f t="shared" si="63"/>
        <v>0</v>
      </c>
      <c r="AR621" s="160">
        <f t="shared" si="64"/>
        <v>0</v>
      </c>
      <c r="AS621" s="160">
        <f t="shared" si="65"/>
        <v>0</v>
      </c>
      <c r="AT621" s="160">
        <f t="shared" si="66"/>
        <v>0</v>
      </c>
      <c r="AU621" s="160">
        <f t="shared" si="67"/>
        <v>0</v>
      </c>
      <c r="AV621" s="160">
        <f t="shared" si="68"/>
        <v>0</v>
      </c>
      <c r="AW621" s="160">
        <f t="shared" si="69"/>
        <v>0</v>
      </c>
    </row>
    <row r="622" spans="1:49" x14ac:dyDescent="0.25">
      <c r="A622" s="2" t="s">
        <v>2128</v>
      </c>
      <c r="B622" s="44" t="s">
        <v>6</v>
      </c>
      <c r="C622" s="2" t="s">
        <v>2121</v>
      </c>
      <c r="D622" s="2" t="s">
        <v>2129</v>
      </c>
      <c r="E622" s="6" t="s">
        <v>45</v>
      </c>
      <c r="F622" s="2" t="s">
        <v>45</v>
      </c>
      <c r="G622" s="2" t="s">
        <v>44</v>
      </c>
      <c r="H622" s="2">
        <v>0</v>
      </c>
      <c r="I622" s="2" t="s">
        <v>44</v>
      </c>
      <c r="J622" s="2">
        <v>0</v>
      </c>
      <c r="K622" s="6">
        <v>0</v>
      </c>
      <c r="L622" s="2">
        <v>0</v>
      </c>
      <c r="M622" s="112">
        <v>2</v>
      </c>
      <c r="N622" s="13"/>
      <c r="O622" s="2"/>
      <c r="P622" s="2"/>
      <c r="Q622" s="2" t="s">
        <v>44</v>
      </c>
      <c r="R622" s="2" t="s">
        <v>45</v>
      </c>
      <c r="S622" s="2" t="s">
        <v>45</v>
      </c>
      <c r="T622" s="2" t="s">
        <v>44</v>
      </c>
      <c r="U622" s="3" t="s">
        <v>45</v>
      </c>
      <c r="V622" s="6" t="s">
        <v>6579</v>
      </c>
      <c r="W622" s="63"/>
      <c r="X622" s="2"/>
      <c r="Y622" s="2"/>
      <c r="Z622" s="64"/>
      <c r="AA622" s="2">
        <v>0</v>
      </c>
      <c r="AB622" s="2">
        <v>0</v>
      </c>
      <c r="AC622" s="2"/>
      <c r="AD622" s="2"/>
      <c r="AE622" s="6">
        <v>0</v>
      </c>
      <c r="AF622" s="2">
        <v>0</v>
      </c>
      <c r="AG622" s="2"/>
      <c r="AH622" s="2"/>
      <c r="AI622" s="6">
        <v>0</v>
      </c>
      <c r="AJ622" s="2">
        <v>0</v>
      </c>
      <c r="AK622" s="2"/>
      <c r="AL622" s="6"/>
      <c r="AM622" s="6">
        <v>0</v>
      </c>
      <c r="AN622" s="2">
        <v>0</v>
      </c>
      <c r="AO622" s="2"/>
      <c r="AP622" s="6"/>
      <c r="AQ622" s="6">
        <f t="shared" si="63"/>
        <v>0</v>
      </c>
      <c r="AR622" s="160">
        <f t="shared" si="64"/>
        <v>0</v>
      </c>
      <c r="AS622" s="160">
        <f t="shared" si="65"/>
        <v>0</v>
      </c>
      <c r="AT622" s="160">
        <f t="shared" si="66"/>
        <v>0</v>
      </c>
      <c r="AU622" s="160">
        <f t="shared" si="67"/>
        <v>0</v>
      </c>
      <c r="AV622" s="160">
        <f t="shared" si="68"/>
        <v>0</v>
      </c>
      <c r="AW622" s="160">
        <f t="shared" si="69"/>
        <v>0</v>
      </c>
    </row>
    <row r="623" spans="1:49" x14ac:dyDescent="0.25">
      <c r="A623" s="2" t="s">
        <v>2130</v>
      </c>
      <c r="B623" s="44" t="s">
        <v>6</v>
      </c>
      <c r="C623" s="2" t="s">
        <v>2121</v>
      </c>
      <c r="D623" s="2" t="s">
        <v>2131</v>
      </c>
      <c r="E623" s="6" t="s">
        <v>45</v>
      </c>
      <c r="F623" s="2" t="s">
        <v>45</v>
      </c>
      <c r="G623" s="2" t="s">
        <v>44</v>
      </c>
      <c r="H623" s="2">
        <v>0</v>
      </c>
      <c r="I623" s="2" t="s">
        <v>44</v>
      </c>
      <c r="J623" s="2">
        <v>0</v>
      </c>
      <c r="K623" s="6">
        <v>0</v>
      </c>
      <c r="L623" s="2">
        <v>0</v>
      </c>
      <c r="M623" s="112">
        <v>2</v>
      </c>
      <c r="N623" s="13"/>
      <c r="O623" s="2"/>
      <c r="P623" s="2"/>
      <c r="Q623" s="2" t="s">
        <v>44</v>
      </c>
      <c r="R623" s="2" t="s">
        <v>45</v>
      </c>
      <c r="S623" s="2" t="s">
        <v>45</v>
      </c>
      <c r="T623" s="2" t="s">
        <v>44</v>
      </c>
      <c r="U623" s="3" t="s">
        <v>44</v>
      </c>
      <c r="V623" s="6" t="s">
        <v>6579</v>
      </c>
      <c r="W623" s="63"/>
      <c r="X623" s="2"/>
      <c r="Y623" s="2"/>
      <c r="Z623" s="64"/>
      <c r="AA623" s="2">
        <v>0</v>
      </c>
      <c r="AB623" s="2">
        <v>0</v>
      </c>
      <c r="AC623" s="2"/>
      <c r="AD623" s="2"/>
      <c r="AE623" s="6">
        <v>0</v>
      </c>
      <c r="AF623" s="2">
        <v>0</v>
      </c>
      <c r="AG623" s="2"/>
      <c r="AH623" s="2"/>
      <c r="AI623" s="6">
        <v>0</v>
      </c>
      <c r="AJ623" s="2">
        <v>0</v>
      </c>
      <c r="AK623" s="2"/>
      <c r="AL623" s="6"/>
      <c r="AM623" s="6">
        <v>0</v>
      </c>
      <c r="AN623" s="2">
        <v>0</v>
      </c>
      <c r="AO623" s="2"/>
      <c r="AP623" s="6"/>
      <c r="AQ623" s="6">
        <f t="shared" si="63"/>
        <v>0</v>
      </c>
      <c r="AR623" s="160">
        <f t="shared" si="64"/>
        <v>0</v>
      </c>
      <c r="AS623" s="160">
        <f t="shared" si="65"/>
        <v>0</v>
      </c>
      <c r="AT623" s="160">
        <f t="shared" si="66"/>
        <v>0</v>
      </c>
      <c r="AU623" s="160">
        <f t="shared" si="67"/>
        <v>0</v>
      </c>
      <c r="AV623" s="160">
        <f t="shared" si="68"/>
        <v>0</v>
      </c>
      <c r="AW623" s="160">
        <f t="shared" si="69"/>
        <v>0</v>
      </c>
    </row>
    <row r="624" spans="1:49" x14ac:dyDescent="0.25">
      <c r="A624" s="2" t="s">
        <v>2132</v>
      </c>
      <c r="B624" s="44" t="s">
        <v>6</v>
      </c>
      <c r="C624" s="2" t="s">
        <v>2121</v>
      </c>
      <c r="D624" s="2" t="s">
        <v>2133</v>
      </c>
      <c r="E624" s="6" t="s">
        <v>45</v>
      </c>
      <c r="F624" s="2" t="s">
        <v>45</v>
      </c>
      <c r="G624" s="2" t="s">
        <v>44</v>
      </c>
      <c r="H624" s="2">
        <v>0</v>
      </c>
      <c r="I624" s="2" t="s">
        <v>44</v>
      </c>
      <c r="J624" s="2">
        <v>0</v>
      </c>
      <c r="K624" s="6">
        <v>0</v>
      </c>
      <c r="L624" s="2">
        <v>0</v>
      </c>
      <c r="M624" s="112">
        <v>2</v>
      </c>
      <c r="N624" s="13"/>
      <c r="O624" s="2"/>
      <c r="P624" s="2"/>
      <c r="Q624" s="2" t="s">
        <v>44</v>
      </c>
      <c r="R624" s="2" t="s">
        <v>44</v>
      </c>
      <c r="S624" s="2" t="s">
        <v>45</v>
      </c>
      <c r="T624" s="2" t="s">
        <v>44</v>
      </c>
      <c r="U624" s="3" t="s">
        <v>45</v>
      </c>
      <c r="V624" s="6" t="s">
        <v>6579</v>
      </c>
      <c r="W624" s="63"/>
      <c r="X624" s="2"/>
      <c r="Y624" s="2"/>
      <c r="Z624" s="64"/>
      <c r="AA624" s="2">
        <v>0</v>
      </c>
      <c r="AB624" s="2">
        <v>0</v>
      </c>
      <c r="AC624" s="2"/>
      <c r="AD624" s="2"/>
      <c r="AE624" s="6">
        <v>0</v>
      </c>
      <c r="AF624" s="2">
        <v>0</v>
      </c>
      <c r="AG624" s="2"/>
      <c r="AH624" s="2"/>
      <c r="AI624" s="6">
        <v>0</v>
      </c>
      <c r="AJ624" s="2">
        <v>0</v>
      </c>
      <c r="AK624" s="2"/>
      <c r="AL624" s="6"/>
      <c r="AM624" s="6">
        <v>0</v>
      </c>
      <c r="AN624" s="2">
        <v>0</v>
      </c>
      <c r="AO624" s="2"/>
      <c r="AP624" s="6"/>
      <c r="AQ624" s="6">
        <f t="shared" si="63"/>
        <v>0</v>
      </c>
      <c r="AR624" s="160">
        <f t="shared" si="64"/>
        <v>0</v>
      </c>
      <c r="AS624" s="160">
        <f t="shared" si="65"/>
        <v>0</v>
      </c>
      <c r="AT624" s="160">
        <f t="shared" si="66"/>
        <v>0</v>
      </c>
      <c r="AU624" s="160">
        <f t="shared" si="67"/>
        <v>0</v>
      </c>
      <c r="AV624" s="160">
        <f t="shared" si="68"/>
        <v>0</v>
      </c>
      <c r="AW624" s="160">
        <f t="shared" si="69"/>
        <v>0</v>
      </c>
    </row>
    <row r="625" spans="1:49" x14ac:dyDescent="0.25">
      <c r="A625" s="2" t="s">
        <v>2134</v>
      </c>
      <c r="B625" s="44" t="s">
        <v>6</v>
      </c>
      <c r="C625" s="2" t="s">
        <v>2121</v>
      </c>
      <c r="D625" s="2" t="s">
        <v>2135</v>
      </c>
      <c r="E625" s="6" t="s">
        <v>45</v>
      </c>
      <c r="F625" s="2" t="s">
        <v>45</v>
      </c>
      <c r="G625" s="2" t="s">
        <v>44</v>
      </c>
      <c r="H625" s="2">
        <v>0</v>
      </c>
      <c r="I625" s="2" t="s">
        <v>44</v>
      </c>
      <c r="J625" s="2">
        <v>0</v>
      </c>
      <c r="K625" s="6">
        <v>0</v>
      </c>
      <c r="L625" s="2">
        <v>0</v>
      </c>
      <c r="M625" s="112">
        <v>2</v>
      </c>
      <c r="N625" s="13"/>
      <c r="O625" s="2"/>
      <c r="P625" s="2"/>
      <c r="Q625" s="2" t="s">
        <v>44</v>
      </c>
      <c r="R625" s="2" t="s">
        <v>45</v>
      </c>
      <c r="S625" s="2" t="s">
        <v>45</v>
      </c>
      <c r="T625" s="2" t="s">
        <v>44</v>
      </c>
      <c r="U625" s="3" t="s">
        <v>45</v>
      </c>
      <c r="V625" s="6" t="s">
        <v>6579</v>
      </c>
      <c r="W625" s="63"/>
      <c r="X625" s="2"/>
      <c r="Y625" s="2"/>
      <c r="Z625" s="64"/>
      <c r="AA625" s="2">
        <v>0</v>
      </c>
      <c r="AB625" s="2">
        <v>0</v>
      </c>
      <c r="AC625" s="2"/>
      <c r="AD625" s="2"/>
      <c r="AE625" s="6">
        <v>0</v>
      </c>
      <c r="AF625" s="2">
        <v>0</v>
      </c>
      <c r="AG625" s="2"/>
      <c r="AH625" s="2"/>
      <c r="AI625" s="6">
        <v>0</v>
      </c>
      <c r="AJ625" s="2">
        <v>0</v>
      </c>
      <c r="AK625" s="2"/>
      <c r="AL625" s="6"/>
      <c r="AM625" s="6">
        <v>0</v>
      </c>
      <c r="AN625" s="2">
        <v>0</v>
      </c>
      <c r="AO625" s="2"/>
      <c r="AP625" s="6"/>
      <c r="AQ625" s="6">
        <f t="shared" si="63"/>
        <v>0</v>
      </c>
      <c r="AR625" s="160">
        <f t="shared" si="64"/>
        <v>0</v>
      </c>
      <c r="AS625" s="160">
        <f t="shared" si="65"/>
        <v>0</v>
      </c>
      <c r="AT625" s="160">
        <f t="shared" si="66"/>
        <v>0</v>
      </c>
      <c r="AU625" s="160">
        <f t="shared" si="67"/>
        <v>0</v>
      </c>
      <c r="AV625" s="160">
        <f t="shared" si="68"/>
        <v>0</v>
      </c>
      <c r="AW625" s="160">
        <f t="shared" si="69"/>
        <v>0</v>
      </c>
    </row>
    <row r="626" spans="1:49" x14ac:dyDescent="0.25">
      <c r="A626" s="2" t="s">
        <v>2136</v>
      </c>
      <c r="B626" s="44" t="s">
        <v>6</v>
      </c>
      <c r="C626" s="2" t="s">
        <v>2121</v>
      </c>
      <c r="D626" s="2" t="s">
        <v>2137</v>
      </c>
      <c r="E626" s="6" t="s">
        <v>45</v>
      </c>
      <c r="F626" s="2" t="s">
        <v>45</v>
      </c>
      <c r="G626" s="2" t="s">
        <v>44</v>
      </c>
      <c r="H626" s="2">
        <v>0</v>
      </c>
      <c r="I626" s="2" t="s">
        <v>44</v>
      </c>
      <c r="J626" s="2">
        <v>0</v>
      </c>
      <c r="K626" s="2">
        <v>1</v>
      </c>
      <c r="L626" s="2">
        <v>1</v>
      </c>
      <c r="M626" s="112">
        <v>2</v>
      </c>
      <c r="N626" s="13"/>
      <c r="O626" s="2"/>
      <c r="P626" s="2"/>
      <c r="Q626" s="2" t="s">
        <v>44</v>
      </c>
      <c r="R626" s="2" t="s">
        <v>44</v>
      </c>
      <c r="S626" s="2" t="s">
        <v>45</v>
      </c>
      <c r="T626" s="2" t="s">
        <v>44</v>
      </c>
      <c r="U626" s="3" t="s">
        <v>44</v>
      </c>
      <c r="V626" s="6" t="s">
        <v>6579</v>
      </c>
      <c r="W626" s="63"/>
      <c r="X626" s="2"/>
      <c r="Y626" s="2"/>
      <c r="Z626" s="64"/>
      <c r="AA626" s="2">
        <v>0</v>
      </c>
      <c r="AB626" s="2">
        <v>0</v>
      </c>
      <c r="AC626" s="2"/>
      <c r="AD626" s="2"/>
      <c r="AE626" s="6">
        <v>0</v>
      </c>
      <c r="AF626" s="2">
        <v>0</v>
      </c>
      <c r="AG626" s="2"/>
      <c r="AH626" s="2"/>
      <c r="AI626" s="6">
        <v>0</v>
      </c>
      <c r="AJ626" s="2">
        <v>0</v>
      </c>
      <c r="AK626" s="2"/>
      <c r="AL626" s="6"/>
      <c r="AM626" s="6">
        <v>0</v>
      </c>
      <c r="AN626" s="2">
        <v>0</v>
      </c>
      <c r="AO626" s="2"/>
      <c r="AP626" s="6"/>
      <c r="AQ626" s="6">
        <f t="shared" si="63"/>
        <v>0</v>
      </c>
      <c r="AR626" s="160">
        <f t="shared" si="64"/>
        <v>0</v>
      </c>
      <c r="AS626" s="160">
        <f t="shared" si="65"/>
        <v>0</v>
      </c>
      <c r="AT626" s="160">
        <f t="shared" si="66"/>
        <v>0</v>
      </c>
      <c r="AU626" s="160">
        <f t="shared" si="67"/>
        <v>0</v>
      </c>
      <c r="AV626" s="160">
        <f t="shared" si="68"/>
        <v>0</v>
      </c>
      <c r="AW626" s="160">
        <f t="shared" si="69"/>
        <v>0</v>
      </c>
    </row>
    <row r="627" spans="1:49" x14ac:dyDescent="0.25">
      <c r="A627" s="2" t="s">
        <v>2138</v>
      </c>
      <c r="B627" s="44" t="s">
        <v>6</v>
      </c>
      <c r="C627" s="2" t="s">
        <v>2121</v>
      </c>
      <c r="D627" s="2" t="s">
        <v>2139</v>
      </c>
      <c r="E627" s="6" t="s">
        <v>45</v>
      </c>
      <c r="F627" s="2" t="s">
        <v>45</v>
      </c>
      <c r="G627" s="2" t="s">
        <v>44</v>
      </c>
      <c r="H627" s="2">
        <v>0</v>
      </c>
      <c r="I627" s="2" t="s">
        <v>44</v>
      </c>
      <c r="J627" s="2">
        <v>0</v>
      </c>
      <c r="K627" s="6">
        <v>0</v>
      </c>
      <c r="L627" s="2">
        <v>0</v>
      </c>
      <c r="M627" s="112">
        <v>2</v>
      </c>
      <c r="N627" s="13"/>
      <c r="O627" s="2"/>
      <c r="P627" s="2"/>
      <c r="Q627" s="2" t="s">
        <v>44</v>
      </c>
      <c r="R627" s="2" t="s">
        <v>45</v>
      </c>
      <c r="S627" s="2" t="s">
        <v>45</v>
      </c>
      <c r="T627" s="2" t="s">
        <v>44</v>
      </c>
      <c r="U627" s="3" t="s">
        <v>45</v>
      </c>
      <c r="V627" s="6" t="s">
        <v>6579</v>
      </c>
      <c r="W627" s="63"/>
      <c r="X627" s="2"/>
      <c r="Y627" s="2"/>
      <c r="Z627" s="64"/>
      <c r="AA627" s="2">
        <v>0</v>
      </c>
      <c r="AB627" s="2">
        <v>0</v>
      </c>
      <c r="AC627" s="2"/>
      <c r="AD627" s="2"/>
      <c r="AE627" s="6">
        <v>0</v>
      </c>
      <c r="AF627" s="2">
        <v>0</v>
      </c>
      <c r="AG627" s="2"/>
      <c r="AH627" s="2"/>
      <c r="AI627" s="6">
        <v>0</v>
      </c>
      <c r="AJ627" s="2">
        <v>0</v>
      </c>
      <c r="AK627" s="2"/>
      <c r="AL627" s="6"/>
      <c r="AM627" s="6">
        <v>0</v>
      </c>
      <c r="AN627" s="2">
        <v>0</v>
      </c>
      <c r="AO627" s="2"/>
      <c r="AP627" s="6"/>
      <c r="AQ627" s="6">
        <f t="shared" si="63"/>
        <v>0</v>
      </c>
      <c r="AR627" s="160">
        <f t="shared" si="64"/>
        <v>0</v>
      </c>
      <c r="AS627" s="160">
        <f t="shared" si="65"/>
        <v>0</v>
      </c>
      <c r="AT627" s="160">
        <f t="shared" si="66"/>
        <v>0</v>
      </c>
      <c r="AU627" s="160">
        <f t="shared" si="67"/>
        <v>0</v>
      </c>
      <c r="AV627" s="160">
        <f t="shared" si="68"/>
        <v>0</v>
      </c>
      <c r="AW627" s="160">
        <f t="shared" si="69"/>
        <v>0</v>
      </c>
    </row>
    <row r="628" spans="1:49" x14ac:dyDescent="0.25">
      <c r="A628" s="2" t="s">
        <v>2140</v>
      </c>
      <c r="B628" s="44" t="s">
        <v>6</v>
      </c>
      <c r="C628" s="2" t="s">
        <v>2121</v>
      </c>
      <c r="D628" s="2" t="s">
        <v>2141</v>
      </c>
      <c r="E628" s="6" t="s">
        <v>45</v>
      </c>
      <c r="F628" s="2" t="s">
        <v>45</v>
      </c>
      <c r="G628" s="2" t="s">
        <v>44</v>
      </c>
      <c r="H628" s="2">
        <v>0</v>
      </c>
      <c r="I628" s="2" t="s">
        <v>44</v>
      </c>
      <c r="J628" s="2">
        <v>0</v>
      </c>
      <c r="K628" s="6">
        <v>0</v>
      </c>
      <c r="L628" s="2">
        <v>0</v>
      </c>
      <c r="M628" s="112">
        <v>2</v>
      </c>
      <c r="N628" s="13"/>
      <c r="O628" s="2"/>
      <c r="P628" s="2"/>
      <c r="Q628" s="2" t="s">
        <v>44</v>
      </c>
      <c r="R628" s="2" t="s">
        <v>45</v>
      </c>
      <c r="S628" s="2" t="s">
        <v>45</v>
      </c>
      <c r="T628" s="2" t="s">
        <v>44</v>
      </c>
      <c r="U628" s="3" t="s">
        <v>45</v>
      </c>
      <c r="V628" s="6" t="s">
        <v>6579</v>
      </c>
      <c r="W628" s="63"/>
      <c r="X628" s="2"/>
      <c r="Y628" s="2"/>
      <c r="Z628" s="64"/>
      <c r="AA628" s="2">
        <v>0</v>
      </c>
      <c r="AB628" s="2">
        <v>0</v>
      </c>
      <c r="AC628" s="2"/>
      <c r="AD628" s="2"/>
      <c r="AE628" s="6">
        <v>0</v>
      </c>
      <c r="AF628" s="2">
        <v>0</v>
      </c>
      <c r="AG628" s="2"/>
      <c r="AH628" s="2"/>
      <c r="AI628" s="6">
        <v>0</v>
      </c>
      <c r="AJ628" s="2">
        <v>0</v>
      </c>
      <c r="AK628" s="2"/>
      <c r="AL628" s="6"/>
      <c r="AM628" s="6">
        <v>0</v>
      </c>
      <c r="AN628" s="2">
        <v>0</v>
      </c>
      <c r="AO628" s="2"/>
      <c r="AP628" s="6"/>
      <c r="AQ628" s="6">
        <f t="shared" si="63"/>
        <v>0</v>
      </c>
      <c r="AR628" s="160">
        <f t="shared" si="64"/>
        <v>0</v>
      </c>
      <c r="AS628" s="160">
        <f t="shared" si="65"/>
        <v>0</v>
      </c>
      <c r="AT628" s="160">
        <f t="shared" si="66"/>
        <v>0</v>
      </c>
      <c r="AU628" s="160">
        <f t="shared" si="67"/>
        <v>0</v>
      </c>
      <c r="AV628" s="160">
        <f t="shared" si="68"/>
        <v>0</v>
      </c>
      <c r="AW628" s="160">
        <f t="shared" si="69"/>
        <v>0</v>
      </c>
    </row>
    <row r="629" spans="1:49" x14ac:dyDescent="0.25">
      <c r="A629" s="2" t="s">
        <v>2142</v>
      </c>
      <c r="B629" s="44" t="s">
        <v>6</v>
      </c>
      <c r="C629" s="2" t="s">
        <v>2121</v>
      </c>
      <c r="D629" s="2" t="s">
        <v>2143</v>
      </c>
      <c r="E629" s="6" t="s">
        <v>45</v>
      </c>
      <c r="F629" s="2" t="s">
        <v>45</v>
      </c>
      <c r="G629" s="2" t="s">
        <v>44</v>
      </c>
      <c r="H629" s="2">
        <v>0</v>
      </c>
      <c r="I629" s="2" t="s">
        <v>44</v>
      </c>
      <c r="J629" s="2">
        <v>0</v>
      </c>
      <c r="K629" s="6">
        <v>0</v>
      </c>
      <c r="L629" s="2">
        <v>0</v>
      </c>
      <c r="M629" s="112">
        <v>2</v>
      </c>
      <c r="N629" s="13"/>
      <c r="O629" s="2"/>
      <c r="P629" s="2"/>
      <c r="Q629" s="2" t="s">
        <v>44</v>
      </c>
      <c r="R629" s="2" t="s">
        <v>44</v>
      </c>
      <c r="S629" s="2" t="s">
        <v>45</v>
      </c>
      <c r="T629" s="2" t="s">
        <v>44</v>
      </c>
      <c r="U629" s="3" t="s">
        <v>44</v>
      </c>
      <c r="V629" s="6" t="s">
        <v>6579</v>
      </c>
      <c r="W629" s="63"/>
      <c r="X629" s="2"/>
      <c r="Y629" s="2"/>
      <c r="Z629" s="64"/>
      <c r="AA629" s="2">
        <v>0</v>
      </c>
      <c r="AB629" s="2">
        <v>0</v>
      </c>
      <c r="AC629" s="2"/>
      <c r="AD629" s="2"/>
      <c r="AE629" s="6">
        <v>0</v>
      </c>
      <c r="AF629" s="2">
        <v>0</v>
      </c>
      <c r="AG629" s="2"/>
      <c r="AH629" s="2"/>
      <c r="AI629" s="6">
        <v>0</v>
      </c>
      <c r="AJ629" s="2">
        <v>0</v>
      </c>
      <c r="AK629" s="2"/>
      <c r="AL629" s="6"/>
      <c r="AM629" s="6">
        <v>0</v>
      </c>
      <c r="AN629" s="2">
        <v>0</v>
      </c>
      <c r="AO629" s="2"/>
      <c r="AP629" s="6"/>
      <c r="AQ629" s="6">
        <f t="shared" si="63"/>
        <v>0</v>
      </c>
      <c r="AR629" s="160">
        <f t="shared" si="64"/>
        <v>0</v>
      </c>
      <c r="AS629" s="160">
        <f t="shared" si="65"/>
        <v>0</v>
      </c>
      <c r="AT629" s="160">
        <f t="shared" si="66"/>
        <v>0</v>
      </c>
      <c r="AU629" s="160">
        <f t="shared" si="67"/>
        <v>0</v>
      </c>
      <c r="AV629" s="160">
        <f t="shared" si="68"/>
        <v>0</v>
      </c>
      <c r="AW629" s="160">
        <f t="shared" si="69"/>
        <v>0</v>
      </c>
    </row>
    <row r="630" spans="1:49" x14ac:dyDescent="0.25">
      <c r="A630" s="2" t="s">
        <v>2144</v>
      </c>
      <c r="B630" s="44" t="s">
        <v>6</v>
      </c>
      <c r="C630" s="2" t="s">
        <v>2121</v>
      </c>
      <c r="D630" s="2" t="s">
        <v>501</v>
      </c>
      <c r="E630" s="6" t="s">
        <v>45</v>
      </c>
      <c r="F630" s="2" t="s">
        <v>45</v>
      </c>
      <c r="G630" s="2" t="s">
        <v>44</v>
      </c>
      <c r="H630" s="2">
        <v>0</v>
      </c>
      <c r="I630" s="2" t="s">
        <v>44</v>
      </c>
      <c r="J630" s="2">
        <v>1</v>
      </c>
      <c r="K630" s="2">
        <v>0</v>
      </c>
      <c r="L630" s="2">
        <v>1</v>
      </c>
      <c r="M630" s="2">
        <v>1</v>
      </c>
      <c r="N630" s="13"/>
      <c r="O630" s="6">
        <v>1</v>
      </c>
      <c r="P630" s="6">
        <v>1</v>
      </c>
      <c r="Q630" s="2" t="s">
        <v>44</v>
      </c>
      <c r="R630" s="2" t="s">
        <v>45</v>
      </c>
      <c r="S630" s="2" t="s">
        <v>45</v>
      </c>
      <c r="T630" s="2" t="s">
        <v>44</v>
      </c>
      <c r="U630" s="3" t="s">
        <v>45</v>
      </c>
      <c r="V630" s="2" t="s">
        <v>35</v>
      </c>
      <c r="W630" s="58" t="s">
        <v>2145</v>
      </c>
      <c r="X630" s="55" t="s">
        <v>2146</v>
      </c>
      <c r="Y630" s="55" t="s">
        <v>2147</v>
      </c>
      <c r="Z630" s="72" t="s">
        <v>2148</v>
      </c>
      <c r="AA630" s="2">
        <v>0</v>
      </c>
      <c r="AB630" s="2">
        <v>0</v>
      </c>
      <c r="AC630" s="2"/>
      <c r="AD630" s="2"/>
      <c r="AE630" s="6">
        <v>0</v>
      </c>
      <c r="AF630" s="2">
        <v>0</v>
      </c>
      <c r="AG630" s="2"/>
      <c r="AH630" s="2"/>
      <c r="AI630" s="6">
        <v>0</v>
      </c>
      <c r="AJ630" s="2">
        <v>1</v>
      </c>
      <c r="AK630" s="2" t="s">
        <v>35</v>
      </c>
      <c r="AL630" s="6" t="s">
        <v>6743</v>
      </c>
      <c r="AM630" s="6">
        <v>0</v>
      </c>
      <c r="AN630" s="2">
        <v>0</v>
      </c>
      <c r="AO630" s="2"/>
      <c r="AP630" s="6"/>
      <c r="AQ630" s="6">
        <f t="shared" si="63"/>
        <v>1</v>
      </c>
      <c r="AR630" s="160">
        <f t="shared" si="64"/>
        <v>0</v>
      </c>
      <c r="AS630" s="160">
        <f t="shared" si="65"/>
        <v>1</v>
      </c>
      <c r="AT630" s="160">
        <f t="shared" si="66"/>
        <v>0</v>
      </c>
      <c r="AU630" s="160">
        <f t="shared" si="67"/>
        <v>0</v>
      </c>
      <c r="AV630" s="160">
        <f t="shared" si="68"/>
        <v>0</v>
      </c>
      <c r="AW630" s="160">
        <f t="shared" si="69"/>
        <v>0</v>
      </c>
    </row>
    <row r="631" spans="1:49" x14ac:dyDescent="0.25">
      <c r="A631" s="2" t="s">
        <v>2149</v>
      </c>
      <c r="B631" s="44" t="s">
        <v>6</v>
      </c>
      <c r="C631" s="2" t="s">
        <v>2121</v>
      </c>
      <c r="D631" s="2" t="s">
        <v>2150</v>
      </c>
      <c r="E631" s="6" t="s">
        <v>45</v>
      </c>
      <c r="F631" s="2" t="s">
        <v>45</v>
      </c>
      <c r="G631" s="2" t="s">
        <v>44</v>
      </c>
      <c r="H631" s="2">
        <v>0</v>
      </c>
      <c r="I631" s="2" t="s">
        <v>44</v>
      </c>
      <c r="J631" s="2">
        <v>0</v>
      </c>
      <c r="K631" s="6">
        <v>0</v>
      </c>
      <c r="L631" s="2">
        <v>0</v>
      </c>
      <c r="M631" s="112">
        <v>2</v>
      </c>
      <c r="N631" s="13"/>
      <c r="O631" s="2"/>
      <c r="P631" s="2"/>
      <c r="Q631" s="2" t="s">
        <v>44</v>
      </c>
      <c r="R631" s="2" t="s">
        <v>44</v>
      </c>
      <c r="S631" s="2" t="s">
        <v>45</v>
      </c>
      <c r="T631" s="2" t="s">
        <v>44</v>
      </c>
      <c r="U631" s="3" t="s">
        <v>45</v>
      </c>
      <c r="V631" s="6" t="s">
        <v>6579</v>
      </c>
      <c r="W631" s="63"/>
      <c r="X631" s="2"/>
      <c r="Y631" s="2"/>
      <c r="Z631" s="64"/>
      <c r="AA631" s="2">
        <v>0</v>
      </c>
      <c r="AB631" s="2">
        <v>0</v>
      </c>
      <c r="AC631" s="2"/>
      <c r="AD631" s="2"/>
      <c r="AE631" s="6">
        <v>0</v>
      </c>
      <c r="AF631" s="2">
        <v>0</v>
      </c>
      <c r="AG631" s="2"/>
      <c r="AH631" s="2"/>
      <c r="AI631" s="6">
        <v>0</v>
      </c>
      <c r="AJ631" s="2">
        <v>0</v>
      </c>
      <c r="AK631" s="2"/>
      <c r="AL631" s="6"/>
      <c r="AM631" s="6">
        <v>0</v>
      </c>
      <c r="AN631" s="2">
        <v>0</v>
      </c>
      <c r="AO631" s="2"/>
      <c r="AP631" s="6"/>
      <c r="AQ631" s="6">
        <f t="shared" si="63"/>
        <v>0</v>
      </c>
      <c r="AR631" s="160">
        <f t="shared" si="64"/>
        <v>0</v>
      </c>
      <c r="AS631" s="160">
        <f t="shared" si="65"/>
        <v>0</v>
      </c>
      <c r="AT631" s="160">
        <f t="shared" si="66"/>
        <v>0</v>
      </c>
      <c r="AU631" s="160">
        <f t="shared" si="67"/>
        <v>0</v>
      </c>
      <c r="AV631" s="160">
        <f t="shared" si="68"/>
        <v>0</v>
      </c>
      <c r="AW631" s="160">
        <f t="shared" si="69"/>
        <v>0</v>
      </c>
    </row>
    <row r="632" spans="1:49" x14ac:dyDescent="0.25">
      <c r="A632" s="2" t="s">
        <v>2151</v>
      </c>
      <c r="B632" s="44" t="s">
        <v>6</v>
      </c>
      <c r="C632" s="2" t="s">
        <v>2121</v>
      </c>
      <c r="D632" s="2" t="s">
        <v>213</v>
      </c>
      <c r="E632" s="6" t="s">
        <v>45</v>
      </c>
      <c r="F632" s="2" t="s">
        <v>45</v>
      </c>
      <c r="G632" s="2" t="s">
        <v>44</v>
      </c>
      <c r="H632" s="2">
        <v>0</v>
      </c>
      <c r="I632" s="2" t="s">
        <v>44</v>
      </c>
      <c r="J632" s="2">
        <v>0</v>
      </c>
      <c r="K632" s="6">
        <v>0</v>
      </c>
      <c r="L632" s="2">
        <v>0</v>
      </c>
      <c r="M632" s="112">
        <v>2</v>
      </c>
      <c r="N632" s="13"/>
      <c r="O632" s="2"/>
      <c r="P632" s="2"/>
      <c r="Q632" s="2" t="s">
        <v>44</v>
      </c>
      <c r="R632" s="2" t="s">
        <v>44</v>
      </c>
      <c r="S632" s="2" t="s">
        <v>45</v>
      </c>
      <c r="T632" s="2" t="s">
        <v>44</v>
      </c>
      <c r="U632" s="3" t="s">
        <v>45</v>
      </c>
      <c r="V632" s="6" t="s">
        <v>6579</v>
      </c>
      <c r="W632" s="63"/>
      <c r="X632" s="2"/>
      <c r="Y632" s="2"/>
      <c r="Z632" s="64"/>
      <c r="AA632" s="2">
        <v>0</v>
      </c>
      <c r="AB632" s="2">
        <v>0</v>
      </c>
      <c r="AC632" s="2"/>
      <c r="AD632" s="2"/>
      <c r="AE632" s="6">
        <v>0</v>
      </c>
      <c r="AF632" s="2">
        <v>0</v>
      </c>
      <c r="AG632" s="2"/>
      <c r="AH632" s="2"/>
      <c r="AI632" s="6">
        <v>0</v>
      </c>
      <c r="AJ632" s="2">
        <v>0</v>
      </c>
      <c r="AK632" s="2"/>
      <c r="AL632" s="6"/>
      <c r="AM632" s="6">
        <v>0</v>
      </c>
      <c r="AN632" s="2">
        <v>0</v>
      </c>
      <c r="AO632" s="2"/>
      <c r="AP632" s="6"/>
      <c r="AQ632" s="6">
        <f t="shared" si="63"/>
        <v>0</v>
      </c>
      <c r="AR632" s="160">
        <f t="shared" si="64"/>
        <v>0</v>
      </c>
      <c r="AS632" s="160">
        <f t="shared" si="65"/>
        <v>0</v>
      </c>
      <c r="AT632" s="160">
        <f t="shared" si="66"/>
        <v>0</v>
      </c>
      <c r="AU632" s="160">
        <f t="shared" si="67"/>
        <v>0</v>
      </c>
      <c r="AV632" s="160">
        <f t="shared" si="68"/>
        <v>0</v>
      </c>
      <c r="AW632" s="160">
        <f t="shared" si="69"/>
        <v>0</v>
      </c>
    </row>
    <row r="633" spans="1:49" x14ac:dyDescent="0.25">
      <c r="A633" s="2" t="s">
        <v>2152</v>
      </c>
      <c r="B633" s="44" t="s">
        <v>6</v>
      </c>
      <c r="C633" s="2" t="s">
        <v>2121</v>
      </c>
      <c r="D633" s="2" t="s">
        <v>2153</v>
      </c>
      <c r="E633" s="6" t="s">
        <v>45</v>
      </c>
      <c r="F633" s="2" t="s">
        <v>45</v>
      </c>
      <c r="G633" s="2" t="s">
        <v>44</v>
      </c>
      <c r="H633" s="2">
        <v>0</v>
      </c>
      <c r="I633" s="2" t="s">
        <v>44</v>
      </c>
      <c r="J633" s="2">
        <v>0</v>
      </c>
      <c r="K633" s="6">
        <v>0</v>
      </c>
      <c r="L633" s="2">
        <v>0</v>
      </c>
      <c r="M633" s="112">
        <v>2</v>
      </c>
      <c r="N633" s="13"/>
      <c r="O633" s="2"/>
      <c r="P633" s="2"/>
      <c r="Q633" s="2" t="s">
        <v>44</v>
      </c>
      <c r="R633" s="2" t="s">
        <v>44</v>
      </c>
      <c r="S633" s="2" t="s">
        <v>45</v>
      </c>
      <c r="T633" s="2" t="s">
        <v>44</v>
      </c>
      <c r="U633" s="3" t="s">
        <v>45</v>
      </c>
      <c r="V633" s="6" t="s">
        <v>6579</v>
      </c>
      <c r="W633" s="63"/>
      <c r="X633" s="2"/>
      <c r="Y633" s="2"/>
      <c r="Z633" s="64"/>
      <c r="AA633" s="2">
        <v>0</v>
      </c>
      <c r="AB633" s="2">
        <v>0</v>
      </c>
      <c r="AC633" s="2"/>
      <c r="AD633" s="2"/>
      <c r="AE633" s="6">
        <v>0</v>
      </c>
      <c r="AF633" s="2">
        <v>0</v>
      </c>
      <c r="AG633" s="2"/>
      <c r="AH633" s="2"/>
      <c r="AI633" s="6">
        <v>0</v>
      </c>
      <c r="AJ633" s="2">
        <v>0</v>
      </c>
      <c r="AK633" s="2"/>
      <c r="AL633" s="6"/>
      <c r="AM633" s="6">
        <v>0</v>
      </c>
      <c r="AN633" s="2">
        <v>0</v>
      </c>
      <c r="AO633" s="2"/>
      <c r="AP633" s="6"/>
      <c r="AQ633" s="6">
        <f t="shared" si="63"/>
        <v>0</v>
      </c>
      <c r="AR633" s="160">
        <f t="shared" si="64"/>
        <v>0</v>
      </c>
      <c r="AS633" s="160">
        <f t="shared" si="65"/>
        <v>0</v>
      </c>
      <c r="AT633" s="160">
        <f t="shared" si="66"/>
        <v>0</v>
      </c>
      <c r="AU633" s="160">
        <f t="shared" si="67"/>
        <v>0</v>
      </c>
      <c r="AV633" s="160">
        <f t="shared" si="68"/>
        <v>0</v>
      </c>
      <c r="AW633" s="160">
        <f t="shared" si="69"/>
        <v>0</v>
      </c>
    </row>
    <row r="634" spans="1:49" x14ac:dyDescent="0.25">
      <c r="A634" s="2" t="s">
        <v>2154</v>
      </c>
      <c r="B634" s="44" t="s">
        <v>6</v>
      </c>
      <c r="C634" s="2" t="s">
        <v>2121</v>
      </c>
      <c r="D634" s="2" t="s">
        <v>2155</v>
      </c>
      <c r="E634" s="6" t="s">
        <v>45</v>
      </c>
      <c r="F634" s="2" t="s">
        <v>44</v>
      </c>
      <c r="G634" s="2" t="s">
        <v>44</v>
      </c>
      <c r="H634" s="2">
        <v>0</v>
      </c>
      <c r="I634" s="2" t="s">
        <v>44</v>
      </c>
      <c r="J634" s="2">
        <v>1</v>
      </c>
      <c r="K634" s="2">
        <v>0</v>
      </c>
      <c r="L634" s="2">
        <v>0</v>
      </c>
      <c r="M634" s="2">
        <v>1</v>
      </c>
      <c r="N634" s="2">
        <v>1</v>
      </c>
      <c r="O634" s="2">
        <v>1</v>
      </c>
      <c r="P634" s="12">
        <v>1</v>
      </c>
      <c r="Q634" s="2" t="s">
        <v>44</v>
      </c>
      <c r="R634" s="2" t="s">
        <v>45</v>
      </c>
      <c r="S634" s="2" t="s">
        <v>45</v>
      </c>
      <c r="T634" s="2" t="s">
        <v>44</v>
      </c>
      <c r="U634" s="3" t="s">
        <v>45</v>
      </c>
      <c r="V634" s="6" t="s">
        <v>6558</v>
      </c>
      <c r="W634" s="63" t="s">
        <v>2035</v>
      </c>
      <c r="X634" s="2" t="s">
        <v>2036</v>
      </c>
      <c r="Y634" s="2" t="s">
        <v>6444</v>
      </c>
      <c r="Z634" s="64" t="s">
        <v>2037</v>
      </c>
      <c r="AA634" s="2">
        <v>0</v>
      </c>
      <c r="AB634" s="2">
        <v>0</v>
      </c>
      <c r="AC634" s="2"/>
      <c r="AD634" s="2"/>
      <c r="AE634" s="6">
        <v>0</v>
      </c>
      <c r="AF634" s="2">
        <v>0</v>
      </c>
      <c r="AG634" s="2"/>
      <c r="AH634" s="2"/>
      <c r="AI634" s="6">
        <v>0</v>
      </c>
      <c r="AJ634" s="2">
        <v>0</v>
      </c>
      <c r="AK634" s="2"/>
      <c r="AL634" s="6"/>
      <c r="AM634" s="6">
        <v>0</v>
      </c>
      <c r="AN634" s="2">
        <v>0</v>
      </c>
      <c r="AO634" s="2"/>
      <c r="AP634" s="6"/>
      <c r="AQ634" s="6">
        <f t="shared" si="63"/>
        <v>0</v>
      </c>
      <c r="AR634" s="160">
        <f t="shared" si="64"/>
        <v>0</v>
      </c>
      <c r="AS634" s="160">
        <f t="shared" si="65"/>
        <v>0</v>
      </c>
      <c r="AT634" s="160">
        <f t="shared" si="66"/>
        <v>0</v>
      </c>
      <c r="AU634" s="160">
        <f t="shared" si="67"/>
        <v>0</v>
      </c>
      <c r="AV634" s="160">
        <f t="shared" si="68"/>
        <v>0</v>
      </c>
      <c r="AW634" s="160">
        <f t="shared" si="69"/>
        <v>0</v>
      </c>
    </row>
    <row r="635" spans="1:49" x14ac:dyDescent="0.25">
      <c r="A635" s="2" t="s">
        <v>2156</v>
      </c>
      <c r="B635" s="44" t="s">
        <v>6</v>
      </c>
      <c r="C635" s="2" t="s">
        <v>2157</v>
      </c>
      <c r="D635" s="2" t="s">
        <v>2158</v>
      </c>
      <c r="E635" s="6" t="s">
        <v>45</v>
      </c>
      <c r="F635" s="2" t="s">
        <v>44</v>
      </c>
      <c r="G635" s="2" t="s">
        <v>44</v>
      </c>
      <c r="H635" s="2">
        <v>1</v>
      </c>
      <c r="I635" s="2" t="s">
        <v>45</v>
      </c>
      <c r="J635" s="2">
        <v>1</v>
      </c>
      <c r="K635" s="2">
        <v>0</v>
      </c>
      <c r="L635" s="2">
        <v>1</v>
      </c>
      <c r="M635" s="2">
        <v>1</v>
      </c>
      <c r="N635" s="2">
        <v>1</v>
      </c>
      <c r="O635" s="2">
        <v>1</v>
      </c>
      <c r="P635" s="2">
        <v>1</v>
      </c>
      <c r="Q635" s="2" t="s">
        <v>45</v>
      </c>
      <c r="R635" s="2" t="s">
        <v>44</v>
      </c>
      <c r="S635" s="2" t="s">
        <v>44</v>
      </c>
      <c r="T635" s="2" t="s">
        <v>44</v>
      </c>
      <c r="U635" s="3" t="s">
        <v>45</v>
      </c>
      <c r="V635" s="6" t="s">
        <v>326</v>
      </c>
      <c r="W635" s="63" t="s">
        <v>2159</v>
      </c>
      <c r="X635" s="2" t="s">
        <v>2160</v>
      </c>
      <c r="Y635" s="2">
        <v>950026600</v>
      </c>
      <c r="Z635" s="64" t="s">
        <v>2161</v>
      </c>
      <c r="AA635" s="2">
        <v>1</v>
      </c>
      <c r="AB635" s="2">
        <v>0</v>
      </c>
      <c r="AC635" s="2"/>
      <c r="AD635" s="2" t="s">
        <v>6743</v>
      </c>
      <c r="AE635" s="6">
        <v>0</v>
      </c>
      <c r="AF635" s="2">
        <v>1</v>
      </c>
      <c r="AG635" s="2" t="s">
        <v>326</v>
      </c>
      <c r="AH635" s="2" t="s">
        <v>6744</v>
      </c>
      <c r="AI635" s="6">
        <v>0</v>
      </c>
      <c r="AJ635" s="2">
        <v>1</v>
      </c>
      <c r="AK635" s="2" t="s">
        <v>326</v>
      </c>
      <c r="AL635" s="6" t="s">
        <v>6744</v>
      </c>
      <c r="AM635" s="6">
        <v>0</v>
      </c>
      <c r="AN635" s="2">
        <v>0</v>
      </c>
      <c r="AO635" s="2"/>
      <c r="AP635" s="6"/>
      <c r="AQ635" s="6">
        <f t="shared" si="63"/>
        <v>3</v>
      </c>
      <c r="AR635" s="160">
        <f t="shared" si="64"/>
        <v>1</v>
      </c>
      <c r="AS635" s="160">
        <f t="shared" si="65"/>
        <v>0</v>
      </c>
      <c r="AT635" s="160">
        <f t="shared" si="66"/>
        <v>1</v>
      </c>
      <c r="AU635" s="160">
        <f t="shared" si="67"/>
        <v>0</v>
      </c>
      <c r="AV635" s="160">
        <f t="shared" si="68"/>
        <v>0</v>
      </c>
      <c r="AW635" s="160">
        <f t="shared" si="69"/>
        <v>0</v>
      </c>
    </row>
    <row r="636" spans="1:49" x14ac:dyDescent="0.25">
      <c r="A636" s="2" t="s">
        <v>2162</v>
      </c>
      <c r="B636" s="44" t="s">
        <v>6</v>
      </c>
      <c r="C636" s="2" t="s">
        <v>2157</v>
      </c>
      <c r="D636" s="2" t="s">
        <v>2163</v>
      </c>
      <c r="E636" s="6" t="s">
        <v>45</v>
      </c>
      <c r="F636" s="2" t="s">
        <v>45</v>
      </c>
      <c r="G636" s="2" t="s">
        <v>44</v>
      </c>
      <c r="H636" s="2">
        <v>0</v>
      </c>
      <c r="I636" s="2" t="s">
        <v>45</v>
      </c>
      <c r="J636" s="2">
        <v>0</v>
      </c>
      <c r="K636" s="6">
        <v>0</v>
      </c>
      <c r="L636" s="2">
        <v>0</v>
      </c>
      <c r="M636" s="112">
        <v>2</v>
      </c>
      <c r="N636" s="13"/>
      <c r="O636" s="2"/>
      <c r="P636" s="2"/>
      <c r="Q636" s="2" t="s">
        <v>44</v>
      </c>
      <c r="R636" s="2" t="s">
        <v>45</v>
      </c>
      <c r="S636" s="2" t="s">
        <v>45</v>
      </c>
      <c r="T636" s="2" t="s">
        <v>44</v>
      </c>
      <c r="U636" s="3" t="s">
        <v>45</v>
      </c>
      <c r="V636" s="6" t="s">
        <v>6579</v>
      </c>
      <c r="W636" s="63"/>
      <c r="X636" s="2"/>
      <c r="Y636" s="2"/>
      <c r="Z636" s="64"/>
      <c r="AA636" s="2">
        <v>0</v>
      </c>
      <c r="AB636" s="2">
        <v>0</v>
      </c>
      <c r="AC636" s="2"/>
      <c r="AD636" s="2"/>
      <c r="AE636" s="6">
        <v>0</v>
      </c>
      <c r="AF636" s="2">
        <v>0</v>
      </c>
      <c r="AG636" s="2"/>
      <c r="AH636" s="2"/>
      <c r="AI636" s="6">
        <v>0</v>
      </c>
      <c r="AJ636" s="2">
        <v>0</v>
      </c>
      <c r="AK636" s="2"/>
      <c r="AL636" s="6"/>
      <c r="AM636" s="6">
        <v>0</v>
      </c>
      <c r="AN636" s="2">
        <v>0</v>
      </c>
      <c r="AO636" s="2"/>
      <c r="AP636" s="6"/>
      <c r="AQ636" s="6">
        <f t="shared" si="63"/>
        <v>0</v>
      </c>
      <c r="AR636" s="160">
        <f t="shared" si="64"/>
        <v>0</v>
      </c>
      <c r="AS636" s="160">
        <f t="shared" si="65"/>
        <v>0</v>
      </c>
      <c r="AT636" s="160">
        <f t="shared" si="66"/>
        <v>0</v>
      </c>
      <c r="AU636" s="160">
        <f t="shared" si="67"/>
        <v>0</v>
      </c>
      <c r="AV636" s="160">
        <f t="shared" si="68"/>
        <v>0</v>
      </c>
      <c r="AW636" s="160">
        <f t="shared" si="69"/>
        <v>0</v>
      </c>
    </row>
    <row r="637" spans="1:49" x14ac:dyDescent="0.25">
      <c r="A637" s="2" t="s">
        <v>2164</v>
      </c>
      <c r="B637" s="44" t="s">
        <v>6</v>
      </c>
      <c r="C637" s="2" t="s">
        <v>2157</v>
      </c>
      <c r="D637" s="2" t="s">
        <v>2157</v>
      </c>
      <c r="E637" s="6" t="s">
        <v>45</v>
      </c>
      <c r="F637" s="2" t="s">
        <v>45</v>
      </c>
      <c r="G637" s="2" t="s">
        <v>44</v>
      </c>
      <c r="H637" s="2">
        <v>0</v>
      </c>
      <c r="I637" s="2" t="s">
        <v>45</v>
      </c>
      <c r="J637" s="2">
        <v>0</v>
      </c>
      <c r="K637" s="6">
        <v>0</v>
      </c>
      <c r="L637" s="2">
        <v>0</v>
      </c>
      <c r="M637" s="112">
        <v>2</v>
      </c>
      <c r="N637" s="13"/>
      <c r="O637" s="2"/>
      <c r="P637" s="2"/>
      <c r="Q637" s="2" t="s">
        <v>44</v>
      </c>
      <c r="R637" s="2" t="s">
        <v>44</v>
      </c>
      <c r="S637" s="2" t="s">
        <v>45</v>
      </c>
      <c r="T637" s="2" t="s">
        <v>44</v>
      </c>
      <c r="U637" s="3" t="s">
        <v>45</v>
      </c>
      <c r="V637" s="6" t="s">
        <v>6579</v>
      </c>
      <c r="W637" s="63"/>
      <c r="X637" s="2"/>
      <c r="Y637" s="2"/>
      <c r="Z637" s="64"/>
      <c r="AA637" s="2">
        <v>0</v>
      </c>
      <c r="AB637" s="2">
        <v>0</v>
      </c>
      <c r="AC637" s="2"/>
      <c r="AD637" s="2"/>
      <c r="AE637" s="6">
        <v>0</v>
      </c>
      <c r="AF637" s="2">
        <v>0</v>
      </c>
      <c r="AG637" s="2"/>
      <c r="AH637" s="2"/>
      <c r="AI637" s="6">
        <v>0</v>
      </c>
      <c r="AJ637" s="2">
        <v>0</v>
      </c>
      <c r="AK637" s="2"/>
      <c r="AL637" s="6"/>
      <c r="AM637" s="6">
        <v>0</v>
      </c>
      <c r="AN637" s="2">
        <v>0</v>
      </c>
      <c r="AO637" s="2"/>
      <c r="AP637" s="6"/>
      <c r="AQ637" s="6">
        <f t="shared" si="63"/>
        <v>0</v>
      </c>
      <c r="AR637" s="160">
        <f t="shared" si="64"/>
        <v>0</v>
      </c>
      <c r="AS637" s="160">
        <f t="shared" si="65"/>
        <v>0</v>
      </c>
      <c r="AT637" s="160">
        <f t="shared" si="66"/>
        <v>0</v>
      </c>
      <c r="AU637" s="160">
        <f t="shared" si="67"/>
        <v>0</v>
      </c>
      <c r="AV637" s="160">
        <f t="shared" si="68"/>
        <v>0</v>
      </c>
      <c r="AW637" s="160">
        <f t="shared" si="69"/>
        <v>0</v>
      </c>
    </row>
    <row r="638" spans="1:49" x14ac:dyDescent="0.25">
      <c r="A638" s="2" t="s">
        <v>2165</v>
      </c>
      <c r="B638" s="44" t="s">
        <v>6</v>
      </c>
      <c r="C638" s="2" t="s">
        <v>2166</v>
      </c>
      <c r="D638" s="2" t="s">
        <v>2166</v>
      </c>
      <c r="E638" s="6" t="s">
        <v>45</v>
      </c>
      <c r="F638" s="2" t="s">
        <v>44</v>
      </c>
      <c r="G638" s="2" t="s">
        <v>44</v>
      </c>
      <c r="H638" s="2">
        <v>1</v>
      </c>
      <c r="I638" s="2" t="s">
        <v>45</v>
      </c>
      <c r="J638" s="2">
        <v>1</v>
      </c>
      <c r="K638" s="2">
        <v>0</v>
      </c>
      <c r="L638" s="2">
        <v>1</v>
      </c>
      <c r="M638" s="2">
        <v>1</v>
      </c>
      <c r="N638" s="2">
        <v>1</v>
      </c>
      <c r="O638" s="2">
        <v>1</v>
      </c>
      <c r="P638" s="2">
        <v>1</v>
      </c>
      <c r="Q638" s="2" t="s">
        <v>44</v>
      </c>
      <c r="R638" s="2" t="s">
        <v>44</v>
      </c>
      <c r="S638" s="2" t="s">
        <v>44</v>
      </c>
      <c r="T638" s="2" t="s">
        <v>44</v>
      </c>
      <c r="U638" s="3" t="s">
        <v>45</v>
      </c>
      <c r="V638" s="6" t="s">
        <v>6558</v>
      </c>
      <c r="W638" s="63" t="s">
        <v>2167</v>
      </c>
      <c r="X638" s="2" t="s">
        <v>2036</v>
      </c>
      <c r="Y638" s="2" t="s">
        <v>6444</v>
      </c>
      <c r="Z638" s="64" t="s">
        <v>2037</v>
      </c>
      <c r="AA638" s="2">
        <v>0</v>
      </c>
      <c r="AB638" s="2">
        <v>0</v>
      </c>
      <c r="AC638" s="2"/>
      <c r="AD638" s="2"/>
      <c r="AE638" s="6">
        <v>0</v>
      </c>
      <c r="AF638" s="2">
        <v>0</v>
      </c>
      <c r="AG638" s="2"/>
      <c r="AH638" s="2"/>
      <c r="AI638" s="6">
        <v>0</v>
      </c>
      <c r="AJ638" s="2">
        <v>0</v>
      </c>
      <c r="AK638" s="2"/>
      <c r="AL638" s="6"/>
      <c r="AM638" s="6">
        <v>0</v>
      </c>
      <c r="AN638" s="2">
        <v>0</v>
      </c>
      <c r="AO638" s="2"/>
      <c r="AP638" s="6"/>
      <c r="AQ638" s="6">
        <f t="shared" si="63"/>
        <v>0</v>
      </c>
      <c r="AR638" s="160">
        <f t="shared" si="64"/>
        <v>0</v>
      </c>
      <c r="AS638" s="160">
        <f t="shared" si="65"/>
        <v>0</v>
      </c>
      <c r="AT638" s="160">
        <f t="shared" si="66"/>
        <v>0</v>
      </c>
      <c r="AU638" s="160">
        <f t="shared" si="67"/>
        <v>0</v>
      </c>
      <c r="AV638" s="160">
        <f t="shared" si="68"/>
        <v>0</v>
      </c>
      <c r="AW638" s="160">
        <f t="shared" si="69"/>
        <v>0</v>
      </c>
    </row>
    <row r="639" spans="1:49" x14ac:dyDescent="0.25">
      <c r="A639" s="2" t="s">
        <v>2168</v>
      </c>
      <c r="B639" s="44" t="s">
        <v>6</v>
      </c>
      <c r="C639" s="2" t="s">
        <v>2166</v>
      </c>
      <c r="D639" s="2" t="s">
        <v>2169</v>
      </c>
      <c r="E639" s="6" t="s">
        <v>45</v>
      </c>
      <c r="F639" s="2" t="s">
        <v>45</v>
      </c>
      <c r="G639" s="2" t="s">
        <v>44</v>
      </c>
      <c r="H639" s="2">
        <v>0</v>
      </c>
      <c r="I639" s="2" t="s">
        <v>45</v>
      </c>
      <c r="J639" s="2">
        <v>1</v>
      </c>
      <c r="K639" s="2">
        <v>0</v>
      </c>
      <c r="L639" s="2">
        <v>1</v>
      </c>
      <c r="M639" s="2">
        <v>1</v>
      </c>
      <c r="N639" s="36"/>
      <c r="O639" s="2">
        <v>1</v>
      </c>
      <c r="P639" s="2">
        <v>1</v>
      </c>
      <c r="Q639" s="2" t="s">
        <v>45</v>
      </c>
      <c r="R639" s="2" t="s">
        <v>44</v>
      </c>
      <c r="S639" s="2" t="s">
        <v>44</v>
      </c>
      <c r="T639" s="2" t="s">
        <v>44</v>
      </c>
      <c r="U639" s="3" t="s">
        <v>45</v>
      </c>
      <c r="V639" s="2" t="s">
        <v>35</v>
      </c>
      <c r="W639" s="58" t="s">
        <v>2170</v>
      </c>
      <c r="X639" s="55" t="s">
        <v>2171</v>
      </c>
      <c r="Y639" s="55" t="s">
        <v>2172</v>
      </c>
      <c r="Z639" s="72" t="s">
        <v>2173</v>
      </c>
      <c r="AA639" s="2">
        <v>0</v>
      </c>
      <c r="AB639" s="2">
        <v>0</v>
      </c>
      <c r="AC639" s="2"/>
      <c r="AD639" s="2"/>
      <c r="AE639" s="6">
        <v>0</v>
      </c>
      <c r="AF639" s="2">
        <v>0</v>
      </c>
      <c r="AG639" s="2"/>
      <c r="AH639" s="2"/>
      <c r="AI639" s="6">
        <v>0</v>
      </c>
      <c r="AJ639" s="2">
        <v>0</v>
      </c>
      <c r="AK639" s="2"/>
      <c r="AL639" s="6"/>
      <c r="AM639" s="6">
        <v>0</v>
      </c>
      <c r="AN639" s="2">
        <v>0</v>
      </c>
      <c r="AO639" s="2"/>
      <c r="AP639" s="6"/>
      <c r="AQ639" s="6">
        <f t="shared" si="63"/>
        <v>0</v>
      </c>
      <c r="AR639" s="160">
        <f t="shared" si="64"/>
        <v>0</v>
      </c>
      <c r="AS639" s="160">
        <f t="shared" si="65"/>
        <v>0</v>
      </c>
      <c r="AT639" s="160">
        <f t="shared" si="66"/>
        <v>0</v>
      </c>
      <c r="AU639" s="160">
        <f t="shared" si="67"/>
        <v>0</v>
      </c>
      <c r="AV639" s="160">
        <f t="shared" si="68"/>
        <v>0</v>
      </c>
      <c r="AW639" s="160">
        <f t="shared" si="69"/>
        <v>0</v>
      </c>
    </row>
    <row r="640" spans="1:49" x14ac:dyDescent="0.25">
      <c r="A640" s="2" t="s">
        <v>2174</v>
      </c>
      <c r="B640" s="44" t="s">
        <v>6</v>
      </c>
      <c r="C640" s="2" t="s">
        <v>2166</v>
      </c>
      <c r="D640" s="2" t="s">
        <v>2175</v>
      </c>
      <c r="E640" s="6" t="s">
        <v>45</v>
      </c>
      <c r="F640" s="2" t="s">
        <v>45</v>
      </c>
      <c r="G640" s="2" t="s">
        <v>44</v>
      </c>
      <c r="H640" s="2">
        <v>1</v>
      </c>
      <c r="I640" s="2" t="s">
        <v>45</v>
      </c>
      <c r="J640" s="2">
        <v>1</v>
      </c>
      <c r="K640" s="2">
        <v>0</v>
      </c>
      <c r="L640" s="2">
        <v>1</v>
      </c>
      <c r="M640" s="2">
        <v>1</v>
      </c>
      <c r="N640" s="13"/>
      <c r="O640" s="2">
        <v>1</v>
      </c>
      <c r="P640" s="2">
        <v>1</v>
      </c>
      <c r="Q640" s="2" t="s">
        <v>44</v>
      </c>
      <c r="R640" s="2" t="s">
        <v>44</v>
      </c>
      <c r="S640" s="2" t="s">
        <v>45</v>
      </c>
      <c r="T640" s="2" t="s">
        <v>44</v>
      </c>
      <c r="U640" s="3" t="s">
        <v>45</v>
      </c>
      <c r="V640" s="2" t="s">
        <v>35</v>
      </c>
      <c r="W640" s="58" t="s">
        <v>2176</v>
      </c>
      <c r="X640" s="55" t="s">
        <v>2177</v>
      </c>
      <c r="Y640" s="55" t="s">
        <v>2178</v>
      </c>
      <c r="Z640" s="72" t="s">
        <v>2179</v>
      </c>
      <c r="AA640" s="2">
        <v>0</v>
      </c>
      <c r="AB640" s="2">
        <v>0</v>
      </c>
      <c r="AC640" s="2"/>
      <c r="AD640" s="2"/>
      <c r="AE640" s="6">
        <v>0</v>
      </c>
      <c r="AF640" s="2">
        <v>0</v>
      </c>
      <c r="AG640" s="2"/>
      <c r="AH640" s="2"/>
      <c r="AI640" s="6">
        <v>0</v>
      </c>
      <c r="AJ640" s="2">
        <v>0</v>
      </c>
      <c r="AK640" s="2"/>
      <c r="AL640" s="6"/>
      <c r="AM640" s="6">
        <v>0</v>
      </c>
      <c r="AN640" s="2">
        <v>0</v>
      </c>
      <c r="AO640" s="2"/>
      <c r="AP640" s="6"/>
      <c r="AQ640" s="6">
        <f t="shared" si="63"/>
        <v>0</v>
      </c>
      <c r="AR640" s="160">
        <f t="shared" si="64"/>
        <v>0</v>
      </c>
      <c r="AS640" s="160">
        <f t="shared" si="65"/>
        <v>0</v>
      </c>
      <c r="AT640" s="160">
        <f t="shared" si="66"/>
        <v>0</v>
      </c>
      <c r="AU640" s="160">
        <f t="shared" si="67"/>
        <v>0</v>
      </c>
      <c r="AV640" s="160">
        <f t="shared" si="68"/>
        <v>0</v>
      </c>
      <c r="AW640" s="160">
        <f t="shared" si="69"/>
        <v>0</v>
      </c>
    </row>
    <row r="641" spans="1:49" x14ac:dyDescent="0.25">
      <c r="A641" s="2" t="s">
        <v>2180</v>
      </c>
      <c r="B641" s="44" t="s">
        <v>6</v>
      </c>
      <c r="C641" s="2" t="s">
        <v>2166</v>
      </c>
      <c r="D641" s="2" t="s">
        <v>2181</v>
      </c>
      <c r="E641" s="6" t="s">
        <v>45</v>
      </c>
      <c r="F641" s="2" t="s">
        <v>45</v>
      </c>
      <c r="G641" s="2" t="s">
        <v>44</v>
      </c>
      <c r="H641" s="2">
        <v>0</v>
      </c>
      <c r="I641" s="2" t="s">
        <v>44</v>
      </c>
      <c r="J641" s="2">
        <v>0</v>
      </c>
      <c r="K641" s="6">
        <v>0</v>
      </c>
      <c r="L641" s="2">
        <v>0</v>
      </c>
      <c r="M641" s="112">
        <v>2</v>
      </c>
      <c r="N641" s="13"/>
      <c r="O641" s="2">
        <v>1</v>
      </c>
      <c r="P641" s="2">
        <v>1</v>
      </c>
      <c r="Q641" s="2" t="s">
        <v>44</v>
      </c>
      <c r="R641" s="2" t="s">
        <v>44</v>
      </c>
      <c r="S641" s="2" t="s">
        <v>45</v>
      </c>
      <c r="T641" s="2" t="s">
        <v>44</v>
      </c>
      <c r="U641" s="3" t="s">
        <v>45</v>
      </c>
      <c r="V641" s="6" t="s">
        <v>6579</v>
      </c>
      <c r="W641" s="63"/>
      <c r="X641" s="2"/>
      <c r="Y641" s="2"/>
      <c r="Z641" s="64"/>
      <c r="AA641" s="2">
        <v>0</v>
      </c>
      <c r="AB641" s="2">
        <v>0</v>
      </c>
      <c r="AC641" s="2"/>
      <c r="AD641" s="2"/>
      <c r="AE641" s="6">
        <v>0</v>
      </c>
      <c r="AF641" s="2">
        <v>0</v>
      </c>
      <c r="AG641" s="2"/>
      <c r="AH641" s="2"/>
      <c r="AI641" s="6">
        <v>0</v>
      </c>
      <c r="AJ641" s="2">
        <v>0</v>
      </c>
      <c r="AK641" s="2"/>
      <c r="AL641" s="6"/>
      <c r="AM641" s="6">
        <v>0</v>
      </c>
      <c r="AN641" s="2">
        <v>0</v>
      </c>
      <c r="AO641" s="2"/>
      <c r="AP641" s="6"/>
      <c r="AQ641" s="6">
        <f t="shared" si="63"/>
        <v>0</v>
      </c>
      <c r="AR641" s="160">
        <f t="shared" si="64"/>
        <v>0</v>
      </c>
      <c r="AS641" s="160">
        <f t="shared" si="65"/>
        <v>0</v>
      </c>
      <c r="AT641" s="160">
        <f t="shared" si="66"/>
        <v>0</v>
      </c>
      <c r="AU641" s="160">
        <f t="shared" si="67"/>
        <v>0</v>
      </c>
      <c r="AV641" s="160">
        <f t="shared" si="68"/>
        <v>0</v>
      </c>
      <c r="AW641" s="160">
        <f t="shared" si="69"/>
        <v>0</v>
      </c>
    </row>
    <row r="642" spans="1:49" x14ac:dyDescent="0.25">
      <c r="A642" s="2" t="s">
        <v>2182</v>
      </c>
      <c r="B642" s="44" t="s">
        <v>6</v>
      </c>
      <c r="C642" s="2" t="s">
        <v>2166</v>
      </c>
      <c r="D642" s="2" t="s">
        <v>2183</v>
      </c>
      <c r="E642" s="6" t="s">
        <v>45</v>
      </c>
      <c r="F642" s="2" t="s">
        <v>45</v>
      </c>
      <c r="G642" s="2" t="s">
        <v>44</v>
      </c>
      <c r="H642" s="2">
        <v>0</v>
      </c>
      <c r="I642" s="2" t="s">
        <v>44</v>
      </c>
      <c r="J642" s="2">
        <v>1</v>
      </c>
      <c r="K642" s="2">
        <v>0</v>
      </c>
      <c r="L642" s="2">
        <v>0</v>
      </c>
      <c r="M642" s="2">
        <v>1</v>
      </c>
      <c r="N642" s="13"/>
      <c r="O642" s="6">
        <v>1</v>
      </c>
      <c r="P642" s="6">
        <v>1</v>
      </c>
      <c r="Q642" s="2" t="s">
        <v>44</v>
      </c>
      <c r="R642" s="2" t="s">
        <v>44</v>
      </c>
      <c r="S642" s="2" t="s">
        <v>45</v>
      </c>
      <c r="T642" s="2" t="s">
        <v>44</v>
      </c>
      <c r="U642" s="3" t="s">
        <v>45</v>
      </c>
      <c r="V642" s="2" t="s">
        <v>35</v>
      </c>
      <c r="W642" s="58" t="s">
        <v>2184</v>
      </c>
      <c r="X642" s="55" t="s">
        <v>2185</v>
      </c>
      <c r="Y642" s="55">
        <v>945856420</v>
      </c>
      <c r="Z642" s="72" t="s">
        <v>2186</v>
      </c>
      <c r="AA642" s="2">
        <v>0</v>
      </c>
      <c r="AB642" s="2">
        <v>0</v>
      </c>
      <c r="AC642" s="2"/>
      <c r="AD642" s="2"/>
      <c r="AE642" s="6">
        <v>0</v>
      </c>
      <c r="AF642" s="2">
        <v>0</v>
      </c>
      <c r="AG642" s="2"/>
      <c r="AH642" s="2"/>
      <c r="AI642" s="6">
        <v>0</v>
      </c>
      <c r="AJ642" s="2">
        <v>0</v>
      </c>
      <c r="AK642" s="2"/>
      <c r="AL642" s="6"/>
      <c r="AM642" s="6">
        <v>0</v>
      </c>
      <c r="AN642" s="2">
        <v>0</v>
      </c>
      <c r="AO642" s="2"/>
      <c r="AP642" s="6"/>
      <c r="AQ642" s="6">
        <f t="shared" si="63"/>
        <v>0</v>
      </c>
      <c r="AR642" s="160">
        <f t="shared" si="64"/>
        <v>0</v>
      </c>
      <c r="AS642" s="160">
        <f t="shared" si="65"/>
        <v>0</v>
      </c>
      <c r="AT642" s="160">
        <f t="shared" si="66"/>
        <v>0</v>
      </c>
      <c r="AU642" s="160">
        <f t="shared" si="67"/>
        <v>0</v>
      </c>
      <c r="AV642" s="160">
        <f t="shared" si="68"/>
        <v>0</v>
      </c>
      <c r="AW642" s="160">
        <f t="shared" si="69"/>
        <v>0</v>
      </c>
    </row>
    <row r="643" spans="1:49" x14ac:dyDescent="0.25">
      <c r="A643" s="2" t="s">
        <v>2187</v>
      </c>
      <c r="B643" s="44" t="s">
        <v>6</v>
      </c>
      <c r="C643" s="2" t="s">
        <v>2166</v>
      </c>
      <c r="D643" s="2" t="s">
        <v>2188</v>
      </c>
      <c r="E643" s="6" t="s">
        <v>45</v>
      </c>
      <c r="F643" s="2" t="s">
        <v>45</v>
      </c>
      <c r="G643" s="2" t="s">
        <v>44</v>
      </c>
      <c r="H643" s="2">
        <v>0</v>
      </c>
      <c r="I643" s="2" t="s">
        <v>44</v>
      </c>
      <c r="J643" s="2">
        <v>1</v>
      </c>
      <c r="K643" s="2">
        <v>0</v>
      </c>
      <c r="L643" s="2">
        <v>0</v>
      </c>
      <c r="M643" s="2">
        <v>1</v>
      </c>
      <c r="N643" s="13"/>
      <c r="O643" s="2">
        <v>1</v>
      </c>
      <c r="P643" s="2">
        <v>1</v>
      </c>
      <c r="Q643" s="2" t="s">
        <v>44</v>
      </c>
      <c r="R643" s="2" t="s">
        <v>44</v>
      </c>
      <c r="S643" s="2" t="s">
        <v>45</v>
      </c>
      <c r="T643" s="2" t="s">
        <v>44</v>
      </c>
      <c r="U643" s="3" t="s">
        <v>45</v>
      </c>
      <c r="V643" s="2" t="s">
        <v>35</v>
      </c>
      <c r="W643" s="58" t="s">
        <v>2189</v>
      </c>
      <c r="X643" s="55" t="s">
        <v>2190</v>
      </c>
      <c r="Y643" s="55" t="s">
        <v>2191</v>
      </c>
      <c r="Z643" s="72" t="s">
        <v>2192</v>
      </c>
      <c r="AA643" s="2">
        <v>0</v>
      </c>
      <c r="AB643" s="2">
        <v>0</v>
      </c>
      <c r="AC643" s="2"/>
      <c r="AD643" s="2"/>
      <c r="AE643" s="6">
        <v>0</v>
      </c>
      <c r="AF643" s="2">
        <v>0</v>
      </c>
      <c r="AG643" s="2"/>
      <c r="AH643" s="2"/>
      <c r="AI643" s="6">
        <v>0</v>
      </c>
      <c r="AJ643" s="2">
        <v>0</v>
      </c>
      <c r="AK643" s="2"/>
      <c r="AL643" s="6"/>
      <c r="AM643" s="6">
        <v>0</v>
      </c>
      <c r="AN643" s="2">
        <v>0</v>
      </c>
      <c r="AO643" s="2"/>
      <c r="AP643" s="6"/>
      <c r="AQ643" s="6">
        <f t="shared" si="63"/>
        <v>0</v>
      </c>
      <c r="AR643" s="160">
        <f t="shared" si="64"/>
        <v>0</v>
      </c>
      <c r="AS643" s="160">
        <f t="shared" si="65"/>
        <v>0</v>
      </c>
      <c r="AT643" s="160">
        <f t="shared" si="66"/>
        <v>0</v>
      </c>
      <c r="AU643" s="160">
        <f t="shared" si="67"/>
        <v>0</v>
      </c>
      <c r="AV643" s="160">
        <f t="shared" si="68"/>
        <v>0</v>
      </c>
      <c r="AW643" s="160">
        <f t="shared" si="69"/>
        <v>0</v>
      </c>
    </row>
    <row r="644" spans="1:49" x14ac:dyDescent="0.25">
      <c r="A644" s="2" t="s">
        <v>2193</v>
      </c>
      <c r="B644" s="44" t="s">
        <v>6</v>
      </c>
      <c r="C644" s="2" t="s">
        <v>2166</v>
      </c>
      <c r="D644" s="2" t="s">
        <v>2194</v>
      </c>
      <c r="E644" s="6" t="s">
        <v>45</v>
      </c>
      <c r="F644" s="2" t="s">
        <v>44</v>
      </c>
      <c r="G644" s="2" t="s">
        <v>44</v>
      </c>
      <c r="H644" s="2">
        <v>1</v>
      </c>
      <c r="I644" s="2" t="s">
        <v>44</v>
      </c>
      <c r="J644" s="2">
        <v>1</v>
      </c>
      <c r="K644" s="2">
        <v>0</v>
      </c>
      <c r="L644" s="2">
        <v>1</v>
      </c>
      <c r="M644" s="2">
        <v>1</v>
      </c>
      <c r="N644" s="2">
        <v>1</v>
      </c>
      <c r="O644" s="2">
        <v>1</v>
      </c>
      <c r="P644" s="2">
        <v>1</v>
      </c>
      <c r="Q644" s="2" t="s">
        <v>44</v>
      </c>
      <c r="R644" s="2" t="s">
        <v>44</v>
      </c>
      <c r="S644" s="2" t="s">
        <v>45</v>
      </c>
      <c r="T644" s="2" t="s">
        <v>44</v>
      </c>
      <c r="U644" s="3" t="s">
        <v>45</v>
      </c>
      <c r="V644" s="6" t="s">
        <v>35</v>
      </c>
      <c r="W644" s="63" t="s">
        <v>2195</v>
      </c>
      <c r="X644" s="2" t="s">
        <v>2196</v>
      </c>
      <c r="Y644" s="2" t="s">
        <v>2197</v>
      </c>
      <c r="Z644" s="64" t="s">
        <v>2198</v>
      </c>
      <c r="AA644" s="2">
        <v>0</v>
      </c>
      <c r="AB644" s="2">
        <v>0</v>
      </c>
      <c r="AC644" s="2"/>
      <c r="AD644" s="2"/>
      <c r="AE644" s="6">
        <v>0</v>
      </c>
      <c r="AF644" s="2">
        <v>0</v>
      </c>
      <c r="AG644" s="2"/>
      <c r="AH644" s="2"/>
      <c r="AI644" s="6">
        <v>0</v>
      </c>
      <c r="AJ644" s="2">
        <v>0</v>
      </c>
      <c r="AK644" s="2"/>
      <c r="AL644" s="6"/>
      <c r="AM644" s="6">
        <v>0</v>
      </c>
      <c r="AN644" s="2">
        <v>0</v>
      </c>
      <c r="AO644" s="2"/>
      <c r="AP644" s="6"/>
      <c r="AQ644" s="6">
        <f t="shared" ref="AQ644:AQ707" si="70">SUM(AA644:AP644)</f>
        <v>0</v>
      </c>
      <c r="AR644" s="160">
        <f t="shared" ref="AR644:AR707" si="71">IF(AA644+AE644+AI644+AM644&gt;0,1,0)</f>
        <v>0</v>
      </c>
      <c r="AS644" s="160">
        <f t="shared" ref="AS644:AS707" si="72">IF(OR(AC644="JUNTOS",AG644="JUNTOS",AK644="JUNTOS",AO644="JUNTOS"),1,0)</f>
        <v>0</v>
      </c>
      <c r="AT644" s="160">
        <f t="shared" ref="AT644:AT707" si="73">IF(OR($AC644="CUNA MAS",$AG644="CUNA MAS",$AK644="CUNA MAS", $AO644="CUNA MAS"),1,0)</f>
        <v>0</v>
      </c>
      <c r="AU644" s="160">
        <f t="shared" ref="AU644:AU707" si="74">IF(OR($AC644="PAIS",$AG644="PAIS",$AK644="PAIS",$AO644="PAIS"),1,0)</f>
        <v>0</v>
      </c>
      <c r="AV644" s="160">
        <f t="shared" ref="AV644:AV707" si="75">IF(OR($AC644="QALI WARMA",$AG644="QALI WARMA",$AK644="QALI WARMA", $AO644="QALI WARMA"),1,0)</f>
        <v>0</v>
      </c>
      <c r="AW644" s="160">
        <f t="shared" ref="AW644:AW707" si="76">IF(AND(NOT(OR(AC644="JUNTOS",AG644="JUNTOS",AK644="JUNTOS",AO644="JUNTOS",$AC644="CUNA MAS",$AG644="CUNA MAS",$AK644="CUNA MAS",$AO644="CUNA MAS",$AC644="PAIS",$AG644="PAIS",$AK644="PAIS",$AO644="PAIS",$AC644="QALI WARMA",$AG644="QALI WARMA",$AK644="QALI WARMA",$AO644="QALI WARMA")),NOT(AND(AC644="",AG644="",AK644="",AO644=""))),1,0)</f>
        <v>0</v>
      </c>
    </row>
    <row r="645" spans="1:49" x14ac:dyDescent="0.25">
      <c r="A645" s="2" t="s">
        <v>2199</v>
      </c>
      <c r="B645" s="44" t="s">
        <v>6</v>
      </c>
      <c r="C645" s="2" t="s">
        <v>2166</v>
      </c>
      <c r="D645" s="2" t="s">
        <v>2200</v>
      </c>
      <c r="E645" s="6" t="s">
        <v>45</v>
      </c>
      <c r="F645" s="2" t="s">
        <v>45</v>
      </c>
      <c r="G645" s="2" t="s">
        <v>45</v>
      </c>
      <c r="H645" s="2">
        <v>0</v>
      </c>
      <c r="I645" s="2" t="s">
        <v>45</v>
      </c>
      <c r="J645" s="2">
        <v>0</v>
      </c>
      <c r="K645" s="6">
        <v>0</v>
      </c>
      <c r="L645" s="2">
        <v>0</v>
      </c>
      <c r="M645" s="112">
        <v>2</v>
      </c>
      <c r="N645" s="13"/>
      <c r="O645" s="2">
        <v>1</v>
      </c>
      <c r="P645" s="2">
        <v>1</v>
      </c>
      <c r="Q645" s="2" t="s">
        <v>45</v>
      </c>
      <c r="R645" s="2" t="s">
        <v>45</v>
      </c>
      <c r="S645" s="2" t="s">
        <v>45</v>
      </c>
      <c r="T645" s="2" t="s">
        <v>44</v>
      </c>
      <c r="U645" s="3" t="s">
        <v>45</v>
      </c>
      <c r="V645" s="6" t="s">
        <v>6579</v>
      </c>
      <c r="W645" s="63"/>
      <c r="X645" s="2"/>
      <c r="Y645" s="2"/>
      <c r="Z645" s="64"/>
      <c r="AA645" s="2">
        <v>0</v>
      </c>
      <c r="AB645" s="2">
        <v>0</v>
      </c>
      <c r="AC645" s="2"/>
      <c r="AD645" s="2"/>
      <c r="AE645" s="6">
        <v>0</v>
      </c>
      <c r="AF645" s="2">
        <v>0</v>
      </c>
      <c r="AG645" s="2"/>
      <c r="AH645" s="2"/>
      <c r="AI645" s="6">
        <v>0</v>
      </c>
      <c r="AJ645" s="2">
        <v>0</v>
      </c>
      <c r="AK645" s="2"/>
      <c r="AL645" s="6"/>
      <c r="AM645" s="6">
        <v>0</v>
      </c>
      <c r="AN645" s="2">
        <v>0</v>
      </c>
      <c r="AO645" s="2"/>
      <c r="AP645" s="6"/>
      <c r="AQ645" s="6">
        <f t="shared" si="70"/>
        <v>0</v>
      </c>
      <c r="AR645" s="160">
        <f t="shared" si="71"/>
        <v>0</v>
      </c>
      <c r="AS645" s="160">
        <f t="shared" si="72"/>
        <v>0</v>
      </c>
      <c r="AT645" s="160">
        <f t="shared" si="73"/>
        <v>0</v>
      </c>
      <c r="AU645" s="160">
        <f t="shared" si="74"/>
        <v>0</v>
      </c>
      <c r="AV645" s="160">
        <f t="shared" si="75"/>
        <v>0</v>
      </c>
      <c r="AW645" s="160">
        <f t="shared" si="76"/>
        <v>0</v>
      </c>
    </row>
    <row r="646" spans="1:49" x14ac:dyDescent="0.25">
      <c r="A646" s="2" t="s">
        <v>2201</v>
      </c>
      <c r="B646" s="44" t="s">
        <v>6</v>
      </c>
      <c r="C646" s="2" t="s">
        <v>2166</v>
      </c>
      <c r="D646" s="2" t="s">
        <v>2202</v>
      </c>
      <c r="E646" s="6" t="s">
        <v>45</v>
      </c>
      <c r="F646" s="2" t="s">
        <v>45</v>
      </c>
      <c r="G646" s="2" t="s">
        <v>44</v>
      </c>
      <c r="H646" s="2">
        <v>0</v>
      </c>
      <c r="I646" s="2" t="s">
        <v>44</v>
      </c>
      <c r="J646" s="2">
        <v>0</v>
      </c>
      <c r="K646" s="6">
        <v>0</v>
      </c>
      <c r="L646" s="2">
        <v>0</v>
      </c>
      <c r="M646" s="112">
        <v>2</v>
      </c>
      <c r="N646" s="13"/>
      <c r="O646" s="2">
        <v>1</v>
      </c>
      <c r="P646" s="2">
        <v>1</v>
      </c>
      <c r="Q646" s="2" t="s">
        <v>44</v>
      </c>
      <c r="R646" s="2" t="s">
        <v>45</v>
      </c>
      <c r="S646" s="2" t="s">
        <v>45</v>
      </c>
      <c r="T646" s="2" t="s">
        <v>44</v>
      </c>
      <c r="U646" s="3" t="s">
        <v>45</v>
      </c>
      <c r="V646" s="6" t="s">
        <v>6579</v>
      </c>
      <c r="W646" s="63"/>
      <c r="X646" s="2"/>
      <c r="Y646" s="2"/>
      <c r="Z646" s="64"/>
      <c r="AA646" s="2">
        <v>0</v>
      </c>
      <c r="AB646" s="2">
        <v>0</v>
      </c>
      <c r="AC646" s="2"/>
      <c r="AD646" s="2"/>
      <c r="AE646" s="6">
        <v>0</v>
      </c>
      <c r="AF646" s="2">
        <v>0</v>
      </c>
      <c r="AG646" s="2"/>
      <c r="AH646" s="2"/>
      <c r="AI646" s="6">
        <v>0</v>
      </c>
      <c r="AJ646" s="2">
        <v>0</v>
      </c>
      <c r="AK646" s="2"/>
      <c r="AL646" s="6"/>
      <c r="AM646" s="6">
        <v>0</v>
      </c>
      <c r="AN646" s="2">
        <v>0</v>
      </c>
      <c r="AO646" s="2"/>
      <c r="AP646" s="6"/>
      <c r="AQ646" s="6">
        <f t="shared" si="70"/>
        <v>0</v>
      </c>
      <c r="AR646" s="160">
        <f t="shared" si="71"/>
        <v>0</v>
      </c>
      <c r="AS646" s="160">
        <f t="shared" si="72"/>
        <v>0</v>
      </c>
      <c r="AT646" s="160">
        <f t="shared" si="73"/>
        <v>0</v>
      </c>
      <c r="AU646" s="160">
        <f t="shared" si="74"/>
        <v>0</v>
      </c>
      <c r="AV646" s="160">
        <f t="shared" si="75"/>
        <v>0</v>
      </c>
      <c r="AW646" s="160">
        <f t="shared" si="76"/>
        <v>0</v>
      </c>
    </row>
    <row r="647" spans="1:49" x14ac:dyDescent="0.25">
      <c r="A647" s="2" t="s">
        <v>2203</v>
      </c>
      <c r="B647" s="44" t="s">
        <v>6</v>
      </c>
      <c r="C647" s="2" t="s">
        <v>2166</v>
      </c>
      <c r="D647" s="2" t="s">
        <v>2204</v>
      </c>
      <c r="E647" s="6" t="s">
        <v>45</v>
      </c>
      <c r="F647" s="2" t="s">
        <v>45</v>
      </c>
      <c r="G647" s="2" t="s">
        <v>44</v>
      </c>
      <c r="H647" s="2">
        <v>0</v>
      </c>
      <c r="I647" s="2" t="s">
        <v>44</v>
      </c>
      <c r="J647" s="2">
        <v>1</v>
      </c>
      <c r="K647" s="2">
        <v>0</v>
      </c>
      <c r="L647" s="2">
        <v>0</v>
      </c>
      <c r="M647" s="2">
        <v>1</v>
      </c>
      <c r="N647" s="13"/>
      <c r="O647" s="6">
        <v>1</v>
      </c>
      <c r="P647" s="6">
        <v>1</v>
      </c>
      <c r="Q647" s="2" t="s">
        <v>44</v>
      </c>
      <c r="R647" s="2" t="s">
        <v>45</v>
      </c>
      <c r="S647" s="2" t="s">
        <v>45</v>
      </c>
      <c r="T647" s="2" t="s">
        <v>44</v>
      </c>
      <c r="U647" s="3" t="s">
        <v>45</v>
      </c>
      <c r="V647" s="2" t="s">
        <v>35</v>
      </c>
      <c r="W647" s="58" t="s">
        <v>2205</v>
      </c>
      <c r="X647" s="55" t="s">
        <v>2206</v>
      </c>
      <c r="Y647" s="55" t="s">
        <v>2207</v>
      </c>
      <c r="Z647" s="72" t="s">
        <v>2208</v>
      </c>
      <c r="AA647" s="2">
        <v>0</v>
      </c>
      <c r="AB647" s="2">
        <v>0</v>
      </c>
      <c r="AC647" s="2"/>
      <c r="AD647" s="2"/>
      <c r="AE647" s="6">
        <v>0</v>
      </c>
      <c r="AF647" s="2">
        <v>0</v>
      </c>
      <c r="AG647" s="2"/>
      <c r="AH647" s="2"/>
      <c r="AI647" s="6">
        <v>0</v>
      </c>
      <c r="AJ647" s="2">
        <v>0</v>
      </c>
      <c r="AK647" s="2"/>
      <c r="AL647" s="6"/>
      <c r="AM647" s="6">
        <v>0</v>
      </c>
      <c r="AN647" s="2">
        <v>0</v>
      </c>
      <c r="AO647" s="2"/>
      <c r="AP647" s="6"/>
      <c r="AQ647" s="6">
        <f t="shared" si="70"/>
        <v>0</v>
      </c>
      <c r="AR647" s="160">
        <f t="shared" si="71"/>
        <v>0</v>
      </c>
      <c r="AS647" s="160">
        <f t="shared" si="72"/>
        <v>0</v>
      </c>
      <c r="AT647" s="160">
        <f t="shared" si="73"/>
        <v>0</v>
      </c>
      <c r="AU647" s="160">
        <f t="shared" si="74"/>
        <v>0</v>
      </c>
      <c r="AV647" s="160">
        <f t="shared" si="75"/>
        <v>0</v>
      </c>
      <c r="AW647" s="160">
        <f t="shared" si="76"/>
        <v>0</v>
      </c>
    </row>
    <row r="648" spans="1:49" x14ac:dyDescent="0.25">
      <c r="A648" s="2" t="s">
        <v>2209</v>
      </c>
      <c r="B648" s="44" t="s">
        <v>6</v>
      </c>
      <c r="C648" s="2" t="s">
        <v>2166</v>
      </c>
      <c r="D648" s="2" t="s">
        <v>2210</v>
      </c>
      <c r="E648" s="6" t="s">
        <v>45</v>
      </c>
      <c r="F648" s="2" t="s">
        <v>45</v>
      </c>
      <c r="G648" s="2" t="s">
        <v>44</v>
      </c>
      <c r="H648" s="2">
        <v>0</v>
      </c>
      <c r="I648" s="2" t="s">
        <v>45</v>
      </c>
      <c r="J648" s="2">
        <v>1</v>
      </c>
      <c r="K648" s="2">
        <v>0</v>
      </c>
      <c r="L648" s="2">
        <v>1</v>
      </c>
      <c r="M648" s="2">
        <v>1</v>
      </c>
      <c r="N648" s="13"/>
      <c r="O648" s="2">
        <v>1</v>
      </c>
      <c r="P648" s="2">
        <v>1</v>
      </c>
      <c r="Q648" s="2" t="s">
        <v>44</v>
      </c>
      <c r="R648" s="2" t="s">
        <v>44</v>
      </c>
      <c r="S648" s="2" t="s">
        <v>45</v>
      </c>
      <c r="T648" s="2" t="s">
        <v>44</v>
      </c>
      <c r="U648" s="3" t="s">
        <v>45</v>
      </c>
      <c r="V648" s="2" t="s">
        <v>35</v>
      </c>
      <c r="W648" s="58" t="s">
        <v>2211</v>
      </c>
      <c r="X648" s="55" t="s">
        <v>2212</v>
      </c>
      <c r="Y648" s="55" t="s">
        <v>2213</v>
      </c>
      <c r="Z648" s="72" t="s">
        <v>2214</v>
      </c>
      <c r="AA648" s="2">
        <v>0</v>
      </c>
      <c r="AB648" s="2">
        <v>0</v>
      </c>
      <c r="AC648" s="2"/>
      <c r="AD648" s="2"/>
      <c r="AE648" s="6">
        <v>0</v>
      </c>
      <c r="AF648" s="2">
        <v>0</v>
      </c>
      <c r="AG648" s="2"/>
      <c r="AH648" s="2"/>
      <c r="AI648" s="6">
        <v>0</v>
      </c>
      <c r="AJ648" s="2">
        <v>0</v>
      </c>
      <c r="AK648" s="2"/>
      <c r="AL648" s="6"/>
      <c r="AM648" s="6">
        <v>0</v>
      </c>
      <c r="AN648" s="2">
        <v>0</v>
      </c>
      <c r="AO648" s="2"/>
      <c r="AP648" s="6"/>
      <c r="AQ648" s="6">
        <f t="shared" si="70"/>
        <v>0</v>
      </c>
      <c r="AR648" s="160">
        <f t="shared" si="71"/>
        <v>0</v>
      </c>
      <c r="AS648" s="160">
        <f t="shared" si="72"/>
        <v>0</v>
      </c>
      <c r="AT648" s="160">
        <f t="shared" si="73"/>
        <v>0</v>
      </c>
      <c r="AU648" s="160">
        <f t="shared" si="74"/>
        <v>0</v>
      </c>
      <c r="AV648" s="160">
        <f t="shared" si="75"/>
        <v>0</v>
      </c>
      <c r="AW648" s="160">
        <f t="shared" si="76"/>
        <v>0</v>
      </c>
    </row>
    <row r="649" spans="1:49" x14ac:dyDescent="0.25">
      <c r="A649" s="2" t="s">
        <v>2215</v>
      </c>
      <c r="B649" s="44" t="s">
        <v>6</v>
      </c>
      <c r="C649" s="2" t="s">
        <v>2166</v>
      </c>
      <c r="D649" s="2" t="s">
        <v>246</v>
      </c>
      <c r="E649" s="6" t="s">
        <v>45</v>
      </c>
      <c r="F649" s="2" t="s">
        <v>45</v>
      </c>
      <c r="G649" s="2" t="s">
        <v>44</v>
      </c>
      <c r="H649" s="2">
        <v>0</v>
      </c>
      <c r="I649" s="2" t="s">
        <v>45</v>
      </c>
      <c r="J649" s="2">
        <v>1</v>
      </c>
      <c r="K649" s="2">
        <v>0</v>
      </c>
      <c r="L649" s="2">
        <v>0</v>
      </c>
      <c r="M649" s="2">
        <v>1</v>
      </c>
      <c r="N649" s="13"/>
      <c r="O649" s="2">
        <v>1</v>
      </c>
      <c r="P649" s="2">
        <v>1</v>
      </c>
      <c r="Q649" s="2" t="s">
        <v>44</v>
      </c>
      <c r="R649" s="2" t="s">
        <v>45</v>
      </c>
      <c r="S649" s="2" t="s">
        <v>45</v>
      </c>
      <c r="T649" s="2" t="s">
        <v>44</v>
      </c>
      <c r="U649" s="3" t="s">
        <v>45</v>
      </c>
      <c r="V649" s="2" t="s">
        <v>35</v>
      </c>
      <c r="W649" s="58" t="s">
        <v>2216</v>
      </c>
      <c r="X649" s="55" t="s">
        <v>2217</v>
      </c>
      <c r="Y649" s="55" t="s">
        <v>2218</v>
      </c>
      <c r="Z649" s="72" t="s">
        <v>2219</v>
      </c>
      <c r="AA649" s="2">
        <v>0</v>
      </c>
      <c r="AB649" s="2">
        <v>0</v>
      </c>
      <c r="AC649" s="2"/>
      <c r="AD649" s="2"/>
      <c r="AE649" s="6">
        <v>0</v>
      </c>
      <c r="AF649" s="2">
        <v>0</v>
      </c>
      <c r="AG649" s="2"/>
      <c r="AH649" s="2"/>
      <c r="AI649" s="6">
        <v>0</v>
      </c>
      <c r="AJ649" s="2">
        <v>0</v>
      </c>
      <c r="AK649" s="2"/>
      <c r="AL649" s="6"/>
      <c r="AM649" s="6">
        <v>0</v>
      </c>
      <c r="AN649" s="2">
        <v>0</v>
      </c>
      <c r="AO649" s="2"/>
      <c r="AP649" s="6"/>
      <c r="AQ649" s="6">
        <f t="shared" si="70"/>
        <v>0</v>
      </c>
      <c r="AR649" s="160">
        <f t="shared" si="71"/>
        <v>0</v>
      </c>
      <c r="AS649" s="160">
        <f t="shared" si="72"/>
        <v>0</v>
      </c>
      <c r="AT649" s="160">
        <f t="shared" si="73"/>
        <v>0</v>
      </c>
      <c r="AU649" s="160">
        <f t="shared" si="74"/>
        <v>0</v>
      </c>
      <c r="AV649" s="160">
        <f t="shared" si="75"/>
        <v>0</v>
      </c>
      <c r="AW649" s="160">
        <f t="shared" si="76"/>
        <v>0</v>
      </c>
    </row>
    <row r="650" spans="1:49" x14ac:dyDescent="0.25">
      <c r="A650" s="2" t="s">
        <v>2220</v>
      </c>
      <c r="B650" s="44" t="s">
        <v>6</v>
      </c>
      <c r="C650" s="2" t="s">
        <v>2221</v>
      </c>
      <c r="D650" s="2" t="s">
        <v>2221</v>
      </c>
      <c r="E650" s="6" t="s">
        <v>45</v>
      </c>
      <c r="F650" s="2" t="s">
        <v>45</v>
      </c>
      <c r="G650" s="2" t="s">
        <v>44</v>
      </c>
      <c r="H650" s="2">
        <v>0</v>
      </c>
      <c r="I650" s="2" t="s">
        <v>45</v>
      </c>
      <c r="J650" s="2">
        <v>0</v>
      </c>
      <c r="K650" s="6">
        <v>0</v>
      </c>
      <c r="L650" s="2">
        <v>0</v>
      </c>
      <c r="M650" s="112">
        <v>2</v>
      </c>
      <c r="N650" s="13"/>
      <c r="O650" s="2"/>
      <c r="P650" s="2"/>
      <c r="Q650" s="2" t="s">
        <v>45</v>
      </c>
      <c r="R650" s="2" t="s">
        <v>44</v>
      </c>
      <c r="S650" s="2" t="s">
        <v>44</v>
      </c>
      <c r="T650" s="2" t="s">
        <v>44</v>
      </c>
      <c r="U650" s="3" t="s">
        <v>45</v>
      </c>
      <c r="V650" s="6" t="s">
        <v>6579</v>
      </c>
      <c r="W650" s="63"/>
      <c r="X650" s="2"/>
      <c r="Y650" s="2"/>
      <c r="Z650" s="64"/>
      <c r="AA650" s="2">
        <v>0</v>
      </c>
      <c r="AB650" s="2">
        <v>0</v>
      </c>
      <c r="AC650" s="2"/>
      <c r="AD650" s="2"/>
      <c r="AE650" s="6">
        <v>0</v>
      </c>
      <c r="AF650" s="2">
        <v>0</v>
      </c>
      <c r="AG650" s="2"/>
      <c r="AH650" s="2"/>
      <c r="AI650" s="6">
        <v>0</v>
      </c>
      <c r="AJ650" s="2">
        <v>0</v>
      </c>
      <c r="AK650" s="2"/>
      <c r="AL650" s="6"/>
      <c r="AM650" s="6">
        <v>0</v>
      </c>
      <c r="AN650" s="2">
        <v>0</v>
      </c>
      <c r="AO650" s="2"/>
      <c r="AP650" s="6"/>
      <c r="AQ650" s="6">
        <f t="shared" si="70"/>
        <v>0</v>
      </c>
      <c r="AR650" s="160">
        <f t="shared" si="71"/>
        <v>0</v>
      </c>
      <c r="AS650" s="160">
        <f t="shared" si="72"/>
        <v>0</v>
      </c>
      <c r="AT650" s="160">
        <f t="shared" si="73"/>
        <v>0</v>
      </c>
      <c r="AU650" s="160">
        <f t="shared" si="74"/>
        <v>0</v>
      </c>
      <c r="AV650" s="160">
        <f t="shared" si="75"/>
        <v>0</v>
      </c>
      <c r="AW650" s="160">
        <f t="shared" si="76"/>
        <v>0</v>
      </c>
    </row>
    <row r="651" spans="1:49" x14ac:dyDescent="0.25">
      <c r="A651" s="2" t="s">
        <v>2222</v>
      </c>
      <c r="B651" s="44" t="s">
        <v>6</v>
      </c>
      <c r="C651" s="2" t="s">
        <v>2221</v>
      </c>
      <c r="D651" s="2" t="s">
        <v>2223</v>
      </c>
      <c r="E651" s="6" t="s">
        <v>45</v>
      </c>
      <c r="F651" s="2" t="s">
        <v>45</v>
      </c>
      <c r="G651" s="2" t="s">
        <v>44</v>
      </c>
      <c r="H651" s="2">
        <v>0</v>
      </c>
      <c r="I651" s="2" t="s">
        <v>44</v>
      </c>
      <c r="J651" s="2">
        <v>0</v>
      </c>
      <c r="K651" s="6">
        <v>0</v>
      </c>
      <c r="L651" s="2">
        <v>0</v>
      </c>
      <c r="M651" s="112">
        <v>2</v>
      </c>
      <c r="N651" s="13"/>
      <c r="O651" s="2"/>
      <c r="P651" s="2"/>
      <c r="Q651" s="2" t="s">
        <v>44</v>
      </c>
      <c r="R651" s="2" t="s">
        <v>44</v>
      </c>
      <c r="S651" s="2" t="s">
        <v>45</v>
      </c>
      <c r="T651" s="2" t="s">
        <v>44</v>
      </c>
      <c r="U651" s="3" t="s">
        <v>45</v>
      </c>
      <c r="V651" s="6" t="s">
        <v>6579</v>
      </c>
      <c r="W651" s="63"/>
      <c r="X651" s="2"/>
      <c r="Y651" s="2"/>
      <c r="Z651" s="64"/>
      <c r="AA651" s="2">
        <v>0</v>
      </c>
      <c r="AB651" s="2">
        <v>0</v>
      </c>
      <c r="AC651" s="2"/>
      <c r="AD651" s="2"/>
      <c r="AE651" s="6">
        <v>0</v>
      </c>
      <c r="AF651" s="2">
        <v>0</v>
      </c>
      <c r="AG651" s="2"/>
      <c r="AH651" s="2"/>
      <c r="AI651" s="6">
        <v>0</v>
      </c>
      <c r="AJ651" s="2">
        <v>0</v>
      </c>
      <c r="AK651" s="2"/>
      <c r="AL651" s="6"/>
      <c r="AM651" s="6">
        <v>0</v>
      </c>
      <c r="AN651" s="2">
        <v>0</v>
      </c>
      <c r="AO651" s="2"/>
      <c r="AP651" s="6"/>
      <c r="AQ651" s="6">
        <f t="shared" si="70"/>
        <v>0</v>
      </c>
      <c r="AR651" s="160">
        <f t="shared" si="71"/>
        <v>0</v>
      </c>
      <c r="AS651" s="160">
        <f t="shared" si="72"/>
        <v>0</v>
      </c>
      <c r="AT651" s="160">
        <f t="shared" si="73"/>
        <v>0</v>
      </c>
      <c r="AU651" s="160">
        <f t="shared" si="74"/>
        <v>0</v>
      </c>
      <c r="AV651" s="160">
        <f t="shared" si="75"/>
        <v>0</v>
      </c>
      <c r="AW651" s="160">
        <f t="shared" si="76"/>
        <v>0</v>
      </c>
    </row>
    <row r="652" spans="1:49" x14ac:dyDescent="0.25">
      <c r="A652" s="2" t="s">
        <v>2224</v>
      </c>
      <c r="B652" s="44" t="s">
        <v>6</v>
      </c>
      <c r="C652" s="2" t="s">
        <v>2221</v>
      </c>
      <c r="D652" s="2" t="s">
        <v>2225</v>
      </c>
      <c r="E652" s="6" t="s">
        <v>45</v>
      </c>
      <c r="F652" s="2" t="s">
        <v>44</v>
      </c>
      <c r="G652" s="2" t="s">
        <v>44</v>
      </c>
      <c r="H652" s="2">
        <v>0</v>
      </c>
      <c r="I652" s="2" t="s">
        <v>45</v>
      </c>
      <c r="J652" s="2">
        <v>1</v>
      </c>
      <c r="K652" s="2">
        <v>0</v>
      </c>
      <c r="L652" s="2">
        <v>1</v>
      </c>
      <c r="M652" s="2">
        <v>1</v>
      </c>
      <c r="N652" s="2">
        <v>1</v>
      </c>
      <c r="O652" s="2">
        <v>1</v>
      </c>
      <c r="P652" s="12">
        <v>1</v>
      </c>
      <c r="Q652" s="2" t="s">
        <v>44</v>
      </c>
      <c r="R652" s="2" t="s">
        <v>44</v>
      </c>
      <c r="S652" s="2" t="s">
        <v>45</v>
      </c>
      <c r="T652" s="2" t="s">
        <v>44</v>
      </c>
      <c r="U652" s="3" t="s">
        <v>45</v>
      </c>
      <c r="V652" s="6" t="s">
        <v>35</v>
      </c>
      <c r="W652" s="63" t="s">
        <v>2226</v>
      </c>
      <c r="X652" s="2" t="s">
        <v>2227</v>
      </c>
      <c r="Y652" s="2" t="s">
        <v>2228</v>
      </c>
      <c r="Z652" s="64" t="s">
        <v>2229</v>
      </c>
      <c r="AA652" s="2">
        <v>0</v>
      </c>
      <c r="AB652" s="2">
        <v>0</v>
      </c>
      <c r="AC652" s="2"/>
      <c r="AD652" s="2"/>
      <c r="AE652" s="6">
        <v>1</v>
      </c>
      <c r="AF652" s="2">
        <v>0</v>
      </c>
      <c r="AG652" s="2"/>
      <c r="AH652" s="2" t="s">
        <v>6743</v>
      </c>
      <c r="AI652" s="6">
        <v>0</v>
      </c>
      <c r="AJ652" s="2">
        <v>0</v>
      </c>
      <c r="AK652" s="2"/>
      <c r="AL652" s="6"/>
      <c r="AM652" s="6">
        <v>0</v>
      </c>
      <c r="AN652" s="2">
        <v>0</v>
      </c>
      <c r="AO652" s="2"/>
      <c r="AP652" s="6"/>
      <c r="AQ652" s="6">
        <f t="shared" si="70"/>
        <v>1</v>
      </c>
      <c r="AR652" s="160">
        <f t="shared" si="71"/>
        <v>1</v>
      </c>
      <c r="AS652" s="160">
        <f t="shared" si="72"/>
        <v>0</v>
      </c>
      <c r="AT652" s="160">
        <f t="shared" si="73"/>
        <v>0</v>
      </c>
      <c r="AU652" s="160">
        <f t="shared" si="74"/>
        <v>0</v>
      </c>
      <c r="AV652" s="160">
        <f t="shared" si="75"/>
        <v>0</v>
      </c>
      <c r="AW652" s="160">
        <f t="shared" si="76"/>
        <v>0</v>
      </c>
    </row>
    <row r="653" spans="1:49" x14ac:dyDescent="0.25">
      <c r="A653" s="2" t="s">
        <v>2230</v>
      </c>
      <c r="B653" s="44" t="s">
        <v>6</v>
      </c>
      <c r="C653" s="2" t="s">
        <v>2221</v>
      </c>
      <c r="D653" s="2" t="s">
        <v>2231</v>
      </c>
      <c r="E653" s="6" t="s">
        <v>45</v>
      </c>
      <c r="F653" s="2" t="s">
        <v>45</v>
      </c>
      <c r="G653" s="2" t="s">
        <v>44</v>
      </c>
      <c r="H653" s="2">
        <v>0</v>
      </c>
      <c r="I653" s="2" t="s">
        <v>45</v>
      </c>
      <c r="J653" s="2">
        <v>0</v>
      </c>
      <c r="K653" s="6">
        <v>0</v>
      </c>
      <c r="L653" s="2">
        <v>0</v>
      </c>
      <c r="M653" s="112">
        <v>2</v>
      </c>
      <c r="N653" s="13"/>
      <c r="O653" s="2"/>
      <c r="P653" s="2"/>
      <c r="Q653" s="2" t="s">
        <v>44</v>
      </c>
      <c r="R653" s="2" t="s">
        <v>44</v>
      </c>
      <c r="S653" s="2" t="s">
        <v>45</v>
      </c>
      <c r="T653" s="2" t="s">
        <v>44</v>
      </c>
      <c r="U653" s="3" t="s">
        <v>44</v>
      </c>
      <c r="V653" s="6" t="s">
        <v>6579</v>
      </c>
      <c r="W653" s="63"/>
      <c r="X653" s="2"/>
      <c r="Y653" s="2"/>
      <c r="Z653" s="64"/>
      <c r="AA653" s="2">
        <v>0</v>
      </c>
      <c r="AB653" s="2">
        <v>0</v>
      </c>
      <c r="AC653" s="2"/>
      <c r="AD653" s="2"/>
      <c r="AE653" s="6">
        <v>0</v>
      </c>
      <c r="AF653" s="2">
        <v>0</v>
      </c>
      <c r="AG653" s="2"/>
      <c r="AH653" s="2"/>
      <c r="AI653" s="6">
        <v>0</v>
      </c>
      <c r="AJ653" s="2">
        <v>0</v>
      </c>
      <c r="AK653" s="2"/>
      <c r="AL653" s="6"/>
      <c r="AM653" s="6">
        <v>0</v>
      </c>
      <c r="AN653" s="2">
        <v>0</v>
      </c>
      <c r="AO653" s="2"/>
      <c r="AP653" s="6"/>
      <c r="AQ653" s="6">
        <f t="shared" si="70"/>
        <v>0</v>
      </c>
      <c r="AR653" s="160">
        <f t="shared" si="71"/>
        <v>0</v>
      </c>
      <c r="AS653" s="160">
        <f t="shared" si="72"/>
        <v>0</v>
      </c>
      <c r="AT653" s="160">
        <f t="shared" si="73"/>
        <v>0</v>
      </c>
      <c r="AU653" s="160">
        <f t="shared" si="74"/>
        <v>0</v>
      </c>
      <c r="AV653" s="160">
        <f t="shared" si="75"/>
        <v>0</v>
      </c>
      <c r="AW653" s="160">
        <f t="shared" si="76"/>
        <v>0</v>
      </c>
    </row>
    <row r="654" spans="1:49" x14ac:dyDescent="0.25">
      <c r="A654" s="2" t="s">
        <v>2232</v>
      </c>
      <c r="B654" s="44" t="s">
        <v>6</v>
      </c>
      <c r="C654" s="2" t="s">
        <v>2221</v>
      </c>
      <c r="D654" s="2" t="s">
        <v>2233</v>
      </c>
      <c r="E654" s="6" t="s">
        <v>45</v>
      </c>
      <c r="F654" s="2" t="s">
        <v>44</v>
      </c>
      <c r="G654" s="2" t="s">
        <v>44</v>
      </c>
      <c r="H654" s="2">
        <v>0</v>
      </c>
      <c r="I654" s="2" t="s">
        <v>44</v>
      </c>
      <c r="J654" s="2">
        <v>1</v>
      </c>
      <c r="K654" s="2">
        <v>0</v>
      </c>
      <c r="L654" s="2">
        <v>0</v>
      </c>
      <c r="M654" s="2">
        <v>1</v>
      </c>
      <c r="N654" s="2">
        <v>1</v>
      </c>
      <c r="O654" s="2">
        <v>1</v>
      </c>
      <c r="P654" s="12">
        <v>1</v>
      </c>
      <c r="Q654" s="2" t="s">
        <v>44</v>
      </c>
      <c r="R654" s="2" t="s">
        <v>44</v>
      </c>
      <c r="S654" s="2" t="s">
        <v>45</v>
      </c>
      <c r="T654" s="2" t="s">
        <v>44</v>
      </c>
      <c r="U654" s="3" t="s">
        <v>45</v>
      </c>
      <c r="V654" s="6" t="s">
        <v>35</v>
      </c>
      <c r="W654" s="63" t="s">
        <v>2234</v>
      </c>
      <c r="X654" s="2" t="s">
        <v>2235</v>
      </c>
      <c r="Y654" s="2" t="s">
        <v>2236</v>
      </c>
      <c r="Z654" s="64" t="s">
        <v>2237</v>
      </c>
      <c r="AA654" s="2">
        <v>0</v>
      </c>
      <c r="AB654" s="2">
        <v>0</v>
      </c>
      <c r="AC654" s="2"/>
      <c r="AD654" s="2"/>
      <c r="AE654" s="6">
        <v>0</v>
      </c>
      <c r="AF654" s="2">
        <v>0</v>
      </c>
      <c r="AG654" s="2"/>
      <c r="AH654" s="2"/>
      <c r="AI654" s="6">
        <v>0</v>
      </c>
      <c r="AJ654" s="2">
        <v>0</v>
      </c>
      <c r="AK654" s="2"/>
      <c r="AL654" s="6"/>
      <c r="AM654" s="6">
        <v>0</v>
      </c>
      <c r="AN654" s="2">
        <v>0</v>
      </c>
      <c r="AO654" s="2"/>
      <c r="AP654" s="6"/>
      <c r="AQ654" s="6">
        <f t="shared" si="70"/>
        <v>0</v>
      </c>
      <c r="AR654" s="160">
        <f t="shared" si="71"/>
        <v>0</v>
      </c>
      <c r="AS654" s="160">
        <f t="shared" si="72"/>
        <v>0</v>
      </c>
      <c r="AT654" s="160">
        <f t="shared" si="73"/>
        <v>0</v>
      </c>
      <c r="AU654" s="160">
        <f t="shared" si="74"/>
        <v>0</v>
      </c>
      <c r="AV654" s="160">
        <f t="shared" si="75"/>
        <v>0</v>
      </c>
      <c r="AW654" s="160">
        <f t="shared" si="76"/>
        <v>0</v>
      </c>
    </row>
    <row r="655" spans="1:49" x14ac:dyDescent="0.25">
      <c r="A655" s="2" t="s">
        <v>2238</v>
      </c>
      <c r="B655" s="44" t="s">
        <v>6</v>
      </c>
      <c r="C655" s="2" t="s">
        <v>2221</v>
      </c>
      <c r="D655" s="2" t="s">
        <v>2239</v>
      </c>
      <c r="E655" s="6" t="s">
        <v>45</v>
      </c>
      <c r="F655" s="2" t="s">
        <v>45</v>
      </c>
      <c r="G655" s="2" t="s">
        <v>44</v>
      </c>
      <c r="H655" s="2">
        <v>0</v>
      </c>
      <c r="I655" s="2" t="s">
        <v>45</v>
      </c>
      <c r="J655" s="2">
        <v>0</v>
      </c>
      <c r="K655" s="6">
        <v>0</v>
      </c>
      <c r="L655" s="2">
        <v>0</v>
      </c>
      <c r="M655" s="112">
        <v>2</v>
      </c>
      <c r="N655" s="13"/>
      <c r="O655" s="2"/>
      <c r="P655" s="2"/>
      <c r="Q655" s="2" t="s">
        <v>44</v>
      </c>
      <c r="R655" s="2" t="s">
        <v>44</v>
      </c>
      <c r="S655" s="2" t="s">
        <v>45</v>
      </c>
      <c r="T655" s="2" t="s">
        <v>44</v>
      </c>
      <c r="U655" s="3" t="s">
        <v>45</v>
      </c>
      <c r="V655" s="6" t="s">
        <v>6579</v>
      </c>
      <c r="W655" s="63"/>
      <c r="X655" s="2"/>
      <c r="Y655" s="2"/>
      <c r="Z655" s="64"/>
      <c r="AA655" s="2">
        <v>0</v>
      </c>
      <c r="AB655" s="2">
        <v>0</v>
      </c>
      <c r="AC655" s="2"/>
      <c r="AD655" s="2"/>
      <c r="AE655" s="6">
        <v>0</v>
      </c>
      <c r="AF655" s="2">
        <v>0</v>
      </c>
      <c r="AG655" s="2"/>
      <c r="AH655" s="2"/>
      <c r="AI655" s="6">
        <v>0</v>
      </c>
      <c r="AJ655" s="2">
        <v>0</v>
      </c>
      <c r="AK655" s="2"/>
      <c r="AL655" s="6"/>
      <c r="AM655" s="6">
        <v>0</v>
      </c>
      <c r="AN655" s="2">
        <v>0</v>
      </c>
      <c r="AO655" s="2"/>
      <c r="AP655" s="6"/>
      <c r="AQ655" s="6">
        <f t="shared" si="70"/>
        <v>0</v>
      </c>
      <c r="AR655" s="160">
        <f t="shared" si="71"/>
        <v>0</v>
      </c>
      <c r="AS655" s="160">
        <f t="shared" si="72"/>
        <v>0</v>
      </c>
      <c r="AT655" s="160">
        <f t="shared" si="73"/>
        <v>0</v>
      </c>
      <c r="AU655" s="160">
        <f t="shared" si="74"/>
        <v>0</v>
      </c>
      <c r="AV655" s="160">
        <f t="shared" si="75"/>
        <v>0</v>
      </c>
      <c r="AW655" s="160">
        <f t="shared" si="76"/>
        <v>0</v>
      </c>
    </row>
    <row r="656" spans="1:49" x14ac:dyDescent="0.25">
      <c r="A656" s="2" t="s">
        <v>2240</v>
      </c>
      <c r="B656" s="44" t="s">
        <v>6</v>
      </c>
      <c r="C656" s="2" t="s">
        <v>2221</v>
      </c>
      <c r="D656" s="2" t="s">
        <v>2241</v>
      </c>
      <c r="E656" s="6" t="s">
        <v>45</v>
      </c>
      <c r="F656" s="2" t="s">
        <v>45</v>
      </c>
      <c r="G656" s="2" t="s">
        <v>44</v>
      </c>
      <c r="H656" s="2">
        <v>0</v>
      </c>
      <c r="I656" s="2" t="s">
        <v>44</v>
      </c>
      <c r="J656" s="2">
        <v>0</v>
      </c>
      <c r="K656" s="6">
        <v>0</v>
      </c>
      <c r="L656" s="2">
        <v>0</v>
      </c>
      <c r="M656" s="112">
        <v>2</v>
      </c>
      <c r="N656" s="13"/>
      <c r="O656" s="2"/>
      <c r="P656" s="2"/>
      <c r="Q656" s="2" t="s">
        <v>44</v>
      </c>
      <c r="R656" s="2" t="s">
        <v>44</v>
      </c>
      <c r="S656" s="2" t="s">
        <v>45</v>
      </c>
      <c r="T656" s="2" t="s">
        <v>44</v>
      </c>
      <c r="U656" s="3" t="s">
        <v>45</v>
      </c>
      <c r="V656" s="6" t="s">
        <v>6579</v>
      </c>
      <c r="W656" s="63"/>
      <c r="X656" s="2"/>
      <c r="Y656" s="2"/>
      <c r="Z656" s="64"/>
      <c r="AA656" s="2">
        <v>0</v>
      </c>
      <c r="AB656" s="2">
        <v>0</v>
      </c>
      <c r="AC656" s="2"/>
      <c r="AD656" s="2"/>
      <c r="AE656" s="6">
        <v>0</v>
      </c>
      <c r="AF656" s="2">
        <v>0</v>
      </c>
      <c r="AG656" s="2"/>
      <c r="AH656" s="2"/>
      <c r="AI656" s="6">
        <v>0</v>
      </c>
      <c r="AJ656" s="2">
        <v>0</v>
      </c>
      <c r="AK656" s="2"/>
      <c r="AL656" s="6"/>
      <c r="AM656" s="6">
        <v>0</v>
      </c>
      <c r="AN656" s="2">
        <v>0</v>
      </c>
      <c r="AO656" s="2"/>
      <c r="AP656" s="6"/>
      <c r="AQ656" s="6">
        <f t="shared" si="70"/>
        <v>0</v>
      </c>
      <c r="AR656" s="160">
        <f t="shared" si="71"/>
        <v>0</v>
      </c>
      <c r="AS656" s="160">
        <f t="shared" si="72"/>
        <v>0</v>
      </c>
      <c r="AT656" s="160">
        <f t="shared" si="73"/>
        <v>0</v>
      </c>
      <c r="AU656" s="160">
        <f t="shared" si="74"/>
        <v>0</v>
      </c>
      <c r="AV656" s="160">
        <f t="shared" si="75"/>
        <v>0</v>
      </c>
      <c r="AW656" s="160">
        <f t="shared" si="76"/>
        <v>0</v>
      </c>
    </row>
    <row r="657" spans="1:49" x14ac:dyDescent="0.25">
      <c r="A657" s="2" t="s">
        <v>2242</v>
      </c>
      <c r="B657" s="44" t="s">
        <v>6</v>
      </c>
      <c r="C657" s="2" t="s">
        <v>460</v>
      </c>
      <c r="D657" s="2" t="s">
        <v>2243</v>
      </c>
      <c r="E657" s="6" t="s">
        <v>45</v>
      </c>
      <c r="F657" s="2" t="s">
        <v>45</v>
      </c>
      <c r="G657" s="2" t="s">
        <v>44</v>
      </c>
      <c r="H657" s="2">
        <v>0</v>
      </c>
      <c r="I657" s="2" t="s">
        <v>45</v>
      </c>
      <c r="J657" s="2">
        <v>0</v>
      </c>
      <c r="K657" s="6">
        <v>0</v>
      </c>
      <c r="L657" s="2">
        <v>0</v>
      </c>
      <c r="M657" s="112">
        <v>2</v>
      </c>
      <c r="N657" s="13"/>
      <c r="O657" s="2"/>
      <c r="P657" s="2"/>
      <c r="Q657" s="2" t="s">
        <v>45</v>
      </c>
      <c r="R657" s="2" t="s">
        <v>44</v>
      </c>
      <c r="S657" s="2" t="s">
        <v>44</v>
      </c>
      <c r="T657" s="2" t="s">
        <v>44</v>
      </c>
      <c r="U657" s="3" t="s">
        <v>45</v>
      </c>
      <c r="V657" s="6" t="s">
        <v>6579</v>
      </c>
      <c r="W657" s="63"/>
      <c r="X657" s="2"/>
      <c r="Y657" s="2"/>
      <c r="Z657" s="64"/>
      <c r="AA657" s="2">
        <v>0</v>
      </c>
      <c r="AB657" s="2">
        <v>0</v>
      </c>
      <c r="AC657" s="2"/>
      <c r="AD657" s="2"/>
      <c r="AE657" s="6">
        <v>0</v>
      </c>
      <c r="AF657" s="2">
        <v>0</v>
      </c>
      <c r="AG657" s="2"/>
      <c r="AH657" s="2"/>
      <c r="AI657" s="6">
        <v>0</v>
      </c>
      <c r="AJ657" s="2">
        <v>0</v>
      </c>
      <c r="AK657" s="2"/>
      <c r="AL657" s="6"/>
      <c r="AM657" s="6">
        <v>0</v>
      </c>
      <c r="AN657" s="2">
        <v>0</v>
      </c>
      <c r="AO657" s="2"/>
      <c r="AP657" s="6"/>
      <c r="AQ657" s="6">
        <f t="shared" si="70"/>
        <v>0</v>
      </c>
      <c r="AR657" s="160">
        <f t="shared" si="71"/>
        <v>0</v>
      </c>
      <c r="AS657" s="160">
        <f t="shared" si="72"/>
        <v>0</v>
      </c>
      <c r="AT657" s="160">
        <f t="shared" si="73"/>
        <v>0</v>
      </c>
      <c r="AU657" s="160">
        <f t="shared" si="74"/>
        <v>0</v>
      </c>
      <c r="AV657" s="160">
        <f t="shared" si="75"/>
        <v>0</v>
      </c>
      <c r="AW657" s="160">
        <f t="shared" si="76"/>
        <v>0</v>
      </c>
    </row>
    <row r="658" spans="1:49" x14ac:dyDescent="0.25">
      <c r="A658" s="2" t="s">
        <v>2244</v>
      </c>
      <c r="B658" s="44" t="s">
        <v>6</v>
      </c>
      <c r="C658" s="2" t="s">
        <v>460</v>
      </c>
      <c r="D658" s="2" t="s">
        <v>2245</v>
      </c>
      <c r="E658" s="6" t="s">
        <v>45</v>
      </c>
      <c r="F658" s="2" t="s">
        <v>45</v>
      </c>
      <c r="G658" s="2" t="s">
        <v>44</v>
      </c>
      <c r="H658" s="2">
        <v>0</v>
      </c>
      <c r="I658" s="2" t="s">
        <v>44</v>
      </c>
      <c r="J658" s="2">
        <v>0</v>
      </c>
      <c r="K658" s="6">
        <v>0</v>
      </c>
      <c r="L658" s="2">
        <v>0</v>
      </c>
      <c r="M658" s="112">
        <v>2</v>
      </c>
      <c r="N658" s="13"/>
      <c r="O658" s="2"/>
      <c r="P658" s="2"/>
      <c r="Q658" s="2" t="s">
        <v>44</v>
      </c>
      <c r="R658" s="2" t="s">
        <v>44</v>
      </c>
      <c r="S658" s="2" t="s">
        <v>45</v>
      </c>
      <c r="T658" s="2" t="s">
        <v>44</v>
      </c>
      <c r="U658" s="3" t="s">
        <v>45</v>
      </c>
      <c r="V658" s="6" t="s">
        <v>6579</v>
      </c>
      <c r="W658" s="63"/>
      <c r="X658" s="2"/>
      <c r="Y658" s="2"/>
      <c r="Z658" s="64"/>
      <c r="AA658" s="2">
        <v>0</v>
      </c>
      <c r="AB658" s="2">
        <v>0</v>
      </c>
      <c r="AC658" s="2"/>
      <c r="AD658" s="2"/>
      <c r="AE658" s="6">
        <v>0</v>
      </c>
      <c r="AF658" s="2">
        <v>0</v>
      </c>
      <c r="AG658" s="2"/>
      <c r="AH658" s="2"/>
      <c r="AI658" s="6">
        <v>0</v>
      </c>
      <c r="AJ658" s="2">
        <v>0</v>
      </c>
      <c r="AK658" s="2"/>
      <c r="AL658" s="6"/>
      <c r="AM658" s="6">
        <v>0</v>
      </c>
      <c r="AN658" s="2">
        <v>0</v>
      </c>
      <c r="AO658" s="2"/>
      <c r="AP658" s="6"/>
      <c r="AQ658" s="6">
        <f t="shared" si="70"/>
        <v>0</v>
      </c>
      <c r="AR658" s="160">
        <f t="shared" si="71"/>
        <v>0</v>
      </c>
      <c r="AS658" s="160">
        <f t="shared" si="72"/>
        <v>0</v>
      </c>
      <c r="AT658" s="160">
        <f t="shared" si="73"/>
        <v>0</v>
      </c>
      <c r="AU658" s="160">
        <f t="shared" si="74"/>
        <v>0</v>
      </c>
      <c r="AV658" s="160">
        <f t="shared" si="75"/>
        <v>0</v>
      </c>
      <c r="AW658" s="160">
        <f t="shared" si="76"/>
        <v>0</v>
      </c>
    </row>
    <row r="659" spans="1:49" x14ac:dyDescent="0.25">
      <c r="A659" s="2" t="s">
        <v>2246</v>
      </c>
      <c r="B659" s="44" t="s">
        <v>6</v>
      </c>
      <c r="C659" s="2" t="s">
        <v>460</v>
      </c>
      <c r="D659" s="2" t="s">
        <v>2247</v>
      </c>
      <c r="E659" s="6" t="s">
        <v>45</v>
      </c>
      <c r="F659" s="2" t="s">
        <v>45</v>
      </c>
      <c r="G659" s="2" t="s">
        <v>45</v>
      </c>
      <c r="H659" s="2">
        <v>0</v>
      </c>
      <c r="I659" s="2" t="s">
        <v>45</v>
      </c>
      <c r="J659" s="2">
        <v>0</v>
      </c>
      <c r="K659" s="6">
        <v>0</v>
      </c>
      <c r="L659" s="2">
        <v>0</v>
      </c>
      <c r="M659" s="112">
        <v>2</v>
      </c>
      <c r="N659" s="13"/>
      <c r="O659" s="2"/>
      <c r="P659" s="2"/>
      <c r="Q659" s="2" t="s">
        <v>45</v>
      </c>
      <c r="R659" s="2" t="s">
        <v>45</v>
      </c>
      <c r="S659" s="2" t="s">
        <v>45</v>
      </c>
      <c r="T659" s="2" t="s">
        <v>44</v>
      </c>
      <c r="U659" s="3" t="s">
        <v>45</v>
      </c>
      <c r="V659" s="6" t="s">
        <v>6579</v>
      </c>
      <c r="W659" s="63"/>
      <c r="X659" s="2"/>
      <c r="Y659" s="2"/>
      <c r="Z659" s="64"/>
      <c r="AA659" s="2">
        <v>0</v>
      </c>
      <c r="AB659" s="2">
        <v>0</v>
      </c>
      <c r="AC659" s="2"/>
      <c r="AD659" s="2"/>
      <c r="AE659" s="6">
        <v>0</v>
      </c>
      <c r="AF659" s="2">
        <v>0</v>
      </c>
      <c r="AG659" s="2"/>
      <c r="AH659" s="2"/>
      <c r="AI659" s="6">
        <v>0</v>
      </c>
      <c r="AJ659" s="2">
        <v>0</v>
      </c>
      <c r="AK659" s="2"/>
      <c r="AL659" s="6"/>
      <c r="AM659" s="6">
        <v>0</v>
      </c>
      <c r="AN659" s="2">
        <v>0</v>
      </c>
      <c r="AO659" s="2"/>
      <c r="AP659" s="6"/>
      <c r="AQ659" s="6">
        <f t="shared" si="70"/>
        <v>0</v>
      </c>
      <c r="AR659" s="160">
        <f t="shared" si="71"/>
        <v>0</v>
      </c>
      <c r="AS659" s="160">
        <f t="shared" si="72"/>
        <v>0</v>
      </c>
      <c r="AT659" s="160">
        <f t="shared" si="73"/>
        <v>0</v>
      </c>
      <c r="AU659" s="160">
        <f t="shared" si="74"/>
        <v>0</v>
      </c>
      <c r="AV659" s="160">
        <f t="shared" si="75"/>
        <v>0</v>
      </c>
      <c r="AW659" s="160">
        <f t="shared" si="76"/>
        <v>0</v>
      </c>
    </row>
    <row r="660" spans="1:49" x14ac:dyDescent="0.25">
      <c r="A660" s="2" t="s">
        <v>2248</v>
      </c>
      <c r="B660" s="44" t="s">
        <v>6</v>
      </c>
      <c r="C660" s="2" t="s">
        <v>460</v>
      </c>
      <c r="D660" s="2" t="s">
        <v>2249</v>
      </c>
      <c r="E660" s="6" t="s">
        <v>45</v>
      </c>
      <c r="F660" s="2" t="s">
        <v>45</v>
      </c>
      <c r="G660" s="2" t="s">
        <v>44</v>
      </c>
      <c r="H660" s="2">
        <v>0</v>
      </c>
      <c r="I660" s="2" t="s">
        <v>44</v>
      </c>
      <c r="J660" s="2">
        <v>0</v>
      </c>
      <c r="K660" s="6">
        <v>0</v>
      </c>
      <c r="L660" s="2">
        <v>0</v>
      </c>
      <c r="M660" s="112">
        <v>2</v>
      </c>
      <c r="N660" s="13"/>
      <c r="O660" s="2"/>
      <c r="P660" s="2"/>
      <c r="Q660" s="2" t="s">
        <v>44</v>
      </c>
      <c r="R660" s="2" t="s">
        <v>44</v>
      </c>
      <c r="S660" s="2" t="s">
        <v>45</v>
      </c>
      <c r="T660" s="2" t="s">
        <v>44</v>
      </c>
      <c r="U660" s="3" t="s">
        <v>45</v>
      </c>
      <c r="V660" s="6" t="s">
        <v>6579</v>
      </c>
      <c r="W660" s="63"/>
      <c r="X660" s="2"/>
      <c r="Y660" s="2"/>
      <c r="Z660" s="64"/>
      <c r="AA660" s="2">
        <v>0</v>
      </c>
      <c r="AB660" s="2">
        <v>0</v>
      </c>
      <c r="AC660" s="2"/>
      <c r="AD660" s="2"/>
      <c r="AE660" s="6">
        <v>0</v>
      </c>
      <c r="AF660" s="2">
        <v>0</v>
      </c>
      <c r="AG660" s="2"/>
      <c r="AH660" s="2"/>
      <c r="AI660" s="6">
        <v>0</v>
      </c>
      <c r="AJ660" s="2">
        <v>0</v>
      </c>
      <c r="AK660" s="2"/>
      <c r="AL660" s="6"/>
      <c r="AM660" s="6">
        <v>0</v>
      </c>
      <c r="AN660" s="2">
        <v>0</v>
      </c>
      <c r="AO660" s="2"/>
      <c r="AP660" s="6"/>
      <c r="AQ660" s="6">
        <f t="shared" si="70"/>
        <v>0</v>
      </c>
      <c r="AR660" s="160">
        <f t="shared" si="71"/>
        <v>0</v>
      </c>
      <c r="AS660" s="160">
        <f t="shared" si="72"/>
        <v>0</v>
      </c>
      <c r="AT660" s="160">
        <f t="shared" si="73"/>
        <v>0</v>
      </c>
      <c r="AU660" s="160">
        <f t="shared" si="74"/>
        <v>0</v>
      </c>
      <c r="AV660" s="160">
        <f t="shared" si="75"/>
        <v>0</v>
      </c>
      <c r="AW660" s="160">
        <f t="shared" si="76"/>
        <v>0</v>
      </c>
    </row>
    <row r="661" spans="1:49" x14ac:dyDescent="0.25">
      <c r="A661" s="2" t="s">
        <v>2250</v>
      </c>
      <c r="B661" s="44" t="s">
        <v>6</v>
      </c>
      <c r="C661" s="2" t="s">
        <v>460</v>
      </c>
      <c r="D661" s="2" t="s">
        <v>2251</v>
      </c>
      <c r="E661" s="6" t="s">
        <v>45</v>
      </c>
      <c r="F661" s="2" t="s">
        <v>45</v>
      </c>
      <c r="G661" s="2" t="s">
        <v>44</v>
      </c>
      <c r="H661" s="2">
        <v>0</v>
      </c>
      <c r="I661" s="2" t="s">
        <v>45</v>
      </c>
      <c r="J661" s="2">
        <v>0</v>
      </c>
      <c r="K661" s="6">
        <v>0</v>
      </c>
      <c r="L661" s="2">
        <v>0</v>
      </c>
      <c r="M661" s="112">
        <v>2</v>
      </c>
      <c r="N661" s="13"/>
      <c r="O661" s="2"/>
      <c r="P661" s="2"/>
      <c r="Q661" s="2" t="s">
        <v>44</v>
      </c>
      <c r="R661" s="2" t="s">
        <v>44</v>
      </c>
      <c r="S661" s="2" t="s">
        <v>45</v>
      </c>
      <c r="T661" s="2" t="s">
        <v>44</v>
      </c>
      <c r="U661" s="3" t="s">
        <v>45</v>
      </c>
      <c r="V661" s="6" t="s">
        <v>6579</v>
      </c>
      <c r="W661" s="63"/>
      <c r="X661" s="2"/>
      <c r="Y661" s="2"/>
      <c r="Z661" s="64"/>
      <c r="AA661" s="2">
        <v>0</v>
      </c>
      <c r="AB661" s="2">
        <v>0</v>
      </c>
      <c r="AC661" s="2"/>
      <c r="AD661" s="2"/>
      <c r="AE661" s="6">
        <v>0</v>
      </c>
      <c r="AF661" s="2">
        <v>0</v>
      </c>
      <c r="AG661" s="2"/>
      <c r="AH661" s="2"/>
      <c r="AI661" s="6">
        <v>0</v>
      </c>
      <c r="AJ661" s="2">
        <v>0</v>
      </c>
      <c r="AK661" s="2"/>
      <c r="AL661" s="6"/>
      <c r="AM661" s="6">
        <v>0</v>
      </c>
      <c r="AN661" s="2">
        <v>0</v>
      </c>
      <c r="AO661" s="2"/>
      <c r="AP661" s="6"/>
      <c r="AQ661" s="6">
        <f t="shared" si="70"/>
        <v>0</v>
      </c>
      <c r="AR661" s="160">
        <f t="shared" si="71"/>
        <v>0</v>
      </c>
      <c r="AS661" s="160">
        <f t="shared" si="72"/>
        <v>0</v>
      </c>
      <c r="AT661" s="160">
        <f t="shared" si="73"/>
        <v>0</v>
      </c>
      <c r="AU661" s="160">
        <f t="shared" si="74"/>
        <v>0</v>
      </c>
      <c r="AV661" s="160">
        <f t="shared" si="75"/>
        <v>0</v>
      </c>
      <c r="AW661" s="160">
        <f t="shared" si="76"/>
        <v>0</v>
      </c>
    </row>
    <row r="662" spans="1:49" x14ac:dyDescent="0.25">
      <c r="A662" s="2" t="s">
        <v>2252</v>
      </c>
      <c r="B662" s="44" t="s">
        <v>6</v>
      </c>
      <c r="C662" s="2" t="s">
        <v>460</v>
      </c>
      <c r="D662" s="2" t="s">
        <v>2253</v>
      </c>
      <c r="E662" s="6" t="s">
        <v>45</v>
      </c>
      <c r="F662" s="2" t="s">
        <v>45</v>
      </c>
      <c r="G662" s="2" t="s">
        <v>44</v>
      </c>
      <c r="H662" s="2">
        <v>0</v>
      </c>
      <c r="I662" s="2" t="s">
        <v>44</v>
      </c>
      <c r="J662" s="2">
        <v>0</v>
      </c>
      <c r="K662" s="6">
        <v>0</v>
      </c>
      <c r="L662" s="2">
        <v>0</v>
      </c>
      <c r="M662" s="112">
        <v>2</v>
      </c>
      <c r="N662" s="13"/>
      <c r="O662" s="2"/>
      <c r="P662" s="2"/>
      <c r="Q662" s="2" t="s">
        <v>44</v>
      </c>
      <c r="R662" s="2" t="s">
        <v>44</v>
      </c>
      <c r="S662" s="2" t="s">
        <v>45</v>
      </c>
      <c r="T662" s="2" t="s">
        <v>44</v>
      </c>
      <c r="U662" s="3" t="s">
        <v>45</v>
      </c>
      <c r="V662" s="6" t="s">
        <v>6579</v>
      </c>
      <c r="W662" s="63"/>
      <c r="X662" s="2"/>
      <c r="Y662" s="2"/>
      <c r="Z662" s="64"/>
      <c r="AA662" s="2">
        <v>0</v>
      </c>
      <c r="AB662" s="2">
        <v>0</v>
      </c>
      <c r="AC662" s="2"/>
      <c r="AD662" s="2"/>
      <c r="AE662" s="6">
        <v>0</v>
      </c>
      <c r="AF662" s="2">
        <v>0</v>
      </c>
      <c r="AG662" s="2"/>
      <c r="AH662" s="2"/>
      <c r="AI662" s="6">
        <v>0</v>
      </c>
      <c r="AJ662" s="2">
        <v>0</v>
      </c>
      <c r="AK662" s="2"/>
      <c r="AL662" s="6"/>
      <c r="AM662" s="6">
        <v>0</v>
      </c>
      <c r="AN662" s="2">
        <v>0</v>
      </c>
      <c r="AO662" s="2"/>
      <c r="AP662" s="6"/>
      <c r="AQ662" s="6">
        <f t="shared" si="70"/>
        <v>0</v>
      </c>
      <c r="AR662" s="160">
        <f t="shared" si="71"/>
        <v>0</v>
      </c>
      <c r="AS662" s="160">
        <f t="shared" si="72"/>
        <v>0</v>
      </c>
      <c r="AT662" s="160">
        <f t="shared" si="73"/>
        <v>0</v>
      </c>
      <c r="AU662" s="160">
        <f t="shared" si="74"/>
        <v>0</v>
      </c>
      <c r="AV662" s="160">
        <f t="shared" si="75"/>
        <v>0</v>
      </c>
      <c r="AW662" s="160">
        <f t="shared" si="76"/>
        <v>0</v>
      </c>
    </row>
    <row r="663" spans="1:49" x14ac:dyDescent="0.25">
      <c r="A663" s="2" t="s">
        <v>2254</v>
      </c>
      <c r="B663" s="44" t="s">
        <v>6</v>
      </c>
      <c r="C663" s="2" t="s">
        <v>460</v>
      </c>
      <c r="D663" s="2" t="s">
        <v>2255</v>
      </c>
      <c r="E663" s="6" t="s">
        <v>45</v>
      </c>
      <c r="F663" s="2" t="s">
        <v>44</v>
      </c>
      <c r="G663" s="2" t="s">
        <v>44</v>
      </c>
      <c r="H663" s="2">
        <v>0</v>
      </c>
      <c r="I663" s="2" t="s">
        <v>44</v>
      </c>
      <c r="J663" s="2">
        <v>1</v>
      </c>
      <c r="K663" s="2">
        <v>0</v>
      </c>
      <c r="L663" s="2">
        <v>1</v>
      </c>
      <c r="M663" s="2">
        <v>1</v>
      </c>
      <c r="N663" s="2">
        <v>1</v>
      </c>
      <c r="O663" s="2">
        <v>1</v>
      </c>
      <c r="P663" s="2">
        <v>1</v>
      </c>
      <c r="Q663" s="2" t="s">
        <v>44</v>
      </c>
      <c r="R663" s="2" t="s">
        <v>44</v>
      </c>
      <c r="S663" s="2" t="s">
        <v>44</v>
      </c>
      <c r="T663" s="2" t="s">
        <v>44</v>
      </c>
      <c r="U663" s="3" t="s">
        <v>44</v>
      </c>
      <c r="V663" s="6" t="s">
        <v>36</v>
      </c>
      <c r="W663" s="63" t="s">
        <v>2256</v>
      </c>
      <c r="X663" s="2" t="s">
        <v>2257</v>
      </c>
      <c r="Y663" s="2">
        <v>968076274</v>
      </c>
      <c r="Z663" s="64" t="s">
        <v>2258</v>
      </c>
      <c r="AA663" s="2">
        <v>0</v>
      </c>
      <c r="AB663" s="2">
        <v>0</v>
      </c>
      <c r="AC663" s="2"/>
      <c r="AD663" s="2"/>
      <c r="AE663" s="6">
        <v>0</v>
      </c>
      <c r="AF663" s="2">
        <v>1</v>
      </c>
      <c r="AG663" s="2" t="s">
        <v>36</v>
      </c>
      <c r="AH663" s="2" t="s">
        <v>6744</v>
      </c>
      <c r="AI663" s="6">
        <v>0</v>
      </c>
      <c r="AJ663" s="2">
        <v>0</v>
      </c>
      <c r="AK663" s="2"/>
      <c r="AL663" s="6"/>
      <c r="AM663" s="6">
        <v>0</v>
      </c>
      <c r="AN663" s="2">
        <v>0</v>
      </c>
      <c r="AO663" s="2"/>
      <c r="AP663" s="6"/>
      <c r="AQ663" s="6">
        <f t="shared" si="70"/>
        <v>1</v>
      </c>
      <c r="AR663" s="160">
        <f t="shared" si="71"/>
        <v>0</v>
      </c>
      <c r="AS663" s="160">
        <f t="shared" si="72"/>
        <v>0</v>
      </c>
      <c r="AT663" s="160">
        <f t="shared" si="73"/>
        <v>0</v>
      </c>
      <c r="AU663" s="160">
        <f t="shared" si="74"/>
        <v>1</v>
      </c>
      <c r="AV663" s="160">
        <f t="shared" si="75"/>
        <v>0</v>
      </c>
      <c r="AW663" s="160">
        <f t="shared" si="76"/>
        <v>0</v>
      </c>
    </row>
    <row r="664" spans="1:49" x14ac:dyDescent="0.25">
      <c r="A664" s="2" t="s">
        <v>2259</v>
      </c>
      <c r="B664" s="44" t="s">
        <v>6</v>
      </c>
      <c r="C664" s="2" t="s">
        <v>1607</v>
      </c>
      <c r="D664" s="2" t="s">
        <v>1607</v>
      </c>
      <c r="E664" s="6" t="s">
        <v>45</v>
      </c>
      <c r="F664" s="2" t="s">
        <v>45</v>
      </c>
      <c r="G664" s="2" t="s">
        <v>45</v>
      </c>
      <c r="H664" s="2">
        <v>0</v>
      </c>
      <c r="I664" s="2" t="s">
        <v>45</v>
      </c>
      <c r="J664" s="2">
        <v>0</v>
      </c>
      <c r="K664" s="6">
        <v>0</v>
      </c>
      <c r="L664" s="2">
        <v>0</v>
      </c>
      <c r="M664" s="112">
        <v>2</v>
      </c>
      <c r="N664" s="13"/>
      <c r="O664" s="2"/>
      <c r="P664" s="2"/>
      <c r="Q664" s="2" t="s">
        <v>45</v>
      </c>
      <c r="R664" s="2" t="s">
        <v>45</v>
      </c>
      <c r="S664" s="2" t="s">
        <v>45</v>
      </c>
      <c r="T664" s="2" t="s">
        <v>44</v>
      </c>
      <c r="U664" s="3" t="s">
        <v>45</v>
      </c>
      <c r="V664" s="6" t="s">
        <v>6579</v>
      </c>
      <c r="W664" s="63"/>
      <c r="X664" s="2"/>
      <c r="Y664" s="2"/>
      <c r="Z664" s="64"/>
      <c r="AA664" s="2">
        <v>0</v>
      </c>
      <c r="AB664" s="2">
        <v>0</v>
      </c>
      <c r="AC664" s="2"/>
      <c r="AD664" s="2"/>
      <c r="AE664" s="6">
        <v>0</v>
      </c>
      <c r="AF664" s="2">
        <v>0</v>
      </c>
      <c r="AG664" s="2"/>
      <c r="AH664" s="2"/>
      <c r="AI664" s="6">
        <v>0</v>
      </c>
      <c r="AJ664" s="2">
        <v>0</v>
      </c>
      <c r="AK664" s="2"/>
      <c r="AL664" s="6"/>
      <c r="AM664" s="6">
        <v>0</v>
      </c>
      <c r="AN664" s="2">
        <v>0</v>
      </c>
      <c r="AO664" s="2"/>
      <c r="AP664" s="6"/>
      <c r="AQ664" s="6">
        <f t="shared" si="70"/>
        <v>0</v>
      </c>
      <c r="AR664" s="160">
        <f t="shared" si="71"/>
        <v>0</v>
      </c>
      <c r="AS664" s="160">
        <f t="shared" si="72"/>
        <v>0</v>
      </c>
      <c r="AT664" s="160">
        <f t="shared" si="73"/>
        <v>0</v>
      </c>
      <c r="AU664" s="160">
        <f t="shared" si="74"/>
        <v>0</v>
      </c>
      <c r="AV664" s="160">
        <f t="shared" si="75"/>
        <v>0</v>
      </c>
      <c r="AW664" s="160">
        <f t="shared" si="76"/>
        <v>0</v>
      </c>
    </row>
    <row r="665" spans="1:49" x14ac:dyDescent="0.25">
      <c r="A665" s="2" t="s">
        <v>2260</v>
      </c>
      <c r="B665" s="44" t="s">
        <v>6</v>
      </c>
      <c r="C665" s="2" t="s">
        <v>1607</v>
      </c>
      <c r="D665" s="2" t="s">
        <v>2261</v>
      </c>
      <c r="E665" s="6" t="s">
        <v>45</v>
      </c>
      <c r="F665" s="2" t="s">
        <v>45</v>
      </c>
      <c r="G665" s="2" t="s">
        <v>45</v>
      </c>
      <c r="H665" s="2">
        <v>0</v>
      </c>
      <c r="I665" s="2" t="s">
        <v>44</v>
      </c>
      <c r="J665" s="2">
        <v>0</v>
      </c>
      <c r="K665" s="6">
        <v>0</v>
      </c>
      <c r="L665" s="2">
        <v>0</v>
      </c>
      <c r="M665" s="112">
        <v>2</v>
      </c>
      <c r="N665" s="13"/>
      <c r="O665" s="2"/>
      <c r="P665" s="2"/>
      <c r="Q665" s="2" t="s">
        <v>45</v>
      </c>
      <c r="R665" s="2" t="s">
        <v>45</v>
      </c>
      <c r="S665" s="2" t="s">
        <v>45</v>
      </c>
      <c r="T665" s="2" t="s">
        <v>44</v>
      </c>
      <c r="U665" s="3" t="s">
        <v>45</v>
      </c>
      <c r="V665" s="6" t="s">
        <v>6579</v>
      </c>
      <c r="W665" s="63"/>
      <c r="X665" s="2"/>
      <c r="Y665" s="2"/>
      <c r="Z665" s="64"/>
      <c r="AA665" s="2">
        <v>0</v>
      </c>
      <c r="AB665" s="2">
        <v>0</v>
      </c>
      <c r="AC665" s="2"/>
      <c r="AD665" s="2"/>
      <c r="AE665" s="6">
        <v>0</v>
      </c>
      <c r="AF665" s="2">
        <v>0</v>
      </c>
      <c r="AG665" s="2"/>
      <c r="AH665" s="2"/>
      <c r="AI665" s="6">
        <v>0</v>
      </c>
      <c r="AJ665" s="2">
        <v>0</v>
      </c>
      <c r="AK665" s="2"/>
      <c r="AL665" s="6"/>
      <c r="AM665" s="6">
        <v>0</v>
      </c>
      <c r="AN665" s="2">
        <v>0</v>
      </c>
      <c r="AO665" s="2"/>
      <c r="AP665" s="6"/>
      <c r="AQ665" s="6">
        <f t="shared" si="70"/>
        <v>0</v>
      </c>
      <c r="AR665" s="160">
        <f t="shared" si="71"/>
        <v>0</v>
      </c>
      <c r="AS665" s="160">
        <f t="shared" si="72"/>
        <v>0</v>
      </c>
      <c r="AT665" s="160">
        <f t="shared" si="73"/>
        <v>0</v>
      </c>
      <c r="AU665" s="160">
        <f t="shared" si="74"/>
        <v>0</v>
      </c>
      <c r="AV665" s="160">
        <f t="shared" si="75"/>
        <v>0</v>
      </c>
      <c r="AW665" s="160">
        <f t="shared" si="76"/>
        <v>0</v>
      </c>
    </row>
    <row r="666" spans="1:49" x14ac:dyDescent="0.25">
      <c r="A666" s="2" t="s">
        <v>2262</v>
      </c>
      <c r="B666" s="44" t="s">
        <v>6</v>
      </c>
      <c r="C666" s="2" t="s">
        <v>1607</v>
      </c>
      <c r="D666" s="2" t="s">
        <v>2263</v>
      </c>
      <c r="E666" s="6" t="s">
        <v>45</v>
      </c>
      <c r="F666" s="2" t="s">
        <v>44</v>
      </c>
      <c r="G666" s="2" t="s">
        <v>44</v>
      </c>
      <c r="H666" s="2">
        <v>0</v>
      </c>
      <c r="I666" s="2" t="s">
        <v>44</v>
      </c>
      <c r="J666" s="2">
        <v>1</v>
      </c>
      <c r="K666" s="2">
        <v>0</v>
      </c>
      <c r="L666" s="2">
        <v>0</v>
      </c>
      <c r="M666" s="2">
        <v>1</v>
      </c>
      <c r="N666" s="2">
        <v>1</v>
      </c>
      <c r="O666" s="2">
        <v>1</v>
      </c>
      <c r="P666" s="2">
        <v>1</v>
      </c>
      <c r="Q666" s="2" t="s">
        <v>44</v>
      </c>
      <c r="R666" s="2" t="s">
        <v>45</v>
      </c>
      <c r="S666" s="2" t="s">
        <v>45</v>
      </c>
      <c r="T666" s="2" t="s">
        <v>44</v>
      </c>
      <c r="U666" s="3" t="s">
        <v>44</v>
      </c>
      <c r="V666" s="6" t="s">
        <v>6772</v>
      </c>
      <c r="W666" s="63" t="s">
        <v>2035</v>
      </c>
      <c r="X666" s="2" t="s">
        <v>2036</v>
      </c>
      <c r="Y666" s="2" t="s">
        <v>6444</v>
      </c>
      <c r="Z666" s="64" t="s">
        <v>2037</v>
      </c>
      <c r="AA666" s="2">
        <v>0</v>
      </c>
      <c r="AB666" s="2">
        <v>0</v>
      </c>
      <c r="AC666" s="2"/>
      <c r="AD666" s="2"/>
      <c r="AE666" s="6">
        <v>1</v>
      </c>
      <c r="AF666" s="2">
        <v>0</v>
      </c>
      <c r="AG666" s="2"/>
      <c r="AH666" s="2" t="s">
        <v>6743</v>
      </c>
      <c r="AI666" s="6">
        <v>0</v>
      </c>
      <c r="AJ666" s="2">
        <v>0</v>
      </c>
      <c r="AK666" s="2"/>
      <c r="AL666" s="6"/>
      <c r="AM666" s="6">
        <v>0</v>
      </c>
      <c r="AN666" s="2">
        <v>0</v>
      </c>
      <c r="AO666" s="2"/>
      <c r="AP666" s="6"/>
      <c r="AQ666" s="6">
        <f t="shared" si="70"/>
        <v>1</v>
      </c>
      <c r="AR666" s="160">
        <f t="shared" si="71"/>
        <v>1</v>
      </c>
      <c r="AS666" s="160">
        <f t="shared" si="72"/>
        <v>0</v>
      </c>
      <c r="AT666" s="160">
        <f t="shared" si="73"/>
        <v>0</v>
      </c>
      <c r="AU666" s="160">
        <f t="shared" si="74"/>
        <v>0</v>
      </c>
      <c r="AV666" s="160">
        <f t="shared" si="75"/>
        <v>0</v>
      </c>
      <c r="AW666" s="160">
        <f t="shared" si="76"/>
        <v>0</v>
      </c>
    </row>
    <row r="667" spans="1:49" x14ac:dyDescent="0.25">
      <c r="A667" s="2" t="s">
        <v>2264</v>
      </c>
      <c r="B667" s="44" t="s">
        <v>6</v>
      </c>
      <c r="C667" s="2" t="s">
        <v>1607</v>
      </c>
      <c r="D667" s="2" t="s">
        <v>2265</v>
      </c>
      <c r="E667" s="6" t="s">
        <v>45</v>
      </c>
      <c r="F667" s="2" t="s">
        <v>45</v>
      </c>
      <c r="G667" s="2" t="s">
        <v>44</v>
      </c>
      <c r="H667" s="2">
        <v>0</v>
      </c>
      <c r="I667" s="2" t="s">
        <v>44</v>
      </c>
      <c r="J667" s="2">
        <v>0</v>
      </c>
      <c r="K667" s="6">
        <v>0</v>
      </c>
      <c r="L667" s="2">
        <v>0</v>
      </c>
      <c r="M667" s="112">
        <v>2</v>
      </c>
      <c r="N667" s="13"/>
      <c r="O667" s="2"/>
      <c r="P667" s="2"/>
      <c r="Q667" s="2" t="s">
        <v>44</v>
      </c>
      <c r="R667" s="2" t="s">
        <v>44</v>
      </c>
      <c r="S667" s="2" t="s">
        <v>45</v>
      </c>
      <c r="T667" s="2" t="s">
        <v>44</v>
      </c>
      <c r="U667" s="3" t="s">
        <v>45</v>
      </c>
      <c r="V667" s="6" t="s">
        <v>6579</v>
      </c>
      <c r="W667" s="63"/>
      <c r="X667" s="2"/>
      <c r="Y667" s="2"/>
      <c r="Z667" s="64"/>
      <c r="AA667" s="2">
        <v>0</v>
      </c>
      <c r="AB667" s="2">
        <v>0</v>
      </c>
      <c r="AC667" s="2"/>
      <c r="AD667" s="2"/>
      <c r="AE667" s="6">
        <v>0</v>
      </c>
      <c r="AF667" s="2">
        <v>0</v>
      </c>
      <c r="AG667" s="2"/>
      <c r="AH667" s="2"/>
      <c r="AI667" s="6">
        <v>0</v>
      </c>
      <c r="AJ667" s="2">
        <v>0</v>
      </c>
      <c r="AK667" s="2"/>
      <c r="AL667" s="6"/>
      <c r="AM667" s="6">
        <v>0</v>
      </c>
      <c r="AN667" s="2">
        <v>0</v>
      </c>
      <c r="AO667" s="2"/>
      <c r="AP667" s="6"/>
      <c r="AQ667" s="6">
        <f t="shared" si="70"/>
        <v>0</v>
      </c>
      <c r="AR667" s="160">
        <f t="shared" si="71"/>
        <v>0</v>
      </c>
      <c r="AS667" s="160">
        <f t="shared" si="72"/>
        <v>0</v>
      </c>
      <c r="AT667" s="160">
        <f t="shared" si="73"/>
        <v>0</v>
      </c>
      <c r="AU667" s="160">
        <f t="shared" si="74"/>
        <v>0</v>
      </c>
      <c r="AV667" s="160">
        <f t="shared" si="75"/>
        <v>0</v>
      </c>
      <c r="AW667" s="160">
        <f t="shared" si="76"/>
        <v>0</v>
      </c>
    </row>
    <row r="668" spans="1:49" x14ac:dyDescent="0.25">
      <c r="A668" s="2" t="s">
        <v>2266</v>
      </c>
      <c r="B668" s="44" t="s">
        <v>6</v>
      </c>
      <c r="C668" s="2" t="s">
        <v>1607</v>
      </c>
      <c r="D668" s="2" t="s">
        <v>2267</v>
      </c>
      <c r="E668" s="6" t="s">
        <v>45</v>
      </c>
      <c r="F668" s="2" t="s">
        <v>45</v>
      </c>
      <c r="G668" s="2" t="s">
        <v>44</v>
      </c>
      <c r="H668" s="2">
        <v>0</v>
      </c>
      <c r="I668" s="2" t="s">
        <v>44</v>
      </c>
      <c r="J668" s="2">
        <v>0</v>
      </c>
      <c r="K668" s="6">
        <v>0</v>
      </c>
      <c r="L668" s="2">
        <v>0</v>
      </c>
      <c r="M668" s="112">
        <v>2</v>
      </c>
      <c r="N668" s="13"/>
      <c r="O668" s="2"/>
      <c r="P668" s="2"/>
      <c r="Q668" s="2" t="s">
        <v>44</v>
      </c>
      <c r="R668" s="2" t="s">
        <v>45</v>
      </c>
      <c r="S668" s="2" t="s">
        <v>45</v>
      </c>
      <c r="T668" s="2" t="s">
        <v>44</v>
      </c>
      <c r="U668" s="3" t="s">
        <v>45</v>
      </c>
      <c r="V668" s="6" t="s">
        <v>6579</v>
      </c>
      <c r="W668" s="63"/>
      <c r="X668" s="2"/>
      <c r="Y668" s="2"/>
      <c r="Z668" s="64"/>
      <c r="AA668" s="2">
        <v>0</v>
      </c>
      <c r="AB668" s="2">
        <v>0</v>
      </c>
      <c r="AC668" s="2"/>
      <c r="AD668" s="2"/>
      <c r="AE668" s="6">
        <v>0</v>
      </c>
      <c r="AF668" s="2">
        <v>0</v>
      </c>
      <c r="AG668" s="2"/>
      <c r="AH668" s="2"/>
      <c r="AI668" s="6">
        <v>0</v>
      </c>
      <c r="AJ668" s="2">
        <v>0</v>
      </c>
      <c r="AK668" s="2"/>
      <c r="AL668" s="6"/>
      <c r="AM668" s="6">
        <v>0</v>
      </c>
      <c r="AN668" s="2">
        <v>0</v>
      </c>
      <c r="AO668" s="2"/>
      <c r="AP668" s="6"/>
      <c r="AQ668" s="6">
        <f t="shared" si="70"/>
        <v>0</v>
      </c>
      <c r="AR668" s="160">
        <f t="shared" si="71"/>
        <v>0</v>
      </c>
      <c r="AS668" s="160">
        <f t="shared" si="72"/>
        <v>0</v>
      </c>
      <c r="AT668" s="160">
        <f t="shared" si="73"/>
        <v>0</v>
      </c>
      <c r="AU668" s="160">
        <f t="shared" si="74"/>
        <v>0</v>
      </c>
      <c r="AV668" s="160">
        <f t="shared" si="75"/>
        <v>0</v>
      </c>
      <c r="AW668" s="160">
        <f t="shared" si="76"/>
        <v>0</v>
      </c>
    </row>
    <row r="669" spans="1:49" x14ac:dyDescent="0.25">
      <c r="A669" s="2" t="s">
        <v>2268</v>
      </c>
      <c r="B669" s="44" t="s">
        <v>6</v>
      </c>
      <c r="C669" s="2" t="s">
        <v>1607</v>
      </c>
      <c r="D669" s="2" t="s">
        <v>2269</v>
      </c>
      <c r="E669" s="6" t="s">
        <v>45</v>
      </c>
      <c r="F669" s="2" t="s">
        <v>45</v>
      </c>
      <c r="G669" s="2" t="s">
        <v>44</v>
      </c>
      <c r="H669" s="2">
        <v>0</v>
      </c>
      <c r="I669" s="2" t="s">
        <v>44</v>
      </c>
      <c r="J669" s="2">
        <v>0</v>
      </c>
      <c r="K669" s="6">
        <v>0</v>
      </c>
      <c r="L669" s="2">
        <v>0</v>
      </c>
      <c r="M669" s="112">
        <v>2</v>
      </c>
      <c r="N669" s="13"/>
      <c r="O669" s="2"/>
      <c r="P669" s="2"/>
      <c r="Q669" s="2" t="s">
        <v>44</v>
      </c>
      <c r="R669" s="2" t="s">
        <v>45</v>
      </c>
      <c r="S669" s="2" t="s">
        <v>45</v>
      </c>
      <c r="T669" s="2" t="s">
        <v>44</v>
      </c>
      <c r="U669" s="3" t="s">
        <v>45</v>
      </c>
      <c r="V669" s="6" t="s">
        <v>6579</v>
      </c>
      <c r="W669" s="63"/>
      <c r="X669" s="2"/>
      <c r="Y669" s="2"/>
      <c r="Z669" s="64"/>
      <c r="AA669" s="2">
        <v>0</v>
      </c>
      <c r="AB669" s="2">
        <v>0</v>
      </c>
      <c r="AC669" s="2"/>
      <c r="AD669" s="2"/>
      <c r="AE669" s="6">
        <v>0</v>
      </c>
      <c r="AF669" s="2">
        <v>0</v>
      </c>
      <c r="AG669" s="2"/>
      <c r="AH669" s="2"/>
      <c r="AI669" s="6">
        <v>0</v>
      </c>
      <c r="AJ669" s="2">
        <v>0</v>
      </c>
      <c r="AK669" s="2"/>
      <c r="AL669" s="6"/>
      <c r="AM669" s="6">
        <v>0</v>
      </c>
      <c r="AN669" s="2">
        <v>0</v>
      </c>
      <c r="AO669" s="2"/>
      <c r="AP669" s="6"/>
      <c r="AQ669" s="6">
        <f t="shared" si="70"/>
        <v>0</v>
      </c>
      <c r="AR669" s="160">
        <f t="shared" si="71"/>
        <v>0</v>
      </c>
      <c r="AS669" s="160">
        <f t="shared" si="72"/>
        <v>0</v>
      </c>
      <c r="AT669" s="160">
        <f t="shared" si="73"/>
        <v>0</v>
      </c>
      <c r="AU669" s="160">
        <f t="shared" si="74"/>
        <v>0</v>
      </c>
      <c r="AV669" s="160">
        <f t="shared" si="75"/>
        <v>0</v>
      </c>
      <c r="AW669" s="160">
        <f t="shared" si="76"/>
        <v>0</v>
      </c>
    </row>
    <row r="670" spans="1:49" x14ac:dyDescent="0.25">
      <c r="A670" s="2" t="s">
        <v>2270</v>
      </c>
      <c r="B670" s="44" t="s">
        <v>6</v>
      </c>
      <c r="C670" s="2" t="s">
        <v>1607</v>
      </c>
      <c r="D670" s="2" t="s">
        <v>2271</v>
      </c>
      <c r="E670" s="6" t="s">
        <v>45</v>
      </c>
      <c r="F670" s="2" t="s">
        <v>45</v>
      </c>
      <c r="G670" s="2" t="s">
        <v>44</v>
      </c>
      <c r="H670" s="2">
        <v>0</v>
      </c>
      <c r="I670" s="2" t="s">
        <v>45</v>
      </c>
      <c r="J670" s="2">
        <v>0</v>
      </c>
      <c r="K670" s="6">
        <v>0</v>
      </c>
      <c r="L670" s="2">
        <v>0</v>
      </c>
      <c r="M670" s="112">
        <v>2</v>
      </c>
      <c r="N670" s="13"/>
      <c r="O670" s="2"/>
      <c r="P670" s="2"/>
      <c r="Q670" s="2" t="s">
        <v>44</v>
      </c>
      <c r="R670" s="2" t="s">
        <v>44</v>
      </c>
      <c r="S670" s="2" t="s">
        <v>45</v>
      </c>
      <c r="T670" s="2" t="s">
        <v>44</v>
      </c>
      <c r="U670" s="3" t="s">
        <v>45</v>
      </c>
      <c r="V670" s="6" t="s">
        <v>6579</v>
      </c>
      <c r="W670" s="63"/>
      <c r="X670" s="2"/>
      <c r="Y670" s="2"/>
      <c r="Z670" s="64"/>
      <c r="AA670" s="2">
        <v>0</v>
      </c>
      <c r="AB670" s="2">
        <v>0</v>
      </c>
      <c r="AC670" s="2"/>
      <c r="AD670" s="2"/>
      <c r="AE670" s="6">
        <v>0</v>
      </c>
      <c r="AF670" s="2">
        <v>0</v>
      </c>
      <c r="AG670" s="2"/>
      <c r="AH670" s="2"/>
      <c r="AI670" s="6">
        <v>0</v>
      </c>
      <c r="AJ670" s="2">
        <v>0</v>
      </c>
      <c r="AK670" s="2"/>
      <c r="AL670" s="6"/>
      <c r="AM670" s="6">
        <v>0</v>
      </c>
      <c r="AN670" s="2">
        <v>0</v>
      </c>
      <c r="AO670" s="2"/>
      <c r="AP670" s="6"/>
      <c r="AQ670" s="6">
        <f t="shared" si="70"/>
        <v>0</v>
      </c>
      <c r="AR670" s="160">
        <f t="shared" si="71"/>
        <v>0</v>
      </c>
      <c r="AS670" s="160">
        <f t="shared" si="72"/>
        <v>0</v>
      </c>
      <c r="AT670" s="160">
        <f t="shared" si="73"/>
        <v>0</v>
      </c>
      <c r="AU670" s="160">
        <f t="shared" si="74"/>
        <v>0</v>
      </c>
      <c r="AV670" s="160">
        <f t="shared" si="75"/>
        <v>0</v>
      </c>
      <c r="AW670" s="160">
        <f t="shared" si="76"/>
        <v>0</v>
      </c>
    </row>
    <row r="671" spans="1:49" x14ac:dyDescent="0.25">
      <c r="A671" s="2" t="s">
        <v>2272</v>
      </c>
      <c r="B671" s="44" t="s">
        <v>6</v>
      </c>
      <c r="C671" s="2" t="s">
        <v>1607</v>
      </c>
      <c r="D671" s="2" t="s">
        <v>2273</v>
      </c>
      <c r="E671" s="6" t="s">
        <v>45</v>
      </c>
      <c r="F671" s="2" t="s">
        <v>45</v>
      </c>
      <c r="G671" s="2" t="s">
        <v>44</v>
      </c>
      <c r="H671" s="2">
        <v>0</v>
      </c>
      <c r="I671" s="2" t="s">
        <v>44</v>
      </c>
      <c r="J671" s="2">
        <v>0</v>
      </c>
      <c r="K671" s="6">
        <v>0</v>
      </c>
      <c r="L671" s="2">
        <v>0</v>
      </c>
      <c r="M671" s="112">
        <v>2</v>
      </c>
      <c r="N671" s="13"/>
      <c r="O671" s="2"/>
      <c r="P671" s="2"/>
      <c r="Q671" s="2" t="s">
        <v>44</v>
      </c>
      <c r="R671" s="2" t="s">
        <v>45</v>
      </c>
      <c r="S671" s="2" t="s">
        <v>45</v>
      </c>
      <c r="T671" s="2" t="s">
        <v>44</v>
      </c>
      <c r="U671" s="3" t="s">
        <v>45</v>
      </c>
      <c r="V671" s="6" t="s">
        <v>6579</v>
      </c>
      <c r="W671" s="63"/>
      <c r="X671" s="2"/>
      <c r="Y671" s="2"/>
      <c r="Z671" s="64"/>
      <c r="AA671" s="2">
        <v>0</v>
      </c>
      <c r="AB671" s="2">
        <v>0</v>
      </c>
      <c r="AC671" s="2"/>
      <c r="AD671" s="2"/>
      <c r="AE671" s="6">
        <v>0</v>
      </c>
      <c r="AF671" s="2">
        <v>0</v>
      </c>
      <c r="AG671" s="2"/>
      <c r="AH671" s="2"/>
      <c r="AI671" s="6">
        <v>0</v>
      </c>
      <c r="AJ671" s="2">
        <v>0</v>
      </c>
      <c r="AK671" s="2"/>
      <c r="AL671" s="6"/>
      <c r="AM671" s="6">
        <v>0</v>
      </c>
      <c r="AN671" s="2">
        <v>0</v>
      </c>
      <c r="AO671" s="2"/>
      <c r="AP671" s="6"/>
      <c r="AQ671" s="6">
        <f t="shared" si="70"/>
        <v>0</v>
      </c>
      <c r="AR671" s="160">
        <f t="shared" si="71"/>
        <v>0</v>
      </c>
      <c r="AS671" s="160">
        <f t="shared" si="72"/>
        <v>0</v>
      </c>
      <c r="AT671" s="160">
        <f t="shared" si="73"/>
        <v>0</v>
      </c>
      <c r="AU671" s="160">
        <f t="shared" si="74"/>
        <v>0</v>
      </c>
      <c r="AV671" s="160">
        <f t="shared" si="75"/>
        <v>0</v>
      </c>
      <c r="AW671" s="160">
        <f t="shared" si="76"/>
        <v>0</v>
      </c>
    </row>
    <row r="672" spans="1:49" x14ac:dyDescent="0.25">
      <c r="A672" s="2" t="s">
        <v>2274</v>
      </c>
      <c r="B672" s="44" t="s">
        <v>6</v>
      </c>
      <c r="C672" s="2" t="s">
        <v>1607</v>
      </c>
      <c r="D672" s="2" t="s">
        <v>2275</v>
      </c>
      <c r="E672" s="6" t="s">
        <v>45</v>
      </c>
      <c r="F672" s="2" t="s">
        <v>45</v>
      </c>
      <c r="G672" s="2" t="s">
        <v>44</v>
      </c>
      <c r="H672" s="2">
        <v>0</v>
      </c>
      <c r="I672" s="2" t="s">
        <v>44</v>
      </c>
      <c r="J672" s="2">
        <v>0</v>
      </c>
      <c r="K672" s="6">
        <v>0</v>
      </c>
      <c r="L672" s="2">
        <v>0</v>
      </c>
      <c r="M672" s="112">
        <v>2</v>
      </c>
      <c r="N672" s="13"/>
      <c r="O672" s="2"/>
      <c r="P672" s="2"/>
      <c r="Q672" s="2" t="s">
        <v>44</v>
      </c>
      <c r="R672" s="2" t="s">
        <v>45</v>
      </c>
      <c r="S672" s="2" t="s">
        <v>45</v>
      </c>
      <c r="T672" s="2" t="s">
        <v>44</v>
      </c>
      <c r="U672" s="3" t="s">
        <v>45</v>
      </c>
      <c r="V672" s="6" t="s">
        <v>6579</v>
      </c>
      <c r="W672" s="63"/>
      <c r="X672" s="2"/>
      <c r="Y672" s="2"/>
      <c r="Z672" s="64"/>
      <c r="AA672" s="2">
        <v>0</v>
      </c>
      <c r="AB672" s="2">
        <v>0</v>
      </c>
      <c r="AC672" s="2"/>
      <c r="AD672" s="2"/>
      <c r="AE672" s="6">
        <v>0</v>
      </c>
      <c r="AF672" s="2">
        <v>0</v>
      </c>
      <c r="AG672" s="2"/>
      <c r="AH672" s="2"/>
      <c r="AI672" s="6">
        <v>0</v>
      </c>
      <c r="AJ672" s="2">
        <v>0</v>
      </c>
      <c r="AK672" s="2"/>
      <c r="AL672" s="6"/>
      <c r="AM672" s="6">
        <v>0</v>
      </c>
      <c r="AN672" s="2">
        <v>0</v>
      </c>
      <c r="AO672" s="2"/>
      <c r="AP672" s="6"/>
      <c r="AQ672" s="6">
        <f t="shared" si="70"/>
        <v>0</v>
      </c>
      <c r="AR672" s="160">
        <f t="shared" si="71"/>
        <v>0</v>
      </c>
      <c r="AS672" s="160">
        <f t="shared" si="72"/>
        <v>0</v>
      </c>
      <c r="AT672" s="160">
        <f t="shared" si="73"/>
        <v>0</v>
      </c>
      <c r="AU672" s="160">
        <f t="shared" si="74"/>
        <v>0</v>
      </c>
      <c r="AV672" s="160">
        <f t="shared" si="75"/>
        <v>0</v>
      </c>
      <c r="AW672" s="160">
        <f t="shared" si="76"/>
        <v>0</v>
      </c>
    </row>
    <row r="673" spans="1:49" x14ac:dyDescent="0.25">
      <c r="A673" s="2" t="s">
        <v>2276</v>
      </c>
      <c r="B673" s="44" t="s">
        <v>6</v>
      </c>
      <c r="C673" s="2" t="s">
        <v>1607</v>
      </c>
      <c r="D673" s="2" t="s">
        <v>2277</v>
      </c>
      <c r="E673" s="6" t="s">
        <v>45</v>
      </c>
      <c r="F673" s="2" t="s">
        <v>45</v>
      </c>
      <c r="G673" s="2" t="s">
        <v>44</v>
      </c>
      <c r="H673" s="2">
        <v>0</v>
      </c>
      <c r="I673" s="2" t="s">
        <v>45</v>
      </c>
      <c r="J673" s="2">
        <v>0</v>
      </c>
      <c r="K673" s="6">
        <v>0</v>
      </c>
      <c r="L673" s="2">
        <v>0</v>
      </c>
      <c r="M673" s="112">
        <v>2</v>
      </c>
      <c r="N673" s="13"/>
      <c r="O673" s="2"/>
      <c r="P673" s="2"/>
      <c r="Q673" s="2" t="s">
        <v>44</v>
      </c>
      <c r="R673" s="2" t="s">
        <v>45</v>
      </c>
      <c r="S673" s="2" t="s">
        <v>45</v>
      </c>
      <c r="T673" s="2" t="s">
        <v>44</v>
      </c>
      <c r="U673" s="3" t="s">
        <v>45</v>
      </c>
      <c r="V673" s="6" t="s">
        <v>6579</v>
      </c>
      <c r="W673" s="63"/>
      <c r="X673" s="2"/>
      <c r="Y673" s="2"/>
      <c r="Z673" s="64"/>
      <c r="AA673" s="2">
        <v>0</v>
      </c>
      <c r="AB673" s="2">
        <v>0</v>
      </c>
      <c r="AC673" s="2"/>
      <c r="AD673" s="2"/>
      <c r="AE673" s="6">
        <v>0</v>
      </c>
      <c r="AF673" s="2">
        <v>0</v>
      </c>
      <c r="AG673" s="2"/>
      <c r="AH673" s="2"/>
      <c r="AI673" s="6">
        <v>0</v>
      </c>
      <c r="AJ673" s="2">
        <v>0</v>
      </c>
      <c r="AK673" s="2"/>
      <c r="AL673" s="6"/>
      <c r="AM673" s="6">
        <v>0</v>
      </c>
      <c r="AN673" s="2">
        <v>0</v>
      </c>
      <c r="AO673" s="2"/>
      <c r="AP673" s="6"/>
      <c r="AQ673" s="6">
        <f t="shared" si="70"/>
        <v>0</v>
      </c>
      <c r="AR673" s="160">
        <f t="shared" si="71"/>
        <v>0</v>
      </c>
      <c r="AS673" s="160">
        <f t="shared" si="72"/>
        <v>0</v>
      </c>
      <c r="AT673" s="160">
        <f t="shared" si="73"/>
        <v>0</v>
      </c>
      <c r="AU673" s="160">
        <f t="shared" si="74"/>
        <v>0</v>
      </c>
      <c r="AV673" s="160">
        <f t="shared" si="75"/>
        <v>0</v>
      </c>
      <c r="AW673" s="160">
        <f t="shared" si="76"/>
        <v>0</v>
      </c>
    </row>
    <row r="674" spans="1:49" x14ac:dyDescent="0.25">
      <c r="A674" s="2" t="s">
        <v>2278</v>
      </c>
      <c r="B674" s="44" t="s">
        <v>6</v>
      </c>
      <c r="C674" s="2" t="s">
        <v>1607</v>
      </c>
      <c r="D674" s="2" t="s">
        <v>2279</v>
      </c>
      <c r="E674" s="6" t="s">
        <v>45</v>
      </c>
      <c r="F674" s="2" t="s">
        <v>45</v>
      </c>
      <c r="G674" s="2" t="s">
        <v>44</v>
      </c>
      <c r="H674" s="2">
        <v>0</v>
      </c>
      <c r="I674" s="2" t="s">
        <v>45</v>
      </c>
      <c r="J674" s="2">
        <v>0</v>
      </c>
      <c r="K674" s="6">
        <v>0</v>
      </c>
      <c r="L674" s="2">
        <v>0</v>
      </c>
      <c r="M674" s="112">
        <v>2</v>
      </c>
      <c r="N674" s="13"/>
      <c r="O674" s="2"/>
      <c r="P674" s="2"/>
      <c r="Q674" s="2" t="s">
        <v>44</v>
      </c>
      <c r="R674" s="2" t="s">
        <v>45</v>
      </c>
      <c r="S674" s="2" t="s">
        <v>45</v>
      </c>
      <c r="T674" s="2" t="s">
        <v>44</v>
      </c>
      <c r="U674" s="3" t="s">
        <v>45</v>
      </c>
      <c r="V674" s="6" t="s">
        <v>6579</v>
      </c>
      <c r="W674" s="63"/>
      <c r="X674" s="2"/>
      <c r="Y674" s="2"/>
      <c r="Z674" s="64"/>
      <c r="AA674" s="2">
        <v>0</v>
      </c>
      <c r="AB674" s="2">
        <v>0</v>
      </c>
      <c r="AC674" s="2"/>
      <c r="AD674" s="2"/>
      <c r="AE674" s="6">
        <v>0</v>
      </c>
      <c r="AF674" s="2">
        <v>0</v>
      </c>
      <c r="AG674" s="2"/>
      <c r="AH674" s="2"/>
      <c r="AI674" s="6">
        <v>0</v>
      </c>
      <c r="AJ674" s="2">
        <v>0</v>
      </c>
      <c r="AK674" s="2"/>
      <c r="AL674" s="6"/>
      <c r="AM674" s="6">
        <v>0</v>
      </c>
      <c r="AN674" s="2">
        <v>0</v>
      </c>
      <c r="AO674" s="2"/>
      <c r="AP674" s="6"/>
      <c r="AQ674" s="6">
        <f t="shared" si="70"/>
        <v>0</v>
      </c>
      <c r="AR674" s="160">
        <f t="shared" si="71"/>
        <v>0</v>
      </c>
      <c r="AS674" s="160">
        <f t="shared" si="72"/>
        <v>0</v>
      </c>
      <c r="AT674" s="160">
        <f t="shared" si="73"/>
        <v>0</v>
      </c>
      <c r="AU674" s="160">
        <f t="shared" si="74"/>
        <v>0</v>
      </c>
      <c r="AV674" s="160">
        <f t="shared" si="75"/>
        <v>0</v>
      </c>
      <c r="AW674" s="160">
        <f t="shared" si="76"/>
        <v>0</v>
      </c>
    </row>
    <row r="675" spans="1:49" x14ac:dyDescent="0.25">
      <c r="A675" s="2" t="s">
        <v>2280</v>
      </c>
      <c r="B675" s="44" t="s">
        <v>6</v>
      </c>
      <c r="C675" s="2" t="s">
        <v>1607</v>
      </c>
      <c r="D675" s="2" t="s">
        <v>2281</v>
      </c>
      <c r="E675" s="6" t="s">
        <v>45</v>
      </c>
      <c r="F675" s="2" t="s">
        <v>45</v>
      </c>
      <c r="G675" s="2" t="s">
        <v>44</v>
      </c>
      <c r="H675" s="2">
        <v>0</v>
      </c>
      <c r="I675" s="2" t="s">
        <v>44</v>
      </c>
      <c r="J675" s="2">
        <v>0</v>
      </c>
      <c r="K675" s="6">
        <v>0</v>
      </c>
      <c r="L675" s="2">
        <v>0</v>
      </c>
      <c r="M675" s="112">
        <v>2</v>
      </c>
      <c r="N675" s="13"/>
      <c r="O675" s="2"/>
      <c r="P675" s="2"/>
      <c r="Q675" s="2" t="s">
        <v>44</v>
      </c>
      <c r="R675" s="2" t="s">
        <v>44</v>
      </c>
      <c r="S675" s="2" t="s">
        <v>45</v>
      </c>
      <c r="T675" s="2" t="s">
        <v>44</v>
      </c>
      <c r="U675" s="3" t="s">
        <v>45</v>
      </c>
      <c r="V675" s="6" t="s">
        <v>6579</v>
      </c>
      <c r="W675" s="63"/>
      <c r="X675" s="2"/>
      <c r="Y675" s="2"/>
      <c r="Z675" s="64"/>
      <c r="AA675" s="2">
        <v>0</v>
      </c>
      <c r="AB675" s="2">
        <v>0</v>
      </c>
      <c r="AC675" s="2"/>
      <c r="AD675" s="2"/>
      <c r="AE675" s="6">
        <v>0</v>
      </c>
      <c r="AF675" s="2">
        <v>0</v>
      </c>
      <c r="AG675" s="2"/>
      <c r="AH675" s="2"/>
      <c r="AI675" s="6">
        <v>0</v>
      </c>
      <c r="AJ675" s="2">
        <v>0</v>
      </c>
      <c r="AK675" s="2"/>
      <c r="AL675" s="6"/>
      <c r="AM675" s="6">
        <v>0</v>
      </c>
      <c r="AN675" s="2">
        <v>0</v>
      </c>
      <c r="AO675" s="2"/>
      <c r="AP675" s="6"/>
      <c r="AQ675" s="6">
        <f t="shared" si="70"/>
        <v>0</v>
      </c>
      <c r="AR675" s="160">
        <f t="shared" si="71"/>
        <v>0</v>
      </c>
      <c r="AS675" s="160">
        <f t="shared" si="72"/>
        <v>0</v>
      </c>
      <c r="AT675" s="160">
        <f t="shared" si="73"/>
        <v>0</v>
      </c>
      <c r="AU675" s="160">
        <f t="shared" si="74"/>
        <v>0</v>
      </c>
      <c r="AV675" s="160">
        <f t="shared" si="75"/>
        <v>0</v>
      </c>
      <c r="AW675" s="160">
        <f t="shared" si="76"/>
        <v>0</v>
      </c>
    </row>
    <row r="676" spans="1:49" x14ac:dyDescent="0.25">
      <c r="A676" s="2" t="s">
        <v>2282</v>
      </c>
      <c r="B676" s="44" t="s">
        <v>6</v>
      </c>
      <c r="C676" s="2" t="s">
        <v>1607</v>
      </c>
      <c r="D676" s="2" t="s">
        <v>2283</v>
      </c>
      <c r="E676" s="6" t="s">
        <v>45</v>
      </c>
      <c r="F676" s="2" t="s">
        <v>45</v>
      </c>
      <c r="G676" s="2" t="s">
        <v>44</v>
      </c>
      <c r="H676" s="2">
        <v>0</v>
      </c>
      <c r="I676" s="2" t="s">
        <v>44</v>
      </c>
      <c r="J676" s="2">
        <v>0</v>
      </c>
      <c r="K676" s="6">
        <v>0</v>
      </c>
      <c r="L676" s="2">
        <v>0</v>
      </c>
      <c r="M676" s="112">
        <v>2</v>
      </c>
      <c r="N676" s="13"/>
      <c r="O676" s="2"/>
      <c r="P676" s="2"/>
      <c r="Q676" s="2" t="s">
        <v>44</v>
      </c>
      <c r="R676" s="2" t="s">
        <v>45</v>
      </c>
      <c r="S676" s="2" t="s">
        <v>45</v>
      </c>
      <c r="T676" s="2" t="s">
        <v>44</v>
      </c>
      <c r="U676" s="3" t="s">
        <v>45</v>
      </c>
      <c r="V676" s="6" t="s">
        <v>6579</v>
      </c>
      <c r="W676" s="63"/>
      <c r="X676" s="2"/>
      <c r="Y676" s="2"/>
      <c r="Z676" s="64"/>
      <c r="AA676" s="2">
        <v>0</v>
      </c>
      <c r="AB676" s="2">
        <v>0</v>
      </c>
      <c r="AC676" s="2"/>
      <c r="AD676" s="2"/>
      <c r="AE676" s="6">
        <v>0</v>
      </c>
      <c r="AF676" s="2">
        <v>0</v>
      </c>
      <c r="AG676" s="2"/>
      <c r="AH676" s="2"/>
      <c r="AI676" s="6">
        <v>0</v>
      </c>
      <c r="AJ676" s="2">
        <v>0</v>
      </c>
      <c r="AK676" s="2"/>
      <c r="AL676" s="6"/>
      <c r="AM676" s="6">
        <v>0</v>
      </c>
      <c r="AN676" s="2">
        <v>0</v>
      </c>
      <c r="AO676" s="2"/>
      <c r="AP676" s="6"/>
      <c r="AQ676" s="6">
        <f t="shared" si="70"/>
        <v>0</v>
      </c>
      <c r="AR676" s="160">
        <f t="shared" si="71"/>
        <v>0</v>
      </c>
      <c r="AS676" s="160">
        <f t="shared" si="72"/>
        <v>0</v>
      </c>
      <c r="AT676" s="160">
        <f t="shared" si="73"/>
        <v>0</v>
      </c>
      <c r="AU676" s="160">
        <f t="shared" si="74"/>
        <v>0</v>
      </c>
      <c r="AV676" s="160">
        <f t="shared" si="75"/>
        <v>0</v>
      </c>
      <c r="AW676" s="160">
        <f t="shared" si="76"/>
        <v>0</v>
      </c>
    </row>
    <row r="677" spans="1:49" x14ac:dyDescent="0.25">
      <c r="A677" s="2" t="s">
        <v>2284</v>
      </c>
      <c r="B677" s="44" t="s">
        <v>6</v>
      </c>
      <c r="C677" s="2" t="s">
        <v>2285</v>
      </c>
      <c r="D677" s="2" t="s">
        <v>2285</v>
      </c>
      <c r="E677" s="6" t="s">
        <v>45</v>
      </c>
      <c r="F677" s="2" t="s">
        <v>45</v>
      </c>
      <c r="G677" s="2" t="s">
        <v>44</v>
      </c>
      <c r="H677" s="2">
        <v>0</v>
      </c>
      <c r="I677" s="2" t="s">
        <v>44</v>
      </c>
      <c r="J677" s="2">
        <v>0</v>
      </c>
      <c r="K677" s="6">
        <v>0</v>
      </c>
      <c r="L677" s="2">
        <v>0</v>
      </c>
      <c r="M677" s="112">
        <v>2</v>
      </c>
      <c r="N677" s="13"/>
      <c r="O677" s="2"/>
      <c r="P677" s="2"/>
      <c r="Q677" s="2" t="s">
        <v>45</v>
      </c>
      <c r="R677" s="2" t="s">
        <v>44</v>
      </c>
      <c r="S677" s="2" t="s">
        <v>45</v>
      </c>
      <c r="T677" s="2" t="s">
        <v>44</v>
      </c>
      <c r="U677" s="3" t="s">
        <v>45</v>
      </c>
      <c r="V677" s="6" t="s">
        <v>6579</v>
      </c>
      <c r="W677" s="63"/>
      <c r="X677" s="2"/>
      <c r="Y677" s="2"/>
      <c r="Z677" s="64"/>
      <c r="AA677" s="2">
        <v>0</v>
      </c>
      <c r="AB677" s="2">
        <v>0</v>
      </c>
      <c r="AC677" s="2"/>
      <c r="AD677" s="2"/>
      <c r="AE677" s="6">
        <v>0</v>
      </c>
      <c r="AF677" s="2">
        <v>0</v>
      </c>
      <c r="AG677" s="2"/>
      <c r="AH677" s="2"/>
      <c r="AI677" s="6">
        <v>0</v>
      </c>
      <c r="AJ677" s="2">
        <v>0</v>
      </c>
      <c r="AK677" s="2"/>
      <c r="AL677" s="6"/>
      <c r="AM677" s="6">
        <v>0</v>
      </c>
      <c r="AN677" s="2">
        <v>0</v>
      </c>
      <c r="AO677" s="2"/>
      <c r="AP677" s="6"/>
      <c r="AQ677" s="6">
        <f t="shared" si="70"/>
        <v>0</v>
      </c>
      <c r="AR677" s="160">
        <f t="shared" si="71"/>
        <v>0</v>
      </c>
      <c r="AS677" s="160">
        <f t="shared" si="72"/>
        <v>0</v>
      </c>
      <c r="AT677" s="160">
        <f t="shared" si="73"/>
        <v>0</v>
      </c>
      <c r="AU677" s="160">
        <f t="shared" si="74"/>
        <v>0</v>
      </c>
      <c r="AV677" s="160">
        <f t="shared" si="75"/>
        <v>0</v>
      </c>
      <c r="AW677" s="160">
        <f t="shared" si="76"/>
        <v>0</v>
      </c>
    </row>
    <row r="678" spans="1:49" x14ac:dyDescent="0.25">
      <c r="A678" s="2" t="s">
        <v>2286</v>
      </c>
      <c r="B678" s="44" t="s">
        <v>6</v>
      </c>
      <c r="C678" s="2" t="s">
        <v>2285</v>
      </c>
      <c r="D678" s="2" t="s">
        <v>2287</v>
      </c>
      <c r="E678" s="6" t="s">
        <v>45</v>
      </c>
      <c r="F678" s="2" t="s">
        <v>45</v>
      </c>
      <c r="G678" s="2" t="s">
        <v>44</v>
      </c>
      <c r="H678" s="2">
        <v>0</v>
      </c>
      <c r="I678" s="2" t="s">
        <v>44</v>
      </c>
      <c r="J678" s="2">
        <v>0</v>
      </c>
      <c r="K678" s="6">
        <v>0</v>
      </c>
      <c r="L678" s="2">
        <v>0</v>
      </c>
      <c r="M678" s="112">
        <v>2</v>
      </c>
      <c r="N678" s="13"/>
      <c r="O678" s="2"/>
      <c r="P678" s="2"/>
      <c r="Q678" s="2" t="s">
        <v>44</v>
      </c>
      <c r="R678" s="2" t="s">
        <v>44</v>
      </c>
      <c r="S678" s="2" t="s">
        <v>45</v>
      </c>
      <c r="T678" s="2" t="s">
        <v>44</v>
      </c>
      <c r="U678" s="3" t="s">
        <v>45</v>
      </c>
      <c r="V678" s="6" t="s">
        <v>6579</v>
      </c>
      <c r="W678" s="63"/>
      <c r="X678" s="2"/>
      <c r="Y678" s="2"/>
      <c r="Z678" s="64"/>
      <c r="AA678" s="2">
        <v>0</v>
      </c>
      <c r="AB678" s="2">
        <v>0</v>
      </c>
      <c r="AC678" s="2"/>
      <c r="AD678" s="2"/>
      <c r="AE678" s="6">
        <v>0</v>
      </c>
      <c r="AF678" s="2">
        <v>0</v>
      </c>
      <c r="AG678" s="2"/>
      <c r="AH678" s="2"/>
      <c r="AI678" s="6">
        <v>0</v>
      </c>
      <c r="AJ678" s="2">
        <v>0</v>
      </c>
      <c r="AK678" s="2"/>
      <c r="AL678" s="6"/>
      <c r="AM678" s="6">
        <v>0</v>
      </c>
      <c r="AN678" s="2">
        <v>0</v>
      </c>
      <c r="AO678" s="2"/>
      <c r="AP678" s="6"/>
      <c r="AQ678" s="6">
        <f t="shared" si="70"/>
        <v>0</v>
      </c>
      <c r="AR678" s="160">
        <f t="shared" si="71"/>
        <v>0</v>
      </c>
      <c r="AS678" s="160">
        <f t="shared" si="72"/>
        <v>0</v>
      </c>
      <c r="AT678" s="160">
        <f t="shared" si="73"/>
        <v>0</v>
      </c>
      <c r="AU678" s="160">
        <f t="shared" si="74"/>
        <v>0</v>
      </c>
      <c r="AV678" s="160">
        <f t="shared" si="75"/>
        <v>0</v>
      </c>
      <c r="AW678" s="160">
        <f t="shared" si="76"/>
        <v>0</v>
      </c>
    </row>
    <row r="679" spans="1:49" x14ac:dyDescent="0.25">
      <c r="A679" s="2" t="s">
        <v>2288</v>
      </c>
      <c r="B679" s="44" t="s">
        <v>6</v>
      </c>
      <c r="C679" s="2" t="s">
        <v>2285</v>
      </c>
      <c r="D679" s="2" t="s">
        <v>370</v>
      </c>
      <c r="E679" s="6" t="s">
        <v>45</v>
      </c>
      <c r="F679" s="2" t="s">
        <v>45</v>
      </c>
      <c r="G679" s="2" t="s">
        <v>44</v>
      </c>
      <c r="H679" s="2">
        <v>0</v>
      </c>
      <c r="I679" s="2" t="s">
        <v>45</v>
      </c>
      <c r="J679" s="2">
        <v>0</v>
      </c>
      <c r="K679" s="6">
        <v>0</v>
      </c>
      <c r="L679" s="2">
        <v>0</v>
      </c>
      <c r="M679" s="112">
        <v>2</v>
      </c>
      <c r="N679" s="13"/>
      <c r="O679" s="2"/>
      <c r="P679" s="2"/>
      <c r="Q679" s="2" t="s">
        <v>44</v>
      </c>
      <c r="R679" s="2" t="s">
        <v>44</v>
      </c>
      <c r="S679" s="2" t="s">
        <v>45</v>
      </c>
      <c r="T679" s="2" t="s">
        <v>44</v>
      </c>
      <c r="U679" s="3" t="s">
        <v>45</v>
      </c>
      <c r="V679" s="6" t="s">
        <v>6579</v>
      </c>
      <c r="W679" s="63"/>
      <c r="X679" s="2"/>
      <c r="Y679" s="2"/>
      <c r="Z679" s="64"/>
      <c r="AA679" s="2">
        <v>0</v>
      </c>
      <c r="AB679" s="2">
        <v>0</v>
      </c>
      <c r="AC679" s="2"/>
      <c r="AD679" s="2"/>
      <c r="AE679" s="6">
        <v>0</v>
      </c>
      <c r="AF679" s="2">
        <v>0</v>
      </c>
      <c r="AG679" s="2"/>
      <c r="AH679" s="2"/>
      <c r="AI679" s="6">
        <v>0</v>
      </c>
      <c r="AJ679" s="2">
        <v>0</v>
      </c>
      <c r="AK679" s="2"/>
      <c r="AL679" s="6"/>
      <c r="AM679" s="6">
        <v>0</v>
      </c>
      <c r="AN679" s="2">
        <v>0</v>
      </c>
      <c r="AO679" s="2"/>
      <c r="AP679" s="6"/>
      <c r="AQ679" s="6">
        <f t="shared" si="70"/>
        <v>0</v>
      </c>
      <c r="AR679" s="160">
        <f t="shared" si="71"/>
        <v>0</v>
      </c>
      <c r="AS679" s="160">
        <f t="shared" si="72"/>
        <v>0</v>
      </c>
      <c r="AT679" s="160">
        <f t="shared" si="73"/>
        <v>0</v>
      </c>
      <c r="AU679" s="160">
        <f t="shared" si="74"/>
        <v>0</v>
      </c>
      <c r="AV679" s="160">
        <f t="shared" si="75"/>
        <v>0</v>
      </c>
      <c r="AW679" s="160">
        <f t="shared" si="76"/>
        <v>0</v>
      </c>
    </row>
    <row r="680" spans="1:49" x14ac:dyDescent="0.25">
      <c r="A680" s="2" t="s">
        <v>2289</v>
      </c>
      <c r="B680" s="44" t="s">
        <v>6</v>
      </c>
      <c r="C680" s="2" t="s">
        <v>2285</v>
      </c>
      <c r="D680" s="2" t="s">
        <v>2290</v>
      </c>
      <c r="E680" s="6" t="s">
        <v>45</v>
      </c>
      <c r="F680" s="2" t="s">
        <v>45</v>
      </c>
      <c r="G680" s="2" t="s">
        <v>44</v>
      </c>
      <c r="H680" s="2">
        <v>0</v>
      </c>
      <c r="I680" s="2" t="s">
        <v>44</v>
      </c>
      <c r="J680" s="2">
        <v>0</v>
      </c>
      <c r="K680" s="6">
        <v>0</v>
      </c>
      <c r="L680" s="2">
        <v>0</v>
      </c>
      <c r="M680" s="112">
        <v>2</v>
      </c>
      <c r="N680" s="13"/>
      <c r="O680" s="2"/>
      <c r="P680" s="2"/>
      <c r="Q680" s="2" t="s">
        <v>44</v>
      </c>
      <c r="R680" s="2" t="s">
        <v>44</v>
      </c>
      <c r="S680" s="2" t="s">
        <v>45</v>
      </c>
      <c r="T680" s="2" t="s">
        <v>44</v>
      </c>
      <c r="U680" s="3" t="s">
        <v>45</v>
      </c>
      <c r="V680" s="6" t="s">
        <v>6579</v>
      </c>
      <c r="W680" s="63"/>
      <c r="X680" s="2"/>
      <c r="Y680" s="2"/>
      <c r="Z680" s="64"/>
      <c r="AA680" s="2">
        <v>0</v>
      </c>
      <c r="AB680" s="2">
        <v>0</v>
      </c>
      <c r="AC680" s="2"/>
      <c r="AD680" s="2"/>
      <c r="AE680" s="6">
        <v>0</v>
      </c>
      <c r="AF680" s="2">
        <v>0</v>
      </c>
      <c r="AG680" s="2"/>
      <c r="AH680" s="2"/>
      <c r="AI680" s="6">
        <v>0</v>
      </c>
      <c r="AJ680" s="2">
        <v>0</v>
      </c>
      <c r="AK680" s="2"/>
      <c r="AL680" s="6"/>
      <c r="AM680" s="6">
        <v>0</v>
      </c>
      <c r="AN680" s="2">
        <v>0</v>
      </c>
      <c r="AO680" s="2"/>
      <c r="AP680" s="6"/>
      <c r="AQ680" s="6">
        <f t="shared" si="70"/>
        <v>0</v>
      </c>
      <c r="AR680" s="160">
        <f t="shared" si="71"/>
        <v>0</v>
      </c>
      <c r="AS680" s="160">
        <f t="shared" si="72"/>
        <v>0</v>
      </c>
      <c r="AT680" s="160">
        <f t="shared" si="73"/>
        <v>0</v>
      </c>
      <c r="AU680" s="160">
        <f t="shared" si="74"/>
        <v>0</v>
      </c>
      <c r="AV680" s="160">
        <f t="shared" si="75"/>
        <v>0</v>
      </c>
      <c r="AW680" s="160">
        <f t="shared" si="76"/>
        <v>0</v>
      </c>
    </row>
    <row r="681" spans="1:49" x14ac:dyDescent="0.25">
      <c r="A681" s="2" t="s">
        <v>2291</v>
      </c>
      <c r="B681" s="44" t="s">
        <v>6</v>
      </c>
      <c r="C681" s="2" t="s">
        <v>501</v>
      </c>
      <c r="D681" s="2" t="s">
        <v>501</v>
      </c>
      <c r="E681" s="6" t="s">
        <v>45</v>
      </c>
      <c r="F681" s="2" t="s">
        <v>45</v>
      </c>
      <c r="G681" s="2" t="s">
        <v>44</v>
      </c>
      <c r="H681" s="2">
        <v>0</v>
      </c>
      <c r="I681" s="2" t="s">
        <v>45</v>
      </c>
      <c r="J681" s="2">
        <v>0</v>
      </c>
      <c r="K681" s="6">
        <v>0</v>
      </c>
      <c r="L681" s="2">
        <v>0</v>
      </c>
      <c r="M681" s="112">
        <v>2</v>
      </c>
      <c r="N681" s="13"/>
      <c r="O681" s="2"/>
      <c r="P681" s="2"/>
      <c r="Q681" s="2" t="s">
        <v>45</v>
      </c>
      <c r="R681" s="2" t="s">
        <v>44</v>
      </c>
      <c r="S681" s="2" t="s">
        <v>45</v>
      </c>
      <c r="T681" s="2" t="s">
        <v>44</v>
      </c>
      <c r="U681" s="3" t="s">
        <v>45</v>
      </c>
      <c r="V681" s="6" t="s">
        <v>6579</v>
      </c>
      <c r="W681" s="63"/>
      <c r="X681" s="2"/>
      <c r="Y681" s="2"/>
      <c r="Z681" s="64"/>
      <c r="AA681" s="2">
        <v>0</v>
      </c>
      <c r="AB681" s="2">
        <v>0</v>
      </c>
      <c r="AC681" s="2"/>
      <c r="AD681" s="2"/>
      <c r="AE681" s="6">
        <v>0</v>
      </c>
      <c r="AF681" s="2">
        <v>0</v>
      </c>
      <c r="AG681" s="2"/>
      <c r="AH681" s="2"/>
      <c r="AI681" s="6">
        <v>0</v>
      </c>
      <c r="AJ681" s="2">
        <v>0</v>
      </c>
      <c r="AK681" s="2"/>
      <c r="AL681" s="6"/>
      <c r="AM681" s="6">
        <v>0</v>
      </c>
      <c r="AN681" s="2">
        <v>0</v>
      </c>
      <c r="AO681" s="2"/>
      <c r="AP681" s="6"/>
      <c r="AQ681" s="6">
        <f t="shared" si="70"/>
        <v>0</v>
      </c>
      <c r="AR681" s="160">
        <f t="shared" si="71"/>
        <v>0</v>
      </c>
      <c r="AS681" s="160">
        <f t="shared" si="72"/>
        <v>0</v>
      </c>
      <c r="AT681" s="160">
        <f t="shared" si="73"/>
        <v>0</v>
      </c>
      <c r="AU681" s="160">
        <f t="shared" si="74"/>
        <v>0</v>
      </c>
      <c r="AV681" s="160">
        <f t="shared" si="75"/>
        <v>0</v>
      </c>
      <c r="AW681" s="160">
        <f t="shared" si="76"/>
        <v>0</v>
      </c>
    </row>
    <row r="682" spans="1:49" x14ac:dyDescent="0.25">
      <c r="A682" s="2" t="s">
        <v>2292</v>
      </c>
      <c r="B682" s="44" t="s">
        <v>6</v>
      </c>
      <c r="C682" s="2" t="s">
        <v>501</v>
      </c>
      <c r="D682" s="2" t="s">
        <v>2293</v>
      </c>
      <c r="E682" s="6" t="s">
        <v>45</v>
      </c>
      <c r="F682" s="2" t="s">
        <v>45</v>
      </c>
      <c r="G682" s="2" t="s">
        <v>44</v>
      </c>
      <c r="H682" s="2">
        <v>0</v>
      </c>
      <c r="I682" s="2" t="s">
        <v>44</v>
      </c>
      <c r="J682" s="2">
        <v>0</v>
      </c>
      <c r="K682" s="6">
        <v>0</v>
      </c>
      <c r="L682" s="2">
        <v>0</v>
      </c>
      <c r="M682" s="112">
        <v>2</v>
      </c>
      <c r="N682" s="13"/>
      <c r="O682" s="2"/>
      <c r="P682" s="2"/>
      <c r="Q682" s="2" t="s">
        <v>44</v>
      </c>
      <c r="R682" s="2" t="s">
        <v>44</v>
      </c>
      <c r="S682" s="2" t="s">
        <v>45</v>
      </c>
      <c r="T682" s="2" t="s">
        <v>44</v>
      </c>
      <c r="U682" s="3" t="s">
        <v>45</v>
      </c>
      <c r="V682" s="6" t="s">
        <v>6579</v>
      </c>
      <c r="W682" s="63"/>
      <c r="X682" s="2"/>
      <c r="Y682" s="2"/>
      <c r="Z682" s="64"/>
      <c r="AA682" s="2">
        <v>0</v>
      </c>
      <c r="AB682" s="2">
        <v>0</v>
      </c>
      <c r="AC682" s="2"/>
      <c r="AD682" s="2"/>
      <c r="AE682" s="6">
        <v>0</v>
      </c>
      <c r="AF682" s="2">
        <v>0</v>
      </c>
      <c r="AG682" s="2"/>
      <c r="AH682" s="2"/>
      <c r="AI682" s="6">
        <v>0</v>
      </c>
      <c r="AJ682" s="2">
        <v>0</v>
      </c>
      <c r="AK682" s="2"/>
      <c r="AL682" s="6"/>
      <c r="AM682" s="6">
        <v>0</v>
      </c>
      <c r="AN682" s="2">
        <v>0</v>
      </c>
      <c r="AO682" s="2"/>
      <c r="AP682" s="6"/>
      <c r="AQ682" s="6">
        <f t="shared" si="70"/>
        <v>0</v>
      </c>
      <c r="AR682" s="160">
        <f t="shared" si="71"/>
        <v>0</v>
      </c>
      <c r="AS682" s="160">
        <f t="shared" si="72"/>
        <v>0</v>
      </c>
      <c r="AT682" s="160">
        <f t="shared" si="73"/>
        <v>0</v>
      </c>
      <c r="AU682" s="160">
        <f t="shared" si="74"/>
        <v>0</v>
      </c>
      <c r="AV682" s="160">
        <f t="shared" si="75"/>
        <v>0</v>
      </c>
      <c r="AW682" s="160">
        <f t="shared" si="76"/>
        <v>0</v>
      </c>
    </row>
    <row r="683" spans="1:49" x14ac:dyDescent="0.25">
      <c r="A683" s="2" t="s">
        <v>2294</v>
      </c>
      <c r="B683" s="44" t="s">
        <v>6</v>
      </c>
      <c r="C683" s="2" t="s">
        <v>501</v>
      </c>
      <c r="D683" s="2" t="s">
        <v>2295</v>
      </c>
      <c r="E683" s="6" t="s">
        <v>45</v>
      </c>
      <c r="F683" s="2" t="s">
        <v>45</v>
      </c>
      <c r="G683" s="2" t="s">
        <v>44</v>
      </c>
      <c r="H683" s="2">
        <v>0</v>
      </c>
      <c r="I683" s="2" t="s">
        <v>44</v>
      </c>
      <c r="J683" s="2">
        <v>0</v>
      </c>
      <c r="K683" s="6">
        <v>0</v>
      </c>
      <c r="L683" s="2">
        <v>0</v>
      </c>
      <c r="M683" s="112">
        <v>2</v>
      </c>
      <c r="N683" s="13"/>
      <c r="O683" s="2"/>
      <c r="P683" s="2"/>
      <c r="Q683" s="2" t="s">
        <v>44</v>
      </c>
      <c r="R683" s="2" t="s">
        <v>44</v>
      </c>
      <c r="S683" s="2" t="s">
        <v>45</v>
      </c>
      <c r="T683" s="2" t="s">
        <v>44</v>
      </c>
      <c r="U683" s="3" t="s">
        <v>45</v>
      </c>
      <c r="V683" s="6" t="s">
        <v>6579</v>
      </c>
      <c r="W683" s="63"/>
      <c r="X683" s="2"/>
      <c r="Y683" s="2"/>
      <c r="Z683" s="64"/>
      <c r="AA683" s="2">
        <v>0</v>
      </c>
      <c r="AB683" s="2">
        <v>0</v>
      </c>
      <c r="AC683" s="2"/>
      <c r="AD683" s="2"/>
      <c r="AE683" s="6">
        <v>0</v>
      </c>
      <c r="AF683" s="2">
        <v>0</v>
      </c>
      <c r="AG683" s="2"/>
      <c r="AH683" s="2"/>
      <c r="AI683" s="6">
        <v>0</v>
      </c>
      <c r="AJ683" s="2">
        <v>0</v>
      </c>
      <c r="AK683" s="2"/>
      <c r="AL683" s="6"/>
      <c r="AM683" s="6">
        <v>0</v>
      </c>
      <c r="AN683" s="2">
        <v>0</v>
      </c>
      <c r="AO683" s="2"/>
      <c r="AP683" s="6"/>
      <c r="AQ683" s="6">
        <f t="shared" si="70"/>
        <v>0</v>
      </c>
      <c r="AR683" s="160">
        <f t="shared" si="71"/>
        <v>0</v>
      </c>
      <c r="AS683" s="160">
        <f t="shared" si="72"/>
        <v>0</v>
      </c>
      <c r="AT683" s="160">
        <f t="shared" si="73"/>
        <v>0</v>
      </c>
      <c r="AU683" s="160">
        <f t="shared" si="74"/>
        <v>0</v>
      </c>
      <c r="AV683" s="160">
        <f t="shared" si="75"/>
        <v>0</v>
      </c>
      <c r="AW683" s="160">
        <f t="shared" si="76"/>
        <v>0</v>
      </c>
    </row>
    <row r="684" spans="1:49" x14ac:dyDescent="0.25">
      <c r="A684" s="2" t="s">
        <v>2296</v>
      </c>
      <c r="B684" s="44" t="s">
        <v>6</v>
      </c>
      <c r="C684" s="2" t="s">
        <v>501</v>
      </c>
      <c r="D684" s="2" t="s">
        <v>2297</v>
      </c>
      <c r="E684" s="6" t="s">
        <v>45</v>
      </c>
      <c r="F684" s="2" t="s">
        <v>45</v>
      </c>
      <c r="G684" s="2" t="s">
        <v>44</v>
      </c>
      <c r="H684" s="2">
        <v>0</v>
      </c>
      <c r="I684" s="2" t="s">
        <v>44</v>
      </c>
      <c r="J684" s="2">
        <v>0</v>
      </c>
      <c r="K684" s="6">
        <v>0</v>
      </c>
      <c r="L684" s="2">
        <v>0</v>
      </c>
      <c r="M684" s="112">
        <v>2</v>
      </c>
      <c r="N684" s="13"/>
      <c r="O684" s="2"/>
      <c r="P684" s="2"/>
      <c r="Q684" s="2" t="s">
        <v>44</v>
      </c>
      <c r="R684" s="2" t="s">
        <v>45</v>
      </c>
      <c r="S684" s="2" t="s">
        <v>45</v>
      </c>
      <c r="T684" s="2" t="s">
        <v>44</v>
      </c>
      <c r="U684" s="3" t="s">
        <v>45</v>
      </c>
      <c r="V684" s="6" t="s">
        <v>6579</v>
      </c>
      <c r="W684" s="63"/>
      <c r="X684" s="2"/>
      <c r="Y684" s="2"/>
      <c r="Z684" s="64"/>
      <c r="AA684" s="2">
        <v>0</v>
      </c>
      <c r="AB684" s="2">
        <v>0</v>
      </c>
      <c r="AC684" s="2"/>
      <c r="AD684" s="2"/>
      <c r="AE684" s="6">
        <v>0</v>
      </c>
      <c r="AF684" s="2">
        <v>0</v>
      </c>
      <c r="AG684" s="2"/>
      <c r="AH684" s="2"/>
      <c r="AI684" s="6">
        <v>0</v>
      </c>
      <c r="AJ684" s="2">
        <v>0</v>
      </c>
      <c r="AK684" s="2"/>
      <c r="AL684" s="6"/>
      <c r="AM684" s="6">
        <v>0</v>
      </c>
      <c r="AN684" s="2">
        <v>0</v>
      </c>
      <c r="AO684" s="2"/>
      <c r="AP684" s="6"/>
      <c r="AQ684" s="6">
        <f t="shared" si="70"/>
        <v>0</v>
      </c>
      <c r="AR684" s="160">
        <f t="shared" si="71"/>
        <v>0</v>
      </c>
      <c r="AS684" s="160">
        <f t="shared" si="72"/>
        <v>0</v>
      </c>
      <c r="AT684" s="160">
        <f t="shared" si="73"/>
        <v>0</v>
      </c>
      <c r="AU684" s="160">
        <f t="shared" si="74"/>
        <v>0</v>
      </c>
      <c r="AV684" s="160">
        <f t="shared" si="75"/>
        <v>0</v>
      </c>
      <c r="AW684" s="160">
        <f t="shared" si="76"/>
        <v>0</v>
      </c>
    </row>
    <row r="685" spans="1:49" x14ac:dyDescent="0.25">
      <c r="A685" s="2" t="s">
        <v>2298</v>
      </c>
      <c r="B685" s="44" t="s">
        <v>6</v>
      </c>
      <c r="C685" s="2" t="s">
        <v>501</v>
      </c>
      <c r="D685" s="2" t="s">
        <v>2299</v>
      </c>
      <c r="E685" s="6" t="s">
        <v>45</v>
      </c>
      <c r="F685" s="2" t="s">
        <v>45</v>
      </c>
      <c r="G685" s="2" t="s">
        <v>44</v>
      </c>
      <c r="H685" s="2">
        <v>0</v>
      </c>
      <c r="I685" s="2" t="s">
        <v>44</v>
      </c>
      <c r="J685" s="2">
        <v>0</v>
      </c>
      <c r="K685" s="6">
        <v>0</v>
      </c>
      <c r="L685" s="2">
        <v>0</v>
      </c>
      <c r="M685" s="112">
        <v>2</v>
      </c>
      <c r="N685" s="13"/>
      <c r="O685" s="2"/>
      <c r="P685" s="2"/>
      <c r="Q685" s="2" t="s">
        <v>44</v>
      </c>
      <c r="R685" s="2" t="s">
        <v>45</v>
      </c>
      <c r="S685" s="2" t="s">
        <v>45</v>
      </c>
      <c r="T685" s="2" t="s">
        <v>44</v>
      </c>
      <c r="U685" s="3" t="s">
        <v>44</v>
      </c>
      <c r="V685" s="6" t="s">
        <v>6579</v>
      </c>
      <c r="W685" s="63"/>
      <c r="X685" s="2"/>
      <c r="Y685" s="2"/>
      <c r="Z685" s="64"/>
      <c r="AA685" s="2">
        <v>0</v>
      </c>
      <c r="AB685" s="2">
        <v>0</v>
      </c>
      <c r="AC685" s="2"/>
      <c r="AD685" s="2"/>
      <c r="AE685" s="6">
        <v>0</v>
      </c>
      <c r="AF685" s="2">
        <v>0</v>
      </c>
      <c r="AG685" s="2"/>
      <c r="AH685" s="2"/>
      <c r="AI685" s="6">
        <v>0</v>
      </c>
      <c r="AJ685" s="2">
        <v>0</v>
      </c>
      <c r="AK685" s="2"/>
      <c r="AL685" s="6"/>
      <c r="AM685" s="6">
        <v>0</v>
      </c>
      <c r="AN685" s="2">
        <v>0</v>
      </c>
      <c r="AO685" s="2"/>
      <c r="AP685" s="6"/>
      <c r="AQ685" s="6">
        <f t="shared" si="70"/>
        <v>0</v>
      </c>
      <c r="AR685" s="160">
        <f t="shared" si="71"/>
        <v>0</v>
      </c>
      <c r="AS685" s="160">
        <f t="shared" si="72"/>
        <v>0</v>
      </c>
      <c r="AT685" s="160">
        <f t="shared" si="73"/>
        <v>0</v>
      </c>
      <c r="AU685" s="160">
        <f t="shared" si="74"/>
        <v>0</v>
      </c>
      <c r="AV685" s="160">
        <f t="shared" si="75"/>
        <v>0</v>
      </c>
      <c r="AW685" s="160">
        <f t="shared" si="76"/>
        <v>0</v>
      </c>
    </row>
    <row r="686" spans="1:49" x14ac:dyDescent="0.25">
      <c r="A686" s="2" t="s">
        <v>2300</v>
      </c>
      <c r="B686" s="44" t="s">
        <v>6</v>
      </c>
      <c r="C686" s="2" t="s">
        <v>501</v>
      </c>
      <c r="D686" s="2" t="s">
        <v>2301</v>
      </c>
      <c r="E686" s="6" t="s">
        <v>45</v>
      </c>
      <c r="F686" s="2" t="s">
        <v>45</v>
      </c>
      <c r="G686" s="2" t="s">
        <v>44</v>
      </c>
      <c r="H686" s="2">
        <v>0</v>
      </c>
      <c r="I686" s="2" t="s">
        <v>44</v>
      </c>
      <c r="J686" s="2">
        <v>0</v>
      </c>
      <c r="K686" s="6">
        <v>0</v>
      </c>
      <c r="L686" s="2">
        <v>0</v>
      </c>
      <c r="M686" s="112">
        <v>2</v>
      </c>
      <c r="N686" s="13"/>
      <c r="O686" s="2"/>
      <c r="P686" s="2"/>
      <c r="Q686" s="2" t="s">
        <v>44</v>
      </c>
      <c r="R686" s="2" t="s">
        <v>45</v>
      </c>
      <c r="S686" s="2" t="s">
        <v>45</v>
      </c>
      <c r="T686" s="2" t="s">
        <v>44</v>
      </c>
      <c r="U686" s="3" t="s">
        <v>45</v>
      </c>
      <c r="V686" s="6" t="s">
        <v>6579</v>
      </c>
      <c r="W686" s="63"/>
      <c r="X686" s="2"/>
      <c r="Y686" s="2"/>
      <c r="Z686" s="64"/>
      <c r="AA686" s="2">
        <v>0</v>
      </c>
      <c r="AB686" s="2">
        <v>0</v>
      </c>
      <c r="AC686" s="2"/>
      <c r="AD686" s="2"/>
      <c r="AE686" s="6">
        <v>0</v>
      </c>
      <c r="AF686" s="2">
        <v>0</v>
      </c>
      <c r="AG686" s="2"/>
      <c r="AH686" s="2"/>
      <c r="AI686" s="6">
        <v>0</v>
      </c>
      <c r="AJ686" s="2">
        <v>0</v>
      </c>
      <c r="AK686" s="2"/>
      <c r="AL686" s="6"/>
      <c r="AM686" s="6">
        <v>0</v>
      </c>
      <c r="AN686" s="2">
        <v>0</v>
      </c>
      <c r="AO686" s="2"/>
      <c r="AP686" s="6"/>
      <c r="AQ686" s="6">
        <f t="shared" si="70"/>
        <v>0</v>
      </c>
      <c r="AR686" s="160">
        <f t="shared" si="71"/>
        <v>0</v>
      </c>
      <c r="AS686" s="160">
        <f t="shared" si="72"/>
        <v>0</v>
      </c>
      <c r="AT686" s="160">
        <f t="shared" si="73"/>
        <v>0</v>
      </c>
      <c r="AU686" s="160">
        <f t="shared" si="74"/>
        <v>0</v>
      </c>
      <c r="AV686" s="160">
        <f t="shared" si="75"/>
        <v>0</v>
      </c>
      <c r="AW686" s="160">
        <f t="shared" si="76"/>
        <v>0</v>
      </c>
    </row>
    <row r="687" spans="1:49" x14ac:dyDescent="0.25">
      <c r="A687" s="2" t="s">
        <v>2302</v>
      </c>
      <c r="B687" s="44" t="s">
        <v>6</v>
      </c>
      <c r="C687" s="2" t="s">
        <v>501</v>
      </c>
      <c r="D687" s="2" t="s">
        <v>2303</v>
      </c>
      <c r="E687" s="6" t="s">
        <v>45</v>
      </c>
      <c r="F687" s="2" t="s">
        <v>45</v>
      </c>
      <c r="G687" s="2" t="s">
        <v>44</v>
      </c>
      <c r="H687" s="2">
        <v>0</v>
      </c>
      <c r="I687" s="2" t="s">
        <v>44</v>
      </c>
      <c r="J687" s="2">
        <v>0</v>
      </c>
      <c r="K687" s="6">
        <v>0</v>
      </c>
      <c r="L687" s="2">
        <v>0</v>
      </c>
      <c r="M687" s="112">
        <v>2</v>
      </c>
      <c r="N687" s="13"/>
      <c r="O687" s="2"/>
      <c r="P687" s="2"/>
      <c r="Q687" s="2" t="s">
        <v>44</v>
      </c>
      <c r="R687" s="2" t="s">
        <v>45</v>
      </c>
      <c r="S687" s="2" t="s">
        <v>45</v>
      </c>
      <c r="T687" s="2" t="s">
        <v>44</v>
      </c>
      <c r="U687" s="3" t="s">
        <v>45</v>
      </c>
      <c r="V687" s="6" t="s">
        <v>6579</v>
      </c>
      <c r="W687" s="63"/>
      <c r="X687" s="2"/>
      <c r="Y687" s="2"/>
      <c r="Z687" s="64"/>
      <c r="AA687" s="2">
        <v>0</v>
      </c>
      <c r="AB687" s="2">
        <v>0</v>
      </c>
      <c r="AC687" s="2"/>
      <c r="AD687" s="2"/>
      <c r="AE687" s="6">
        <v>0</v>
      </c>
      <c r="AF687" s="2">
        <v>0</v>
      </c>
      <c r="AG687" s="2"/>
      <c r="AH687" s="2"/>
      <c r="AI687" s="6">
        <v>0</v>
      </c>
      <c r="AJ687" s="2">
        <v>0</v>
      </c>
      <c r="AK687" s="2"/>
      <c r="AL687" s="6"/>
      <c r="AM687" s="6">
        <v>0</v>
      </c>
      <c r="AN687" s="2">
        <v>0</v>
      </c>
      <c r="AO687" s="2"/>
      <c r="AP687" s="6"/>
      <c r="AQ687" s="6">
        <f t="shared" si="70"/>
        <v>0</v>
      </c>
      <c r="AR687" s="160">
        <f t="shared" si="71"/>
        <v>0</v>
      </c>
      <c r="AS687" s="160">
        <f t="shared" si="72"/>
        <v>0</v>
      </c>
      <c r="AT687" s="160">
        <f t="shared" si="73"/>
        <v>0</v>
      </c>
      <c r="AU687" s="160">
        <f t="shared" si="74"/>
        <v>0</v>
      </c>
      <c r="AV687" s="160">
        <f t="shared" si="75"/>
        <v>0</v>
      </c>
      <c r="AW687" s="160">
        <f t="shared" si="76"/>
        <v>0</v>
      </c>
    </row>
    <row r="688" spans="1:49" x14ac:dyDescent="0.25">
      <c r="A688" s="2" t="s">
        <v>2304</v>
      </c>
      <c r="B688" s="44" t="s">
        <v>6</v>
      </c>
      <c r="C688" s="2" t="s">
        <v>501</v>
      </c>
      <c r="D688" s="2" t="s">
        <v>2305</v>
      </c>
      <c r="E688" s="6" t="s">
        <v>45</v>
      </c>
      <c r="F688" s="2" t="s">
        <v>45</v>
      </c>
      <c r="G688" s="2" t="s">
        <v>44</v>
      </c>
      <c r="H688" s="2">
        <v>0</v>
      </c>
      <c r="I688" s="2" t="s">
        <v>44</v>
      </c>
      <c r="J688" s="2">
        <v>0</v>
      </c>
      <c r="K688" s="6">
        <v>0</v>
      </c>
      <c r="L688" s="2">
        <v>0</v>
      </c>
      <c r="M688" s="112">
        <v>2</v>
      </c>
      <c r="N688" s="13"/>
      <c r="O688" s="2"/>
      <c r="P688" s="2"/>
      <c r="Q688" s="2" t="s">
        <v>44</v>
      </c>
      <c r="R688" s="2" t="s">
        <v>44</v>
      </c>
      <c r="S688" s="2" t="s">
        <v>45</v>
      </c>
      <c r="T688" s="2" t="s">
        <v>44</v>
      </c>
      <c r="U688" s="3" t="s">
        <v>45</v>
      </c>
      <c r="V688" s="6" t="s">
        <v>6579</v>
      </c>
      <c r="W688" s="63"/>
      <c r="X688" s="2"/>
      <c r="Y688" s="2"/>
      <c r="Z688" s="64"/>
      <c r="AA688" s="2">
        <v>0</v>
      </c>
      <c r="AB688" s="2">
        <v>0</v>
      </c>
      <c r="AC688" s="2"/>
      <c r="AD688" s="2"/>
      <c r="AE688" s="6">
        <v>0</v>
      </c>
      <c r="AF688" s="2">
        <v>0</v>
      </c>
      <c r="AG688" s="2"/>
      <c r="AH688" s="2"/>
      <c r="AI688" s="6">
        <v>0</v>
      </c>
      <c r="AJ688" s="2">
        <v>0</v>
      </c>
      <c r="AK688" s="2"/>
      <c r="AL688" s="6"/>
      <c r="AM688" s="6">
        <v>0</v>
      </c>
      <c r="AN688" s="2">
        <v>0</v>
      </c>
      <c r="AO688" s="2"/>
      <c r="AP688" s="6"/>
      <c r="AQ688" s="6">
        <f t="shared" si="70"/>
        <v>0</v>
      </c>
      <c r="AR688" s="160">
        <f t="shared" si="71"/>
        <v>0</v>
      </c>
      <c r="AS688" s="160">
        <f t="shared" si="72"/>
        <v>0</v>
      </c>
      <c r="AT688" s="160">
        <f t="shared" si="73"/>
        <v>0</v>
      </c>
      <c r="AU688" s="160">
        <f t="shared" si="74"/>
        <v>0</v>
      </c>
      <c r="AV688" s="160">
        <f t="shared" si="75"/>
        <v>0</v>
      </c>
      <c r="AW688" s="160">
        <f t="shared" si="76"/>
        <v>0</v>
      </c>
    </row>
    <row r="689" spans="1:49" x14ac:dyDescent="0.25">
      <c r="A689" s="2" t="s">
        <v>2306</v>
      </c>
      <c r="B689" s="44" t="s">
        <v>6</v>
      </c>
      <c r="C689" s="2" t="s">
        <v>501</v>
      </c>
      <c r="D689" s="2" t="s">
        <v>2307</v>
      </c>
      <c r="E689" s="6" t="s">
        <v>45</v>
      </c>
      <c r="F689" s="2" t="s">
        <v>45</v>
      </c>
      <c r="G689" s="2" t="s">
        <v>45</v>
      </c>
      <c r="H689" s="2">
        <v>0</v>
      </c>
      <c r="I689" s="2" t="s">
        <v>45</v>
      </c>
      <c r="J689" s="2">
        <v>0</v>
      </c>
      <c r="K689" s="6">
        <v>0</v>
      </c>
      <c r="L689" s="2">
        <v>0</v>
      </c>
      <c r="M689" s="112">
        <v>2</v>
      </c>
      <c r="N689" s="13"/>
      <c r="O689" s="2"/>
      <c r="P689" s="2"/>
      <c r="Q689" s="2" t="s">
        <v>45</v>
      </c>
      <c r="R689" s="2" t="s">
        <v>45</v>
      </c>
      <c r="S689" s="2" t="s">
        <v>45</v>
      </c>
      <c r="T689" s="2" t="s">
        <v>44</v>
      </c>
      <c r="U689" s="3" t="s">
        <v>45</v>
      </c>
      <c r="V689" s="6" t="s">
        <v>6579</v>
      </c>
      <c r="W689" s="63"/>
      <c r="X689" s="2"/>
      <c r="Y689" s="2"/>
      <c r="Z689" s="64"/>
      <c r="AA689" s="2">
        <v>0</v>
      </c>
      <c r="AB689" s="2">
        <v>0</v>
      </c>
      <c r="AC689" s="2"/>
      <c r="AD689" s="2"/>
      <c r="AE689" s="6">
        <v>0</v>
      </c>
      <c r="AF689" s="2">
        <v>0</v>
      </c>
      <c r="AG689" s="2"/>
      <c r="AH689" s="2"/>
      <c r="AI689" s="6">
        <v>0</v>
      </c>
      <c r="AJ689" s="2">
        <v>0</v>
      </c>
      <c r="AK689" s="2"/>
      <c r="AL689" s="6"/>
      <c r="AM689" s="6">
        <v>0</v>
      </c>
      <c r="AN689" s="2">
        <v>0</v>
      </c>
      <c r="AO689" s="2"/>
      <c r="AP689" s="6"/>
      <c r="AQ689" s="6">
        <f t="shared" si="70"/>
        <v>0</v>
      </c>
      <c r="AR689" s="160">
        <f t="shared" si="71"/>
        <v>0</v>
      </c>
      <c r="AS689" s="160">
        <f t="shared" si="72"/>
        <v>0</v>
      </c>
      <c r="AT689" s="160">
        <f t="shared" si="73"/>
        <v>0</v>
      </c>
      <c r="AU689" s="160">
        <f t="shared" si="74"/>
        <v>0</v>
      </c>
      <c r="AV689" s="160">
        <f t="shared" si="75"/>
        <v>0</v>
      </c>
      <c r="AW689" s="160">
        <f t="shared" si="76"/>
        <v>0</v>
      </c>
    </row>
    <row r="690" spans="1:49" x14ac:dyDescent="0.25">
      <c r="A690" s="2" t="s">
        <v>2308</v>
      </c>
      <c r="B690" s="44" t="s">
        <v>6</v>
      </c>
      <c r="C690" s="2" t="s">
        <v>501</v>
      </c>
      <c r="D690" s="2" t="s">
        <v>2309</v>
      </c>
      <c r="E690" s="6" t="s">
        <v>45</v>
      </c>
      <c r="F690" s="2" t="s">
        <v>45</v>
      </c>
      <c r="G690" s="2" t="s">
        <v>44</v>
      </c>
      <c r="H690" s="2">
        <v>0</v>
      </c>
      <c r="I690" s="2" t="s">
        <v>44</v>
      </c>
      <c r="J690" s="2">
        <v>0</v>
      </c>
      <c r="K690" s="6">
        <v>0</v>
      </c>
      <c r="L690" s="2">
        <v>0</v>
      </c>
      <c r="M690" s="112">
        <v>2</v>
      </c>
      <c r="N690" s="13"/>
      <c r="O690" s="2"/>
      <c r="P690" s="2"/>
      <c r="Q690" s="2" t="s">
        <v>44</v>
      </c>
      <c r="R690" s="2" t="s">
        <v>45</v>
      </c>
      <c r="S690" s="2" t="s">
        <v>45</v>
      </c>
      <c r="T690" s="2" t="s">
        <v>44</v>
      </c>
      <c r="U690" s="3" t="s">
        <v>45</v>
      </c>
      <c r="V690" s="6" t="s">
        <v>6579</v>
      </c>
      <c r="W690" s="63"/>
      <c r="X690" s="2"/>
      <c r="Y690" s="2"/>
      <c r="Z690" s="64"/>
      <c r="AA690" s="2">
        <v>0</v>
      </c>
      <c r="AB690" s="2">
        <v>0</v>
      </c>
      <c r="AC690" s="2"/>
      <c r="AD690" s="2"/>
      <c r="AE690" s="6">
        <v>0</v>
      </c>
      <c r="AF690" s="2">
        <v>0</v>
      </c>
      <c r="AG690" s="2"/>
      <c r="AH690" s="2"/>
      <c r="AI690" s="6">
        <v>0</v>
      </c>
      <c r="AJ690" s="2">
        <v>0</v>
      </c>
      <c r="AK690" s="2"/>
      <c r="AL690" s="6"/>
      <c r="AM690" s="6">
        <v>0</v>
      </c>
      <c r="AN690" s="2">
        <v>0</v>
      </c>
      <c r="AO690" s="2"/>
      <c r="AP690" s="6"/>
      <c r="AQ690" s="6">
        <f t="shared" si="70"/>
        <v>0</v>
      </c>
      <c r="AR690" s="160">
        <f t="shared" si="71"/>
        <v>0</v>
      </c>
      <c r="AS690" s="160">
        <f t="shared" si="72"/>
        <v>0</v>
      </c>
      <c r="AT690" s="160">
        <f t="shared" si="73"/>
        <v>0</v>
      </c>
      <c r="AU690" s="160">
        <f t="shared" si="74"/>
        <v>0</v>
      </c>
      <c r="AV690" s="160">
        <f t="shared" si="75"/>
        <v>0</v>
      </c>
      <c r="AW690" s="160">
        <f t="shared" si="76"/>
        <v>0</v>
      </c>
    </row>
    <row r="691" spans="1:49" x14ac:dyDescent="0.25">
      <c r="A691" s="2" t="s">
        <v>2310</v>
      </c>
      <c r="B691" s="44" t="s">
        <v>6</v>
      </c>
      <c r="C691" s="2" t="s">
        <v>501</v>
      </c>
      <c r="D691" s="2" t="s">
        <v>2311</v>
      </c>
      <c r="E691" s="6" t="s">
        <v>45</v>
      </c>
      <c r="F691" s="2" t="s">
        <v>45</v>
      </c>
      <c r="G691" s="2" t="s">
        <v>44</v>
      </c>
      <c r="H691" s="2">
        <v>0</v>
      </c>
      <c r="I691" s="2" t="s">
        <v>45</v>
      </c>
      <c r="J691" s="2">
        <v>0</v>
      </c>
      <c r="K691" s="6">
        <v>0</v>
      </c>
      <c r="L691" s="2">
        <v>0</v>
      </c>
      <c r="M691" s="112">
        <v>2</v>
      </c>
      <c r="N691" s="13"/>
      <c r="O691" s="2"/>
      <c r="P691" s="2"/>
      <c r="Q691" s="2" t="s">
        <v>44</v>
      </c>
      <c r="R691" s="2" t="s">
        <v>44</v>
      </c>
      <c r="S691" s="2" t="s">
        <v>45</v>
      </c>
      <c r="T691" s="2" t="s">
        <v>44</v>
      </c>
      <c r="U691" s="3" t="s">
        <v>45</v>
      </c>
      <c r="V691" s="6" t="s">
        <v>6579</v>
      </c>
      <c r="W691" s="63"/>
      <c r="X691" s="2"/>
      <c r="Y691" s="2"/>
      <c r="Z691" s="64"/>
      <c r="AA691" s="2">
        <v>0</v>
      </c>
      <c r="AB691" s="2">
        <v>0</v>
      </c>
      <c r="AC691" s="2"/>
      <c r="AD691" s="2"/>
      <c r="AE691" s="6">
        <v>0</v>
      </c>
      <c r="AF691" s="2">
        <v>0</v>
      </c>
      <c r="AG691" s="2"/>
      <c r="AH691" s="2"/>
      <c r="AI691" s="6">
        <v>0</v>
      </c>
      <c r="AJ691" s="2">
        <v>0</v>
      </c>
      <c r="AK691" s="2"/>
      <c r="AL691" s="6"/>
      <c r="AM691" s="6">
        <v>0</v>
      </c>
      <c r="AN691" s="2">
        <v>0</v>
      </c>
      <c r="AO691" s="2"/>
      <c r="AP691" s="6"/>
      <c r="AQ691" s="6">
        <f t="shared" si="70"/>
        <v>0</v>
      </c>
      <c r="AR691" s="160">
        <f t="shared" si="71"/>
        <v>0</v>
      </c>
      <c r="AS691" s="160">
        <f t="shared" si="72"/>
        <v>0</v>
      </c>
      <c r="AT691" s="160">
        <f t="shared" si="73"/>
        <v>0</v>
      </c>
      <c r="AU691" s="160">
        <f t="shared" si="74"/>
        <v>0</v>
      </c>
      <c r="AV691" s="160">
        <f t="shared" si="75"/>
        <v>0</v>
      </c>
      <c r="AW691" s="160">
        <f t="shared" si="76"/>
        <v>0</v>
      </c>
    </row>
    <row r="692" spans="1:49" x14ac:dyDescent="0.25">
      <c r="A692" s="2" t="s">
        <v>2312</v>
      </c>
      <c r="B692" s="44" t="s">
        <v>7</v>
      </c>
      <c r="C692" s="2" t="s">
        <v>7</v>
      </c>
      <c r="D692" s="2" t="s">
        <v>7</v>
      </c>
      <c r="E692" s="6" t="s">
        <v>45</v>
      </c>
      <c r="F692" s="2" t="s">
        <v>45</v>
      </c>
      <c r="G692" s="2" t="s">
        <v>44</v>
      </c>
      <c r="H692" s="2">
        <v>0</v>
      </c>
      <c r="I692" s="2" t="s">
        <v>45</v>
      </c>
      <c r="J692" s="2">
        <v>1</v>
      </c>
      <c r="K692" s="2">
        <v>0</v>
      </c>
      <c r="L692" s="2">
        <v>0</v>
      </c>
      <c r="M692" s="2">
        <v>1</v>
      </c>
      <c r="N692" s="13"/>
      <c r="O692" s="2">
        <v>1</v>
      </c>
      <c r="P692" s="2">
        <v>1</v>
      </c>
      <c r="Q692" s="2" t="s">
        <v>44</v>
      </c>
      <c r="R692" s="2" t="s">
        <v>45</v>
      </c>
      <c r="S692" s="2" t="s">
        <v>44</v>
      </c>
      <c r="T692" s="2" t="s">
        <v>45</v>
      </c>
      <c r="U692" s="3" t="s">
        <v>45</v>
      </c>
      <c r="V692" s="2" t="s">
        <v>35</v>
      </c>
      <c r="W692" s="63" t="s">
        <v>2313</v>
      </c>
      <c r="X692" s="2" t="s">
        <v>2314</v>
      </c>
      <c r="Y692" s="2" t="s">
        <v>2315</v>
      </c>
      <c r="Z692" s="64" t="s">
        <v>2316</v>
      </c>
      <c r="AA692" s="2">
        <v>0</v>
      </c>
      <c r="AB692" s="2">
        <v>0</v>
      </c>
      <c r="AC692" s="2"/>
      <c r="AD692" s="2"/>
      <c r="AE692" s="6">
        <v>0</v>
      </c>
      <c r="AF692" s="2">
        <v>0</v>
      </c>
      <c r="AG692" s="2"/>
      <c r="AH692" s="2"/>
      <c r="AI692" s="6">
        <v>0</v>
      </c>
      <c r="AJ692" s="2">
        <v>0</v>
      </c>
      <c r="AK692" s="2"/>
      <c r="AL692" s="6"/>
      <c r="AM692" s="6">
        <v>0</v>
      </c>
      <c r="AN692" s="2">
        <v>0</v>
      </c>
      <c r="AO692" s="2"/>
      <c r="AP692" s="6"/>
      <c r="AQ692" s="6">
        <f t="shared" si="70"/>
        <v>0</v>
      </c>
      <c r="AR692" s="160">
        <f t="shared" si="71"/>
        <v>0</v>
      </c>
      <c r="AS692" s="160">
        <f t="shared" si="72"/>
        <v>0</v>
      </c>
      <c r="AT692" s="160">
        <f t="shared" si="73"/>
        <v>0</v>
      </c>
      <c r="AU692" s="160">
        <f t="shared" si="74"/>
        <v>0</v>
      </c>
      <c r="AV692" s="160">
        <f t="shared" si="75"/>
        <v>0</v>
      </c>
      <c r="AW692" s="160">
        <f t="shared" si="76"/>
        <v>0</v>
      </c>
    </row>
    <row r="693" spans="1:49" x14ac:dyDescent="0.25">
      <c r="A693" s="2" t="s">
        <v>2317</v>
      </c>
      <c r="B693" s="44" t="s">
        <v>7</v>
      </c>
      <c r="C693" s="2" t="s">
        <v>7</v>
      </c>
      <c r="D693" s="2" t="s">
        <v>2169</v>
      </c>
      <c r="E693" s="6" t="s">
        <v>45</v>
      </c>
      <c r="F693" s="2" t="s">
        <v>44</v>
      </c>
      <c r="G693" s="2" t="s">
        <v>44</v>
      </c>
      <c r="H693" s="2">
        <v>1</v>
      </c>
      <c r="I693" s="2" t="s">
        <v>45</v>
      </c>
      <c r="J693" s="2">
        <v>1</v>
      </c>
      <c r="K693" s="2">
        <v>0</v>
      </c>
      <c r="L693" s="2">
        <v>1</v>
      </c>
      <c r="M693" s="2">
        <v>1</v>
      </c>
      <c r="N693" s="2">
        <v>1</v>
      </c>
      <c r="O693" s="2">
        <v>1</v>
      </c>
      <c r="P693" s="2">
        <v>1</v>
      </c>
      <c r="Q693" s="2" t="s">
        <v>44</v>
      </c>
      <c r="R693" s="2" t="s">
        <v>45</v>
      </c>
      <c r="S693" s="2" t="s">
        <v>45</v>
      </c>
      <c r="T693" s="2" t="s">
        <v>45</v>
      </c>
      <c r="U693" s="3" t="s">
        <v>45</v>
      </c>
      <c r="V693" s="6" t="s">
        <v>6586</v>
      </c>
      <c r="W693" s="63" t="s">
        <v>6941</v>
      </c>
      <c r="X693" s="2">
        <v>41244744</v>
      </c>
      <c r="Y693" s="2">
        <v>964896282</v>
      </c>
      <c r="Z693" s="64" t="s">
        <v>2319</v>
      </c>
      <c r="AA693" s="2">
        <v>0</v>
      </c>
      <c r="AB693" s="2">
        <v>0</v>
      </c>
      <c r="AC693" s="2"/>
      <c r="AD693" s="2"/>
      <c r="AE693" s="6">
        <v>0</v>
      </c>
      <c r="AF693" s="2">
        <v>0</v>
      </c>
      <c r="AG693" s="2"/>
      <c r="AH693" s="2"/>
      <c r="AI693" s="6">
        <v>0</v>
      </c>
      <c r="AJ693" s="2">
        <v>0</v>
      </c>
      <c r="AK693" s="2"/>
      <c r="AL693" s="6"/>
      <c r="AM693" s="6">
        <v>0</v>
      </c>
      <c r="AN693" s="2">
        <v>0</v>
      </c>
      <c r="AO693" s="2"/>
      <c r="AP693" s="6"/>
      <c r="AQ693" s="6">
        <f t="shared" si="70"/>
        <v>0</v>
      </c>
      <c r="AR693" s="160">
        <f t="shared" si="71"/>
        <v>0</v>
      </c>
      <c r="AS693" s="160">
        <f t="shared" si="72"/>
        <v>0</v>
      </c>
      <c r="AT693" s="160">
        <f t="shared" si="73"/>
        <v>0</v>
      </c>
      <c r="AU693" s="160">
        <f t="shared" si="74"/>
        <v>0</v>
      </c>
      <c r="AV693" s="160">
        <f t="shared" si="75"/>
        <v>0</v>
      </c>
      <c r="AW693" s="160">
        <f t="shared" si="76"/>
        <v>0</v>
      </c>
    </row>
    <row r="694" spans="1:49" x14ac:dyDescent="0.25">
      <c r="A694" s="2" t="s">
        <v>2320</v>
      </c>
      <c r="B694" s="44" t="s">
        <v>7</v>
      </c>
      <c r="C694" s="2" t="s">
        <v>7</v>
      </c>
      <c r="D694" s="2" t="s">
        <v>2321</v>
      </c>
      <c r="E694" s="6" t="s">
        <v>45</v>
      </c>
      <c r="F694" s="2" t="s">
        <v>45</v>
      </c>
      <c r="G694" s="2" t="s">
        <v>44</v>
      </c>
      <c r="H694" s="2">
        <v>0</v>
      </c>
      <c r="I694" s="2" t="s">
        <v>45</v>
      </c>
      <c r="J694" s="2">
        <v>1</v>
      </c>
      <c r="K694" s="2">
        <v>0</v>
      </c>
      <c r="L694" s="2">
        <v>1</v>
      </c>
      <c r="M694" s="2">
        <v>1</v>
      </c>
      <c r="N694" s="13"/>
      <c r="O694" s="2">
        <v>0</v>
      </c>
      <c r="P694" s="6">
        <v>0</v>
      </c>
      <c r="Q694" s="2" t="s">
        <v>44</v>
      </c>
      <c r="R694" s="2" t="s">
        <v>45</v>
      </c>
      <c r="S694" s="2" t="s">
        <v>45</v>
      </c>
      <c r="T694" s="2" t="s">
        <v>45</v>
      </c>
      <c r="U694" s="3" t="s">
        <v>45</v>
      </c>
      <c r="V694" s="2" t="s">
        <v>6586</v>
      </c>
      <c r="W694" s="63" t="s">
        <v>6941</v>
      </c>
      <c r="X694" s="2">
        <v>41244744</v>
      </c>
      <c r="Y694" s="2">
        <v>964896282</v>
      </c>
      <c r="Z694" s="64" t="s">
        <v>2322</v>
      </c>
      <c r="AA694" s="2">
        <v>0</v>
      </c>
      <c r="AB694" s="2">
        <v>0</v>
      </c>
      <c r="AC694" s="2"/>
      <c r="AD694" s="2"/>
      <c r="AE694" s="6">
        <v>0</v>
      </c>
      <c r="AF694" s="2">
        <v>0</v>
      </c>
      <c r="AG694" s="2"/>
      <c r="AH694" s="2"/>
      <c r="AI694" s="6">
        <v>0</v>
      </c>
      <c r="AJ694" s="2">
        <v>0</v>
      </c>
      <c r="AK694" s="2"/>
      <c r="AL694" s="6"/>
      <c r="AM694" s="6">
        <v>0</v>
      </c>
      <c r="AN694" s="2">
        <v>0</v>
      </c>
      <c r="AO694" s="2"/>
      <c r="AP694" s="6"/>
      <c r="AQ694" s="6">
        <f t="shared" si="70"/>
        <v>0</v>
      </c>
      <c r="AR694" s="160">
        <f t="shared" si="71"/>
        <v>0</v>
      </c>
      <c r="AS694" s="160">
        <f t="shared" si="72"/>
        <v>0</v>
      </c>
      <c r="AT694" s="160">
        <f t="shared" si="73"/>
        <v>0</v>
      </c>
      <c r="AU694" s="160">
        <f t="shared" si="74"/>
        <v>0</v>
      </c>
      <c r="AV694" s="160">
        <f t="shared" si="75"/>
        <v>0</v>
      </c>
      <c r="AW694" s="160">
        <f t="shared" si="76"/>
        <v>0</v>
      </c>
    </row>
    <row r="695" spans="1:49" x14ac:dyDescent="0.25">
      <c r="A695" s="2" t="s">
        <v>2323</v>
      </c>
      <c r="B695" s="44" t="s">
        <v>7</v>
      </c>
      <c r="C695" s="2" t="s">
        <v>7</v>
      </c>
      <c r="D695" s="2" t="s">
        <v>2324</v>
      </c>
      <c r="E695" s="6" t="s">
        <v>45</v>
      </c>
      <c r="F695" s="2" t="s">
        <v>45</v>
      </c>
      <c r="G695" s="2" t="s">
        <v>44</v>
      </c>
      <c r="H695" s="2">
        <v>0</v>
      </c>
      <c r="I695" s="2" t="s">
        <v>45</v>
      </c>
      <c r="J695" s="2">
        <v>1</v>
      </c>
      <c r="K695" s="2">
        <v>0</v>
      </c>
      <c r="L695" s="2">
        <v>1</v>
      </c>
      <c r="M695" s="2">
        <v>1</v>
      </c>
      <c r="N695" s="13"/>
      <c r="O695" s="2">
        <v>1</v>
      </c>
      <c r="P695" s="2">
        <v>1</v>
      </c>
      <c r="Q695" s="2" t="s">
        <v>44</v>
      </c>
      <c r="R695" s="2" t="s">
        <v>45</v>
      </c>
      <c r="S695" s="2" t="s">
        <v>45</v>
      </c>
      <c r="T695" s="2" t="s">
        <v>45</v>
      </c>
      <c r="U695" s="3" t="s">
        <v>45</v>
      </c>
      <c r="V695" s="2" t="s">
        <v>6586</v>
      </c>
      <c r="W695" s="63" t="s">
        <v>6941</v>
      </c>
      <c r="X695" s="2">
        <v>41244744</v>
      </c>
      <c r="Y695" s="2">
        <v>964896282</v>
      </c>
      <c r="Z695" s="64" t="s">
        <v>2325</v>
      </c>
      <c r="AA695" s="2">
        <v>0</v>
      </c>
      <c r="AB695" s="2">
        <v>0</v>
      </c>
      <c r="AC695" s="2"/>
      <c r="AD695" s="2"/>
      <c r="AE695" s="6">
        <v>0</v>
      </c>
      <c r="AF695" s="2">
        <v>0</v>
      </c>
      <c r="AG695" s="2"/>
      <c r="AH695" s="2"/>
      <c r="AI695" s="6">
        <v>0</v>
      </c>
      <c r="AJ695" s="2">
        <v>0</v>
      </c>
      <c r="AK695" s="2"/>
      <c r="AL695" s="6"/>
      <c r="AM695" s="6">
        <v>0</v>
      </c>
      <c r="AN695" s="2">
        <v>0</v>
      </c>
      <c r="AO695" s="2"/>
      <c r="AP695" s="6"/>
      <c r="AQ695" s="6">
        <f t="shared" si="70"/>
        <v>0</v>
      </c>
      <c r="AR695" s="160">
        <f t="shared" si="71"/>
        <v>0</v>
      </c>
      <c r="AS695" s="160">
        <f t="shared" si="72"/>
        <v>0</v>
      </c>
      <c r="AT695" s="160">
        <f t="shared" si="73"/>
        <v>0</v>
      </c>
      <c r="AU695" s="160">
        <f t="shared" si="74"/>
        <v>0</v>
      </c>
      <c r="AV695" s="160">
        <f t="shared" si="75"/>
        <v>0</v>
      </c>
      <c r="AW695" s="160">
        <f t="shared" si="76"/>
        <v>0</v>
      </c>
    </row>
    <row r="696" spans="1:49" x14ac:dyDescent="0.25">
      <c r="A696" s="2" t="s">
        <v>2326</v>
      </c>
      <c r="B696" s="44" t="s">
        <v>7</v>
      </c>
      <c r="C696" s="2" t="s">
        <v>7</v>
      </c>
      <c r="D696" s="2" t="s">
        <v>2327</v>
      </c>
      <c r="E696" s="6" t="s">
        <v>45</v>
      </c>
      <c r="F696" s="2" t="s">
        <v>44</v>
      </c>
      <c r="G696" s="2" t="s">
        <v>44</v>
      </c>
      <c r="H696" s="2">
        <v>1</v>
      </c>
      <c r="I696" s="2" t="s">
        <v>45</v>
      </c>
      <c r="J696" s="2">
        <v>1</v>
      </c>
      <c r="K696" s="2">
        <v>0</v>
      </c>
      <c r="L696" s="2">
        <v>1</v>
      </c>
      <c r="M696" s="2">
        <v>1</v>
      </c>
      <c r="N696" s="2">
        <v>1</v>
      </c>
      <c r="O696" s="2">
        <v>1</v>
      </c>
      <c r="P696" s="2">
        <v>1</v>
      </c>
      <c r="Q696" s="2" t="s">
        <v>44</v>
      </c>
      <c r="R696" s="2" t="s">
        <v>45</v>
      </c>
      <c r="S696" s="2" t="s">
        <v>45</v>
      </c>
      <c r="T696" s="2" t="s">
        <v>45</v>
      </c>
      <c r="U696" s="3" t="s">
        <v>45</v>
      </c>
      <c r="V696" s="6" t="s">
        <v>6586</v>
      </c>
      <c r="W696" s="63" t="s">
        <v>6941</v>
      </c>
      <c r="X696" s="2">
        <v>41244744</v>
      </c>
      <c r="Y696" s="2">
        <v>964896282</v>
      </c>
      <c r="Z696" s="64" t="s">
        <v>2328</v>
      </c>
      <c r="AA696" s="2">
        <v>0</v>
      </c>
      <c r="AB696" s="2">
        <v>0</v>
      </c>
      <c r="AC696" s="2"/>
      <c r="AD696" s="2"/>
      <c r="AE696" s="6">
        <v>0</v>
      </c>
      <c r="AF696" s="2">
        <v>0</v>
      </c>
      <c r="AG696" s="2"/>
      <c r="AH696" s="2"/>
      <c r="AI696" s="6">
        <v>0</v>
      </c>
      <c r="AJ696" s="2">
        <v>0</v>
      </c>
      <c r="AK696" s="2"/>
      <c r="AL696" s="6"/>
      <c r="AM696" s="6">
        <v>0</v>
      </c>
      <c r="AN696" s="2">
        <v>0</v>
      </c>
      <c r="AO696" s="2"/>
      <c r="AP696" s="6"/>
      <c r="AQ696" s="6">
        <f t="shared" si="70"/>
        <v>0</v>
      </c>
      <c r="AR696" s="160">
        <f t="shared" si="71"/>
        <v>0</v>
      </c>
      <c r="AS696" s="160">
        <f t="shared" si="72"/>
        <v>0</v>
      </c>
      <c r="AT696" s="160">
        <f t="shared" si="73"/>
        <v>0</v>
      </c>
      <c r="AU696" s="160">
        <f t="shared" si="74"/>
        <v>0</v>
      </c>
      <c r="AV696" s="160">
        <f t="shared" si="75"/>
        <v>0</v>
      </c>
      <c r="AW696" s="160">
        <f t="shared" si="76"/>
        <v>0</v>
      </c>
    </row>
    <row r="697" spans="1:49" x14ac:dyDescent="0.25">
      <c r="A697" s="2" t="s">
        <v>2329</v>
      </c>
      <c r="B697" s="44" t="s">
        <v>7</v>
      </c>
      <c r="C697" s="2" t="s">
        <v>7</v>
      </c>
      <c r="D697" s="2" t="s">
        <v>2330</v>
      </c>
      <c r="E697" s="6" t="s">
        <v>45</v>
      </c>
      <c r="F697" s="2" t="s">
        <v>45</v>
      </c>
      <c r="G697" s="2" t="s">
        <v>44</v>
      </c>
      <c r="H697" s="2">
        <v>0</v>
      </c>
      <c r="I697" s="2" t="s">
        <v>44</v>
      </c>
      <c r="J697" s="2">
        <v>1</v>
      </c>
      <c r="K697" s="2">
        <v>0</v>
      </c>
      <c r="L697" s="2">
        <v>1</v>
      </c>
      <c r="M697" s="2">
        <v>1</v>
      </c>
      <c r="N697" s="13"/>
      <c r="O697" s="2">
        <v>0</v>
      </c>
      <c r="P697" s="6">
        <v>0</v>
      </c>
      <c r="Q697" s="2" t="s">
        <v>44</v>
      </c>
      <c r="R697" s="2" t="s">
        <v>45</v>
      </c>
      <c r="S697" s="2" t="s">
        <v>44</v>
      </c>
      <c r="T697" s="2" t="s">
        <v>45</v>
      </c>
      <c r="U697" s="3" t="s">
        <v>45</v>
      </c>
      <c r="V697" s="2" t="s">
        <v>326</v>
      </c>
      <c r="W697" s="63" t="s">
        <v>6942</v>
      </c>
      <c r="X697" s="2"/>
      <c r="Y697" s="2">
        <v>959493970</v>
      </c>
      <c r="Z697" s="64" t="s">
        <v>6943</v>
      </c>
      <c r="AA697" s="2">
        <v>0</v>
      </c>
      <c r="AB697" s="2">
        <v>0</v>
      </c>
      <c r="AC697" s="2"/>
      <c r="AD697" s="2"/>
      <c r="AE697" s="6">
        <v>0</v>
      </c>
      <c r="AF697" s="2">
        <v>0</v>
      </c>
      <c r="AG697" s="2"/>
      <c r="AH697" s="2"/>
      <c r="AI697" s="6">
        <v>0</v>
      </c>
      <c r="AJ697" s="2">
        <v>0</v>
      </c>
      <c r="AK697" s="2"/>
      <c r="AL697" s="6"/>
      <c r="AM697" s="6">
        <v>0</v>
      </c>
      <c r="AN697" s="2">
        <v>0</v>
      </c>
      <c r="AO697" s="2"/>
      <c r="AP697" s="6"/>
      <c r="AQ697" s="6">
        <f t="shared" si="70"/>
        <v>0</v>
      </c>
      <c r="AR697" s="160">
        <f t="shared" si="71"/>
        <v>0</v>
      </c>
      <c r="AS697" s="160">
        <f t="shared" si="72"/>
        <v>0</v>
      </c>
      <c r="AT697" s="160">
        <f t="shared" si="73"/>
        <v>0</v>
      </c>
      <c r="AU697" s="160">
        <f t="shared" si="74"/>
        <v>0</v>
      </c>
      <c r="AV697" s="160">
        <f t="shared" si="75"/>
        <v>0</v>
      </c>
      <c r="AW697" s="160">
        <f t="shared" si="76"/>
        <v>0</v>
      </c>
    </row>
    <row r="698" spans="1:49" x14ac:dyDescent="0.25">
      <c r="A698" s="2" t="s">
        <v>2331</v>
      </c>
      <c r="B698" s="44" t="s">
        <v>7</v>
      </c>
      <c r="C698" s="2" t="s">
        <v>7</v>
      </c>
      <c r="D698" s="2" t="s">
        <v>2332</v>
      </c>
      <c r="E698" s="6" t="s">
        <v>45</v>
      </c>
      <c r="F698" s="2" t="s">
        <v>44</v>
      </c>
      <c r="G698" s="2" t="s">
        <v>44</v>
      </c>
      <c r="H698" s="2">
        <v>1</v>
      </c>
      <c r="I698" s="2" t="s">
        <v>44</v>
      </c>
      <c r="J698" s="2">
        <v>1</v>
      </c>
      <c r="K698" s="2">
        <v>0</v>
      </c>
      <c r="L698" s="2">
        <v>1</v>
      </c>
      <c r="M698" s="2">
        <v>1</v>
      </c>
      <c r="N698" s="2">
        <v>1</v>
      </c>
      <c r="O698" s="2">
        <v>1</v>
      </c>
      <c r="P698" s="2">
        <v>1</v>
      </c>
      <c r="Q698" s="2" t="s">
        <v>44</v>
      </c>
      <c r="R698" s="2" t="s">
        <v>45</v>
      </c>
      <c r="S698" s="2" t="s">
        <v>44</v>
      </c>
      <c r="T698" s="2" t="s">
        <v>45</v>
      </c>
      <c r="U698" s="3" t="s">
        <v>45</v>
      </c>
      <c r="V698" s="6" t="s">
        <v>326</v>
      </c>
      <c r="W698" s="63" t="s">
        <v>6942</v>
      </c>
      <c r="X698" s="2"/>
      <c r="Y698" s="2">
        <v>959493970</v>
      </c>
      <c r="Z698" s="64" t="s">
        <v>6943</v>
      </c>
      <c r="AA698" s="2">
        <v>0</v>
      </c>
      <c r="AB698" s="2">
        <v>0</v>
      </c>
      <c r="AC698" s="2"/>
      <c r="AD698" s="2"/>
      <c r="AE698" s="6">
        <v>0</v>
      </c>
      <c r="AF698" s="2">
        <v>0</v>
      </c>
      <c r="AG698" s="2"/>
      <c r="AH698" s="2"/>
      <c r="AI698" s="6">
        <v>0</v>
      </c>
      <c r="AJ698" s="2">
        <v>0</v>
      </c>
      <c r="AK698" s="2"/>
      <c r="AL698" s="6"/>
      <c r="AM698" s="6">
        <v>0</v>
      </c>
      <c r="AN698" s="2">
        <v>0</v>
      </c>
      <c r="AO698" s="2"/>
      <c r="AP698" s="6"/>
      <c r="AQ698" s="6">
        <f t="shared" si="70"/>
        <v>0</v>
      </c>
      <c r="AR698" s="160">
        <f t="shared" si="71"/>
        <v>0</v>
      </c>
      <c r="AS698" s="160">
        <f t="shared" si="72"/>
        <v>0</v>
      </c>
      <c r="AT698" s="160">
        <f t="shared" si="73"/>
        <v>0</v>
      </c>
      <c r="AU698" s="160">
        <f t="shared" si="74"/>
        <v>0</v>
      </c>
      <c r="AV698" s="160">
        <f t="shared" si="75"/>
        <v>0</v>
      </c>
      <c r="AW698" s="160">
        <f t="shared" si="76"/>
        <v>0</v>
      </c>
    </row>
    <row r="699" spans="1:49" x14ac:dyDescent="0.25">
      <c r="A699" s="2" t="s">
        <v>2429</v>
      </c>
      <c r="B699" s="44" t="s">
        <v>8</v>
      </c>
      <c r="C699" s="2" t="s">
        <v>8</v>
      </c>
      <c r="D699" s="2" t="s">
        <v>8</v>
      </c>
      <c r="E699" s="6" t="s">
        <v>45</v>
      </c>
      <c r="F699" s="2" t="s">
        <v>45</v>
      </c>
      <c r="G699" s="2" t="s">
        <v>44</v>
      </c>
      <c r="H699" s="2">
        <v>1</v>
      </c>
      <c r="I699" s="2" t="s">
        <v>45</v>
      </c>
      <c r="J699" s="2">
        <v>0</v>
      </c>
      <c r="K699" s="2">
        <v>1</v>
      </c>
      <c r="L699" s="2">
        <v>1</v>
      </c>
      <c r="M699" s="112">
        <v>2</v>
      </c>
      <c r="N699" s="13"/>
      <c r="O699" s="2">
        <v>1</v>
      </c>
      <c r="P699" s="2">
        <v>1</v>
      </c>
      <c r="Q699" s="2" t="s">
        <v>44</v>
      </c>
      <c r="R699" s="2" t="s">
        <v>45</v>
      </c>
      <c r="S699" s="2" t="s">
        <v>44</v>
      </c>
      <c r="T699" s="2" t="s">
        <v>44</v>
      </c>
      <c r="U699" s="3" t="s">
        <v>45</v>
      </c>
      <c r="V699" s="6" t="s">
        <v>6558</v>
      </c>
      <c r="W699" s="63" t="s">
        <v>6773</v>
      </c>
      <c r="X699" s="2">
        <v>24001686</v>
      </c>
      <c r="Y699" s="2">
        <v>952972299</v>
      </c>
      <c r="Z699" s="64" t="s">
        <v>6441</v>
      </c>
      <c r="AA699" s="2">
        <v>0</v>
      </c>
      <c r="AB699" s="2">
        <v>0</v>
      </c>
      <c r="AC699" s="2"/>
      <c r="AD699" s="2"/>
      <c r="AE699" s="6">
        <v>0</v>
      </c>
      <c r="AF699" s="2">
        <v>0</v>
      </c>
      <c r="AG699" s="2"/>
      <c r="AH699" s="2"/>
      <c r="AI699" s="6">
        <v>0</v>
      </c>
      <c r="AJ699" s="2">
        <v>0</v>
      </c>
      <c r="AK699" s="2"/>
      <c r="AL699" s="6"/>
      <c r="AM699" s="6">
        <v>0</v>
      </c>
      <c r="AN699" s="2">
        <v>0</v>
      </c>
      <c r="AO699" s="2"/>
      <c r="AP699" s="6"/>
      <c r="AQ699" s="6">
        <f t="shared" si="70"/>
        <v>0</v>
      </c>
      <c r="AR699" s="160">
        <f t="shared" si="71"/>
        <v>0</v>
      </c>
      <c r="AS699" s="160">
        <f t="shared" si="72"/>
        <v>0</v>
      </c>
      <c r="AT699" s="160">
        <f t="shared" si="73"/>
        <v>0</v>
      </c>
      <c r="AU699" s="160">
        <f t="shared" si="74"/>
        <v>0</v>
      </c>
      <c r="AV699" s="160">
        <f t="shared" si="75"/>
        <v>0</v>
      </c>
      <c r="AW699" s="160">
        <f t="shared" si="76"/>
        <v>0</v>
      </c>
    </row>
    <row r="700" spans="1:49" x14ac:dyDescent="0.25">
      <c r="A700" s="2" t="s">
        <v>2427</v>
      </c>
      <c r="B700" s="44" t="s">
        <v>8</v>
      </c>
      <c r="C700" s="2" t="s">
        <v>8</v>
      </c>
      <c r="D700" s="2" t="s">
        <v>2428</v>
      </c>
      <c r="E700" s="6" t="s">
        <v>45</v>
      </c>
      <c r="F700" s="2" t="s">
        <v>45</v>
      </c>
      <c r="G700" s="2" t="s">
        <v>44</v>
      </c>
      <c r="H700" s="2">
        <v>1</v>
      </c>
      <c r="I700" s="2" t="s">
        <v>44</v>
      </c>
      <c r="J700" s="2">
        <v>1</v>
      </c>
      <c r="K700" s="2">
        <v>0</v>
      </c>
      <c r="L700" s="2">
        <v>1</v>
      </c>
      <c r="M700" s="2">
        <v>1</v>
      </c>
      <c r="N700" s="13"/>
      <c r="O700" s="2">
        <v>1</v>
      </c>
      <c r="P700" s="2">
        <v>1</v>
      </c>
      <c r="Q700" s="2" t="s">
        <v>44</v>
      </c>
      <c r="R700" s="2" t="s">
        <v>44</v>
      </c>
      <c r="S700" s="2" t="s">
        <v>45</v>
      </c>
      <c r="T700" s="2" t="s">
        <v>44</v>
      </c>
      <c r="U700" s="3" t="s">
        <v>45</v>
      </c>
      <c r="V700" s="2" t="s">
        <v>326</v>
      </c>
      <c r="W700" s="63" t="s">
        <v>6561</v>
      </c>
      <c r="X700" s="2" t="s">
        <v>6562</v>
      </c>
      <c r="Y700" s="2">
        <v>986018492</v>
      </c>
      <c r="Z700" s="64" t="s">
        <v>6774</v>
      </c>
      <c r="AA700" s="2">
        <v>0</v>
      </c>
      <c r="AB700" s="2">
        <v>0</v>
      </c>
      <c r="AC700" s="2"/>
      <c r="AD700" s="2"/>
      <c r="AE700" s="6">
        <v>0</v>
      </c>
      <c r="AF700" s="2">
        <v>1</v>
      </c>
      <c r="AG700" s="2" t="s">
        <v>326</v>
      </c>
      <c r="AH700" s="2" t="s">
        <v>6744</v>
      </c>
      <c r="AI700" s="6">
        <v>0</v>
      </c>
      <c r="AJ700" s="2">
        <v>0</v>
      </c>
      <c r="AK700" s="2"/>
      <c r="AL700" s="6"/>
      <c r="AM700" s="6">
        <v>0</v>
      </c>
      <c r="AN700" s="2">
        <v>0</v>
      </c>
      <c r="AO700" s="2"/>
      <c r="AP700" s="6"/>
      <c r="AQ700" s="6">
        <f t="shared" si="70"/>
        <v>1</v>
      </c>
      <c r="AR700" s="160">
        <f t="shared" si="71"/>
        <v>0</v>
      </c>
      <c r="AS700" s="160">
        <f t="shared" si="72"/>
        <v>0</v>
      </c>
      <c r="AT700" s="160">
        <f t="shared" si="73"/>
        <v>1</v>
      </c>
      <c r="AU700" s="160">
        <f t="shared" si="74"/>
        <v>0</v>
      </c>
      <c r="AV700" s="160">
        <f t="shared" si="75"/>
        <v>0</v>
      </c>
      <c r="AW700" s="160">
        <f t="shared" si="76"/>
        <v>0</v>
      </c>
    </row>
    <row r="701" spans="1:49" x14ac:dyDescent="0.25">
      <c r="A701" s="2" t="s">
        <v>2430</v>
      </c>
      <c r="B701" s="44" t="s">
        <v>8</v>
      </c>
      <c r="C701" s="2" t="s">
        <v>8</v>
      </c>
      <c r="D701" s="2" t="s">
        <v>2431</v>
      </c>
      <c r="E701" s="6" t="s">
        <v>45</v>
      </c>
      <c r="F701" s="2" t="s">
        <v>45</v>
      </c>
      <c r="G701" s="2" t="s">
        <v>44</v>
      </c>
      <c r="H701" s="2">
        <v>1</v>
      </c>
      <c r="I701" s="2" t="s">
        <v>45</v>
      </c>
      <c r="J701" s="2">
        <v>1</v>
      </c>
      <c r="K701" s="2">
        <v>0</v>
      </c>
      <c r="L701" s="2">
        <v>1</v>
      </c>
      <c r="M701" s="2">
        <v>1</v>
      </c>
      <c r="N701" s="13"/>
      <c r="O701" s="2">
        <v>1</v>
      </c>
      <c r="P701" s="6">
        <v>1</v>
      </c>
      <c r="Q701" s="2" t="s">
        <v>45</v>
      </c>
      <c r="R701" s="2" t="s">
        <v>45</v>
      </c>
      <c r="S701" s="2" t="s">
        <v>44</v>
      </c>
      <c r="T701" s="2" t="s">
        <v>44</v>
      </c>
      <c r="U701" s="3" t="s">
        <v>45</v>
      </c>
      <c r="V701" s="2" t="s">
        <v>35</v>
      </c>
      <c r="W701" s="73" t="s">
        <v>6775</v>
      </c>
      <c r="X701" s="2">
        <v>24390692</v>
      </c>
      <c r="Y701" s="2">
        <v>945880063</v>
      </c>
      <c r="Z701" s="74" t="s">
        <v>6467</v>
      </c>
      <c r="AA701" s="2">
        <v>0</v>
      </c>
      <c r="AB701" s="2">
        <v>1</v>
      </c>
      <c r="AC701" s="2" t="s">
        <v>35</v>
      </c>
      <c r="AD701" s="2" t="s">
        <v>6743</v>
      </c>
      <c r="AE701" s="6">
        <v>0</v>
      </c>
      <c r="AF701" s="2">
        <v>1</v>
      </c>
      <c r="AG701" s="2" t="s">
        <v>35</v>
      </c>
      <c r="AH701" s="2" t="s">
        <v>6743</v>
      </c>
      <c r="AI701" s="6">
        <v>0</v>
      </c>
      <c r="AJ701" s="2">
        <v>1</v>
      </c>
      <c r="AK701" s="2" t="s">
        <v>35</v>
      </c>
      <c r="AL701" s="6" t="s">
        <v>6744</v>
      </c>
      <c r="AM701" s="6">
        <v>0</v>
      </c>
      <c r="AN701" s="2">
        <v>0</v>
      </c>
      <c r="AO701" s="2"/>
      <c r="AP701" s="6"/>
      <c r="AQ701" s="6">
        <f t="shared" si="70"/>
        <v>3</v>
      </c>
      <c r="AR701" s="160">
        <f t="shared" si="71"/>
        <v>0</v>
      </c>
      <c r="AS701" s="160">
        <f t="shared" si="72"/>
        <v>1</v>
      </c>
      <c r="AT701" s="160">
        <f t="shared" si="73"/>
        <v>0</v>
      </c>
      <c r="AU701" s="160">
        <f t="shared" si="74"/>
        <v>0</v>
      </c>
      <c r="AV701" s="160">
        <f t="shared" si="75"/>
        <v>0</v>
      </c>
      <c r="AW701" s="160">
        <f t="shared" si="76"/>
        <v>0</v>
      </c>
    </row>
    <row r="702" spans="1:49" x14ac:dyDescent="0.25">
      <c r="A702" s="2" t="s">
        <v>2432</v>
      </c>
      <c r="B702" s="44" t="s">
        <v>8</v>
      </c>
      <c r="C702" s="2" t="s">
        <v>8</v>
      </c>
      <c r="D702" s="2" t="s">
        <v>205</v>
      </c>
      <c r="E702" s="6" t="s">
        <v>45</v>
      </c>
      <c r="F702" s="2" t="s">
        <v>44</v>
      </c>
      <c r="G702" s="2" t="s">
        <v>44</v>
      </c>
      <c r="H702" s="2">
        <v>1</v>
      </c>
      <c r="I702" s="2" t="s">
        <v>45</v>
      </c>
      <c r="J702" s="2">
        <v>1</v>
      </c>
      <c r="K702" s="2">
        <v>0</v>
      </c>
      <c r="L702" s="2">
        <v>1</v>
      </c>
      <c r="M702" s="2">
        <v>1</v>
      </c>
      <c r="N702" s="2">
        <v>1</v>
      </c>
      <c r="O702" s="2">
        <v>1</v>
      </c>
      <c r="P702" s="2">
        <v>1</v>
      </c>
      <c r="Q702" s="2" t="s">
        <v>44</v>
      </c>
      <c r="R702" s="2" t="s">
        <v>45</v>
      </c>
      <c r="S702" s="2" t="s">
        <v>45</v>
      </c>
      <c r="T702" s="2" t="s">
        <v>44</v>
      </c>
      <c r="U702" s="3" t="s">
        <v>45</v>
      </c>
      <c r="V702" s="6" t="s">
        <v>35</v>
      </c>
      <c r="W702" s="63" t="s">
        <v>6235</v>
      </c>
      <c r="X702" s="2">
        <v>23989597</v>
      </c>
      <c r="Y702" s="2">
        <v>945874855</v>
      </c>
      <c r="Z702" s="64" t="s">
        <v>6512</v>
      </c>
      <c r="AA702" s="2">
        <v>0</v>
      </c>
      <c r="AB702" s="2">
        <v>1</v>
      </c>
      <c r="AC702" s="2" t="s">
        <v>35</v>
      </c>
      <c r="AD702" s="2" t="s">
        <v>6744</v>
      </c>
      <c r="AE702" s="6">
        <v>0</v>
      </c>
      <c r="AF702" s="2">
        <v>0</v>
      </c>
      <c r="AG702" s="2"/>
      <c r="AH702" s="2"/>
      <c r="AI702" s="6">
        <v>0</v>
      </c>
      <c r="AJ702" s="2">
        <v>0</v>
      </c>
      <c r="AK702" s="2"/>
      <c r="AL702" s="6"/>
      <c r="AM702" s="6">
        <v>0</v>
      </c>
      <c r="AN702" s="2">
        <v>0</v>
      </c>
      <c r="AO702" s="2"/>
      <c r="AP702" s="6"/>
      <c r="AQ702" s="6">
        <f t="shared" si="70"/>
        <v>1</v>
      </c>
      <c r="AR702" s="160">
        <f t="shared" si="71"/>
        <v>0</v>
      </c>
      <c r="AS702" s="160">
        <f t="shared" si="72"/>
        <v>1</v>
      </c>
      <c r="AT702" s="160">
        <f t="shared" si="73"/>
        <v>0</v>
      </c>
      <c r="AU702" s="160">
        <f t="shared" si="74"/>
        <v>0</v>
      </c>
      <c r="AV702" s="160">
        <f t="shared" si="75"/>
        <v>0</v>
      </c>
      <c r="AW702" s="160">
        <f t="shared" si="76"/>
        <v>0</v>
      </c>
    </row>
    <row r="703" spans="1:49" x14ac:dyDescent="0.25">
      <c r="A703" s="2" t="s">
        <v>2433</v>
      </c>
      <c r="B703" s="44" t="s">
        <v>8</v>
      </c>
      <c r="C703" s="2" t="s">
        <v>8</v>
      </c>
      <c r="D703" s="2" t="s">
        <v>2434</v>
      </c>
      <c r="E703" s="6" t="s">
        <v>45</v>
      </c>
      <c r="F703" s="2" t="s">
        <v>44</v>
      </c>
      <c r="G703" s="2" t="s">
        <v>44</v>
      </c>
      <c r="H703" s="2">
        <v>1</v>
      </c>
      <c r="I703" s="2" t="s">
        <v>45</v>
      </c>
      <c r="J703" s="2">
        <v>1</v>
      </c>
      <c r="K703" s="2">
        <v>0</v>
      </c>
      <c r="L703" s="2">
        <v>1</v>
      </c>
      <c r="M703" s="2">
        <v>1</v>
      </c>
      <c r="N703" s="2">
        <v>1</v>
      </c>
      <c r="O703" s="2">
        <v>1</v>
      </c>
      <c r="P703" s="2">
        <v>1</v>
      </c>
      <c r="Q703" s="2" t="s">
        <v>44</v>
      </c>
      <c r="R703" s="2" t="s">
        <v>45</v>
      </c>
      <c r="S703" s="2" t="s">
        <v>44</v>
      </c>
      <c r="T703" s="2" t="s">
        <v>44</v>
      </c>
      <c r="U703" s="3" t="s">
        <v>44</v>
      </c>
      <c r="V703" s="6" t="s">
        <v>36</v>
      </c>
      <c r="W703" s="63" t="s">
        <v>6776</v>
      </c>
      <c r="X703" s="2" t="s">
        <v>6233</v>
      </c>
      <c r="Y703" s="2">
        <v>984939419</v>
      </c>
      <c r="Z703" s="64" t="s">
        <v>6234</v>
      </c>
      <c r="AA703" s="2">
        <v>1</v>
      </c>
      <c r="AB703" s="2">
        <v>0</v>
      </c>
      <c r="AC703" s="2"/>
      <c r="AD703" s="2" t="s">
        <v>6743</v>
      </c>
      <c r="AE703" s="6">
        <v>0</v>
      </c>
      <c r="AF703" s="2">
        <v>0</v>
      </c>
      <c r="AG703" s="2"/>
      <c r="AH703" s="2"/>
      <c r="AI703" s="6">
        <v>0</v>
      </c>
      <c r="AJ703" s="2">
        <v>0</v>
      </c>
      <c r="AK703" s="2"/>
      <c r="AL703" s="6"/>
      <c r="AM703" s="6">
        <v>0</v>
      </c>
      <c r="AN703" s="2">
        <v>0</v>
      </c>
      <c r="AO703" s="2"/>
      <c r="AP703" s="6"/>
      <c r="AQ703" s="6">
        <f t="shared" si="70"/>
        <v>1</v>
      </c>
      <c r="AR703" s="160">
        <f t="shared" si="71"/>
        <v>1</v>
      </c>
      <c r="AS703" s="160">
        <f t="shared" si="72"/>
        <v>0</v>
      </c>
      <c r="AT703" s="160">
        <f t="shared" si="73"/>
        <v>0</v>
      </c>
      <c r="AU703" s="160">
        <f t="shared" si="74"/>
        <v>0</v>
      </c>
      <c r="AV703" s="160">
        <f t="shared" si="75"/>
        <v>0</v>
      </c>
      <c r="AW703" s="160">
        <f t="shared" si="76"/>
        <v>0</v>
      </c>
    </row>
    <row r="704" spans="1:49" x14ac:dyDescent="0.25">
      <c r="A704" s="2" t="s">
        <v>2435</v>
      </c>
      <c r="B704" s="44" t="s">
        <v>8</v>
      </c>
      <c r="C704" s="2" t="s">
        <v>8</v>
      </c>
      <c r="D704" s="2" t="s">
        <v>2436</v>
      </c>
      <c r="E704" s="6" t="s">
        <v>45</v>
      </c>
      <c r="F704" s="2" t="s">
        <v>45</v>
      </c>
      <c r="G704" s="2" t="s">
        <v>44</v>
      </c>
      <c r="H704" s="2">
        <v>0</v>
      </c>
      <c r="I704" s="2" t="s">
        <v>45</v>
      </c>
      <c r="J704" s="2">
        <v>0</v>
      </c>
      <c r="K704" s="2">
        <v>1</v>
      </c>
      <c r="L704" s="2">
        <v>1</v>
      </c>
      <c r="M704" s="112">
        <v>2</v>
      </c>
      <c r="N704" s="13"/>
      <c r="O704" s="2"/>
      <c r="P704" s="2"/>
      <c r="Q704" s="2" t="s">
        <v>44</v>
      </c>
      <c r="R704" s="2" t="s">
        <v>44</v>
      </c>
      <c r="S704" s="2" t="s">
        <v>44</v>
      </c>
      <c r="T704" s="2" t="s">
        <v>44</v>
      </c>
      <c r="U704" s="3" t="s">
        <v>45</v>
      </c>
      <c r="V704" s="6" t="s">
        <v>35</v>
      </c>
      <c r="W704" s="63" t="s">
        <v>6777</v>
      </c>
      <c r="X704" s="2"/>
      <c r="Y704" s="2">
        <v>986166269</v>
      </c>
      <c r="Z704" s="64" t="s">
        <v>6778</v>
      </c>
      <c r="AA704" s="2">
        <v>0</v>
      </c>
      <c r="AB704" s="2">
        <v>0</v>
      </c>
      <c r="AC704" s="2"/>
      <c r="AD704" s="2"/>
      <c r="AE704" s="6">
        <v>0</v>
      </c>
      <c r="AF704" s="2">
        <v>0</v>
      </c>
      <c r="AG704" s="2"/>
      <c r="AH704" s="2"/>
      <c r="AI704" s="6">
        <v>0</v>
      </c>
      <c r="AJ704" s="2">
        <v>0</v>
      </c>
      <c r="AK704" s="2"/>
      <c r="AL704" s="6"/>
      <c r="AM704" s="6">
        <v>0</v>
      </c>
      <c r="AN704" s="2">
        <v>0</v>
      </c>
      <c r="AO704" s="2"/>
      <c r="AP704" s="6"/>
      <c r="AQ704" s="6">
        <f t="shared" si="70"/>
        <v>0</v>
      </c>
      <c r="AR704" s="160">
        <f t="shared" si="71"/>
        <v>0</v>
      </c>
      <c r="AS704" s="160">
        <f t="shared" si="72"/>
        <v>0</v>
      </c>
      <c r="AT704" s="160">
        <f t="shared" si="73"/>
        <v>0</v>
      </c>
      <c r="AU704" s="160">
        <f t="shared" si="74"/>
        <v>0</v>
      </c>
      <c r="AV704" s="160">
        <f t="shared" si="75"/>
        <v>0</v>
      </c>
      <c r="AW704" s="160">
        <f t="shared" si="76"/>
        <v>0</v>
      </c>
    </row>
    <row r="705" spans="1:49" x14ac:dyDescent="0.25">
      <c r="A705" s="2" t="s">
        <v>2437</v>
      </c>
      <c r="B705" s="44" t="s">
        <v>8</v>
      </c>
      <c r="C705" s="2" t="s">
        <v>8</v>
      </c>
      <c r="D705" s="2" t="s">
        <v>2438</v>
      </c>
      <c r="E705" s="6" t="s">
        <v>45</v>
      </c>
      <c r="F705" s="2" t="s">
        <v>45</v>
      </c>
      <c r="G705" s="2" t="s">
        <v>44</v>
      </c>
      <c r="H705" s="2">
        <v>1</v>
      </c>
      <c r="I705" s="2" t="s">
        <v>45</v>
      </c>
      <c r="J705" s="2">
        <v>1</v>
      </c>
      <c r="K705" s="2">
        <v>0</v>
      </c>
      <c r="L705" s="2">
        <v>0</v>
      </c>
      <c r="M705" s="2">
        <v>1</v>
      </c>
      <c r="N705" s="13"/>
      <c r="O705" s="2">
        <v>1</v>
      </c>
      <c r="P705" s="6">
        <v>1</v>
      </c>
      <c r="Q705" s="2" t="s">
        <v>45</v>
      </c>
      <c r="R705" s="2" t="s">
        <v>45</v>
      </c>
      <c r="S705" s="2" t="s">
        <v>44</v>
      </c>
      <c r="T705" s="2" t="s">
        <v>44</v>
      </c>
      <c r="U705" s="3" t="s">
        <v>45</v>
      </c>
      <c r="V705" s="2" t="s">
        <v>35</v>
      </c>
      <c r="W705" s="63" t="s">
        <v>6235</v>
      </c>
      <c r="X705" s="2">
        <v>23989597</v>
      </c>
      <c r="Y705" s="2">
        <v>945874855</v>
      </c>
      <c r="Z705" s="64" t="s">
        <v>6779</v>
      </c>
      <c r="AA705" s="2">
        <v>0</v>
      </c>
      <c r="AB705" s="2">
        <v>1</v>
      </c>
      <c r="AC705" s="2" t="s">
        <v>35</v>
      </c>
      <c r="AD705" s="2" t="s">
        <v>6743</v>
      </c>
      <c r="AE705" s="6">
        <v>0</v>
      </c>
      <c r="AF705" s="2">
        <v>0</v>
      </c>
      <c r="AG705" s="2"/>
      <c r="AH705" s="2"/>
      <c r="AI705" s="6">
        <v>0</v>
      </c>
      <c r="AJ705" s="2">
        <v>0</v>
      </c>
      <c r="AK705" s="2"/>
      <c r="AL705" s="6"/>
      <c r="AM705" s="6">
        <v>0</v>
      </c>
      <c r="AN705" s="2">
        <v>0</v>
      </c>
      <c r="AO705" s="2"/>
      <c r="AP705" s="6"/>
      <c r="AQ705" s="6">
        <f t="shared" si="70"/>
        <v>1</v>
      </c>
      <c r="AR705" s="160">
        <f t="shared" si="71"/>
        <v>0</v>
      </c>
      <c r="AS705" s="160">
        <f t="shared" si="72"/>
        <v>1</v>
      </c>
      <c r="AT705" s="160">
        <f t="shared" si="73"/>
        <v>0</v>
      </c>
      <c r="AU705" s="160">
        <f t="shared" si="74"/>
        <v>0</v>
      </c>
      <c r="AV705" s="160">
        <f t="shared" si="75"/>
        <v>0</v>
      </c>
      <c r="AW705" s="160">
        <f t="shared" si="76"/>
        <v>0</v>
      </c>
    </row>
    <row r="706" spans="1:49" x14ac:dyDescent="0.25">
      <c r="A706" s="2" t="s">
        <v>2439</v>
      </c>
      <c r="B706" s="44" t="s">
        <v>8</v>
      </c>
      <c r="C706" s="2" t="s">
        <v>8</v>
      </c>
      <c r="D706" s="2" t="s">
        <v>2440</v>
      </c>
      <c r="E706" s="6" t="s">
        <v>45</v>
      </c>
      <c r="F706" s="2" t="s">
        <v>44</v>
      </c>
      <c r="G706" s="2" t="s">
        <v>44</v>
      </c>
      <c r="H706" s="2">
        <v>1</v>
      </c>
      <c r="I706" s="2" t="s">
        <v>45</v>
      </c>
      <c r="J706" s="2">
        <v>1</v>
      </c>
      <c r="K706" s="2">
        <v>0</v>
      </c>
      <c r="L706" s="2">
        <v>1</v>
      </c>
      <c r="M706" s="2">
        <v>1</v>
      </c>
      <c r="N706" s="2">
        <v>1</v>
      </c>
      <c r="O706" s="2">
        <v>1</v>
      </c>
      <c r="P706" s="2">
        <v>1</v>
      </c>
      <c r="Q706" s="2" t="s">
        <v>44</v>
      </c>
      <c r="R706" s="2" t="s">
        <v>45</v>
      </c>
      <c r="S706" s="2" t="s">
        <v>45</v>
      </c>
      <c r="T706" s="2" t="s">
        <v>44</v>
      </c>
      <c r="U706" s="3" t="s">
        <v>45</v>
      </c>
      <c r="V706" s="6" t="s">
        <v>35</v>
      </c>
      <c r="W706" s="63" t="s">
        <v>6780</v>
      </c>
      <c r="X706" s="2" t="s">
        <v>6470</v>
      </c>
      <c r="Y706" s="2">
        <v>945879056</v>
      </c>
      <c r="Z706" s="64" t="s">
        <v>6471</v>
      </c>
      <c r="AA706" s="2">
        <v>0</v>
      </c>
      <c r="AB706" s="2">
        <v>0</v>
      </c>
      <c r="AC706" s="2"/>
      <c r="AD706" s="2"/>
      <c r="AE706" s="6">
        <v>0</v>
      </c>
      <c r="AF706" s="2">
        <v>0</v>
      </c>
      <c r="AG706" s="2"/>
      <c r="AH706" s="2"/>
      <c r="AI706" s="6">
        <v>0</v>
      </c>
      <c r="AJ706" s="2">
        <v>0</v>
      </c>
      <c r="AK706" s="2"/>
      <c r="AL706" s="6"/>
      <c r="AM706" s="6">
        <v>0</v>
      </c>
      <c r="AN706" s="2">
        <v>0</v>
      </c>
      <c r="AO706" s="2"/>
      <c r="AP706" s="6"/>
      <c r="AQ706" s="6">
        <f t="shared" si="70"/>
        <v>0</v>
      </c>
      <c r="AR706" s="160">
        <f t="shared" si="71"/>
        <v>0</v>
      </c>
      <c r="AS706" s="160">
        <f t="shared" si="72"/>
        <v>0</v>
      </c>
      <c r="AT706" s="160">
        <f t="shared" si="73"/>
        <v>0</v>
      </c>
      <c r="AU706" s="160">
        <f t="shared" si="74"/>
        <v>0</v>
      </c>
      <c r="AV706" s="160">
        <f t="shared" si="75"/>
        <v>0</v>
      </c>
      <c r="AW706" s="160">
        <f t="shared" si="76"/>
        <v>0</v>
      </c>
    </row>
    <row r="707" spans="1:49" x14ac:dyDescent="0.25">
      <c r="A707" s="2" t="s">
        <v>2333</v>
      </c>
      <c r="B707" s="44" t="s">
        <v>8</v>
      </c>
      <c r="C707" s="2" t="s">
        <v>2334</v>
      </c>
      <c r="D707" s="2" t="s">
        <v>2334</v>
      </c>
      <c r="E707" s="6" t="s">
        <v>45</v>
      </c>
      <c r="F707" s="2" t="s">
        <v>45</v>
      </c>
      <c r="G707" s="2" t="s">
        <v>44</v>
      </c>
      <c r="H707" s="2">
        <v>0</v>
      </c>
      <c r="I707" s="2" t="s">
        <v>44</v>
      </c>
      <c r="J707" s="2">
        <v>1</v>
      </c>
      <c r="K707" s="2">
        <v>0</v>
      </c>
      <c r="L707" s="2">
        <v>1</v>
      </c>
      <c r="M707" s="2">
        <v>1</v>
      </c>
      <c r="N707" s="13"/>
      <c r="O707" s="2">
        <v>0</v>
      </c>
      <c r="P707" s="6">
        <v>0</v>
      </c>
      <c r="Q707" s="2" t="s">
        <v>45</v>
      </c>
      <c r="R707" s="2" t="s">
        <v>44</v>
      </c>
      <c r="S707" s="2" t="s">
        <v>45</v>
      </c>
      <c r="T707" s="2" t="s">
        <v>44</v>
      </c>
      <c r="U707" s="3" t="s">
        <v>44</v>
      </c>
      <c r="V707" s="2" t="s">
        <v>326</v>
      </c>
      <c r="W707" s="63" t="s">
        <v>6781</v>
      </c>
      <c r="X707" s="2">
        <v>24006605</v>
      </c>
      <c r="Y707" s="2">
        <v>969779087</v>
      </c>
      <c r="Z707" s="64" t="s">
        <v>6782</v>
      </c>
      <c r="AA707" s="2">
        <v>0</v>
      </c>
      <c r="AB707" s="2">
        <v>0</v>
      </c>
      <c r="AC707" s="2"/>
      <c r="AD707" s="2"/>
      <c r="AE707" s="6">
        <v>0</v>
      </c>
      <c r="AF707" s="2">
        <v>0</v>
      </c>
      <c r="AG707" s="2"/>
      <c r="AH707" s="2"/>
      <c r="AI707" s="6">
        <v>0</v>
      </c>
      <c r="AJ707" s="2">
        <v>0</v>
      </c>
      <c r="AK707" s="2"/>
      <c r="AL707" s="6"/>
      <c r="AM707" s="6">
        <v>0</v>
      </c>
      <c r="AN707" s="2">
        <v>0</v>
      </c>
      <c r="AO707" s="2"/>
      <c r="AP707" s="6"/>
      <c r="AQ707" s="6">
        <f t="shared" si="70"/>
        <v>0</v>
      </c>
      <c r="AR707" s="160">
        <f t="shared" si="71"/>
        <v>0</v>
      </c>
      <c r="AS707" s="160">
        <f t="shared" si="72"/>
        <v>0</v>
      </c>
      <c r="AT707" s="160">
        <f t="shared" si="73"/>
        <v>0</v>
      </c>
      <c r="AU707" s="160">
        <f t="shared" si="74"/>
        <v>0</v>
      </c>
      <c r="AV707" s="160">
        <f t="shared" si="75"/>
        <v>0</v>
      </c>
      <c r="AW707" s="160">
        <f t="shared" si="76"/>
        <v>0</v>
      </c>
    </row>
    <row r="708" spans="1:49" x14ac:dyDescent="0.25">
      <c r="A708" s="2" t="s">
        <v>2335</v>
      </c>
      <c r="B708" s="44" t="s">
        <v>8</v>
      </c>
      <c r="C708" s="2" t="s">
        <v>2334</v>
      </c>
      <c r="D708" s="2" t="s">
        <v>2336</v>
      </c>
      <c r="E708" s="6" t="s">
        <v>45</v>
      </c>
      <c r="F708" s="2" t="s">
        <v>45</v>
      </c>
      <c r="G708" s="2" t="s">
        <v>44</v>
      </c>
      <c r="H708" s="2">
        <v>0</v>
      </c>
      <c r="I708" s="2" t="s">
        <v>44</v>
      </c>
      <c r="J708" s="2">
        <v>1</v>
      </c>
      <c r="K708" s="2">
        <v>0</v>
      </c>
      <c r="L708" s="2">
        <v>1</v>
      </c>
      <c r="M708" s="2">
        <v>1</v>
      </c>
      <c r="N708" s="13"/>
      <c r="O708" s="2">
        <v>0</v>
      </c>
      <c r="P708" s="6">
        <v>0</v>
      </c>
      <c r="Q708" s="2" t="s">
        <v>45</v>
      </c>
      <c r="R708" s="2" t="s">
        <v>44</v>
      </c>
      <c r="S708" s="2" t="s">
        <v>45</v>
      </c>
      <c r="T708" s="2" t="s">
        <v>44</v>
      </c>
      <c r="U708" s="3" t="s">
        <v>45</v>
      </c>
      <c r="V708" s="2" t="s">
        <v>35</v>
      </c>
      <c r="W708" s="63" t="s">
        <v>6236</v>
      </c>
      <c r="X708" s="2" t="s">
        <v>6237</v>
      </c>
      <c r="Y708" s="2">
        <v>945878656</v>
      </c>
      <c r="Z708" s="64" t="s">
        <v>6238</v>
      </c>
      <c r="AA708" s="2">
        <v>0</v>
      </c>
      <c r="AB708" s="2">
        <v>1</v>
      </c>
      <c r="AC708" s="2" t="s">
        <v>35</v>
      </c>
      <c r="AD708" s="2" t="s">
        <v>6744</v>
      </c>
      <c r="AE708" s="6">
        <v>0</v>
      </c>
      <c r="AF708" s="2">
        <v>1</v>
      </c>
      <c r="AG708" s="2" t="s">
        <v>35</v>
      </c>
      <c r="AH708" s="2" t="s">
        <v>6744</v>
      </c>
      <c r="AI708" s="6">
        <v>0</v>
      </c>
      <c r="AJ708" s="2">
        <v>0</v>
      </c>
      <c r="AK708" s="2"/>
      <c r="AL708" s="6"/>
      <c r="AM708" s="6">
        <v>0</v>
      </c>
      <c r="AN708" s="2">
        <v>0</v>
      </c>
      <c r="AO708" s="2"/>
      <c r="AP708" s="6"/>
      <c r="AQ708" s="6">
        <f t="shared" ref="AQ708:AQ771" si="77">SUM(AA708:AP708)</f>
        <v>2</v>
      </c>
      <c r="AR708" s="160">
        <f t="shared" ref="AR708:AR771" si="78">IF(AA708+AE708+AI708+AM708&gt;0,1,0)</f>
        <v>0</v>
      </c>
      <c r="AS708" s="160">
        <f t="shared" ref="AS708:AS771" si="79">IF(OR(AC708="JUNTOS",AG708="JUNTOS",AK708="JUNTOS",AO708="JUNTOS"),1,0)</f>
        <v>1</v>
      </c>
      <c r="AT708" s="160">
        <f t="shared" ref="AT708:AT771" si="80">IF(OR($AC708="CUNA MAS",$AG708="CUNA MAS",$AK708="CUNA MAS", $AO708="CUNA MAS"),1,0)</f>
        <v>0</v>
      </c>
      <c r="AU708" s="160">
        <f t="shared" ref="AU708:AU771" si="81">IF(OR($AC708="PAIS",$AG708="PAIS",$AK708="PAIS",$AO708="PAIS"),1,0)</f>
        <v>0</v>
      </c>
      <c r="AV708" s="160">
        <f t="shared" ref="AV708:AV771" si="82">IF(OR($AC708="QALI WARMA",$AG708="QALI WARMA",$AK708="QALI WARMA", $AO708="QALI WARMA"),1,0)</f>
        <v>0</v>
      </c>
      <c r="AW708" s="160">
        <f t="shared" ref="AW708:AW771" si="83">IF(AND(NOT(OR(AC708="JUNTOS",AG708="JUNTOS",AK708="JUNTOS",AO708="JUNTOS",$AC708="CUNA MAS",$AG708="CUNA MAS",$AK708="CUNA MAS",$AO708="CUNA MAS",$AC708="PAIS",$AG708="PAIS",$AK708="PAIS",$AO708="PAIS",$AC708="QALI WARMA",$AG708="QALI WARMA",$AK708="QALI WARMA",$AO708="QALI WARMA")),NOT(AND(AC708="",AG708="",AK708="",AO708=""))),1,0)</f>
        <v>0</v>
      </c>
    </row>
    <row r="709" spans="1:49" x14ac:dyDescent="0.25">
      <c r="A709" s="2" t="s">
        <v>2337</v>
      </c>
      <c r="B709" s="44" t="s">
        <v>8</v>
      </c>
      <c r="C709" s="2" t="s">
        <v>2334</v>
      </c>
      <c r="D709" s="2" t="s">
        <v>2338</v>
      </c>
      <c r="E709" s="6" t="s">
        <v>45</v>
      </c>
      <c r="F709" s="2" t="s">
        <v>45</v>
      </c>
      <c r="G709" s="2" t="s">
        <v>44</v>
      </c>
      <c r="H709" s="2">
        <v>0</v>
      </c>
      <c r="I709" s="2" t="s">
        <v>44</v>
      </c>
      <c r="J709" s="2">
        <v>1</v>
      </c>
      <c r="K709" s="2">
        <v>0</v>
      </c>
      <c r="L709" s="2">
        <v>1</v>
      </c>
      <c r="M709" s="2">
        <v>1</v>
      </c>
      <c r="N709" s="13"/>
      <c r="O709" s="2">
        <v>1</v>
      </c>
      <c r="P709" s="2">
        <v>1</v>
      </c>
      <c r="Q709" s="2" t="s">
        <v>45</v>
      </c>
      <c r="R709" s="2" t="s">
        <v>44</v>
      </c>
      <c r="S709" s="2" t="s">
        <v>45</v>
      </c>
      <c r="T709" s="2" t="s">
        <v>44</v>
      </c>
      <c r="U709" s="3" t="s">
        <v>45</v>
      </c>
      <c r="V709" s="2" t="s">
        <v>35</v>
      </c>
      <c r="W709" s="63" t="s">
        <v>6239</v>
      </c>
      <c r="X709" s="2">
        <v>43046759</v>
      </c>
      <c r="Y709" s="2">
        <v>9458883255</v>
      </c>
      <c r="Z709" s="64" t="s">
        <v>6240</v>
      </c>
      <c r="AA709" s="2">
        <v>0</v>
      </c>
      <c r="AB709" s="2">
        <v>0</v>
      </c>
      <c r="AC709" s="2"/>
      <c r="AD709" s="2"/>
      <c r="AE709" s="6">
        <v>0</v>
      </c>
      <c r="AF709" s="2">
        <v>0</v>
      </c>
      <c r="AG709" s="2"/>
      <c r="AH709" s="2"/>
      <c r="AI709" s="6">
        <v>0</v>
      </c>
      <c r="AJ709" s="2">
        <v>0</v>
      </c>
      <c r="AK709" s="2"/>
      <c r="AL709" s="6"/>
      <c r="AM709" s="6">
        <v>0</v>
      </c>
      <c r="AN709" s="2">
        <v>0</v>
      </c>
      <c r="AO709" s="2"/>
      <c r="AP709" s="6"/>
      <c r="AQ709" s="6">
        <f t="shared" si="77"/>
        <v>0</v>
      </c>
      <c r="AR709" s="160">
        <f t="shared" si="78"/>
        <v>0</v>
      </c>
      <c r="AS709" s="160">
        <f t="shared" si="79"/>
        <v>0</v>
      </c>
      <c r="AT709" s="160">
        <f t="shared" si="80"/>
        <v>0</v>
      </c>
      <c r="AU709" s="160">
        <f t="shared" si="81"/>
        <v>0</v>
      </c>
      <c r="AV709" s="160">
        <f t="shared" si="82"/>
        <v>0</v>
      </c>
      <c r="AW709" s="160">
        <f t="shared" si="83"/>
        <v>0</v>
      </c>
    </row>
    <row r="710" spans="1:49" x14ac:dyDescent="0.25">
      <c r="A710" s="2" t="s">
        <v>2339</v>
      </c>
      <c r="B710" s="44" t="s">
        <v>8</v>
      </c>
      <c r="C710" s="2" t="s">
        <v>2334</v>
      </c>
      <c r="D710" s="2" t="s">
        <v>2340</v>
      </c>
      <c r="E710" s="6" t="s">
        <v>45</v>
      </c>
      <c r="F710" s="2" t="s">
        <v>45</v>
      </c>
      <c r="G710" s="2" t="s">
        <v>44</v>
      </c>
      <c r="H710" s="2">
        <v>0</v>
      </c>
      <c r="I710" s="2" t="s">
        <v>44</v>
      </c>
      <c r="J710" s="2">
        <v>1</v>
      </c>
      <c r="K710" s="2">
        <v>0</v>
      </c>
      <c r="L710" s="2">
        <v>0</v>
      </c>
      <c r="M710" s="2">
        <v>1</v>
      </c>
      <c r="N710" s="13"/>
      <c r="O710" s="2">
        <v>1</v>
      </c>
      <c r="P710" s="6">
        <v>1</v>
      </c>
      <c r="Q710" s="2" t="s">
        <v>45</v>
      </c>
      <c r="R710" s="2" t="s">
        <v>45</v>
      </c>
      <c r="S710" s="2" t="s">
        <v>45</v>
      </c>
      <c r="T710" s="2" t="s">
        <v>44</v>
      </c>
      <c r="U710" s="3" t="s">
        <v>45</v>
      </c>
      <c r="V710" s="2" t="s">
        <v>35</v>
      </c>
      <c r="W710" s="63" t="s">
        <v>6241</v>
      </c>
      <c r="X710" s="2" t="s">
        <v>6242</v>
      </c>
      <c r="Y710" s="2">
        <v>983771268</v>
      </c>
      <c r="Z710" s="64" t="s">
        <v>6243</v>
      </c>
      <c r="AA710" s="2">
        <v>0</v>
      </c>
      <c r="AB710" s="2">
        <v>0</v>
      </c>
      <c r="AC710" s="2"/>
      <c r="AD710" s="2"/>
      <c r="AE710" s="6">
        <v>0</v>
      </c>
      <c r="AF710" s="2">
        <v>0</v>
      </c>
      <c r="AG710" s="2"/>
      <c r="AH710" s="2"/>
      <c r="AI710" s="6">
        <v>0</v>
      </c>
      <c r="AJ710" s="2">
        <v>0</v>
      </c>
      <c r="AK710" s="2"/>
      <c r="AL710" s="6"/>
      <c r="AM710" s="6">
        <v>0</v>
      </c>
      <c r="AN710" s="2">
        <v>0</v>
      </c>
      <c r="AO710" s="2"/>
      <c r="AP710" s="6"/>
      <c r="AQ710" s="6">
        <f t="shared" si="77"/>
        <v>0</v>
      </c>
      <c r="AR710" s="160">
        <f t="shared" si="78"/>
        <v>0</v>
      </c>
      <c r="AS710" s="160">
        <f t="shared" si="79"/>
        <v>0</v>
      </c>
      <c r="AT710" s="160">
        <f t="shared" si="80"/>
        <v>0</v>
      </c>
      <c r="AU710" s="160">
        <f t="shared" si="81"/>
        <v>0</v>
      </c>
      <c r="AV710" s="160">
        <f t="shared" si="82"/>
        <v>0</v>
      </c>
      <c r="AW710" s="160">
        <f t="shared" si="83"/>
        <v>0</v>
      </c>
    </row>
    <row r="711" spans="1:49" x14ac:dyDescent="0.25">
      <c r="A711" s="2" t="s">
        <v>2341</v>
      </c>
      <c r="B711" s="44" t="s">
        <v>8</v>
      </c>
      <c r="C711" s="2" t="s">
        <v>2334</v>
      </c>
      <c r="D711" s="2" t="s">
        <v>2342</v>
      </c>
      <c r="E711" s="6" t="s">
        <v>45</v>
      </c>
      <c r="F711" s="2" t="s">
        <v>45</v>
      </c>
      <c r="G711" s="2" t="s">
        <v>44</v>
      </c>
      <c r="H711" s="2">
        <v>1</v>
      </c>
      <c r="I711" s="2" t="s">
        <v>44</v>
      </c>
      <c r="J711" s="2">
        <v>1</v>
      </c>
      <c r="K711" s="2">
        <v>0</v>
      </c>
      <c r="L711" s="2">
        <v>0</v>
      </c>
      <c r="M711" s="2">
        <v>1</v>
      </c>
      <c r="N711" s="13"/>
      <c r="O711" s="2">
        <v>1</v>
      </c>
      <c r="P711" s="6">
        <v>1</v>
      </c>
      <c r="Q711" s="2" t="s">
        <v>45</v>
      </c>
      <c r="R711" s="2" t="s">
        <v>44</v>
      </c>
      <c r="S711" s="2" t="s">
        <v>44</v>
      </c>
      <c r="T711" s="2" t="s">
        <v>44</v>
      </c>
      <c r="U711" s="3" t="s">
        <v>45</v>
      </c>
      <c r="V711" s="2" t="s">
        <v>35</v>
      </c>
      <c r="W711" s="63" t="s">
        <v>6244</v>
      </c>
      <c r="X711" s="2" t="s">
        <v>6245</v>
      </c>
      <c r="Y711" s="2">
        <v>979075727</v>
      </c>
      <c r="Z711" s="64" t="s">
        <v>6246</v>
      </c>
      <c r="AA711" s="2">
        <v>0</v>
      </c>
      <c r="AB711" s="2">
        <v>1</v>
      </c>
      <c r="AC711" s="2" t="s">
        <v>35</v>
      </c>
      <c r="AD711" s="2" t="s">
        <v>6744</v>
      </c>
      <c r="AE711" s="6">
        <v>0</v>
      </c>
      <c r="AF711" s="2">
        <v>0</v>
      </c>
      <c r="AG711" s="2"/>
      <c r="AH711" s="2"/>
      <c r="AI711" s="6">
        <v>0</v>
      </c>
      <c r="AJ711" s="2">
        <v>0</v>
      </c>
      <c r="AK711" s="2"/>
      <c r="AL711" s="6"/>
      <c r="AM711" s="6">
        <v>0</v>
      </c>
      <c r="AN711" s="2">
        <v>0</v>
      </c>
      <c r="AO711" s="2"/>
      <c r="AP711" s="6"/>
      <c r="AQ711" s="6">
        <f t="shared" si="77"/>
        <v>1</v>
      </c>
      <c r="AR711" s="160">
        <f t="shared" si="78"/>
        <v>0</v>
      </c>
      <c r="AS711" s="160">
        <f t="shared" si="79"/>
        <v>1</v>
      </c>
      <c r="AT711" s="160">
        <f t="shared" si="80"/>
        <v>0</v>
      </c>
      <c r="AU711" s="160">
        <f t="shared" si="81"/>
        <v>0</v>
      </c>
      <c r="AV711" s="160">
        <f t="shared" si="82"/>
        <v>0</v>
      </c>
      <c r="AW711" s="160">
        <f t="shared" si="83"/>
        <v>0</v>
      </c>
    </row>
    <row r="712" spans="1:49" x14ac:dyDescent="0.25">
      <c r="A712" s="2" t="s">
        <v>2343</v>
      </c>
      <c r="B712" s="44" t="s">
        <v>8</v>
      </c>
      <c r="C712" s="2" t="s">
        <v>2334</v>
      </c>
      <c r="D712" s="2" t="s">
        <v>2344</v>
      </c>
      <c r="E712" s="6" t="s">
        <v>45</v>
      </c>
      <c r="F712" s="2" t="s">
        <v>45</v>
      </c>
      <c r="G712" s="2" t="s">
        <v>44</v>
      </c>
      <c r="H712" s="2">
        <v>1</v>
      </c>
      <c r="I712" s="2" t="s">
        <v>44</v>
      </c>
      <c r="J712" s="2">
        <v>1</v>
      </c>
      <c r="K712" s="2">
        <v>0</v>
      </c>
      <c r="L712" s="2">
        <v>1</v>
      </c>
      <c r="M712" s="2">
        <v>1</v>
      </c>
      <c r="N712" s="13"/>
      <c r="O712" s="2">
        <v>0</v>
      </c>
      <c r="P712" s="6">
        <v>0</v>
      </c>
      <c r="Q712" s="2" t="s">
        <v>45</v>
      </c>
      <c r="R712" s="2" t="s">
        <v>45</v>
      </c>
      <c r="S712" s="2" t="s">
        <v>45</v>
      </c>
      <c r="T712" s="2" t="s">
        <v>44</v>
      </c>
      <c r="U712" s="3" t="s">
        <v>44</v>
      </c>
      <c r="V712" s="2" t="s">
        <v>36</v>
      </c>
      <c r="W712" s="63" t="s">
        <v>6783</v>
      </c>
      <c r="X712" s="2" t="s">
        <v>6247</v>
      </c>
      <c r="Y712" s="2">
        <v>910399841</v>
      </c>
      <c r="Z712" s="64" t="s">
        <v>6248</v>
      </c>
      <c r="AA712" s="2">
        <v>0</v>
      </c>
      <c r="AB712" s="2">
        <v>0</v>
      </c>
      <c r="AC712" s="2"/>
      <c r="AD712" s="2"/>
      <c r="AE712" s="6">
        <v>0</v>
      </c>
      <c r="AF712" s="2">
        <v>0</v>
      </c>
      <c r="AG712" s="2"/>
      <c r="AH712" s="2"/>
      <c r="AI712" s="6">
        <v>0</v>
      </c>
      <c r="AJ712" s="2">
        <v>0</v>
      </c>
      <c r="AK712" s="2"/>
      <c r="AL712" s="6"/>
      <c r="AM712" s="6">
        <v>0</v>
      </c>
      <c r="AN712" s="2">
        <v>0</v>
      </c>
      <c r="AO712" s="2"/>
      <c r="AP712" s="6"/>
      <c r="AQ712" s="6">
        <f t="shared" si="77"/>
        <v>0</v>
      </c>
      <c r="AR712" s="160">
        <f t="shared" si="78"/>
        <v>0</v>
      </c>
      <c r="AS712" s="160">
        <f t="shared" si="79"/>
        <v>0</v>
      </c>
      <c r="AT712" s="160">
        <f t="shared" si="80"/>
        <v>0</v>
      </c>
      <c r="AU712" s="160">
        <f t="shared" si="81"/>
        <v>0</v>
      </c>
      <c r="AV712" s="160">
        <f t="shared" si="82"/>
        <v>0</v>
      </c>
      <c r="AW712" s="160">
        <f t="shared" si="83"/>
        <v>0</v>
      </c>
    </row>
    <row r="713" spans="1:49" x14ac:dyDescent="0.25">
      <c r="A713" s="2" t="s">
        <v>2345</v>
      </c>
      <c r="B713" s="44" t="s">
        <v>8</v>
      </c>
      <c r="C713" s="2" t="s">
        <v>2334</v>
      </c>
      <c r="D713" s="2" t="s">
        <v>2346</v>
      </c>
      <c r="E713" s="6" t="s">
        <v>45</v>
      </c>
      <c r="F713" s="2" t="s">
        <v>44</v>
      </c>
      <c r="G713" s="2" t="s">
        <v>44</v>
      </c>
      <c r="H713" s="2">
        <v>0</v>
      </c>
      <c r="I713" s="2" t="s">
        <v>44</v>
      </c>
      <c r="J713" s="2">
        <v>1</v>
      </c>
      <c r="K713" s="2">
        <v>0</v>
      </c>
      <c r="L713" s="2">
        <v>0</v>
      </c>
      <c r="M713" s="2">
        <v>1</v>
      </c>
      <c r="N713" s="2">
        <v>1</v>
      </c>
      <c r="O713" s="2">
        <v>1</v>
      </c>
      <c r="P713" s="2">
        <v>1</v>
      </c>
      <c r="Q713" s="2" t="s">
        <v>45</v>
      </c>
      <c r="R713" s="2" t="s">
        <v>44</v>
      </c>
      <c r="S713" s="2" t="s">
        <v>45</v>
      </c>
      <c r="T713" s="2" t="s">
        <v>44</v>
      </c>
      <c r="U713" s="3" t="s">
        <v>45</v>
      </c>
      <c r="V713" s="6" t="s">
        <v>35</v>
      </c>
      <c r="W713" s="63" t="s">
        <v>6249</v>
      </c>
      <c r="X713" s="2" t="s">
        <v>6237</v>
      </c>
      <c r="Y713" s="2">
        <v>945878656</v>
      </c>
      <c r="Z713" s="64" t="s">
        <v>6238</v>
      </c>
      <c r="AA713" s="2">
        <v>0</v>
      </c>
      <c r="AB713" s="2">
        <v>0</v>
      </c>
      <c r="AC713" s="2"/>
      <c r="AD713" s="2"/>
      <c r="AE713" s="6">
        <v>0</v>
      </c>
      <c r="AF713" s="2">
        <v>0</v>
      </c>
      <c r="AG713" s="2"/>
      <c r="AH713" s="2"/>
      <c r="AI713" s="6">
        <v>0</v>
      </c>
      <c r="AJ713" s="2">
        <v>0</v>
      </c>
      <c r="AK713" s="2"/>
      <c r="AL713" s="6"/>
      <c r="AM713" s="6">
        <v>0</v>
      </c>
      <c r="AN713" s="2">
        <v>0</v>
      </c>
      <c r="AO713" s="2"/>
      <c r="AP713" s="6"/>
      <c r="AQ713" s="6">
        <f t="shared" si="77"/>
        <v>0</v>
      </c>
      <c r="AR713" s="160">
        <f t="shared" si="78"/>
        <v>0</v>
      </c>
      <c r="AS713" s="160">
        <f t="shared" si="79"/>
        <v>0</v>
      </c>
      <c r="AT713" s="160">
        <f t="shared" si="80"/>
        <v>0</v>
      </c>
      <c r="AU713" s="160">
        <f t="shared" si="81"/>
        <v>0</v>
      </c>
      <c r="AV713" s="160">
        <f t="shared" si="82"/>
        <v>0</v>
      </c>
      <c r="AW713" s="160">
        <f t="shared" si="83"/>
        <v>0</v>
      </c>
    </row>
    <row r="714" spans="1:49" x14ac:dyDescent="0.25">
      <c r="A714" s="2" t="s">
        <v>2349</v>
      </c>
      <c r="B714" s="44" t="s">
        <v>8</v>
      </c>
      <c r="C714" s="2" t="s">
        <v>353</v>
      </c>
      <c r="D714" s="2" t="s">
        <v>353</v>
      </c>
      <c r="E714" s="6" t="s">
        <v>45</v>
      </c>
      <c r="F714" s="2" t="s">
        <v>45</v>
      </c>
      <c r="G714" s="2" t="s">
        <v>44</v>
      </c>
      <c r="H714" s="2">
        <v>0</v>
      </c>
      <c r="I714" s="2" t="s">
        <v>44</v>
      </c>
      <c r="J714" s="2">
        <v>0</v>
      </c>
      <c r="K714" s="2">
        <v>1</v>
      </c>
      <c r="L714" s="2">
        <v>1</v>
      </c>
      <c r="M714" s="112">
        <v>2</v>
      </c>
      <c r="N714" s="13"/>
      <c r="O714" s="2"/>
      <c r="P714" s="2"/>
      <c r="Q714" s="2" t="s">
        <v>45</v>
      </c>
      <c r="R714" s="2" t="s">
        <v>44</v>
      </c>
      <c r="S714" s="2" t="s">
        <v>44</v>
      </c>
      <c r="T714" s="2" t="s">
        <v>44</v>
      </c>
      <c r="U714" s="3" t="s">
        <v>45</v>
      </c>
      <c r="V714" s="6" t="s">
        <v>35</v>
      </c>
      <c r="W714" s="63" t="s">
        <v>6784</v>
      </c>
      <c r="X714" s="2"/>
      <c r="Y714" s="2">
        <v>945888333</v>
      </c>
      <c r="Z714" s="64" t="s">
        <v>6779</v>
      </c>
      <c r="AA714" s="2">
        <v>0</v>
      </c>
      <c r="AB714" s="2">
        <v>0</v>
      </c>
      <c r="AC714" s="2"/>
      <c r="AD714" s="2"/>
      <c r="AE714" s="6">
        <v>0</v>
      </c>
      <c r="AF714" s="2">
        <v>0</v>
      </c>
      <c r="AG714" s="2"/>
      <c r="AH714" s="2"/>
      <c r="AI714" s="6">
        <v>0</v>
      </c>
      <c r="AJ714" s="2">
        <v>0</v>
      </c>
      <c r="AK714" s="2"/>
      <c r="AL714" s="6"/>
      <c r="AM714" s="6">
        <v>0</v>
      </c>
      <c r="AN714" s="2">
        <v>0</v>
      </c>
      <c r="AO714" s="2"/>
      <c r="AP714" s="6"/>
      <c r="AQ714" s="6">
        <f t="shared" si="77"/>
        <v>0</v>
      </c>
      <c r="AR714" s="160">
        <f t="shared" si="78"/>
        <v>0</v>
      </c>
      <c r="AS714" s="160">
        <f t="shared" si="79"/>
        <v>0</v>
      </c>
      <c r="AT714" s="160">
        <f t="shared" si="80"/>
        <v>0</v>
      </c>
      <c r="AU714" s="160">
        <f t="shared" si="81"/>
        <v>0</v>
      </c>
      <c r="AV714" s="160">
        <f t="shared" si="82"/>
        <v>0</v>
      </c>
      <c r="AW714" s="160">
        <f t="shared" si="83"/>
        <v>0</v>
      </c>
    </row>
    <row r="715" spans="1:49" x14ac:dyDescent="0.25">
      <c r="A715" s="2" t="s">
        <v>2347</v>
      </c>
      <c r="B715" s="44" t="s">
        <v>8</v>
      </c>
      <c r="C715" s="2" t="s">
        <v>353</v>
      </c>
      <c r="D715" s="2" t="s">
        <v>2348</v>
      </c>
      <c r="E715" s="6" t="s">
        <v>45</v>
      </c>
      <c r="F715" s="2" t="s">
        <v>44</v>
      </c>
      <c r="G715" s="2" t="s">
        <v>44</v>
      </c>
      <c r="H715" s="2">
        <v>1</v>
      </c>
      <c r="I715" s="2" t="s">
        <v>44</v>
      </c>
      <c r="J715" s="2">
        <v>1</v>
      </c>
      <c r="K715" s="2">
        <v>0</v>
      </c>
      <c r="L715" s="2">
        <v>1</v>
      </c>
      <c r="M715" s="2">
        <v>1</v>
      </c>
      <c r="N715" s="2">
        <v>1</v>
      </c>
      <c r="O715" s="2">
        <v>1</v>
      </c>
      <c r="P715" s="2">
        <v>1</v>
      </c>
      <c r="Q715" s="2" t="s">
        <v>45</v>
      </c>
      <c r="R715" s="2" t="s">
        <v>44</v>
      </c>
      <c r="S715" s="2" t="s">
        <v>45</v>
      </c>
      <c r="T715" s="2" t="s">
        <v>44</v>
      </c>
      <c r="U715" s="3" t="s">
        <v>45</v>
      </c>
      <c r="V715" s="6" t="s">
        <v>35</v>
      </c>
      <c r="W715" s="63" t="s">
        <v>6250</v>
      </c>
      <c r="X715" s="2" t="s">
        <v>6251</v>
      </c>
      <c r="Y715" s="2" t="s">
        <v>6252</v>
      </c>
      <c r="Z715" s="64" t="s">
        <v>6779</v>
      </c>
      <c r="AA715" s="2">
        <v>0</v>
      </c>
      <c r="AB715" s="2">
        <v>0</v>
      </c>
      <c r="AC715" s="2"/>
      <c r="AD715" s="2"/>
      <c r="AE715" s="6">
        <v>0</v>
      </c>
      <c r="AF715" s="2">
        <v>0</v>
      </c>
      <c r="AG715" s="2"/>
      <c r="AH715" s="2"/>
      <c r="AI715" s="6">
        <v>0</v>
      </c>
      <c r="AJ715" s="2">
        <v>1</v>
      </c>
      <c r="AK715" s="2" t="s">
        <v>35</v>
      </c>
      <c r="AL715" s="6" t="s">
        <v>6744</v>
      </c>
      <c r="AM715" s="6">
        <v>0</v>
      </c>
      <c r="AN715" s="2">
        <v>0</v>
      </c>
      <c r="AO715" s="2"/>
      <c r="AP715" s="6"/>
      <c r="AQ715" s="6">
        <f t="shared" si="77"/>
        <v>1</v>
      </c>
      <c r="AR715" s="160">
        <f t="shared" si="78"/>
        <v>0</v>
      </c>
      <c r="AS715" s="160">
        <f t="shared" si="79"/>
        <v>1</v>
      </c>
      <c r="AT715" s="160">
        <f t="shared" si="80"/>
        <v>0</v>
      </c>
      <c r="AU715" s="160">
        <f t="shared" si="81"/>
        <v>0</v>
      </c>
      <c r="AV715" s="160">
        <f t="shared" si="82"/>
        <v>0</v>
      </c>
      <c r="AW715" s="160">
        <f t="shared" si="83"/>
        <v>0</v>
      </c>
    </row>
    <row r="716" spans="1:49" x14ac:dyDescent="0.25">
      <c r="A716" s="2" t="s">
        <v>2350</v>
      </c>
      <c r="B716" s="44" t="s">
        <v>8</v>
      </c>
      <c r="C716" s="2" t="s">
        <v>353</v>
      </c>
      <c r="D716" s="2" t="s">
        <v>2351</v>
      </c>
      <c r="E716" s="6" t="s">
        <v>45</v>
      </c>
      <c r="F716" s="2" t="s">
        <v>45</v>
      </c>
      <c r="G716" s="2" t="s">
        <v>44</v>
      </c>
      <c r="H716" s="2">
        <v>0</v>
      </c>
      <c r="I716" s="2" t="s">
        <v>45</v>
      </c>
      <c r="J716" s="2">
        <v>0</v>
      </c>
      <c r="K716" s="2">
        <v>1</v>
      </c>
      <c r="L716" s="2">
        <v>1</v>
      </c>
      <c r="M716" s="112">
        <v>2</v>
      </c>
      <c r="N716" s="13"/>
      <c r="O716" s="2"/>
      <c r="P716" s="2"/>
      <c r="Q716" s="2" t="s">
        <v>45</v>
      </c>
      <c r="R716" s="2" t="s">
        <v>45</v>
      </c>
      <c r="S716" s="2" t="s">
        <v>45</v>
      </c>
      <c r="T716" s="2" t="s">
        <v>44</v>
      </c>
      <c r="U716" s="3" t="s">
        <v>45</v>
      </c>
      <c r="V716" s="6" t="s">
        <v>6558</v>
      </c>
      <c r="W716" s="63" t="s">
        <v>6773</v>
      </c>
      <c r="X716" s="2">
        <v>24001686</v>
      </c>
      <c r="Y716" s="2">
        <v>952972299</v>
      </c>
      <c r="Z716" s="64" t="s">
        <v>6441</v>
      </c>
      <c r="AA716" s="2">
        <v>0</v>
      </c>
      <c r="AB716" s="2">
        <v>0</v>
      </c>
      <c r="AC716" s="2"/>
      <c r="AD716" s="2"/>
      <c r="AE716" s="6">
        <v>0</v>
      </c>
      <c r="AF716" s="2">
        <v>0</v>
      </c>
      <c r="AG716" s="2"/>
      <c r="AH716" s="2"/>
      <c r="AI716" s="6">
        <v>0</v>
      </c>
      <c r="AJ716" s="2">
        <v>0</v>
      </c>
      <c r="AK716" s="2"/>
      <c r="AL716" s="6"/>
      <c r="AM716" s="6">
        <v>1</v>
      </c>
      <c r="AN716" s="2">
        <v>0</v>
      </c>
      <c r="AO716" s="2"/>
      <c r="AP716" s="6" t="s">
        <v>6743</v>
      </c>
      <c r="AQ716" s="6">
        <f t="shared" si="77"/>
        <v>1</v>
      </c>
      <c r="AR716" s="160">
        <f t="shared" si="78"/>
        <v>1</v>
      </c>
      <c r="AS716" s="160">
        <f t="shared" si="79"/>
        <v>0</v>
      </c>
      <c r="AT716" s="160">
        <f t="shared" si="80"/>
        <v>0</v>
      </c>
      <c r="AU716" s="160">
        <f t="shared" si="81"/>
        <v>0</v>
      </c>
      <c r="AV716" s="160">
        <f t="shared" si="82"/>
        <v>0</v>
      </c>
      <c r="AW716" s="160">
        <f t="shared" si="83"/>
        <v>0</v>
      </c>
    </row>
    <row r="717" spans="1:49" x14ac:dyDescent="0.25">
      <c r="A717" s="2" t="s">
        <v>2352</v>
      </c>
      <c r="B717" s="44" t="s">
        <v>8</v>
      </c>
      <c r="C717" s="2" t="s">
        <v>353</v>
      </c>
      <c r="D717" s="2" t="s">
        <v>2353</v>
      </c>
      <c r="E717" s="6" t="s">
        <v>45</v>
      </c>
      <c r="F717" s="2" t="s">
        <v>44</v>
      </c>
      <c r="G717" s="2" t="s">
        <v>44</v>
      </c>
      <c r="H717" s="2">
        <v>1</v>
      </c>
      <c r="I717" s="2" t="s">
        <v>44</v>
      </c>
      <c r="J717" s="2">
        <v>1</v>
      </c>
      <c r="K717" s="2">
        <v>0</v>
      </c>
      <c r="L717" s="2">
        <v>1</v>
      </c>
      <c r="M717" s="2">
        <v>1</v>
      </c>
      <c r="N717" s="2">
        <v>1</v>
      </c>
      <c r="O717" s="2">
        <v>1</v>
      </c>
      <c r="P717" s="2">
        <v>1</v>
      </c>
      <c r="Q717" s="2" t="s">
        <v>44</v>
      </c>
      <c r="R717" s="2" t="s">
        <v>45</v>
      </c>
      <c r="S717" s="2" t="s">
        <v>45</v>
      </c>
      <c r="T717" s="2" t="s">
        <v>44</v>
      </c>
      <c r="U717" s="3" t="s">
        <v>44</v>
      </c>
      <c r="V717" s="6" t="s">
        <v>36</v>
      </c>
      <c r="W717" s="63" t="s">
        <v>6253</v>
      </c>
      <c r="X717" s="2" t="s">
        <v>6254</v>
      </c>
      <c r="Y717" s="2" t="s">
        <v>6255</v>
      </c>
      <c r="Z717" s="64" t="s">
        <v>6256</v>
      </c>
      <c r="AA717" s="2">
        <v>0</v>
      </c>
      <c r="AB717" s="2">
        <v>0</v>
      </c>
      <c r="AC717" s="2"/>
      <c r="AD717" s="2"/>
      <c r="AE717" s="6">
        <v>0</v>
      </c>
      <c r="AF717" s="2">
        <v>0</v>
      </c>
      <c r="AG717" s="2"/>
      <c r="AH717" s="2"/>
      <c r="AI717" s="6">
        <v>0</v>
      </c>
      <c r="AJ717" s="2">
        <v>0</v>
      </c>
      <c r="AK717" s="2"/>
      <c r="AL717" s="6"/>
      <c r="AM717" s="6">
        <v>0</v>
      </c>
      <c r="AN717" s="2">
        <v>0</v>
      </c>
      <c r="AO717" s="2"/>
      <c r="AP717" s="6"/>
      <c r="AQ717" s="6">
        <f t="shared" si="77"/>
        <v>0</v>
      </c>
      <c r="AR717" s="160">
        <f t="shared" si="78"/>
        <v>0</v>
      </c>
      <c r="AS717" s="160">
        <f t="shared" si="79"/>
        <v>0</v>
      </c>
      <c r="AT717" s="160">
        <f t="shared" si="80"/>
        <v>0</v>
      </c>
      <c r="AU717" s="160">
        <f t="shared" si="81"/>
        <v>0</v>
      </c>
      <c r="AV717" s="160">
        <f t="shared" si="82"/>
        <v>0</v>
      </c>
      <c r="AW717" s="160">
        <f t="shared" si="83"/>
        <v>0</v>
      </c>
    </row>
    <row r="718" spans="1:49" x14ac:dyDescent="0.25">
      <c r="A718" s="2" t="s">
        <v>2354</v>
      </c>
      <c r="B718" s="44" t="s">
        <v>8</v>
      </c>
      <c r="C718" s="2" t="s">
        <v>353</v>
      </c>
      <c r="D718" s="2" t="s">
        <v>2355</v>
      </c>
      <c r="E718" s="6" t="s">
        <v>45</v>
      </c>
      <c r="F718" s="2" t="s">
        <v>45</v>
      </c>
      <c r="G718" s="2" t="s">
        <v>44</v>
      </c>
      <c r="H718" s="2">
        <v>0</v>
      </c>
      <c r="I718" s="2" t="s">
        <v>44</v>
      </c>
      <c r="J718" s="2">
        <v>1</v>
      </c>
      <c r="K718" s="2">
        <v>0</v>
      </c>
      <c r="L718" s="2">
        <v>0</v>
      </c>
      <c r="M718" s="2">
        <v>1</v>
      </c>
      <c r="N718" s="13"/>
      <c r="O718" s="2">
        <v>1</v>
      </c>
      <c r="P718" s="6">
        <v>1</v>
      </c>
      <c r="Q718" s="2" t="s">
        <v>45</v>
      </c>
      <c r="R718" s="2" t="s">
        <v>44</v>
      </c>
      <c r="S718" s="2" t="s">
        <v>45</v>
      </c>
      <c r="T718" s="2" t="s">
        <v>44</v>
      </c>
      <c r="U718" s="3" t="s">
        <v>44</v>
      </c>
      <c r="V718" s="2" t="s">
        <v>36</v>
      </c>
      <c r="W718" s="63" t="s">
        <v>6257</v>
      </c>
      <c r="X718" s="2" t="s">
        <v>6258</v>
      </c>
      <c r="Y718" s="2" t="s">
        <v>6259</v>
      </c>
      <c r="Z718" s="64" t="s">
        <v>6260</v>
      </c>
      <c r="AA718" s="2">
        <v>0</v>
      </c>
      <c r="AB718" s="2">
        <v>0</v>
      </c>
      <c r="AC718" s="2"/>
      <c r="AD718" s="2"/>
      <c r="AE718" s="6">
        <v>0</v>
      </c>
      <c r="AF718" s="2">
        <v>0</v>
      </c>
      <c r="AG718" s="2"/>
      <c r="AH718" s="2"/>
      <c r="AI718" s="6">
        <v>0</v>
      </c>
      <c r="AJ718" s="2">
        <v>0</v>
      </c>
      <c r="AK718" s="2"/>
      <c r="AL718" s="6"/>
      <c r="AM718" s="6">
        <v>0</v>
      </c>
      <c r="AN718" s="2">
        <v>0</v>
      </c>
      <c r="AO718" s="2"/>
      <c r="AP718" s="6"/>
      <c r="AQ718" s="6">
        <f t="shared" si="77"/>
        <v>0</v>
      </c>
      <c r="AR718" s="160">
        <f t="shared" si="78"/>
        <v>0</v>
      </c>
      <c r="AS718" s="160">
        <f t="shared" si="79"/>
        <v>0</v>
      </c>
      <c r="AT718" s="160">
        <f t="shared" si="80"/>
        <v>0</v>
      </c>
      <c r="AU718" s="160">
        <f t="shared" si="81"/>
        <v>0</v>
      </c>
      <c r="AV718" s="160">
        <f t="shared" si="82"/>
        <v>0</v>
      </c>
      <c r="AW718" s="160">
        <f t="shared" si="83"/>
        <v>0</v>
      </c>
    </row>
    <row r="719" spans="1:49" x14ac:dyDescent="0.25">
      <c r="A719" s="2" t="s">
        <v>2356</v>
      </c>
      <c r="B719" s="44" t="s">
        <v>8</v>
      </c>
      <c r="C719" s="2" t="s">
        <v>353</v>
      </c>
      <c r="D719" s="2" t="s">
        <v>2357</v>
      </c>
      <c r="E719" s="6" t="s">
        <v>45</v>
      </c>
      <c r="F719" s="2" t="s">
        <v>45</v>
      </c>
      <c r="G719" s="2" t="s">
        <v>44</v>
      </c>
      <c r="H719" s="2">
        <v>1</v>
      </c>
      <c r="I719" s="2" t="s">
        <v>44</v>
      </c>
      <c r="J719" s="2">
        <v>1</v>
      </c>
      <c r="K719" s="2">
        <v>0</v>
      </c>
      <c r="L719" s="2">
        <v>1</v>
      </c>
      <c r="M719" s="2">
        <v>1</v>
      </c>
      <c r="N719" s="13"/>
      <c r="O719" s="2">
        <v>1</v>
      </c>
      <c r="P719" s="2">
        <v>1</v>
      </c>
      <c r="Q719" s="2" t="s">
        <v>44</v>
      </c>
      <c r="R719" s="2" t="s">
        <v>44</v>
      </c>
      <c r="S719" s="2" t="s">
        <v>45</v>
      </c>
      <c r="T719" s="2" t="s">
        <v>44</v>
      </c>
      <c r="U719" s="3" t="s">
        <v>44</v>
      </c>
      <c r="V719" s="2" t="s">
        <v>326</v>
      </c>
      <c r="W719" s="63" t="s">
        <v>6785</v>
      </c>
      <c r="X719" s="2" t="s">
        <v>6563</v>
      </c>
      <c r="Y719" s="2">
        <v>925372609</v>
      </c>
      <c r="Z719" s="64" t="s">
        <v>6786</v>
      </c>
      <c r="AA719" s="2">
        <v>0</v>
      </c>
      <c r="AB719" s="2">
        <v>0</v>
      </c>
      <c r="AC719" s="2"/>
      <c r="AD719" s="2"/>
      <c r="AE719" s="6">
        <v>0</v>
      </c>
      <c r="AF719" s="2">
        <v>0</v>
      </c>
      <c r="AG719" s="2"/>
      <c r="AH719" s="2"/>
      <c r="AI719" s="6">
        <v>0</v>
      </c>
      <c r="AJ719" s="2">
        <v>0</v>
      </c>
      <c r="AK719" s="2"/>
      <c r="AL719" s="6"/>
      <c r="AM719" s="6">
        <v>0</v>
      </c>
      <c r="AN719" s="2">
        <v>0</v>
      </c>
      <c r="AO719" s="2"/>
      <c r="AP719" s="6"/>
      <c r="AQ719" s="6">
        <f t="shared" si="77"/>
        <v>0</v>
      </c>
      <c r="AR719" s="160">
        <f t="shared" si="78"/>
        <v>0</v>
      </c>
      <c r="AS719" s="160">
        <f t="shared" si="79"/>
        <v>0</v>
      </c>
      <c r="AT719" s="160">
        <f t="shared" si="80"/>
        <v>0</v>
      </c>
      <c r="AU719" s="160">
        <f t="shared" si="81"/>
        <v>0</v>
      </c>
      <c r="AV719" s="160">
        <f t="shared" si="82"/>
        <v>0</v>
      </c>
      <c r="AW719" s="160">
        <f t="shared" si="83"/>
        <v>0</v>
      </c>
    </row>
    <row r="720" spans="1:49" x14ac:dyDescent="0.25">
      <c r="A720" s="2" t="s">
        <v>2358</v>
      </c>
      <c r="B720" s="44" t="s">
        <v>8</v>
      </c>
      <c r="C720" s="2" t="s">
        <v>353</v>
      </c>
      <c r="D720" s="2" t="s">
        <v>2359</v>
      </c>
      <c r="E720" s="6" t="s">
        <v>45</v>
      </c>
      <c r="F720" s="2" t="s">
        <v>45</v>
      </c>
      <c r="G720" s="2" t="s">
        <v>44</v>
      </c>
      <c r="H720" s="2">
        <v>1</v>
      </c>
      <c r="I720" s="2" t="s">
        <v>44</v>
      </c>
      <c r="J720" s="2">
        <v>1</v>
      </c>
      <c r="K720" s="2">
        <v>0</v>
      </c>
      <c r="L720" s="2">
        <v>0</v>
      </c>
      <c r="M720" s="2">
        <v>1</v>
      </c>
      <c r="N720" s="13"/>
      <c r="O720" s="2">
        <v>1</v>
      </c>
      <c r="P720" s="2">
        <v>1</v>
      </c>
      <c r="Q720" s="2" t="s">
        <v>45</v>
      </c>
      <c r="R720" s="2" t="s">
        <v>45</v>
      </c>
      <c r="S720" s="2" t="s">
        <v>45</v>
      </c>
      <c r="T720" s="2" t="s">
        <v>44</v>
      </c>
      <c r="U720" s="3" t="s">
        <v>45</v>
      </c>
      <c r="V720" s="2" t="s">
        <v>35</v>
      </c>
      <c r="W720" s="63" t="s">
        <v>6261</v>
      </c>
      <c r="X720" s="2" t="s">
        <v>6262</v>
      </c>
      <c r="Y720" s="2" t="s">
        <v>6263</v>
      </c>
      <c r="Z720" s="64" t="s">
        <v>6264</v>
      </c>
      <c r="AA720" s="2">
        <v>0</v>
      </c>
      <c r="AB720" s="2">
        <v>0</v>
      </c>
      <c r="AC720" s="2"/>
      <c r="AD720" s="2"/>
      <c r="AE720" s="6">
        <v>0</v>
      </c>
      <c r="AF720" s="2">
        <v>0</v>
      </c>
      <c r="AG720" s="2"/>
      <c r="AH720" s="2"/>
      <c r="AI720" s="6">
        <v>0</v>
      </c>
      <c r="AJ720" s="2">
        <v>0</v>
      </c>
      <c r="AK720" s="2"/>
      <c r="AL720" s="6"/>
      <c r="AM720" s="6">
        <v>0</v>
      </c>
      <c r="AN720" s="2">
        <v>0</v>
      </c>
      <c r="AO720" s="2"/>
      <c r="AP720" s="6"/>
      <c r="AQ720" s="6">
        <f t="shared" si="77"/>
        <v>0</v>
      </c>
      <c r="AR720" s="160">
        <f t="shared" si="78"/>
        <v>0</v>
      </c>
      <c r="AS720" s="160">
        <f t="shared" si="79"/>
        <v>0</v>
      </c>
      <c r="AT720" s="160">
        <f t="shared" si="80"/>
        <v>0</v>
      </c>
      <c r="AU720" s="160">
        <f t="shared" si="81"/>
        <v>0</v>
      </c>
      <c r="AV720" s="160">
        <f t="shared" si="82"/>
        <v>0</v>
      </c>
      <c r="AW720" s="160">
        <f t="shared" si="83"/>
        <v>0</v>
      </c>
    </row>
    <row r="721" spans="1:49" x14ac:dyDescent="0.25">
      <c r="A721" s="2" t="s">
        <v>2360</v>
      </c>
      <c r="B721" s="44" t="s">
        <v>8</v>
      </c>
      <c r="C721" s="2" t="s">
        <v>353</v>
      </c>
      <c r="D721" s="2" t="s">
        <v>2361</v>
      </c>
      <c r="E721" s="6" t="s">
        <v>45</v>
      </c>
      <c r="F721" s="2" t="s">
        <v>45</v>
      </c>
      <c r="G721" s="2" t="s">
        <v>44</v>
      </c>
      <c r="H721" s="2">
        <v>1</v>
      </c>
      <c r="I721" s="2" t="s">
        <v>45</v>
      </c>
      <c r="J721" s="2">
        <v>1</v>
      </c>
      <c r="K721" s="2">
        <v>0</v>
      </c>
      <c r="L721" s="2">
        <v>1</v>
      </c>
      <c r="M721" s="2">
        <v>1</v>
      </c>
      <c r="N721" s="13"/>
      <c r="O721" s="2">
        <v>1</v>
      </c>
      <c r="P721" s="6">
        <v>1</v>
      </c>
      <c r="Q721" s="2" t="s">
        <v>45</v>
      </c>
      <c r="R721" s="2" t="s">
        <v>45</v>
      </c>
      <c r="S721" s="2" t="s">
        <v>45</v>
      </c>
      <c r="T721" s="2" t="s">
        <v>44</v>
      </c>
      <c r="U721" s="3" t="s">
        <v>45</v>
      </c>
      <c r="V721" s="2" t="s">
        <v>35</v>
      </c>
      <c r="W721" s="73" t="s">
        <v>6265</v>
      </c>
      <c r="X721" s="2">
        <v>24005329</v>
      </c>
      <c r="Y721" s="2">
        <v>949127246</v>
      </c>
      <c r="Z721" s="74" t="s">
        <v>6266</v>
      </c>
      <c r="AA721" s="2">
        <v>0</v>
      </c>
      <c r="AB721" s="2">
        <v>0</v>
      </c>
      <c r="AC721" s="2"/>
      <c r="AD721" s="2"/>
      <c r="AE721" s="6">
        <v>0</v>
      </c>
      <c r="AF721" s="2">
        <v>0</v>
      </c>
      <c r="AG721" s="2"/>
      <c r="AH721" s="2"/>
      <c r="AI721" s="6">
        <v>0</v>
      </c>
      <c r="AJ721" s="2">
        <v>0</v>
      </c>
      <c r="AK721" s="2"/>
      <c r="AL721" s="6"/>
      <c r="AM721" s="6">
        <v>0</v>
      </c>
      <c r="AN721" s="2">
        <v>0</v>
      </c>
      <c r="AO721" s="2"/>
      <c r="AP721" s="6"/>
      <c r="AQ721" s="6">
        <f t="shared" si="77"/>
        <v>0</v>
      </c>
      <c r="AR721" s="160">
        <f t="shared" si="78"/>
        <v>0</v>
      </c>
      <c r="AS721" s="160">
        <f t="shared" si="79"/>
        <v>0</v>
      </c>
      <c r="AT721" s="160">
        <f t="shared" si="80"/>
        <v>0</v>
      </c>
      <c r="AU721" s="160">
        <f t="shared" si="81"/>
        <v>0</v>
      </c>
      <c r="AV721" s="160">
        <f t="shared" si="82"/>
        <v>0</v>
      </c>
      <c r="AW721" s="160">
        <f t="shared" si="83"/>
        <v>0</v>
      </c>
    </row>
    <row r="722" spans="1:49" x14ac:dyDescent="0.25">
      <c r="A722" s="2" t="s">
        <v>2362</v>
      </c>
      <c r="B722" s="44" t="s">
        <v>8</v>
      </c>
      <c r="C722" s="2" t="s">
        <v>353</v>
      </c>
      <c r="D722" s="2" t="s">
        <v>2363</v>
      </c>
      <c r="E722" s="6" t="s">
        <v>45</v>
      </c>
      <c r="F722" s="2" t="s">
        <v>45</v>
      </c>
      <c r="G722" s="2" t="s">
        <v>44</v>
      </c>
      <c r="H722" s="2">
        <v>1</v>
      </c>
      <c r="I722" s="2" t="s">
        <v>45</v>
      </c>
      <c r="J722" s="2">
        <v>1</v>
      </c>
      <c r="K722" s="2">
        <v>0</v>
      </c>
      <c r="L722" s="2">
        <v>1</v>
      </c>
      <c r="M722" s="2">
        <v>1</v>
      </c>
      <c r="N722" s="13"/>
      <c r="O722" s="2">
        <v>1</v>
      </c>
      <c r="P722" s="6">
        <v>1</v>
      </c>
      <c r="Q722" s="2" t="s">
        <v>45</v>
      </c>
      <c r="R722" s="2" t="s">
        <v>44</v>
      </c>
      <c r="S722" s="2" t="s">
        <v>45</v>
      </c>
      <c r="T722" s="2" t="s">
        <v>44</v>
      </c>
      <c r="U722" s="3" t="s">
        <v>45</v>
      </c>
      <c r="V722" s="2" t="s">
        <v>35</v>
      </c>
      <c r="W722" s="63" t="s">
        <v>6261</v>
      </c>
      <c r="X722" s="2" t="s">
        <v>6262</v>
      </c>
      <c r="Y722" s="2" t="s">
        <v>6263</v>
      </c>
      <c r="Z722" s="64" t="s">
        <v>6264</v>
      </c>
      <c r="AA722" s="2">
        <v>0</v>
      </c>
      <c r="AB722" s="2">
        <v>1</v>
      </c>
      <c r="AC722" s="2" t="s">
        <v>35</v>
      </c>
      <c r="AD722" s="2" t="s">
        <v>6744</v>
      </c>
      <c r="AE722" s="6">
        <v>0</v>
      </c>
      <c r="AF722" s="2">
        <v>1</v>
      </c>
      <c r="AG722" s="2" t="s">
        <v>35</v>
      </c>
      <c r="AH722" s="2" t="s">
        <v>6744</v>
      </c>
      <c r="AI722" s="6">
        <v>0</v>
      </c>
      <c r="AJ722" s="2">
        <v>0</v>
      </c>
      <c r="AK722" s="2"/>
      <c r="AL722" s="6"/>
      <c r="AM722" s="6">
        <v>0</v>
      </c>
      <c r="AN722" s="2">
        <v>0</v>
      </c>
      <c r="AO722" s="2"/>
      <c r="AP722" s="6"/>
      <c r="AQ722" s="6">
        <f t="shared" si="77"/>
        <v>2</v>
      </c>
      <c r="AR722" s="160">
        <f t="shared" si="78"/>
        <v>0</v>
      </c>
      <c r="AS722" s="160">
        <f t="shared" si="79"/>
        <v>1</v>
      </c>
      <c r="AT722" s="160">
        <f t="shared" si="80"/>
        <v>0</v>
      </c>
      <c r="AU722" s="160">
        <f t="shared" si="81"/>
        <v>0</v>
      </c>
      <c r="AV722" s="160">
        <f t="shared" si="82"/>
        <v>0</v>
      </c>
      <c r="AW722" s="160">
        <f t="shared" si="83"/>
        <v>0</v>
      </c>
    </row>
    <row r="723" spans="1:49" x14ac:dyDescent="0.25">
      <c r="A723" s="2" t="s">
        <v>2364</v>
      </c>
      <c r="B723" s="44" t="s">
        <v>8</v>
      </c>
      <c r="C723" s="2" t="s">
        <v>2365</v>
      </c>
      <c r="D723" s="2" t="s">
        <v>2365</v>
      </c>
      <c r="E723" s="6" t="s">
        <v>45</v>
      </c>
      <c r="F723" s="2" t="s">
        <v>44</v>
      </c>
      <c r="G723" s="2" t="s">
        <v>44</v>
      </c>
      <c r="H723" s="2">
        <v>1</v>
      </c>
      <c r="I723" s="2" t="s">
        <v>45</v>
      </c>
      <c r="J723" s="2">
        <v>1</v>
      </c>
      <c r="K723" s="2">
        <v>0</v>
      </c>
      <c r="L723" s="2">
        <v>1</v>
      </c>
      <c r="M723" s="2">
        <v>1</v>
      </c>
      <c r="N723" s="2">
        <v>1</v>
      </c>
      <c r="O723" s="2">
        <v>1</v>
      </c>
      <c r="P723" s="2">
        <v>1</v>
      </c>
      <c r="Q723" s="2" t="s">
        <v>45</v>
      </c>
      <c r="R723" s="2" t="s">
        <v>45</v>
      </c>
      <c r="S723" s="2" t="s">
        <v>44</v>
      </c>
      <c r="T723" s="2" t="s">
        <v>44</v>
      </c>
      <c r="U723" s="3" t="s">
        <v>45</v>
      </c>
      <c r="V723" s="6" t="s">
        <v>35</v>
      </c>
      <c r="W723" s="63" t="s">
        <v>6267</v>
      </c>
      <c r="X723" s="2" t="s">
        <v>6268</v>
      </c>
      <c r="Y723" s="2" t="s">
        <v>6269</v>
      </c>
      <c r="Z723" s="64" t="s">
        <v>6270</v>
      </c>
      <c r="AA723" s="2">
        <v>0</v>
      </c>
      <c r="AB723" s="2">
        <v>0</v>
      </c>
      <c r="AC723" s="2"/>
      <c r="AD723" s="2"/>
      <c r="AE723" s="6">
        <v>0</v>
      </c>
      <c r="AF723" s="2">
        <v>0</v>
      </c>
      <c r="AG723" s="2"/>
      <c r="AH723" s="2"/>
      <c r="AI723" s="6">
        <v>0</v>
      </c>
      <c r="AJ723" s="2">
        <v>0</v>
      </c>
      <c r="AK723" s="2"/>
      <c r="AL723" s="6"/>
      <c r="AM723" s="6">
        <v>0</v>
      </c>
      <c r="AN723" s="2">
        <v>0</v>
      </c>
      <c r="AO723" s="2"/>
      <c r="AP723" s="6"/>
      <c r="AQ723" s="6">
        <f t="shared" si="77"/>
        <v>0</v>
      </c>
      <c r="AR723" s="160">
        <f t="shared" si="78"/>
        <v>0</v>
      </c>
      <c r="AS723" s="160">
        <f t="shared" si="79"/>
        <v>0</v>
      </c>
      <c r="AT723" s="160">
        <f t="shared" si="80"/>
        <v>0</v>
      </c>
      <c r="AU723" s="160">
        <f t="shared" si="81"/>
        <v>0</v>
      </c>
      <c r="AV723" s="160">
        <f t="shared" si="82"/>
        <v>0</v>
      </c>
      <c r="AW723" s="160">
        <f t="shared" si="83"/>
        <v>0</v>
      </c>
    </row>
    <row r="724" spans="1:49" x14ac:dyDescent="0.25">
      <c r="A724" s="2" t="s">
        <v>2366</v>
      </c>
      <c r="B724" s="44" t="s">
        <v>8</v>
      </c>
      <c r="C724" s="2" t="s">
        <v>2365</v>
      </c>
      <c r="D724" s="2" t="s">
        <v>2367</v>
      </c>
      <c r="E724" s="6" t="s">
        <v>45</v>
      </c>
      <c r="F724" s="2" t="s">
        <v>45</v>
      </c>
      <c r="G724" s="2" t="s">
        <v>44</v>
      </c>
      <c r="H724" s="2">
        <v>1</v>
      </c>
      <c r="I724" s="2" t="s">
        <v>44</v>
      </c>
      <c r="J724" s="2">
        <v>1</v>
      </c>
      <c r="K724" s="2">
        <v>0</v>
      </c>
      <c r="L724" s="2">
        <v>0</v>
      </c>
      <c r="M724" s="2">
        <v>1</v>
      </c>
      <c r="N724" s="13"/>
      <c r="O724" s="2">
        <v>1</v>
      </c>
      <c r="P724" s="6">
        <v>1</v>
      </c>
      <c r="Q724" s="2" t="s">
        <v>45</v>
      </c>
      <c r="R724" s="2" t="s">
        <v>44</v>
      </c>
      <c r="S724" s="2" t="s">
        <v>45</v>
      </c>
      <c r="T724" s="2" t="s">
        <v>44</v>
      </c>
      <c r="U724" s="3" t="s">
        <v>45</v>
      </c>
      <c r="V724" s="2" t="s">
        <v>35</v>
      </c>
      <c r="W724" s="63" t="s">
        <v>6787</v>
      </c>
      <c r="X724" s="2"/>
      <c r="Y724" s="2">
        <v>984799095</v>
      </c>
      <c r="Z724" s="64" t="s">
        <v>6788</v>
      </c>
      <c r="AA724" s="2">
        <v>0</v>
      </c>
      <c r="AB724" s="2">
        <v>0</v>
      </c>
      <c r="AC724" s="2"/>
      <c r="AD724" s="2"/>
      <c r="AE724" s="6">
        <v>0</v>
      </c>
      <c r="AF724" s="2">
        <v>0</v>
      </c>
      <c r="AG724" s="2"/>
      <c r="AH724" s="2"/>
      <c r="AI724" s="6">
        <v>0</v>
      </c>
      <c r="AJ724" s="2">
        <v>0</v>
      </c>
      <c r="AK724" s="2"/>
      <c r="AL724" s="6"/>
      <c r="AM724" s="6">
        <v>0</v>
      </c>
      <c r="AN724" s="2">
        <v>0</v>
      </c>
      <c r="AO724" s="2"/>
      <c r="AP724" s="6"/>
      <c r="AQ724" s="6">
        <f t="shared" si="77"/>
        <v>0</v>
      </c>
      <c r="AR724" s="160">
        <f t="shared" si="78"/>
        <v>0</v>
      </c>
      <c r="AS724" s="160">
        <f t="shared" si="79"/>
        <v>0</v>
      </c>
      <c r="AT724" s="160">
        <f t="shared" si="80"/>
        <v>0</v>
      </c>
      <c r="AU724" s="160">
        <f t="shared" si="81"/>
        <v>0</v>
      </c>
      <c r="AV724" s="160">
        <f t="shared" si="82"/>
        <v>0</v>
      </c>
      <c r="AW724" s="160">
        <f t="shared" si="83"/>
        <v>0</v>
      </c>
    </row>
    <row r="725" spans="1:49" x14ac:dyDescent="0.25">
      <c r="A725" s="2" t="s">
        <v>2368</v>
      </c>
      <c r="B725" s="44" t="s">
        <v>8</v>
      </c>
      <c r="C725" s="2" t="s">
        <v>2365</v>
      </c>
      <c r="D725" s="2" t="s">
        <v>2369</v>
      </c>
      <c r="E725" s="6" t="s">
        <v>45</v>
      </c>
      <c r="F725" s="2" t="s">
        <v>44</v>
      </c>
      <c r="G725" s="2" t="s">
        <v>44</v>
      </c>
      <c r="H725" s="2">
        <v>1</v>
      </c>
      <c r="I725" s="2" t="s">
        <v>44</v>
      </c>
      <c r="J725" s="2">
        <v>1</v>
      </c>
      <c r="K725" s="2">
        <v>0</v>
      </c>
      <c r="L725" s="2">
        <v>1</v>
      </c>
      <c r="M725" s="2">
        <v>1</v>
      </c>
      <c r="N725" s="2">
        <v>1</v>
      </c>
      <c r="O725" s="2">
        <v>1</v>
      </c>
      <c r="P725" s="12">
        <v>1</v>
      </c>
      <c r="Q725" s="2" t="s">
        <v>45</v>
      </c>
      <c r="R725" s="2" t="s">
        <v>44</v>
      </c>
      <c r="S725" s="2" t="s">
        <v>44</v>
      </c>
      <c r="T725" s="2" t="s">
        <v>44</v>
      </c>
      <c r="U725" s="3" t="s">
        <v>45</v>
      </c>
      <c r="V725" s="6" t="s">
        <v>326</v>
      </c>
      <c r="W725" s="63" t="s">
        <v>6564</v>
      </c>
      <c r="X725" s="2">
        <v>43496200</v>
      </c>
      <c r="Y725" s="2">
        <v>984939419</v>
      </c>
      <c r="Z725" s="64" t="s">
        <v>6789</v>
      </c>
      <c r="AA725" s="2">
        <v>1</v>
      </c>
      <c r="AB725" s="2">
        <v>1</v>
      </c>
      <c r="AC725" s="2" t="s">
        <v>326</v>
      </c>
      <c r="AD725" s="2" t="s">
        <v>6743</v>
      </c>
      <c r="AE725" s="6">
        <v>0</v>
      </c>
      <c r="AF725" s="2">
        <v>1</v>
      </c>
      <c r="AG725" s="2" t="s">
        <v>326</v>
      </c>
      <c r="AH725" s="2" t="s">
        <v>6744</v>
      </c>
      <c r="AI725" s="6">
        <v>0</v>
      </c>
      <c r="AJ725" s="2">
        <v>1</v>
      </c>
      <c r="AK725" s="2" t="s">
        <v>326</v>
      </c>
      <c r="AL725" s="6" t="s">
        <v>6744</v>
      </c>
      <c r="AM725" s="6">
        <v>0</v>
      </c>
      <c r="AN725" s="2">
        <v>0</v>
      </c>
      <c r="AO725" s="2"/>
      <c r="AP725" s="6"/>
      <c r="AQ725" s="6">
        <f t="shared" si="77"/>
        <v>4</v>
      </c>
      <c r="AR725" s="160">
        <f t="shared" si="78"/>
        <v>1</v>
      </c>
      <c r="AS725" s="160">
        <f t="shared" si="79"/>
        <v>0</v>
      </c>
      <c r="AT725" s="160">
        <f t="shared" si="80"/>
        <v>1</v>
      </c>
      <c r="AU725" s="160">
        <f t="shared" si="81"/>
        <v>0</v>
      </c>
      <c r="AV725" s="160">
        <f t="shared" si="82"/>
        <v>0</v>
      </c>
      <c r="AW725" s="160">
        <f t="shared" si="83"/>
        <v>0</v>
      </c>
    </row>
    <row r="726" spans="1:49" x14ac:dyDescent="0.25">
      <c r="A726" s="2" t="s">
        <v>2370</v>
      </c>
      <c r="B726" s="44" t="s">
        <v>8</v>
      </c>
      <c r="C726" s="2" t="s">
        <v>2365</v>
      </c>
      <c r="D726" s="2" t="s">
        <v>2371</v>
      </c>
      <c r="E726" s="6" t="s">
        <v>45</v>
      </c>
      <c r="F726" s="2" t="s">
        <v>44</v>
      </c>
      <c r="G726" s="2" t="s">
        <v>44</v>
      </c>
      <c r="H726" s="2">
        <v>0</v>
      </c>
      <c r="I726" s="2" t="s">
        <v>44</v>
      </c>
      <c r="J726" s="2">
        <v>1</v>
      </c>
      <c r="K726" s="2">
        <v>0</v>
      </c>
      <c r="L726" s="2">
        <v>1</v>
      </c>
      <c r="M726" s="2">
        <v>1</v>
      </c>
      <c r="N726" s="2">
        <v>1</v>
      </c>
      <c r="O726" s="2">
        <v>1</v>
      </c>
      <c r="P726" s="2">
        <v>1</v>
      </c>
      <c r="Q726" s="2" t="s">
        <v>45</v>
      </c>
      <c r="R726" s="2" t="s">
        <v>44</v>
      </c>
      <c r="S726" s="2" t="s">
        <v>45</v>
      </c>
      <c r="T726" s="2" t="s">
        <v>44</v>
      </c>
      <c r="U726" s="3" t="s">
        <v>44</v>
      </c>
      <c r="V726" s="6" t="s">
        <v>36</v>
      </c>
      <c r="W726" s="63" t="s">
        <v>6271</v>
      </c>
      <c r="X726" s="2">
        <v>46762531</v>
      </c>
      <c r="Y726" s="2">
        <v>985346709</v>
      </c>
      <c r="Z726" s="64" t="s">
        <v>6272</v>
      </c>
      <c r="AA726" s="2">
        <v>0</v>
      </c>
      <c r="AB726" s="2">
        <v>1</v>
      </c>
      <c r="AC726" s="2" t="s">
        <v>35</v>
      </c>
      <c r="AD726" s="2" t="s">
        <v>6744</v>
      </c>
      <c r="AE726" s="6">
        <v>0</v>
      </c>
      <c r="AF726" s="2">
        <v>1</v>
      </c>
      <c r="AG726" s="2" t="s">
        <v>35</v>
      </c>
      <c r="AH726" s="2" t="s">
        <v>6744</v>
      </c>
      <c r="AI726" s="6">
        <v>0</v>
      </c>
      <c r="AJ726" s="2">
        <v>1</v>
      </c>
      <c r="AK726" s="2" t="s">
        <v>35</v>
      </c>
      <c r="AL726" s="6" t="s">
        <v>6744</v>
      </c>
      <c r="AM726" s="6">
        <v>0</v>
      </c>
      <c r="AN726" s="2">
        <v>0</v>
      </c>
      <c r="AO726" s="2"/>
      <c r="AP726" s="6"/>
      <c r="AQ726" s="6">
        <f t="shared" si="77"/>
        <v>3</v>
      </c>
      <c r="AR726" s="160">
        <f t="shared" si="78"/>
        <v>0</v>
      </c>
      <c r="AS726" s="160">
        <f t="shared" si="79"/>
        <v>1</v>
      </c>
      <c r="AT726" s="160">
        <f t="shared" si="80"/>
        <v>0</v>
      </c>
      <c r="AU726" s="160">
        <f t="shared" si="81"/>
        <v>0</v>
      </c>
      <c r="AV726" s="160">
        <f t="shared" si="82"/>
        <v>0</v>
      </c>
      <c r="AW726" s="160">
        <f t="shared" si="83"/>
        <v>0</v>
      </c>
    </row>
    <row r="727" spans="1:49" x14ac:dyDescent="0.25">
      <c r="A727" s="2" t="s">
        <v>2372</v>
      </c>
      <c r="B727" s="44" t="s">
        <v>8</v>
      </c>
      <c r="C727" s="2" t="s">
        <v>2365</v>
      </c>
      <c r="D727" s="2" t="s">
        <v>2373</v>
      </c>
      <c r="E727" s="6" t="s">
        <v>45</v>
      </c>
      <c r="F727" s="2" t="s">
        <v>44</v>
      </c>
      <c r="G727" s="2" t="s">
        <v>44</v>
      </c>
      <c r="H727" s="2">
        <v>1</v>
      </c>
      <c r="I727" s="2" t="s">
        <v>44</v>
      </c>
      <c r="J727" s="2">
        <v>1</v>
      </c>
      <c r="K727" s="2">
        <v>0</v>
      </c>
      <c r="L727" s="2">
        <v>1</v>
      </c>
      <c r="M727" s="2">
        <v>1</v>
      </c>
      <c r="N727" s="2">
        <v>1</v>
      </c>
      <c r="O727" s="2">
        <v>1</v>
      </c>
      <c r="P727" s="12">
        <v>1</v>
      </c>
      <c r="Q727" s="2" t="s">
        <v>45</v>
      </c>
      <c r="R727" s="2" t="s">
        <v>45</v>
      </c>
      <c r="S727" s="2" t="s">
        <v>44</v>
      </c>
      <c r="T727" s="2" t="s">
        <v>44</v>
      </c>
      <c r="U727" s="3" t="s">
        <v>44</v>
      </c>
      <c r="V727" s="6" t="s">
        <v>36</v>
      </c>
      <c r="W727" s="63" t="s">
        <v>6273</v>
      </c>
      <c r="X727" s="2" t="s">
        <v>6274</v>
      </c>
      <c r="Y727" s="2" t="s">
        <v>6275</v>
      </c>
      <c r="Z727" s="64" t="s">
        <v>6276</v>
      </c>
      <c r="AA727" s="2">
        <v>0</v>
      </c>
      <c r="AB727" s="2">
        <v>0</v>
      </c>
      <c r="AC727" s="2"/>
      <c r="AD727" s="2"/>
      <c r="AE727" s="6">
        <v>0</v>
      </c>
      <c r="AF727" s="2">
        <v>0</v>
      </c>
      <c r="AG727" s="2"/>
      <c r="AH727" s="2"/>
      <c r="AI727" s="6">
        <v>0</v>
      </c>
      <c r="AJ727" s="2">
        <v>0</v>
      </c>
      <c r="AK727" s="2"/>
      <c r="AL727" s="6"/>
      <c r="AM727" s="6">
        <v>0</v>
      </c>
      <c r="AN727" s="2">
        <v>0</v>
      </c>
      <c r="AO727" s="2"/>
      <c r="AP727" s="6"/>
      <c r="AQ727" s="6">
        <f t="shared" si="77"/>
        <v>0</v>
      </c>
      <c r="AR727" s="160">
        <f t="shared" si="78"/>
        <v>0</v>
      </c>
      <c r="AS727" s="160">
        <f t="shared" si="79"/>
        <v>0</v>
      </c>
      <c r="AT727" s="160">
        <f t="shared" si="80"/>
        <v>0</v>
      </c>
      <c r="AU727" s="160">
        <f t="shared" si="81"/>
        <v>0</v>
      </c>
      <c r="AV727" s="160">
        <f t="shared" si="82"/>
        <v>0</v>
      </c>
      <c r="AW727" s="160">
        <f t="shared" si="83"/>
        <v>0</v>
      </c>
    </row>
    <row r="728" spans="1:49" x14ac:dyDescent="0.25">
      <c r="A728" s="2" t="s">
        <v>2374</v>
      </c>
      <c r="B728" s="44" t="s">
        <v>8</v>
      </c>
      <c r="C728" s="2" t="s">
        <v>2365</v>
      </c>
      <c r="D728" s="2" t="s">
        <v>2375</v>
      </c>
      <c r="E728" s="6" t="s">
        <v>45</v>
      </c>
      <c r="F728" s="2" t="s">
        <v>44</v>
      </c>
      <c r="G728" s="2" t="s">
        <v>44</v>
      </c>
      <c r="H728" s="2">
        <v>1</v>
      </c>
      <c r="I728" s="2" t="s">
        <v>44</v>
      </c>
      <c r="J728" s="2">
        <v>1</v>
      </c>
      <c r="K728" s="2">
        <v>0</v>
      </c>
      <c r="L728" s="2">
        <v>1</v>
      </c>
      <c r="M728" s="2">
        <v>1</v>
      </c>
      <c r="N728" s="2">
        <v>1</v>
      </c>
      <c r="O728" s="2">
        <v>1</v>
      </c>
      <c r="P728" s="2">
        <v>1</v>
      </c>
      <c r="Q728" s="2" t="s">
        <v>44</v>
      </c>
      <c r="R728" s="2" t="s">
        <v>44</v>
      </c>
      <c r="S728" s="2" t="s">
        <v>44</v>
      </c>
      <c r="T728" s="2" t="s">
        <v>44</v>
      </c>
      <c r="U728" s="3" t="s">
        <v>44</v>
      </c>
      <c r="V728" s="6" t="s">
        <v>36</v>
      </c>
      <c r="W728" s="63" t="s">
        <v>6277</v>
      </c>
      <c r="X728" s="2">
        <v>46259310</v>
      </c>
      <c r="Y728" s="2">
        <v>984783693</v>
      </c>
      <c r="Z728" s="64" t="s">
        <v>6278</v>
      </c>
      <c r="AA728" s="2">
        <v>0</v>
      </c>
      <c r="AB728" s="2">
        <v>0</v>
      </c>
      <c r="AC728" s="2"/>
      <c r="AD728" s="2"/>
      <c r="AE728" s="6">
        <v>0</v>
      </c>
      <c r="AF728" s="2">
        <v>0</v>
      </c>
      <c r="AG728" s="2"/>
      <c r="AH728" s="2"/>
      <c r="AI728" s="6">
        <v>0</v>
      </c>
      <c r="AJ728" s="2">
        <v>0</v>
      </c>
      <c r="AK728" s="2"/>
      <c r="AL728" s="6"/>
      <c r="AM728" s="6">
        <v>0</v>
      </c>
      <c r="AN728" s="2">
        <v>0</v>
      </c>
      <c r="AO728" s="2"/>
      <c r="AP728" s="6"/>
      <c r="AQ728" s="6">
        <f t="shared" si="77"/>
        <v>0</v>
      </c>
      <c r="AR728" s="160">
        <f t="shared" si="78"/>
        <v>0</v>
      </c>
      <c r="AS728" s="160">
        <f t="shared" si="79"/>
        <v>0</v>
      </c>
      <c r="AT728" s="160">
        <f t="shared" si="80"/>
        <v>0</v>
      </c>
      <c r="AU728" s="160">
        <f t="shared" si="81"/>
        <v>0</v>
      </c>
      <c r="AV728" s="160">
        <f t="shared" si="82"/>
        <v>0</v>
      </c>
      <c r="AW728" s="160">
        <f t="shared" si="83"/>
        <v>0</v>
      </c>
    </row>
    <row r="729" spans="1:49" x14ac:dyDescent="0.25">
      <c r="A729" s="2" t="s">
        <v>2376</v>
      </c>
      <c r="B729" s="44" t="s">
        <v>8</v>
      </c>
      <c r="C729" s="2" t="s">
        <v>2365</v>
      </c>
      <c r="D729" s="2" t="s">
        <v>2377</v>
      </c>
      <c r="E729" s="6" t="s">
        <v>45</v>
      </c>
      <c r="F729" s="2" t="s">
        <v>44</v>
      </c>
      <c r="G729" s="2" t="s">
        <v>44</v>
      </c>
      <c r="H729" s="2">
        <v>0</v>
      </c>
      <c r="I729" s="2" t="s">
        <v>44</v>
      </c>
      <c r="J729" s="2">
        <v>1</v>
      </c>
      <c r="K729" s="2">
        <v>0</v>
      </c>
      <c r="L729" s="2">
        <v>0</v>
      </c>
      <c r="M729" s="2">
        <v>1</v>
      </c>
      <c r="N729" s="2">
        <v>1</v>
      </c>
      <c r="O729" s="2">
        <v>1</v>
      </c>
      <c r="P729" s="12">
        <v>1</v>
      </c>
      <c r="Q729" s="2" t="s">
        <v>45</v>
      </c>
      <c r="R729" s="2" t="s">
        <v>45</v>
      </c>
      <c r="S729" s="2" t="s">
        <v>45</v>
      </c>
      <c r="T729" s="2" t="s">
        <v>44</v>
      </c>
      <c r="U729" s="3" t="s">
        <v>45</v>
      </c>
      <c r="V729" s="6" t="s">
        <v>35</v>
      </c>
      <c r="W729" s="63" t="s">
        <v>6513</v>
      </c>
      <c r="X729" s="2">
        <v>23938913</v>
      </c>
      <c r="Y729" s="2">
        <v>945879346</v>
      </c>
      <c r="Z729" s="64" t="s">
        <v>6514</v>
      </c>
      <c r="AA729" s="2">
        <v>0</v>
      </c>
      <c r="AB729" s="2">
        <v>0</v>
      </c>
      <c r="AC729" s="2"/>
      <c r="AD729" s="2"/>
      <c r="AE729" s="6">
        <v>0</v>
      </c>
      <c r="AF729" s="2">
        <v>0</v>
      </c>
      <c r="AG729" s="2"/>
      <c r="AH729" s="2"/>
      <c r="AI729" s="6">
        <v>0</v>
      </c>
      <c r="AJ729" s="2">
        <v>0</v>
      </c>
      <c r="AK729" s="2"/>
      <c r="AL729" s="6"/>
      <c r="AM729" s="6">
        <v>0</v>
      </c>
      <c r="AN729" s="2">
        <v>0</v>
      </c>
      <c r="AO729" s="2"/>
      <c r="AP729" s="6"/>
      <c r="AQ729" s="6">
        <f t="shared" si="77"/>
        <v>0</v>
      </c>
      <c r="AR729" s="160">
        <f t="shared" si="78"/>
        <v>0</v>
      </c>
      <c r="AS729" s="160">
        <f t="shared" si="79"/>
        <v>0</v>
      </c>
      <c r="AT729" s="160">
        <f t="shared" si="80"/>
        <v>0</v>
      </c>
      <c r="AU729" s="160">
        <f t="shared" si="81"/>
        <v>0</v>
      </c>
      <c r="AV729" s="160">
        <f t="shared" si="82"/>
        <v>0</v>
      </c>
      <c r="AW729" s="160">
        <f t="shared" si="83"/>
        <v>0</v>
      </c>
    </row>
    <row r="730" spans="1:49" x14ac:dyDescent="0.25">
      <c r="A730" s="2" t="s">
        <v>2378</v>
      </c>
      <c r="B730" s="44" t="s">
        <v>8</v>
      </c>
      <c r="C730" s="2" t="s">
        <v>2365</v>
      </c>
      <c r="D730" s="2" t="s">
        <v>2379</v>
      </c>
      <c r="E730" s="6" t="s">
        <v>45</v>
      </c>
      <c r="F730" s="2" t="s">
        <v>45</v>
      </c>
      <c r="G730" s="2" t="s">
        <v>44</v>
      </c>
      <c r="H730" s="2">
        <v>0</v>
      </c>
      <c r="I730" s="2" t="s">
        <v>45</v>
      </c>
      <c r="J730" s="2">
        <v>0</v>
      </c>
      <c r="K730" s="2">
        <v>1</v>
      </c>
      <c r="L730" s="2">
        <v>1</v>
      </c>
      <c r="M730" s="112">
        <v>2</v>
      </c>
      <c r="N730" s="13"/>
      <c r="O730" s="2"/>
      <c r="P730" s="2"/>
      <c r="Q730" s="2" t="s">
        <v>44</v>
      </c>
      <c r="R730" s="2" t="s">
        <v>44</v>
      </c>
      <c r="S730" s="2" t="s">
        <v>45</v>
      </c>
      <c r="T730" s="2" t="s">
        <v>44</v>
      </c>
      <c r="U730" s="3" t="s">
        <v>45</v>
      </c>
      <c r="V730" s="6" t="s">
        <v>326</v>
      </c>
      <c r="W730" s="63" t="s">
        <v>6790</v>
      </c>
      <c r="X730" s="2"/>
      <c r="Y730" s="2">
        <v>927621611</v>
      </c>
      <c r="Z730" s="64" t="s">
        <v>6791</v>
      </c>
      <c r="AA730" s="2">
        <v>0</v>
      </c>
      <c r="AB730" s="2">
        <v>0</v>
      </c>
      <c r="AC730" s="2"/>
      <c r="AD730" s="2"/>
      <c r="AE730" s="6">
        <v>0</v>
      </c>
      <c r="AF730" s="2">
        <v>0</v>
      </c>
      <c r="AG730" s="2"/>
      <c r="AH730" s="2"/>
      <c r="AI730" s="6">
        <v>0</v>
      </c>
      <c r="AJ730" s="2">
        <v>0</v>
      </c>
      <c r="AK730" s="2"/>
      <c r="AL730" s="6"/>
      <c r="AM730" s="6">
        <v>0</v>
      </c>
      <c r="AN730" s="2">
        <v>0</v>
      </c>
      <c r="AO730" s="2"/>
      <c r="AP730" s="6"/>
      <c r="AQ730" s="6">
        <f t="shared" si="77"/>
        <v>0</v>
      </c>
      <c r="AR730" s="160">
        <f t="shared" si="78"/>
        <v>0</v>
      </c>
      <c r="AS730" s="160">
        <f t="shared" si="79"/>
        <v>0</v>
      </c>
      <c r="AT730" s="160">
        <f t="shared" si="80"/>
        <v>0</v>
      </c>
      <c r="AU730" s="160">
        <f t="shared" si="81"/>
        <v>0</v>
      </c>
      <c r="AV730" s="160">
        <f t="shared" si="82"/>
        <v>0</v>
      </c>
      <c r="AW730" s="160">
        <f t="shared" si="83"/>
        <v>0</v>
      </c>
    </row>
    <row r="731" spans="1:49" x14ac:dyDescent="0.25">
      <c r="A731" s="2" t="s">
        <v>2394</v>
      </c>
      <c r="B731" s="44" t="s">
        <v>8</v>
      </c>
      <c r="C731" s="2" t="s">
        <v>2381</v>
      </c>
      <c r="D731" s="2" t="s">
        <v>2395</v>
      </c>
      <c r="E731" s="6" t="s">
        <v>45</v>
      </c>
      <c r="F731" s="2" t="s">
        <v>45</v>
      </c>
      <c r="G731" s="2" t="s">
        <v>44</v>
      </c>
      <c r="H731" s="2">
        <v>0</v>
      </c>
      <c r="I731" s="2" t="s">
        <v>44</v>
      </c>
      <c r="J731" s="2">
        <v>1</v>
      </c>
      <c r="K731" s="2">
        <v>0</v>
      </c>
      <c r="L731" s="2">
        <v>0</v>
      </c>
      <c r="M731" s="2">
        <v>1</v>
      </c>
      <c r="N731" s="13"/>
      <c r="O731" s="2">
        <v>0</v>
      </c>
      <c r="P731" s="6">
        <v>0</v>
      </c>
      <c r="Q731" s="2" t="s">
        <v>45</v>
      </c>
      <c r="R731" s="2" t="s">
        <v>44</v>
      </c>
      <c r="S731" s="2" t="s">
        <v>44</v>
      </c>
      <c r="T731" s="2" t="s">
        <v>44</v>
      </c>
      <c r="U731" s="3" t="s">
        <v>44</v>
      </c>
      <c r="V731" s="2" t="s">
        <v>36</v>
      </c>
      <c r="W731" s="63" t="s">
        <v>6279</v>
      </c>
      <c r="X731" s="2" t="s">
        <v>6280</v>
      </c>
      <c r="Y731" s="2" t="s">
        <v>6281</v>
      </c>
      <c r="Z731" s="64" t="s">
        <v>6282</v>
      </c>
      <c r="AA731" s="2">
        <v>0</v>
      </c>
      <c r="AB731" s="2">
        <v>0</v>
      </c>
      <c r="AC731" s="2"/>
      <c r="AD731" s="2"/>
      <c r="AE731" s="6">
        <v>0</v>
      </c>
      <c r="AF731" s="2">
        <v>0</v>
      </c>
      <c r="AG731" s="2"/>
      <c r="AH731" s="2"/>
      <c r="AI731" s="6">
        <v>0</v>
      </c>
      <c r="AJ731" s="2">
        <v>0</v>
      </c>
      <c r="AK731" s="2"/>
      <c r="AL731" s="6"/>
      <c r="AM731" s="6">
        <v>0</v>
      </c>
      <c r="AN731" s="2">
        <v>0</v>
      </c>
      <c r="AO731" s="2"/>
      <c r="AP731" s="6"/>
      <c r="AQ731" s="6">
        <f t="shared" si="77"/>
        <v>0</v>
      </c>
      <c r="AR731" s="160">
        <f t="shared" si="78"/>
        <v>0</v>
      </c>
      <c r="AS731" s="160">
        <f t="shared" si="79"/>
        <v>0</v>
      </c>
      <c r="AT731" s="160">
        <f t="shared" si="80"/>
        <v>0</v>
      </c>
      <c r="AU731" s="160">
        <f t="shared" si="81"/>
        <v>0</v>
      </c>
      <c r="AV731" s="160">
        <f t="shared" si="82"/>
        <v>0</v>
      </c>
      <c r="AW731" s="160">
        <f t="shared" si="83"/>
        <v>0</v>
      </c>
    </row>
    <row r="732" spans="1:49" x14ac:dyDescent="0.25">
      <c r="A732" s="2" t="s">
        <v>2380</v>
      </c>
      <c r="B732" s="44" t="s">
        <v>8</v>
      </c>
      <c r="C732" s="2" t="s">
        <v>2381</v>
      </c>
      <c r="D732" s="2" t="s">
        <v>2382</v>
      </c>
      <c r="E732" s="6" t="s">
        <v>45</v>
      </c>
      <c r="F732" s="2" t="s">
        <v>44</v>
      </c>
      <c r="G732" s="2" t="s">
        <v>44</v>
      </c>
      <c r="H732" s="2">
        <v>1</v>
      </c>
      <c r="I732" s="2" t="s">
        <v>44</v>
      </c>
      <c r="J732" s="2">
        <v>1</v>
      </c>
      <c r="K732" s="2">
        <v>0</v>
      </c>
      <c r="L732" s="2">
        <v>1</v>
      </c>
      <c r="M732" s="2">
        <v>1</v>
      </c>
      <c r="N732" s="2">
        <v>1</v>
      </c>
      <c r="O732" s="2">
        <v>1</v>
      </c>
      <c r="P732" s="2">
        <v>1</v>
      </c>
      <c r="Q732" s="2" t="s">
        <v>44</v>
      </c>
      <c r="R732" s="2" t="s">
        <v>44</v>
      </c>
      <c r="S732" s="2" t="s">
        <v>45</v>
      </c>
      <c r="T732" s="2" t="s">
        <v>44</v>
      </c>
      <c r="U732" s="3" t="s">
        <v>44</v>
      </c>
      <c r="V732" s="6" t="s">
        <v>36</v>
      </c>
      <c r="W732" s="63" t="s">
        <v>6283</v>
      </c>
      <c r="X732" s="2" t="s">
        <v>6284</v>
      </c>
      <c r="Y732" s="2" t="s">
        <v>6285</v>
      </c>
      <c r="Z732" s="64" t="s">
        <v>6286</v>
      </c>
      <c r="AA732" s="2">
        <v>0</v>
      </c>
      <c r="AB732" s="2">
        <v>1</v>
      </c>
      <c r="AC732" s="2" t="s">
        <v>36</v>
      </c>
      <c r="AD732" s="2" t="s">
        <v>6744</v>
      </c>
      <c r="AE732" s="6">
        <v>0</v>
      </c>
      <c r="AF732" s="2">
        <v>0</v>
      </c>
      <c r="AG732" s="2"/>
      <c r="AH732" s="2"/>
      <c r="AI732" s="6">
        <v>0</v>
      </c>
      <c r="AJ732" s="2">
        <v>1</v>
      </c>
      <c r="AK732" s="2" t="s">
        <v>36</v>
      </c>
      <c r="AL732" s="6" t="s">
        <v>6744</v>
      </c>
      <c r="AM732" s="6">
        <v>0</v>
      </c>
      <c r="AN732" s="2">
        <v>0</v>
      </c>
      <c r="AO732" s="2"/>
      <c r="AP732" s="6"/>
      <c r="AQ732" s="6">
        <f t="shared" si="77"/>
        <v>2</v>
      </c>
      <c r="AR732" s="160">
        <f t="shared" si="78"/>
        <v>0</v>
      </c>
      <c r="AS732" s="160">
        <f t="shared" si="79"/>
        <v>0</v>
      </c>
      <c r="AT732" s="160">
        <f t="shared" si="80"/>
        <v>0</v>
      </c>
      <c r="AU732" s="160">
        <f t="shared" si="81"/>
        <v>1</v>
      </c>
      <c r="AV732" s="160">
        <f t="shared" si="82"/>
        <v>0</v>
      </c>
      <c r="AW732" s="160">
        <f t="shared" si="83"/>
        <v>0</v>
      </c>
    </row>
    <row r="733" spans="1:49" x14ac:dyDescent="0.25">
      <c r="A733" s="2" t="s">
        <v>2383</v>
      </c>
      <c r="B733" s="44" t="s">
        <v>8</v>
      </c>
      <c r="C733" s="2" t="s">
        <v>2381</v>
      </c>
      <c r="D733" s="2" t="s">
        <v>2384</v>
      </c>
      <c r="E733" s="6" t="s">
        <v>45</v>
      </c>
      <c r="F733" s="2" t="s">
        <v>45</v>
      </c>
      <c r="G733" s="2" t="s">
        <v>44</v>
      </c>
      <c r="H733" s="2">
        <v>1</v>
      </c>
      <c r="I733" s="2" t="s">
        <v>44</v>
      </c>
      <c r="J733" s="2">
        <v>1</v>
      </c>
      <c r="K733" s="2">
        <v>0</v>
      </c>
      <c r="L733" s="2">
        <v>0</v>
      </c>
      <c r="M733" s="2">
        <v>1</v>
      </c>
      <c r="N733" s="13"/>
      <c r="O733" s="2">
        <v>1</v>
      </c>
      <c r="P733" s="6">
        <v>1</v>
      </c>
      <c r="Q733" s="2" t="s">
        <v>44</v>
      </c>
      <c r="R733" s="2" t="s">
        <v>44</v>
      </c>
      <c r="S733" s="2" t="s">
        <v>45</v>
      </c>
      <c r="T733" s="2" t="s">
        <v>44</v>
      </c>
      <c r="U733" s="3" t="s">
        <v>44</v>
      </c>
      <c r="V733" s="2" t="s">
        <v>36</v>
      </c>
      <c r="W733" s="63" t="s">
        <v>6287</v>
      </c>
      <c r="X733" s="2" t="s">
        <v>6288</v>
      </c>
      <c r="Y733" s="2" t="s">
        <v>6289</v>
      </c>
      <c r="Z733" s="64" t="s">
        <v>6290</v>
      </c>
      <c r="AA733" s="2">
        <v>0</v>
      </c>
      <c r="AB733" s="2">
        <v>0</v>
      </c>
      <c r="AC733" s="2"/>
      <c r="AD733" s="2"/>
      <c r="AE733" s="6">
        <v>0</v>
      </c>
      <c r="AF733" s="2">
        <v>0</v>
      </c>
      <c r="AG733" s="2"/>
      <c r="AH733" s="2"/>
      <c r="AI733" s="6">
        <v>0</v>
      </c>
      <c r="AJ733" s="2">
        <v>0</v>
      </c>
      <c r="AK733" s="2"/>
      <c r="AL733" s="6"/>
      <c r="AM733" s="6">
        <v>0</v>
      </c>
      <c r="AN733" s="2">
        <v>0</v>
      </c>
      <c r="AO733" s="2"/>
      <c r="AP733" s="6"/>
      <c r="AQ733" s="6">
        <f t="shared" si="77"/>
        <v>0</v>
      </c>
      <c r="AR733" s="160">
        <f t="shared" si="78"/>
        <v>0</v>
      </c>
      <c r="AS733" s="160">
        <f t="shared" si="79"/>
        <v>0</v>
      </c>
      <c r="AT733" s="160">
        <f t="shared" si="80"/>
        <v>0</v>
      </c>
      <c r="AU733" s="160">
        <f t="shared" si="81"/>
        <v>0</v>
      </c>
      <c r="AV733" s="160">
        <f t="shared" si="82"/>
        <v>0</v>
      </c>
      <c r="AW733" s="160">
        <f t="shared" si="83"/>
        <v>0</v>
      </c>
    </row>
    <row r="734" spans="1:49" x14ac:dyDescent="0.25">
      <c r="A734" s="2" t="s">
        <v>2385</v>
      </c>
      <c r="B734" s="44" t="s">
        <v>8</v>
      </c>
      <c r="C734" s="2" t="s">
        <v>2381</v>
      </c>
      <c r="D734" s="2" t="s">
        <v>2386</v>
      </c>
      <c r="E734" s="6" t="s">
        <v>45</v>
      </c>
      <c r="F734" s="2" t="s">
        <v>44</v>
      </c>
      <c r="G734" s="2" t="s">
        <v>44</v>
      </c>
      <c r="H734" s="2">
        <v>1</v>
      </c>
      <c r="I734" s="2" t="s">
        <v>44</v>
      </c>
      <c r="J734" s="2">
        <v>1</v>
      </c>
      <c r="K734" s="2">
        <v>0</v>
      </c>
      <c r="L734" s="2">
        <v>1</v>
      </c>
      <c r="M734" s="2">
        <v>1</v>
      </c>
      <c r="N734" s="2">
        <v>1</v>
      </c>
      <c r="O734" s="2">
        <v>1</v>
      </c>
      <c r="P734" s="2">
        <v>1</v>
      </c>
      <c r="Q734" s="2" t="s">
        <v>44</v>
      </c>
      <c r="R734" s="2" t="s">
        <v>45</v>
      </c>
      <c r="S734" s="2" t="s">
        <v>45</v>
      </c>
      <c r="T734" s="2" t="s">
        <v>44</v>
      </c>
      <c r="U734" s="3" t="s">
        <v>44</v>
      </c>
      <c r="V734" s="6" t="s">
        <v>36</v>
      </c>
      <c r="W734" s="63" t="s">
        <v>6291</v>
      </c>
      <c r="X734" s="2">
        <v>42073337</v>
      </c>
      <c r="Y734" s="2">
        <v>953710629</v>
      </c>
      <c r="Z734" s="64" t="s">
        <v>6292</v>
      </c>
      <c r="AA734" s="2">
        <v>0</v>
      </c>
      <c r="AB734" s="2">
        <v>1</v>
      </c>
      <c r="AC734" s="2" t="s">
        <v>35</v>
      </c>
      <c r="AD734" s="2" t="s">
        <v>6744</v>
      </c>
      <c r="AE734" s="6">
        <v>0</v>
      </c>
      <c r="AF734" s="2">
        <v>0</v>
      </c>
      <c r="AG734" s="2"/>
      <c r="AH734" s="2"/>
      <c r="AI734" s="6">
        <v>0</v>
      </c>
      <c r="AJ734" s="2">
        <v>0</v>
      </c>
      <c r="AK734" s="2"/>
      <c r="AL734" s="6"/>
      <c r="AM734" s="6">
        <v>0</v>
      </c>
      <c r="AN734" s="2">
        <v>0</v>
      </c>
      <c r="AO734" s="2"/>
      <c r="AP734" s="6"/>
      <c r="AQ734" s="6">
        <f t="shared" si="77"/>
        <v>1</v>
      </c>
      <c r="AR734" s="160">
        <f t="shared" si="78"/>
        <v>0</v>
      </c>
      <c r="AS734" s="160">
        <f t="shared" si="79"/>
        <v>1</v>
      </c>
      <c r="AT734" s="160">
        <f t="shared" si="80"/>
        <v>0</v>
      </c>
      <c r="AU734" s="160">
        <f t="shared" si="81"/>
        <v>0</v>
      </c>
      <c r="AV734" s="160">
        <f t="shared" si="82"/>
        <v>0</v>
      </c>
      <c r="AW734" s="160">
        <f t="shared" si="83"/>
        <v>0</v>
      </c>
    </row>
    <row r="735" spans="1:49" x14ac:dyDescent="0.25">
      <c r="A735" s="2" t="s">
        <v>2387</v>
      </c>
      <c r="B735" s="44" t="s">
        <v>8</v>
      </c>
      <c r="C735" s="2" t="s">
        <v>2381</v>
      </c>
      <c r="D735" s="2" t="s">
        <v>2388</v>
      </c>
      <c r="E735" s="6" t="s">
        <v>45</v>
      </c>
      <c r="F735" s="2" t="s">
        <v>44</v>
      </c>
      <c r="G735" s="2" t="s">
        <v>44</v>
      </c>
      <c r="H735" s="2">
        <v>1</v>
      </c>
      <c r="I735" s="2" t="s">
        <v>44</v>
      </c>
      <c r="J735" s="2">
        <v>1</v>
      </c>
      <c r="K735" s="2">
        <v>0</v>
      </c>
      <c r="L735" s="2">
        <v>1</v>
      </c>
      <c r="M735" s="2">
        <v>1</v>
      </c>
      <c r="N735" s="2">
        <v>1</v>
      </c>
      <c r="O735" s="2">
        <v>1</v>
      </c>
      <c r="P735" s="2">
        <v>1</v>
      </c>
      <c r="Q735" s="2" t="s">
        <v>44</v>
      </c>
      <c r="R735" s="2" t="s">
        <v>44</v>
      </c>
      <c r="S735" s="2" t="s">
        <v>45</v>
      </c>
      <c r="T735" s="2" t="s">
        <v>44</v>
      </c>
      <c r="U735" s="3" t="s">
        <v>44</v>
      </c>
      <c r="V735" s="6" t="s">
        <v>36</v>
      </c>
      <c r="W735" s="63" t="s">
        <v>6293</v>
      </c>
      <c r="X735" s="2" t="s">
        <v>6294</v>
      </c>
      <c r="Y735" s="2" t="s">
        <v>6295</v>
      </c>
      <c r="Z735" s="64" t="s">
        <v>6296</v>
      </c>
      <c r="AA735" s="2">
        <v>0</v>
      </c>
      <c r="AB735" s="2">
        <v>0</v>
      </c>
      <c r="AC735" s="2"/>
      <c r="AD735" s="2"/>
      <c r="AE735" s="6">
        <v>0</v>
      </c>
      <c r="AF735" s="2">
        <v>0</v>
      </c>
      <c r="AG735" s="2"/>
      <c r="AH735" s="2"/>
      <c r="AI735" s="6">
        <v>0</v>
      </c>
      <c r="AJ735" s="2">
        <v>0</v>
      </c>
      <c r="AK735" s="2"/>
      <c r="AL735" s="6"/>
      <c r="AM735" s="6">
        <v>0</v>
      </c>
      <c r="AN735" s="2">
        <v>0</v>
      </c>
      <c r="AO735" s="2"/>
      <c r="AP735" s="6"/>
      <c r="AQ735" s="6">
        <f t="shared" si="77"/>
        <v>0</v>
      </c>
      <c r="AR735" s="160">
        <f t="shared" si="78"/>
        <v>0</v>
      </c>
      <c r="AS735" s="160">
        <f t="shared" si="79"/>
        <v>0</v>
      </c>
      <c r="AT735" s="160">
        <f t="shared" si="80"/>
        <v>0</v>
      </c>
      <c r="AU735" s="160">
        <f t="shared" si="81"/>
        <v>0</v>
      </c>
      <c r="AV735" s="160">
        <f t="shared" si="82"/>
        <v>0</v>
      </c>
      <c r="AW735" s="160">
        <f t="shared" si="83"/>
        <v>0</v>
      </c>
    </row>
    <row r="736" spans="1:49" x14ac:dyDescent="0.25">
      <c r="A736" s="2" t="s">
        <v>2389</v>
      </c>
      <c r="B736" s="44" t="s">
        <v>8</v>
      </c>
      <c r="C736" s="2" t="s">
        <v>2381</v>
      </c>
      <c r="D736" s="2" t="s">
        <v>1366</v>
      </c>
      <c r="E736" s="6" t="s">
        <v>45</v>
      </c>
      <c r="F736" s="2" t="s">
        <v>45</v>
      </c>
      <c r="G736" s="2" t="s">
        <v>44</v>
      </c>
      <c r="H736" s="2">
        <v>0</v>
      </c>
      <c r="I736" s="2" t="s">
        <v>44</v>
      </c>
      <c r="J736" s="2">
        <v>1</v>
      </c>
      <c r="K736" s="2">
        <v>0</v>
      </c>
      <c r="L736" s="2">
        <v>1</v>
      </c>
      <c r="M736" s="2">
        <v>1</v>
      </c>
      <c r="N736" s="13"/>
      <c r="O736" s="2">
        <v>0</v>
      </c>
      <c r="P736" s="6">
        <v>0</v>
      </c>
      <c r="Q736" s="2" t="s">
        <v>45</v>
      </c>
      <c r="R736" s="2" t="s">
        <v>45</v>
      </c>
      <c r="S736" s="2" t="s">
        <v>44</v>
      </c>
      <c r="T736" s="2" t="s">
        <v>44</v>
      </c>
      <c r="U736" s="3" t="s">
        <v>45</v>
      </c>
      <c r="V736" s="2" t="s">
        <v>35</v>
      </c>
      <c r="W736" s="63" t="s">
        <v>6297</v>
      </c>
      <c r="X736" s="2" t="s">
        <v>6298</v>
      </c>
      <c r="Y736" s="2"/>
      <c r="Z736" s="64" t="s">
        <v>6299</v>
      </c>
      <c r="AA736" s="2">
        <v>0</v>
      </c>
      <c r="AB736" s="2">
        <v>0</v>
      </c>
      <c r="AC736" s="2"/>
      <c r="AD736" s="2"/>
      <c r="AE736" s="6">
        <v>0</v>
      </c>
      <c r="AF736" s="2">
        <v>1</v>
      </c>
      <c r="AG736" s="2" t="s">
        <v>35</v>
      </c>
      <c r="AH736" s="2" t="s">
        <v>6744</v>
      </c>
      <c r="AI736" s="6">
        <v>0</v>
      </c>
      <c r="AJ736" s="2">
        <v>0</v>
      </c>
      <c r="AK736" s="2"/>
      <c r="AL736" s="6"/>
      <c r="AM736" s="6">
        <v>0</v>
      </c>
      <c r="AN736" s="2">
        <v>0</v>
      </c>
      <c r="AO736" s="2"/>
      <c r="AP736" s="6"/>
      <c r="AQ736" s="6">
        <f t="shared" si="77"/>
        <v>1</v>
      </c>
      <c r="AR736" s="160">
        <f t="shared" si="78"/>
        <v>0</v>
      </c>
      <c r="AS736" s="160">
        <f t="shared" si="79"/>
        <v>1</v>
      </c>
      <c r="AT736" s="160">
        <f t="shared" si="80"/>
        <v>0</v>
      </c>
      <c r="AU736" s="160">
        <f t="shared" si="81"/>
        <v>0</v>
      </c>
      <c r="AV736" s="160">
        <f t="shared" si="82"/>
        <v>0</v>
      </c>
      <c r="AW736" s="160">
        <f t="shared" si="83"/>
        <v>0</v>
      </c>
    </row>
    <row r="737" spans="1:49" x14ac:dyDescent="0.25">
      <c r="A737" s="2" t="s">
        <v>2390</v>
      </c>
      <c r="B737" s="44" t="s">
        <v>8</v>
      </c>
      <c r="C737" s="2" t="s">
        <v>2381</v>
      </c>
      <c r="D737" s="2" t="s">
        <v>2391</v>
      </c>
      <c r="E737" s="6" t="s">
        <v>45</v>
      </c>
      <c r="F737" s="2" t="s">
        <v>44</v>
      </c>
      <c r="G737" s="2" t="s">
        <v>44</v>
      </c>
      <c r="H737" s="2">
        <v>1</v>
      </c>
      <c r="I737" s="2" t="s">
        <v>44</v>
      </c>
      <c r="J737" s="2">
        <v>1</v>
      </c>
      <c r="K737" s="2">
        <v>0</v>
      </c>
      <c r="L737" s="2">
        <v>1</v>
      </c>
      <c r="M737" s="2">
        <v>1</v>
      </c>
      <c r="N737" s="2">
        <v>1</v>
      </c>
      <c r="O737" s="2">
        <v>1</v>
      </c>
      <c r="P737" s="2">
        <v>1</v>
      </c>
      <c r="Q737" s="2" t="s">
        <v>44</v>
      </c>
      <c r="R737" s="2" t="s">
        <v>44</v>
      </c>
      <c r="S737" s="2" t="s">
        <v>44</v>
      </c>
      <c r="T737" s="2" t="s">
        <v>44</v>
      </c>
      <c r="U737" s="3" t="s">
        <v>44</v>
      </c>
      <c r="V737" s="6" t="s">
        <v>326</v>
      </c>
      <c r="W737" s="63" t="s">
        <v>6792</v>
      </c>
      <c r="X737" s="2">
        <v>42873893</v>
      </c>
      <c r="Y737" s="2">
        <v>958395549</v>
      </c>
      <c r="Z737" s="64" t="s">
        <v>6793</v>
      </c>
      <c r="AA737" s="2">
        <v>0</v>
      </c>
      <c r="AB737" s="2">
        <v>0</v>
      </c>
      <c r="AC737" s="2"/>
      <c r="AD737" s="2"/>
      <c r="AE737" s="6">
        <v>1</v>
      </c>
      <c r="AF737" s="2">
        <v>0</v>
      </c>
      <c r="AG737" s="2"/>
      <c r="AH737" s="2" t="s">
        <v>6744</v>
      </c>
      <c r="AI737" s="6">
        <v>0</v>
      </c>
      <c r="AJ737" s="2">
        <v>1</v>
      </c>
      <c r="AK737" s="2" t="s">
        <v>35</v>
      </c>
      <c r="AL737" s="6" t="s">
        <v>6743</v>
      </c>
      <c r="AM737" s="6">
        <v>0</v>
      </c>
      <c r="AN737" s="2">
        <v>0</v>
      </c>
      <c r="AO737" s="2"/>
      <c r="AP737" s="6"/>
      <c r="AQ737" s="6">
        <f t="shared" si="77"/>
        <v>2</v>
      </c>
      <c r="AR737" s="160">
        <f t="shared" si="78"/>
        <v>1</v>
      </c>
      <c r="AS737" s="160">
        <f t="shared" si="79"/>
        <v>1</v>
      </c>
      <c r="AT737" s="160">
        <f t="shared" si="80"/>
        <v>0</v>
      </c>
      <c r="AU737" s="160">
        <f t="shared" si="81"/>
        <v>0</v>
      </c>
      <c r="AV737" s="160">
        <f t="shared" si="82"/>
        <v>0</v>
      </c>
      <c r="AW737" s="160">
        <f t="shared" si="83"/>
        <v>0</v>
      </c>
    </row>
    <row r="738" spans="1:49" x14ac:dyDescent="0.25">
      <c r="A738" s="2" t="s">
        <v>2392</v>
      </c>
      <c r="B738" s="44" t="s">
        <v>8</v>
      </c>
      <c r="C738" s="2" t="s">
        <v>2381</v>
      </c>
      <c r="D738" s="2" t="s">
        <v>2393</v>
      </c>
      <c r="E738" s="6" t="s">
        <v>45</v>
      </c>
      <c r="F738" s="2" t="s">
        <v>45</v>
      </c>
      <c r="G738" s="2" t="s">
        <v>44</v>
      </c>
      <c r="H738" s="2">
        <v>0</v>
      </c>
      <c r="I738" s="2" t="s">
        <v>44</v>
      </c>
      <c r="J738" s="2">
        <v>1</v>
      </c>
      <c r="K738" s="2">
        <v>0</v>
      </c>
      <c r="L738" s="2">
        <v>1</v>
      </c>
      <c r="M738" s="2">
        <v>1</v>
      </c>
      <c r="N738" s="13"/>
      <c r="O738" s="2">
        <v>1</v>
      </c>
      <c r="P738" s="2">
        <v>1</v>
      </c>
      <c r="Q738" s="2" t="s">
        <v>44</v>
      </c>
      <c r="R738" s="2" t="s">
        <v>44</v>
      </c>
      <c r="S738" s="2" t="s">
        <v>45</v>
      </c>
      <c r="T738" s="2" t="s">
        <v>44</v>
      </c>
      <c r="U738" s="3" t="s">
        <v>44</v>
      </c>
      <c r="V738" s="2" t="s">
        <v>326</v>
      </c>
      <c r="W738" s="31" t="s">
        <v>6565</v>
      </c>
      <c r="X738" s="31"/>
      <c r="Y738" s="75">
        <v>953782363</v>
      </c>
      <c r="Z738" s="64" t="s">
        <v>6794</v>
      </c>
      <c r="AA738" s="2">
        <v>0</v>
      </c>
      <c r="AB738" s="2">
        <v>1</v>
      </c>
      <c r="AC738" s="2" t="s">
        <v>326</v>
      </c>
      <c r="AD738" s="2" t="s">
        <v>6744</v>
      </c>
      <c r="AE738" s="6">
        <v>0</v>
      </c>
      <c r="AF738" s="2">
        <v>1</v>
      </c>
      <c r="AG738" s="2" t="s">
        <v>326</v>
      </c>
      <c r="AH738" s="2" t="s">
        <v>6744</v>
      </c>
      <c r="AI738" s="6">
        <v>0</v>
      </c>
      <c r="AJ738" s="2">
        <v>0</v>
      </c>
      <c r="AK738" s="2"/>
      <c r="AL738" s="6"/>
      <c r="AM738" s="6">
        <v>0</v>
      </c>
      <c r="AN738" s="2">
        <v>0</v>
      </c>
      <c r="AO738" s="2"/>
      <c r="AP738" s="6"/>
      <c r="AQ738" s="6">
        <f t="shared" si="77"/>
        <v>2</v>
      </c>
      <c r="AR738" s="160">
        <f t="shared" si="78"/>
        <v>0</v>
      </c>
      <c r="AS738" s="160">
        <f t="shared" si="79"/>
        <v>0</v>
      </c>
      <c r="AT738" s="160">
        <f t="shared" si="80"/>
        <v>1</v>
      </c>
      <c r="AU738" s="160">
        <f t="shared" si="81"/>
        <v>0</v>
      </c>
      <c r="AV738" s="160">
        <f t="shared" si="82"/>
        <v>0</v>
      </c>
      <c r="AW738" s="160">
        <f t="shared" si="83"/>
        <v>0</v>
      </c>
    </row>
    <row r="739" spans="1:49" x14ac:dyDescent="0.25">
      <c r="A739" s="2" t="s">
        <v>2407</v>
      </c>
      <c r="B739" s="44" t="s">
        <v>8</v>
      </c>
      <c r="C739" s="2" t="s">
        <v>2397</v>
      </c>
      <c r="D739" s="2" t="s">
        <v>2408</v>
      </c>
      <c r="E739" s="6" t="s">
        <v>45</v>
      </c>
      <c r="F739" s="2" t="s">
        <v>45</v>
      </c>
      <c r="G739" s="2" t="s">
        <v>44</v>
      </c>
      <c r="H739" s="2">
        <v>1</v>
      </c>
      <c r="I739" s="2" t="s">
        <v>45</v>
      </c>
      <c r="J739" s="2">
        <v>1</v>
      </c>
      <c r="K739" s="2">
        <v>0</v>
      </c>
      <c r="L739" s="2">
        <v>1</v>
      </c>
      <c r="M739" s="2">
        <v>1</v>
      </c>
      <c r="N739" s="13"/>
      <c r="O739" s="2">
        <v>1</v>
      </c>
      <c r="P739" s="6">
        <v>1</v>
      </c>
      <c r="Q739" s="2" t="s">
        <v>44</v>
      </c>
      <c r="R739" s="2" t="s">
        <v>44</v>
      </c>
      <c r="S739" s="2" t="s">
        <v>44</v>
      </c>
      <c r="T739" s="2" t="s">
        <v>44</v>
      </c>
      <c r="U739" s="3" t="s">
        <v>44</v>
      </c>
      <c r="V739" s="2" t="s">
        <v>36</v>
      </c>
      <c r="W739" s="63" t="s">
        <v>6300</v>
      </c>
      <c r="X739" s="2" t="s">
        <v>6301</v>
      </c>
      <c r="Y739" s="2" t="s">
        <v>6302</v>
      </c>
      <c r="Z739" s="64" t="s">
        <v>6303</v>
      </c>
      <c r="AA739" s="2">
        <v>0</v>
      </c>
      <c r="AB739" s="2">
        <v>0</v>
      </c>
      <c r="AC739" s="2"/>
      <c r="AD739" s="2"/>
      <c r="AE739" s="6">
        <v>0</v>
      </c>
      <c r="AF739" s="2">
        <v>0</v>
      </c>
      <c r="AG739" s="2"/>
      <c r="AH739" s="2"/>
      <c r="AI739" s="6">
        <v>0</v>
      </c>
      <c r="AJ739" s="2">
        <v>0</v>
      </c>
      <c r="AK739" s="2"/>
      <c r="AL739" s="6"/>
      <c r="AM739" s="6">
        <v>0</v>
      </c>
      <c r="AN739" s="2">
        <v>0</v>
      </c>
      <c r="AO739" s="2"/>
      <c r="AP739" s="6"/>
      <c r="AQ739" s="6">
        <f t="shared" si="77"/>
        <v>0</v>
      </c>
      <c r="AR739" s="160">
        <f t="shared" si="78"/>
        <v>0</v>
      </c>
      <c r="AS739" s="160">
        <f t="shared" si="79"/>
        <v>0</v>
      </c>
      <c r="AT739" s="160">
        <f t="shared" si="80"/>
        <v>0</v>
      </c>
      <c r="AU739" s="160">
        <f t="shared" si="81"/>
        <v>0</v>
      </c>
      <c r="AV739" s="160">
        <f t="shared" si="82"/>
        <v>0</v>
      </c>
      <c r="AW739" s="160">
        <f t="shared" si="83"/>
        <v>0</v>
      </c>
    </row>
    <row r="740" spans="1:49" x14ac:dyDescent="0.25">
      <c r="A740" s="2" t="s">
        <v>2396</v>
      </c>
      <c r="B740" s="44" t="s">
        <v>8</v>
      </c>
      <c r="C740" s="2" t="s">
        <v>2397</v>
      </c>
      <c r="D740" s="2" t="s">
        <v>2398</v>
      </c>
      <c r="E740" s="6" t="s">
        <v>45</v>
      </c>
      <c r="F740" s="2" t="s">
        <v>45</v>
      </c>
      <c r="G740" s="2" t="s">
        <v>44</v>
      </c>
      <c r="H740" s="2">
        <v>0</v>
      </c>
      <c r="I740" s="2" t="s">
        <v>44</v>
      </c>
      <c r="J740" s="2">
        <v>1</v>
      </c>
      <c r="K740" s="2">
        <v>0</v>
      </c>
      <c r="L740" s="2">
        <v>0</v>
      </c>
      <c r="M740" s="2">
        <v>1</v>
      </c>
      <c r="N740" s="13"/>
      <c r="O740" s="2">
        <v>0</v>
      </c>
      <c r="P740" s="6">
        <v>0</v>
      </c>
      <c r="Q740" s="2" t="s">
        <v>45</v>
      </c>
      <c r="R740" s="2" t="s">
        <v>45</v>
      </c>
      <c r="S740" s="2" t="s">
        <v>45</v>
      </c>
      <c r="T740" s="2" t="s">
        <v>44</v>
      </c>
      <c r="U740" s="3" t="s">
        <v>45</v>
      </c>
      <c r="V740" s="2" t="s">
        <v>35</v>
      </c>
      <c r="W740" s="73" t="s">
        <v>6304</v>
      </c>
      <c r="X740" s="2">
        <v>46899590</v>
      </c>
      <c r="Y740" s="2">
        <v>945479048</v>
      </c>
      <c r="Z740" s="74" t="s">
        <v>6465</v>
      </c>
      <c r="AA740" s="2">
        <v>0</v>
      </c>
      <c r="AB740" s="2">
        <v>0</v>
      </c>
      <c r="AC740" s="2"/>
      <c r="AD740" s="2"/>
      <c r="AE740" s="6">
        <v>0</v>
      </c>
      <c r="AF740" s="2">
        <v>0</v>
      </c>
      <c r="AG740" s="2"/>
      <c r="AH740" s="2"/>
      <c r="AI740" s="6">
        <v>0</v>
      </c>
      <c r="AJ740" s="2">
        <v>0</v>
      </c>
      <c r="AK740" s="2"/>
      <c r="AL740" s="6"/>
      <c r="AM740" s="6">
        <v>0</v>
      </c>
      <c r="AN740" s="2">
        <v>0</v>
      </c>
      <c r="AO740" s="2"/>
      <c r="AP740" s="6"/>
      <c r="AQ740" s="6">
        <f t="shared" si="77"/>
        <v>0</v>
      </c>
      <c r="AR740" s="160">
        <f t="shared" si="78"/>
        <v>0</v>
      </c>
      <c r="AS740" s="160">
        <f t="shared" si="79"/>
        <v>0</v>
      </c>
      <c r="AT740" s="160">
        <f t="shared" si="80"/>
        <v>0</v>
      </c>
      <c r="AU740" s="160">
        <f t="shared" si="81"/>
        <v>0</v>
      </c>
      <c r="AV740" s="160">
        <f t="shared" si="82"/>
        <v>0</v>
      </c>
      <c r="AW740" s="160">
        <f t="shared" si="83"/>
        <v>0</v>
      </c>
    </row>
    <row r="741" spans="1:49" x14ac:dyDescent="0.25">
      <c r="A741" s="2" t="s">
        <v>2399</v>
      </c>
      <c r="B741" s="44" t="s">
        <v>8</v>
      </c>
      <c r="C741" s="2" t="s">
        <v>2397</v>
      </c>
      <c r="D741" s="2" t="s">
        <v>2400</v>
      </c>
      <c r="E741" s="6" t="s">
        <v>45</v>
      </c>
      <c r="F741" s="2" t="s">
        <v>45</v>
      </c>
      <c r="G741" s="2" t="s">
        <v>44</v>
      </c>
      <c r="H741" s="2">
        <v>0</v>
      </c>
      <c r="I741" s="2" t="s">
        <v>44</v>
      </c>
      <c r="J741" s="2">
        <v>1</v>
      </c>
      <c r="K741" s="2">
        <v>0</v>
      </c>
      <c r="L741" s="2">
        <v>1</v>
      </c>
      <c r="M741" s="2">
        <v>1</v>
      </c>
      <c r="N741" s="13"/>
      <c r="O741" s="2">
        <v>1</v>
      </c>
      <c r="P741" s="2">
        <v>1</v>
      </c>
      <c r="Q741" s="2" t="s">
        <v>45</v>
      </c>
      <c r="R741" s="2" t="s">
        <v>44</v>
      </c>
      <c r="S741" s="2" t="s">
        <v>45</v>
      </c>
      <c r="T741" s="2" t="s">
        <v>44</v>
      </c>
      <c r="U741" s="3" t="s">
        <v>44</v>
      </c>
      <c r="V741" s="2" t="s">
        <v>326</v>
      </c>
      <c r="W741" s="31" t="s">
        <v>6566</v>
      </c>
      <c r="X741" s="31">
        <v>41342914</v>
      </c>
      <c r="Y741" s="75">
        <v>985322582</v>
      </c>
      <c r="Z741" s="32" t="s">
        <v>6795</v>
      </c>
      <c r="AA741" s="2">
        <v>0</v>
      </c>
      <c r="AB741" s="2">
        <v>0</v>
      </c>
      <c r="AC741" s="2"/>
      <c r="AD741" s="2"/>
      <c r="AE741" s="6">
        <v>0</v>
      </c>
      <c r="AF741" s="2">
        <v>1</v>
      </c>
      <c r="AG741" s="2" t="s">
        <v>326</v>
      </c>
      <c r="AH741" s="2" t="s">
        <v>6744</v>
      </c>
      <c r="AI741" s="6">
        <v>0</v>
      </c>
      <c r="AJ741" s="2">
        <v>1</v>
      </c>
      <c r="AK741" s="2" t="s">
        <v>35</v>
      </c>
      <c r="AL741" s="6" t="s">
        <v>6744</v>
      </c>
      <c r="AM741" s="6">
        <v>0</v>
      </c>
      <c r="AN741" s="2">
        <v>0</v>
      </c>
      <c r="AO741" s="2"/>
      <c r="AP741" s="6"/>
      <c r="AQ741" s="6">
        <f t="shared" si="77"/>
        <v>2</v>
      </c>
      <c r="AR741" s="160">
        <f t="shared" si="78"/>
        <v>0</v>
      </c>
      <c r="AS741" s="160">
        <f t="shared" si="79"/>
        <v>1</v>
      </c>
      <c r="AT741" s="160">
        <f t="shared" si="80"/>
        <v>1</v>
      </c>
      <c r="AU741" s="160">
        <f t="shared" si="81"/>
        <v>0</v>
      </c>
      <c r="AV741" s="160">
        <f t="shared" si="82"/>
        <v>0</v>
      </c>
      <c r="AW741" s="160">
        <f t="shared" si="83"/>
        <v>0</v>
      </c>
    </row>
    <row r="742" spans="1:49" x14ac:dyDescent="0.25">
      <c r="A742" s="2" t="s">
        <v>2401</v>
      </c>
      <c r="B742" s="44" t="s">
        <v>8</v>
      </c>
      <c r="C742" s="2" t="s">
        <v>2397</v>
      </c>
      <c r="D742" s="2" t="s">
        <v>2402</v>
      </c>
      <c r="E742" s="6" t="s">
        <v>45</v>
      </c>
      <c r="F742" s="2" t="s">
        <v>45</v>
      </c>
      <c r="G742" s="2" t="s">
        <v>44</v>
      </c>
      <c r="H742" s="2">
        <v>1</v>
      </c>
      <c r="I742" s="2" t="s">
        <v>44</v>
      </c>
      <c r="J742" s="2">
        <v>1</v>
      </c>
      <c r="K742" s="2">
        <v>0</v>
      </c>
      <c r="L742" s="2">
        <v>1</v>
      </c>
      <c r="M742" s="2">
        <v>1</v>
      </c>
      <c r="N742" s="13"/>
      <c r="O742" s="2">
        <v>1</v>
      </c>
      <c r="P742" s="6">
        <v>1</v>
      </c>
      <c r="Q742" s="2" t="s">
        <v>44</v>
      </c>
      <c r="R742" s="2" t="s">
        <v>44</v>
      </c>
      <c r="S742" s="2" t="s">
        <v>45</v>
      </c>
      <c r="T742" s="2" t="s">
        <v>44</v>
      </c>
      <c r="U742" s="3" t="s">
        <v>45</v>
      </c>
      <c r="V742" s="2" t="s">
        <v>35</v>
      </c>
      <c r="W742" s="63" t="s">
        <v>6305</v>
      </c>
      <c r="X742" s="2" t="s">
        <v>6306</v>
      </c>
      <c r="Y742" s="2">
        <v>945883437</v>
      </c>
      <c r="Z742" s="64" t="s">
        <v>6796</v>
      </c>
      <c r="AA742" s="2">
        <v>0</v>
      </c>
      <c r="AB742" s="2">
        <v>0</v>
      </c>
      <c r="AC742" s="2"/>
      <c r="AD742" s="2"/>
      <c r="AE742" s="6">
        <v>0</v>
      </c>
      <c r="AF742" s="2">
        <v>0</v>
      </c>
      <c r="AG742" s="2"/>
      <c r="AH742" s="2"/>
      <c r="AI742" s="6">
        <v>0</v>
      </c>
      <c r="AJ742" s="2">
        <v>1</v>
      </c>
      <c r="AK742" s="2" t="s">
        <v>35</v>
      </c>
      <c r="AL742" s="6" t="s">
        <v>6744</v>
      </c>
      <c r="AM742" s="6">
        <v>0</v>
      </c>
      <c r="AN742" s="2">
        <v>0</v>
      </c>
      <c r="AO742" s="2"/>
      <c r="AP742" s="6"/>
      <c r="AQ742" s="6">
        <f t="shared" si="77"/>
        <v>1</v>
      </c>
      <c r="AR742" s="160">
        <f t="shared" si="78"/>
        <v>0</v>
      </c>
      <c r="AS742" s="160">
        <f t="shared" si="79"/>
        <v>1</v>
      </c>
      <c r="AT742" s="160">
        <f t="shared" si="80"/>
        <v>0</v>
      </c>
      <c r="AU742" s="160">
        <f t="shared" si="81"/>
        <v>0</v>
      </c>
      <c r="AV742" s="160">
        <f t="shared" si="82"/>
        <v>0</v>
      </c>
      <c r="AW742" s="160">
        <f t="shared" si="83"/>
        <v>0</v>
      </c>
    </row>
    <row r="743" spans="1:49" x14ac:dyDescent="0.25">
      <c r="A743" s="2" t="s">
        <v>2403</v>
      </c>
      <c r="B743" s="44" t="s">
        <v>8</v>
      </c>
      <c r="C743" s="2" t="s">
        <v>2397</v>
      </c>
      <c r="D743" s="2" t="s">
        <v>2404</v>
      </c>
      <c r="E743" s="6" t="s">
        <v>45</v>
      </c>
      <c r="F743" s="2" t="s">
        <v>45</v>
      </c>
      <c r="G743" s="2" t="s">
        <v>44</v>
      </c>
      <c r="H743" s="2">
        <v>1</v>
      </c>
      <c r="I743" s="2" t="s">
        <v>44</v>
      </c>
      <c r="J743" s="2">
        <v>1</v>
      </c>
      <c r="K743" s="2">
        <v>0</v>
      </c>
      <c r="L743" s="2">
        <v>1</v>
      </c>
      <c r="M743" s="2">
        <v>1</v>
      </c>
      <c r="N743" s="13"/>
      <c r="O743" s="2">
        <v>1</v>
      </c>
      <c r="P743" s="6">
        <v>1</v>
      </c>
      <c r="Q743" s="2" t="s">
        <v>45</v>
      </c>
      <c r="R743" s="2" t="s">
        <v>44</v>
      </c>
      <c r="S743" s="2" t="s">
        <v>44</v>
      </c>
      <c r="T743" s="2" t="s">
        <v>44</v>
      </c>
      <c r="U743" s="3" t="s">
        <v>44</v>
      </c>
      <c r="V743" s="2" t="s">
        <v>36</v>
      </c>
      <c r="W743" s="63" t="s">
        <v>6307</v>
      </c>
      <c r="X743" s="2" t="s">
        <v>6308</v>
      </c>
      <c r="Y743" s="2" t="s">
        <v>6309</v>
      </c>
      <c r="Z743" s="64" t="s">
        <v>6310</v>
      </c>
      <c r="AA743" s="2">
        <v>0</v>
      </c>
      <c r="AB743" s="2">
        <v>0</v>
      </c>
      <c r="AC743" s="2"/>
      <c r="AD743" s="2"/>
      <c r="AE743" s="6">
        <v>0</v>
      </c>
      <c r="AF743" s="2">
        <v>0</v>
      </c>
      <c r="AG743" s="2"/>
      <c r="AH743" s="2"/>
      <c r="AI743" s="6">
        <v>0</v>
      </c>
      <c r="AJ743" s="2">
        <v>1</v>
      </c>
      <c r="AK743" s="2" t="s">
        <v>36</v>
      </c>
      <c r="AL743" s="6" t="s">
        <v>6744</v>
      </c>
      <c r="AM743" s="6">
        <v>0</v>
      </c>
      <c r="AN743" s="2">
        <v>0</v>
      </c>
      <c r="AO743" s="2"/>
      <c r="AP743" s="6"/>
      <c r="AQ743" s="6">
        <f t="shared" si="77"/>
        <v>1</v>
      </c>
      <c r="AR743" s="160">
        <f t="shared" si="78"/>
        <v>0</v>
      </c>
      <c r="AS743" s="160">
        <f t="shared" si="79"/>
        <v>0</v>
      </c>
      <c r="AT743" s="160">
        <f t="shared" si="80"/>
        <v>0</v>
      </c>
      <c r="AU743" s="160">
        <f t="shared" si="81"/>
        <v>1</v>
      </c>
      <c r="AV743" s="160">
        <f t="shared" si="82"/>
        <v>0</v>
      </c>
      <c r="AW743" s="160">
        <f t="shared" si="83"/>
        <v>0</v>
      </c>
    </row>
    <row r="744" spans="1:49" x14ac:dyDescent="0.25">
      <c r="A744" s="2" t="s">
        <v>2405</v>
      </c>
      <c r="B744" s="44" t="s">
        <v>8</v>
      </c>
      <c r="C744" s="2" t="s">
        <v>2397</v>
      </c>
      <c r="D744" s="2" t="s">
        <v>2285</v>
      </c>
      <c r="E744" s="6" t="s">
        <v>45</v>
      </c>
      <c r="F744" s="2" t="s">
        <v>45</v>
      </c>
      <c r="G744" s="2" t="s">
        <v>44</v>
      </c>
      <c r="H744" s="2">
        <v>0</v>
      </c>
      <c r="I744" s="2" t="s">
        <v>44</v>
      </c>
      <c r="J744" s="2">
        <v>1</v>
      </c>
      <c r="K744" s="2">
        <v>0</v>
      </c>
      <c r="L744" s="2">
        <v>1</v>
      </c>
      <c r="M744" s="2">
        <v>1</v>
      </c>
      <c r="N744" s="13"/>
      <c r="O744" s="2">
        <v>1</v>
      </c>
      <c r="P744" s="2">
        <v>1</v>
      </c>
      <c r="Q744" s="2" t="s">
        <v>45</v>
      </c>
      <c r="R744" s="2" t="s">
        <v>44</v>
      </c>
      <c r="S744" s="2" t="s">
        <v>45</v>
      </c>
      <c r="T744" s="2" t="s">
        <v>44</v>
      </c>
      <c r="U744" s="3" t="s">
        <v>44</v>
      </c>
      <c r="V744" s="2" t="s">
        <v>326</v>
      </c>
      <c r="W744" s="76" t="s">
        <v>6567</v>
      </c>
      <c r="X744" s="31" t="s">
        <v>6568</v>
      </c>
      <c r="Y744" s="75">
        <v>984380693</v>
      </c>
      <c r="Z744" s="32" t="s">
        <v>6797</v>
      </c>
      <c r="AA744" s="2">
        <v>0</v>
      </c>
      <c r="AB744" s="2">
        <v>1</v>
      </c>
      <c r="AC744" s="2" t="s">
        <v>326</v>
      </c>
      <c r="AD744" s="2" t="s">
        <v>6744</v>
      </c>
      <c r="AE744" s="6">
        <v>0</v>
      </c>
      <c r="AF744" s="2">
        <v>1</v>
      </c>
      <c r="AG744" s="2" t="s">
        <v>326</v>
      </c>
      <c r="AH744" s="2" t="s">
        <v>6744</v>
      </c>
      <c r="AI744" s="6">
        <v>0</v>
      </c>
      <c r="AJ744" s="2">
        <v>1</v>
      </c>
      <c r="AK744" s="2" t="s">
        <v>35</v>
      </c>
      <c r="AL744" s="6" t="s">
        <v>6744</v>
      </c>
      <c r="AM744" s="6">
        <v>0</v>
      </c>
      <c r="AN744" s="2">
        <v>0</v>
      </c>
      <c r="AO744" s="2"/>
      <c r="AP744" s="6"/>
      <c r="AQ744" s="6">
        <f t="shared" si="77"/>
        <v>3</v>
      </c>
      <c r="AR744" s="160">
        <f t="shared" si="78"/>
        <v>0</v>
      </c>
      <c r="AS744" s="160">
        <f t="shared" si="79"/>
        <v>1</v>
      </c>
      <c r="AT744" s="160">
        <f t="shared" si="80"/>
        <v>1</v>
      </c>
      <c r="AU744" s="160">
        <f t="shared" si="81"/>
        <v>0</v>
      </c>
      <c r="AV744" s="160">
        <f t="shared" si="82"/>
        <v>0</v>
      </c>
      <c r="AW744" s="160">
        <f t="shared" si="83"/>
        <v>0</v>
      </c>
    </row>
    <row r="745" spans="1:49" x14ac:dyDescent="0.25">
      <c r="A745" s="2" t="s">
        <v>2406</v>
      </c>
      <c r="B745" s="44" t="s">
        <v>8</v>
      </c>
      <c r="C745" s="2" t="s">
        <v>2397</v>
      </c>
      <c r="D745" s="2" t="s">
        <v>544</v>
      </c>
      <c r="E745" s="6" t="s">
        <v>45</v>
      </c>
      <c r="F745" s="2" t="s">
        <v>45</v>
      </c>
      <c r="G745" s="2" t="s">
        <v>44</v>
      </c>
      <c r="H745" s="2">
        <v>1</v>
      </c>
      <c r="I745" s="2" t="s">
        <v>45</v>
      </c>
      <c r="J745" s="2">
        <v>1</v>
      </c>
      <c r="K745" s="2">
        <v>0</v>
      </c>
      <c r="L745" s="2">
        <v>1</v>
      </c>
      <c r="M745" s="2">
        <v>1</v>
      </c>
      <c r="N745" s="13"/>
      <c r="O745" s="2">
        <v>1</v>
      </c>
      <c r="P745" s="2">
        <v>1</v>
      </c>
      <c r="Q745" s="2" t="s">
        <v>45</v>
      </c>
      <c r="R745" s="2" t="s">
        <v>45</v>
      </c>
      <c r="S745" s="2" t="s">
        <v>45</v>
      </c>
      <c r="T745" s="2" t="s">
        <v>44</v>
      </c>
      <c r="U745" s="3" t="s">
        <v>45</v>
      </c>
      <c r="V745" s="2" t="s">
        <v>35</v>
      </c>
      <c r="W745" s="63" t="s">
        <v>6305</v>
      </c>
      <c r="X745" s="2" t="s">
        <v>6306</v>
      </c>
      <c r="Y745" s="2">
        <v>945883437</v>
      </c>
      <c r="Z745" s="64" t="s">
        <v>6796</v>
      </c>
      <c r="AA745" s="2">
        <v>0</v>
      </c>
      <c r="AB745" s="2">
        <v>0</v>
      </c>
      <c r="AC745" s="2"/>
      <c r="AD745" s="2"/>
      <c r="AE745" s="6">
        <v>0</v>
      </c>
      <c r="AF745" s="2">
        <v>0</v>
      </c>
      <c r="AG745" s="2"/>
      <c r="AH745" s="2"/>
      <c r="AI745" s="6">
        <v>0</v>
      </c>
      <c r="AJ745" s="2">
        <v>1</v>
      </c>
      <c r="AK745" s="2" t="s">
        <v>35</v>
      </c>
      <c r="AL745" s="6" t="s">
        <v>6744</v>
      </c>
      <c r="AM745" s="6">
        <v>0</v>
      </c>
      <c r="AN745" s="2">
        <v>0</v>
      </c>
      <c r="AO745" s="2"/>
      <c r="AP745" s="6"/>
      <c r="AQ745" s="6">
        <f t="shared" si="77"/>
        <v>1</v>
      </c>
      <c r="AR745" s="160">
        <f t="shared" si="78"/>
        <v>0</v>
      </c>
      <c r="AS745" s="160">
        <f t="shared" si="79"/>
        <v>1</v>
      </c>
      <c r="AT745" s="160">
        <f t="shared" si="80"/>
        <v>0</v>
      </c>
      <c r="AU745" s="160">
        <f t="shared" si="81"/>
        <v>0</v>
      </c>
      <c r="AV745" s="160">
        <f t="shared" si="82"/>
        <v>0</v>
      </c>
      <c r="AW745" s="160">
        <f t="shared" si="83"/>
        <v>0</v>
      </c>
    </row>
    <row r="746" spans="1:49" x14ac:dyDescent="0.25">
      <c r="A746" s="2" t="s">
        <v>2409</v>
      </c>
      <c r="B746" s="44" t="s">
        <v>8</v>
      </c>
      <c r="C746" s="2" t="s">
        <v>2397</v>
      </c>
      <c r="D746" s="2" t="s">
        <v>2410</v>
      </c>
      <c r="E746" s="6" t="s">
        <v>45</v>
      </c>
      <c r="F746" s="2" t="s">
        <v>45</v>
      </c>
      <c r="G746" s="2" t="s">
        <v>44</v>
      </c>
      <c r="H746" s="2">
        <v>0</v>
      </c>
      <c r="I746" s="2" t="s">
        <v>44</v>
      </c>
      <c r="J746" s="2">
        <v>1</v>
      </c>
      <c r="K746" s="2">
        <v>0</v>
      </c>
      <c r="L746" s="2">
        <v>0</v>
      </c>
      <c r="M746" s="2">
        <v>1</v>
      </c>
      <c r="N746" s="13"/>
      <c r="O746" s="2">
        <v>0</v>
      </c>
      <c r="P746" s="6">
        <v>0</v>
      </c>
      <c r="Q746" s="2" t="s">
        <v>45</v>
      </c>
      <c r="R746" s="2" t="s">
        <v>44</v>
      </c>
      <c r="S746" s="2" t="s">
        <v>45</v>
      </c>
      <c r="T746" s="2" t="s">
        <v>44</v>
      </c>
      <c r="U746" s="3" t="s">
        <v>44</v>
      </c>
      <c r="V746" s="2" t="s">
        <v>36</v>
      </c>
      <c r="W746" s="63" t="s">
        <v>6311</v>
      </c>
      <c r="X746" s="2" t="s">
        <v>6312</v>
      </c>
      <c r="Y746" s="2" t="s">
        <v>6313</v>
      </c>
      <c r="Z746" s="64" t="s">
        <v>6314</v>
      </c>
      <c r="AA746" s="2">
        <v>0</v>
      </c>
      <c r="AB746" s="2">
        <v>0</v>
      </c>
      <c r="AC746" s="2"/>
      <c r="AD746" s="2"/>
      <c r="AE746" s="6">
        <v>0</v>
      </c>
      <c r="AF746" s="2">
        <v>0</v>
      </c>
      <c r="AG746" s="2"/>
      <c r="AH746" s="2"/>
      <c r="AI746" s="6">
        <v>0</v>
      </c>
      <c r="AJ746" s="2">
        <v>1</v>
      </c>
      <c r="AK746" s="2" t="s">
        <v>35</v>
      </c>
      <c r="AL746" s="6" t="s">
        <v>6743</v>
      </c>
      <c r="AM746" s="6">
        <v>0</v>
      </c>
      <c r="AN746" s="2">
        <v>0</v>
      </c>
      <c r="AO746" s="2"/>
      <c r="AP746" s="6"/>
      <c r="AQ746" s="6">
        <f t="shared" si="77"/>
        <v>1</v>
      </c>
      <c r="AR746" s="160">
        <f t="shared" si="78"/>
        <v>0</v>
      </c>
      <c r="AS746" s="160">
        <f t="shared" si="79"/>
        <v>1</v>
      </c>
      <c r="AT746" s="160">
        <f t="shared" si="80"/>
        <v>0</v>
      </c>
      <c r="AU746" s="160">
        <f t="shared" si="81"/>
        <v>0</v>
      </c>
      <c r="AV746" s="160">
        <f t="shared" si="82"/>
        <v>0</v>
      </c>
      <c r="AW746" s="160">
        <f t="shared" si="83"/>
        <v>0</v>
      </c>
    </row>
    <row r="747" spans="1:49" x14ac:dyDescent="0.25">
      <c r="A747" s="2" t="s">
        <v>2424</v>
      </c>
      <c r="B747" s="44" t="s">
        <v>8</v>
      </c>
      <c r="C747" s="2" t="s">
        <v>2412</v>
      </c>
      <c r="D747" s="2" t="s">
        <v>213</v>
      </c>
      <c r="E747" s="6" t="s">
        <v>45</v>
      </c>
      <c r="F747" s="2" t="s">
        <v>44</v>
      </c>
      <c r="G747" s="2" t="s">
        <v>44</v>
      </c>
      <c r="H747" s="2">
        <v>1</v>
      </c>
      <c r="I747" s="2" t="s">
        <v>44</v>
      </c>
      <c r="J747" s="2">
        <v>1</v>
      </c>
      <c r="K747" s="2">
        <v>0</v>
      </c>
      <c r="L747" s="2">
        <v>1</v>
      </c>
      <c r="M747" s="2">
        <v>1</v>
      </c>
      <c r="N747" s="2">
        <v>1</v>
      </c>
      <c r="O747" s="2">
        <v>1</v>
      </c>
      <c r="P747" s="2">
        <v>1</v>
      </c>
      <c r="Q747" s="2" t="s">
        <v>45</v>
      </c>
      <c r="R747" s="2" t="s">
        <v>44</v>
      </c>
      <c r="S747" s="2" t="s">
        <v>45</v>
      </c>
      <c r="T747" s="2" t="s">
        <v>44</v>
      </c>
      <c r="U747" s="3" t="s">
        <v>44</v>
      </c>
      <c r="V747" s="6" t="s">
        <v>36</v>
      </c>
      <c r="W747" s="63" t="s">
        <v>6315</v>
      </c>
      <c r="X747" s="2" t="s">
        <v>6316</v>
      </c>
      <c r="Y747" s="2" t="s">
        <v>6317</v>
      </c>
      <c r="Z747" s="64" t="s">
        <v>6318</v>
      </c>
      <c r="AA747" s="2">
        <v>0</v>
      </c>
      <c r="AB747" s="2">
        <v>0</v>
      </c>
      <c r="AC747" s="2"/>
      <c r="AD747" s="2"/>
      <c r="AE747" s="6">
        <v>0</v>
      </c>
      <c r="AF747" s="2">
        <v>1</v>
      </c>
      <c r="AG747" s="2" t="s">
        <v>36</v>
      </c>
      <c r="AH747" s="2" t="s">
        <v>6744</v>
      </c>
      <c r="AI747" s="6">
        <v>0</v>
      </c>
      <c r="AJ747" s="2">
        <v>0</v>
      </c>
      <c r="AK747" s="2"/>
      <c r="AL747" s="6"/>
      <c r="AM747" s="6">
        <v>0</v>
      </c>
      <c r="AN747" s="2">
        <v>0</v>
      </c>
      <c r="AO747" s="2"/>
      <c r="AP747" s="6"/>
      <c r="AQ747" s="6">
        <f t="shared" si="77"/>
        <v>1</v>
      </c>
      <c r="AR747" s="160">
        <f t="shared" si="78"/>
        <v>0</v>
      </c>
      <c r="AS747" s="160">
        <f t="shared" si="79"/>
        <v>0</v>
      </c>
      <c r="AT747" s="160">
        <f t="shared" si="80"/>
        <v>0</v>
      </c>
      <c r="AU747" s="160">
        <f t="shared" si="81"/>
        <v>1</v>
      </c>
      <c r="AV747" s="160">
        <f t="shared" si="82"/>
        <v>0</v>
      </c>
      <c r="AW747" s="160">
        <f t="shared" si="83"/>
        <v>0</v>
      </c>
    </row>
    <row r="748" spans="1:49" x14ac:dyDescent="0.25">
      <c r="A748" s="2" t="s">
        <v>2411</v>
      </c>
      <c r="B748" s="44" t="s">
        <v>8</v>
      </c>
      <c r="C748" s="2" t="s">
        <v>2412</v>
      </c>
      <c r="D748" s="2" t="s">
        <v>2413</v>
      </c>
      <c r="E748" s="6" t="s">
        <v>45</v>
      </c>
      <c r="F748" s="2" t="s">
        <v>45</v>
      </c>
      <c r="G748" s="2" t="s">
        <v>44</v>
      </c>
      <c r="H748" s="2">
        <v>0</v>
      </c>
      <c r="I748" s="2" t="s">
        <v>44</v>
      </c>
      <c r="J748" s="2">
        <v>1</v>
      </c>
      <c r="K748" s="2">
        <v>0</v>
      </c>
      <c r="L748" s="2">
        <v>1</v>
      </c>
      <c r="M748" s="2">
        <v>1</v>
      </c>
      <c r="N748" s="13"/>
      <c r="O748" s="2">
        <v>1</v>
      </c>
      <c r="P748" s="2">
        <v>1</v>
      </c>
      <c r="Q748" s="2" t="s">
        <v>44</v>
      </c>
      <c r="R748" s="2" t="s">
        <v>44</v>
      </c>
      <c r="S748" s="2" t="s">
        <v>45</v>
      </c>
      <c r="T748" s="2" t="s">
        <v>44</v>
      </c>
      <c r="U748" s="3" t="s">
        <v>44</v>
      </c>
      <c r="V748" s="2" t="s">
        <v>36</v>
      </c>
      <c r="W748" s="63" t="s">
        <v>6319</v>
      </c>
      <c r="X748" s="2" t="s">
        <v>6320</v>
      </c>
      <c r="Y748" s="2" t="s">
        <v>6321</v>
      </c>
      <c r="Z748" s="64" t="s">
        <v>6322</v>
      </c>
      <c r="AA748" s="2">
        <v>0</v>
      </c>
      <c r="AB748" s="2">
        <v>0</v>
      </c>
      <c r="AC748" s="2"/>
      <c r="AD748" s="2"/>
      <c r="AE748" s="6">
        <v>0</v>
      </c>
      <c r="AF748" s="2">
        <v>0</v>
      </c>
      <c r="AG748" s="2"/>
      <c r="AH748" s="2"/>
      <c r="AI748" s="6">
        <v>0</v>
      </c>
      <c r="AJ748" s="2">
        <v>0</v>
      </c>
      <c r="AK748" s="2"/>
      <c r="AL748" s="6"/>
      <c r="AM748" s="6">
        <v>0</v>
      </c>
      <c r="AN748" s="2">
        <v>0</v>
      </c>
      <c r="AO748" s="2"/>
      <c r="AP748" s="6"/>
      <c r="AQ748" s="6">
        <f t="shared" si="77"/>
        <v>0</v>
      </c>
      <c r="AR748" s="160">
        <f t="shared" si="78"/>
        <v>0</v>
      </c>
      <c r="AS748" s="160">
        <f t="shared" si="79"/>
        <v>0</v>
      </c>
      <c r="AT748" s="160">
        <f t="shared" si="80"/>
        <v>0</v>
      </c>
      <c r="AU748" s="160">
        <f t="shared" si="81"/>
        <v>0</v>
      </c>
      <c r="AV748" s="160">
        <f t="shared" si="82"/>
        <v>0</v>
      </c>
      <c r="AW748" s="160">
        <f t="shared" si="83"/>
        <v>0</v>
      </c>
    </row>
    <row r="749" spans="1:49" x14ac:dyDescent="0.25">
      <c r="A749" s="2" t="s">
        <v>2414</v>
      </c>
      <c r="B749" s="44" t="s">
        <v>8</v>
      </c>
      <c r="C749" s="2" t="s">
        <v>2412</v>
      </c>
      <c r="D749" s="2" t="s">
        <v>2415</v>
      </c>
      <c r="E749" s="6" t="s">
        <v>45</v>
      </c>
      <c r="F749" s="2" t="s">
        <v>44</v>
      </c>
      <c r="G749" s="2" t="s">
        <v>44</v>
      </c>
      <c r="H749" s="2">
        <v>0</v>
      </c>
      <c r="I749" s="2" t="s">
        <v>44</v>
      </c>
      <c r="J749" s="2">
        <v>1</v>
      </c>
      <c r="K749" s="2">
        <v>0</v>
      </c>
      <c r="L749" s="2">
        <v>1</v>
      </c>
      <c r="M749" s="2">
        <v>1</v>
      </c>
      <c r="N749" s="2">
        <v>1</v>
      </c>
      <c r="O749" s="2">
        <v>1</v>
      </c>
      <c r="P749" s="2">
        <v>1</v>
      </c>
      <c r="Q749" s="2" t="s">
        <v>44</v>
      </c>
      <c r="R749" s="2" t="s">
        <v>44</v>
      </c>
      <c r="S749" s="2" t="s">
        <v>45</v>
      </c>
      <c r="T749" s="2" t="s">
        <v>44</v>
      </c>
      <c r="U749" s="3" t="s">
        <v>44</v>
      </c>
      <c r="V749" s="6" t="s">
        <v>36</v>
      </c>
      <c r="W749" s="63" t="s">
        <v>6323</v>
      </c>
      <c r="X749" s="2" t="s">
        <v>6324</v>
      </c>
      <c r="Y749" s="2" t="s">
        <v>6325</v>
      </c>
      <c r="Z749" s="64" t="s">
        <v>6326</v>
      </c>
      <c r="AA749" s="2">
        <v>0</v>
      </c>
      <c r="AB749" s="2">
        <v>0</v>
      </c>
      <c r="AC749" s="2"/>
      <c r="AD749" s="2"/>
      <c r="AE749" s="6">
        <v>0</v>
      </c>
      <c r="AF749" s="2">
        <v>0</v>
      </c>
      <c r="AG749" s="2"/>
      <c r="AH749" s="2"/>
      <c r="AI749" s="6">
        <v>0</v>
      </c>
      <c r="AJ749" s="2">
        <v>0</v>
      </c>
      <c r="AK749" s="2"/>
      <c r="AL749" s="6"/>
      <c r="AM749" s="6">
        <v>0</v>
      </c>
      <c r="AN749" s="2">
        <v>0</v>
      </c>
      <c r="AO749" s="2"/>
      <c r="AP749" s="6"/>
      <c r="AQ749" s="6">
        <f t="shared" si="77"/>
        <v>0</v>
      </c>
      <c r="AR749" s="160">
        <f t="shared" si="78"/>
        <v>0</v>
      </c>
      <c r="AS749" s="160">
        <f t="shared" si="79"/>
        <v>0</v>
      </c>
      <c r="AT749" s="160">
        <f t="shared" si="80"/>
        <v>0</v>
      </c>
      <c r="AU749" s="160">
        <f t="shared" si="81"/>
        <v>0</v>
      </c>
      <c r="AV749" s="160">
        <f t="shared" si="82"/>
        <v>0</v>
      </c>
      <c r="AW749" s="160">
        <f t="shared" si="83"/>
        <v>0</v>
      </c>
    </row>
    <row r="750" spans="1:49" x14ac:dyDescent="0.25">
      <c r="A750" s="2" t="s">
        <v>2416</v>
      </c>
      <c r="B750" s="44" t="s">
        <v>8</v>
      </c>
      <c r="C750" s="2" t="s">
        <v>2412</v>
      </c>
      <c r="D750" s="2" t="s">
        <v>2417</v>
      </c>
      <c r="E750" s="6" t="s">
        <v>45</v>
      </c>
      <c r="F750" s="2" t="s">
        <v>45</v>
      </c>
      <c r="G750" s="2" t="s">
        <v>44</v>
      </c>
      <c r="H750" s="2">
        <v>0</v>
      </c>
      <c r="I750" s="2" t="s">
        <v>44</v>
      </c>
      <c r="J750" s="2">
        <v>1</v>
      </c>
      <c r="K750" s="2">
        <v>0</v>
      </c>
      <c r="L750" s="2">
        <v>1</v>
      </c>
      <c r="M750" s="2">
        <v>1</v>
      </c>
      <c r="N750" s="13"/>
      <c r="O750" s="2">
        <v>1</v>
      </c>
      <c r="P750" s="6">
        <v>1</v>
      </c>
      <c r="Q750" s="2" t="s">
        <v>44</v>
      </c>
      <c r="R750" s="2" t="s">
        <v>44</v>
      </c>
      <c r="S750" s="2" t="s">
        <v>45</v>
      </c>
      <c r="T750" s="2" t="s">
        <v>44</v>
      </c>
      <c r="U750" s="3" t="s">
        <v>44</v>
      </c>
      <c r="V750" s="2" t="s">
        <v>326</v>
      </c>
      <c r="W750" s="31" t="s">
        <v>6569</v>
      </c>
      <c r="X750" s="31" t="s">
        <v>6570</v>
      </c>
      <c r="Y750" s="75">
        <v>919002514</v>
      </c>
      <c r="Z750" s="32" t="s">
        <v>2694</v>
      </c>
      <c r="AA750" s="2">
        <v>0</v>
      </c>
      <c r="AB750" s="2">
        <v>0</v>
      </c>
      <c r="AC750" s="2"/>
      <c r="AD750" s="2"/>
      <c r="AE750" s="6">
        <v>0</v>
      </c>
      <c r="AF750" s="2">
        <v>0</v>
      </c>
      <c r="AG750" s="2"/>
      <c r="AH750" s="2"/>
      <c r="AI750" s="6">
        <v>0</v>
      </c>
      <c r="AJ750" s="2">
        <v>0</v>
      </c>
      <c r="AK750" s="2"/>
      <c r="AL750" s="6"/>
      <c r="AM750" s="6">
        <v>0</v>
      </c>
      <c r="AN750" s="2">
        <v>0</v>
      </c>
      <c r="AO750" s="2"/>
      <c r="AP750" s="6"/>
      <c r="AQ750" s="6">
        <f t="shared" si="77"/>
        <v>0</v>
      </c>
      <c r="AR750" s="160">
        <f t="shared" si="78"/>
        <v>0</v>
      </c>
      <c r="AS750" s="160">
        <f t="shared" si="79"/>
        <v>0</v>
      </c>
      <c r="AT750" s="160">
        <f t="shared" si="80"/>
        <v>0</v>
      </c>
      <c r="AU750" s="160">
        <f t="shared" si="81"/>
        <v>0</v>
      </c>
      <c r="AV750" s="160">
        <f t="shared" si="82"/>
        <v>0</v>
      </c>
      <c r="AW750" s="160">
        <f t="shared" si="83"/>
        <v>0</v>
      </c>
    </row>
    <row r="751" spans="1:49" x14ac:dyDescent="0.25">
      <c r="A751" s="2" t="s">
        <v>2418</v>
      </c>
      <c r="B751" s="44" t="s">
        <v>8</v>
      </c>
      <c r="C751" s="2" t="s">
        <v>2412</v>
      </c>
      <c r="D751" s="2" t="s">
        <v>2419</v>
      </c>
      <c r="E751" s="6" t="s">
        <v>45</v>
      </c>
      <c r="F751" s="2" t="s">
        <v>45</v>
      </c>
      <c r="G751" s="2" t="s">
        <v>44</v>
      </c>
      <c r="H751" s="2">
        <v>0</v>
      </c>
      <c r="I751" s="2" t="s">
        <v>44</v>
      </c>
      <c r="J751" s="2">
        <v>1</v>
      </c>
      <c r="K751" s="2">
        <v>0</v>
      </c>
      <c r="L751" s="2">
        <v>1</v>
      </c>
      <c r="M751" s="2">
        <v>1</v>
      </c>
      <c r="N751" s="13"/>
      <c r="O751" s="2">
        <v>1</v>
      </c>
      <c r="P751" s="2">
        <v>1</v>
      </c>
      <c r="Q751" s="2" t="s">
        <v>44</v>
      </c>
      <c r="R751" s="2" t="s">
        <v>44</v>
      </c>
      <c r="S751" s="2" t="s">
        <v>45</v>
      </c>
      <c r="T751" s="2" t="s">
        <v>44</v>
      </c>
      <c r="U751" s="3" t="s">
        <v>44</v>
      </c>
      <c r="V751" s="2" t="s">
        <v>36</v>
      </c>
      <c r="W751" s="63" t="s">
        <v>6327</v>
      </c>
      <c r="X751" s="2" t="s">
        <v>6328</v>
      </c>
      <c r="Y751" s="2" t="s">
        <v>6329</v>
      </c>
      <c r="Z751" s="64" t="s">
        <v>6330</v>
      </c>
      <c r="AA751" s="2">
        <v>0</v>
      </c>
      <c r="AB751" s="2">
        <v>0</v>
      </c>
      <c r="AC751" s="2"/>
      <c r="AD751" s="2"/>
      <c r="AE751" s="6">
        <v>0</v>
      </c>
      <c r="AF751" s="2">
        <v>0</v>
      </c>
      <c r="AG751" s="2"/>
      <c r="AH751" s="2"/>
      <c r="AI751" s="6">
        <v>0</v>
      </c>
      <c r="AJ751" s="2">
        <v>0</v>
      </c>
      <c r="AK751" s="2"/>
      <c r="AL751" s="6"/>
      <c r="AM751" s="6">
        <v>0</v>
      </c>
      <c r="AN751" s="2">
        <v>0</v>
      </c>
      <c r="AO751" s="2"/>
      <c r="AP751" s="6"/>
      <c r="AQ751" s="6">
        <f t="shared" si="77"/>
        <v>0</v>
      </c>
      <c r="AR751" s="160">
        <f t="shared" si="78"/>
        <v>0</v>
      </c>
      <c r="AS751" s="160">
        <f t="shared" si="79"/>
        <v>0</v>
      </c>
      <c r="AT751" s="160">
        <f t="shared" si="80"/>
        <v>0</v>
      </c>
      <c r="AU751" s="160">
        <f t="shared" si="81"/>
        <v>0</v>
      </c>
      <c r="AV751" s="160">
        <f t="shared" si="82"/>
        <v>0</v>
      </c>
      <c r="AW751" s="160">
        <f t="shared" si="83"/>
        <v>0</v>
      </c>
    </row>
    <row r="752" spans="1:49" x14ac:dyDescent="0.25">
      <c r="A752" s="2" t="s">
        <v>2420</v>
      </c>
      <c r="B752" s="44" t="s">
        <v>8</v>
      </c>
      <c r="C752" s="2" t="s">
        <v>2412</v>
      </c>
      <c r="D752" s="2" t="s">
        <v>2421</v>
      </c>
      <c r="E752" s="6" t="s">
        <v>45</v>
      </c>
      <c r="F752" s="2" t="s">
        <v>44</v>
      </c>
      <c r="G752" s="2" t="s">
        <v>44</v>
      </c>
      <c r="H752" s="2">
        <v>1</v>
      </c>
      <c r="I752" s="2" t="s">
        <v>44</v>
      </c>
      <c r="J752" s="2">
        <v>1</v>
      </c>
      <c r="K752" s="2">
        <v>0</v>
      </c>
      <c r="L752" s="2">
        <v>1</v>
      </c>
      <c r="M752" s="2">
        <v>1</v>
      </c>
      <c r="N752" s="2">
        <v>1</v>
      </c>
      <c r="O752" s="2">
        <v>1</v>
      </c>
      <c r="P752" s="12">
        <v>1</v>
      </c>
      <c r="Q752" s="2" t="s">
        <v>44</v>
      </c>
      <c r="R752" s="2" t="s">
        <v>44</v>
      </c>
      <c r="S752" s="2" t="s">
        <v>45</v>
      </c>
      <c r="T752" s="2" t="s">
        <v>44</v>
      </c>
      <c r="U752" s="3" t="s">
        <v>45</v>
      </c>
      <c r="V752" s="6" t="s">
        <v>35</v>
      </c>
      <c r="W752" s="63" t="s">
        <v>6331</v>
      </c>
      <c r="X752" s="2" t="s">
        <v>6332</v>
      </c>
      <c r="Y752" s="2">
        <v>945880283</v>
      </c>
      <c r="Z752" s="64" t="s">
        <v>3794</v>
      </c>
      <c r="AA752" s="2">
        <v>0</v>
      </c>
      <c r="AB752" s="2">
        <v>0</v>
      </c>
      <c r="AC752" s="2"/>
      <c r="AD752" s="2"/>
      <c r="AE752" s="6">
        <v>0</v>
      </c>
      <c r="AF752" s="2">
        <v>0</v>
      </c>
      <c r="AG752" s="2"/>
      <c r="AH752" s="2"/>
      <c r="AI752" s="6">
        <v>0</v>
      </c>
      <c r="AJ752" s="2">
        <v>0</v>
      </c>
      <c r="AK752" s="2"/>
      <c r="AL752" s="6"/>
      <c r="AM752" s="6">
        <v>0</v>
      </c>
      <c r="AN752" s="2">
        <v>0</v>
      </c>
      <c r="AO752" s="2"/>
      <c r="AP752" s="6"/>
      <c r="AQ752" s="6">
        <f t="shared" si="77"/>
        <v>0</v>
      </c>
      <c r="AR752" s="160">
        <f t="shared" si="78"/>
        <v>0</v>
      </c>
      <c r="AS752" s="160">
        <f t="shared" si="79"/>
        <v>0</v>
      </c>
      <c r="AT752" s="160">
        <f t="shared" si="80"/>
        <v>0</v>
      </c>
      <c r="AU752" s="160">
        <f t="shared" si="81"/>
        <v>0</v>
      </c>
      <c r="AV752" s="160">
        <f t="shared" si="82"/>
        <v>0</v>
      </c>
      <c r="AW752" s="160">
        <f t="shared" si="83"/>
        <v>0</v>
      </c>
    </row>
    <row r="753" spans="1:49" x14ac:dyDescent="0.25">
      <c r="A753" s="2" t="s">
        <v>2422</v>
      </c>
      <c r="B753" s="44" t="s">
        <v>8</v>
      </c>
      <c r="C753" s="2" t="s">
        <v>2412</v>
      </c>
      <c r="D753" s="2" t="s">
        <v>2423</v>
      </c>
      <c r="E753" s="6" t="s">
        <v>45</v>
      </c>
      <c r="F753" s="2" t="s">
        <v>45</v>
      </c>
      <c r="G753" s="2" t="s">
        <v>44</v>
      </c>
      <c r="H753" s="2">
        <v>1</v>
      </c>
      <c r="I753" s="2" t="s">
        <v>44</v>
      </c>
      <c r="J753" s="2">
        <v>1</v>
      </c>
      <c r="K753" s="2">
        <v>0</v>
      </c>
      <c r="L753" s="2">
        <v>1</v>
      </c>
      <c r="M753" s="2">
        <v>1</v>
      </c>
      <c r="N753" s="13"/>
      <c r="O753" s="2">
        <v>1</v>
      </c>
      <c r="P753" s="2">
        <v>1</v>
      </c>
      <c r="Q753" s="2" t="s">
        <v>44</v>
      </c>
      <c r="R753" s="2" t="s">
        <v>44</v>
      </c>
      <c r="S753" s="2" t="s">
        <v>45</v>
      </c>
      <c r="T753" s="2" t="s">
        <v>44</v>
      </c>
      <c r="U753" s="3" t="s">
        <v>45</v>
      </c>
      <c r="V753" s="2" t="s">
        <v>35</v>
      </c>
      <c r="W753" s="63" t="s">
        <v>6333</v>
      </c>
      <c r="X753" s="2" t="s">
        <v>6334</v>
      </c>
      <c r="Y753" s="2" t="s">
        <v>6335</v>
      </c>
      <c r="Z753" s="64" t="s">
        <v>6336</v>
      </c>
      <c r="AA753" s="2">
        <v>0</v>
      </c>
      <c r="AB753" s="2">
        <v>0</v>
      </c>
      <c r="AC753" s="2"/>
      <c r="AD753" s="2"/>
      <c r="AE753" s="6">
        <v>0</v>
      </c>
      <c r="AF753" s="2">
        <v>1</v>
      </c>
      <c r="AG753" s="2" t="s">
        <v>35</v>
      </c>
      <c r="AH753" s="2" t="s">
        <v>6744</v>
      </c>
      <c r="AI753" s="6">
        <v>0</v>
      </c>
      <c r="AJ753" s="2">
        <v>0</v>
      </c>
      <c r="AK753" s="2"/>
      <c r="AL753" s="6"/>
      <c r="AM753" s="6">
        <v>0</v>
      </c>
      <c r="AN753" s="2">
        <v>0</v>
      </c>
      <c r="AO753" s="2"/>
      <c r="AP753" s="6"/>
      <c r="AQ753" s="6">
        <f t="shared" si="77"/>
        <v>1</v>
      </c>
      <c r="AR753" s="160">
        <f t="shared" si="78"/>
        <v>0</v>
      </c>
      <c r="AS753" s="160">
        <f t="shared" si="79"/>
        <v>1</v>
      </c>
      <c r="AT753" s="160">
        <f t="shared" si="80"/>
        <v>0</v>
      </c>
      <c r="AU753" s="160">
        <f t="shared" si="81"/>
        <v>0</v>
      </c>
      <c r="AV753" s="160">
        <f t="shared" si="82"/>
        <v>0</v>
      </c>
      <c r="AW753" s="160">
        <f t="shared" si="83"/>
        <v>0</v>
      </c>
    </row>
    <row r="754" spans="1:49" x14ac:dyDescent="0.25">
      <c r="A754" s="2" t="s">
        <v>2425</v>
      </c>
      <c r="B754" s="44" t="s">
        <v>8</v>
      </c>
      <c r="C754" s="2" t="s">
        <v>2412</v>
      </c>
      <c r="D754" s="2" t="s">
        <v>2426</v>
      </c>
      <c r="E754" s="6" t="s">
        <v>45</v>
      </c>
      <c r="F754" s="2" t="s">
        <v>45</v>
      </c>
      <c r="G754" s="2" t="s">
        <v>44</v>
      </c>
      <c r="H754" s="2">
        <v>1</v>
      </c>
      <c r="I754" s="2" t="s">
        <v>44</v>
      </c>
      <c r="J754" s="2">
        <v>1</v>
      </c>
      <c r="K754" s="2">
        <v>0</v>
      </c>
      <c r="L754" s="2">
        <v>1</v>
      </c>
      <c r="M754" s="2">
        <v>1</v>
      </c>
      <c r="N754" s="13"/>
      <c r="O754" s="2">
        <v>1</v>
      </c>
      <c r="P754" s="2">
        <v>1</v>
      </c>
      <c r="Q754" s="2" t="s">
        <v>45</v>
      </c>
      <c r="R754" s="2" t="s">
        <v>44</v>
      </c>
      <c r="S754" s="2" t="s">
        <v>45</v>
      </c>
      <c r="T754" s="2" t="s">
        <v>44</v>
      </c>
      <c r="U754" s="3" t="s">
        <v>44</v>
      </c>
      <c r="V754" s="2" t="s">
        <v>36</v>
      </c>
      <c r="W754" s="63" t="s">
        <v>6337</v>
      </c>
      <c r="X754" s="2" t="s">
        <v>6338</v>
      </c>
      <c r="Y754" s="2" t="s">
        <v>6339</v>
      </c>
      <c r="Z754" s="64" t="s">
        <v>6340</v>
      </c>
      <c r="AA754" s="2">
        <v>0</v>
      </c>
      <c r="AB754" s="2">
        <v>0</v>
      </c>
      <c r="AC754" s="2"/>
      <c r="AD754" s="2"/>
      <c r="AE754" s="6">
        <v>0</v>
      </c>
      <c r="AF754" s="2">
        <v>0</v>
      </c>
      <c r="AG754" s="2"/>
      <c r="AH754" s="2"/>
      <c r="AI754" s="6">
        <v>0</v>
      </c>
      <c r="AJ754" s="2">
        <v>0</v>
      </c>
      <c r="AK754" s="2"/>
      <c r="AL754" s="6"/>
      <c r="AM754" s="6">
        <v>0</v>
      </c>
      <c r="AN754" s="2">
        <v>0</v>
      </c>
      <c r="AO754" s="2"/>
      <c r="AP754" s="6"/>
      <c r="AQ754" s="6">
        <f t="shared" si="77"/>
        <v>0</v>
      </c>
      <c r="AR754" s="160">
        <f t="shared" si="78"/>
        <v>0</v>
      </c>
      <c r="AS754" s="160">
        <f t="shared" si="79"/>
        <v>0</v>
      </c>
      <c r="AT754" s="160">
        <f t="shared" si="80"/>
        <v>0</v>
      </c>
      <c r="AU754" s="160">
        <f t="shared" si="81"/>
        <v>0</v>
      </c>
      <c r="AV754" s="160">
        <f t="shared" si="82"/>
        <v>0</v>
      </c>
      <c r="AW754" s="160">
        <f t="shared" si="83"/>
        <v>0</v>
      </c>
    </row>
    <row r="755" spans="1:49" x14ac:dyDescent="0.25">
      <c r="A755" s="2" t="s">
        <v>2447</v>
      </c>
      <c r="B755" s="44" t="s">
        <v>8</v>
      </c>
      <c r="C755" s="2" t="s">
        <v>2442</v>
      </c>
      <c r="D755" s="2" t="s">
        <v>2442</v>
      </c>
      <c r="E755" s="6" t="s">
        <v>45</v>
      </c>
      <c r="F755" s="2" t="s">
        <v>45</v>
      </c>
      <c r="G755" s="2" t="s">
        <v>44</v>
      </c>
      <c r="H755" s="2">
        <v>1</v>
      </c>
      <c r="I755" s="2" t="s">
        <v>45</v>
      </c>
      <c r="J755" s="2">
        <v>1</v>
      </c>
      <c r="K755" s="2">
        <v>0</v>
      </c>
      <c r="L755" s="2">
        <v>1</v>
      </c>
      <c r="M755" s="2">
        <v>1</v>
      </c>
      <c r="N755" s="13"/>
      <c r="O755" s="2">
        <v>1</v>
      </c>
      <c r="P755" s="2">
        <v>1</v>
      </c>
      <c r="Q755" s="2" t="s">
        <v>44</v>
      </c>
      <c r="R755" s="2" t="s">
        <v>44</v>
      </c>
      <c r="S755" s="2" t="s">
        <v>45</v>
      </c>
      <c r="T755" s="2" t="s">
        <v>44</v>
      </c>
      <c r="U755" s="3" t="s">
        <v>45</v>
      </c>
      <c r="V755" s="2" t="s">
        <v>35</v>
      </c>
      <c r="W755" s="73" t="s">
        <v>6341</v>
      </c>
      <c r="X755" s="2">
        <v>44797335</v>
      </c>
      <c r="Y755" s="2">
        <v>945878083</v>
      </c>
      <c r="Z755" s="74" t="s">
        <v>6466</v>
      </c>
      <c r="AA755" s="2">
        <v>0</v>
      </c>
      <c r="AB755" s="2">
        <v>0</v>
      </c>
      <c r="AC755" s="2"/>
      <c r="AD755" s="2"/>
      <c r="AE755" s="6">
        <v>0</v>
      </c>
      <c r="AF755" s="2">
        <v>1</v>
      </c>
      <c r="AG755" s="2" t="s">
        <v>35</v>
      </c>
      <c r="AH755" s="2" t="s">
        <v>6744</v>
      </c>
      <c r="AI755" s="6">
        <v>0</v>
      </c>
      <c r="AJ755" s="2">
        <v>0</v>
      </c>
      <c r="AK755" s="2"/>
      <c r="AL755" s="6"/>
      <c r="AM755" s="6">
        <v>0</v>
      </c>
      <c r="AN755" s="2">
        <v>0</v>
      </c>
      <c r="AO755" s="2"/>
      <c r="AP755" s="6"/>
      <c r="AQ755" s="6">
        <f t="shared" si="77"/>
        <v>1</v>
      </c>
      <c r="AR755" s="160">
        <f t="shared" si="78"/>
        <v>0</v>
      </c>
      <c r="AS755" s="160">
        <f t="shared" si="79"/>
        <v>1</v>
      </c>
      <c r="AT755" s="160">
        <f t="shared" si="80"/>
        <v>0</v>
      </c>
      <c r="AU755" s="160">
        <f t="shared" si="81"/>
        <v>0</v>
      </c>
      <c r="AV755" s="160">
        <f t="shared" si="82"/>
        <v>0</v>
      </c>
      <c r="AW755" s="160">
        <f t="shared" si="83"/>
        <v>0</v>
      </c>
    </row>
    <row r="756" spans="1:49" x14ac:dyDescent="0.25">
      <c r="A756" s="2" t="s">
        <v>2444</v>
      </c>
      <c r="B756" s="44" t="s">
        <v>8</v>
      </c>
      <c r="C756" s="2" t="s">
        <v>2442</v>
      </c>
      <c r="D756" s="2" t="s">
        <v>2445</v>
      </c>
      <c r="E756" s="6" t="s">
        <v>45</v>
      </c>
      <c r="F756" s="2" t="s">
        <v>45</v>
      </c>
      <c r="G756" s="2" t="s">
        <v>44</v>
      </c>
      <c r="H756" s="2">
        <v>0</v>
      </c>
      <c r="I756" s="2" t="s">
        <v>44</v>
      </c>
      <c r="J756" s="2">
        <v>1</v>
      </c>
      <c r="K756" s="2">
        <v>0</v>
      </c>
      <c r="L756" s="2">
        <v>1</v>
      </c>
      <c r="M756" s="2">
        <v>1</v>
      </c>
      <c r="N756" s="13"/>
      <c r="O756" s="2">
        <v>0</v>
      </c>
      <c r="P756" s="6">
        <v>0</v>
      </c>
      <c r="Q756" s="2" t="s">
        <v>45</v>
      </c>
      <c r="R756" s="2" t="s">
        <v>45</v>
      </c>
      <c r="S756" s="2" t="s">
        <v>45</v>
      </c>
      <c r="T756" s="2" t="s">
        <v>44</v>
      </c>
      <c r="U756" s="3" t="s">
        <v>44</v>
      </c>
      <c r="V756" s="2" t="s">
        <v>36</v>
      </c>
      <c r="W756" s="63" t="s">
        <v>6342</v>
      </c>
      <c r="X756" s="2" t="s">
        <v>6343</v>
      </c>
      <c r="Y756" s="2" t="s">
        <v>6344</v>
      </c>
      <c r="Z756" s="64" t="s">
        <v>6345</v>
      </c>
      <c r="AA756" s="2">
        <v>0</v>
      </c>
      <c r="AB756" s="2">
        <v>0</v>
      </c>
      <c r="AC756" s="2"/>
      <c r="AD756" s="2"/>
      <c r="AE756" s="6">
        <v>0</v>
      </c>
      <c r="AF756" s="2">
        <v>0</v>
      </c>
      <c r="AG756" s="2"/>
      <c r="AH756" s="2"/>
      <c r="AI756" s="6">
        <v>0</v>
      </c>
      <c r="AJ756" s="2">
        <v>0</v>
      </c>
      <c r="AK756" s="2"/>
      <c r="AL756" s="6"/>
      <c r="AM756" s="6">
        <v>0</v>
      </c>
      <c r="AN756" s="2">
        <v>0</v>
      </c>
      <c r="AO756" s="2"/>
      <c r="AP756" s="6"/>
      <c r="AQ756" s="6">
        <f t="shared" si="77"/>
        <v>0</v>
      </c>
      <c r="AR756" s="160">
        <f t="shared" si="78"/>
        <v>0</v>
      </c>
      <c r="AS756" s="160">
        <f t="shared" si="79"/>
        <v>0</v>
      </c>
      <c r="AT756" s="160">
        <f t="shared" si="80"/>
        <v>0</v>
      </c>
      <c r="AU756" s="160">
        <f t="shared" si="81"/>
        <v>0</v>
      </c>
      <c r="AV756" s="160">
        <f t="shared" si="82"/>
        <v>0</v>
      </c>
      <c r="AW756" s="160">
        <f t="shared" si="83"/>
        <v>0</v>
      </c>
    </row>
    <row r="757" spans="1:49" x14ac:dyDescent="0.25">
      <c r="A757" s="2" t="s">
        <v>2446</v>
      </c>
      <c r="B757" s="44" t="s">
        <v>8</v>
      </c>
      <c r="C757" s="2" t="s">
        <v>2442</v>
      </c>
      <c r="D757" s="2" t="s">
        <v>1252</v>
      </c>
      <c r="E757" s="6" t="s">
        <v>45</v>
      </c>
      <c r="F757" s="2" t="s">
        <v>45</v>
      </c>
      <c r="G757" s="2" t="s">
        <v>44</v>
      </c>
      <c r="H757" s="2">
        <v>0</v>
      </c>
      <c r="I757" s="2" t="s">
        <v>44</v>
      </c>
      <c r="J757" s="2">
        <v>1</v>
      </c>
      <c r="K757" s="2">
        <v>0</v>
      </c>
      <c r="L757" s="2">
        <v>1</v>
      </c>
      <c r="M757" s="2">
        <v>1</v>
      </c>
      <c r="N757" s="13"/>
      <c r="O757" s="2">
        <v>1</v>
      </c>
      <c r="P757" s="6">
        <v>1</v>
      </c>
      <c r="Q757" s="2" t="s">
        <v>44</v>
      </c>
      <c r="R757" s="2" t="s">
        <v>44</v>
      </c>
      <c r="S757" s="2" t="s">
        <v>45</v>
      </c>
      <c r="T757" s="2" t="s">
        <v>44</v>
      </c>
      <c r="U757" s="3" t="s">
        <v>44</v>
      </c>
      <c r="V757" s="2" t="s">
        <v>36</v>
      </c>
      <c r="W757" s="63" t="s">
        <v>6346</v>
      </c>
      <c r="X757" s="2" t="s">
        <v>6347</v>
      </c>
      <c r="Y757" s="2" t="s">
        <v>6348</v>
      </c>
      <c r="Z757" s="64" t="s">
        <v>6349</v>
      </c>
      <c r="AA757" s="2">
        <v>0</v>
      </c>
      <c r="AB757" s="2">
        <v>0</v>
      </c>
      <c r="AC757" s="2"/>
      <c r="AD757" s="2"/>
      <c r="AE757" s="6">
        <v>0</v>
      </c>
      <c r="AF757" s="2">
        <v>0</v>
      </c>
      <c r="AG757" s="2"/>
      <c r="AH757" s="2"/>
      <c r="AI757" s="6">
        <v>0</v>
      </c>
      <c r="AJ757" s="2">
        <v>1</v>
      </c>
      <c r="AK757" s="2" t="s">
        <v>35</v>
      </c>
      <c r="AL757" s="6" t="s">
        <v>6744</v>
      </c>
      <c r="AM757" s="6">
        <v>0</v>
      </c>
      <c r="AN757" s="2">
        <v>0</v>
      </c>
      <c r="AO757" s="2"/>
      <c r="AP757" s="6"/>
      <c r="AQ757" s="6">
        <f t="shared" si="77"/>
        <v>1</v>
      </c>
      <c r="AR757" s="160">
        <f t="shared" si="78"/>
        <v>0</v>
      </c>
      <c r="AS757" s="160">
        <f t="shared" si="79"/>
        <v>1</v>
      </c>
      <c r="AT757" s="160">
        <f t="shared" si="80"/>
        <v>0</v>
      </c>
      <c r="AU757" s="160">
        <f t="shared" si="81"/>
        <v>0</v>
      </c>
      <c r="AV757" s="160">
        <f t="shared" si="82"/>
        <v>0</v>
      </c>
      <c r="AW757" s="160">
        <f t="shared" si="83"/>
        <v>0</v>
      </c>
    </row>
    <row r="758" spans="1:49" x14ac:dyDescent="0.25">
      <c r="A758" s="2" t="s">
        <v>2448</v>
      </c>
      <c r="B758" s="44" t="s">
        <v>8</v>
      </c>
      <c r="C758" s="2" t="s">
        <v>2442</v>
      </c>
      <c r="D758" s="2" t="s">
        <v>2449</v>
      </c>
      <c r="E758" s="6" t="s">
        <v>45</v>
      </c>
      <c r="F758" s="2" t="s">
        <v>44</v>
      </c>
      <c r="G758" s="2" t="s">
        <v>44</v>
      </c>
      <c r="H758" s="2">
        <v>1</v>
      </c>
      <c r="I758" s="2" t="s">
        <v>44</v>
      </c>
      <c r="J758" s="2">
        <v>1</v>
      </c>
      <c r="K758" s="2">
        <v>0</v>
      </c>
      <c r="L758" s="2">
        <v>1</v>
      </c>
      <c r="M758" s="2">
        <v>1</v>
      </c>
      <c r="N758" s="2">
        <v>1</v>
      </c>
      <c r="O758" s="2">
        <v>1</v>
      </c>
      <c r="P758" s="2">
        <v>1</v>
      </c>
      <c r="Q758" s="2" t="s">
        <v>44</v>
      </c>
      <c r="R758" s="2" t="s">
        <v>45</v>
      </c>
      <c r="S758" s="2" t="s">
        <v>45</v>
      </c>
      <c r="T758" s="2" t="s">
        <v>44</v>
      </c>
      <c r="U758" s="3" t="s">
        <v>45</v>
      </c>
      <c r="V758" s="6" t="s">
        <v>35</v>
      </c>
      <c r="W758" s="63" t="s">
        <v>6798</v>
      </c>
      <c r="X758" s="2">
        <v>44797335</v>
      </c>
      <c r="Y758" s="2">
        <v>974778670</v>
      </c>
      <c r="Z758" s="64" t="s">
        <v>6799</v>
      </c>
      <c r="AA758" s="2">
        <v>0</v>
      </c>
      <c r="AB758" s="2">
        <v>1</v>
      </c>
      <c r="AC758" s="2" t="s">
        <v>35</v>
      </c>
      <c r="AD758" s="2" t="s">
        <v>6743</v>
      </c>
      <c r="AE758" s="6">
        <v>0</v>
      </c>
      <c r="AF758" s="2">
        <v>0</v>
      </c>
      <c r="AG758" s="2"/>
      <c r="AH758" s="2"/>
      <c r="AI758" s="6">
        <v>0</v>
      </c>
      <c r="AJ758" s="2">
        <v>0</v>
      </c>
      <c r="AK758" s="2"/>
      <c r="AL758" s="6"/>
      <c r="AM758" s="6">
        <v>0</v>
      </c>
      <c r="AN758" s="2">
        <v>0</v>
      </c>
      <c r="AO758" s="2"/>
      <c r="AP758" s="6"/>
      <c r="AQ758" s="6">
        <f t="shared" si="77"/>
        <v>1</v>
      </c>
      <c r="AR758" s="160">
        <f t="shared" si="78"/>
        <v>0</v>
      </c>
      <c r="AS758" s="160">
        <f t="shared" si="79"/>
        <v>1</v>
      </c>
      <c r="AT758" s="160">
        <f t="shared" si="80"/>
        <v>0</v>
      </c>
      <c r="AU758" s="160">
        <f t="shared" si="81"/>
        <v>0</v>
      </c>
      <c r="AV758" s="160">
        <f t="shared" si="82"/>
        <v>0</v>
      </c>
      <c r="AW758" s="160">
        <f t="shared" si="83"/>
        <v>0</v>
      </c>
    </row>
    <row r="759" spans="1:49" x14ac:dyDescent="0.25">
      <c r="A759" s="2" t="s">
        <v>2450</v>
      </c>
      <c r="B759" s="44" t="s">
        <v>8</v>
      </c>
      <c r="C759" s="2" t="s">
        <v>2442</v>
      </c>
      <c r="D759" s="2" t="s">
        <v>2451</v>
      </c>
      <c r="E759" s="6" t="s">
        <v>45</v>
      </c>
      <c r="F759" s="2" t="s">
        <v>45</v>
      </c>
      <c r="G759" s="2" t="s">
        <v>44</v>
      </c>
      <c r="H759" s="2">
        <v>0</v>
      </c>
      <c r="I759" s="2" t="s">
        <v>44</v>
      </c>
      <c r="J759" s="2">
        <v>0</v>
      </c>
      <c r="K759" s="2">
        <v>1</v>
      </c>
      <c r="L759" s="2">
        <v>1</v>
      </c>
      <c r="M759" s="112">
        <v>2</v>
      </c>
      <c r="N759" s="13"/>
      <c r="O759" s="2"/>
      <c r="P759" s="2"/>
      <c r="Q759" s="2" t="s">
        <v>45</v>
      </c>
      <c r="R759" s="2" t="s">
        <v>44</v>
      </c>
      <c r="S759" s="2" t="s">
        <v>45</v>
      </c>
      <c r="T759" s="2" t="s">
        <v>44</v>
      </c>
      <c r="U759" s="3" t="s">
        <v>45</v>
      </c>
      <c r="V759" s="6" t="s">
        <v>326</v>
      </c>
      <c r="W759" s="63" t="s">
        <v>6800</v>
      </c>
      <c r="X759" s="2"/>
      <c r="Y759" s="2">
        <v>930548289</v>
      </c>
      <c r="Z759" s="64" t="s">
        <v>6801</v>
      </c>
      <c r="AA759" s="2">
        <v>0</v>
      </c>
      <c r="AB759" s="2">
        <v>0</v>
      </c>
      <c r="AC759" s="2"/>
      <c r="AD759" s="2"/>
      <c r="AE759" s="6">
        <v>0</v>
      </c>
      <c r="AF759" s="2">
        <v>1</v>
      </c>
      <c r="AG759" s="2" t="s">
        <v>35</v>
      </c>
      <c r="AH759" s="2" t="s">
        <v>6744</v>
      </c>
      <c r="AI759" s="6">
        <v>0</v>
      </c>
      <c r="AJ759" s="2">
        <v>0</v>
      </c>
      <c r="AK759" s="2"/>
      <c r="AL759" s="6"/>
      <c r="AM759" s="6">
        <v>0</v>
      </c>
      <c r="AN759" s="2">
        <v>0</v>
      </c>
      <c r="AO759" s="2"/>
      <c r="AP759" s="6"/>
      <c r="AQ759" s="6">
        <f t="shared" si="77"/>
        <v>1</v>
      </c>
      <c r="AR759" s="160">
        <f t="shared" si="78"/>
        <v>0</v>
      </c>
      <c r="AS759" s="160">
        <f t="shared" si="79"/>
        <v>1</v>
      </c>
      <c r="AT759" s="160">
        <f t="shared" si="80"/>
        <v>0</v>
      </c>
      <c r="AU759" s="160">
        <f t="shared" si="81"/>
        <v>0</v>
      </c>
      <c r="AV759" s="160">
        <f t="shared" si="82"/>
        <v>0</v>
      </c>
      <c r="AW759" s="160">
        <f t="shared" si="83"/>
        <v>0</v>
      </c>
    </row>
    <row r="760" spans="1:49" x14ac:dyDescent="0.25">
      <c r="A760" s="2" t="s">
        <v>2452</v>
      </c>
      <c r="B760" s="44" t="s">
        <v>8</v>
      </c>
      <c r="C760" s="2" t="s">
        <v>2442</v>
      </c>
      <c r="D760" s="2" t="s">
        <v>2453</v>
      </c>
      <c r="E760" s="6" t="s">
        <v>45</v>
      </c>
      <c r="F760" s="2" t="s">
        <v>45</v>
      </c>
      <c r="G760" s="2" t="s">
        <v>44</v>
      </c>
      <c r="H760" s="2">
        <v>0</v>
      </c>
      <c r="I760" s="2" t="s">
        <v>44</v>
      </c>
      <c r="J760" s="2">
        <v>1</v>
      </c>
      <c r="K760" s="2">
        <v>0</v>
      </c>
      <c r="L760" s="2">
        <v>1</v>
      </c>
      <c r="M760" s="2">
        <v>1</v>
      </c>
      <c r="N760" s="13"/>
      <c r="O760" s="2">
        <v>1</v>
      </c>
      <c r="P760" s="2">
        <v>1</v>
      </c>
      <c r="Q760" s="2" t="s">
        <v>44</v>
      </c>
      <c r="R760" s="2" t="s">
        <v>45</v>
      </c>
      <c r="S760" s="2" t="s">
        <v>45</v>
      </c>
      <c r="T760" s="2" t="s">
        <v>44</v>
      </c>
      <c r="U760" s="3" t="s">
        <v>45</v>
      </c>
      <c r="V760" s="2" t="s">
        <v>35</v>
      </c>
      <c r="W760" s="63" t="s">
        <v>6802</v>
      </c>
      <c r="X760" s="2"/>
      <c r="Y760" s="2">
        <v>945880863</v>
      </c>
      <c r="Z760" s="64" t="s">
        <v>5391</v>
      </c>
      <c r="AA760" s="2">
        <v>0</v>
      </c>
      <c r="AB760" s="2">
        <v>0</v>
      </c>
      <c r="AC760" s="2"/>
      <c r="AD760" s="2"/>
      <c r="AE760" s="6">
        <v>0</v>
      </c>
      <c r="AF760" s="2">
        <v>1</v>
      </c>
      <c r="AG760" s="2" t="s">
        <v>35</v>
      </c>
      <c r="AH760" s="2" t="s">
        <v>6744</v>
      </c>
      <c r="AI760" s="6">
        <v>0</v>
      </c>
      <c r="AJ760" s="2">
        <v>0</v>
      </c>
      <c r="AK760" s="2"/>
      <c r="AL760" s="6"/>
      <c r="AM760" s="6">
        <v>0</v>
      </c>
      <c r="AN760" s="2">
        <v>0</v>
      </c>
      <c r="AO760" s="2"/>
      <c r="AP760" s="6"/>
      <c r="AQ760" s="6">
        <f t="shared" si="77"/>
        <v>1</v>
      </c>
      <c r="AR760" s="160">
        <f t="shared" si="78"/>
        <v>0</v>
      </c>
      <c r="AS760" s="160">
        <f t="shared" si="79"/>
        <v>1</v>
      </c>
      <c r="AT760" s="160">
        <f t="shared" si="80"/>
        <v>0</v>
      </c>
      <c r="AU760" s="160">
        <f t="shared" si="81"/>
        <v>0</v>
      </c>
      <c r="AV760" s="160">
        <f t="shared" si="82"/>
        <v>0</v>
      </c>
      <c r="AW760" s="160">
        <f t="shared" si="83"/>
        <v>0</v>
      </c>
    </row>
    <row r="761" spans="1:49" x14ac:dyDescent="0.25">
      <c r="A761" s="2" t="s">
        <v>2454</v>
      </c>
      <c r="B761" s="44" t="s">
        <v>8</v>
      </c>
      <c r="C761" s="2" t="s">
        <v>2442</v>
      </c>
      <c r="D761" s="2" t="s">
        <v>2455</v>
      </c>
      <c r="E761" s="6" t="s">
        <v>45</v>
      </c>
      <c r="F761" s="2" t="s">
        <v>44</v>
      </c>
      <c r="G761" s="2" t="s">
        <v>44</v>
      </c>
      <c r="H761" s="2">
        <v>0</v>
      </c>
      <c r="I761" s="2" t="s">
        <v>44</v>
      </c>
      <c r="J761" s="2">
        <v>1</v>
      </c>
      <c r="K761" s="2">
        <v>0</v>
      </c>
      <c r="L761" s="2">
        <v>0</v>
      </c>
      <c r="M761" s="2">
        <v>1</v>
      </c>
      <c r="N761" s="2">
        <v>1</v>
      </c>
      <c r="O761" s="2">
        <v>1</v>
      </c>
      <c r="P761" s="6">
        <v>1</v>
      </c>
      <c r="Q761" s="2" t="s">
        <v>44</v>
      </c>
      <c r="R761" s="2" t="s">
        <v>45</v>
      </c>
      <c r="S761" s="2" t="s">
        <v>45</v>
      </c>
      <c r="T761" s="2" t="s">
        <v>44</v>
      </c>
      <c r="U761" s="3" t="s">
        <v>44</v>
      </c>
      <c r="V761" s="6" t="s">
        <v>36</v>
      </c>
      <c r="W761" s="63" t="s">
        <v>6350</v>
      </c>
      <c r="X761" s="2" t="s">
        <v>6351</v>
      </c>
      <c r="Y761" s="2" t="s">
        <v>6352</v>
      </c>
      <c r="Z761" s="64" t="s">
        <v>6353</v>
      </c>
      <c r="AA761" s="2">
        <v>0</v>
      </c>
      <c r="AB761" s="2">
        <v>0</v>
      </c>
      <c r="AC761" s="2"/>
      <c r="AD761" s="2"/>
      <c r="AE761" s="6">
        <v>0</v>
      </c>
      <c r="AF761" s="2">
        <v>0</v>
      </c>
      <c r="AG761" s="2"/>
      <c r="AH761" s="2"/>
      <c r="AI761" s="6">
        <v>0</v>
      </c>
      <c r="AJ761" s="2">
        <v>1</v>
      </c>
      <c r="AK761" s="2" t="s">
        <v>35</v>
      </c>
      <c r="AL761" s="6" t="s">
        <v>6744</v>
      </c>
      <c r="AM761" s="6">
        <v>0</v>
      </c>
      <c r="AN761" s="2">
        <v>0</v>
      </c>
      <c r="AO761" s="2"/>
      <c r="AP761" s="6"/>
      <c r="AQ761" s="6">
        <f t="shared" si="77"/>
        <v>1</v>
      </c>
      <c r="AR761" s="160">
        <f t="shared" si="78"/>
        <v>0</v>
      </c>
      <c r="AS761" s="160">
        <f t="shared" si="79"/>
        <v>1</v>
      </c>
      <c r="AT761" s="160">
        <f t="shared" si="80"/>
        <v>0</v>
      </c>
      <c r="AU761" s="160">
        <f t="shared" si="81"/>
        <v>0</v>
      </c>
      <c r="AV761" s="160">
        <f t="shared" si="82"/>
        <v>0</v>
      </c>
      <c r="AW761" s="160">
        <f t="shared" si="83"/>
        <v>0</v>
      </c>
    </row>
    <row r="762" spans="1:49" x14ac:dyDescent="0.25">
      <c r="A762" s="2" t="s">
        <v>2441</v>
      </c>
      <c r="B762" s="44" t="s">
        <v>8</v>
      </c>
      <c r="C762" s="2" t="s">
        <v>2442</v>
      </c>
      <c r="D762" s="2" t="s">
        <v>2443</v>
      </c>
      <c r="E762" s="6" t="s">
        <v>45</v>
      </c>
      <c r="F762" s="2" t="s">
        <v>45</v>
      </c>
      <c r="G762" s="2" t="s">
        <v>44</v>
      </c>
      <c r="H762" s="2">
        <v>0</v>
      </c>
      <c r="I762" s="2" t="s">
        <v>44</v>
      </c>
      <c r="J762" s="2">
        <v>0</v>
      </c>
      <c r="K762" s="2">
        <v>1</v>
      </c>
      <c r="L762" s="2">
        <v>1</v>
      </c>
      <c r="M762" s="112">
        <v>2</v>
      </c>
      <c r="N762" s="13"/>
      <c r="O762" s="2"/>
      <c r="P762" s="2"/>
      <c r="Q762" s="2" t="s">
        <v>44</v>
      </c>
      <c r="R762" s="2" t="s">
        <v>45</v>
      </c>
      <c r="S762" s="2" t="s">
        <v>45</v>
      </c>
      <c r="T762" s="2" t="s">
        <v>44</v>
      </c>
      <c r="U762" s="3" t="s">
        <v>45</v>
      </c>
      <c r="V762" s="6" t="s">
        <v>6579</v>
      </c>
      <c r="W762" s="63"/>
      <c r="X762" s="2"/>
      <c r="Y762" s="2"/>
      <c r="Z762" s="64"/>
      <c r="AA762" s="2">
        <v>0</v>
      </c>
      <c r="AB762" s="2">
        <v>0</v>
      </c>
      <c r="AC762" s="2"/>
      <c r="AD762" s="2"/>
      <c r="AE762" s="6">
        <v>0</v>
      </c>
      <c r="AF762" s="2">
        <v>0</v>
      </c>
      <c r="AG762" s="2"/>
      <c r="AH762" s="2"/>
      <c r="AI762" s="6">
        <v>0</v>
      </c>
      <c r="AJ762" s="2">
        <v>1</v>
      </c>
      <c r="AK762" s="2" t="s">
        <v>35</v>
      </c>
      <c r="AL762" s="6" t="s">
        <v>6743</v>
      </c>
      <c r="AM762" s="6">
        <v>0</v>
      </c>
      <c r="AN762" s="2">
        <v>0</v>
      </c>
      <c r="AO762" s="2"/>
      <c r="AP762" s="6"/>
      <c r="AQ762" s="6">
        <f t="shared" si="77"/>
        <v>1</v>
      </c>
      <c r="AR762" s="160">
        <f t="shared" si="78"/>
        <v>0</v>
      </c>
      <c r="AS762" s="160">
        <f t="shared" si="79"/>
        <v>1</v>
      </c>
      <c r="AT762" s="160">
        <f t="shared" si="80"/>
        <v>0</v>
      </c>
      <c r="AU762" s="160">
        <f t="shared" si="81"/>
        <v>0</v>
      </c>
      <c r="AV762" s="160">
        <f t="shared" si="82"/>
        <v>0</v>
      </c>
      <c r="AW762" s="160">
        <f t="shared" si="83"/>
        <v>0</v>
      </c>
    </row>
    <row r="763" spans="1:49" x14ac:dyDescent="0.25">
      <c r="A763" s="2" t="s">
        <v>2474</v>
      </c>
      <c r="B763" s="44" t="s">
        <v>8</v>
      </c>
      <c r="C763" s="2" t="s">
        <v>2457</v>
      </c>
      <c r="D763" s="2" t="s">
        <v>2475</v>
      </c>
      <c r="E763" s="6" t="s">
        <v>45</v>
      </c>
      <c r="F763" s="2" t="s">
        <v>44</v>
      </c>
      <c r="G763" s="2" t="s">
        <v>44</v>
      </c>
      <c r="H763" s="2">
        <v>1</v>
      </c>
      <c r="I763" s="2" t="s">
        <v>45</v>
      </c>
      <c r="J763" s="2">
        <v>1</v>
      </c>
      <c r="K763" s="2">
        <v>0</v>
      </c>
      <c r="L763" s="2">
        <v>1</v>
      </c>
      <c r="M763" s="2">
        <v>1</v>
      </c>
      <c r="N763" s="2">
        <v>1</v>
      </c>
      <c r="O763" s="2">
        <v>1</v>
      </c>
      <c r="P763" s="12">
        <v>1</v>
      </c>
      <c r="Q763" s="2" t="s">
        <v>44</v>
      </c>
      <c r="R763" s="2" t="s">
        <v>45</v>
      </c>
      <c r="S763" s="2" t="s">
        <v>45</v>
      </c>
      <c r="T763" s="2" t="s">
        <v>44</v>
      </c>
      <c r="U763" s="3" t="s">
        <v>45</v>
      </c>
      <c r="V763" s="6" t="s">
        <v>35</v>
      </c>
      <c r="W763" s="63" t="s">
        <v>6354</v>
      </c>
      <c r="X763" s="2">
        <v>42008845</v>
      </c>
      <c r="Y763" s="2">
        <v>945875184</v>
      </c>
      <c r="Z763" s="64" t="s">
        <v>6468</v>
      </c>
      <c r="AA763" s="2">
        <v>0</v>
      </c>
      <c r="AB763" s="2">
        <v>0</v>
      </c>
      <c r="AC763" s="2"/>
      <c r="AD763" s="2"/>
      <c r="AE763" s="6">
        <v>1</v>
      </c>
      <c r="AF763" s="2">
        <v>0</v>
      </c>
      <c r="AG763" s="2"/>
      <c r="AH763" s="2" t="s">
        <v>6743</v>
      </c>
      <c r="AI763" s="6">
        <v>0</v>
      </c>
      <c r="AJ763" s="2">
        <v>0</v>
      </c>
      <c r="AK763" s="2"/>
      <c r="AL763" s="6"/>
      <c r="AM763" s="6">
        <v>0</v>
      </c>
      <c r="AN763" s="2">
        <v>0</v>
      </c>
      <c r="AO763" s="2"/>
      <c r="AP763" s="6"/>
      <c r="AQ763" s="6">
        <f t="shared" si="77"/>
        <v>1</v>
      </c>
      <c r="AR763" s="160">
        <f t="shared" si="78"/>
        <v>1</v>
      </c>
      <c r="AS763" s="160">
        <f t="shared" si="79"/>
        <v>0</v>
      </c>
      <c r="AT763" s="160">
        <f t="shared" si="80"/>
        <v>0</v>
      </c>
      <c r="AU763" s="160">
        <f t="shared" si="81"/>
        <v>0</v>
      </c>
      <c r="AV763" s="160">
        <f t="shared" si="82"/>
        <v>0</v>
      </c>
      <c r="AW763" s="160">
        <f t="shared" si="83"/>
        <v>0</v>
      </c>
    </row>
    <row r="764" spans="1:49" x14ac:dyDescent="0.25">
      <c r="A764" s="2" t="s">
        <v>2456</v>
      </c>
      <c r="B764" s="44" t="s">
        <v>8</v>
      </c>
      <c r="C764" s="2" t="s">
        <v>2457</v>
      </c>
      <c r="D764" s="2" t="s">
        <v>2458</v>
      </c>
      <c r="E764" s="6" t="s">
        <v>45</v>
      </c>
      <c r="F764" s="2" t="s">
        <v>44</v>
      </c>
      <c r="G764" s="2" t="s">
        <v>44</v>
      </c>
      <c r="H764" s="2">
        <v>1</v>
      </c>
      <c r="I764" s="2" t="s">
        <v>45</v>
      </c>
      <c r="J764" s="2">
        <v>1</v>
      </c>
      <c r="K764" s="2">
        <v>0</v>
      </c>
      <c r="L764" s="2">
        <v>1</v>
      </c>
      <c r="M764" s="2">
        <v>1</v>
      </c>
      <c r="N764" s="2">
        <v>1</v>
      </c>
      <c r="O764" s="2">
        <v>1</v>
      </c>
      <c r="P764" s="2">
        <v>1</v>
      </c>
      <c r="Q764" s="2" t="s">
        <v>44</v>
      </c>
      <c r="R764" s="2" t="s">
        <v>44</v>
      </c>
      <c r="S764" s="2" t="s">
        <v>44</v>
      </c>
      <c r="T764" s="2" t="s">
        <v>44</v>
      </c>
      <c r="U764" s="3" t="s">
        <v>44</v>
      </c>
      <c r="V764" s="6" t="s">
        <v>36</v>
      </c>
      <c r="W764" s="63" t="s">
        <v>6355</v>
      </c>
      <c r="X764" s="2" t="s">
        <v>6356</v>
      </c>
      <c r="Y764" s="2" t="s">
        <v>6357</v>
      </c>
      <c r="Z764" s="64" t="s">
        <v>6358</v>
      </c>
      <c r="AA764" s="2">
        <v>0</v>
      </c>
      <c r="AB764" s="2">
        <v>1</v>
      </c>
      <c r="AC764" s="2" t="s">
        <v>36</v>
      </c>
      <c r="AD764" s="2" t="s">
        <v>6744</v>
      </c>
      <c r="AE764" s="6">
        <v>0</v>
      </c>
      <c r="AF764" s="2">
        <v>0</v>
      </c>
      <c r="AG764" s="2"/>
      <c r="AH764" s="2"/>
      <c r="AI764" s="6">
        <v>0</v>
      </c>
      <c r="AJ764" s="2">
        <v>0</v>
      </c>
      <c r="AK764" s="2"/>
      <c r="AL764" s="6"/>
      <c r="AM764" s="6">
        <v>0</v>
      </c>
      <c r="AN764" s="2">
        <v>0</v>
      </c>
      <c r="AO764" s="2"/>
      <c r="AP764" s="6"/>
      <c r="AQ764" s="6">
        <f t="shared" si="77"/>
        <v>1</v>
      </c>
      <c r="AR764" s="160">
        <f t="shared" si="78"/>
        <v>0</v>
      </c>
      <c r="AS764" s="160">
        <f t="shared" si="79"/>
        <v>0</v>
      </c>
      <c r="AT764" s="160">
        <f t="shared" si="80"/>
        <v>0</v>
      </c>
      <c r="AU764" s="160">
        <f t="shared" si="81"/>
        <v>1</v>
      </c>
      <c r="AV764" s="160">
        <f t="shared" si="82"/>
        <v>0</v>
      </c>
      <c r="AW764" s="160">
        <f t="shared" si="83"/>
        <v>0</v>
      </c>
    </row>
    <row r="765" spans="1:49" x14ac:dyDescent="0.25">
      <c r="A765" s="2" t="s">
        <v>2459</v>
      </c>
      <c r="B765" s="44" t="s">
        <v>8</v>
      </c>
      <c r="C765" s="2" t="s">
        <v>2457</v>
      </c>
      <c r="D765" s="2" t="s">
        <v>2460</v>
      </c>
      <c r="E765" s="6" t="s">
        <v>45</v>
      </c>
      <c r="F765" s="2" t="s">
        <v>45</v>
      </c>
      <c r="G765" s="2" t="s">
        <v>44</v>
      </c>
      <c r="H765" s="2">
        <v>0</v>
      </c>
      <c r="I765" s="2" t="s">
        <v>44</v>
      </c>
      <c r="J765" s="2">
        <v>0</v>
      </c>
      <c r="K765" s="6">
        <v>0</v>
      </c>
      <c r="L765" s="2">
        <v>0</v>
      </c>
      <c r="M765" s="112">
        <v>2</v>
      </c>
      <c r="N765" s="13"/>
      <c r="O765" s="2"/>
      <c r="P765" s="2"/>
      <c r="Q765" s="2" t="s">
        <v>45</v>
      </c>
      <c r="R765" s="2" t="s">
        <v>45</v>
      </c>
      <c r="S765" s="2" t="s">
        <v>45</v>
      </c>
      <c r="T765" s="2" t="s">
        <v>44</v>
      </c>
      <c r="U765" s="3" t="s">
        <v>45</v>
      </c>
      <c r="V765" s="6" t="s">
        <v>6579</v>
      </c>
      <c r="W765" s="63"/>
      <c r="X765" s="2"/>
      <c r="Y765" s="2"/>
      <c r="Z765" s="64"/>
      <c r="AA765" s="2">
        <v>0</v>
      </c>
      <c r="AB765" s="2">
        <v>0</v>
      </c>
      <c r="AC765" s="2"/>
      <c r="AD765" s="2"/>
      <c r="AE765" s="6">
        <v>0</v>
      </c>
      <c r="AF765" s="2">
        <v>0</v>
      </c>
      <c r="AG765" s="2"/>
      <c r="AH765" s="2"/>
      <c r="AI765" s="6">
        <v>0</v>
      </c>
      <c r="AJ765" s="2">
        <v>0</v>
      </c>
      <c r="AK765" s="2"/>
      <c r="AL765" s="6"/>
      <c r="AM765" s="6">
        <v>0</v>
      </c>
      <c r="AN765" s="2">
        <v>0</v>
      </c>
      <c r="AO765" s="2"/>
      <c r="AP765" s="6"/>
      <c r="AQ765" s="6">
        <f t="shared" si="77"/>
        <v>0</v>
      </c>
      <c r="AR765" s="160">
        <f t="shared" si="78"/>
        <v>0</v>
      </c>
      <c r="AS765" s="160">
        <f t="shared" si="79"/>
        <v>0</v>
      </c>
      <c r="AT765" s="160">
        <f t="shared" si="80"/>
        <v>0</v>
      </c>
      <c r="AU765" s="160">
        <f t="shared" si="81"/>
        <v>0</v>
      </c>
      <c r="AV765" s="160">
        <f t="shared" si="82"/>
        <v>0</v>
      </c>
      <c r="AW765" s="160">
        <f t="shared" si="83"/>
        <v>0</v>
      </c>
    </row>
    <row r="766" spans="1:49" x14ac:dyDescent="0.25">
      <c r="A766" s="2" t="s">
        <v>2465</v>
      </c>
      <c r="B766" s="44" t="s">
        <v>8</v>
      </c>
      <c r="C766" s="2" t="s">
        <v>2457</v>
      </c>
      <c r="D766" s="2" t="s">
        <v>2466</v>
      </c>
      <c r="E766" s="6" t="s">
        <v>45</v>
      </c>
      <c r="F766" s="2" t="s">
        <v>44</v>
      </c>
      <c r="G766" s="2" t="s">
        <v>44</v>
      </c>
      <c r="H766" s="2">
        <v>0</v>
      </c>
      <c r="I766" s="2" t="s">
        <v>45</v>
      </c>
      <c r="J766" s="2">
        <v>1</v>
      </c>
      <c r="K766" s="2">
        <v>0</v>
      </c>
      <c r="L766" s="2">
        <v>0</v>
      </c>
      <c r="M766" s="2">
        <v>1</v>
      </c>
      <c r="N766" s="2">
        <v>1</v>
      </c>
      <c r="O766" s="2">
        <v>1</v>
      </c>
      <c r="P766" s="12">
        <v>1</v>
      </c>
      <c r="Q766" s="2" t="s">
        <v>44</v>
      </c>
      <c r="R766" s="2" t="s">
        <v>45</v>
      </c>
      <c r="S766" s="2" t="s">
        <v>45</v>
      </c>
      <c r="T766" s="2" t="s">
        <v>44</v>
      </c>
      <c r="U766" s="3" t="s">
        <v>45</v>
      </c>
      <c r="V766" s="6" t="s">
        <v>35</v>
      </c>
      <c r="W766" s="63" t="s">
        <v>6803</v>
      </c>
      <c r="X766" s="2">
        <v>42038543</v>
      </c>
      <c r="Y766" s="2">
        <v>945881042</v>
      </c>
      <c r="Z766" s="64" t="s">
        <v>6804</v>
      </c>
      <c r="AA766" s="2">
        <v>0</v>
      </c>
      <c r="AB766" s="2">
        <v>0</v>
      </c>
      <c r="AC766" s="2"/>
      <c r="AD766" s="2"/>
      <c r="AE766" s="6">
        <v>0</v>
      </c>
      <c r="AF766" s="2">
        <v>0</v>
      </c>
      <c r="AG766" s="2"/>
      <c r="AH766" s="2"/>
      <c r="AI766" s="6">
        <v>0</v>
      </c>
      <c r="AJ766" s="2">
        <v>0</v>
      </c>
      <c r="AK766" s="2"/>
      <c r="AL766" s="6"/>
      <c r="AM766" s="6">
        <v>0</v>
      </c>
      <c r="AN766" s="2">
        <v>0</v>
      </c>
      <c r="AO766" s="2"/>
      <c r="AP766" s="6"/>
      <c r="AQ766" s="6">
        <f t="shared" si="77"/>
        <v>0</v>
      </c>
      <c r="AR766" s="160">
        <f t="shared" si="78"/>
        <v>0</v>
      </c>
      <c r="AS766" s="160">
        <f t="shared" si="79"/>
        <v>0</v>
      </c>
      <c r="AT766" s="160">
        <f t="shared" si="80"/>
        <v>0</v>
      </c>
      <c r="AU766" s="160">
        <f t="shared" si="81"/>
        <v>0</v>
      </c>
      <c r="AV766" s="160">
        <f t="shared" si="82"/>
        <v>0</v>
      </c>
      <c r="AW766" s="160">
        <f t="shared" si="83"/>
        <v>0</v>
      </c>
    </row>
    <row r="767" spans="1:49" x14ac:dyDescent="0.25">
      <c r="A767" s="2" t="s">
        <v>2469</v>
      </c>
      <c r="B767" s="44" t="s">
        <v>8</v>
      </c>
      <c r="C767" s="2" t="s">
        <v>2457</v>
      </c>
      <c r="D767" s="2" t="s">
        <v>960</v>
      </c>
      <c r="E767" s="6" t="s">
        <v>45</v>
      </c>
      <c r="F767" s="2" t="s">
        <v>45</v>
      </c>
      <c r="G767" s="2" t="s">
        <v>44</v>
      </c>
      <c r="H767" s="2">
        <v>0</v>
      </c>
      <c r="I767" s="2" t="s">
        <v>45</v>
      </c>
      <c r="J767" s="2">
        <v>1</v>
      </c>
      <c r="K767" s="2">
        <v>0</v>
      </c>
      <c r="L767" s="2">
        <v>0</v>
      </c>
      <c r="M767" s="2">
        <v>1</v>
      </c>
      <c r="N767" s="13"/>
      <c r="O767" s="2">
        <v>0</v>
      </c>
      <c r="P767" s="6">
        <v>0</v>
      </c>
      <c r="Q767" s="2" t="s">
        <v>44</v>
      </c>
      <c r="R767" s="2" t="s">
        <v>45</v>
      </c>
      <c r="S767" s="2" t="s">
        <v>45</v>
      </c>
      <c r="T767" s="2" t="s">
        <v>44</v>
      </c>
      <c r="U767" s="3" t="s">
        <v>45</v>
      </c>
      <c r="V767" s="2"/>
      <c r="W767" s="63"/>
      <c r="X767" s="2"/>
      <c r="Y767" s="2"/>
      <c r="Z767" s="64"/>
      <c r="AA767" s="2">
        <v>0</v>
      </c>
      <c r="AB767" s="2">
        <v>0</v>
      </c>
      <c r="AC767" s="2"/>
      <c r="AD767" s="2"/>
      <c r="AE767" s="6">
        <v>0</v>
      </c>
      <c r="AF767" s="2">
        <v>1</v>
      </c>
      <c r="AG767" s="2" t="s">
        <v>35</v>
      </c>
      <c r="AH767" s="2" t="s">
        <v>6744</v>
      </c>
      <c r="AI767" s="6">
        <v>0</v>
      </c>
      <c r="AJ767" s="2">
        <v>0</v>
      </c>
      <c r="AK767" s="2"/>
      <c r="AL767" s="6"/>
      <c r="AM767" s="6">
        <v>0</v>
      </c>
      <c r="AN767" s="2">
        <v>0</v>
      </c>
      <c r="AO767" s="2"/>
      <c r="AP767" s="6"/>
      <c r="AQ767" s="6">
        <f t="shared" si="77"/>
        <v>1</v>
      </c>
      <c r="AR767" s="160">
        <f t="shared" si="78"/>
        <v>0</v>
      </c>
      <c r="AS767" s="160">
        <f t="shared" si="79"/>
        <v>1</v>
      </c>
      <c r="AT767" s="160">
        <f t="shared" si="80"/>
        <v>0</v>
      </c>
      <c r="AU767" s="160">
        <f t="shared" si="81"/>
        <v>0</v>
      </c>
      <c r="AV767" s="160">
        <f t="shared" si="82"/>
        <v>0</v>
      </c>
      <c r="AW767" s="160">
        <f t="shared" si="83"/>
        <v>0</v>
      </c>
    </row>
    <row r="768" spans="1:49" x14ac:dyDescent="0.25">
      <c r="A768" s="2" t="s">
        <v>2472</v>
      </c>
      <c r="B768" s="44" t="s">
        <v>8</v>
      </c>
      <c r="C768" s="2" t="s">
        <v>2457</v>
      </c>
      <c r="D768" s="2" t="s">
        <v>2473</v>
      </c>
      <c r="E768" s="6" t="s">
        <v>45</v>
      </c>
      <c r="F768" s="2" t="s">
        <v>45</v>
      </c>
      <c r="G768" s="2" t="s">
        <v>44</v>
      </c>
      <c r="H768" s="2">
        <v>1</v>
      </c>
      <c r="I768" s="2" t="s">
        <v>45</v>
      </c>
      <c r="J768" s="2">
        <v>1</v>
      </c>
      <c r="K768" s="2">
        <v>0</v>
      </c>
      <c r="L768" s="2">
        <v>1</v>
      </c>
      <c r="M768" s="2">
        <v>1</v>
      </c>
      <c r="N768" s="13"/>
      <c r="O768" s="2">
        <v>1</v>
      </c>
      <c r="P768" s="6">
        <v>1</v>
      </c>
      <c r="Q768" s="2" t="s">
        <v>44</v>
      </c>
      <c r="R768" s="2" t="s">
        <v>44</v>
      </c>
      <c r="S768" s="2" t="s">
        <v>45</v>
      </c>
      <c r="T768" s="2" t="s">
        <v>44</v>
      </c>
      <c r="U768" s="3" t="s">
        <v>44</v>
      </c>
      <c r="V768" s="2" t="s">
        <v>36</v>
      </c>
      <c r="W768" s="63" t="s">
        <v>6359</v>
      </c>
      <c r="X768" s="2" t="s">
        <v>6360</v>
      </c>
      <c r="Y768" s="2" t="s">
        <v>6361</v>
      </c>
      <c r="Z768" s="64" t="s">
        <v>6362</v>
      </c>
      <c r="AA768" s="2">
        <v>0</v>
      </c>
      <c r="AB768" s="2">
        <v>0</v>
      </c>
      <c r="AC768" s="2"/>
      <c r="AD768" s="2"/>
      <c r="AE768" s="6">
        <v>0</v>
      </c>
      <c r="AF768" s="2">
        <v>0</v>
      </c>
      <c r="AG768" s="2"/>
      <c r="AH768" s="2"/>
      <c r="AI768" s="6">
        <v>0</v>
      </c>
      <c r="AJ768" s="2">
        <v>0</v>
      </c>
      <c r="AK768" s="2"/>
      <c r="AL768" s="6"/>
      <c r="AM768" s="6">
        <v>0</v>
      </c>
      <c r="AN768" s="2">
        <v>0</v>
      </c>
      <c r="AO768" s="2"/>
      <c r="AP768" s="6"/>
      <c r="AQ768" s="6">
        <f t="shared" si="77"/>
        <v>0</v>
      </c>
      <c r="AR768" s="160">
        <f t="shared" si="78"/>
        <v>0</v>
      </c>
      <c r="AS768" s="160">
        <f t="shared" si="79"/>
        <v>0</v>
      </c>
      <c r="AT768" s="160">
        <f t="shared" si="80"/>
        <v>0</v>
      </c>
      <c r="AU768" s="160">
        <f t="shared" si="81"/>
        <v>0</v>
      </c>
      <c r="AV768" s="160">
        <f t="shared" si="82"/>
        <v>0</v>
      </c>
      <c r="AW768" s="160">
        <f t="shared" si="83"/>
        <v>0</v>
      </c>
    </row>
    <row r="769" spans="1:49" x14ac:dyDescent="0.25">
      <c r="A769" s="2" t="s">
        <v>2463</v>
      </c>
      <c r="B769" s="44" t="s">
        <v>8</v>
      </c>
      <c r="C769" s="2" t="s">
        <v>2457</v>
      </c>
      <c r="D769" s="2" t="s">
        <v>2464</v>
      </c>
      <c r="E769" s="2" t="s">
        <v>44</v>
      </c>
      <c r="F769" s="2" t="s">
        <v>44</v>
      </c>
      <c r="G769" s="2" t="s">
        <v>44</v>
      </c>
      <c r="H769" s="2">
        <v>1</v>
      </c>
      <c r="I769" s="2" t="s">
        <v>44</v>
      </c>
      <c r="J769" s="2">
        <v>1</v>
      </c>
      <c r="K769" s="2">
        <v>0</v>
      </c>
      <c r="L769" s="2">
        <v>1</v>
      </c>
      <c r="M769" s="2">
        <v>1</v>
      </c>
      <c r="N769" s="2">
        <v>1</v>
      </c>
      <c r="O769" s="2">
        <v>1</v>
      </c>
      <c r="P769" s="2">
        <v>1</v>
      </c>
      <c r="Q769" s="2" t="s">
        <v>45</v>
      </c>
      <c r="R769" s="2" t="s">
        <v>44</v>
      </c>
      <c r="S769" s="2" t="s">
        <v>44</v>
      </c>
      <c r="T769" s="2" t="s">
        <v>44</v>
      </c>
      <c r="U769" s="3" t="s">
        <v>44</v>
      </c>
      <c r="V769" s="6" t="s">
        <v>36</v>
      </c>
      <c r="W769" s="63" t="s">
        <v>6363</v>
      </c>
      <c r="X769" s="2" t="s">
        <v>6364</v>
      </c>
      <c r="Y769" s="2" t="s">
        <v>6365</v>
      </c>
      <c r="Z769" s="64" t="s">
        <v>6366</v>
      </c>
      <c r="AA769" s="2">
        <v>0</v>
      </c>
      <c r="AB769" s="2">
        <v>0</v>
      </c>
      <c r="AC769" s="2"/>
      <c r="AD769" s="2"/>
      <c r="AE769" s="6">
        <v>0</v>
      </c>
      <c r="AF769" s="2">
        <v>0</v>
      </c>
      <c r="AG769" s="2"/>
      <c r="AH769" s="2"/>
      <c r="AI769" s="6">
        <v>0</v>
      </c>
      <c r="AJ769" s="2">
        <v>0</v>
      </c>
      <c r="AK769" s="2"/>
      <c r="AL769" s="6"/>
      <c r="AM769" s="6">
        <v>0</v>
      </c>
      <c r="AN769" s="2">
        <v>0</v>
      </c>
      <c r="AO769" s="2"/>
      <c r="AP769" s="6"/>
      <c r="AQ769" s="6">
        <f t="shared" si="77"/>
        <v>0</v>
      </c>
      <c r="AR769" s="160">
        <f t="shared" si="78"/>
        <v>0</v>
      </c>
      <c r="AS769" s="160">
        <f t="shared" si="79"/>
        <v>0</v>
      </c>
      <c r="AT769" s="160">
        <f t="shared" si="80"/>
        <v>0</v>
      </c>
      <c r="AU769" s="160">
        <f t="shared" si="81"/>
        <v>0</v>
      </c>
      <c r="AV769" s="160">
        <f t="shared" si="82"/>
        <v>0</v>
      </c>
      <c r="AW769" s="160">
        <f t="shared" si="83"/>
        <v>0</v>
      </c>
    </row>
    <row r="770" spans="1:49" x14ac:dyDescent="0.25">
      <c r="A770" s="2" t="s">
        <v>2476</v>
      </c>
      <c r="B770" s="44" t="s">
        <v>8</v>
      </c>
      <c r="C770" s="2" t="s">
        <v>2457</v>
      </c>
      <c r="D770" s="2" t="s">
        <v>2477</v>
      </c>
      <c r="E770" s="6" t="s">
        <v>45</v>
      </c>
      <c r="F770" s="2" t="s">
        <v>45</v>
      </c>
      <c r="G770" s="2" t="s">
        <v>44</v>
      </c>
      <c r="H770" s="2">
        <v>0</v>
      </c>
      <c r="I770" s="2" t="s">
        <v>45</v>
      </c>
      <c r="J770" s="2">
        <v>1</v>
      </c>
      <c r="K770" s="2">
        <v>0</v>
      </c>
      <c r="L770" s="2">
        <v>1</v>
      </c>
      <c r="M770" s="2">
        <v>1</v>
      </c>
      <c r="N770" s="13"/>
      <c r="O770" s="2">
        <v>1</v>
      </c>
      <c r="P770" s="6">
        <v>1</v>
      </c>
      <c r="Q770" s="2" t="s">
        <v>44</v>
      </c>
      <c r="R770" s="2" t="s">
        <v>45</v>
      </c>
      <c r="S770" s="2" t="s">
        <v>45</v>
      </c>
      <c r="T770" s="2" t="s">
        <v>44</v>
      </c>
      <c r="U770" s="3" t="s">
        <v>45</v>
      </c>
      <c r="V770" s="2" t="s">
        <v>35</v>
      </c>
      <c r="W770" s="73" t="s">
        <v>6367</v>
      </c>
      <c r="X770" s="2">
        <v>42381715</v>
      </c>
      <c r="Y770" s="2">
        <v>945881042</v>
      </c>
      <c r="Z770" s="74" t="s">
        <v>6469</v>
      </c>
      <c r="AA770" s="2">
        <v>0</v>
      </c>
      <c r="AB770" s="2">
        <v>0</v>
      </c>
      <c r="AC770" s="2"/>
      <c r="AD770" s="2"/>
      <c r="AE770" s="6">
        <v>0</v>
      </c>
      <c r="AF770" s="2">
        <v>1</v>
      </c>
      <c r="AG770" s="2" t="s">
        <v>35</v>
      </c>
      <c r="AH770" s="2" t="s">
        <v>6744</v>
      </c>
      <c r="AI770" s="6">
        <v>0</v>
      </c>
      <c r="AJ770" s="2">
        <v>0</v>
      </c>
      <c r="AK770" s="2"/>
      <c r="AL770" s="6"/>
      <c r="AM770" s="6">
        <v>0</v>
      </c>
      <c r="AN770" s="2">
        <v>0</v>
      </c>
      <c r="AO770" s="2"/>
      <c r="AP770" s="6"/>
      <c r="AQ770" s="6">
        <f t="shared" si="77"/>
        <v>1</v>
      </c>
      <c r="AR770" s="160">
        <f t="shared" si="78"/>
        <v>0</v>
      </c>
      <c r="AS770" s="160">
        <f t="shared" si="79"/>
        <v>1</v>
      </c>
      <c r="AT770" s="160">
        <f t="shared" si="80"/>
        <v>0</v>
      </c>
      <c r="AU770" s="160">
        <f t="shared" si="81"/>
        <v>0</v>
      </c>
      <c r="AV770" s="160">
        <f t="shared" si="82"/>
        <v>0</v>
      </c>
      <c r="AW770" s="160">
        <f t="shared" si="83"/>
        <v>0</v>
      </c>
    </row>
    <row r="771" spans="1:49" x14ac:dyDescent="0.25">
      <c r="A771" s="2" t="s">
        <v>2478</v>
      </c>
      <c r="B771" s="44" t="s">
        <v>8</v>
      </c>
      <c r="C771" s="2" t="s">
        <v>2457</v>
      </c>
      <c r="D771" s="2" t="s">
        <v>1036</v>
      </c>
      <c r="E771" s="6" t="s">
        <v>45</v>
      </c>
      <c r="F771" s="2" t="s">
        <v>44</v>
      </c>
      <c r="G771" s="2" t="s">
        <v>44</v>
      </c>
      <c r="H771" s="2">
        <v>1</v>
      </c>
      <c r="I771" s="2" t="s">
        <v>45</v>
      </c>
      <c r="J771" s="2">
        <v>1</v>
      </c>
      <c r="K771" s="2">
        <v>0</v>
      </c>
      <c r="L771" s="2">
        <v>1</v>
      </c>
      <c r="M771" s="2">
        <v>1</v>
      </c>
      <c r="N771" s="2">
        <v>1</v>
      </c>
      <c r="O771" s="2">
        <v>1</v>
      </c>
      <c r="P771" s="2">
        <v>1</v>
      </c>
      <c r="Q771" s="2" t="s">
        <v>44</v>
      </c>
      <c r="R771" s="2" t="s">
        <v>45</v>
      </c>
      <c r="S771" s="2" t="s">
        <v>45</v>
      </c>
      <c r="T771" s="2" t="s">
        <v>44</v>
      </c>
      <c r="U771" s="3" t="s">
        <v>45</v>
      </c>
      <c r="V771" s="6" t="s">
        <v>35</v>
      </c>
      <c r="W771" s="63" t="s">
        <v>6805</v>
      </c>
      <c r="X771" s="2">
        <v>46237937</v>
      </c>
      <c r="Y771" s="2">
        <v>950517979</v>
      </c>
      <c r="Z771" s="64" t="s">
        <v>6806</v>
      </c>
      <c r="AA771" s="2">
        <v>0</v>
      </c>
      <c r="AB771" s="2">
        <v>0</v>
      </c>
      <c r="AC771" s="2"/>
      <c r="AD771" s="2"/>
      <c r="AE771" s="6">
        <v>0</v>
      </c>
      <c r="AF771" s="2">
        <v>0</v>
      </c>
      <c r="AG771" s="2"/>
      <c r="AH771" s="2"/>
      <c r="AI771" s="6">
        <v>0</v>
      </c>
      <c r="AJ771" s="2">
        <v>0</v>
      </c>
      <c r="AK771" s="2"/>
      <c r="AL771" s="6"/>
      <c r="AM771" s="6">
        <v>0</v>
      </c>
      <c r="AN771" s="2">
        <v>0</v>
      </c>
      <c r="AO771" s="2"/>
      <c r="AP771" s="6"/>
      <c r="AQ771" s="6">
        <f t="shared" si="77"/>
        <v>0</v>
      </c>
      <c r="AR771" s="160">
        <f t="shared" si="78"/>
        <v>0</v>
      </c>
      <c r="AS771" s="160">
        <f t="shared" si="79"/>
        <v>0</v>
      </c>
      <c r="AT771" s="160">
        <f t="shared" si="80"/>
        <v>0</v>
      </c>
      <c r="AU771" s="160">
        <f t="shared" si="81"/>
        <v>0</v>
      </c>
      <c r="AV771" s="160">
        <f t="shared" si="82"/>
        <v>0</v>
      </c>
      <c r="AW771" s="160">
        <f t="shared" si="83"/>
        <v>0</v>
      </c>
    </row>
    <row r="772" spans="1:49" x14ac:dyDescent="0.25">
      <c r="A772" s="2" t="s">
        <v>2470</v>
      </c>
      <c r="B772" s="44" t="s">
        <v>8</v>
      </c>
      <c r="C772" s="2" t="s">
        <v>2457</v>
      </c>
      <c r="D772" s="2" t="s">
        <v>2471</v>
      </c>
      <c r="E772" s="2" t="s">
        <v>44</v>
      </c>
      <c r="F772" s="2" t="s">
        <v>44</v>
      </c>
      <c r="G772" s="2" t="s">
        <v>44</v>
      </c>
      <c r="H772" s="2">
        <v>1</v>
      </c>
      <c r="I772" s="2" t="s">
        <v>44</v>
      </c>
      <c r="J772" s="2">
        <v>1</v>
      </c>
      <c r="K772" s="2">
        <v>0</v>
      </c>
      <c r="L772" s="2">
        <v>1</v>
      </c>
      <c r="M772" s="2">
        <v>1</v>
      </c>
      <c r="N772" s="2">
        <v>1</v>
      </c>
      <c r="O772" s="2">
        <v>1</v>
      </c>
      <c r="P772" s="2">
        <v>1</v>
      </c>
      <c r="Q772" s="2" t="s">
        <v>45</v>
      </c>
      <c r="R772" s="2" t="s">
        <v>44</v>
      </c>
      <c r="S772" s="2" t="s">
        <v>44</v>
      </c>
      <c r="T772" s="2" t="s">
        <v>44</v>
      </c>
      <c r="U772" s="3" t="s">
        <v>45</v>
      </c>
      <c r="V772" s="6" t="s">
        <v>35</v>
      </c>
      <c r="W772" s="63" t="s">
        <v>6807</v>
      </c>
      <c r="X772" s="2" t="s">
        <v>6368</v>
      </c>
      <c r="Y772" s="2">
        <v>966966059</v>
      </c>
      <c r="Z772" s="64" t="s">
        <v>6789</v>
      </c>
      <c r="AA772" s="2">
        <v>0</v>
      </c>
      <c r="AB772" s="2">
        <v>1</v>
      </c>
      <c r="AC772" s="2" t="s">
        <v>35</v>
      </c>
      <c r="AD772" s="2" t="s">
        <v>6744</v>
      </c>
      <c r="AE772" s="6">
        <v>0</v>
      </c>
      <c r="AF772" s="2">
        <v>0</v>
      </c>
      <c r="AG772" s="2"/>
      <c r="AH772" s="2"/>
      <c r="AI772" s="6">
        <v>0</v>
      </c>
      <c r="AJ772" s="2">
        <v>0</v>
      </c>
      <c r="AK772" s="2"/>
      <c r="AL772" s="6"/>
      <c r="AM772" s="6">
        <v>0</v>
      </c>
      <c r="AN772" s="2">
        <v>0</v>
      </c>
      <c r="AO772" s="2"/>
      <c r="AP772" s="6"/>
      <c r="AQ772" s="6">
        <f t="shared" ref="AQ772:AQ835" si="84">SUM(AA772:AP772)</f>
        <v>1</v>
      </c>
      <c r="AR772" s="160">
        <f t="shared" ref="AR772:AR835" si="85">IF(AA772+AE772+AI772+AM772&gt;0,1,0)</f>
        <v>0</v>
      </c>
      <c r="AS772" s="160">
        <f t="shared" ref="AS772:AS835" si="86">IF(OR(AC772="JUNTOS",AG772="JUNTOS",AK772="JUNTOS",AO772="JUNTOS"),1,0)</f>
        <v>1</v>
      </c>
      <c r="AT772" s="160">
        <f t="shared" ref="AT772:AT835" si="87">IF(OR($AC772="CUNA MAS",$AG772="CUNA MAS",$AK772="CUNA MAS", $AO772="CUNA MAS"),1,0)</f>
        <v>0</v>
      </c>
      <c r="AU772" s="160">
        <f t="shared" ref="AU772:AU835" si="88">IF(OR($AC772="PAIS",$AG772="PAIS",$AK772="PAIS",$AO772="PAIS"),1,0)</f>
        <v>0</v>
      </c>
      <c r="AV772" s="160">
        <f t="shared" ref="AV772:AV835" si="89">IF(OR($AC772="QALI WARMA",$AG772="QALI WARMA",$AK772="QALI WARMA", $AO772="QALI WARMA"),1,0)</f>
        <v>0</v>
      </c>
      <c r="AW772" s="160">
        <f t="shared" ref="AW772:AW835" si="90">IF(AND(NOT(OR(AC772="JUNTOS",AG772="JUNTOS",AK772="JUNTOS",AO772="JUNTOS",$AC772="CUNA MAS",$AG772="CUNA MAS",$AK772="CUNA MAS",$AO772="CUNA MAS",$AC772="PAIS",$AG772="PAIS",$AK772="PAIS",$AO772="PAIS",$AC772="QALI WARMA",$AG772="QALI WARMA",$AK772="QALI WARMA",$AO772="QALI WARMA")),NOT(AND(AC772="",AG772="",AK772="",AO772=""))),1,0)</f>
        <v>0</v>
      </c>
    </row>
    <row r="773" spans="1:49" x14ac:dyDescent="0.25">
      <c r="A773" s="2" t="s">
        <v>2461</v>
      </c>
      <c r="B773" s="44" t="s">
        <v>8</v>
      </c>
      <c r="C773" s="2" t="s">
        <v>2457</v>
      </c>
      <c r="D773" s="2" t="s">
        <v>2462</v>
      </c>
      <c r="E773" s="2" t="s">
        <v>44</v>
      </c>
      <c r="F773" s="2" t="s">
        <v>45</v>
      </c>
      <c r="G773" s="2" t="s">
        <v>44</v>
      </c>
      <c r="H773" s="2">
        <v>0</v>
      </c>
      <c r="I773" s="2" t="s">
        <v>45</v>
      </c>
      <c r="J773" s="2">
        <v>0</v>
      </c>
      <c r="K773" s="2">
        <v>1</v>
      </c>
      <c r="L773" s="2">
        <v>1</v>
      </c>
      <c r="M773" s="112">
        <v>2</v>
      </c>
      <c r="N773" s="13"/>
      <c r="O773" s="2"/>
      <c r="P773" s="2"/>
      <c r="Q773" s="2" t="s">
        <v>44</v>
      </c>
      <c r="R773" s="2" t="s">
        <v>45</v>
      </c>
      <c r="S773" s="2" t="s">
        <v>45</v>
      </c>
      <c r="T773" s="2" t="s">
        <v>44</v>
      </c>
      <c r="U773" s="3" t="s">
        <v>45</v>
      </c>
      <c r="V773" s="6" t="s">
        <v>35</v>
      </c>
      <c r="W773" s="63" t="s">
        <v>6808</v>
      </c>
      <c r="X773" s="2"/>
      <c r="Y773" s="2">
        <v>945816510</v>
      </c>
      <c r="Z773" s="64" t="s">
        <v>6809</v>
      </c>
      <c r="AA773" s="2">
        <v>0</v>
      </c>
      <c r="AB773" s="2">
        <v>0</v>
      </c>
      <c r="AC773" s="2"/>
      <c r="AD773" s="2"/>
      <c r="AE773" s="6">
        <v>0</v>
      </c>
      <c r="AF773" s="2">
        <v>0</v>
      </c>
      <c r="AG773" s="2"/>
      <c r="AH773" s="2"/>
      <c r="AI773" s="6">
        <v>0</v>
      </c>
      <c r="AJ773" s="2">
        <v>0</v>
      </c>
      <c r="AK773" s="2"/>
      <c r="AL773" s="6"/>
      <c r="AM773" s="6">
        <v>0</v>
      </c>
      <c r="AN773" s="2">
        <v>0</v>
      </c>
      <c r="AO773" s="2"/>
      <c r="AP773" s="6"/>
      <c r="AQ773" s="6">
        <f t="shared" si="84"/>
        <v>0</v>
      </c>
      <c r="AR773" s="160">
        <f t="shared" si="85"/>
        <v>0</v>
      </c>
      <c r="AS773" s="160">
        <f t="shared" si="86"/>
        <v>0</v>
      </c>
      <c r="AT773" s="160">
        <f t="shared" si="87"/>
        <v>0</v>
      </c>
      <c r="AU773" s="160">
        <f t="shared" si="88"/>
        <v>0</v>
      </c>
      <c r="AV773" s="160">
        <f t="shared" si="89"/>
        <v>0</v>
      </c>
      <c r="AW773" s="160">
        <f t="shared" si="90"/>
        <v>0</v>
      </c>
    </row>
    <row r="774" spans="1:49" x14ac:dyDescent="0.25">
      <c r="A774" s="2" t="s">
        <v>2481</v>
      </c>
      <c r="B774" s="44" t="s">
        <v>8</v>
      </c>
      <c r="C774" s="2" t="s">
        <v>2457</v>
      </c>
      <c r="D774" s="2" t="s">
        <v>2482</v>
      </c>
      <c r="E774" s="2" t="s">
        <v>44</v>
      </c>
      <c r="F774" s="2" t="s">
        <v>44</v>
      </c>
      <c r="G774" s="2" t="s">
        <v>44</v>
      </c>
      <c r="H774" s="2">
        <v>1</v>
      </c>
      <c r="I774" s="2" t="s">
        <v>45</v>
      </c>
      <c r="J774" s="2">
        <v>1</v>
      </c>
      <c r="K774" s="2">
        <v>0</v>
      </c>
      <c r="L774" s="2">
        <v>1</v>
      </c>
      <c r="M774" s="2">
        <v>1</v>
      </c>
      <c r="N774" s="2">
        <v>1</v>
      </c>
      <c r="O774" s="2">
        <v>1</v>
      </c>
      <c r="P774" s="6">
        <v>1</v>
      </c>
      <c r="Q774" s="2" t="s">
        <v>45</v>
      </c>
      <c r="R774" s="2" t="s">
        <v>45</v>
      </c>
      <c r="S774" s="2" t="s">
        <v>45</v>
      </c>
      <c r="T774" s="2" t="s">
        <v>44</v>
      </c>
      <c r="U774" s="3" t="s">
        <v>45</v>
      </c>
      <c r="V774" s="6" t="s">
        <v>35</v>
      </c>
      <c r="W774" s="63" t="s">
        <v>6810</v>
      </c>
      <c r="X774" s="2" t="s">
        <v>6369</v>
      </c>
      <c r="Y774" s="2">
        <v>974351872</v>
      </c>
      <c r="Z774" s="64" t="s">
        <v>1586</v>
      </c>
      <c r="AA774" s="2">
        <v>0</v>
      </c>
      <c r="AB774" s="2">
        <v>0</v>
      </c>
      <c r="AC774" s="2"/>
      <c r="AD774" s="2"/>
      <c r="AE774" s="6">
        <v>0</v>
      </c>
      <c r="AF774" s="2">
        <v>0</v>
      </c>
      <c r="AG774" s="2"/>
      <c r="AH774" s="2"/>
      <c r="AI774" s="6">
        <v>0</v>
      </c>
      <c r="AJ774" s="2">
        <v>0</v>
      </c>
      <c r="AK774" s="2"/>
      <c r="AL774" s="6"/>
      <c r="AM774" s="6">
        <v>0</v>
      </c>
      <c r="AN774" s="2">
        <v>0</v>
      </c>
      <c r="AO774" s="2"/>
      <c r="AP774" s="6"/>
      <c r="AQ774" s="6">
        <f t="shared" si="84"/>
        <v>0</v>
      </c>
      <c r="AR774" s="160">
        <f t="shared" si="85"/>
        <v>0</v>
      </c>
      <c r="AS774" s="160">
        <f t="shared" si="86"/>
        <v>0</v>
      </c>
      <c r="AT774" s="160">
        <f t="shared" si="87"/>
        <v>0</v>
      </c>
      <c r="AU774" s="160">
        <f t="shared" si="88"/>
        <v>0</v>
      </c>
      <c r="AV774" s="160">
        <f t="shared" si="89"/>
        <v>0</v>
      </c>
      <c r="AW774" s="160">
        <f t="shared" si="90"/>
        <v>0</v>
      </c>
    </row>
    <row r="775" spans="1:49" x14ac:dyDescent="0.25">
      <c r="A775" s="2" t="s">
        <v>2479</v>
      </c>
      <c r="B775" s="44" t="s">
        <v>8</v>
      </c>
      <c r="C775" s="2" t="s">
        <v>2457</v>
      </c>
      <c r="D775" s="2" t="s">
        <v>2480</v>
      </c>
      <c r="E775" s="2" t="s">
        <v>44</v>
      </c>
      <c r="F775" s="2" t="s">
        <v>44</v>
      </c>
      <c r="G775" s="2" t="s">
        <v>44</v>
      </c>
      <c r="H775" s="2">
        <v>1</v>
      </c>
      <c r="I775" s="2" t="s">
        <v>44</v>
      </c>
      <c r="J775" s="2">
        <v>1</v>
      </c>
      <c r="K775" s="2">
        <v>0</v>
      </c>
      <c r="L775" s="2">
        <v>1</v>
      </c>
      <c r="M775" s="2">
        <v>1</v>
      </c>
      <c r="N775" s="2">
        <v>1</v>
      </c>
      <c r="O775" s="2">
        <v>1</v>
      </c>
      <c r="P775" s="12">
        <v>1</v>
      </c>
      <c r="Q775" s="2" t="s">
        <v>44</v>
      </c>
      <c r="R775" s="2" t="s">
        <v>44</v>
      </c>
      <c r="S775" s="2" t="s">
        <v>45</v>
      </c>
      <c r="T775" s="2" t="s">
        <v>44</v>
      </c>
      <c r="U775" s="3" t="s">
        <v>45</v>
      </c>
      <c r="V775" s="6" t="s">
        <v>35</v>
      </c>
      <c r="W775" s="63" t="s">
        <v>6810</v>
      </c>
      <c r="X775" s="2" t="s">
        <v>6369</v>
      </c>
      <c r="Y775" s="2">
        <v>974351872</v>
      </c>
      <c r="Z775" s="64" t="s">
        <v>1586</v>
      </c>
      <c r="AA775" s="2">
        <v>0</v>
      </c>
      <c r="AB775" s="2">
        <v>0</v>
      </c>
      <c r="AC775" s="2"/>
      <c r="AD775" s="2"/>
      <c r="AE775" s="6">
        <v>0</v>
      </c>
      <c r="AF775" s="2">
        <v>0</v>
      </c>
      <c r="AG775" s="2"/>
      <c r="AH775" s="2"/>
      <c r="AI775" s="6">
        <v>0</v>
      </c>
      <c r="AJ775" s="2">
        <v>0</v>
      </c>
      <c r="AK775" s="2"/>
      <c r="AL775" s="6"/>
      <c r="AM775" s="6">
        <v>0</v>
      </c>
      <c r="AN775" s="2">
        <v>0</v>
      </c>
      <c r="AO775" s="2"/>
      <c r="AP775" s="6"/>
      <c r="AQ775" s="6">
        <f t="shared" si="84"/>
        <v>0</v>
      </c>
      <c r="AR775" s="160">
        <f t="shared" si="85"/>
        <v>0</v>
      </c>
      <c r="AS775" s="160">
        <f t="shared" si="86"/>
        <v>0</v>
      </c>
      <c r="AT775" s="160">
        <f t="shared" si="87"/>
        <v>0</v>
      </c>
      <c r="AU775" s="160">
        <f t="shared" si="88"/>
        <v>0</v>
      </c>
      <c r="AV775" s="160">
        <f t="shared" si="89"/>
        <v>0</v>
      </c>
      <c r="AW775" s="160">
        <f t="shared" si="90"/>
        <v>0</v>
      </c>
    </row>
    <row r="776" spans="1:49" x14ac:dyDescent="0.25">
      <c r="A776" s="2" t="s">
        <v>2467</v>
      </c>
      <c r="B776" s="44" t="s">
        <v>8</v>
      </c>
      <c r="C776" s="2" t="s">
        <v>2457</v>
      </c>
      <c r="D776" s="2" t="s">
        <v>2468</v>
      </c>
      <c r="E776" s="6" t="s">
        <v>45</v>
      </c>
      <c r="F776" s="2" t="s">
        <v>45</v>
      </c>
      <c r="G776" s="2" t="s">
        <v>44</v>
      </c>
      <c r="H776" s="2">
        <v>1</v>
      </c>
      <c r="I776" s="2" t="s">
        <v>45</v>
      </c>
      <c r="J776" s="2">
        <v>1</v>
      </c>
      <c r="K776" s="2">
        <v>0</v>
      </c>
      <c r="L776" s="2">
        <v>1</v>
      </c>
      <c r="M776" s="2">
        <v>1</v>
      </c>
      <c r="N776" s="13"/>
      <c r="O776" s="2">
        <v>1</v>
      </c>
      <c r="P776" s="6">
        <v>1</v>
      </c>
      <c r="Q776" s="2" t="s">
        <v>44</v>
      </c>
      <c r="R776" s="2" t="s">
        <v>45</v>
      </c>
      <c r="S776" s="2" t="s">
        <v>45</v>
      </c>
      <c r="T776" s="2" t="s">
        <v>44</v>
      </c>
      <c r="U776" s="3" t="s">
        <v>44</v>
      </c>
      <c r="V776" s="2" t="s">
        <v>36</v>
      </c>
      <c r="W776" s="63" t="s">
        <v>6370</v>
      </c>
      <c r="X776" s="2" t="s">
        <v>6371</v>
      </c>
      <c r="Y776" s="2" t="s">
        <v>6372</v>
      </c>
      <c r="Z776" s="64" t="s">
        <v>6373</v>
      </c>
      <c r="AA776" s="2">
        <v>0</v>
      </c>
      <c r="AB776" s="2">
        <v>1</v>
      </c>
      <c r="AC776" s="2" t="s">
        <v>36</v>
      </c>
      <c r="AD776" s="2" t="s">
        <v>6744</v>
      </c>
      <c r="AE776" s="6">
        <v>0</v>
      </c>
      <c r="AF776" s="2">
        <v>0</v>
      </c>
      <c r="AG776" s="2"/>
      <c r="AH776" s="2"/>
      <c r="AI776" s="6">
        <v>0</v>
      </c>
      <c r="AJ776" s="2">
        <v>1</v>
      </c>
      <c r="AK776" s="2" t="s">
        <v>36</v>
      </c>
      <c r="AL776" s="6" t="s">
        <v>6744</v>
      </c>
      <c r="AM776" s="6">
        <v>0</v>
      </c>
      <c r="AN776" s="2">
        <v>0</v>
      </c>
      <c r="AO776" s="2"/>
      <c r="AP776" s="6"/>
      <c r="AQ776" s="6">
        <f t="shared" si="84"/>
        <v>2</v>
      </c>
      <c r="AR776" s="160">
        <f t="shared" si="85"/>
        <v>0</v>
      </c>
      <c r="AS776" s="160">
        <f t="shared" si="86"/>
        <v>0</v>
      </c>
      <c r="AT776" s="160">
        <f t="shared" si="87"/>
        <v>0</v>
      </c>
      <c r="AU776" s="160">
        <f t="shared" si="88"/>
        <v>1</v>
      </c>
      <c r="AV776" s="160">
        <f t="shared" si="89"/>
        <v>0</v>
      </c>
      <c r="AW776" s="160">
        <f t="shared" si="90"/>
        <v>0</v>
      </c>
    </row>
    <row r="777" spans="1:49" x14ac:dyDescent="0.25">
      <c r="A777" s="2" t="s">
        <v>2496</v>
      </c>
      <c r="B777" s="44" t="s">
        <v>8</v>
      </c>
      <c r="C777" s="2" t="s">
        <v>2484</v>
      </c>
      <c r="D777" s="2" t="s">
        <v>2484</v>
      </c>
      <c r="E777" s="6" t="s">
        <v>45</v>
      </c>
      <c r="F777" s="2" t="s">
        <v>45</v>
      </c>
      <c r="G777" s="2" t="s">
        <v>44</v>
      </c>
      <c r="H777" s="2">
        <v>1</v>
      </c>
      <c r="I777" s="2" t="s">
        <v>44</v>
      </c>
      <c r="J777" s="2">
        <v>1</v>
      </c>
      <c r="K777" s="2">
        <v>0</v>
      </c>
      <c r="L777" s="2">
        <v>1</v>
      </c>
      <c r="M777" s="2">
        <v>1</v>
      </c>
      <c r="N777" s="13"/>
      <c r="O777" s="2">
        <v>1</v>
      </c>
      <c r="P777" s="6">
        <v>1</v>
      </c>
      <c r="Q777" s="2" t="s">
        <v>45</v>
      </c>
      <c r="R777" s="2" t="s">
        <v>45</v>
      </c>
      <c r="S777" s="2" t="s">
        <v>45</v>
      </c>
      <c r="T777" s="2" t="s">
        <v>44</v>
      </c>
      <c r="U777" s="3" t="s">
        <v>45</v>
      </c>
      <c r="V777" s="2" t="s">
        <v>35</v>
      </c>
      <c r="W777" s="63" t="s">
        <v>6374</v>
      </c>
      <c r="X777" s="2" t="s">
        <v>6375</v>
      </c>
      <c r="Y777" s="2" t="s">
        <v>6376</v>
      </c>
      <c r="Z777" s="64" t="s">
        <v>6377</v>
      </c>
      <c r="AA777" s="2">
        <v>0</v>
      </c>
      <c r="AB777" s="2">
        <v>0</v>
      </c>
      <c r="AC777" s="2"/>
      <c r="AD777" s="2"/>
      <c r="AE777" s="6">
        <v>0</v>
      </c>
      <c r="AF777" s="2">
        <v>0</v>
      </c>
      <c r="AG777" s="2"/>
      <c r="AH777" s="2"/>
      <c r="AI777" s="6">
        <v>0</v>
      </c>
      <c r="AJ777" s="2">
        <v>0</v>
      </c>
      <c r="AK777" s="2"/>
      <c r="AL777" s="6"/>
      <c r="AM777" s="6">
        <v>0</v>
      </c>
      <c r="AN777" s="2">
        <v>0</v>
      </c>
      <c r="AO777" s="2"/>
      <c r="AP777" s="6"/>
      <c r="AQ777" s="6">
        <f t="shared" si="84"/>
        <v>0</v>
      </c>
      <c r="AR777" s="160">
        <f t="shared" si="85"/>
        <v>0</v>
      </c>
      <c r="AS777" s="160">
        <f t="shared" si="86"/>
        <v>0</v>
      </c>
      <c r="AT777" s="160">
        <f t="shared" si="87"/>
        <v>0</v>
      </c>
      <c r="AU777" s="160">
        <f t="shared" si="88"/>
        <v>0</v>
      </c>
      <c r="AV777" s="160">
        <f t="shared" si="89"/>
        <v>0</v>
      </c>
      <c r="AW777" s="160">
        <f t="shared" si="90"/>
        <v>0</v>
      </c>
    </row>
    <row r="778" spans="1:49" x14ac:dyDescent="0.25">
      <c r="A778" s="2" t="s">
        <v>2483</v>
      </c>
      <c r="B778" s="44" t="s">
        <v>8</v>
      </c>
      <c r="C778" s="2" t="s">
        <v>2484</v>
      </c>
      <c r="D778" s="2" t="s">
        <v>2485</v>
      </c>
      <c r="E778" s="6" t="s">
        <v>45</v>
      </c>
      <c r="F778" s="2" t="s">
        <v>44</v>
      </c>
      <c r="G778" s="2" t="s">
        <v>44</v>
      </c>
      <c r="H778" s="2">
        <v>1</v>
      </c>
      <c r="I778" s="2" t="s">
        <v>44</v>
      </c>
      <c r="J778" s="2">
        <v>1</v>
      </c>
      <c r="K778" s="2">
        <v>0</v>
      </c>
      <c r="L778" s="2">
        <v>1</v>
      </c>
      <c r="M778" s="2">
        <v>1</v>
      </c>
      <c r="N778" s="2">
        <v>1</v>
      </c>
      <c r="O778" s="2">
        <v>1</v>
      </c>
      <c r="P778" s="2">
        <v>1</v>
      </c>
      <c r="Q778" s="2" t="s">
        <v>45</v>
      </c>
      <c r="R778" s="2" t="s">
        <v>44</v>
      </c>
      <c r="S778" s="2" t="s">
        <v>45</v>
      </c>
      <c r="T778" s="2" t="s">
        <v>44</v>
      </c>
      <c r="U778" s="3" t="s">
        <v>44</v>
      </c>
      <c r="V778" s="6" t="s">
        <v>36</v>
      </c>
      <c r="W778" s="63" t="s">
        <v>6378</v>
      </c>
      <c r="X778" s="2" t="s">
        <v>6379</v>
      </c>
      <c r="Y778" s="2" t="s">
        <v>6380</v>
      </c>
      <c r="Z778" s="64" t="s">
        <v>6381</v>
      </c>
      <c r="AA778" s="2">
        <v>0</v>
      </c>
      <c r="AB778" s="2">
        <v>0</v>
      </c>
      <c r="AC778" s="2"/>
      <c r="AD778" s="2"/>
      <c r="AE778" s="6">
        <v>0</v>
      </c>
      <c r="AF778" s="2">
        <v>0</v>
      </c>
      <c r="AG778" s="2"/>
      <c r="AH778" s="2"/>
      <c r="AI778" s="6">
        <v>0</v>
      </c>
      <c r="AJ778" s="2">
        <v>0</v>
      </c>
      <c r="AK778" s="2"/>
      <c r="AL778" s="6"/>
      <c r="AM778" s="6">
        <v>0</v>
      </c>
      <c r="AN778" s="2">
        <v>0</v>
      </c>
      <c r="AO778" s="2"/>
      <c r="AP778" s="6"/>
      <c r="AQ778" s="6">
        <f t="shared" si="84"/>
        <v>0</v>
      </c>
      <c r="AR778" s="160">
        <f t="shared" si="85"/>
        <v>0</v>
      </c>
      <c r="AS778" s="160">
        <f t="shared" si="86"/>
        <v>0</v>
      </c>
      <c r="AT778" s="160">
        <f t="shared" si="87"/>
        <v>0</v>
      </c>
      <c r="AU778" s="160">
        <f t="shared" si="88"/>
        <v>0</v>
      </c>
      <c r="AV778" s="160">
        <f t="shared" si="89"/>
        <v>0</v>
      </c>
      <c r="AW778" s="160">
        <f t="shared" si="90"/>
        <v>0</v>
      </c>
    </row>
    <row r="779" spans="1:49" x14ac:dyDescent="0.25">
      <c r="A779" s="2" t="s">
        <v>2486</v>
      </c>
      <c r="B779" s="44" t="s">
        <v>8</v>
      </c>
      <c r="C779" s="2" t="s">
        <v>2484</v>
      </c>
      <c r="D779" s="2" t="s">
        <v>2487</v>
      </c>
      <c r="E779" s="6" t="s">
        <v>45</v>
      </c>
      <c r="F779" s="2" t="s">
        <v>45</v>
      </c>
      <c r="G779" s="2" t="s">
        <v>44</v>
      </c>
      <c r="H779" s="2">
        <v>1</v>
      </c>
      <c r="I779" s="2" t="s">
        <v>44</v>
      </c>
      <c r="J779" s="2">
        <v>1</v>
      </c>
      <c r="K779" s="2">
        <v>0</v>
      </c>
      <c r="L779" s="2">
        <v>1</v>
      </c>
      <c r="M779" s="2">
        <v>1</v>
      </c>
      <c r="N779" s="13"/>
      <c r="O779" s="2">
        <v>0</v>
      </c>
      <c r="P779" s="6">
        <v>0</v>
      </c>
      <c r="Q779" s="2" t="s">
        <v>44</v>
      </c>
      <c r="R779" s="2" t="s">
        <v>45</v>
      </c>
      <c r="S779" s="2" t="s">
        <v>45</v>
      </c>
      <c r="T779" s="2" t="s">
        <v>44</v>
      </c>
      <c r="U779" s="3" t="s">
        <v>44</v>
      </c>
      <c r="V779" s="2" t="s">
        <v>36</v>
      </c>
      <c r="W779" s="63" t="s">
        <v>6382</v>
      </c>
      <c r="X779" s="2" t="s">
        <v>6383</v>
      </c>
      <c r="Y779" s="2" t="s">
        <v>6384</v>
      </c>
      <c r="Z779" s="64" t="s">
        <v>6385</v>
      </c>
      <c r="AA779" s="2">
        <v>0</v>
      </c>
      <c r="AB779" s="2">
        <v>0</v>
      </c>
      <c r="AC779" s="2"/>
      <c r="AD779" s="2"/>
      <c r="AE779" s="6">
        <v>0</v>
      </c>
      <c r="AF779" s="2">
        <v>0</v>
      </c>
      <c r="AG779" s="2"/>
      <c r="AH779" s="2"/>
      <c r="AI779" s="6">
        <v>0</v>
      </c>
      <c r="AJ779" s="2">
        <v>0</v>
      </c>
      <c r="AK779" s="2"/>
      <c r="AL779" s="6"/>
      <c r="AM779" s="6">
        <v>0</v>
      </c>
      <c r="AN779" s="2">
        <v>0</v>
      </c>
      <c r="AO779" s="2"/>
      <c r="AP779" s="6"/>
      <c r="AQ779" s="6">
        <f t="shared" si="84"/>
        <v>0</v>
      </c>
      <c r="AR779" s="160">
        <f t="shared" si="85"/>
        <v>0</v>
      </c>
      <c r="AS779" s="160">
        <f t="shared" si="86"/>
        <v>0</v>
      </c>
      <c r="AT779" s="160">
        <f t="shared" si="87"/>
        <v>0</v>
      </c>
      <c r="AU779" s="160">
        <f t="shared" si="88"/>
        <v>0</v>
      </c>
      <c r="AV779" s="160">
        <f t="shared" si="89"/>
        <v>0</v>
      </c>
      <c r="AW779" s="160">
        <f t="shared" si="90"/>
        <v>0</v>
      </c>
    </row>
    <row r="780" spans="1:49" x14ac:dyDescent="0.25">
      <c r="A780" s="2" t="s">
        <v>2488</v>
      </c>
      <c r="B780" s="44" t="s">
        <v>8</v>
      </c>
      <c r="C780" s="2" t="s">
        <v>2484</v>
      </c>
      <c r="D780" s="2" t="s">
        <v>2489</v>
      </c>
      <c r="E780" s="6" t="s">
        <v>45</v>
      </c>
      <c r="F780" s="2" t="s">
        <v>45</v>
      </c>
      <c r="G780" s="2" t="s">
        <v>44</v>
      </c>
      <c r="H780" s="2">
        <v>0</v>
      </c>
      <c r="I780" s="2" t="s">
        <v>44</v>
      </c>
      <c r="J780" s="2">
        <v>1</v>
      </c>
      <c r="K780" s="2">
        <v>0</v>
      </c>
      <c r="L780" s="2">
        <v>1</v>
      </c>
      <c r="M780" s="2">
        <v>1</v>
      </c>
      <c r="N780" s="13"/>
      <c r="O780" s="2">
        <v>0</v>
      </c>
      <c r="P780" s="6">
        <v>0</v>
      </c>
      <c r="Q780" s="2" t="s">
        <v>45</v>
      </c>
      <c r="R780" s="2" t="s">
        <v>45</v>
      </c>
      <c r="S780" s="2" t="s">
        <v>45</v>
      </c>
      <c r="T780" s="2" t="s">
        <v>44</v>
      </c>
      <c r="U780" s="3" t="s">
        <v>45</v>
      </c>
      <c r="V780" s="2" t="s">
        <v>35</v>
      </c>
      <c r="W780" s="63" t="s">
        <v>6386</v>
      </c>
      <c r="X780" s="2" t="s">
        <v>6387</v>
      </c>
      <c r="Y780" s="2" t="s">
        <v>6388</v>
      </c>
      <c r="Z780" s="64" t="s">
        <v>6389</v>
      </c>
      <c r="AA780" s="2">
        <v>0</v>
      </c>
      <c r="AB780" s="2">
        <v>0</v>
      </c>
      <c r="AC780" s="2"/>
      <c r="AD780" s="2"/>
      <c r="AE780" s="6">
        <v>0</v>
      </c>
      <c r="AF780" s="2">
        <v>0</v>
      </c>
      <c r="AG780" s="2"/>
      <c r="AH780" s="2"/>
      <c r="AI780" s="6">
        <v>0</v>
      </c>
      <c r="AJ780" s="2">
        <v>0</v>
      </c>
      <c r="AK780" s="2"/>
      <c r="AL780" s="6"/>
      <c r="AM780" s="6">
        <v>0</v>
      </c>
      <c r="AN780" s="2">
        <v>0</v>
      </c>
      <c r="AO780" s="2"/>
      <c r="AP780" s="6"/>
      <c r="AQ780" s="6">
        <f t="shared" si="84"/>
        <v>0</v>
      </c>
      <c r="AR780" s="160">
        <f t="shared" si="85"/>
        <v>0</v>
      </c>
      <c r="AS780" s="160">
        <f t="shared" si="86"/>
        <v>0</v>
      </c>
      <c r="AT780" s="160">
        <f t="shared" si="87"/>
        <v>0</v>
      </c>
      <c r="AU780" s="160">
        <f t="shared" si="88"/>
        <v>0</v>
      </c>
      <c r="AV780" s="160">
        <f t="shared" si="89"/>
        <v>0</v>
      </c>
      <c r="AW780" s="160">
        <f t="shared" si="90"/>
        <v>0</v>
      </c>
    </row>
    <row r="781" spans="1:49" x14ac:dyDescent="0.25">
      <c r="A781" s="2" t="s">
        <v>2490</v>
      </c>
      <c r="B781" s="44" t="s">
        <v>8</v>
      </c>
      <c r="C781" s="2" t="s">
        <v>2484</v>
      </c>
      <c r="D781" s="2" t="s">
        <v>2491</v>
      </c>
      <c r="E781" s="6" t="s">
        <v>45</v>
      </c>
      <c r="F781" s="2" t="s">
        <v>45</v>
      </c>
      <c r="G781" s="2" t="s">
        <v>44</v>
      </c>
      <c r="H781" s="2">
        <v>1</v>
      </c>
      <c r="I781" s="2" t="s">
        <v>44</v>
      </c>
      <c r="J781" s="2">
        <v>1</v>
      </c>
      <c r="K781" s="2">
        <v>0</v>
      </c>
      <c r="L781" s="2">
        <v>1</v>
      </c>
      <c r="M781" s="2">
        <v>1</v>
      </c>
      <c r="N781" s="13"/>
      <c r="O781" s="2">
        <v>1</v>
      </c>
      <c r="P781" s="6">
        <v>1</v>
      </c>
      <c r="Q781" s="2" t="s">
        <v>45</v>
      </c>
      <c r="R781" s="2" t="s">
        <v>44</v>
      </c>
      <c r="S781" s="2" t="s">
        <v>45</v>
      </c>
      <c r="T781" s="2" t="s">
        <v>44</v>
      </c>
      <c r="U781" s="3" t="s">
        <v>44</v>
      </c>
      <c r="V781" s="2" t="s">
        <v>36</v>
      </c>
      <c r="W781" s="63" t="s">
        <v>6390</v>
      </c>
      <c r="X781" s="2" t="s">
        <v>6391</v>
      </c>
      <c r="Y781" s="2" t="s">
        <v>6392</v>
      </c>
      <c r="Z781" s="64" t="s">
        <v>6393</v>
      </c>
      <c r="AA781" s="2">
        <v>0</v>
      </c>
      <c r="AB781" s="2">
        <v>0</v>
      </c>
      <c r="AC781" s="2"/>
      <c r="AD781" s="2"/>
      <c r="AE781" s="6">
        <v>0</v>
      </c>
      <c r="AF781" s="2">
        <v>0</v>
      </c>
      <c r="AG781" s="2"/>
      <c r="AH781" s="2"/>
      <c r="AI781" s="6">
        <v>0</v>
      </c>
      <c r="AJ781" s="2">
        <v>0</v>
      </c>
      <c r="AK781" s="2"/>
      <c r="AL781" s="6"/>
      <c r="AM781" s="6">
        <v>0</v>
      </c>
      <c r="AN781" s="2">
        <v>0</v>
      </c>
      <c r="AO781" s="2"/>
      <c r="AP781" s="6"/>
      <c r="AQ781" s="6">
        <f t="shared" si="84"/>
        <v>0</v>
      </c>
      <c r="AR781" s="160">
        <f t="shared" si="85"/>
        <v>0</v>
      </c>
      <c r="AS781" s="160">
        <f t="shared" si="86"/>
        <v>0</v>
      </c>
      <c r="AT781" s="160">
        <f t="shared" si="87"/>
        <v>0</v>
      </c>
      <c r="AU781" s="160">
        <f t="shared" si="88"/>
        <v>0</v>
      </c>
      <c r="AV781" s="160">
        <f t="shared" si="89"/>
        <v>0</v>
      </c>
      <c r="AW781" s="160">
        <f t="shared" si="90"/>
        <v>0</v>
      </c>
    </row>
    <row r="782" spans="1:49" x14ac:dyDescent="0.25">
      <c r="A782" s="2" t="s">
        <v>2492</v>
      </c>
      <c r="B782" s="44" t="s">
        <v>8</v>
      </c>
      <c r="C782" s="2" t="s">
        <v>2484</v>
      </c>
      <c r="D782" s="2" t="s">
        <v>2493</v>
      </c>
      <c r="E782" s="6" t="s">
        <v>45</v>
      </c>
      <c r="F782" s="2" t="s">
        <v>44</v>
      </c>
      <c r="G782" s="2" t="s">
        <v>44</v>
      </c>
      <c r="H782" s="2">
        <v>1</v>
      </c>
      <c r="I782" s="2" t="s">
        <v>44</v>
      </c>
      <c r="J782" s="2">
        <v>1</v>
      </c>
      <c r="K782" s="2">
        <v>0</v>
      </c>
      <c r="L782" s="2">
        <v>1</v>
      </c>
      <c r="M782" s="2">
        <v>1</v>
      </c>
      <c r="N782" s="2">
        <v>1</v>
      </c>
      <c r="O782" s="2">
        <v>1</v>
      </c>
      <c r="P782" s="2">
        <v>1</v>
      </c>
      <c r="Q782" s="2" t="s">
        <v>44</v>
      </c>
      <c r="R782" s="2" t="s">
        <v>44</v>
      </c>
      <c r="S782" s="2" t="s">
        <v>45</v>
      </c>
      <c r="T782" s="2" t="s">
        <v>44</v>
      </c>
      <c r="U782" s="3" t="s">
        <v>44</v>
      </c>
      <c r="V782" s="6" t="s">
        <v>36</v>
      </c>
      <c r="W782" s="63" t="s">
        <v>6394</v>
      </c>
      <c r="X782" s="2">
        <v>46273563</v>
      </c>
      <c r="Y782" s="2">
        <v>931927383</v>
      </c>
      <c r="Z782" s="64" t="s">
        <v>6395</v>
      </c>
      <c r="AA782" s="2">
        <v>0</v>
      </c>
      <c r="AB782" s="2">
        <v>0</v>
      </c>
      <c r="AC782" s="2"/>
      <c r="AD782" s="2"/>
      <c r="AE782" s="6">
        <v>0</v>
      </c>
      <c r="AF782" s="2">
        <v>0</v>
      </c>
      <c r="AG782" s="2"/>
      <c r="AH782" s="2"/>
      <c r="AI782" s="6">
        <v>0</v>
      </c>
      <c r="AJ782" s="2">
        <v>0</v>
      </c>
      <c r="AK782" s="2"/>
      <c r="AL782" s="6"/>
      <c r="AM782" s="6">
        <v>0</v>
      </c>
      <c r="AN782" s="2">
        <v>0</v>
      </c>
      <c r="AO782" s="2"/>
      <c r="AP782" s="6"/>
      <c r="AQ782" s="6">
        <f t="shared" si="84"/>
        <v>0</v>
      </c>
      <c r="AR782" s="160">
        <f t="shared" si="85"/>
        <v>0</v>
      </c>
      <c r="AS782" s="160">
        <f t="shared" si="86"/>
        <v>0</v>
      </c>
      <c r="AT782" s="160">
        <f t="shared" si="87"/>
        <v>0</v>
      </c>
      <c r="AU782" s="160">
        <f t="shared" si="88"/>
        <v>0</v>
      </c>
      <c r="AV782" s="160">
        <f t="shared" si="89"/>
        <v>0</v>
      </c>
      <c r="AW782" s="160">
        <f t="shared" si="90"/>
        <v>0</v>
      </c>
    </row>
    <row r="783" spans="1:49" x14ac:dyDescent="0.25">
      <c r="A783" s="2" t="s">
        <v>2494</v>
      </c>
      <c r="B783" s="44" t="s">
        <v>8</v>
      </c>
      <c r="C783" s="2" t="s">
        <v>2484</v>
      </c>
      <c r="D783" s="2" t="s">
        <v>2495</v>
      </c>
      <c r="E783" s="6" t="s">
        <v>45</v>
      </c>
      <c r="F783" s="2" t="s">
        <v>45</v>
      </c>
      <c r="G783" s="2" t="s">
        <v>44</v>
      </c>
      <c r="H783" s="2">
        <v>1</v>
      </c>
      <c r="I783" s="2" t="s">
        <v>44</v>
      </c>
      <c r="J783" s="2">
        <v>1</v>
      </c>
      <c r="K783" s="2">
        <v>0</v>
      </c>
      <c r="L783" s="2">
        <v>1</v>
      </c>
      <c r="M783" s="2">
        <v>1</v>
      </c>
      <c r="N783" s="13"/>
      <c r="O783" s="2">
        <v>1</v>
      </c>
      <c r="P783" s="6">
        <v>1</v>
      </c>
      <c r="Q783" s="2" t="s">
        <v>45</v>
      </c>
      <c r="R783" s="2" t="s">
        <v>44</v>
      </c>
      <c r="S783" s="2" t="s">
        <v>45</v>
      </c>
      <c r="T783" s="2" t="s">
        <v>44</v>
      </c>
      <c r="U783" s="3" t="s">
        <v>44</v>
      </c>
      <c r="V783" s="2" t="s">
        <v>36</v>
      </c>
      <c r="W783" s="63" t="s">
        <v>6396</v>
      </c>
      <c r="X783" s="2" t="s">
        <v>6397</v>
      </c>
      <c r="Y783" s="2" t="s">
        <v>6398</v>
      </c>
      <c r="Z783" s="64" t="s">
        <v>6399</v>
      </c>
      <c r="AA783" s="2">
        <v>0</v>
      </c>
      <c r="AB783" s="2">
        <v>0</v>
      </c>
      <c r="AC783" s="2"/>
      <c r="AD783" s="2"/>
      <c r="AE783" s="6">
        <v>0</v>
      </c>
      <c r="AF783" s="2">
        <v>0</v>
      </c>
      <c r="AG783" s="2"/>
      <c r="AH783" s="2"/>
      <c r="AI783" s="6">
        <v>0</v>
      </c>
      <c r="AJ783" s="2">
        <v>0</v>
      </c>
      <c r="AK783" s="2"/>
      <c r="AL783" s="6"/>
      <c r="AM783" s="6">
        <v>0</v>
      </c>
      <c r="AN783" s="2">
        <v>0</v>
      </c>
      <c r="AO783" s="2"/>
      <c r="AP783" s="6"/>
      <c r="AQ783" s="6">
        <f t="shared" si="84"/>
        <v>0</v>
      </c>
      <c r="AR783" s="160">
        <f t="shared" si="85"/>
        <v>0</v>
      </c>
      <c r="AS783" s="160">
        <f t="shared" si="86"/>
        <v>0</v>
      </c>
      <c r="AT783" s="160">
        <f t="shared" si="87"/>
        <v>0</v>
      </c>
      <c r="AU783" s="160">
        <f t="shared" si="88"/>
        <v>0</v>
      </c>
      <c r="AV783" s="160">
        <f t="shared" si="89"/>
        <v>0</v>
      </c>
      <c r="AW783" s="160">
        <f t="shared" si="90"/>
        <v>0</v>
      </c>
    </row>
    <row r="784" spans="1:49" x14ac:dyDescent="0.25">
      <c r="A784" s="2" t="s">
        <v>2497</v>
      </c>
      <c r="B784" s="44" t="s">
        <v>8</v>
      </c>
      <c r="C784" s="2" t="s">
        <v>2484</v>
      </c>
      <c r="D784" s="2" t="s">
        <v>2498</v>
      </c>
      <c r="E784" s="6" t="s">
        <v>45</v>
      </c>
      <c r="F784" s="2" t="s">
        <v>45</v>
      </c>
      <c r="G784" s="2" t="s">
        <v>45</v>
      </c>
      <c r="H784" s="2">
        <v>0</v>
      </c>
      <c r="I784" s="2" t="s">
        <v>44</v>
      </c>
      <c r="J784" s="2">
        <v>0</v>
      </c>
      <c r="K784" s="6">
        <v>0</v>
      </c>
      <c r="L784" s="2">
        <v>0</v>
      </c>
      <c r="M784" s="112">
        <v>2</v>
      </c>
      <c r="N784" s="13"/>
      <c r="O784" s="2"/>
      <c r="P784" s="2"/>
      <c r="Q784" s="2" t="s">
        <v>45</v>
      </c>
      <c r="R784" s="2" t="s">
        <v>45</v>
      </c>
      <c r="S784" s="2" t="s">
        <v>45</v>
      </c>
      <c r="T784" s="2" t="s">
        <v>44</v>
      </c>
      <c r="U784" s="3" t="s">
        <v>45</v>
      </c>
      <c r="V784" s="6"/>
      <c r="W784" s="63"/>
      <c r="X784" s="2"/>
      <c r="Y784" s="2"/>
      <c r="Z784" s="64"/>
      <c r="AA784" s="2">
        <v>0</v>
      </c>
      <c r="AB784" s="2">
        <v>0</v>
      </c>
      <c r="AC784" s="2"/>
      <c r="AD784" s="2"/>
      <c r="AE784" s="6">
        <v>0</v>
      </c>
      <c r="AF784" s="2">
        <v>0</v>
      </c>
      <c r="AG784" s="2"/>
      <c r="AH784" s="2"/>
      <c r="AI784" s="6">
        <v>0</v>
      </c>
      <c r="AJ784" s="2">
        <v>0</v>
      </c>
      <c r="AK784" s="2"/>
      <c r="AL784" s="6"/>
      <c r="AM784" s="6">
        <v>0</v>
      </c>
      <c r="AN784" s="2">
        <v>0</v>
      </c>
      <c r="AO784" s="2"/>
      <c r="AP784" s="6"/>
      <c r="AQ784" s="6">
        <f t="shared" si="84"/>
        <v>0</v>
      </c>
      <c r="AR784" s="160">
        <f t="shared" si="85"/>
        <v>0</v>
      </c>
      <c r="AS784" s="160">
        <f t="shared" si="86"/>
        <v>0</v>
      </c>
      <c r="AT784" s="160">
        <f t="shared" si="87"/>
        <v>0</v>
      </c>
      <c r="AU784" s="160">
        <f t="shared" si="88"/>
        <v>0</v>
      </c>
      <c r="AV784" s="160">
        <f t="shared" si="89"/>
        <v>0</v>
      </c>
      <c r="AW784" s="160">
        <f t="shared" si="90"/>
        <v>0</v>
      </c>
    </row>
    <row r="785" spans="1:49" x14ac:dyDescent="0.25">
      <c r="A785" s="2" t="s">
        <v>2499</v>
      </c>
      <c r="B785" s="44" t="s">
        <v>8</v>
      </c>
      <c r="C785" s="2" t="s">
        <v>2484</v>
      </c>
      <c r="D785" s="2" t="s">
        <v>2500</v>
      </c>
      <c r="E785" s="6" t="s">
        <v>45</v>
      </c>
      <c r="F785" s="2" t="s">
        <v>45</v>
      </c>
      <c r="G785" s="2" t="s">
        <v>44</v>
      </c>
      <c r="H785" s="2">
        <v>1</v>
      </c>
      <c r="I785" s="2" t="s">
        <v>44</v>
      </c>
      <c r="J785" s="2">
        <v>1</v>
      </c>
      <c r="K785" s="2">
        <v>0</v>
      </c>
      <c r="L785" s="2">
        <v>1</v>
      </c>
      <c r="M785" s="2">
        <v>1</v>
      </c>
      <c r="N785" s="13"/>
      <c r="O785" s="2">
        <v>1</v>
      </c>
      <c r="P785" s="6">
        <v>1</v>
      </c>
      <c r="Q785" s="2" t="s">
        <v>44</v>
      </c>
      <c r="R785" s="2" t="s">
        <v>44</v>
      </c>
      <c r="S785" s="2" t="s">
        <v>45</v>
      </c>
      <c r="T785" s="2" t="s">
        <v>44</v>
      </c>
      <c r="U785" s="3" t="s">
        <v>45</v>
      </c>
      <c r="V785" s="2" t="s">
        <v>35</v>
      </c>
      <c r="W785" s="63" t="s">
        <v>6229</v>
      </c>
      <c r="X785" s="2" t="s">
        <v>6230</v>
      </c>
      <c r="Y785" s="2" t="s">
        <v>6231</v>
      </c>
      <c r="Z785" s="64" t="s">
        <v>6232</v>
      </c>
      <c r="AA785" s="2">
        <v>0</v>
      </c>
      <c r="AB785" s="2">
        <v>0</v>
      </c>
      <c r="AC785" s="2"/>
      <c r="AD785" s="2"/>
      <c r="AE785" s="6">
        <v>0</v>
      </c>
      <c r="AF785" s="2">
        <v>0</v>
      </c>
      <c r="AG785" s="2"/>
      <c r="AH785" s="2"/>
      <c r="AI785" s="6">
        <v>0</v>
      </c>
      <c r="AJ785" s="2">
        <v>0</v>
      </c>
      <c r="AK785" s="2"/>
      <c r="AL785" s="6"/>
      <c r="AM785" s="6">
        <v>0</v>
      </c>
      <c r="AN785" s="2">
        <v>0</v>
      </c>
      <c r="AO785" s="2"/>
      <c r="AP785" s="6"/>
      <c r="AQ785" s="6">
        <f t="shared" si="84"/>
        <v>0</v>
      </c>
      <c r="AR785" s="160">
        <f t="shared" si="85"/>
        <v>0</v>
      </c>
      <c r="AS785" s="160">
        <f t="shared" si="86"/>
        <v>0</v>
      </c>
      <c r="AT785" s="160">
        <f t="shared" si="87"/>
        <v>0</v>
      </c>
      <c r="AU785" s="160">
        <f t="shared" si="88"/>
        <v>0</v>
      </c>
      <c r="AV785" s="160">
        <f t="shared" si="89"/>
        <v>0</v>
      </c>
      <c r="AW785" s="160">
        <f t="shared" si="90"/>
        <v>0</v>
      </c>
    </row>
    <row r="786" spans="1:49" x14ac:dyDescent="0.25">
      <c r="A786" s="2" t="s">
        <v>2512</v>
      </c>
      <c r="B786" s="44" t="s">
        <v>8</v>
      </c>
      <c r="C786" s="2" t="s">
        <v>2502</v>
      </c>
      <c r="D786" s="2" t="s">
        <v>2502</v>
      </c>
      <c r="E786" s="6" t="s">
        <v>45</v>
      </c>
      <c r="F786" s="2" t="s">
        <v>44</v>
      </c>
      <c r="G786" s="2" t="s">
        <v>44</v>
      </c>
      <c r="H786" s="2">
        <v>1</v>
      </c>
      <c r="I786" s="2" t="s">
        <v>44</v>
      </c>
      <c r="J786" s="2">
        <v>1</v>
      </c>
      <c r="K786" s="2">
        <v>0</v>
      </c>
      <c r="L786" s="2">
        <v>1</v>
      </c>
      <c r="M786" s="2">
        <v>1</v>
      </c>
      <c r="N786" s="2">
        <v>1</v>
      </c>
      <c r="O786" s="2">
        <v>1</v>
      </c>
      <c r="P786" s="2">
        <v>1</v>
      </c>
      <c r="Q786" s="2" t="s">
        <v>45</v>
      </c>
      <c r="R786" s="2" t="s">
        <v>44</v>
      </c>
      <c r="S786" s="2" t="s">
        <v>44</v>
      </c>
      <c r="T786" s="2" t="s">
        <v>44</v>
      </c>
      <c r="U786" s="3" t="s">
        <v>44</v>
      </c>
      <c r="V786" s="6" t="s">
        <v>36</v>
      </c>
      <c r="W786" s="63" t="s">
        <v>6400</v>
      </c>
      <c r="X786" s="2">
        <v>41407546</v>
      </c>
      <c r="Y786" s="2">
        <v>930945334</v>
      </c>
      <c r="Z786" s="64" t="s">
        <v>6401</v>
      </c>
      <c r="AA786" s="2">
        <v>0</v>
      </c>
      <c r="AB786" s="2">
        <v>1</v>
      </c>
      <c r="AC786" s="2" t="s">
        <v>35</v>
      </c>
      <c r="AD786" s="2" t="s">
        <v>6744</v>
      </c>
      <c r="AE786" s="6">
        <v>0</v>
      </c>
      <c r="AF786" s="2">
        <v>1</v>
      </c>
      <c r="AG786" s="2" t="s">
        <v>35</v>
      </c>
      <c r="AH786" s="2" t="s">
        <v>6744</v>
      </c>
      <c r="AI786" s="6">
        <v>0</v>
      </c>
      <c r="AJ786" s="2">
        <v>0</v>
      </c>
      <c r="AK786" s="2"/>
      <c r="AL786" s="6"/>
      <c r="AM786" s="6">
        <v>0</v>
      </c>
      <c r="AN786" s="2">
        <v>0</v>
      </c>
      <c r="AO786" s="2"/>
      <c r="AP786" s="6"/>
      <c r="AQ786" s="6">
        <f t="shared" si="84"/>
        <v>2</v>
      </c>
      <c r="AR786" s="160">
        <f t="shared" si="85"/>
        <v>0</v>
      </c>
      <c r="AS786" s="160">
        <f t="shared" si="86"/>
        <v>1</v>
      </c>
      <c r="AT786" s="160">
        <f t="shared" si="87"/>
        <v>0</v>
      </c>
      <c r="AU786" s="160">
        <f t="shared" si="88"/>
        <v>0</v>
      </c>
      <c r="AV786" s="160">
        <f t="shared" si="89"/>
        <v>0</v>
      </c>
      <c r="AW786" s="160">
        <f t="shared" si="90"/>
        <v>0</v>
      </c>
    </row>
    <row r="787" spans="1:49" x14ac:dyDescent="0.25">
      <c r="A787" s="2" t="s">
        <v>2501</v>
      </c>
      <c r="B787" s="44" t="s">
        <v>8</v>
      </c>
      <c r="C787" s="2" t="s">
        <v>2502</v>
      </c>
      <c r="D787" s="2" t="s">
        <v>2503</v>
      </c>
      <c r="E787" s="6" t="s">
        <v>45</v>
      </c>
      <c r="F787" s="2" t="s">
        <v>45</v>
      </c>
      <c r="G787" s="2" t="s">
        <v>44</v>
      </c>
      <c r="H787" s="2">
        <v>0</v>
      </c>
      <c r="I787" s="2" t="s">
        <v>44</v>
      </c>
      <c r="J787" s="2">
        <v>1</v>
      </c>
      <c r="K787" s="2">
        <v>0</v>
      </c>
      <c r="L787" s="2">
        <v>1</v>
      </c>
      <c r="M787" s="2">
        <v>1</v>
      </c>
      <c r="N787" s="13"/>
      <c r="O787" s="2">
        <v>1</v>
      </c>
      <c r="P787" s="2">
        <v>1</v>
      </c>
      <c r="Q787" s="2" t="s">
        <v>44</v>
      </c>
      <c r="R787" s="2" t="s">
        <v>44</v>
      </c>
      <c r="S787" s="2" t="s">
        <v>45</v>
      </c>
      <c r="T787" s="2" t="s">
        <v>44</v>
      </c>
      <c r="U787" s="3" t="s">
        <v>45</v>
      </c>
      <c r="V787" s="2" t="s">
        <v>326</v>
      </c>
      <c r="W787" s="31" t="s">
        <v>6571</v>
      </c>
      <c r="X787" s="31" t="s">
        <v>6572</v>
      </c>
      <c r="Y787" s="75">
        <v>979075727</v>
      </c>
      <c r="Z787" s="32"/>
      <c r="AA787" s="2">
        <v>0</v>
      </c>
      <c r="AB787" s="2">
        <v>0</v>
      </c>
      <c r="AC787" s="2"/>
      <c r="AD787" s="2"/>
      <c r="AE787" s="6">
        <v>0</v>
      </c>
      <c r="AF787" s="2">
        <v>1</v>
      </c>
      <c r="AG787" s="2" t="s">
        <v>326</v>
      </c>
      <c r="AH787" s="2" t="s">
        <v>6744</v>
      </c>
      <c r="AI787" s="6">
        <v>0</v>
      </c>
      <c r="AJ787" s="2">
        <v>1</v>
      </c>
      <c r="AK787" s="2" t="s">
        <v>35</v>
      </c>
      <c r="AL787" s="6" t="s">
        <v>6744</v>
      </c>
      <c r="AM787" s="6">
        <v>0</v>
      </c>
      <c r="AN787" s="2">
        <v>0</v>
      </c>
      <c r="AO787" s="2"/>
      <c r="AP787" s="6"/>
      <c r="AQ787" s="6">
        <f t="shared" si="84"/>
        <v>2</v>
      </c>
      <c r="AR787" s="160">
        <f t="shared" si="85"/>
        <v>0</v>
      </c>
      <c r="AS787" s="160">
        <f t="shared" si="86"/>
        <v>1</v>
      </c>
      <c r="AT787" s="160">
        <f t="shared" si="87"/>
        <v>1</v>
      </c>
      <c r="AU787" s="160">
        <f t="shared" si="88"/>
        <v>0</v>
      </c>
      <c r="AV787" s="160">
        <f t="shared" si="89"/>
        <v>0</v>
      </c>
      <c r="AW787" s="160">
        <f t="shared" si="90"/>
        <v>0</v>
      </c>
    </row>
    <row r="788" spans="1:49" x14ac:dyDescent="0.25">
      <c r="A788" s="2" t="s">
        <v>2504</v>
      </c>
      <c r="B788" s="44" t="s">
        <v>8</v>
      </c>
      <c r="C788" s="2" t="s">
        <v>2502</v>
      </c>
      <c r="D788" s="2" t="s">
        <v>2505</v>
      </c>
      <c r="E788" s="6" t="s">
        <v>45</v>
      </c>
      <c r="F788" s="2" t="s">
        <v>45</v>
      </c>
      <c r="G788" s="2" t="s">
        <v>44</v>
      </c>
      <c r="H788" s="2">
        <v>1</v>
      </c>
      <c r="I788" s="2" t="s">
        <v>44</v>
      </c>
      <c r="J788" s="2">
        <v>1</v>
      </c>
      <c r="K788" s="2">
        <v>0</v>
      </c>
      <c r="L788" s="2">
        <v>1</v>
      </c>
      <c r="M788" s="2">
        <v>1</v>
      </c>
      <c r="N788" s="13"/>
      <c r="O788" s="2">
        <v>1</v>
      </c>
      <c r="P788" s="2">
        <v>1</v>
      </c>
      <c r="Q788" s="2" t="s">
        <v>44</v>
      </c>
      <c r="R788" s="2" t="s">
        <v>44</v>
      </c>
      <c r="S788" s="2" t="s">
        <v>44</v>
      </c>
      <c r="T788" s="2" t="s">
        <v>44</v>
      </c>
      <c r="U788" s="3" t="s">
        <v>45</v>
      </c>
      <c r="V788" s="2" t="s">
        <v>35</v>
      </c>
      <c r="W788" s="73" t="s">
        <v>6406</v>
      </c>
      <c r="X788" s="2">
        <v>25139942</v>
      </c>
      <c r="Y788" s="2">
        <v>945875091</v>
      </c>
      <c r="Z788" s="74" t="s">
        <v>6464</v>
      </c>
      <c r="AA788" s="2">
        <v>0</v>
      </c>
      <c r="AB788" s="2">
        <v>1</v>
      </c>
      <c r="AC788" s="2" t="s">
        <v>35</v>
      </c>
      <c r="AD788" s="2" t="s">
        <v>6744</v>
      </c>
      <c r="AE788" s="6">
        <v>0</v>
      </c>
      <c r="AF788" s="2">
        <v>0</v>
      </c>
      <c r="AG788" s="2"/>
      <c r="AH788" s="2"/>
      <c r="AI788" s="6">
        <v>0</v>
      </c>
      <c r="AJ788" s="2">
        <v>1</v>
      </c>
      <c r="AK788" s="2" t="s">
        <v>35</v>
      </c>
      <c r="AL788" s="6" t="s">
        <v>6744</v>
      </c>
      <c r="AM788" s="6">
        <v>0</v>
      </c>
      <c r="AN788" s="2">
        <v>0</v>
      </c>
      <c r="AO788" s="2"/>
      <c r="AP788" s="6"/>
      <c r="AQ788" s="6">
        <f t="shared" si="84"/>
        <v>2</v>
      </c>
      <c r="AR788" s="160">
        <f t="shared" si="85"/>
        <v>0</v>
      </c>
      <c r="AS788" s="160">
        <f t="shared" si="86"/>
        <v>1</v>
      </c>
      <c r="AT788" s="160">
        <f t="shared" si="87"/>
        <v>0</v>
      </c>
      <c r="AU788" s="160">
        <f t="shared" si="88"/>
        <v>0</v>
      </c>
      <c r="AV788" s="160">
        <f t="shared" si="89"/>
        <v>0</v>
      </c>
      <c r="AW788" s="160">
        <f t="shared" si="90"/>
        <v>0</v>
      </c>
    </row>
    <row r="789" spans="1:49" x14ac:dyDescent="0.25">
      <c r="A789" s="2" t="s">
        <v>2506</v>
      </c>
      <c r="B789" s="44" t="s">
        <v>8</v>
      </c>
      <c r="C789" s="2" t="s">
        <v>2502</v>
      </c>
      <c r="D789" s="2" t="s">
        <v>2507</v>
      </c>
      <c r="E789" s="6" t="s">
        <v>45</v>
      </c>
      <c r="F789" s="2" t="s">
        <v>44</v>
      </c>
      <c r="G789" s="2" t="s">
        <v>44</v>
      </c>
      <c r="H789" s="2">
        <v>1</v>
      </c>
      <c r="I789" s="2" t="s">
        <v>44</v>
      </c>
      <c r="J789" s="2">
        <v>1</v>
      </c>
      <c r="K789" s="2">
        <v>0</v>
      </c>
      <c r="L789" s="2">
        <v>1</v>
      </c>
      <c r="M789" s="2">
        <v>1</v>
      </c>
      <c r="N789" s="2">
        <v>1</v>
      </c>
      <c r="O789" s="2">
        <v>1</v>
      </c>
      <c r="P789" s="2">
        <v>1</v>
      </c>
      <c r="Q789" s="2" t="s">
        <v>44</v>
      </c>
      <c r="R789" s="2" t="s">
        <v>44</v>
      </c>
      <c r="S789" s="2" t="s">
        <v>45</v>
      </c>
      <c r="T789" s="2" t="s">
        <v>44</v>
      </c>
      <c r="U789" s="3" t="s">
        <v>44</v>
      </c>
      <c r="V789" s="6" t="s">
        <v>36</v>
      </c>
      <c r="W789" s="63" t="s">
        <v>6407</v>
      </c>
      <c r="X789" s="2" t="s">
        <v>6408</v>
      </c>
      <c r="Y789" s="2" t="s">
        <v>6409</v>
      </c>
      <c r="Z789" s="64" t="s">
        <v>6410</v>
      </c>
      <c r="AA789" s="2">
        <v>0</v>
      </c>
      <c r="AB789" s="2">
        <v>1</v>
      </c>
      <c r="AC789" s="2" t="s">
        <v>35</v>
      </c>
      <c r="AD789" s="2" t="s">
        <v>6744</v>
      </c>
      <c r="AE789" s="6">
        <v>0</v>
      </c>
      <c r="AF789" s="2">
        <v>1</v>
      </c>
      <c r="AG789" s="2" t="s">
        <v>35</v>
      </c>
      <c r="AH789" s="2" t="s">
        <v>6744</v>
      </c>
      <c r="AI789" s="6">
        <v>0</v>
      </c>
      <c r="AJ789" s="2">
        <v>1</v>
      </c>
      <c r="AK789" s="2" t="s">
        <v>35</v>
      </c>
      <c r="AL789" s="6" t="s">
        <v>6744</v>
      </c>
      <c r="AM789" s="6">
        <v>0</v>
      </c>
      <c r="AN789" s="2">
        <v>0</v>
      </c>
      <c r="AO789" s="2"/>
      <c r="AP789" s="6"/>
      <c r="AQ789" s="6">
        <f t="shared" si="84"/>
        <v>3</v>
      </c>
      <c r="AR789" s="160">
        <f t="shared" si="85"/>
        <v>0</v>
      </c>
      <c r="AS789" s="160">
        <f t="shared" si="86"/>
        <v>1</v>
      </c>
      <c r="AT789" s="160">
        <f t="shared" si="87"/>
        <v>0</v>
      </c>
      <c r="AU789" s="160">
        <f t="shared" si="88"/>
        <v>0</v>
      </c>
      <c r="AV789" s="160">
        <f t="shared" si="89"/>
        <v>0</v>
      </c>
      <c r="AW789" s="160">
        <f t="shared" si="90"/>
        <v>0</v>
      </c>
    </row>
    <row r="790" spans="1:49" x14ac:dyDescent="0.25">
      <c r="A790" s="2" t="s">
        <v>2508</v>
      </c>
      <c r="B790" s="44" t="s">
        <v>8</v>
      </c>
      <c r="C790" s="2" t="s">
        <v>2502</v>
      </c>
      <c r="D790" s="2" t="s">
        <v>2509</v>
      </c>
      <c r="E790" s="6" t="s">
        <v>45</v>
      </c>
      <c r="F790" s="2" t="s">
        <v>45</v>
      </c>
      <c r="G790" s="2" t="s">
        <v>44</v>
      </c>
      <c r="H790" s="2">
        <v>0</v>
      </c>
      <c r="I790" s="2" t="s">
        <v>44</v>
      </c>
      <c r="J790" s="2">
        <v>1</v>
      </c>
      <c r="K790" s="2">
        <v>0</v>
      </c>
      <c r="L790" s="2">
        <v>1</v>
      </c>
      <c r="M790" s="2">
        <v>1</v>
      </c>
      <c r="N790" s="13"/>
      <c r="O790" s="2">
        <v>1</v>
      </c>
      <c r="P790" s="6">
        <v>1</v>
      </c>
      <c r="Q790" s="2" t="s">
        <v>44</v>
      </c>
      <c r="R790" s="2" t="s">
        <v>44</v>
      </c>
      <c r="S790" s="2" t="s">
        <v>44</v>
      </c>
      <c r="T790" s="2" t="s">
        <v>44</v>
      </c>
      <c r="U790" s="3" t="s">
        <v>44</v>
      </c>
      <c r="V790" s="2" t="s">
        <v>36</v>
      </c>
      <c r="W790" s="63" t="s">
        <v>6411</v>
      </c>
      <c r="X790" s="2" t="s">
        <v>6412</v>
      </c>
      <c r="Y790" s="2" t="s">
        <v>6413</v>
      </c>
      <c r="Z790" s="64" t="s">
        <v>6414</v>
      </c>
      <c r="AA790" s="2">
        <v>0</v>
      </c>
      <c r="AB790" s="2">
        <v>1</v>
      </c>
      <c r="AC790" s="2" t="s">
        <v>35</v>
      </c>
      <c r="AD790" s="2" t="s">
        <v>6744</v>
      </c>
      <c r="AE790" s="6">
        <v>0</v>
      </c>
      <c r="AF790" s="2">
        <v>0</v>
      </c>
      <c r="AG790" s="2"/>
      <c r="AH790" s="2"/>
      <c r="AI790" s="6">
        <v>0</v>
      </c>
      <c r="AJ790" s="2">
        <v>1</v>
      </c>
      <c r="AK790" s="2" t="s">
        <v>35</v>
      </c>
      <c r="AL790" s="6" t="s">
        <v>6743</v>
      </c>
      <c r="AM790" s="6">
        <v>0</v>
      </c>
      <c r="AN790" s="2">
        <v>0</v>
      </c>
      <c r="AO790" s="2"/>
      <c r="AP790" s="6"/>
      <c r="AQ790" s="6">
        <f t="shared" si="84"/>
        <v>2</v>
      </c>
      <c r="AR790" s="160">
        <f t="shared" si="85"/>
        <v>0</v>
      </c>
      <c r="AS790" s="160">
        <f t="shared" si="86"/>
        <v>1</v>
      </c>
      <c r="AT790" s="160">
        <f t="shared" si="87"/>
        <v>0</v>
      </c>
      <c r="AU790" s="160">
        <f t="shared" si="88"/>
        <v>0</v>
      </c>
      <c r="AV790" s="160">
        <f t="shared" si="89"/>
        <v>0</v>
      </c>
      <c r="AW790" s="160">
        <f t="shared" si="90"/>
        <v>0</v>
      </c>
    </row>
    <row r="791" spans="1:49" x14ac:dyDescent="0.25">
      <c r="A791" s="2" t="s">
        <v>2510</v>
      </c>
      <c r="B791" s="44" t="s">
        <v>8</v>
      </c>
      <c r="C791" s="2" t="s">
        <v>2502</v>
      </c>
      <c r="D791" s="2" t="s">
        <v>2511</v>
      </c>
      <c r="E791" s="6" t="s">
        <v>45</v>
      </c>
      <c r="F791" s="2" t="s">
        <v>45</v>
      </c>
      <c r="G791" s="2" t="s">
        <v>44</v>
      </c>
      <c r="H791" s="2">
        <v>1</v>
      </c>
      <c r="I791" s="2" t="s">
        <v>44</v>
      </c>
      <c r="J791" s="2">
        <v>1</v>
      </c>
      <c r="K791" s="2">
        <v>0</v>
      </c>
      <c r="L791" s="2">
        <v>1</v>
      </c>
      <c r="M791" s="2">
        <v>1</v>
      </c>
      <c r="N791" s="13"/>
      <c r="O791" s="2">
        <v>1</v>
      </c>
      <c r="P791" s="2">
        <v>1</v>
      </c>
      <c r="Q791" s="2" t="s">
        <v>45</v>
      </c>
      <c r="R791" s="2" t="s">
        <v>44</v>
      </c>
      <c r="S791" s="2" t="s">
        <v>45</v>
      </c>
      <c r="T791" s="2" t="s">
        <v>44</v>
      </c>
      <c r="U791" s="3" t="s">
        <v>45</v>
      </c>
      <c r="V791" s="2" t="s">
        <v>326</v>
      </c>
      <c r="W791" s="31" t="s">
        <v>6573</v>
      </c>
      <c r="X791" s="31">
        <v>44344699</v>
      </c>
      <c r="Y791" s="75">
        <v>930144377</v>
      </c>
      <c r="Z791" s="32"/>
      <c r="AA791" s="2">
        <v>0</v>
      </c>
      <c r="AB791" s="2">
        <v>1</v>
      </c>
      <c r="AC791" s="2" t="s">
        <v>326</v>
      </c>
      <c r="AD791" s="2" t="s">
        <v>6744</v>
      </c>
      <c r="AE791" s="6">
        <v>0</v>
      </c>
      <c r="AF791" s="2">
        <v>0</v>
      </c>
      <c r="AG791" s="2"/>
      <c r="AH791" s="2"/>
      <c r="AI791" s="6">
        <v>0</v>
      </c>
      <c r="AJ791" s="2">
        <v>0</v>
      </c>
      <c r="AK791" s="2"/>
      <c r="AL791" s="6"/>
      <c r="AM791" s="6">
        <v>0</v>
      </c>
      <c r="AN791" s="2">
        <v>0</v>
      </c>
      <c r="AO791" s="2"/>
      <c r="AP791" s="6"/>
      <c r="AQ791" s="6">
        <f t="shared" si="84"/>
        <v>1</v>
      </c>
      <c r="AR791" s="160">
        <f t="shared" si="85"/>
        <v>0</v>
      </c>
      <c r="AS791" s="160">
        <f t="shared" si="86"/>
        <v>0</v>
      </c>
      <c r="AT791" s="160">
        <f t="shared" si="87"/>
        <v>1</v>
      </c>
      <c r="AU791" s="160">
        <f t="shared" si="88"/>
        <v>0</v>
      </c>
      <c r="AV791" s="160">
        <f t="shared" si="89"/>
        <v>0</v>
      </c>
      <c r="AW791" s="160">
        <f t="shared" si="90"/>
        <v>0</v>
      </c>
    </row>
    <row r="792" spans="1:49" x14ac:dyDescent="0.25">
      <c r="A792" s="2" t="s">
        <v>2534</v>
      </c>
      <c r="B792" s="44" t="s">
        <v>8</v>
      </c>
      <c r="C792" s="2" t="s">
        <v>2514</v>
      </c>
      <c r="D792" s="2" t="s">
        <v>2535</v>
      </c>
      <c r="E792" s="6" t="s">
        <v>45</v>
      </c>
      <c r="F792" s="2" t="s">
        <v>45</v>
      </c>
      <c r="G792" s="2" t="s">
        <v>44</v>
      </c>
      <c r="H792" s="2">
        <v>0</v>
      </c>
      <c r="I792" s="2" t="s">
        <v>44</v>
      </c>
      <c r="J792" s="2">
        <v>1</v>
      </c>
      <c r="K792" s="2">
        <v>0</v>
      </c>
      <c r="L792" s="2">
        <v>1</v>
      </c>
      <c r="M792" s="2">
        <v>1</v>
      </c>
      <c r="N792" s="13"/>
      <c r="O792" s="2">
        <v>1</v>
      </c>
      <c r="P792" s="2">
        <v>1</v>
      </c>
      <c r="Q792" s="2" t="s">
        <v>45</v>
      </c>
      <c r="R792" s="2" t="s">
        <v>44</v>
      </c>
      <c r="S792" s="2" t="s">
        <v>44</v>
      </c>
      <c r="T792" s="2" t="s">
        <v>44</v>
      </c>
      <c r="U792" s="3" t="s">
        <v>45</v>
      </c>
      <c r="V792" s="2" t="s">
        <v>35</v>
      </c>
      <c r="W792" s="63" t="s">
        <v>6415</v>
      </c>
      <c r="X792" s="2" t="s">
        <v>6416</v>
      </c>
      <c r="Y792" s="2" t="s">
        <v>6417</v>
      </c>
      <c r="Z792" s="64" t="s">
        <v>6418</v>
      </c>
      <c r="AA792" s="2">
        <v>0</v>
      </c>
      <c r="AB792" s="2">
        <v>0</v>
      </c>
      <c r="AC792" s="2"/>
      <c r="AD792" s="2"/>
      <c r="AE792" s="6">
        <v>0</v>
      </c>
      <c r="AF792" s="2">
        <v>1</v>
      </c>
      <c r="AG792" s="2" t="s">
        <v>35</v>
      </c>
      <c r="AH792" s="2" t="s">
        <v>6744</v>
      </c>
      <c r="AI792" s="6">
        <v>0</v>
      </c>
      <c r="AJ792" s="2">
        <v>1</v>
      </c>
      <c r="AK792" s="2" t="s">
        <v>35</v>
      </c>
      <c r="AL792" s="6" t="s">
        <v>6744</v>
      </c>
      <c r="AM792" s="6">
        <v>0</v>
      </c>
      <c r="AN792" s="2">
        <v>0</v>
      </c>
      <c r="AO792" s="2"/>
      <c r="AP792" s="6"/>
      <c r="AQ792" s="6">
        <f t="shared" si="84"/>
        <v>2</v>
      </c>
      <c r="AR792" s="160">
        <f t="shared" si="85"/>
        <v>0</v>
      </c>
      <c r="AS792" s="160">
        <f t="shared" si="86"/>
        <v>1</v>
      </c>
      <c r="AT792" s="160">
        <f t="shared" si="87"/>
        <v>0</v>
      </c>
      <c r="AU792" s="160">
        <f t="shared" si="88"/>
        <v>0</v>
      </c>
      <c r="AV792" s="160">
        <f t="shared" si="89"/>
        <v>0</v>
      </c>
      <c r="AW792" s="160">
        <f t="shared" si="90"/>
        <v>0</v>
      </c>
    </row>
    <row r="793" spans="1:49" x14ac:dyDescent="0.25">
      <c r="A793" s="2" t="s">
        <v>2513</v>
      </c>
      <c r="B793" s="44" t="s">
        <v>8</v>
      </c>
      <c r="C793" s="2" t="s">
        <v>2514</v>
      </c>
      <c r="D793" s="2" t="s">
        <v>2515</v>
      </c>
      <c r="E793" s="6" t="s">
        <v>45</v>
      </c>
      <c r="F793" s="2" t="s">
        <v>45</v>
      </c>
      <c r="G793" s="2" t="s">
        <v>44</v>
      </c>
      <c r="H793" s="2">
        <v>0</v>
      </c>
      <c r="I793" s="2" t="s">
        <v>44</v>
      </c>
      <c r="J793" s="2">
        <v>1</v>
      </c>
      <c r="K793" s="2">
        <v>0</v>
      </c>
      <c r="L793" s="2">
        <v>0</v>
      </c>
      <c r="M793" s="2">
        <v>1</v>
      </c>
      <c r="N793" s="13"/>
      <c r="O793" s="2">
        <v>1</v>
      </c>
      <c r="P793" s="6">
        <v>1</v>
      </c>
      <c r="Q793" s="2" t="s">
        <v>45</v>
      </c>
      <c r="R793" s="2" t="s">
        <v>45</v>
      </c>
      <c r="S793" s="2" t="s">
        <v>44</v>
      </c>
      <c r="T793" s="2" t="s">
        <v>44</v>
      </c>
      <c r="U793" s="3" t="s">
        <v>45</v>
      </c>
      <c r="V793" s="2" t="s">
        <v>35</v>
      </c>
      <c r="W793" s="63" t="s">
        <v>6402</v>
      </c>
      <c r="X793" s="2" t="s">
        <v>6403</v>
      </c>
      <c r="Y793" s="2"/>
      <c r="Z793" s="64" t="s">
        <v>6405</v>
      </c>
      <c r="AA793" s="2">
        <v>0</v>
      </c>
      <c r="AB793" s="2">
        <v>0</v>
      </c>
      <c r="AC793" s="2"/>
      <c r="AD793" s="2"/>
      <c r="AE793" s="6">
        <v>0</v>
      </c>
      <c r="AF793" s="2">
        <v>0</v>
      </c>
      <c r="AG793" s="2"/>
      <c r="AH793" s="2"/>
      <c r="AI793" s="6">
        <v>0</v>
      </c>
      <c r="AJ793" s="2">
        <v>0</v>
      </c>
      <c r="AK793" s="2"/>
      <c r="AL793" s="6"/>
      <c r="AM793" s="6">
        <v>0</v>
      </c>
      <c r="AN793" s="2">
        <v>0</v>
      </c>
      <c r="AO793" s="2"/>
      <c r="AP793" s="6"/>
      <c r="AQ793" s="6">
        <f t="shared" si="84"/>
        <v>0</v>
      </c>
      <c r="AR793" s="160">
        <f t="shared" si="85"/>
        <v>0</v>
      </c>
      <c r="AS793" s="160">
        <f t="shared" si="86"/>
        <v>0</v>
      </c>
      <c r="AT793" s="160">
        <f t="shared" si="87"/>
        <v>0</v>
      </c>
      <c r="AU793" s="160">
        <f t="shared" si="88"/>
        <v>0</v>
      </c>
      <c r="AV793" s="160">
        <f t="shared" si="89"/>
        <v>0</v>
      </c>
      <c r="AW793" s="160">
        <f t="shared" si="90"/>
        <v>0</v>
      </c>
    </row>
    <row r="794" spans="1:49" x14ac:dyDescent="0.25">
      <c r="A794" s="2" t="s">
        <v>2516</v>
      </c>
      <c r="B794" s="44" t="s">
        <v>8</v>
      </c>
      <c r="C794" s="2" t="s">
        <v>2514</v>
      </c>
      <c r="D794" s="2" t="s">
        <v>2517</v>
      </c>
      <c r="E794" s="6" t="s">
        <v>45</v>
      </c>
      <c r="F794" s="2" t="s">
        <v>45</v>
      </c>
      <c r="G794" s="2" t="s">
        <v>44</v>
      </c>
      <c r="H794" s="2">
        <v>1</v>
      </c>
      <c r="I794" s="2" t="s">
        <v>45</v>
      </c>
      <c r="J794" s="2">
        <v>1</v>
      </c>
      <c r="K794" s="2">
        <v>0</v>
      </c>
      <c r="L794" s="2">
        <v>1</v>
      </c>
      <c r="M794" s="2">
        <v>1</v>
      </c>
      <c r="N794" s="13"/>
      <c r="O794" s="2">
        <v>1</v>
      </c>
      <c r="P794" s="2">
        <v>1</v>
      </c>
      <c r="Q794" s="2" t="s">
        <v>45</v>
      </c>
      <c r="R794" s="2" t="s">
        <v>44</v>
      </c>
      <c r="S794" s="2" t="s">
        <v>45</v>
      </c>
      <c r="T794" s="2" t="s">
        <v>44</v>
      </c>
      <c r="U794" s="3" t="s">
        <v>45</v>
      </c>
      <c r="V794" s="2" t="s">
        <v>326</v>
      </c>
      <c r="W794" s="31" t="s">
        <v>6574</v>
      </c>
      <c r="X794" s="31">
        <v>45855054</v>
      </c>
      <c r="Y794" s="75">
        <v>940851086</v>
      </c>
      <c r="Z794" s="32"/>
      <c r="AA794" s="2">
        <v>0</v>
      </c>
      <c r="AB794" s="2">
        <v>0</v>
      </c>
      <c r="AC794" s="2"/>
      <c r="AD794" s="2"/>
      <c r="AE794" s="6">
        <v>0</v>
      </c>
      <c r="AF794" s="2">
        <v>1</v>
      </c>
      <c r="AG794" s="2" t="s">
        <v>326</v>
      </c>
      <c r="AH794" s="2" t="s">
        <v>6744</v>
      </c>
      <c r="AI794" s="6">
        <v>0</v>
      </c>
      <c r="AJ794" s="2">
        <v>1</v>
      </c>
      <c r="AK794" s="2" t="s">
        <v>326</v>
      </c>
      <c r="AL794" s="6" t="s">
        <v>6744</v>
      </c>
      <c r="AM794" s="6">
        <v>0</v>
      </c>
      <c r="AN794" s="2">
        <v>0</v>
      </c>
      <c r="AO794" s="2"/>
      <c r="AP794" s="6"/>
      <c r="AQ794" s="6">
        <f t="shared" si="84"/>
        <v>2</v>
      </c>
      <c r="AR794" s="160">
        <f t="shared" si="85"/>
        <v>0</v>
      </c>
      <c r="AS794" s="160">
        <f t="shared" si="86"/>
        <v>0</v>
      </c>
      <c r="AT794" s="160">
        <f t="shared" si="87"/>
        <v>1</v>
      </c>
      <c r="AU794" s="160">
        <f t="shared" si="88"/>
        <v>0</v>
      </c>
      <c r="AV794" s="160">
        <f t="shared" si="89"/>
        <v>0</v>
      </c>
      <c r="AW794" s="160">
        <f t="shared" si="90"/>
        <v>0</v>
      </c>
    </row>
    <row r="795" spans="1:49" x14ac:dyDescent="0.25">
      <c r="A795" s="2" t="s">
        <v>2518</v>
      </c>
      <c r="B795" s="44" t="s">
        <v>8</v>
      </c>
      <c r="C795" s="2" t="s">
        <v>2514</v>
      </c>
      <c r="D795" s="2" t="s">
        <v>2519</v>
      </c>
      <c r="E795" s="6" t="s">
        <v>45</v>
      </c>
      <c r="F795" s="2" t="s">
        <v>45</v>
      </c>
      <c r="G795" s="2" t="s">
        <v>44</v>
      </c>
      <c r="H795" s="2">
        <v>1</v>
      </c>
      <c r="I795" s="2" t="s">
        <v>44</v>
      </c>
      <c r="J795" s="2">
        <v>1</v>
      </c>
      <c r="K795" s="2">
        <v>0</v>
      </c>
      <c r="L795" s="2">
        <v>1</v>
      </c>
      <c r="M795" s="2">
        <v>1</v>
      </c>
      <c r="N795" s="13"/>
      <c r="O795" s="2">
        <v>1</v>
      </c>
      <c r="P795" s="6">
        <v>1</v>
      </c>
      <c r="Q795" s="2" t="s">
        <v>44</v>
      </c>
      <c r="R795" s="2" t="s">
        <v>44</v>
      </c>
      <c r="S795" s="2" t="s">
        <v>45</v>
      </c>
      <c r="T795" s="2" t="s">
        <v>44</v>
      </c>
      <c r="U795" s="3" t="s">
        <v>44</v>
      </c>
      <c r="V795" s="2" t="s">
        <v>36</v>
      </c>
      <c r="W795" s="63" t="s">
        <v>6420</v>
      </c>
      <c r="X795" s="2" t="s">
        <v>6421</v>
      </c>
      <c r="Y795" s="2" t="s">
        <v>6422</v>
      </c>
      <c r="Z795" s="64" t="s">
        <v>6423</v>
      </c>
      <c r="AA795" s="2">
        <v>0</v>
      </c>
      <c r="AB795" s="2">
        <v>1</v>
      </c>
      <c r="AC795" s="2" t="s">
        <v>36</v>
      </c>
      <c r="AD795" s="2" t="s">
        <v>6744</v>
      </c>
      <c r="AE795" s="6">
        <v>0</v>
      </c>
      <c r="AF795" s="2">
        <v>0</v>
      </c>
      <c r="AG795" s="2"/>
      <c r="AH795" s="2"/>
      <c r="AI795" s="6">
        <v>0</v>
      </c>
      <c r="AJ795" s="2">
        <v>0</v>
      </c>
      <c r="AK795" s="2"/>
      <c r="AL795" s="6"/>
      <c r="AM795" s="6">
        <v>0</v>
      </c>
      <c r="AN795" s="2">
        <v>0</v>
      </c>
      <c r="AO795" s="2"/>
      <c r="AP795" s="6"/>
      <c r="AQ795" s="6">
        <f t="shared" si="84"/>
        <v>1</v>
      </c>
      <c r="AR795" s="160">
        <f t="shared" si="85"/>
        <v>0</v>
      </c>
      <c r="AS795" s="160">
        <f t="shared" si="86"/>
        <v>0</v>
      </c>
      <c r="AT795" s="160">
        <f t="shared" si="87"/>
        <v>0</v>
      </c>
      <c r="AU795" s="160">
        <f t="shared" si="88"/>
        <v>1</v>
      </c>
      <c r="AV795" s="160">
        <f t="shared" si="89"/>
        <v>0</v>
      </c>
      <c r="AW795" s="160">
        <f t="shared" si="90"/>
        <v>0</v>
      </c>
    </row>
    <row r="796" spans="1:49" x14ac:dyDescent="0.25">
      <c r="A796" s="2" t="s">
        <v>2520</v>
      </c>
      <c r="B796" s="44" t="s">
        <v>8</v>
      </c>
      <c r="C796" s="2" t="s">
        <v>2514</v>
      </c>
      <c r="D796" s="2" t="s">
        <v>2521</v>
      </c>
      <c r="E796" s="6" t="s">
        <v>45</v>
      </c>
      <c r="F796" s="2" t="s">
        <v>44</v>
      </c>
      <c r="G796" s="2" t="s">
        <v>44</v>
      </c>
      <c r="H796" s="2">
        <v>1</v>
      </c>
      <c r="I796" s="2" t="s">
        <v>44</v>
      </c>
      <c r="J796" s="2">
        <v>1</v>
      </c>
      <c r="K796" s="2">
        <v>0</v>
      </c>
      <c r="L796" s="2">
        <v>1</v>
      </c>
      <c r="M796" s="2">
        <v>1</v>
      </c>
      <c r="N796" s="2">
        <v>1</v>
      </c>
      <c r="O796" s="2">
        <v>1</v>
      </c>
      <c r="P796" s="2">
        <v>1</v>
      </c>
      <c r="Q796" s="2" t="s">
        <v>44</v>
      </c>
      <c r="R796" s="2" t="s">
        <v>44</v>
      </c>
      <c r="S796" s="2" t="s">
        <v>44</v>
      </c>
      <c r="T796" s="2" t="s">
        <v>44</v>
      </c>
      <c r="U796" s="3" t="s">
        <v>44</v>
      </c>
      <c r="V796" s="6" t="s">
        <v>36</v>
      </c>
      <c r="W796" s="63" t="s">
        <v>6424</v>
      </c>
      <c r="X796" s="2" t="s">
        <v>6425</v>
      </c>
      <c r="Y796" s="2" t="s">
        <v>6426</v>
      </c>
      <c r="Z796" s="64" t="s">
        <v>6427</v>
      </c>
      <c r="AA796" s="2">
        <v>0</v>
      </c>
      <c r="AB796" s="2">
        <v>0</v>
      </c>
      <c r="AC796" s="2"/>
      <c r="AD796" s="2"/>
      <c r="AE796" s="6">
        <v>0</v>
      </c>
      <c r="AF796" s="2">
        <v>0</v>
      </c>
      <c r="AG796" s="2"/>
      <c r="AH796" s="2"/>
      <c r="AI796" s="6">
        <v>0</v>
      </c>
      <c r="AJ796" s="2">
        <v>0</v>
      </c>
      <c r="AK796" s="2"/>
      <c r="AL796" s="6"/>
      <c r="AM796" s="6">
        <v>0</v>
      </c>
      <c r="AN796" s="2">
        <v>1</v>
      </c>
      <c r="AO796" s="2" t="s">
        <v>36</v>
      </c>
      <c r="AP796" s="6" t="s">
        <v>6744</v>
      </c>
      <c r="AQ796" s="6">
        <f t="shared" si="84"/>
        <v>1</v>
      </c>
      <c r="AR796" s="160">
        <f t="shared" si="85"/>
        <v>0</v>
      </c>
      <c r="AS796" s="160">
        <f t="shared" si="86"/>
        <v>0</v>
      </c>
      <c r="AT796" s="160">
        <f t="shared" si="87"/>
        <v>0</v>
      </c>
      <c r="AU796" s="160">
        <f t="shared" si="88"/>
        <v>1</v>
      </c>
      <c r="AV796" s="160">
        <f t="shared" si="89"/>
        <v>0</v>
      </c>
      <c r="AW796" s="160">
        <f t="shared" si="90"/>
        <v>0</v>
      </c>
    </row>
    <row r="797" spans="1:49" x14ac:dyDescent="0.25">
      <c r="A797" s="2" t="s">
        <v>2522</v>
      </c>
      <c r="B797" s="44" t="s">
        <v>8</v>
      </c>
      <c r="C797" s="2" t="s">
        <v>2514</v>
      </c>
      <c r="D797" s="2" t="s">
        <v>2523</v>
      </c>
      <c r="E797" s="6" t="s">
        <v>45</v>
      </c>
      <c r="F797" s="2" t="s">
        <v>45</v>
      </c>
      <c r="G797" s="2" t="s">
        <v>44</v>
      </c>
      <c r="H797" s="2">
        <v>1</v>
      </c>
      <c r="I797" s="2" t="s">
        <v>44</v>
      </c>
      <c r="J797" s="2">
        <v>1</v>
      </c>
      <c r="K797" s="2">
        <v>0</v>
      </c>
      <c r="L797" s="2">
        <v>1</v>
      </c>
      <c r="M797" s="2">
        <v>1</v>
      </c>
      <c r="N797" s="13"/>
      <c r="O797" s="2">
        <v>1</v>
      </c>
      <c r="P797" s="2">
        <v>1</v>
      </c>
      <c r="Q797" s="2" t="s">
        <v>44</v>
      </c>
      <c r="R797" s="2" t="s">
        <v>45</v>
      </c>
      <c r="S797" s="2" t="s">
        <v>45</v>
      </c>
      <c r="T797" s="2" t="s">
        <v>44</v>
      </c>
      <c r="U797" s="3" t="s">
        <v>45</v>
      </c>
      <c r="V797" s="2" t="s">
        <v>35</v>
      </c>
      <c r="W797" s="63" t="s">
        <v>6428</v>
      </c>
      <c r="X797" s="2" t="s">
        <v>6429</v>
      </c>
      <c r="Y797" s="2" t="s">
        <v>6430</v>
      </c>
      <c r="Z797" s="64" t="s">
        <v>6431</v>
      </c>
      <c r="AA797" s="2">
        <v>0</v>
      </c>
      <c r="AB797" s="2">
        <v>0</v>
      </c>
      <c r="AC797" s="2"/>
      <c r="AD797" s="2"/>
      <c r="AE797" s="6">
        <v>0</v>
      </c>
      <c r="AF797" s="2">
        <v>0</v>
      </c>
      <c r="AG797" s="2"/>
      <c r="AH797" s="2"/>
      <c r="AI797" s="6">
        <v>0</v>
      </c>
      <c r="AJ797" s="2">
        <v>1</v>
      </c>
      <c r="AK797" s="2" t="s">
        <v>35</v>
      </c>
      <c r="AL797" s="6" t="s">
        <v>6744</v>
      </c>
      <c r="AM797" s="6">
        <v>0</v>
      </c>
      <c r="AN797" s="2">
        <v>0</v>
      </c>
      <c r="AO797" s="2"/>
      <c r="AP797" s="6"/>
      <c r="AQ797" s="6">
        <f t="shared" si="84"/>
        <v>1</v>
      </c>
      <c r="AR797" s="160">
        <f t="shared" si="85"/>
        <v>0</v>
      </c>
      <c r="AS797" s="160">
        <f t="shared" si="86"/>
        <v>1</v>
      </c>
      <c r="AT797" s="160">
        <f t="shared" si="87"/>
        <v>0</v>
      </c>
      <c r="AU797" s="160">
        <f t="shared" si="88"/>
        <v>0</v>
      </c>
      <c r="AV797" s="160">
        <f t="shared" si="89"/>
        <v>0</v>
      </c>
      <c r="AW797" s="160">
        <f t="shared" si="90"/>
        <v>0</v>
      </c>
    </row>
    <row r="798" spans="1:49" x14ac:dyDescent="0.25">
      <c r="A798" s="2" t="s">
        <v>2524</v>
      </c>
      <c r="B798" s="44" t="s">
        <v>8</v>
      </c>
      <c r="C798" s="2" t="s">
        <v>2514</v>
      </c>
      <c r="D798" s="2" t="s">
        <v>2525</v>
      </c>
      <c r="E798" s="6" t="s">
        <v>45</v>
      </c>
      <c r="F798" s="2" t="s">
        <v>45</v>
      </c>
      <c r="G798" s="2" t="s">
        <v>44</v>
      </c>
      <c r="H798" s="2">
        <v>0</v>
      </c>
      <c r="I798" s="2" t="s">
        <v>44</v>
      </c>
      <c r="J798" s="2">
        <v>1</v>
      </c>
      <c r="K798" s="2">
        <v>0</v>
      </c>
      <c r="L798" s="2">
        <v>0</v>
      </c>
      <c r="M798" s="2">
        <v>1</v>
      </c>
      <c r="N798" s="13"/>
      <c r="O798" s="2">
        <v>1</v>
      </c>
      <c r="P798" s="2">
        <v>1</v>
      </c>
      <c r="Q798" s="2" t="s">
        <v>45</v>
      </c>
      <c r="R798" s="2" t="s">
        <v>44</v>
      </c>
      <c r="S798" s="2" t="s">
        <v>45</v>
      </c>
      <c r="T798" s="2" t="s">
        <v>44</v>
      </c>
      <c r="U798" s="3" t="s">
        <v>45</v>
      </c>
      <c r="V798" s="2" t="s">
        <v>326</v>
      </c>
      <c r="W798" s="31" t="s">
        <v>6575</v>
      </c>
      <c r="X798" s="31">
        <v>24813963</v>
      </c>
      <c r="Y798" s="75">
        <v>984995073</v>
      </c>
      <c r="Z798" s="32"/>
      <c r="AA798" s="2">
        <v>0</v>
      </c>
      <c r="AB798" s="2">
        <v>0</v>
      </c>
      <c r="AC798" s="2"/>
      <c r="AD798" s="2"/>
      <c r="AE798" s="6">
        <v>0</v>
      </c>
      <c r="AF798" s="2">
        <v>1</v>
      </c>
      <c r="AG798" s="2" t="s">
        <v>326</v>
      </c>
      <c r="AH798" s="2" t="s">
        <v>6744</v>
      </c>
      <c r="AI798" s="6">
        <v>0</v>
      </c>
      <c r="AJ798" s="2">
        <v>1</v>
      </c>
      <c r="AK798" s="2" t="s">
        <v>326</v>
      </c>
      <c r="AL798" s="6" t="s">
        <v>6744</v>
      </c>
      <c r="AM798" s="6">
        <v>0</v>
      </c>
      <c r="AN798" s="2">
        <v>0</v>
      </c>
      <c r="AO798" s="2"/>
      <c r="AP798" s="6"/>
      <c r="AQ798" s="6">
        <f t="shared" si="84"/>
        <v>2</v>
      </c>
      <c r="AR798" s="160">
        <f t="shared" si="85"/>
        <v>0</v>
      </c>
      <c r="AS798" s="160">
        <f t="shared" si="86"/>
        <v>0</v>
      </c>
      <c r="AT798" s="160">
        <f t="shared" si="87"/>
        <v>1</v>
      </c>
      <c r="AU798" s="160">
        <f t="shared" si="88"/>
        <v>0</v>
      </c>
      <c r="AV798" s="160">
        <f t="shared" si="89"/>
        <v>0</v>
      </c>
      <c r="AW798" s="160">
        <f t="shared" si="90"/>
        <v>0</v>
      </c>
    </row>
    <row r="799" spans="1:49" x14ac:dyDescent="0.25">
      <c r="A799" s="2" t="s">
        <v>2526</v>
      </c>
      <c r="B799" s="44" t="s">
        <v>8</v>
      </c>
      <c r="C799" s="2" t="s">
        <v>2514</v>
      </c>
      <c r="D799" s="2" t="s">
        <v>875</v>
      </c>
      <c r="E799" s="6" t="s">
        <v>45</v>
      </c>
      <c r="F799" s="2" t="s">
        <v>45</v>
      </c>
      <c r="G799" s="2" t="s">
        <v>44</v>
      </c>
      <c r="H799" s="2">
        <v>1</v>
      </c>
      <c r="I799" s="2" t="s">
        <v>44</v>
      </c>
      <c r="J799" s="2">
        <v>1</v>
      </c>
      <c r="K799" s="2">
        <v>0</v>
      </c>
      <c r="L799" s="2">
        <v>1</v>
      </c>
      <c r="M799" s="2">
        <v>1</v>
      </c>
      <c r="N799" s="13"/>
      <c r="O799" s="2">
        <v>0</v>
      </c>
      <c r="P799" s="6">
        <v>0</v>
      </c>
      <c r="Q799" s="2" t="s">
        <v>45</v>
      </c>
      <c r="R799" s="2" t="s">
        <v>44</v>
      </c>
      <c r="S799" s="2" t="s">
        <v>44</v>
      </c>
      <c r="T799" s="2" t="s">
        <v>44</v>
      </c>
      <c r="U799" s="3" t="s">
        <v>45</v>
      </c>
      <c r="V799" s="2" t="s">
        <v>35</v>
      </c>
      <c r="W799" s="63" t="s">
        <v>6402</v>
      </c>
      <c r="X799" s="2" t="s">
        <v>6403</v>
      </c>
      <c r="Y799" s="2" t="s">
        <v>6404</v>
      </c>
      <c r="Z799" s="64" t="s">
        <v>6405</v>
      </c>
      <c r="AA799" s="2">
        <v>0</v>
      </c>
      <c r="AB799" s="2">
        <v>0</v>
      </c>
      <c r="AC799" s="2"/>
      <c r="AD799" s="2"/>
      <c r="AE799" s="6">
        <v>0</v>
      </c>
      <c r="AF799" s="2">
        <v>0</v>
      </c>
      <c r="AG799" s="2"/>
      <c r="AH799" s="2"/>
      <c r="AI799" s="6">
        <v>0</v>
      </c>
      <c r="AJ799" s="2">
        <v>1</v>
      </c>
      <c r="AK799" s="2" t="s">
        <v>35</v>
      </c>
      <c r="AL799" s="6" t="s">
        <v>6744</v>
      </c>
      <c r="AM799" s="6">
        <v>0</v>
      </c>
      <c r="AN799" s="2">
        <v>0</v>
      </c>
      <c r="AO799" s="2"/>
      <c r="AP799" s="6"/>
      <c r="AQ799" s="6">
        <f t="shared" si="84"/>
        <v>1</v>
      </c>
      <c r="AR799" s="160">
        <f t="shared" si="85"/>
        <v>0</v>
      </c>
      <c r="AS799" s="160">
        <f t="shared" si="86"/>
        <v>1</v>
      </c>
      <c r="AT799" s="160">
        <f t="shared" si="87"/>
        <v>0</v>
      </c>
      <c r="AU799" s="160">
        <f t="shared" si="88"/>
        <v>0</v>
      </c>
      <c r="AV799" s="160">
        <f t="shared" si="89"/>
        <v>0</v>
      </c>
      <c r="AW799" s="160">
        <f t="shared" si="90"/>
        <v>0</v>
      </c>
    </row>
    <row r="800" spans="1:49" x14ac:dyDescent="0.25">
      <c r="A800" s="2" t="s">
        <v>2527</v>
      </c>
      <c r="B800" s="44" t="s">
        <v>8</v>
      </c>
      <c r="C800" s="2" t="s">
        <v>2514</v>
      </c>
      <c r="D800" s="2" t="s">
        <v>2528</v>
      </c>
      <c r="E800" s="6" t="s">
        <v>45</v>
      </c>
      <c r="F800" s="2" t="s">
        <v>45</v>
      </c>
      <c r="G800" s="2" t="s">
        <v>44</v>
      </c>
      <c r="H800" s="2">
        <v>0</v>
      </c>
      <c r="I800" s="2" t="s">
        <v>44</v>
      </c>
      <c r="J800" s="2">
        <v>1</v>
      </c>
      <c r="K800" s="2">
        <v>0</v>
      </c>
      <c r="L800" s="2">
        <v>0</v>
      </c>
      <c r="M800" s="2">
        <v>1</v>
      </c>
      <c r="N800" s="13"/>
      <c r="O800" s="2">
        <v>1</v>
      </c>
      <c r="P800" s="6">
        <v>1</v>
      </c>
      <c r="Q800" s="2" t="s">
        <v>44</v>
      </c>
      <c r="R800" s="2" t="s">
        <v>44</v>
      </c>
      <c r="S800" s="2" t="s">
        <v>45</v>
      </c>
      <c r="T800" s="2" t="s">
        <v>44</v>
      </c>
      <c r="U800" s="3" t="s">
        <v>45</v>
      </c>
      <c r="V800" s="2" t="s">
        <v>35</v>
      </c>
      <c r="W800" s="63" t="s">
        <v>6419</v>
      </c>
      <c r="X800" s="2">
        <v>42752204</v>
      </c>
      <c r="Y800" s="2">
        <v>945464241</v>
      </c>
      <c r="Z800" s="64" t="s">
        <v>6432</v>
      </c>
      <c r="AA800" s="2">
        <v>0</v>
      </c>
      <c r="AB800" s="2">
        <v>0</v>
      </c>
      <c r="AC800" s="2"/>
      <c r="AD800" s="2"/>
      <c r="AE800" s="6">
        <v>0</v>
      </c>
      <c r="AF800" s="2">
        <v>0</v>
      </c>
      <c r="AG800" s="2"/>
      <c r="AH800" s="2"/>
      <c r="AI800" s="6">
        <v>0</v>
      </c>
      <c r="AJ800" s="2">
        <v>1</v>
      </c>
      <c r="AK800" s="2" t="s">
        <v>35</v>
      </c>
      <c r="AL800" s="6" t="s">
        <v>6744</v>
      </c>
      <c r="AM800" s="6">
        <v>0</v>
      </c>
      <c r="AN800" s="2">
        <v>0</v>
      </c>
      <c r="AO800" s="2"/>
      <c r="AP800" s="6"/>
      <c r="AQ800" s="6">
        <f t="shared" si="84"/>
        <v>1</v>
      </c>
      <c r="AR800" s="160">
        <f t="shared" si="85"/>
        <v>0</v>
      </c>
      <c r="AS800" s="160">
        <f t="shared" si="86"/>
        <v>1</v>
      </c>
      <c r="AT800" s="160">
        <f t="shared" si="87"/>
        <v>0</v>
      </c>
      <c r="AU800" s="160">
        <f t="shared" si="88"/>
        <v>0</v>
      </c>
      <c r="AV800" s="160">
        <f t="shared" si="89"/>
        <v>0</v>
      </c>
      <c r="AW800" s="160">
        <f t="shared" si="90"/>
        <v>0</v>
      </c>
    </row>
    <row r="801" spans="1:49" x14ac:dyDescent="0.25">
      <c r="A801" s="2" t="s">
        <v>2529</v>
      </c>
      <c r="B801" s="44" t="s">
        <v>8</v>
      </c>
      <c r="C801" s="2" t="s">
        <v>2514</v>
      </c>
      <c r="D801" s="2" t="s">
        <v>2530</v>
      </c>
      <c r="E801" s="6" t="s">
        <v>45</v>
      </c>
      <c r="F801" s="2" t="s">
        <v>44</v>
      </c>
      <c r="G801" s="2" t="s">
        <v>44</v>
      </c>
      <c r="H801" s="2">
        <v>1</v>
      </c>
      <c r="I801" s="2" t="s">
        <v>44</v>
      </c>
      <c r="J801" s="2">
        <v>1</v>
      </c>
      <c r="K801" s="2">
        <v>0</v>
      </c>
      <c r="L801" s="2">
        <v>1</v>
      </c>
      <c r="M801" s="2">
        <v>1</v>
      </c>
      <c r="N801" s="2">
        <v>1</v>
      </c>
      <c r="O801" s="2">
        <v>1</v>
      </c>
      <c r="P801" s="2">
        <v>1</v>
      </c>
      <c r="Q801" s="2" t="s">
        <v>44</v>
      </c>
      <c r="R801" s="2" t="s">
        <v>44</v>
      </c>
      <c r="S801" s="2" t="s">
        <v>44</v>
      </c>
      <c r="T801" s="2" t="s">
        <v>44</v>
      </c>
      <c r="U801" s="3" t="s">
        <v>44</v>
      </c>
      <c r="V801" s="6" t="s">
        <v>36</v>
      </c>
      <c r="W801" s="63" t="s">
        <v>6433</v>
      </c>
      <c r="X801" s="2">
        <v>23828093</v>
      </c>
      <c r="Y801" s="2">
        <v>980724650</v>
      </c>
      <c r="Z801" s="64" t="s">
        <v>6434</v>
      </c>
      <c r="AA801" s="2">
        <v>0</v>
      </c>
      <c r="AB801" s="2">
        <v>1</v>
      </c>
      <c r="AC801" s="2" t="s">
        <v>36</v>
      </c>
      <c r="AD801" s="2" t="s">
        <v>6744</v>
      </c>
      <c r="AE801" s="6">
        <v>0</v>
      </c>
      <c r="AF801" s="2">
        <v>0</v>
      </c>
      <c r="AG801" s="2"/>
      <c r="AH801" s="2"/>
      <c r="AI801" s="6">
        <v>0</v>
      </c>
      <c r="AJ801" s="2">
        <v>1</v>
      </c>
      <c r="AK801" s="2" t="s">
        <v>36</v>
      </c>
      <c r="AL801" s="6" t="s">
        <v>6743</v>
      </c>
      <c r="AM801" s="6">
        <v>0</v>
      </c>
      <c r="AN801" s="2">
        <v>0</v>
      </c>
      <c r="AO801" s="2"/>
      <c r="AP801" s="6"/>
      <c r="AQ801" s="6">
        <f t="shared" si="84"/>
        <v>2</v>
      </c>
      <c r="AR801" s="160">
        <f t="shared" si="85"/>
        <v>0</v>
      </c>
      <c r="AS801" s="160">
        <f t="shared" si="86"/>
        <v>0</v>
      </c>
      <c r="AT801" s="160">
        <f t="shared" si="87"/>
        <v>0</v>
      </c>
      <c r="AU801" s="160">
        <f t="shared" si="88"/>
        <v>1</v>
      </c>
      <c r="AV801" s="160">
        <f t="shared" si="89"/>
        <v>0</v>
      </c>
      <c r="AW801" s="160">
        <f t="shared" si="90"/>
        <v>0</v>
      </c>
    </row>
    <row r="802" spans="1:49" x14ac:dyDescent="0.25">
      <c r="A802" s="2" t="s">
        <v>2531</v>
      </c>
      <c r="B802" s="44" t="s">
        <v>8</v>
      </c>
      <c r="C802" s="2" t="s">
        <v>2514</v>
      </c>
      <c r="D802" s="2" t="s">
        <v>835</v>
      </c>
      <c r="E802" s="6" t="s">
        <v>45</v>
      </c>
      <c r="F802" s="2" t="s">
        <v>45</v>
      </c>
      <c r="G802" s="2" t="s">
        <v>44</v>
      </c>
      <c r="H802" s="2">
        <v>0</v>
      </c>
      <c r="I802" s="2" t="s">
        <v>45</v>
      </c>
      <c r="J802" s="2">
        <v>1</v>
      </c>
      <c r="K802" s="2">
        <v>0</v>
      </c>
      <c r="L802" s="2">
        <v>1</v>
      </c>
      <c r="M802" s="2">
        <v>1</v>
      </c>
      <c r="N802" s="13"/>
      <c r="O802" s="2">
        <v>1</v>
      </c>
      <c r="P802" s="6">
        <v>1</v>
      </c>
      <c r="Q802" s="2" t="s">
        <v>45</v>
      </c>
      <c r="R802" s="2" t="s">
        <v>45</v>
      </c>
      <c r="S802" s="2" t="s">
        <v>45</v>
      </c>
      <c r="T802" s="2" t="s">
        <v>44</v>
      </c>
      <c r="U802" s="3" t="s">
        <v>45</v>
      </c>
      <c r="V802" s="2" t="s">
        <v>35</v>
      </c>
      <c r="W802" s="63" t="s">
        <v>6811</v>
      </c>
      <c r="X802" s="2">
        <v>47414745</v>
      </c>
      <c r="Y802" s="2">
        <v>999393350</v>
      </c>
      <c r="Z802" s="64" t="s">
        <v>6812</v>
      </c>
      <c r="AA802" s="2">
        <v>0</v>
      </c>
      <c r="AB802" s="2">
        <v>1</v>
      </c>
      <c r="AC802" s="2" t="s">
        <v>35</v>
      </c>
      <c r="AD802" s="2" t="s">
        <v>6744</v>
      </c>
      <c r="AE802" s="6">
        <v>0</v>
      </c>
      <c r="AF802" s="2">
        <v>1</v>
      </c>
      <c r="AG802" s="2" t="s">
        <v>35</v>
      </c>
      <c r="AH802" s="2" t="s">
        <v>6744</v>
      </c>
      <c r="AI802" s="6">
        <v>0</v>
      </c>
      <c r="AJ802" s="2">
        <v>1</v>
      </c>
      <c r="AK802" s="2" t="s">
        <v>35</v>
      </c>
      <c r="AL802" s="6" t="s">
        <v>6744</v>
      </c>
      <c r="AM802" s="6">
        <v>0</v>
      </c>
      <c r="AN802" s="2">
        <v>0</v>
      </c>
      <c r="AO802" s="2"/>
      <c r="AP802" s="6"/>
      <c r="AQ802" s="6">
        <f t="shared" si="84"/>
        <v>3</v>
      </c>
      <c r="AR802" s="160">
        <f t="shared" si="85"/>
        <v>0</v>
      </c>
      <c r="AS802" s="160">
        <f t="shared" si="86"/>
        <v>1</v>
      </c>
      <c r="AT802" s="160">
        <f t="shared" si="87"/>
        <v>0</v>
      </c>
      <c r="AU802" s="160">
        <f t="shared" si="88"/>
        <v>0</v>
      </c>
      <c r="AV802" s="160">
        <f t="shared" si="89"/>
        <v>0</v>
      </c>
      <c r="AW802" s="160">
        <f t="shared" si="90"/>
        <v>0</v>
      </c>
    </row>
    <row r="803" spans="1:49" x14ac:dyDescent="0.25">
      <c r="A803" s="2" t="s">
        <v>2532</v>
      </c>
      <c r="B803" s="44" t="s">
        <v>8</v>
      </c>
      <c r="C803" s="2" t="s">
        <v>2514</v>
      </c>
      <c r="D803" s="2" t="s">
        <v>2533</v>
      </c>
      <c r="E803" s="6" t="s">
        <v>45</v>
      </c>
      <c r="F803" s="2" t="s">
        <v>45</v>
      </c>
      <c r="G803" s="2" t="s">
        <v>44</v>
      </c>
      <c r="H803" s="2">
        <v>0</v>
      </c>
      <c r="I803" s="2" t="s">
        <v>44</v>
      </c>
      <c r="J803" s="2">
        <v>1</v>
      </c>
      <c r="K803" s="2">
        <v>0</v>
      </c>
      <c r="L803" s="2">
        <v>1</v>
      </c>
      <c r="M803" s="2">
        <v>1</v>
      </c>
      <c r="N803" s="13"/>
      <c r="O803" s="2">
        <v>0</v>
      </c>
      <c r="P803" s="6">
        <v>0</v>
      </c>
      <c r="Q803" s="2" t="s">
        <v>44</v>
      </c>
      <c r="R803" s="2" t="s">
        <v>44</v>
      </c>
      <c r="S803" s="2" t="s">
        <v>44</v>
      </c>
      <c r="T803" s="2" t="s">
        <v>44</v>
      </c>
      <c r="U803" s="3" t="s">
        <v>44</v>
      </c>
      <c r="V803" s="2" t="s">
        <v>36</v>
      </c>
      <c r="W803" s="63" t="s">
        <v>6435</v>
      </c>
      <c r="X803" s="2">
        <v>47414745</v>
      </c>
      <c r="Y803" s="2">
        <v>988829616</v>
      </c>
      <c r="Z803" s="64" t="s">
        <v>6436</v>
      </c>
      <c r="AA803" s="2">
        <v>0</v>
      </c>
      <c r="AB803" s="2">
        <v>0</v>
      </c>
      <c r="AC803" s="2"/>
      <c r="AD803" s="2"/>
      <c r="AE803" s="6">
        <v>0</v>
      </c>
      <c r="AF803" s="2">
        <v>0</v>
      </c>
      <c r="AG803" s="2"/>
      <c r="AH803" s="2"/>
      <c r="AI803" s="6">
        <v>0</v>
      </c>
      <c r="AJ803" s="2">
        <v>1</v>
      </c>
      <c r="AK803" s="2" t="s">
        <v>35</v>
      </c>
      <c r="AL803" s="6" t="s">
        <v>6743</v>
      </c>
      <c r="AM803" s="6">
        <v>0</v>
      </c>
      <c r="AN803" s="2">
        <v>0</v>
      </c>
      <c r="AO803" s="2"/>
      <c r="AP803" s="6"/>
      <c r="AQ803" s="6">
        <f t="shared" si="84"/>
        <v>1</v>
      </c>
      <c r="AR803" s="160">
        <f t="shared" si="85"/>
        <v>0</v>
      </c>
      <c r="AS803" s="160">
        <f t="shared" si="86"/>
        <v>1</v>
      </c>
      <c r="AT803" s="160">
        <f t="shared" si="87"/>
        <v>0</v>
      </c>
      <c r="AU803" s="160">
        <f t="shared" si="88"/>
        <v>0</v>
      </c>
      <c r="AV803" s="160">
        <f t="shared" si="89"/>
        <v>0</v>
      </c>
      <c r="AW803" s="160">
        <f t="shared" si="90"/>
        <v>0</v>
      </c>
    </row>
    <row r="804" spans="1:49" x14ac:dyDescent="0.25">
      <c r="A804" s="2" t="s">
        <v>2546</v>
      </c>
      <c r="B804" s="44" t="s">
        <v>8</v>
      </c>
      <c r="C804" s="2" t="s">
        <v>2537</v>
      </c>
      <c r="D804" s="2" t="s">
        <v>2537</v>
      </c>
      <c r="E804" s="6" t="s">
        <v>45</v>
      </c>
      <c r="F804" s="2" t="s">
        <v>44</v>
      </c>
      <c r="G804" s="2" t="s">
        <v>44</v>
      </c>
      <c r="H804" s="2">
        <v>1</v>
      </c>
      <c r="I804" s="2" t="s">
        <v>45</v>
      </c>
      <c r="J804" s="2">
        <v>1</v>
      </c>
      <c r="K804" s="2">
        <v>0</v>
      </c>
      <c r="L804" s="2">
        <v>1</v>
      </c>
      <c r="M804" s="2">
        <v>1</v>
      </c>
      <c r="N804" s="2">
        <v>1</v>
      </c>
      <c r="O804" s="2">
        <v>1</v>
      </c>
      <c r="P804" s="2">
        <v>1</v>
      </c>
      <c r="Q804" s="2" t="s">
        <v>45</v>
      </c>
      <c r="R804" s="2" t="s">
        <v>45</v>
      </c>
      <c r="S804" s="2" t="s">
        <v>44</v>
      </c>
      <c r="T804" s="2" t="s">
        <v>44</v>
      </c>
      <c r="U804" s="3" t="s">
        <v>45</v>
      </c>
      <c r="V804" s="6" t="s">
        <v>35</v>
      </c>
      <c r="W804" s="63" t="s">
        <v>6515</v>
      </c>
      <c r="X804" s="2">
        <v>24383358</v>
      </c>
      <c r="Y804" s="2">
        <v>945881665</v>
      </c>
      <c r="Z804" s="64" t="s">
        <v>6516</v>
      </c>
      <c r="AA804" s="2">
        <v>1</v>
      </c>
      <c r="AB804" s="2">
        <v>0</v>
      </c>
      <c r="AC804" s="2"/>
      <c r="AD804" s="2" t="s">
        <v>6743</v>
      </c>
      <c r="AE804" s="6">
        <v>1</v>
      </c>
      <c r="AF804" s="2">
        <v>0</v>
      </c>
      <c r="AG804" s="2"/>
      <c r="AH804" s="2" t="s">
        <v>6743</v>
      </c>
      <c r="AI804" s="6">
        <v>0</v>
      </c>
      <c r="AJ804" s="2">
        <v>0</v>
      </c>
      <c r="AK804" s="2"/>
      <c r="AL804" s="6"/>
      <c r="AM804" s="6">
        <v>0</v>
      </c>
      <c r="AN804" s="2">
        <v>0</v>
      </c>
      <c r="AO804" s="2"/>
      <c r="AP804" s="6"/>
      <c r="AQ804" s="6">
        <f t="shared" si="84"/>
        <v>2</v>
      </c>
      <c r="AR804" s="160">
        <f t="shared" si="85"/>
        <v>1</v>
      </c>
      <c r="AS804" s="160">
        <f t="shared" si="86"/>
        <v>0</v>
      </c>
      <c r="AT804" s="160">
        <f t="shared" si="87"/>
        <v>0</v>
      </c>
      <c r="AU804" s="160">
        <f t="shared" si="88"/>
        <v>0</v>
      </c>
      <c r="AV804" s="160">
        <f t="shared" si="89"/>
        <v>0</v>
      </c>
      <c r="AW804" s="160">
        <f t="shared" si="90"/>
        <v>0</v>
      </c>
    </row>
    <row r="805" spans="1:49" x14ac:dyDescent="0.25">
      <c r="A805" s="2" t="s">
        <v>2536</v>
      </c>
      <c r="B805" s="44" t="s">
        <v>8</v>
      </c>
      <c r="C805" s="2" t="s">
        <v>2537</v>
      </c>
      <c r="D805" s="2" t="s">
        <v>2538</v>
      </c>
      <c r="E805" s="6" t="s">
        <v>45</v>
      </c>
      <c r="F805" s="2" t="s">
        <v>45</v>
      </c>
      <c r="G805" s="2" t="s">
        <v>44</v>
      </c>
      <c r="H805" s="2">
        <v>0</v>
      </c>
      <c r="I805" s="2" t="s">
        <v>45</v>
      </c>
      <c r="J805" s="2">
        <v>1</v>
      </c>
      <c r="K805" s="2">
        <v>0</v>
      </c>
      <c r="L805" s="2">
        <v>0</v>
      </c>
      <c r="M805" s="2">
        <v>1</v>
      </c>
      <c r="N805" s="13"/>
      <c r="O805" s="2">
        <v>1</v>
      </c>
      <c r="P805" s="6">
        <v>1</v>
      </c>
      <c r="Q805" s="2" t="s">
        <v>45</v>
      </c>
      <c r="R805" s="2" t="s">
        <v>45</v>
      </c>
      <c r="S805" s="2" t="s">
        <v>44</v>
      </c>
      <c r="T805" s="2" t="s">
        <v>44</v>
      </c>
      <c r="U805" s="3" t="s">
        <v>45</v>
      </c>
      <c r="V805" s="2" t="s">
        <v>35</v>
      </c>
      <c r="W805" s="73" t="s">
        <v>6813</v>
      </c>
      <c r="X805" s="2">
        <v>24005329</v>
      </c>
      <c r="Y805" s="2">
        <v>945874623</v>
      </c>
      <c r="Z805" s="74" t="s">
        <v>6814</v>
      </c>
      <c r="AA805" s="2">
        <v>0</v>
      </c>
      <c r="AB805" s="2">
        <v>0</v>
      </c>
      <c r="AC805" s="2"/>
      <c r="AD805" s="2"/>
      <c r="AE805" s="6">
        <v>0</v>
      </c>
      <c r="AF805" s="2">
        <v>0</v>
      </c>
      <c r="AG805" s="2"/>
      <c r="AH805" s="2"/>
      <c r="AI805" s="6">
        <v>0</v>
      </c>
      <c r="AJ805" s="2">
        <v>0</v>
      </c>
      <c r="AK805" s="2"/>
      <c r="AL805" s="6"/>
      <c r="AM805" s="6">
        <v>0</v>
      </c>
      <c r="AN805" s="2">
        <v>0</v>
      </c>
      <c r="AO805" s="2"/>
      <c r="AP805" s="6"/>
      <c r="AQ805" s="6">
        <f t="shared" si="84"/>
        <v>0</v>
      </c>
      <c r="AR805" s="160">
        <f t="shared" si="85"/>
        <v>0</v>
      </c>
      <c r="AS805" s="160">
        <f t="shared" si="86"/>
        <v>0</v>
      </c>
      <c r="AT805" s="160">
        <f t="shared" si="87"/>
        <v>0</v>
      </c>
      <c r="AU805" s="160">
        <f t="shared" si="88"/>
        <v>0</v>
      </c>
      <c r="AV805" s="160">
        <f t="shared" si="89"/>
        <v>0</v>
      </c>
      <c r="AW805" s="160">
        <f t="shared" si="90"/>
        <v>0</v>
      </c>
    </row>
    <row r="806" spans="1:49" x14ac:dyDescent="0.25">
      <c r="A806" s="2" t="s">
        <v>2539</v>
      </c>
      <c r="B806" s="44" t="s">
        <v>8</v>
      </c>
      <c r="C806" s="2" t="s">
        <v>2537</v>
      </c>
      <c r="D806" s="2" t="s">
        <v>639</v>
      </c>
      <c r="E806" s="6" t="s">
        <v>45</v>
      </c>
      <c r="F806" s="2" t="s">
        <v>45</v>
      </c>
      <c r="G806" s="2" t="s">
        <v>44</v>
      </c>
      <c r="H806" s="2">
        <v>0</v>
      </c>
      <c r="I806" s="2" t="s">
        <v>45</v>
      </c>
      <c r="J806" s="2">
        <v>0</v>
      </c>
      <c r="K806" s="6">
        <v>0</v>
      </c>
      <c r="L806" s="2">
        <v>0</v>
      </c>
      <c r="M806" s="112">
        <v>2</v>
      </c>
      <c r="N806" s="13"/>
      <c r="O806" s="2"/>
      <c r="P806" s="2"/>
      <c r="Q806" s="2" t="s">
        <v>45</v>
      </c>
      <c r="R806" s="2" t="s">
        <v>45</v>
      </c>
      <c r="S806" s="2" t="s">
        <v>45</v>
      </c>
      <c r="T806" s="2" t="s">
        <v>44</v>
      </c>
      <c r="U806" s="3" t="s">
        <v>45</v>
      </c>
      <c r="V806" s="6"/>
      <c r="W806" s="63"/>
      <c r="X806" s="2"/>
      <c r="Y806" s="2"/>
      <c r="Z806" s="64"/>
      <c r="AA806" s="2">
        <v>0</v>
      </c>
      <c r="AB806" s="2">
        <v>0</v>
      </c>
      <c r="AC806" s="2"/>
      <c r="AD806" s="2"/>
      <c r="AE806" s="6">
        <v>0</v>
      </c>
      <c r="AF806" s="2">
        <v>0</v>
      </c>
      <c r="AG806" s="2"/>
      <c r="AH806" s="2"/>
      <c r="AI806" s="6">
        <v>0</v>
      </c>
      <c r="AJ806" s="2">
        <v>0</v>
      </c>
      <c r="AK806" s="2"/>
      <c r="AL806" s="6"/>
      <c r="AM806" s="6">
        <v>0</v>
      </c>
      <c r="AN806" s="2">
        <v>0</v>
      </c>
      <c r="AO806" s="2"/>
      <c r="AP806" s="6"/>
      <c r="AQ806" s="6">
        <f t="shared" si="84"/>
        <v>0</v>
      </c>
      <c r="AR806" s="160">
        <f t="shared" si="85"/>
        <v>0</v>
      </c>
      <c r="AS806" s="160">
        <f t="shared" si="86"/>
        <v>0</v>
      </c>
      <c r="AT806" s="160">
        <f t="shared" si="87"/>
        <v>0</v>
      </c>
      <c r="AU806" s="160">
        <f t="shared" si="88"/>
        <v>0</v>
      </c>
      <c r="AV806" s="160">
        <f t="shared" si="89"/>
        <v>0</v>
      </c>
      <c r="AW806" s="160">
        <f t="shared" si="90"/>
        <v>0</v>
      </c>
    </row>
    <row r="807" spans="1:49" x14ac:dyDescent="0.25">
      <c r="A807" s="2" t="s">
        <v>2540</v>
      </c>
      <c r="B807" s="44" t="s">
        <v>8</v>
      </c>
      <c r="C807" s="2" t="s">
        <v>2537</v>
      </c>
      <c r="D807" s="2" t="s">
        <v>2541</v>
      </c>
      <c r="E807" s="6" t="s">
        <v>45</v>
      </c>
      <c r="F807" s="2" t="s">
        <v>44</v>
      </c>
      <c r="G807" s="2" t="s">
        <v>44</v>
      </c>
      <c r="H807" s="2">
        <v>1</v>
      </c>
      <c r="I807" s="2" t="s">
        <v>45</v>
      </c>
      <c r="J807" s="2">
        <v>1</v>
      </c>
      <c r="K807" s="2">
        <v>0</v>
      </c>
      <c r="L807" s="2">
        <v>1</v>
      </c>
      <c r="M807" s="2">
        <v>1</v>
      </c>
      <c r="N807" s="2">
        <v>1</v>
      </c>
      <c r="O807" s="2">
        <v>1</v>
      </c>
      <c r="P807" s="12">
        <v>1</v>
      </c>
      <c r="Q807" s="2" t="s">
        <v>45</v>
      </c>
      <c r="R807" s="2" t="s">
        <v>45</v>
      </c>
      <c r="S807" s="2" t="s">
        <v>45</v>
      </c>
      <c r="T807" s="2" t="s">
        <v>45</v>
      </c>
      <c r="U807" s="3" t="s">
        <v>45</v>
      </c>
      <c r="V807" s="6" t="s">
        <v>6558</v>
      </c>
      <c r="W807" s="63" t="s">
        <v>6486</v>
      </c>
      <c r="X807" s="2">
        <v>24001686</v>
      </c>
      <c r="Y807" s="2">
        <v>952972299</v>
      </c>
      <c r="Z807" s="64" t="s">
        <v>6441</v>
      </c>
      <c r="AA807" s="2">
        <v>0</v>
      </c>
      <c r="AB807" s="2">
        <v>0</v>
      </c>
      <c r="AC807" s="2"/>
      <c r="AD807" s="2"/>
      <c r="AE807" s="6">
        <v>0</v>
      </c>
      <c r="AF807" s="2">
        <v>0</v>
      </c>
      <c r="AG807" s="2"/>
      <c r="AH807" s="2"/>
      <c r="AI807" s="6">
        <v>1</v>
      </c>
      <c r="AJ807" s="2">
        <v>0</v>
      </c>
      <c r="AK807" s="2"/>
      <c r="AL807" s="6" t="s">
        <v>6743</v>
      </c>
      <c r="AM807" s="6">
        <v>0</v>
      </c>
      <c r="AN807" s="2">
        <v>0</v>
      </c>
      <c r="AO807" s="2"/>
      <c r="AP807" s="6"/>
      <c r="AQ807" s="6">
        <f t="shared" si="84"/>
        <v>1</v>
      </c>
      <c r="AR807" s="160">
        <f t="shared" si="85"/>
        <v>1</v>
      </c>
      <c r="AS807" s="160">
        <f t="shared" si="86"/>
        <v>0</v>
      </c>
      <c r="AT807" s="160">
        <f t="shared" si="87"/>
        <v>0</v>
      </c>
      <c r="AU807" s="160">
        <f t="shared" si="88"/>
        <v>0</v>
      </c>
      <c r="AV807" s="160">
        <f t="shared" si="89"/>
        <v>0</v>
      </c>
      <c r="AW807" s="160">
        <f t="shared" si="90"/>
        <v>0</v>
      </c>
    </row>
    <row r="808" spans="1:49" x14ac:dyDescent="0.25">
      <c r="A808" s="2" t="s">
        <v>2542</v>
      </c>
      <c r="B808" s="44" t="s">
        <v>8</v>
      </c>
      <c r="C808" s="2" t="s">
        <v>2537</v>
      </c>
      <c r="D808" s="2" t="s">
        <v>2543</v>
      </c>
      <c r="E808" s="6" t="s">
        <v>45</v>
      </c>
      <c r="F808" s="2" t="s">
        <v>44</v>
      </c>
      <c r="G808" s="2" t="s">
        <v>44</v>
      </c>
      <c r="H808" s="2">
        <v>1</v>
      </c>
      <c r="I808" s="2" t="s">
        <v>45</v>
      </c>
      <c r="J808" s="2">
        <v>1</v>
      </c>
      <c r="K808" s="2">
        <v>0</v>
      </c>
      <c r="L808" s="2">
        <v>1</v>
      </c>
      <c r="M808" s="2">
        <v>1</v>
      </c>
      <c r="N808" s="2">
        <v>1</v>
      </c>
      <c r="O808" s="2">
        <v>1</v>
      </c>
      <c r="P808" s="2">
        <v>1</v>
      </c>
      <c r="Q808" s="2" t="s">
        <v>44</v>
      </c>
      <c r="R808" s="2" t="s">
        <v>45</v>
      </c>
      <c r="S808" s="2" t="s">
        <v>44</v>
      </c>
      <c r="T808" s="2" t="s">
        <v>44</v>
      </c>
      <c r="U808" s="3" t="s">
        <v>45</v>
      </c>
      <c r="V808" s="6" t="s">
        <v>35</v>
      </c>
      <c r="W808" s="63" t="s">
        <v>6517</v>
      </c>
      <c r="X808" s="2">
        <v>24388863</v>
      </c>
      <c r="Y808" s="2">
        <v>949127246</v>
      </c>
      <c r="Z808" s="64" t="s">
        <v>6266</v>
      </c>
      <c r="AA808" s="2">
        <v>0</v>
      </c>
      <c r="AB808" s="2">
        <v>0</v>
      </c>
      <c r="AC808" s="2"/>
      <c r="AD808" s="2"/>
      <c r="AE808" s="6">
        <v>0</v>
      </c>
      <c r="AF808" s="2">
        <v>0</v>
      </c>
      <c r="AG808" s="2"/>
      <c r="AH808" s="2"/>
      <c r="AI808" s="6">
        <v>0</v>
      </c>
      <c r="AJ808" s="2">
        <v>0</v>
      </c>
      <c r="AK808" s="2"/>
      <c r="AL808" s="6"/>
      <c r="AM808" s="6">
        <v>0</v>
      </c>
      <c r="AN808" s="2">
        <v>0</v>
      </c>
      <c r="AO808" s="2"/>
      <c r="AP808" s="6"/>
      <c r="AQ808" s="6">
        <f t="shared" si="84"/>
        <v>0</v>
      </c>
      <c r="AR808" s="160">
        <f t="shared" si="85"/>
        <v>0</v>
      </c>
      <c r="AS808" s="160">
        <f t="shared" si="86"/>
        <v>0</v>
      </c>
      <c r="AT808" s="160">
        <f t="shared" si="87"/>
        <v>0</v>
      </c>
      <c r="AU808" s="160">
        <f t="shared" si="88"/>
        <v>0</v>
      </c>
      <c r="AV808" s="160">
        <f t="shared" si="89"/>
        <v>0</v>
      </c>
      <c r="AW808" s="160">
        <f t="shared" si="90"/>
        <v>0</v>
      </c>
    </row>
    <row r="809" spans="1:49" x14ac:dyDescent="0.25">
      <c r="A809" s="2" t="s">
        <v>2544</v>
      </c>
      <c r="B809" s="44" t="s">
        <v>8</v>
      </c>
      <c r="C809" s="2" t="s">
        <v>2537</v>
      </c>
      <c r="D809" s="2" t="s">
        <v>2545</v>
      </c>
      <c r="E809" s="6" t="s">
        <v>45</v>
      </c>
      <c r="F809" s="2" t="s">
        <v>44</v>
      </c>
      <c r="G809" s="2" t="s">
        <v>44</v>
      </c>
      <c r="H809" s="2">
        <v>1</v>
      </c>
      <c r="I809" s="2" t="s">
        <v>44</v>
      </c>
      <c r="J809" s="2">
        <v>1</v>
      </c>
      <c r="K809" s="2">
        <v>0</v>
      </c>
      <c r="L809" s="2">
        <v>1</v>
      </c>
      <c r="M809" s="2">
        <v>1</v>
      </c>
      <c r="N809" s="2">
        <v>1</v>
      </c>
      <c r="O809" s="2">
        <v>1</v>
      </c>
      <c r="P809" s="2">
        <v>1</v>
      </c>
      <c r="Q809" s="2" t="s">
        <v>44</v>
      </c>
      <c r="R809" s="2" t="s">
        <v>45</v>
      </c>
      <c r="S809" s="2" t="s">
        <v>44</v>
      </c>
      <c r="T809" s="2" t="s">
        <v>44</v>
      </c>
      <c r="U809" s="3" t="s">
        <v>44</v>
      </c>
      <c r="V809" s="6" t="s">
        <v>36</v>
      </c>
      <c r="W809" s="63" t="s">
        <v>6437</v>
      </c>
      <c r="X809" s="2" t="s">
        <v>6438</v>
      </c>
      <c r="Y809" s="2" t="s">
        <v>6439</v>
      </c>
      <c r="Z809" s="64" t="s">
        <v>6440</v>
      </c>
      <c r="AA809" s="2">
        <v>0</v>
      </c>
      <c r="AB809" s="2">
        <v>0</v>
      </c>
      <c r="AC809" s="2"/>
      <c r="AD809" s="2"/>
      <c r="AE809" s="6">
        <v>0</v>
      </c>
      <c r="AF809" s="2">
        <v>0</v>
      </c>
      <c r="AG809" s="2"/>
      <c r="AH809" s="2"/>
      <c r="AI809" s="6">
        <v>0</v>
      </c>
      <c r="AJ809" s="2">
        <v>0</v>
      </c>
      <c r="AK809" s="2"/>
      <c r="AL809" s="6"/>
      <c r="AM809" s="6">
        <v>0</v>
      </c>
      <c r="AN809" s="2">
        <v>0</v>
      </c>
      <c r="AO809" s="2"/>
      <c r="AP809" s="6"/>
      <c r="AQ809" s="6">
        <f t="shared" si="84"/>
        <v>0</v>
      </c>
      <c r="AR809" s="160">
        <f t="shared" si="85"/>
        <v>0</v>
      </c>
      <c r="AS809" s="160">
        <f t="shared" si="86"/>
        <v>0</v>
      </c>
      <c r="AT809" s="160">
        <f t="shared" si="87"/>
        <v>0</v>
      </c>
      <c r="AU809" s="160">
        <f t="shared" si="88"/>
        <v>0</v>
      </c>
      <c r="AV809" s="160">
        <f t="shared" si="89"/>
        <v>0</v>
      </c>
      <c r="AW809" s="160">
        <f t="shared" si="90"/>
        <v>0</v>
      </c>
    </row>
    <row r="810" spans="1:49" x14ac:dyDescent="0.25">
      <c r="A810" s="2" t="s">
        <v>2547</v>
      </c>
      <c r="B810" s="44" t="s">
        <v>8</v>
      </c>
      <c r="C810" s="2" t="s">
        <v>2537</v>
      </c>
      <c r="D810" s="2" t="s">
        <v>2548</v>
      </c>
      <c r="E810" s="6" t="s">
        <v>45</v>
      </c>
      <c r="F810" s="2" t="s">
        <v>44</v>
      </c>
      <c r="G810" s="2" t="s">
        <v>44</v>
      </c>
      <c r="H810" s="2">
        <v>1</v>
      </c>
      <c r="I810" s="2" t="s">
        <v>45</v>
      </c>
      <c r="J810" s="2">
        <v>1</v>
      </c>
      <c r="K810" s="2">
        <v>0</v>
      </c>
      <c r="L810" s="2">
        <v>1</v>
      </c>
      <c r="M810" s="2">
        <v>1</v>
      </c>
      <c r="N810" s="2">
        <v>1</v>
      </c>
      <c r="O810" s="2">
        <v>1</v>
      </c>
      <c r="P810" s="2">
        <v>1</v>
      </c>
      <c r="Q810" s="2" t="s">
        <v>45</v>
      </c>
      <c r="R810" s="2" t="s">
        <v>45</v>
      </c>
      <c r="S810" s="2" t="s">
        <v>45</v>
      </c>
      <c r="T810" s="2" t="s">
        <v>44</v>
      </c>
      <c r="U810" s="3" t="s">
        <v>45</v>
      </c>
      <c r="V810" s="6" t="s">
        <v>6558</v>
      </c>
      <c r="W810" s="63" t="s">
        <v>6472</v>
      </c>
      <c r="X810" s="2">
        <v>24001686</v>
      </c>
      <c r="Y810" s="2">
        <v>952972299</v>
      </c>
      <c r="Z810" s="64" t="s">
        <v>6441</v>
      </c>
      <c r="AA810" s="2">
        <v>1</v>
      </c>
      <c r="AB810" s="2">
        <v>0</v>
      </c>
      <c r="AC810" s="2"/>
      <c r="AD810" s="2" t="s">
        <v>6743</v>
      </c>
      <c r="AE810" s="6">
        <v>0</v>
      </c>
      <c r="AF810" s="2">
        <v>0</v>
      </c>
      <c r="AG810" s="2"/>
      <c r="AH810" s="2"/>
      <c r="AI810" s="6">
        <v>1</v>
      </c>
      <c r="AJ810" s="2">
        <v>0</v>
      </c>
      <c r="AK810" s="2"/>
      <c r="AL810" s="6" t="s">
        <v>6743</v>
      </c>
      <c r="AM810" s="6">
        <v>0</v>
      </c>
      <c r="AN810" s="2">
        <v>0</v>
      </c>
      <c r="AO810" s="2"/>
      <c r="AP810" s="6"/>
      <c r="AQ810" s="6">
        <f t="shared" si="84"/>
        <v>2</v>
      </c>
      <c r="AR810" s="160">
        <f t="shared" si="85"/>
        <v>1</v>
      </c>
      <c r="AS810" s="160">
        <f t="shared" si="86"/>
        <v>0</v>
      </c>
      <c r="AT810" s="160">
        <f t="shared" si="87"/>
        <v>0</v>
      </c>
      <c r="AU810" s="160">
        <f t="shared" si="88"/>
        <v>0</v>
      </c>
      <c r="AV810" s="160">
        <f t="shared" si="89"/>
        <v>0</v>
      </c>
      <c r="AW810" s="160">
        <f t="shared" si="90"/>
        <v>0</v>
      </c>
    </row>
    <row r="811" spans="1:49" x14ac:dyDescent="0.25">
      <c r="A811" s="2" t="s">
        <v>2698</v>
      </c>
      <c r="B811" s="44" t="s">
        <v>9</v>
      </c>
      <c r="C811" s="2" t="s">
        <v>9</v>
      </c>
      <c r="D811" s="2" t="s">
        <v>9</v>
      </c>
      <c r="E811" s="6" t="s">
        <v>45</v>
      </c>
      <c r="F811" s="2" t="s">
        <v>45</v>
      </c>
      <c r="G811" s="2" t="s">
        <v>44</v>
      </c>
      <c r="H811" s="2">
        <v>1</v>
      </c>
      <c r="I811" s="2" t="s">
        <v>45</v>
      </c>
      <c r="J811" s="2">
        <v>1</v>
      </c>
      <c r="K811" s="2">
        <v>0</v>
      </c>
      <c r="L811" s="2">
        <v>1</v>
      </c>
      <c r="M811" s="2">
        <v>1</v>
      </c>
      <c r="N811" s="36"/>
      <c r="O811" s="2">
        <v>1</v>
      </c>
      <c r="P811" s="2">
        <v>1</v>
      </c>
      <c r="Q811" s="2" t="s">
        <v>44</v>
      </c>
      <c r="R811" s="2" t="s">
        <v>44</v>
      </c>
      <c r="S811" s="2" t="s">
        <v>44</v>
      </c>
      <c r="T811" s="2" t="s">
        <v>44</v>
      </c>
      <c r="U811" s="3" t="s">
        <v>44</v>
      </c>
      <c r="V811" s="2" t="s">
        <v>36</v>
      </c>
      <c r="W811" s="63" t="s">
        <v>2685</v>
      </c>
      <c r="X811" s="2">
        <v>23275650</v>
      </c>
      <c r="Y811" s="2">
        <v>954816329</v>
      </c>
      <c r="Z811" s="64" t="s">
        <v>2686</v>
      </c>
      <c r="AA811" s="2">
        <v>0</v>
      </c>
      <c r="AB811" s="2">
        <v>1</v>
      </c>
      <c r="AC811" s="2" t="s">
        <v>36</v>
      </c>
      <c r="AD811" s="2" t="s">
        <v>6744</v>
      </c>
      <c r="AE811" s="6">
        <v>0</v>
      </c>
      <c r="AF811" s="2">
        <v>1</v>
      </c>
      <c r="AG811" s="2" t="s">
        <v>36</v>
      </c>
      <c r="AH811" s="2" t="s">
        <v>6744</v>
      </c>
      <c r="AI811" s="6">
        <v>0</v>
      </c>
      <c r="AJ811" s="2">
        <v>0</v>
      </c>
      <c r="AK811" s="2"/>
      <c r="AL811" s="6"/>
      <c r="AM811" s="6">
        <v>0</v>
      </c>
      <c r="AN811" s="2">
        <v>0</v>
      </c>
      <c r="AO811" s="2"/>
      <c r="AP811" s="6"/>
      <c r="AQ811" s="6">
        <f t="shared" si="84"/>
        <v>2</v>
      </c>
      <c r="AR811" s="160">
        <f t="shared" si="85"/>
        <v>0</v>
      </c>
      <c r="AS811" s="160">
        <f t="shared" si="86"/>
        <v>0</v>
      </c>
      <c r="AT811" s="160">
        <f t="shared" si="87"/>
        <v>0</v>
      </c>
      <c r="AU811" s="160">
        <f t="shared" si="88"/>
        <v>1</v>
      </c>
      <c r="AV811" s="160">
        <f t="shared" si="89"/>
        <v>0</v>
      </c>
      <c r="AW811" s="160">
        <f t="shared" si="90"/>
        <v>0</v>
      </c>
    </row>
    <row r="812" spans="1:49" x14ac:dyDescent="0.25">
      <c r="A812" s="2" t="s">
        <v>2675</v>
      </c>
      <c r="B812" s="44" t="s">
        <v>9</v>
      </c>
      <c r="C812" s="2" t="s">
        <v>9</v>
      </c>
      <c r="D812" s="2" t="s">
        <v>2676</v>
      </c>
      <c r="E812" s="6" t="s">
        <v>45</v>
      </c>
      <c r="F812" s="2" t="s">
        <v>44</v>
      </c>
      <c r="G812" s="2" t="s">
        <v>44</v>
      </c>
      <c r="H812" s="2">
        <v>1</v>
      </c>
      <c r="I812" s="2" t="s">
        <v>45</v>
      </c>
      <c r="J812" s="2">
        <v>1</v>
      </c>
      <c r="K812" s="2">
        <v>0</v>
      </c>
      <c r="L812" s="2">
        <v>1</v>
      </c>
      <c r="M812" s="2">
        <v>1</v>
      </c>
      <c r="N812" s="2">
        <v>1</v>
      </c>
      <c r="O812" s="2">
        <v>1</v>
      </c>
      <c r="P812" s="2">
        <v>1</v>
      </c>
      <c r="Q812" s="2" t="s">
        <v>44</v>
      </c>
      <c r="R812" s="2" t="s">
        <v>44</v>
      </c>
      <c r="S812" s="2" t="s">
        <v>45</v>
      </c>
      <c r="T812" s="2" t="s">
        <v>44</v>
      </c>
      <c r="U812" s="3" t="s">
        <v>45</v>
      </c>
      <c r="V812" s="6" t="s">
        <v>35</v>
      </c>
      <c r="W812" s="63" t="s">
        <v>2677</v>
      </c>
      <c r="X812" s="2">
        <v>40360833</v>
      </c>
      <c r="Y812" s="2">
        <v>945883695</v>
      </c>
      <c r="Z812" s="64" t="s">
        <v>2678</v>
      </c>
      <c r="AA812" s="2">
        <v>0</v>
      </c>
      <c r="AB812" s="2">
        <v>0</v>
      </c>
      <c r="AC812" s="2"/>
      <c r="AD812" s="2"/>
      <c r="AE812" s="6">
        <v>0</v>
      </c>
      <c r="AF812" s="2">
        <v>0</v>
      </c>
      <c r="AG812" s="2"/>
      <c r="AH812" s="2"/>
      <c r="AI812" s="6">
        <v>0</v>
      </c>
      <c r="AJ812" s="2">
        <v>0</v>
      </c>
      <c r="AK812" s="2"/>
      <c r="AL812" s="6"/>
      <c r="AM812" s="6">
        <v>0</v>
      </c>
      <c r="AN812" s="2">
        <v>0</v>
      </c>
      <c r="AO812" s="2"/>
      <c r="AP812" s="6"/>
      <c r="AQ812" s="6">
        <f t="shared" si="84"/>
        <v>0</v>
      </c>
      <c r="AR812" s="160">
        <f t="shared" si="85"/>
        <v>0</v>
      </c>
      <c r="AS812" s="160">
        <f t="shared" si="86"/>
        <v>0</v>
      </c>
      <c r="AT812" s="160">
        <f t="shared" si="87"/>
        <v>0</v>
      </c>
      <c r="AU812" s="160">
        <f t="shared" si="88"/>
        <v>0</v>
      </c>
      <c r="AV812" s="160">
        <f t="shared" si="89"/>
        <v>0</v>
      </c>
      <c r="AW812" s="160">
        <f t="shared" si="90"/>
        <v>0</v>
      </c>
    </row>
    <row r="813" spans="1:49" x14ac:dyDescent="0.25">
      <c r="A813" s="2" t="s">
        <v>2679</v>
      </c>
      <c r="B813" s="44" t="s">
        <v>9</v>
      </c>
      <c r="C813" s="2" t="s">
        <v>9</v>
      </c>
      <c r="D813" s="2" t="s">
        <v>2680</v>
      </c>
      <c r="E813" s="6" t="s">
        <v>45</v>
      </c>
      <c r="F813" s="2" t="s">
        <v>44</v>
      </c>
      <c r="G813" s="2" t="s">
        <v>44</v>
      </c>
      <c r="H813" s="2">
        <v>1</v>
      </c>
      <c r="I813" s="2" t="s">
        <v>44</v>
      </c>
      <c r="J813" s="2">
        <v>1</v>
      </c>
      <c r="K813" s="2">
        <v>0</v>
      </c>
      <c r="L813" s="2">
        <v>1</v>
      </c>
      <c r="M813" s="2">
        <v>1</v>
      </c>
      <c r="N813" s="2">
        <v>1</v>
      </c>
      <c r="O813" s="2">
        <v>1</v>
      </c>
      <c r="P813" s="2">
        <v>1</v>
      </c>
      <c r="Q813" s="2" t="s">
        <v>44</v>
      </c>
      <c r="R813" s="2" t="s">
        <v>44</v>
      </c>
      <c r="S813" s="2" t="s">
        <v>44</v>
      </c>
      <c r="T813" s="2" t="s">
        <v>44</v>
      </c>
      <c r="U813" s="3" t="s">
        <v>44</v>
      </c>
      <c r="V813" s="6" t="s">
        <v>36</v>
      </c>
      <c r="W813" s="63" t="s">
        <v>2681</v>
      </c>
      <c r="X813" s="2">
        <v>40385604</v>
      </c>
      <c r="Y813" s="2">
        <v>950067060</v>
      </c>
      <c r="Z813" s="64" t="s">
        <v>2682</v>
      </c>
      <c r="AA813" s="2">
        <v>0</v>
      </c>
      <c r="AB813" s="2">
        <v>0</v>
      </c>
      <c r="AC813" s="2"/>
      <c r="AD813" s="2"/>
      <c r="AE813" s="6">
        <v>0</v>
      </c>
      <c r="AF813" s="2">
        <v>0</v>
      </c>
      <c r="AG813" s="2"/>
      <c r="AH813" s="2"/>
      <c r="AI813" s="6">
        <v>0</v>
      </c>
      <c r="AJ813" s="2">
        <v>0</v>
      </c>
      <c r="AK813" s="2"/>
      <c r="AL813" s="6"/>
      <c r="AM813" s="6">
        <v>0</v>
      </c>
      <c r="AN813" s="2">
        <v>0</v>
      </c>
      <c r="AO813" s="2"/>
      <c r="AP813" s="6"/>
      <c r="AQ813" s="6">
        <f t="shared" si="84"/>
        <v>0</v>
      </c>
      <c r="AR813" s="160">
        <f t="shared" si="85"/>
        <v>0</v>
      </c>
      <c r="AS813" s="160">
        <f t="shared" si="86"/>
        <v>0</v>
      </c>
      <c r="AT813" s="160">
        <f t="shared" si="87"/>
        <v>0</v>
      </c>
      <c r="AU813" s="160">
        <f t="shared" si="88"/>
        <v>0</v>
      </c>
      <c r="AV813" s="160">
        <f t="shared" si="89"/>
        <v>0</v>
      </c>
      <c r="AW813" s="160">
        <f t="shared" si="90"/>
        <v>0</v>
      </c>
    </row>
    <row r="814" spans="1:49" x14ac:dyDescent="0.25">
      <c r="A814" s="2" t="s">
        <v>2687</v>
      </c>
      <c r="B814" s="44" t="s">
        <v>9</v>
      </c>
      <c r="C814" s="2" t="s">
        <v>9</v>
      </c>
      <c r="D814" s="2" t="s">
        <v>2688</v>
      </c>
      <c r="E814" s="6" t="s">
        <v>45</v>
      </c>
      <c r="F814" s="2" t="s">
        <v>45</v>
      </c>
      <c r="G814" s="2" t="s">
        <v>44</v>
      </c>
      <c r="H814" s="2">
        <v>0</v>
      </c>
      <c r="I814" s="2" t="s">
        <v>45</v>
      </c>
      <c r="J814" s="2">
        <v>1</v>
      </c>
      <c r="K814" s="2">
        <v>0</v>
      </c>
      <c r="L814" s="2">
        <v>0</v>
      </c>
      <c r="M814" s="2">
        <v>1</v>
      </c>
      <c r="N814" s="36"/>
      <c r="O814" s="2">
        <v>1</v>
      </c>
      <c r="P814" s="2">
        <v>1</v>
      </c>
      <c r="Q814" s="2" t="s">
        <v>45</v>
      </c>
      <c r="R814" s="2" t="s">
        <v>45</v>
      </c>
      <c r="S814" s="2" t="s">
        <v>45</v>
      </c>
      <c r="T814" s="2" t="s">
        <v>44</v>
      </c>
      <c r="U814" s="3" t="s">
        <v>45</v>
      </c>
      <c r="V814" s="2" t="s">
        <v>35</v>
      </c>
      <c r="W814" s="63" t="s">
        <v>2689</v>
      </c>
      <c r="X814" s="2">
        <v>23266315</v>
      </c>
      <c r="Y814" s="2">
        <v>920329430</v>
      </c>
      <c r="Z814" s="64" t="s">
        <v>2690</v>
      </c>
      <c r="AA814" s="2">
        <v>0</v>
      </c>
      <c r="AB814" s="2">
        <v>0</v>
      </c>
      <c r="AC814" s="2"/>
      <c r="AD814" s="2"/>
      <c r="AE814" s="6">
        <v>0</v>
      </c>
      <c r="AF814" s="2">
        <v>0</v>
      </c>
      <c r="AG814" s="2"/>
      <c r="AH814" s="2"/>
      <c r="AI814" s="6">
        <v>0</v>
      </c>
      <c r="AJ814" s="2">
        <v>0</v>
      </c>
      <c r="AK814" s="2"/>
      <c r="AL814" s="6"/>
      <c r="AM814" s="6">
        <v>0</v>
      </c>
      <c r="AN814" s="2">
        <v>0</v>
      </c>
      <c r="AO814" s="2"/>
      <c r="AP814" s="6"/>
      <c r="AQ814" s="6">
        <f t="shared" si="84"/>
        <v>0</v>
      </c>
      <c r="AR814" s="160">
        <f t="shared" si="85"/>
        <v>0</v>
      </c>
      <c r="AS814" s="160">
        <f t="shared" si="86"/>
        <v>0</v>
      </c>
      <c r="AT814" s="160">
        <f t="shared" si="87"/>
        <v>0</v>
      </c>
      <c r="AU814" s="160">
        <f t="shared" si="88"/>
        <v>0</v>
      </c>
      <c r="AV814" s="160">
        <f t="shared" si="89"/>
        <v>0</v>
      </c>
      <c r="AW814" s="160">
        <f t="shared" si="90"/>
        <v>0</v>
      </c>
    </row>
    <row r="815" spans="1:49" x14ac:dyDescent="0.25">
      <c r="A815" s="2" t="s">
        <v>2691</v>
      </c>
      <c r="B815" s="44" t="s">
        <v>9</v>
      </c>
      <c r="C815" s="2" t="s">
        <v>9</v>
      </c>
      <c r="D815" s="2" t="s">
        <v>2692</v>
      </c>
      <c r="E815" s="6" t="s">
        <v>45</v>
      </c>
      <c r="F815" s="2" t="s">
        <v>45</v>
      </c>
      <c r="G815" s="2" t="s">
        <v>44</v>
      </c>
      <c r="H815" s="2">
        <v>0</v>
      </c>
      <c r="I815" s="2" t="s">
        <v>44</v>
      </c>
      <c r="J815" s="2">
        <v>1</v>
      </c>
      <c r="K815" s="2">
        <v>0</v>
      </c>
      <c r="L815" s="2">
        <v>1</v>
      </c>
      <c r="M815" s="2">
        <v>1</v>
      </c>
      <c r="N815" s="36"/>
      <c r="O815" s="2">
        <v>1</v>
      </c>
      <c r="P815" s="2">
        <v>1</v>
      </c>
      <c r="Q815" s="2" t="s">
        <v>44</v>
      </c>
      <c r="R815" s="2" t="s">
        <v>45</v>
      </c>
      <c r="S815" s="2" t="s">
        <v>45</v>
      </c>
      <c r="T815" s="2" t="s">
        <v>44</v>
      </c>
      <c r="U815" s="3" t="s">
        <v>44</v>
      </c>
      <c r="V815" s="2" t="s">
        <v>36</v>
      </c>
      <c r="W815" s="63" t="s">
        <v>2693</v>
      </c>
      <c r="X815" s="2">
        <v>44353502</v>
      </c>
      <c r="Y815" s="2">
        <v>999570524</v>
      </c>
      <c r="Z815" s="64" t="s">
        <v>2694</v>
      </c>
      <c r="AA815" s="2">
        <v>0</v>
      </c>
      <c r="AB815" s="2">
        <v>1</v>
      </c>
      <c r="AC815" s="2" t="s">
        <v>36</v>
      </c>
      <c r="AD815" s="2" t="s">
        <v>6743</v>
      </c>
      <c r="AE815" s="6">
        <v>0</v>
      </c>
      <c r="AF815" s="2">
        <v>1</v>
      </c>
      <c r="AG815" s="2" t="s">
        <v>36</v>
      </c>
      <c r="AH815" s="2" t="s">
        <v>6744</v>
      </c>
      <c r="AI815" s="6">
        <v>0</v>
      </c>
      <c r="AJ815" s="2">
        <v>1</v>
      </c>
      <c r="AK815" s="2" t="s">
        <v>36</v>
      </c>
      <c r="AL815" s="6" t="s">
        <v>6744</v>
      </c>
      <c r="AM815" s="6">
        <v>0</v>
      </c>
      <c r="AN815" s="2">
        <v>0</v>
      </c>
      <c r="AO815" s="2"/>
      <c r="AP815" s="6"/>
      <c r="AQ815" s="6">
        <f t="shared" si="84"/>
        <v>3</v>
      </c>
      <c r="AR815" s="160">
        <f t="shared" si="85"/>
        <v>0</v>
      </c>
      <c r="AS815" s="160">
        <f t="shared" si="86"/>
        <v>0</v>
      </c>
      <c r="AT815" s="160">
        <f t="shared" si="87"/>
        <v>0</v>
      </c>
      <c r="AU815" s="160">
        <f t="shared" si="88"/>
        <v>1</v>
      </c>
      <c r="AV815" s="160">
        <f t="shared" si="89"/>
        <v>0</v>
      </c>
      <c r="AW815" s="160">
        <f t="shared" si="90"/>
        <v>0</v>
      </c>
    </row>
    <row r="816" spans="1:49" x14ac:dyDescent="0.25">
      <c r="A816" s="2" t="s">
        <v>2695</v>
      </c>
      <c r="B816" s="44" t="s">
        <v>9</v>
      </c>
      <c r="C816" s="2" t="s">
        <v>9</v>
      </c>
      <c r="D816" s="2" t="s">
        <v>2696</v>
      </c>
      <c r="E816" s="6" t="s">
        <v>45</v>
      </c>
      <c r="F816" s="2" t="s">
        <v>44</v>
      </c>
      <c r="G816" s="2" t="s">
        <v>44</v>
      </c>
      <c r="H816" s="2">
        <v>1</v>
      </c>
      <c r="I816" s="2" t="s">
        <v>45</v>
      </c>
      <c r="J816" s="2">
        <v>1</v>
      </c>
      <c r="K816" s="2">
        <v>0</v>
      </c>
      <c r="L816" s="2">
        <v>1</v>
      </c>
      <c r="M816" s="2">
        <v>1</v>
      </c>
      <c r="N816" s="2">
        <v>1</v>
      </c>
      <c r="O816" s="2">
        <v>1</v>
      </c>
      <c r="P816" s="2">
        <v>1</v>
      </c>
      <c r="Q816" s="2" t="s">
        <v>45</v>
      </c>
      <c r="R816" s="2" t="s">
        <v>44</v>
      </c>
      <c r="S816" s="2" t="s">
        <v>45</v>
      </c>
      <c r="T816" s="2" t="s">
        <v>44</v>
      </c>
      <c r="U816" s="3" t="s">
        <v>44</v>
      </c>
      <c r="V816" s="6" t="s">
        <v>326</v>
      </c>
      <c r="W816" s="63" t="s">
        <v>2697</v>
      </c>
      <c r="X816" s="2">
        <v>23275034</v>
      </c>
      <c r="Y816" s="2">
        <v>938577422</v>
      </c>
      <c r="Z816" s="64" t="s">
        <v>6186</v>
      </c>
      <c r="AA816" s="2">
        <v>0</v>
      </c>
      <c r="AB816" s="2">
        <v>0</v>
      </c>
      <c r="AC816" s="2"/>
      <c r="AD816" s="2"/>
      <c r="AE816" s="6">
        <v>0</v>
      </c>
      <c r="AF816" s="2">
        <v>0</v>
      </c>
      <c r="AG816" s="2"/>
      <c r="AH816" s="2"/>
      <c r="AI816" s="6">
        <v>0</v>
      </c>
      <c r="AJ816" s="2">
        <v>0</v>
      </c>
      <c r="AK816" s="2"/>
      <c r="AL816" s="6"/>
      <c r="AM816" s="6">
        <v>0</v>
      </c>
      <c r="AN816" s="2">
        <v>0</v>
      </c>
      <c r="AO816" s="2"/>
      <c r="AP816" s="6"/>
      <c r="AQ816" s="6">
        <f t="shared" si="84"/>
        <v>0</v>
      </c>
      <c r="AR816" s="160">
        <f t="shared" si="85"/>
        <v>0</v>
      </c>
      <c r="AS816" s="160">
        <f t="shared" si="86"/>
        <v>0</v>
      </c>
      <c r="AT816" s="160">
        <f t="shared" si="87"/>
        <v>0</v>
      </c>
      <c r="AU816" s="160">
        <f t="shared" si="88"/>
        <v>0</v>
      </c>
      <c r="AV816" s="160">
        <f t="shared" si="89"/>
        <v>0</v>
      </c>
      <c r="AW816" s="160">
        <f t="shared" si="90"/>
        <v>0</v>
      </c>
    </row>
    <row r="817" spans="1:49" x14ac:dyDescent="0.25">
      <c r="A817" s="2" t="s">
        <v>2702</v>
      </c>
      <c r="B817" s="44" t="s">
        <v>9</v>
      </c>
      <c r="C817" s="2" t="s">
        <v>9</v>
      </c>
      <c r="D817" s="2" t="s">
        <v>2703</v>
      </c>
      <c r="E817" s="6" t="s">
        <v>45</v>
      </c>
      <c r="F817" s="2" t="s">
        <v>45</v>
      </c>
      <c r="G817" s="2" t="s">
        <v>44</v>
      </c>
      <c r="H817" s="2">
        <v>0</v>
      </c>
      <c r="I817" s="2" t="s">
        <v>45</v>
      </c>
      <c r="J817" s="2">
        <v>1</v>
      </c>
      <c r="K817" s="2">
        <v>0</v>
      </c>
      <c r="L817" s="2">
        <v>0</v>
      </c>
      <c r="M817" s="2">
        <v>1</v>
      </c>
      <c r="N817" s="13"/>
      <c r="O817" s="2">
        <v>1</v>
      </c>
      <c r="P817" s="2">
        <v>1</v>
      </c>
      <c r="Q817" s="2" t="s">
        <v>45</v>
      </c>
      <c r="R817" s="2" t="s">
        <v>45</v>
      </c>
      <c r="S817" s="2" t="s">
        <v>45</v>
      </c>
      <c r="T817" s="2" t="s">
        <v>44</v>
      </c>
      <c r="U817" s="3" t="s">
        <v>45</v>
      </c>
      <c r="V817" s="2" t="s">
        <v>35</v>
      </c>
      <c r="W817" s="63" t="s">
        <v>2704</v>
      </c>
      <c r="X817" s="2">
        <v>23262399</v>
      </c>
      <c r="Y817" s="2">
        <v>920342878</v>
      </c>
      <c r="Z817" s="64" t="s">
        <v>2705</v>
      </c>
      <c r="AA817" s="2">
        <v>0</v>
      </c>
      <c r="AB817" s="2">
        <v>0</v>
      </c>
      <c r="AC817" s="2"/>
      <c r="AD817" s="2"/>
      <c r="AE817" s="6">
        <v>0</v>
      </c>
      <c r="AF817" s="2">
        <v>0</v>
      </c>
      <c r="AG817" s="2"/>
      <c r="AH817" s="2"/>
      <c r="AI817" s="6">
        <v>0</v>
      </c>
      <c r="AJ817" s="2">
        <v>0</v>
      </c>
      <c r="AK817" s="2"/>
      <c r="AL817" s="6"/>
      <c r="AM817" s="6">
        <v>0</v>
      </c>
      <c r="AN817" s="2">
        <v>0</v>
      </c>
      <c r="AO817" s="2"/>
      <c r="AP817" s="6"/>
      <c r="AQ817" s="6">
        <f t="shared" si="84"/>
        <v>0</v>
      </c>
      <c r="AR817" s="160">
        <f t="shared" si="85"/>
        <v>0</v>
      </c>
      <c r="AS817" s="160">
        <f t="shared" si="86"/>
        <v>0</v>
      </c>
      <c r="AT817" s="160">
        <f t="shared" si="87"/>
        <v>0</v>
      </c>
      <c r="AU817" s="160">
        <f t="shared" si="88"/>
        <v>0</v>
      </c>
      <c r="AV817" s="160">
        <f t="shared" si="89"/>
        <v>0</v>
      </c>
      <c r="AW817" s="160">
        <f t="shared" si="90"/>
        <v>0</v>
      </c>
    </row>
    <row r="818" spans="1:49" x14ac:dyDescent="0.25">
      <c r="A818" s="2" t="s">
        <v>2706</v>
      </c>
      <c r="B818" s="44" t="s">
        <v>9</v>
      </c>
      <c r="C818" s="2" t="s">
        <v>9</v>
      </c>
      <c r="D818" s="2" t="s">
        <v>2707</v>
      </c>
      <c r="E818" s="6" t="s">
        <v>45</v>
      </c>
      <c r="F818" s="2" t="s">
        <v>44</v>
      </c>
      <c r="G818" s="2" t="s">
        <v>44</v>
      </c>
      <c r="H818" s="2">
        <v>1</v>
      </c>
      <c r="I818" s="2" t="s">
        <v>45</v>
      </c>
      <c r="J818" s="2">
        <v>1</v>
      </c>
      <c r="K818" s="2">
        <v>0</v>
      </c>
      <c r="L818" s="2">
        <v>1</v>
      </c>
      <c r="M818" s="2">
        <v>1</v>
      </c>
      <c r="N818" s="2">
        <v>1</v>
      </c>
      <c r="O818" s="2">
        <v>1</v>
      </c>
      <c r="P818" s="2">
        <v>1</v>
      </c>
      <c r="Q818" s="2" t="s">
        <v>45</v>
      </c>
      <c r="R818" s="2" t="s">
        <v>45</v>
      </c>
      <c r="S818" s="2" t="s">
        <v>45</v>
      </c>
      <c r="T818" s="2" t="s">
        <v>44</v>
      </c>
      <c r="U818" s="3" t="s">
        <v>45</v>
      </c>
      <c r="V818" s="6" t="s">
        <v>35</v>
      </c>
      <c r="W818" s="63" t="s">
        <v>2689</v>
      </c>
      <c r="X818" s="2">
        <v>23266315</v>
      </c>
      <c r="Y818" s="2">
        <v>920307795</v>
      </c>
      <c r="Z818" s="64"/>
      <c r="AA818" s="2">
        <v>0</v>
      </c>
      <c r="AB818" s="2">
        <v>1</v>
      </c>
      <c r="AC818" s="2" t="s">
        <v>35</v>
      </c>
      <c r="AD818" s="2" t="s">
        <v>6743</v>
      </c>
      <c r="AE818" s="6">
        <v>0</v>
      </c>
      <c r="AF818" s="2">
        <v>0</v>
      </c>
      <c r="AG818" s="2"/>
      <c r="AH818" s="2"/>
      <c r="AI818" s="6">
        <v>0</v>
      </c>
      <c r="AJ818" s="2">
        <v>0</v>
      </c>
      <c r="AK818" s="2"/>
      <c r="AL818" s="6"/>
      <c r="AM818" s="6">
        <v>0</v>
      </c>
      <c r="AN818" s="2">
        <v>0</v>
      </c>
      <c r="AO818" s="2"/>
      <c r="AP818" s="6"/>
      <c r="AQ818" s="6">
        <f t="shared" si="84"/>
        <v>1</v>
      </c>
      <c r="AR818" s="160">
        <f t="shared" si="85"/>
        <v>0</v>
      </c>
      <c r="AS818" s="160">
        <f t="shared" si="86"/>
        <v>1</v>
      </c>
      <c r="AT818" s="160">
        <f t="shared" si="87"/>
        <v>0</v>
      </c>
      <c r="AU818" s="160">
        <f t="shared" si="88"/>
        <v>0</v>
      </c>
      <c r="AV818" s="160">
        <f t="shared" si="89"/>
        <v>0</v>
      </c>
      <c r="AW818" s="160">
        <f t="shared" si="90"/>
        <v>0</v>
      </c>
    </row>
    <row r="819" spans="1:49" x14ac:dyDescent="0.25">
      <c r="A819" s="2" t="s">
        <v>2708</v>
      </c>
      <c r="B819" s="44" t="s">
        <v>9</v>
      </c>
      <c r="C819" s="2" t="s">
        <v>9</v>
      </c>
      <c r="D819" s="2" t="s">
        <v>2709</v>
      </c>
      <c r="E819" s="6" t="s">
        <v>45</v>
      </c>
      <c r="F819" s="2" t="s">
        <v>45</v>
      </c>
      <c r="G819" s="2" t="s">
        <v>44</v>
      </c>
      <c r="H819" s="2">
        <v>1</v>
      </c>
      <c r="I819" s="2" t="s">
        <v>45</v>
      </c>
      <c r="J819" s="2">
        <v>1</v>
      </c>
      <c r="K819" s="2">
        <v>0</v>
      </c>
      <c r="L819" s="2">
        <v>1</v>
      </c>
      <c r="M819" s="2">
        <v>1</v>
      </c>
      <c r="N819" s="13"/>
      <c r="O819" s="2">
        <v>1</v>
      </c>
      <c r="P819" s="2">
        <v>1</v>
      </c>
      <c r="Q819" s="2" t="s">
        <v>45</v>
      </c>
      <c r="R819" s="2" t="s">
        <v>44</v>
      </c>
      <c r="S819" s="2" t="s">
        <v>45</v>
      </c>
      <c r="T819" s="2" t="s">
        <v>44</v>
      </c>
      <c r="U819" s="3" t="s">
        <v>44</v>
      </c>
      <c r="V819" s="2" t="s">
        <v>36</v>
      </c>
      <c r="W819" s="63" t="s">
        <v>2710</v>
      </c>
      <c r="X819" s="2">
        <v>77487327</v>
      </c>
      <c r="Y819" s="2">
        <v>916996986</v>
      </c>
      <c r="Z819" s="64" t="s">
        <v>2711</v>
      </c>
      <c r="AA819" s="2">
        <v>0</v>
      </c>
      <c r="AB819" s="2">
        <v>1</v>
      </c>
      <c r="AC819" s="2" t="s">
        <v>36</v>
      </c>
      <c r="AD819" s="2" t="s">
        <v>6744</v>
      </c>
      <c r="AE819" s="6">
        <v>0</v>
      </c>
      <c r="AF819" s="2">
        <v>1</v>
      </c>
      <c r="AG819" s="2" t="s">
        <v>36</v>
      </c>
      <c r="AH819" s="2" t="s">
        <v>6744</v>
      </c>
      <c r="AI819" s="6">
        <v>0</v>
      </c>
      <c r="AJ819" s="2">
        <v>1</v>
      </c>
      <c r="AK819" s="2" t="s">
        <v>36</v>
      </c>
      <c r="AL819" s="6" t="s">
        <v>6744</v>
      </c>
      <c r="AM819" s="6">
        <v>0</v>
      </c>
      <c r="AN819" s="2">
        <v>0</v>
      </c>
      <c r="AO819" s="2"/>
      <c r="AP819" s="6"/>
      <c r="AQ819" s="6">
        <f t="shared" si="84"/>
        <v>3</v>
      </c>
      <c r="AR819" s="160">
        <f t="shared" si="85"/>
        <v>0</v>
      </c>
      <c r="AS819" s="160">
        <f t="shared" si="86"/>
        <v>0</v>
      </c>
      <c r="AT819" s="160">
        <f t="shared" si="87"/>
        <v>0</v>
      </c>
      <c r="AU819" s="160">
        <f t="shared" si="88"/>
        <v>1</v>
      </c>
      <c r="AV819" s="160">
        <f t="shared" si="89"/>
        <v>0</v>
      </c>
      <c r="AW819" s="160">
        <f t="shared" si="90"/>
        <v>0</v>
      </c>
    </row>
    <row r="820" spans="1:49" x14ac:dyDescent="0.25">
      <c r="A820" s="2" t="s">
        <v>2712</v>
      </c>
      <c r="B820" s="44" t="s">
        <v>9</v>
      </c>
      <c r="C820" s="2" t="s">
        <v>9</v>
      </c>
      <c r="D820" s="2" t="s">
        <v>2713</v>
      </c>
      <c r="E820" s="6" t="s">
        <v>45</v>
      </c>
      <c r="F820" s="2" t="s">
        <v>45</v>
      </c>
      <c r="G820" s="2" t="s">
        <v>44</v>
      </c>
      <c r="H820" s="2">
        <v>1</v>
      </c>
      <c r="I820" s="2" t="s">
        <v>45</v>
      </c>
      <c r="J820" s="2">
        <v>1</v>
      </c>
      <c r="K820" s="2">
        <v>0</v>
      </c>
      <c r="L820" s="2">
        <v>1</v>
      </c>
      <c r="M820" s="2">
        <v>1</v>
      </c>
      <c r="N820" s="13"/>
      <c r="O820" s="2">
        <v>1</v>
      </c>
      <c r="P820" s="2">
        <v>1</v>
      </c>
      <c r="Q820" s="2" t="s">
        <v>44</v>
      </c>
      <c r="R820" s="2" t="s">
        <v>44</v>
      </c>
      <c r="S820" s="2" t="s">
        <v>45</v>
      </c>
      <c r="T820" s="2" t="s">
        <v>44</v>
      </c>
      <c r="U820" s="3" t="s">
        <v>44</v>
      </c>
      <c r="V820" s="2" t="s">
        <v>36</v>
      </c>
      <c r="W820" s="63" t="s">
        <v>2714</v>
      </c>
      <c r="X820" s="2">
        <v>20101621</v>
      </c>
      <c r="Y820" s="2">
        <v>917413173</v>
      </c>
      <c r="Z820" s="64" t="s">
        <v>2715</v>
      </c>
      <c r="AA820" s="2">
        <v>0</v>
      </c>
      <c r="AB820" s="2">
        <v>1</v>
      </c>
      <c r="AC820" s="2" t="s">
        <v>36</v>
      </c>
      <c r="AD820" s="2" t="s">
        <v>6744</v>
      </c>
      <c r="AE820" s="6">
        <v>0</v>
      </c>
      <c r="AF820" s="2">
        <v>1</v>
      </c>
      <c r="AG820" s="2" t="s">
        <v>36</v>
      </c>
      <c r="AH820" s="2" t="s">
        <v>6743</v>
      </c>
      <c r="AI820" s="6">
        <v>0</v>
      </c>
      <c r="AJ820" s="2">
        <v>0</v>
      </c>
      <c r="AK820" s="2"/>
      <c r="AL820" s="6"/>
      <c r="AM820" s="6">
        <v>0</v>
      </c>
      <c r="AN820" s="2">
        <v>0</v>
      </c>
      <c r="AO820" s="2"/>
      <c r="AP820" s="6"/>
      <c r="AQ820" s="6">
        <f t="shared" si="84"/>
        <v>2</v>
      </c>
      <c r="AR820" s="160">
        <f t="shared" si="85"/>
        <v>0</v>
      </c>
      <c r="AS820" s="160">
        <f t="shared" si="86"/>
        <v>0</v>
      </c>
      <c r="AT820" s="160">
        <f t="shared" si="87"/>
        <v>0</v>
      </c>
      <c r="AU820" s="160">
        <f t="shared" si="88"/>
        <v>1</v>
      </c>
      <c r="AV820" s="160">
        <f t="shared" si="89"/>
        <v>0</v>
      </c>
      <c r="AW820" s="160">
        <f t="shared" si="90"/>
        <v>0</v>
      </c>
    </row>
    <row r="821" spans="1:49" x14ac:dyDescent="0.25">
      <c r="A821" s="2" t="s">
        <v>2716</v>
      </c>
      <c r="B821" s="44" t="s">
        <v>9</v>
      </c>
      <c r="C821" s="2" t="s">
        <v>9</v>
      </c>
      <c r="D821" s="2" t="s">
        <v>1149</v>
      </c>
      <c r="E821" s="6" t="s">
        <v>45</v>
      </c>
      <c r="F821" s="2" t="s">
        <v>45</v>
      </c>
      <c r="G821" s="2" t="s">
        <v>44</v>
      </c>
      <c r="H821" s="2">
        <v>0</v>
      </c>
      <c r="I821" s="2" t="s">
        <v>45</v>
      </c>
      <c r="J821" s="2">
        <v>1</v>
      </c>
      <c r="K821" s="2">
        <v>0</v>
      </c>
      <c r="L821" s="2">
        <v>0</v>
      </c>
      <c r="M821" s="2">
        <v>1</v>
      </c>
      <c r="N821" s="13"/>
      <c r="O821" s="2">
        <v>1</v>
      </c>
      <c r="P821" s="2">
        <v>1</v>
      </c>
      <c r="Q821" s="2" t="s">
        <v>45</v>
      </c>
      <c r="R821" s="2" t="s">
        <v>45</v>
      </c>
      <c r="S821" s="2" t="s">
        <v>45</v>
      </c>
      <c r="T821" s="2" t="s">
        <v>44</v>
      </c>
      <c r="U821" s="3" t="s">
        <v>45</v>
      </c>
      <c r="V821" s="2" t="s">
        <v>35</v>
      </c>
      <c r="W821" s="63" t="s">
        <v>6815</v>
      </c>
      <c r="X821" s="2">
        <v>72368426</v>
      </c>
      <c r="Y821" s="2">
        <v>945873118</v>
      </c>
      <c r="Z821" s="64">
        <v>0</v>
      </c>
      <c r="AA821" s="2">
        <v>0</v>
      </c>
      <c r="AB821" s="2">
        <v>1</v>
      </c>
      <c r="AC821" s="2" t="s">
        <v>35</v>
      </c>
      <c r="AD821" s="2" t="s">
        <v>6744</v>
      </c>
      <c r="AE821" s="6">
        <v>0</v>
      </c>
      <c r="AF821" s="2">
        <v>0</v>
      </c>
      <c r="AG821" s="2"/>
      <c r="AH821" s="2"/>
      <c r="AI821" s="6">
        <v>0</v>
      </c>
      <c r="AJ821" s="2">
        <v>0</v>
      </c>
      <c r="AK821" s="2"/>
      <c r="AL821" s="6"/>
      <c r="AM821" s="6">
        <v>0</v>
      </c>
      <c r="AN821" s="2">
        <v>0</v>
      </c>
      <c r="AO821" s="2"/>
      <c r="AP821" s="6"/>
      <c r="AQ821" s="6">
        <f t="shared" si="84"/>
        <v>1</v>
      </c>
      <c r="AR821" s="160">
        <f t="shared" si="85"/>
        <v>0</v>
      </c>
      <c r="AS821" s="160">
        <f t="shared" si="86"/>
        <v>1</v>
      </c>
      <c r="AT821" s="160">
        <f t="shared" si="87"/>
        <v>0</v>
      </c>
      <c r="AU821" s="160">
        <f t="shared" si="88"/>
        <v>0</v>
      </c>
      <c r="AV821" s="160">
        <f t="shared" si="89"/>
        <v>0</v>
      </c>
      <c r="AW821" s="160">
        <f t="shared" si="90"/>
        <v>0</v>
      </c>
    </row>
    <row r="822" spans="1:49" x14ac:dyDescent="0.25">
      <c r="A822" s="2" t="s">
        <v>2717</v>
      </c>
      <c r="B822" s="44" t="s">
        <v>9</v>
      </c>
      <c r="C822" s="2" t="s">
        <v>9</v>
      </c>
      <c r="D822" s="2" t="s">
        <v>2718</v>
      </c>
      <c r="E822" s="6" t="s">
        <v>45</v>
      </c>
      <c r="F822" s="2" t="s">
        <v>45</v>
      </c>
      <c r="G822" s="2" t="s">
        <v>44</v>
      </c>
      <c r="H822" s="2">
        <v>0</v>
      </c>
      <c r="I822" s="2" t="s">
        <v>44</v>
      </c>
      <c r="J822" s="2">
        <v>1</v>
      </c>
      <c r="K822" s="2">
        <v>0</v>
      </c>
      <c r="L822" s="2">
        <v>1</v>
      </c>
      <c r="M822" s="2">
        <v>1</v>
      </c>
      <c r="N822" s="13"/>
      <c r="O822" s="2">
        <v>1</v>
      </c>
      <c r="P822" s="2">
        <v>1</v>
      </c>
      <c r="Q822" s="2" t="s">
        <v>45</v>
      </c>
      <c r="R822" s="2" t="s">
        <v>45</v>
      </c>
      <c r="S822" s="2" t="s">
        <v>45</v>
      </c>
      <c r="T822" s="2" t="s">
        <v>44</v>
      </c>
      <c r="U822" s="3" t="s">
        <v>45</v>
      </c>
      <c r="V822" s="2" t="s">
        <v>35</v>
      </c>
      <c r="W822" s="63" t="s">
        <v>2704</v>
      </c>
      <c r="X822" s="2">
        <v>23262399</v>
      </c>
      <c r="Y822" s="2">
        <v>920342878</v>
      </c>
      <c r="Z822" s="64" t="s">
        <v>2705</v>
      </c>
      <c r="AA822" s="2">
        <v>0</v>
      </c>
      <c r="AB822" s="2">
        <v>0</v>
      </c>
      <c r="AC822" s="2"/>
      <c r="AD822" s="2"/>
      <c r="AE822" s="6">
        <v>0</v>
      </c>
      <c r="AF822" s="2">
        <v>0</v>
      </c>
      <c r="AG822" s="2"/>
      <c r="AH822" s="2"/>
      <c r="AI822" s="6">
        <v>0</v>
      </c>
      <c r="AJ822" s="2">
        <v>0</v>
      </c>
      <c r="AK822" s="2"/>
      <c r="AL822" s="6"/>
      <c r="AM822" s="6">
        <v>0</v>
      </c>
      <c r="AN822" s="2">
        <v>0</v>
      </c>
      <c r="AO822" s="2"/>
      <c r="AP822" s="6"/>
      <c r="AQ822" s="6">
        <f t="shared" si="84"/>
        <v>0</v>
      </c>
      <c r="AR822" s="160">
        <f t="shared" si="85"/>
        <v>0</v>
      </c>
      <c r="AS822" s="160">
        <f t="shared" si="86"/>
        <v>0</v>
      </c>
      <c r="AT822" s="160">
        <f t="shared" si="87"/>
        <v>0</v>
      </c>
      <c r="AU822" s="160">
        <f t="shared" si="88"/>
        <v>0</v>
      </c>
      <c r="AV822" s="160">
        <f t="shared" si="89"/>
        <v>0</v>
      </c>
      <c r="AW822" s="160">
        <f t="shared" si="90"/>
        <v>0</v>
      </c>
    </row>
    <row r="823" spans="1:49" x14ac:dyDescent="0.25">
      <c r="A823" s="2" t="s">
        <v>2719</v>
      </c>
      <c r="B823" s="44" t="s">
        <v>9</v>
      </c>
      <c r="C823" s="2" t="s">
        <v>9</v>
      </c>
      <c r="D823" s="2" t="s">
        <v>2720</v>
      </c>
      <c r="E823" s="6" t="s">
        <v>45</v>
      </c>
      <c r="F823" s="2" t="s">
        <v>44</v>
      </c>
      <c r="G823" s="2" t="s">
        <v>44</v>
      </c>
      <c r="H823" s="2">
        <v>1</v>
      </c>
      <c r="I823" s="2" t="s">
        <v>45</v>
      </c>
      <c r="J823" s="2">
        <v>1</v>
      </c>
      <c r="K823" s="2">
        <v>0</v>
      </c>
      <c r="L823" s="2">
        <v>1</v>
      </c>
      <c r="M823" s="2">
        <v>1</v>
      </c>
      <c r="N823" s="2">
        <v>1</v>
      </c>
      <c r="O823" s="2">
        <v>1</v>
      </c>
      <c r="P823" s="2">
        <v>1</v>
      </c>
      <c r="Q823" s="2" t="s">
        <v>44</v>
      </c>
      <c r="R823" s="2" t="s">
        <v>44</v>
      </c>
      <c r="S823" s="2" t="s">
        <v>45</v>
      </c>
      <c r="T823" s="2" t="s">
        <v>44</v>
      </c>
      <c r="U823" s="3" t="s">
        <v>44</v>
      </c>
      <c r="V823" s="6" t="s">
        <v>36</v>
      </c>
      <c r="W823" s="63" t="s">
        <v>2721</v>
      </c>
      <c r="X823" s="2">
        <v>46486115</v>
      </c>
      <c r="Y823" s="2">
        <v>943975619</v>
      </c>
      <c r="Z823" s="64" t="s">
        <v>2722</v>
      </c>
      <c r="AA823" s="2">
        <v>0</v>
      </c>
      <c r="AB823" s="2">
        <v>0</v>
      </c>
      <c r="AC823" s="2"/>
      <c r="AD823" s="2"/>
      <c r="AE823" s="6">
        <v>0</v>
      </c>
      <c r="AF823" s="2">
        <v>1</v>
      </c>
      <c r="AG823" s="2" t="s">
        <v>36</v>
      </c>
      <c r="AH823" s="2" t="s">
        <v>6744</v>
      </c>
      <c r="AI823" s="6">
        <v>0</v>
      </c>
      <c r="AJ823" s="2">
        <v>1</v>
      </c>
      <c r="AK823" s="2" t="s">
        <v>36</v>
      </c>
      <c r="AL823" s="6" t="s">
        <v>6744</v>
      </c>
      <c r="AM823" s="6">
        <v>0</v>
      </c>
      <c r="AN823" s="2">
        <v>0</v>
      </c>
      <c r="AO823" s="2"/>
      <c r="AP823" s="6"/>
      <c r="AQ823" s="6">
        <f t="shared" si="84"/>
        <v>2</v>
      </c>
      <c r="AR823" s="160">
        <f t="shared" si="85"/>
        <v>0</v>
      </c>
      <c r="AS823" s="160">
        <f t="shared" si="86"/>
        <v>0</v>
      </c>
      <c r="AT823" s="160">
        <f t="shared" si="87"/>
        <v>0</v>
      </c>
      <c r="AU823" s="160">
        <f t="shared" si="88"/>
        <v>1</v>
      </c>
      <c r="AV823" s="160">
        <f t="shared" si="89"/>
        <v>0</v>
      </c>
      <c r="AW823" s="160">
        <f t="shared" si="90"/>
        <v>0</v>
      </c>
    </row>
    <row r="824" spans="1:49" x14ac:dyDescent="0.25">
      <c r="A824" s="2" t="s">
        <v>2723</v>
      </c>
      <c r="B824" s="44" t="s">
        <v>9</v>
      </c>
      <c r="C824" s="2" t="s">
        <v>9</v>
      </c>
      <c r="D824" s="2" t="s">
        <v>2724</v>
      </c>
      <c r="E824" s="6" t="s">
        <v>45</v>
      </c>
      <c r="F824" s="2" t="s">
        <v>44</v>
      </c>
      <c r="G824" s="2" t="s">
        <v>44</v>
      </c>
      <c r="H824" s="2">
        <v>1</v>
      </c>
      <c r="I824" s="2" t="s">
        <v>45</v>
      </c>
      <c r="J824" s="2">
        <v>1</v>
      </c>
      <c r="K824" s="2">
        <v>0</v>
      </c>
      <c r="L824" s="2">
        <v>1</v>
      </c>
      <c r="M824" s="2">
        <v>1</v>
      </c>
      <c r="N824" s="2">
        <v>1</v>
      </c>
      <c r="O824" s="2">
        <v>1</v>
      </c>
      <c r="P824" s="2">
        <v>1</v>
      </c>
      <c r="Q824" s="2" t="s">
        <v>44</v>
      </c>
      <c r="R824" s="2" t="s">
        <v>44</v>
      </c>
      <c r="S824" s="2" t="s">
        <v>45</v>
      </c>
      <c r="T824" s="2" t="s">
        <v>44</v>
      </c>
      <c r="U824" s="3" t="s">
        <v>45</v>
      </c>
      <c r="V824" s="6" t="s">
        <v>326</v>
      </c>
      <c r="W824" s="63" t="s">
        <v>2725</v>
      </c>
      <c r="X824" s="2">
        <v>44432659</v>
      </c>
      <c r="Y824" s="2">
        <v>969159570</v>
      </c>
      <c r="Z824" s="64" t="s">
        <v>6187</v>
      </c>
      <c r="AA824" s="2">
        <v>0</v>
      </c>
      <c r="AB824" s="2">
        <v>0</v>
      </c>
      <c r="AC824" s="2"/>
      <c r="AD824" s="2"/>
      <c r="AE824" s="6">
        <v>0</v>
      </c>
      <c r="AF824" s="2">
        <v>0</v>
      </c>
      <c r="AG824" s="2"/>
      <c r="AH824" s="2"/>
      <c r="AI824" s="6">
        <v>0</v>
      </c>
      <c r="AJ824" s="2">
        <v>0</v>
      </c>
      <c r="AK824" s="2"/>
      <c r="AL824" s="6"/>
      <c r="AM824" s="6">
        <v>0</v>
      </c>
      <c r="AN824" s="2">
        <v>0</v>
      </c>
      <c r="AO824" s="2"/>
      <c r="AP824" s="6"/>
      <c r="AQ824" s="6">
        <f t="shared" si="84"/>
        <v>0</v>
      </c>
      <c r="AR824" s="160">
        <f t="shared" si="85"/>
        <v>0</v>
      </c>
      <c r="AS824" s="160">
        <f t="shared" si="86"/>
        <v>0</v>
      </c>
      <c r="AT824" s="160">
        <f t="shared" si="87"/>
        <v>0</v>
      </c>
      <c r="AU824" s="160">
        <f t="shared" si="88"/>
        <v>0</v>
      </c>
      <c r="AV824" s="160">
        <f t="shared" si="89"/>
        <v>0</v>
      </c>
      <c r="AW824" s="160">
        <f t="shared" si="90"/>
        <v>0</v>
      </c>
    </row>
    <row r="825" spans="1:49" x14ac:dyDescent="0.25">
      <c r="A825" s="2" t="s">
        <v>2726</v>
      </c>
      <c r="B825" s="44" t="s">
        <v>9</v>
      </c>
      <c r="C825" s="2" t="s">
        <v>9</v>
      </c>
      <c r="D825" s="2" t="s">
        <v>2727</v>
      </c>
      <c r="E825" s="6" t="s">
        <v>45</v>
      </c>
      <c r="F825" s="2" t="s">
        <v>45</v>
      </c>
      <c r="G825" s="2" t="s">
        <v>44</v>
      </c>
      <c r="H825" s="2">
        <v>1</v>
      </c>
      <c r="I825" s="2" t="s">
        <v>44</v>
      </c>
      <c r="J825" s="2">
        <v>1</v>
      </c>
      <c r="K825" s="2">
        <v>0</v>
      </c>
      <c r="L825" s="2">
        <v>1</v>
      </c>
      <c r="M825" s="2">
        <v>1</v>
      </c>
      <c r="N825" s="13"/>
      <c r="O825" s="2">
        <v>1</v>
      </c>
      <c r="P825" s="2">
        <v>1</v>
      </c>
      <c r="Q825" s="2" t="s">
        <v>45</v>
      </c>
      <c r="R825" s="2" t="s">
        <v>45</v>
      </c>
      <c r="S825" s="2" t="s">
        <v>45</v>
      </c>
      <c r="T825" s="2" t="s">
        <v>44</v>
      </c>
      <c r="U825" s="3" t="s">
        <v>45</v>
      </c>
      <c r="V825" s="2" t="s">
        <v>35</v>
      </c>
      <c r="W825" s="63" t="s">
        <v>2689</v>
      </c>
      <c r="X825" s="2">
        <v>23266315</v>
      </c>
      <c r="Y825" s="2">
        <v>920307795</v>
      </c>
      <c r="Z825" s="64" t="s">
        <v>2728</v>
      </c>
      <c r="AA825" s="2">
        <v>0</v>
      </c>
      <c r="AB825" s="2">
        <v>0</v>
      </c>
      <c r="AC825" s="2"/>
      <c r="AD825" s="2"/>
      <c r="AE825" s="6">
        <v>0</v>
      </c>
      <c r="AF825" s="2">
        <v>0</v>
      </c>
      <c r="AG825" s="2"/>
      <c r="AH825" s="2"/>
      <c r="AI825" s="6">
        <v>0</v>
      </c>
      <c r="AJ825" s="2">
        <v>0</v>
      </c>
      <c r="AK825" s="2"/>
      <c r="AL825" s="6"/>
      <c r="AM825" s="6">
        <v>0</v>
      </c>
      <c r="AN825" s="2">
        <v>0</v>
      </c>
      <c r="AO825" s="2"/>
      <c r="AP825" s="6"/>
      <c r="AQ825" s="6">
        <f t="shared" si="84"/>
        <v>0</v>
      </c>
      <c r="AR825" s="160">
        <f t="shared" si="85"/>
        <v>0</v>
      </c>
      <c r="AS825" s="160">
        <f t="shared" si="86"/>
        <v>0</v>
      </c>
      <c r="AT825" s="160">
        <f t="shared" si="87"/>
        <v>0</v>
      </c>
      <c r="AU825" s="160">
        <f t="shared" si="88"/>
        <v>0</v>
      </c>
      <c r="AV825" s="160">
        <f t="shared" si="89"/>
        <v>0</v>
      </c>
      <c r="AW825" s="160">
        <f t="shared" si="90"/>
        <v>0</v>
      </c>
    </row>
    <row r="826" spans="1:49" x14ac:dyDescent="0.25">
      <c r="A826" s="2" t="s">
        <v>2729</v>
      </c>
      <c r="B826" s="44" t="s">
        <v>9</v>
      </c>
      <c r="C826" s="2" t="s">
        <v>9</v>
      </c>
      <c r="D826" s="2" t="s">
        <v>2730</v>
      </c>
      <c r="E826" s="6" t="s">
        <v>45</v>
      </c>
      <c r="F826" s="2" t="s">
        <v>45</v>
      </c>
      <c r="G826" s="2" t="s">
        <v>44</v>
      </c>
      <c r="H826" s="2">
        <v>1</v>
      </c>
      <c r="I826" s="2" t="s">
        <v>45</v>
      </c>
      <c r="J826" s="2">
        <v>1</v>
      </c>
      <c r="K826" s="2">
        <v>0</v>
      </c>
      <c r="L826" s="2">
        <v>1</v>
      </c>
      <c r="M826" s="2">
        <v>1</v>
      </c>
      <c r="N826" s="13"/>
      <c r="O826" s="2">
        <v>1</v>
      </c>
      <c r="P826" s="2">
        <v>1</v>
      </c>
      <c r="Q826" s="2" t="s">
        <v>44</v>
      </c>
      <c r="R826" s="2" t="s">
        <v>45</v>
      </c>
      <c r="S826" s="2" t="s">
        <v>45</v>
      </c>
      <c r="T826" s="2" t="s">
        <v>44</v>
      </c>
      <c r="U826" s="3" t="s">
        <v>44</v>
      </c>
      <c r="V826" s="2" t="s">
        <v>36</v>
      </c>
      <c r="W826" s="63" t="s">
        <v>2731</v>
      </c>
      <c r="X826" s="2">
        <v>70902464</v>
      </c>
      <c r="Y826" s="2">
        <v>944120862</v>
      </c>
      <c r="Z826" s="64" t="s">
        <v>2732</v>
      </c>
      <c r="AA826" s="2">
        <v>0</v>
      </c>
      <c r="AB826" s="2">
        <v>0</v>
      </c>
      <c r="AC826" s="2"/>
      <c r="AD826" s="2"/>
      <c r="AE826" s="6">
        <v>0</v>
      </c>
      <c r="AF826" s="2">
        <v>1</v>
      </c>
      <c r="AG826" s="2" t="s">
        <v>36</v>
      </c>
      <c r="AH826" s="2" t="s">
        <v>6744</v>
      </c>
      <c r="AI826" s="6">
        <v>0</v>
      </c>
      <c r="AJ826" s="2">
        <v>1</v>
      </c>
      <c r="AK826" s="2" t="s">
        <v>36</v>
      </c>
      <c r="AL826" s="6" t="s">
        <v>6743</v>
      </c>
      <c r="AM826" s="6">
        <v>0</v>
      </c>
      <c r="AN826" s="2">
        <v>0</v>
      </c>
      <c r="AO826" s="2"/>
      <c r="AP826" s="6"/>
      <c r="AQ826" s="6">
        <f t="shared" si="84"/>
        <v>2</v>
      </c>
      <c r="AR826" s="160">
        <f t="shared" si="85"/>
        <v>0</v>
      </c>
      <c r="AS826" s="160">
        <f t="shared" si="86"/>
        <v>0</v>
      </c>
      <c r="AT826" s="160">
        <f t="shared" si="87"/>
        <v>0</v>
      </c>
      <c r="AU826" s="160">
        <f t="shared" si="88"/>
        <v>1</v>
      </c>
      <c r="AV826" s="160">
        <f t="shared" si="89"/>
        <v>0</v>
      </c>
      <c r="AW826" s="160">
        <f t="shared" si="90"/>
        <v>0</v>
      </c>
    </row>
    <row r="827" spans="1:49" x14ac:dyDescent="0.25">
      <c r="A827" s="2" t="s">
        <v>2733</v>
      </c>
      <c r="B827" s="44" t="s">
        <v>9</v>
      </c>
      <c r="C827" s="2" t="s">
        <v>9</v>
      </c>
      <c r="D827" s="2" t="s">
        <v>2734</v>
      </c>
      <c r="E827" s="6" t="s">
        <v>45</v>
      </c>
      <c r="F827" s="2" t="s">
        <v>44</v>
      </c>
      <c r="G827" s="2" t="s">
        <v>44</v>
      </c>
      <c r="H827" s="2">
        <v>1</v>
      </c>
      <c r="I827" s="2" t="s">
        <v>45</v>
      </c>
      <c r="J827" s="2">
        <v>1</v>
      </c>
      <c r="K827" s="2">
        <v>0</v>
      </c>
      <c r="L827" s="2">
        <v>1</v>
      </c>
      <c r="M827" s="2">
        <v>1</v>
      </c>
      <c r="N827" s="2">
        <v>1</v>
      </c>
      <c r="O827" s="2">
        <v>1</v>
      </c>
      <c r="P827" s="6">
        <v>1</v>
      </c>
      <c r="Q827" s="2" t="s">
        <v>44</v>
      </c>
      <c r="R827" s="2" t="s">
        <v>44</v>
      </c>
      <c r="S827" s="2" t="s">
        <v>44</v>
      </c>
      <c r="T827" s="2" t="s">
        <v>44</v>
      </c>
      <c r="U827" s="3" t="s">
        <v>44</v>
      </c>
      <c r="V827" s="6" t="s">
        <v>36</v>
      </c>
      <c r="W827" s="63" t="s">
        <v>6188</v>
      </c>
      <c r="X827" s="2">
        <v>42783237</v>
      </c>
      <c r="Y827" s="2">
        <v>967680629</v>
      </c>
      <c r="Z827" s="64" t="s">
        <v>2735</v>
      </c>
      <c r="AA827" s="2">
        <v>0</v>
      </c>
      <c r="AB827" s="2">
        <v>0</v>
      </c>
      <c r="AC827" s="2"/>
      <c r="AD827" s="2"/>
      <c r="AE827" s="6">
        <v>0</v>
      </c>
      <c r="AF827" s="2">
        <v>1</v>
      </c>
      <c r="AG827" s="2" t="s">
        <v>36</v>
      </c>
      <c r="AH827" s="2" t="s">
        <v>6744</v>
      </c>
      <c r="AI827" s="6">
        <v>0</v>
      </c>
      <c r="AJ827" s="2">
        <v>1</v>
      </c>
      <c r="AK827" s="2" t="s">
        <v>36</v>
      </c>
      <c r="AL827" s="6" t="s">
        <v>6744</v>
      </c>
      <c r="AM827" s="6">
        <v>0</v>
      </c>
      <c r="AN827" s="2">
        <v>0</v>
      </c>
      <c r="AO827" s="2"/>
      <c r="AP827" s="6"/>
      <c r="AQ827" s="6">
        <f t="shared" si="84"/>
        <v>2</v>
      </c>
      <c r="AR827" s="160">
        <f t="shared" si="85"/>
        <v>0</v>
      </c>
      <c r="AS827" s="160">
        <f t="shared" si="86"/>
        <v>0</v>
      </c>
      <c r="AT827" s="160">
        <f t="shared" si="87"/>
        <v>0</v>
      </c>
      <c r="AU827" s="160">
        <f t="shared" si="88"/>
        <v>1</v>
      </c>
      <c r="AV827" s="160">
        <f t="shared" si="89"/>
        <v>0</v>
      </c>
      <c r="AW827" s="160">
        <f t="shared" si="90"/>
        <v>0</v>
      </c>
    </row>
    <row r="828" spans="1:49" x14ac:dyDescent="0.25">
      <c r="A828" s="2" t="s">
        <v>2683</v>
      </c>
      <c r="B828" s="44" t="s">
        <v>9</v>
      </c>
      <c r="C828" s="2" t="s">
        <v>9</v>
      </c>
      <c r="D828" s="2" t="s">
        <v>2684</v>
      </c>
      <c r="E828" s="6" t="s">
        <v>45</v>
      </c>
      <c r="F828" s="2" t="s">
        <v>44</v>
      </c>
      <c r="G828" s="2" t="s">
        <v>44</v>
      </c>
      <c r="H828" s="2">
        <v>1</v>
      </c>
      <c r="I828" s="2" t="s">
        <v>45</v>
      </c>
      <c r="J828" s="2">
        <v>1</v>
      </c>
      <c r="K828" s="2">
        <v>0</v>
      </c>
      <c r="L828" s="2">
        <v>1</v>
      </c>
      <c r="M828" s="2">
        <v>1</v>
      </c>
      <c r="N828" s="2">
        <v>1</v>
      </c>
      <c r="O828" s="2">
        <v>1</v>
      </c>
      <c r="P828" s="12">
        <v>1</v>
      </c>
      <c r="Q828" s="2" t="s">
        <v>44</v>
      </c>
      <c r="R828" s="2" t="s">
        <v>45</v>
      </c>
      <c r="S828" s="2" t="s">
        <v>44</v>
      </c>
      <c r="T828" s="2" t="s">
        <v>44</v>
      </c>
      <c r="U828" s="3" t="s">
        <v>45</v>
      </c>
      <c r="V828" s="6" t="s">
        <v>36</v>
      </c>
      <c r="W828" s="63" t="s">
        <v>2685</v>
      </c>
      <c r="X828" s="2">
        <v>23275650</v>
      </c>
      <c r="Y828" s="2">
        <v>926311670</v>
      </c>
      <c r="Z828" s="64" t="s">
        <v>2686</v>
      </c>
      <c r="AA828" s="2">
        <v>0</v>
      </c>
      <c r="AB828" s="2">
        <v>1</v>
      </c>
      <c r="AC828" s="2" t="s">
        <v>36</v>
      </c>
      <c r="AD828" s="2" t="s">
        <v>6744</v>
      </c>
      <c r="AE828" s="6">
        <v>0</v>
      </c>
      <c r="AF828" s="2">
        <v>0</v>
      </c>
      <c r="AG828" s="2"/>
      <c r="AH828" s="2"/>
      <c r="AI828" s="6">
        <v>0</v>
      </c>
      <c r="AJ828" s="2">
        <v>1</v>
      </c>
      <c r="AK828" s="2" t="s">
        <v>36</v>
      </c>
      <c r="AL828" s="6" t="s">
        <v>6744</v>
      </c>
      <c r="AM828" s="6">
        <v>0</v>
      </c>
      <c r="AN828" s="2">
        <v>0</v>
      </c>
      <c r="AO828" s="2"/>
      <c r="AP828" s="6"/>
      <c r="AQ828" s="6">
        <f t="shared" si="84"/>
        <v>2</v>
      </c>
      <c r="AR828" s="160">
        <f t="shared" si="85"/>
        <v>0</v>
      </c>
      <c r="AS828" s="160">
        <f t="shared" si="86"/>
        <v>0</v>
      </c>
      <c r="AT828" s="160">
        <f t="shared" si="87"/>
        <v>0</v>
      </c>
      <c r="AU828" s="160">
        <f t="shared" si="88"/>
        <v>1</v>
      </c>
      <c r="AV828" s="160">
        <f t="shared" si="89"/>
        <v>0</v>
      </c>
      <c r="AW828" s="160">
        <f t="shared" si="90"/>
        <v>0</v>
      </c>
    </row>
    <row r="829" spans="1:49" x14ac:dyDescent="0.25">
      <c r="A829" s="2" t="s">
        <v>2699</v>
      </c>
      <c r="B829" s="44" t="s">
        <v>9</v>
      </c>
      <c r="C829" s="2" t="s">
        <v>9</v>
      </c>
      <c r="D829" s="2" t="s">
        <v>2700</v>
      </c>
      <c r="E829" s="6" t="s">
        <v>45</v>
      </c>
      <c r="F829" s="2" t="s">
        <v>44</v>
      </c>
      <c r="G829" s="2" t="s">
        <v>44</v>
      </c>
      <c r="H829" s="2">
        <v>1</v>
      </c>
      <c r="I829" s="2" t="s">
        <v>45</v>
      </c>
      <c r="J829" s="2">
        <v>1</v>
      </c>
      <c r="K829" s="2">
        <v>0</v>
      </c>
      <c r="L829" s="2">
        <v>1</v>
      </c>
      <c r="M829" s="2">
        <v>1</v>
      </c>
      <c r="N829" s="2">
        <v>1</v>
      </c>
      <c r="O829" s="2">
        <v>1</v>
      </c>
      <c r="P829" s="2">
        <v>1</v>
      </c>
      <c r="Q829" s="2" t="s">
        <v>44</v>
      </c>
      <c r="R829" s="2" t="s">
        <v>44</v>
      </c>
      <c r="S829" s="2" t="s">
        <v>44</v>
      </c>
      <c r="T829" s="2" t="s">
        <v>44</v>
      </c>
      <c r="U829" s="3" t="s">
        <v>44</v>
      </c>
      <c r="V829" s="6" t="s">
        <v>326</v>
      </c>
      <c r="W829" s="63" t="s">
        <v>2701</v>
      </c>
      <c r="X829" s="2">
        <v>42471196</v>
      </c>
      <c r="Y829" s="2">
        <v>948588872</v>
      </c>
      <c r="Z829" s="64" t="s">
        <v>6189</v>
      </c>
      <c r="AA829" s="2">
        <v>0</v>
      </c>
      <c r="AB829" s="2">
        <v>0</v>
      </c>
      <c r="AC829" s="2"/>
      <c r="AD829" s="2"/>
      <c r="AE829" s="6">
        <v>0</v>
      </c>
      <c r="AF829" s="2">
        <v>0</v>
      </c>
      <c r="AG829" s="2"/>
      <c r="AH829" s="2"/>
      <c r="AI829" s="6">
        <v>0</v>
      </c>
      <c r="AJ829" s="2">
        <v>0</v>
      </c>
      <c r="AK829" s="2"/>
      <c r="AL829" s="6"/>
      <c r="AM829" s="6">
        <v>0</v>
      </c>
      <c r="AN829" s="2">
        <v>0</v>
      </c>
      <c r="AO829" s="2"/>
      <c r="AP829" s="6"/>
      <c r="AQ829" s="6">
        <f t="shared" si="84"/>
        <v>0</v>
      </c>
      <c r="AR829" s="160">
        <f t="shared" si="85"/>
        <v>0</v>
      </c>
      <c r="AS829" s="160">
        <f t="shared" si="86"/>
        <v>0</v>
      </c>
      <c r="AT829" s="160">
        <f t="shared" si="87"/>
        <v>0</v>
      </c>
      <c r="AU829" s="160">
        <f t="shared" si="88"/>
        <v>0</v>
      </c>
      <c r="AV829" s="160">
        <f t="shared" si="89"/>
        <v>0</v>
      </c>
      <c r="AW829" s="160">
        <f t="shared" si="90"/>
        <v>0</v>
      </c>
    </row>
    <row r="830" spans="1:49" x14ac:dyDescent="0.25">
      <c r="A830" s="2" t="s">
        <v>2549</v>
      </c>
      <c r="B830" s="44" t="s">
        <v>9</v>
      </c>
      <c r="C830" s="2" t="s">
        <v>631</v>
      </c>
      <c r="D830" s="2" t="s">
        <v>631</v>
      </c>
      <c r="E830" s="6" t="s">
        <v>45</v>
      </c>
      <c r="F830" s="2" t="s">
        <v>45</v>
      </c>
      <c r="G830" s="2" t="s">
        <v>44</v>
      </c>
      <c r="H830" s="2">
        <v>1</v>
      </c>
      <c r="I830" s="2" t="s">
        <v>45</v>
      </c>
      <c r="J830" s="2">
        <v>1</v>
      </c>
      <c r="K830" s="2">
        <v>0</v>
      </c>
      <c r="L830" s="2">
        <v>1</v>
      </c>
      <c r="M830" s="2">
        <v>1</v>
      </c>
      <c r="N830" s="13"/>
      <c r="O830" s="2">
        <v>1</v>
      </c>
      <c r="P830" s="6">
        <v>1</v>
      </c>
      <c r="Q830" s="2" t="s">
        <v>45</v>
      </c>
      <c r="R830" s="2" t="s">
        <v>44</v>
      </c>
      <c r="S830" s="2" t="s">
        <v>44</v>
      </c>
      <c r="T830" s="2" t="s">
        <v>44</v>
      </c>
      <c r="U830" s="3" t="s">
        <v>45</v>
      </c>
      <c r="V830" s="2" t="s">
        <v>326</v>
      </c>
      <c r="W830" s="63" t="s">
        <v>6190</v>
      </c>
      <c r="X830" s="2">
        <v>45658651</v>
      </c>
      <c r="Y830" s="2">
        <v>990503388</v>
      </c>
      <c r="Z830" s="64" t="s">
        <v>6191</v>
      </c>
      <c r="AA830" s="2">
        <v>0</v>
      </c>
      <c r="AB830" s="2">
        <v>0</v>
      </c>
      <c r="AC830" s="2"/>
      <c r="AD830" s="2"/>
      <c r="AE830" s="6">
        <v>0</v>
      </c>
      <c r="AF830" s="2">
        <v>0</v>
      </c>
      <c r="AG830" s="2"/>
      <c r="AH830" s="2"/>
      <c r="AI830" s="6">
        <v>0</v>
      </c>
      <c r="AJ830" s="2">
        <v>0</v>
      </c>
      <c r="AK830" s="2"/>
      <c r="AL830" s="6"/>
      <c r="AM830" s="6">
        <v>0</v>
      </c>
      <c r="AN830" s="2">
        <v>0</v>
      </c>
      <c r="AO830" s="2"/>
      <c r="AP830" s="6"/>
      <c r="AQ830" s="6">
        <f t="shared" si="84"/>
        <v>0</v>
      </c>
      <c r="AR830" s="160">
        <f t="shared" si="85"/>
        <v>0</v>
      </c>
      <c r="AS830" s="160">
        <f t="shared" si="86"/>
        <v>0</v>
      </c>
      <c r="AT830" s="160">
        <f t="shared" si="87"/>
        <v>0</v>
      </c>
      <c r="AU830" s="160">
        <f t="shared" si="88"/>
        <v>0</v>
      </c>
      <c r="AV830" s="160">
        <f t="shared" si="89"/>
        <v>0</v>
      </c>
      <c r="AW830" s="160">
        <f t="shared" si="90"/>
        <v>0</v>
      </c>
    </row>
    <row r="831" spans="1:49" x14ac:dyDescent="0.25">
      <c r="A831" s="2" t="s">
        <v>2550</v>
      </c>
      <c r="B831" s="44" t="s">
        <v>9</v>
      </c>
      <c r="C831" s="2" t="s">
        <v>631</v>
      </c>
      <c r="D831" s="2" t="s">
        <v>2293</v>
      </c>
      <c r="E831" s="6" t="s">
        <v>45</v>
      </c>
      <c r="F831" s="2" t="s">
        <v>44</v>
      </c>
      <c r="G831" s="2" t="s">
        <v>44</v>
      </c>
      <c r="H831" s="2">
        <v>1</v>
      </c>
      <c r="I831" s="2" t="s">
        <v>44</v>
      </c>
      <c r="J831" s="2">
        <v>1</v>
      </c>
      <c r="K831" s="2">
        <v>0</v>
      </c>
      <c r="L831" s="2">
        <v>1</v>
      </c>
      <c r="M831" s="2">
        <v>1</v>
      </c>
      <c r="N831" s="2">
        <v>1</v>
      </c>
      <c r="O831" s="2">
        <v>1</v>
      </c>
      <c r="P831" s="6">
        <v>1</v>
      </c>
      <c r="Q831" s="2" t="s">
        <v>44</v>
      </c>
      <c r="R831" s="2" t="s">
        <v>44</v>
      </c>
      <c r="S831" s="2" t="s">
        <v>45</v>
      </c>
      <c r="T831" s="2" t="s">
        <v>44</v>
      </c>
      <c r="U831" s="3" t="s">
        <v>44</v>
      </c>
      <c r="V831" s="6" t="s">
        <v>36</v>
      </c>
      <c r="W831" s="63" t="s">
        <v>2551</v>
      </c>
      <c r="X831" s="2">
        <v>46832510</v>
      </c>
      <c r="Y831" s="2">
        <v>920059726</v>
      </c>
      <c r="Z831" s="64" t="s">
        <v>2552</v>
      </c>
      <c r="AA831" s="2">
        <v>0</v>
      </c>
      <c r="AB831" s="2">
        <v>1</v>
      </c>
      <c r="AC831" s="2" t="s">
        <v>35</v>
      </c>
      <c r="AD831" s="2" t="s">
        <v>6744</v>
      </c>
      <c r="AE831" s="6">
        <v>0</v>
      </c>
      <c r="AF831" s="2">
        <v>0</v>
      </c>
      <c r="AG831" s="2"/>
      <c r="AH831" s="2"/>
      <c r="AI831" s="6">
        <v>0</v>
      </c>
      <c r="AJ831" s="2">
        <v>1</v>
      </c>
      <c r="AK831" s="2" t="s">
        <v>36</v>
      </c>
      <c r="AL831" s="6" t="s">
        <v>6743</v>
      </c>
      <c r="AM831" s="6">
        <v>0</v>
      </c>
      <c r="AN831" s="2">
        <v>0</v>
      </c>
      <c r="AO831" s="2"/>
      <c r="AP831" s="6"/>
      <c r="AQ831" s="6">
        <f t="shared" si="84"/>
        <v>2</v>
      </c>
      <c r="AR831" s="160">
        <f t="shared" si="85"/>
        <v>0</v>
      </c>
      <c r="AS831" s="160">
        <f t="shared" si="86"/>
        <v>1</v>
      </c>
      <c r="AT831" s="160">
        <f t="shared" si="87"/>
        <v>0</v>
      </c>
      <c r="AU831" s="160">
        <f t="shared" si="88"/>
        <v>1</v>
      </c>
      <c r="AV831" s="160">
        <f t="shared" si="89"/>
        <v>0</v>
      </c>
      <c r="AW831" s="160">
        <f t="shared" si="90"/>
        <v>0</v>
      </c>
    </row>
    <row r="832" spans="1:49" x14ac:dyDescent="0.25">
      <c r="A832" s="2" t="s">
        <v>2553</v>
      </c>
      <c r="B832" s="44" t="s">
        <v>9</v>
      </c>
      <c r="C832" s="2" t="s">
        <v>631</v>
      </c>
      <c r="D832" s="2" t="s">
        <v>353</v>
      </c>
      <c r="E832" s="6" t="s">
        <v>45</v>
      </c>
      <c r="F832" s="2" t="s">
        <v>44</v>
      </c>
      <c r="G832" s="2" t="s">
        <v>44</v>
      </c>
      <c r="H832" s="2">
        <v>1</v>
      </c>
      <c r="I832" s="2" t="s">
        <v>44</v>
      </c>
      <c r="J832" s="2">
        <v>1</v>
      </c>
      <c r="K832" s="2">
        <v>0</v>
      </c>
      <c r="L832" s="2">
        <v>1</v>
      </c>
      <c r="M832" s="2">
        <v>1</v>
      </c>
      <c r="N832" s="2">
        <v>1</v>
      </c>
      <c r="O832" s="2">
        <v>1</v>
      </c>
      <c r="P832" s="2">
        <v>1</v>
      </c>
      <c r="Q832" s="2" t="s">
        <v>44</v>
      </c>
      <c r="R832" s="2" t="s">
        <v>44</v>
      </c>
      <c r="S832" s="2" t="s">
        <v>45</v>
      </c>
      <c r="T832" s="2" t="s">
        <v>44</v>
      </c>
      <c r="U832" s="3" t="s">
        <v>45</v>
      </c>
      <c r="V832" s="6" t="s">
        <v>35</v>
      </c>
      <c r="W832" s="63" t="s">
        <v>2554</v>
      </c>
      <c r="X832" s="2">
        <v>41264156</v>
      </c>
      <c r="Y832" s="2">
        <v>920312075</v>
      </c>
      <c r="Z832" s="64" t="s">
        <v>2555</v>
      </c>
      <c r="AA832" s="2">
        <v>1</v>
      </c>
      <c r="AB832" s="2">
        <v>0</v>
      </c>
      <c r="AC832" s="2"/>
      <c r="AD832" s="2" t="s">
        <v>6743</v>
      </c>
      <c r="AE832" s="6">
        <v>0</v>
      </c>
      <c r="AF832" s="2">
        <v>0</v>
      </c>
      <c r="AG832" s="2"/>
      <c r="AH832" s="2"/>
      <c r="AI832" s="6">
        <v>0</v>
      </c>
      <c r="AJ832" s="2">
        <v>0</v>
      </c>
      <c r="AK832" s="2"/>
      <c r="AL832" s="6"/>
      <c r="AM832" s="6">
        <v>0</v>
      </c>
      <c r="AN832" s="2">
        <v>0</v>
      </c>
      <c r="AO832" s="2"/>
      <c r="AP832" s="6"/>
      <c r="AQ832" s="6">
        <f t="shared" si="84"/>
        <v>1</v>
      </c>
      <c r="AR832" s="160">
        <f t="shared" si="85"/>
        <v>1</v>
      </c>
      <c r="AS832" s="160">
        <f t="shared" si="86"/>
        <v>0</v>
      </c>
      <c r="AT832" s="160">
        <f t="shared" si="87"/>
        <v>0</v>
      </c>
      <c r="AU832" s="160">
        <f t="shared" si="88"/>
        <v>0</v>
      </c>
      <c r="AV832" s="160">
        <f t="shared" si="89"/>
        <v>0</v>
      </c>
      <c r="AW832" s="160">
        <f t="shared" si="90"/>
        <v>0</v>
      </c>
    </row>
    <row r="833" spans="1:49" x14ac:dyDescent="0.25">
      <c r="A833" s="2" t="s">
        <v>2556</v>
      </c>
      <c r="B833" s="44" t="s">
        <v>9</v>
      </c>
      <c r="C833" s="2" t="s">
        <v>631</v>
      </c>
      <c r="D833" s="2" t="s">
        <v>2557</v>
      </c>
      <c r="E833" s="6" t="s">
        <v>45</v>
      </c>
      <c r="F833" s="2" t="s">
        <v>45</v>
      </c>
      <c r="G833" s="2" t="s">
        <v>44</v>
      </c>
      <c r="H833" s="2">
        <v>1</v>
      </c>
      <c r="I833" s="2" t="s">
        <v>45</v>
      </c>
      <c r="J833" s="2">
        <v>1</v>
      </c>
      <c r="K833" s="2">
        <v>0</v>
      </c>
      <c r="L833" s="2">
        <v>1</v>
      </c>
      <c r="M833" s="2">
        <v>1</v>
      </c>
      <c r="N833" s="13"/>
      <c r="O833" s="2">
        <v>1</v>
      </c>
      <c r="P833" s="2">
        <v>1</v>
      </c>
      <c r="Q833" s="2" t="s">
        <v>45</v>
      </c>
      <c r="R833" s="2" t="s">
        <v>45</v>
      </c>
      <c r="S833" s="2" t="s">
        <v>44</v>
      </c>
      <c r="T833" s="2" t="s">
        <v>44</v>
      </c>
      <c r="U833" s="3" t="s">
        <v>45</v>
      </c>
      <c r="V833" s="2" t="s">
        <v>326</v>
      </c>
      <c r="W833" s="63" t="s">
        <v>6190</v>
      </c>
      <c r="X833" s="2">
        <v>45658651</v>
      </c>
      <c r="Y833" s="2">
        <v>990503388</v>
      </c>
      <c r="Z833" s="64" t="s">
        <v>6191</v>
      </c>
      <c r="AA833" s="2">
        <v>0</v>
      </c>
      <c r="AB833" s="2">
        <v>0</v>
      </c>
      <c r="AC833" s="2"/>
      <c r="AD833" s="2"/>
      <c r="AE833" s="6">
        <v>0</v>
      </c>
      <c r="AF833" s="2">
        <v>0</v>
      </c>
      <c r="AG833" s="2"/>
      <c r="AH833" s="2"/>
      <c r="AI833" s="6">
        <v>0</v>
      </c>
      <c r="AJ833" s="2">
        <v>0</v>
      </c>
      <c r="AK833" s="2"/>
      <c r="AL833" s="6"/>
      <c r="AM833" s="6">
        <v>0</v>
      </c>
      <c r="AN833" s="2">
        <v>0</v>
      </c>
      <c r="AO833" s="2"/>
      <c r="AP833" s="6"/>
      <c r="AQ833" s="6">
        <f t="shared" si="84"/>
        <v>0</v>
      </c>
      <c r="AR833" s="160">
        <f t="shared" si="85"/>
        <v>0</v>
      </c>
      <c r="AS833" s="160">
        <f t="shared" si="86"/>
        <v>0</v>
      </c>
      <c r="AT833" s="160">
        <f t="shared" si="87"/>
        <v>0</v>
      </c>
      <c r="AU833" s="160">
        <f t="shared" si="88"/>
        <v>0</v>
      </c>
      <c r="AV833" s="160">
        <f t="shared" si="89"/>
        <v>0</v>
      </c>
      <c r="AW833" s="160">
        <f t="shared" si="90"/>
        <v>0</v>
      </c>
    </row>
    <row r="834" spans="1:49" x14ac:dyDescent="0.25">
      <c r="A834" s="2" t="s">
        <v>2558</v>
      </c>
      <c r="B834" s="44" t="s">
        <v>9</v>
      </c>
      <c r="C834" s="2" t="s">
        <v>631</v>
      </c>
      <c r="D834" s="2" t="s">
        <v>2559</v>
      </c>
      <c r="E834" s="6" t="s">
        <v>45</v>
      </c>
      <c r="F834" s="2" t="s">
        <v>45</v>
      </c>
      <c r="G834" s="2" t="s">
        <v>45</v>
      </c>
      <c r="H834" s="2">
        <v>0</v>
      </c>
      <c r="I834" s="2" t="s">
        <v>44</v>
      </c>
      <c r="J834" s="2">
        <v>1</v>
      </c>
      <c r="K834" s="2">
        <v>0</v>
      </c>
      <c r="L834" s="2">
        <v>0</v>
      </c>
      <c r="M834" s="2">
        <v>1</v>
      </c>
      <c r="N834" s="13"/>
      <c r="O834" s="2">
        <v>1</v>
      </c>
      <c r="P834" s="2">
        <v>1</v>
      </c>
      <c r="Q834" s="2" t="s">
        <v>45</v>
      </c>
      <c r="R834" s="2" t="s">
        <v>45</v>
      </c>
      <c r="S834" s="2" t="s">
        <v>45</v>
      </c>
      <c r="T834" s="2" t="s">
        <v>44</v>
      </c>
      <c r="U834" s="3" t="s">
        <v>45</v>
      </c>
      <c r="V834" s="2" t="s">
        <v>35</v>
      </c>
      <c r="W834" s="63" t="s">
        <v>2560</v>
      </c>
      <c r="X834" s="2">
        <v>23269693</v>
      </c>
      <c r="Y834" s="2">
        <v>920366563</v>
      </c>
      <c r="Z834" s="64" t="s">
        <v>2561</v>
      </c>
      <c r="AA834" s="2">
        <v>0</v>
      </c>
      <c r="AB834" s="2">
        <v>0</v>
      </c>
      <c r="AC834" s="2"/>
      <c r="AD834" s="2"/>
      <c r="AE834" s="6">
        <v>0</v>
      </c>
      <c r="AF834" s="2">
        <v>0</v>
      </c>
      <c r="AG834" s="2"/>
      <c r="AH834" s="2"/>
      <c r="AI834" s="6">
        <v>0</v>
      </c>
      <c r="AJ834" s="2">
        <v>0</v>
      </c>
      <c r="AK834" s="2"/>
      <c r="AL834" s="6"/>
      <c r="AM834" s="6">
        <v>0</v>
      </c>
      <c r="AN834" s="2">
        <v>0</v>
      </c>
      <c r="AO834" s="2"/>
      <c r="AP834" s="6"/>
      <c r="AQ834" s="6">
        <f t="shared" si="84"/>
        <v>0</v>
      </c>
      <c r="AR834" s="160">
        <f t="shared" si="85"/>
        <v>0</v>
      </c>
      <c r="AS834" s="160">
        <f t="shared" si="86"/>
        <v>0</v>
      </c>
      <c r="AT834" s="160">
        <f t="shared" si="87"/>
        <v>0</v>
      </c>
      <c r="AU834" s="160">
        <f t="shared" si="88"/>
        <v>0</v>
      </c>
      <c r="AV834" s="160">
        <f t="shared" si="89"/>
        <v>0</v>
      </c>
      <c r="AW834" s="160">
        <f t="shared" si="90"/>
        <v>0</v>
      </c>
    </row>
    <row r="835" spans="1:49" x14ac:dyDescent="0.25">
      <c r="A835" s="2" t="s">
        <v>2562</v>
      </c>
      <c r="B835" s="44" t="s">
        <v>9</v>
      </c>
      <c r="C835" s="2" t="s">
        <v>631</v>
      </c>
      <c r="D835" s="2" t="s">
        <v>2563</v>
      </c>
      <c r="E835" s="6" t="s">
        <v>45</v>
      </c>
      <c r="F835" s="2" t="s">
        <v>44</v>
      </c>
      <c r="G835" s="2" t="s">
        <v>44</v>
      </c>
      <c r="H835" s="2">
        <v>1</v>
      </c>
      <c r="I835" s="2" t="s">
        <v>45</v>
      </c>
      <c r="J835" s="2">
        <v>1</v>
      </c>
      <c r="K835" s="2">
        <v>0</v>
      </c>
      <c r="L835" s="2">
        <v>1</v>
      </c>
      <c r="M835" s="2">
        <v>1</v>
      </c>
      <c r="N835" s="2">
        <v>1</v>
      </c>
      <c r="O835" s="2">
        <v>1</v>
      </c>
      <c r="P835" s="2">
        <v>1</v>
      </c>
      <c r="Q835" s="2" t="s">
        <v>45</v>
      </c>
      <c r="R835" s="2" t="s">
        <v>44</v>
      </c>
      <c r="S835" s="2" t="s">
        <v>44</v>
      </c>
      <c r="T835" s="2" t="s">
        <v>44</v>
      </c>
      <c r="U835" s="3" t="s">
        <v>44</v>
      </c>
      <c r="V835" s="6" t="s">
        <v>36</v>
      </c>
      <c r="W835" s="63" t="s">
        <v>6197</v>
      </c>
      <c r="X835" s="2">
        <v>43652814</v>
      </c>
      <c r="Y835" s="2">
        <v>950984334</v>
      </c>
      <c r="Z835" s="64" t="s">
        <v>6198</v>
      </c>
      <c r="AA835" s="2">
        <v>0</v>
      </c>
      <c r="AB835" s="2">
        <v>1</v>
      </c>
      <c r="AC835" s="2" t="s">
        <v>36</v>
      </c>
      <c r="AD835" s="2" t="s">
        <v>6743</v>
      </c>
      <c r="AE835" s="6">
        <v>0</v>
      </c>
      <c r="AF835" s="2">
        <v>1</v>
      </c>
      <c r="AG835" s="2" t="s">
        <v>36</v>
      </c>
      <c r="AH835" s="2" t="s">
        <v>6744</v>
      </c>
      <c r="AI835" s="6">
        <v>0</v>
      </c>
      <c r="AJ835" s="2">
        <v>1</v>
      </c>
      <c r="AK835" s="2" t="s">
        <v>36</v>
      </c>
      <c r="AL835" s="6" t="s">
        <v>6744</v>
      </c>
      <c r="AM835" s="6">
        <v>0</v>
      </c>
      <c r="AN835" s="2">
        <v>0</v>
      </c>
      <c r="AO835" s="2"/>
      <c r="AP835" s="6"/>
      <c r="AQ835" s="6">
        <f t="shared" si="84"/>
        <v>3</v>
      </c>
      <c r="AR835" s="160">
        <f t="shared" si="85"/>
        <v>0</v>
      </c>
      <c r="AS835" s="160">
        <f t="shared" si="86"/>
        <v>0</v>
      </c>
      <c r="AT835" s="160">
        <f t="shared" si="87"/>
        <v>0</v>
      </c>
      <c r="AU835" s="160">
        <f t="shared" si="88"/>
        <v>1</v>
      </c>
      <c r="AV835" s="160">
        <f t="shared" si="89"/>
        <v>0</v>
      </c>
      <c r="AW835" s="160">
        <f t="shared" si="90"/>
        <v>0</v>
      </c>
    </row>
    <row r="836" spans="1:49" x14ac:dyDescent="0.25">
      <c r="A836" s="2" t="s">
        <v>2564</v>
      </c>
      <c r="B836" s="44" t="s">
        <v>9</v>
      </c>
      <c r="C836" s="2" t="s">
        <v>631</v>
      </c>
      <c r="D836" s="2" t="s">
        <v>769</v>
      </c>
      <c r="E836" s="6" t="s">
        <v>45</v>
      </c>
      <c r="F836" s="2" t="s">
        <v>45</v>
      </c>
      <c r="G836" s="2" t="s">
        <v>44</v>
      </c>
      <c r="H836" s="2">
        <v>1</v>
      </c>
      <c r="I836" s="2" t="s">
        <v>45</v>
      </c>
      <c r="J836" s="2">
        <v>1</v>
      </c>
      <c r="K836" s="2">
        <v>0</v>
      </c>
      <c r="L836" s="2">
        <v>1</v>
      </c>
      <c r="M836" s="2">
        <v>1</v>
      </c>
      <c r="N836" s="13"/>
      <c r="O836" s="2">
        <v>1</v>
      </c>
      <c r="P836" s="2">
        <v>1</v>
      </c>
      <c r="Q836" s="2" t="s">
        <v>45</v>
      </c>
      <c r="R836" s="2" t="s">
        <v>45</v>
      </c>
      <c r="S836" s="2" t="s">
        <v>44</v>
      </c>
      <c r="T836" s="2" t="s">
        <v>44</v>
      </c>
      <c r="U836" s="3" t="s">
        <v>44</v>
      </c>
      <c r="V836" s="2" t="s">
        <v>36</v>
      </c>
      <c r="W836" s="63" t="s">
        <v>2565</v>
      </c>
      <c r="X836" s="2">
        <v>45669090</v>
      </c>
      <c r="Y836" s="2">
        <v>989650867</v>
      </c>
      <c r="Z836" s="64" t="s">
        <v>2566</v>
      </c>
      <c r="AA836" s="2">
        <v>0</v>
      </c>
      <c r="AB836" s="2">
        <v>0</v>
      </c>
      <c r="AC836" s="2"/>
      <c r="AD836" s="2"/>
      <c r="AE836" s="6">
        <v>0</v>
      </c>
      <c r="AF836" s="2">
        <v>0</v>
      </c>
      <c r="AG836" s="2"/>
      <c r="AH836" s="2"/>
      <c r="AI836" s="6">
        <v>0</v>
      </c>
      <c r="AJ836" s="2">
        <v>0</v>
      </c>
      <c r="AK836" s="2"/>
      <c r="AL836" s="6"/>
      <c r="AM836" s="6">
        <v>0</v>
      </c>
      <c r="AN836" s="2">
        <v>0</v>
      </c>
      <c r="AO836" s="2"/>
      <c r="AP836" s="6"/>
      <c r="AQ836" s="6">
        <f t="shared" ref="AQ836:AQ899" si="91">SUM(AA836:AP836)</f>
        <v>0</v>
      </c>
      <c r="AR836" s="160">
        <f t="shared" ref="AR836:AR899" si="92">IF(AA836+AE836+AI836+AM836&gt;0,1,0)</f>
        <v>0</v>
      </c>
      <c r="AS836" s="160">
        <f t="shared" ref="AS836:AS899" si="93">IF(OR(AC836="JUNTOS",AG836="JUNTOS",AK836="JUNTOS",AO836="JUNTOS"),1,0)</f>
        <v>0</v>
      </c>
      <c r="AT836" s="160">
        <f t="shared" ref="AT836:AT899" si="94">IF(OR($AC836="CUNA MAS",$AG836="CUNA MAS",$AK836="CUNA MAS", $AO836="CUNA MAS"),1,0)</f>
        <v>0</v>
      </c>
      <c r="AU836" s="160">
        <f t="shared" ref="AU836:AU899" si="95">IF(OR($AC836="PAIS",$AG836="PAIS",$AK836="PAIS",$AO836="PAIS"),1,0)</f>
        <v>0</v>
      </c>
      <c r="AV836" s="160">
        <f t="shared" ref="AV836:AV899" si="96">IF(OR($AC836="QALI WARMA",$AG836="QALI WARMA",$AK836="QALI WARMA", $AO836="QALI WARMA"),1,0)</f>
        <v>0</v>
      </c>
      <c r="AW836" s="160">
        <f t="shared" ref="AW836:AW899" si="97">IF(AND(NOT(OR(AC836="JUNTOS",AG836="JUNTOS",AK836="JUNTOS",AO836="JUNTOS",$AC836="CUNA MAS",$AG836="CUNA MAS",$AK836="CUNA MAS",$AO836="CUNA MAS",$AC836="PAIS",$AG836="PAIS",$AK836="PAIS",$AO836="PAIS",$AC836="QALI WARMA",$AG836="QALI WARMA",$AK836="QALI WARMA",$AO836="QALI WARMA")),NOT(AND(AC836="",AG836="",AK836="",AO836=""))),1,0)</f>
        <v>0</v>
      </c>
    </row>
    <row r="837" spans="1:49" x14ac:dyDescent="0.25">
      <c r="A837" s="2" t="s">
        <v>2567</v>
      </c>
      <c r="B837" s="44" t="s">
        <v>9</v>
      </c>
      <c r="C837" s="2" t="s">
        <v>631</v>
      </c>
      <c r="D837" s="2" t="s">
        <v>2568</v>
      </c>
      <c r="E837" s="6" t="s">
        <v>45</v>
      </c>
      <c r="F837" s="2" t="s">
        <v>45</v>
      </c>
      <c r="G837" s="2" t="s">
        <v>44</v>
      </c>
      <c r="H837" s="2">
        <v>1</v>
      </c>
      <c r="I837" s="2" t="s">
        <v>45</v>
      </c>
      <c r="J837" s="2">
        <v>1</v>
      </c>
      <c r="K837" s="2">
        <v>0</v>
      </c>
      <c r="L837" s="2">
        <v>1</v>
      </c>
      <c r="M837" s="2">
        <v>1</v>
      </c>
      <c r="N837" s="13"/>
      <c r="O837" s="2">
        <v>1</v>
      </c>
      <c r="P837" s="2">
        <v>1</v>
      </c>
      <c r="Q837" s="2" t="s">
        <v>45</v>
      </c>
      <c r="R837" s="2" t="s">
        <v>44</v>
      </c>
      <c r="S837" s="2" t="s">
        <v>44</v>
      </c>
      <c r="T837" s="2" t="s">
        <v>44</v>
      </c>
      <c r="U837" s="3" t="s">
        <v>45</v>
      </c>
      <c r="V837" s="2" t="s">
        <v>326</v>
      </c>
      <c r="W837" s="63" t="s">
        <v>6192</v>
      </c>
      <c r="X837" s="2">
        <v>47639273</v>
      </c>
      <c r="Y837" s="2">
        <v>943875321</v>
      </c>
      <c r="Z837" s="64" t="s">
        <v>6193</v>
      </c>
      <c r="AA837" s="2">
        <v>0</v>
      </c>
      <c r="AB837" s="2">
        <v>1</v>
      </c>
      <c r="AC837" s="2" t="s">
        <v>35</v>
      </c>
      <c r="AD837" s="2" t="s">
        <v>6744</v>
      </c>
      <c r="AE837" s="6">
        <v>0</v>
      </c>
      <c r="AF837" s="2">
        <v>0</v>
      </c>
      <c r="AG837" s="2"/>
      <c r="AH837" s="2"/>
      <c r="AI837" s="6">
        <v>0</v>
      </c>
      <c r="AJ837" s="2">
        <v>0</v>
      </c>
      <c r="AK837" s="2"/>
      <c r="AL837" s="6"/>
      <c r="AM837" s="6">
        <v>0</v>
      </c>
      <c r="AN837" s="2">
        <v>0</v>
      </c>
      <c r="AO837" s="2"/>
      <c r="AP837" s="6"/>
      <c r="AQ837" s="6">
        <f t="shared" si="91"/>
        <v>1</v>
      </c>
      <c r="AR837" s="160">
        <f t="shared" si="92"/>
        <v>0</v>
      </c>
      <c r="AS837" s="160">
        <f t="shared" si="93"/>
        <v>1</v>
      </c>
      <c r="AT837" s="160">
        <f t="shared" si="94"/>
        <v>0</v>
      </c>
      <c r="AU837" s="160">
        <f t="shared" si="95"/>
        <v>0</v>
      </c>
      <c r="AV837" s="160">
        <f t="shared" si="96"/>
        <v>0</v>
      </c>
      <c r="AW837" s="160">
        <f t="shared" si="97"/>
        <v>0</v>
      </c>
    </row>
    <row r="838" spans="1:49" x14ac:dyDescent="0.25">
      <c r="A838" s="2" t="s">
        <v>2592</v>
      </c>
      <c r="B838" s="44" t="s">
        <v>9</v>
      </c>
      <c r="C838" s="2" t="s">
        <v>2570</v>
      </c>
      <c r="D838" s="2" t="s">
        <v>2593</v>
      </c>
      <c r="E838" s="6" t="s">
        <v>45</v>
      </c>
      <c r="F838" s="2" t="s">
        <v>44</v>
      </c>
      <c r="G838" s="2" t="s">
        <v>44</v>
      </c>
      <c r="H838" s="2">
        <v>1</v>
      </c>
      <c r="I838" s="2" t="s">
        <v>45</v>
      </c>
      <c r="J838" s="2">
        <v>1</v>
      </c>
      <c r="K838" s="2">
        <v>0</v>
      </c>
      <c r="L838" s="2">
        <v>1</v>
      </c>
      <c r="M838" s="2">
        <v>1</v>
      </c>
      <c r="N838" s="2">
        <v>1</v>
      </c>
      <c r="O838" s="2">
        <v>1</v>
      </c>
      <c r="P838" s="2">
        <v>1</v>
      </c>
      <c r="Q838" s="2" t="s">
        <v>45</v>
      </c>
      <c r="R838" s="2" t="s">
        <v>44</v>
      </c>
      <c r="S838" s="2" t="s">
        <v>44</v>
      </c>
      <c r="T838" s="2" t="s">
        <v>44</v>
      </c>
      <c r="U838" s="3" t="s">
        <v>44</v>
      </c>
      <c r="V838" s="6" t="s">
        <v>36</v>
      </c>
      <c r="W838" s="63" t="s">
        <v>6194</v>
      </c>
      <c r="X838" s="2">
        <v>42896495</v>
      </c>
      <c r="Y838" s="2">
        <v>980073729</v>
      </c>
      <c r="Z838" s="64" t="s">
        <v>6195</v>
      </c>
      <c r="AA838" s="2">
        <v>1</v>
      </c>
      <c r="AB838" s="2">
        <v>1</v>
      </c>
      <c r="AC838" s="2" t="s">
        <v>36</v>
      </c>
      <c r="AD838" s="2" t="s">
        <v>6745</v>
      </c>
      <c r="AE838" s="6">
        <v>0</v>
      </c>
      <c r="AF838" s="2">
        <v>0</v>
      </c>
      <c r="AG838" s="2"/>
      <c r="AH838" s="2"/>
      <c r="AI838" s="6">
        <v>0</v>
      </c>
      <c r="AJ838" s="2">
        <v>1</v>
      </c>
      <c r="AK838" s="2" t="s">
        <v>36</v>
      </c>
      <c r="AL838" s="6" t="s">
        <v>6744</v>
      </c>
      <c r="AM838" s="6">
        <v>0</v>
      </c>
      <c r="AN838" s="2">
        <v>0</v>
      </c>
      <c r="AO838" s="2"/>
      <c r="AP838" s="6"/>
      <c r="AQ838" s="6">
        <f t="shared" si="91"/>
        <v>3</v>
      </c>
      <c r="AR838" s="160">
        <f t="shared" si="92"/>
        <v>1</v>
      </c>
      <c r="AS838" s="160">
        <f t="shared" si="93"/>
        <v>0</v>
      </c>
      <c r="AT838" s="160">
        <f t="shared" si="94"/>
        <v>0</v>
      </c>
      <c r="AU838" s="160">
        <f t="shared" si="95"/>
        <v>1</v>
      </c>
      <c r="AV838" s="160">
        <f t="shared" si="96"/>
        <v>0</v>
      </c>
      <c r="AW838" s="160">
        <f t="shared" si="97"/>
        <v>0</v>
      </c>
    </row>
    <row r="839" spans="1:49" x14ac:dyDescent="0.25">
      <c r="A839" s="2" t="s">
        <v>2569</v>
      </c>
      <c r="B839" s="44" t="s">
        <v>9</v>
      </c>
      <c r="C839" s="2" t="s">
        <v>2570</v>
      </c>
      <c r="D839" s="2" t="s">
        <v>2571</v>
      </c>
      <c r="E839" s="6" t="s">
        <v>45</v>
      </c>
      <c r="F839" s="2" t="s">
        <v>44</v>
      </c>
      <c r="G839" s="2" t="s">
        <v>44</v>
      </c>
      <c r="H839" s="2">
        <v>0</v>
      </c>
      <c r="I839" s="2" t="s">
        <v>44</v>
      </c>
      <c r="J839" s="2">
        <v>1</v>
      </c>
      <c r="K839" s="2">
        <v>0</v>
      </c>
      <c r="L839" s="2">
        <v>0</v>
      </c>
      <c r="M839" s="2">
        <v>1</v>
      </c>
      <c r="N839" s="2">
        <v>1</v>
      </c>
      <c r="O839" s="2">
        <v>1</v>
      </c>
      <c r="P839" s="12">
        <v>1</v>
      </c>
      <c r="Q839" s="2" t="s">
        <v>44</v>
      </c>
      <c r="R839" s="2" t="s">
        <v>44</v>
      </c>
      <c r="S839" s="2" t="s">
        <v>44</v>
      </c>
      <c r="T839" s="2" t="s">
        <v>44</v>
      </c>
      <c r="U839" s="3" t="s">
        <v>45</v>
      </c>
      <c r="V839" s="6" t="s">
        <v>326</v>
      </c>
      <c r="W839" s="63" t="s">
        <v>2572</v>
      </c>
      <c r="X839" s="2">
        <v>23269664</v>
      </c>
      <c r="Y839" s="2">
        <v>954958181</v>
      </c>
      <c r="Z839" s="64" t="s">
        <v>6196</v>
      </c>
      <c r="AA839" s="2">
        <v>0</v>
      </c>
      <c r="AB839" s="2">
        <v>0</v>
      </c>
      <c r="AC839" s="2"/>
      <c r="AD839" s="2"/>
      <c r="AE839" s="6">
        <v>0</v>
      </c>
      <c r="AF839" s="2">
        <v>0</v>
      </c>
      <c r="AG839" s="2"/>
      <c r="AH839" s="2"/>
      <c r="AI839" s="6">
        <v>0</v>
      </c>
      <c r="AJ839" s="2">
        <v>0</v>
      </c>
      <c r="AK839" s="2"/>
      <c r="AL839" s="6"/>
      <c r="AM839" s="6">
        <v>0</v>
      </c>
      <c r="AN839" s="2">
        <v>0</v>
      </c>
      <c r="AO839" s="2"/>
      <c r="AP839" s="6"/>
      <c r="AQ839" s="6">
        <f t="shared" si="91"/>
        <v>0</v>
      </c>
      <c r="AR839" s="160">
        <f t="shared" si="92"/>
        <v>0</v>
      </c>
      <c r="AS839" s="160">
        <f t="shared" si="93"/>
        <v>0</v>
      </c>
      <c r="AT839" s="160">
        <f t="shared" si="94"/>
        <v>0</v>
      </c>
      <c r="AU839" s="160">
        <f t="shared" si="95"/>
        <v>0</v>
      </c>
      <c r="AV839" s="160">
        <f t="shared" si="96"/>
        <v>0</v>
      </c>
      <c r="AW839" s="160">
        <f t="shared" si="97"/>
        <v>0</v>
      </c>
    </row>
    <row r="840" spans="1:49" x14ac:dyDescent="0.25">
      <c r="A840" s="2" t="s">
        <v>2573</v>
      </c>
      <c r="B840" s="44" t="s">
        <v>9</v>
      </c>
      <c r="C840" s="2" t="s">
        <v>2570</v>
      </c>
      <c r="D840" s="2" t="s">
        <v>2574</v>
      </c>
      <c r="E840" s="6" t="s">
        <v>45</v>
      </c>
      <c r="F840" s="2" t="s">
        <v>45</v>
      </c>
      <c r="G840" s="2" t="s">
        <v>44</v>
      </c>
      <c r="H840" s="2">
        <v>1</v>
      </c>
      <c r="I840" s="2" t="s">
        <v>44</v>
      </c>
      <c r="J840" s="2">
        <v>1</v>
      </c>
      <c r="K840" s="2">
        <v>0</v>
      </c>
      <c r="L840" s="2">
        <v>1</v>
      </c>
      <c r="M840" s="2">
        <v>1</v>
      </c>
      <c r="N840" s="13"/>
      <c r="O840" s="2">
        <v>1</v>
      </c>
      <c r="P840" s="2">
        <v>1</v>
      </c>
      <c r="Q840" s="2" t="s">
        <v>45</v>
      </c>
      <c r="R840" s="2" t="s">
        <v>45</v>
      </c>
      <c r="S840" s="2" t="s">
        <v>44</v>
      </c>
      <c r="T840" s="2" t="s">
        <v>44</v>
      </c>
      <c r="U840" s="3" t="s">
        <v>45</v>
      </c>
      <c r="V840" s="2" t="s">
        <v>326</v>
      </c>
      <c r="W840" s="63" t="s">
        <v>2575</v>
      </c>
      <c r="X840" s="2">
        <v>80545393</v>
      </c>
      <c r="Y840" s="2">
        <v>900610258</v>
      </c>
      <c r="Z840" s="64" t="s">
        <v>2576</v>
      </c>
      <c r="AA840" s="2">
        <v>0</v>
      </c>
      <c r="AB840" s="2">
        <v>0</v>
      </c>
      <c r="AC840" s="2"/>
      <c r="AD840" s="2"/>
      <c r="AE840" s="6">
        <v>0</v>
      </c>
      <c r="AF840" s="2">
        <v>0</v>
      </c>
      <c r="AG840" s="2"/>
      <c r="AH840" s="2"/>
      <c r="AI840" s="6">
        <v>0</v>
      </c>
      <c r="AJ840" s="2">
        <v>0</v>
      </c>
      <c r="AK840" s="2"/>
      <c r="AL840" s="6"/>
      <c r="AM840" s="6">
        <v>0</v>
      </c>
      <c r="AN840" s="2">
        <v>0</v>
      </c>
      <c r="AO840" s="2"/>
      <c r="AP840" s="6"/>
      <c r="AQ840" s="6">
        <f t="shared" si="91"/>
        <v>0</v>
      </c>
      <c r="AR840" s="160">
        <f t="shared" si="92"/>
        <v>0</v>
      </c>
      <c r="AS840" s="160">
        <f t="shared" si="93"/>
        <v>0</v>
      </c>
      <c r="AT840" s="160">
        <f t="shared" si="94"/>
        <v>0</v>
      </c>
      <c r="AU840" s="160">
        <f t="shared" si="95"/>
        <v>0</v>
      </c>
      <c r="AV840" s="160">
        <f t="shared" si="96"/>
        <v>0</v>
      </c>
      <c r="AW840" s="160">
        <f t="shared" si="97"/>
        <v>0</v>
      </c>
    </row>
    <row r="841" spans="1:49" x14ac:dyDescent="0.25">
      <c r="A841" s="2" t="s">
        <v>2577</v>
      </c>
      <c r="B841" s="44" t="s">
        <v>9</v>
      </c>
      <c r="C841" s="2" t="s">
        <v>2570</v>
      </c>
      <c r="D841" s="2" t="s">
        <v>2578</v>
      </c>
      <c r="E841" s="6" t="s">
        <v>45</v>
      </c>
      <c r="F841" s="2" t="s">
        <v>44</v>
      </c>
      <c r="G841" s="2" t="s">
        <v>44</v>
      </c>
      <c r="H841" s="2">
        <v>1</v>
      </c>
      <c r="I841" s="2" t="s">
        <v>45</v>
      </c>
      <c r="J841" s="2">
        <v>1</v>
      </c>
      <c r="K841" s="2">
        <v>0</v>
      </c>
      <c r="L841" s="2">
        <v>1</v>
      </c>
      <c r="M841" s="2">
        <v>1</v>
      </c>
      <c r="N841" s="2">
        <v>1</v>
      </c>
      <c r="O841" s="2">
        <v>1</v>
      </c>
      <c r="P841" s="2">
        <v>1</v>
      </c>
      <c r="Q841" s="2" t="s">
        <v>45</v>
      </c>
      <c r="R841" s="2" t="s">
        <v>44</v>
      </c>
      <c r="S841" s="2" t="s">
        <v>45</v>
      </c>
      <c r="T841" s="2" t="s">
        <v>44</v>
      </c>
      <c r="U841" s="3" t="s">
        <v>44</v>
      </c>
      <c r="V841" s="6" t="s">
        <v>36</v>
      </c>
      <c r="W841" s="63" t="s">
        <v>6816</v>
      </c>
      <c r="X841" s="2">
        <v>47473489</v>
      </c>
      <c r="Y841" s="2">
        <v>989342625</v>
      </c>
      <c r="Z841" s="64" t="s">
        <v>6817</v>
      </c>
      <c r="AA841" s="2">
        <v>0</v>
      </c>
      <c r="AB841" s="2">
        <v>0</v>
      </c>
      <c r="AC841" s="2"/>
      <c r="AD841" s="2"/>
      <c r="AE841" s="6">
        <v>0</v>
      </c>
      <c r="AF841" s="2">
        <v>0</v>
      </c>
      <c r="AG841" s="2"/>
      <c r="AH841" s="2"/>
      <c r="AI841" s="6">
        <v>0</v>
      </c>
      <c r="AJ841" s="2">
        <v>0</v>
      </c>
      <c r="AK841" s="2"/>
      <c r="AL841" s="6"/>
      <c r="AM841" s="6">
        <v>0</v>
      </c>
      <c r="AN841" s="2">
        <v>0</v>
      </c>
      <c r="AO841" s="2"/>
      <c r="AP841" s="6"/>
      <c r="AQ841" s="6">
        <f t="shared" si="91"/>
        <v>0</v>
      </c>
      <c r="AR841" s="160">
        <f t="shared" si="92"/>
        <v>0</v>
      </c>
      <c r="AS841" s="160">
        <f t="shared" si="93"/>
        <v>0</v>
      </c>
      <c r="AT841" s="160">
        <f t="shared" si="94"/>
        <v>0</v>
      </c>
      <c r="AU841" s="160">
        <f t="shared" si="95"/>
        <v>0</v>
      </c>
      <c r="AV841" s="160">
        <f t="shared" si="96"/>
        <v>0</v>
      </c>
      <c r="AW841" s="160">
        <f t="shared" si="97"/>
        <v>0</v>
      </c>
    </row>
    <row r="842" spans="1:49" x14ac:dyDescent="0.25">
      <c r="A842" s="2" t="s">
        <v>2579</v>
      </c>
      <c r="B842" s="44" t="s">
        <v>9</v>
      </c>
      <c r="C842" s="2" t="s">
        <v>2570</v>
      </c>
      <c r="D842" s="2" t="s">
        <v>2580</v>
      </c>
      <c r="E842" s="6" t="s">
        <v>45</v>
      </c>
      <c r="F842" s="2" t="s">
        <v>45</v>
      </c>
      <c r="G842" s="2" t="s">
        <v>44</v>
      </c>
      <c r="H842" s="2">
        <v>0</v>
      </c>
      <c r="I842" s="2" t="s">
        <v>45</v>
      </c>
      <c r="J842" s="2">
        <v>1</v>
      </c>
      <c r="K842" s="2">
        <v>0</v>
      </c>
      <c r="L842" s="2">
        <v>0</v>
      </c>
      <c r="M842" s="2">
        <v>1</v>
      </c>
      <c r="N842" s="13"/>
      <c r="O842" s="2">
        <v>1</v>
      </c>
      <c r="P842" s="2">
        <v>1</v>
      </c>
      <c r="Q842" s="2" t="s">
        <v>44</v>
      </c>
      <c r="R842" s="2" t="s">
        <v>44</v>
      </c>
      <c r="S842" s="2" t="s">
        <v>45</v>
      </c>
      <c r="T842" s="2" t="s">
        <v>44</v>
      </c>
      <c r="U842" s="3" t="s">
        <v>45</v>
      </c>
      <c r="V842" s="2" t="s">
        <v>326</v>
      </c>
      <c r="W842" s="63" t="s">
        <v>2591</v>
      </c>
      <c r="X842" s="2">
        <v>40716796</v>
      </c>
      <c r="Y842" s="2">
        <v>967989849</v>
      </c>
      <c r="Z842" s="64" t="s">
        <v>6203</v>
      </c>
      <c r="AA842" s="2">
        <v>0</v>
      </c>
      <c r="AB842" s="2">
        <v>0</v>
      </c>
      <c r="AC842" s="2"/>
      <c r="AD842" s="2"/>
      <c r="AE842" s="6">
        <v>0</v>
      </c>
      <c r="AF842" s="2">
        <v>0</v>
      </c>
      <c r="AG842" s="2"/>
      <c r="AH842" s="2"/>
      <c r="AI842" s="6">
        <v>0</v>
      </c>
      <c r="AJ842" s="2">
        <v>0</v>
      </c>
      <c r="AK842" s="2"/>
      <c r="AL842" s="6"/>
      <c r="AM842" s="6">
        <v>0</v>
      </c>
      <c r="AN842" s="2">
        <v>0</v>
      </c>
      <c r="AO842" s="2"/>
      <c r="AP842" s="6"/>
      <c r="AQ842" s="6">
        <f t="shared" si="91"/>
        <v>0</v>
      </c>
      <c r="AR842" s="160">
        <f t="shared" si="92"/>
        <v>0</v>
      </c>
      <c r="AS842" s="160">
        <f t="shared" si="93"/>
        <v>0</v>
      </c>
      <c r="AT842" s="160">
        <f t="shared" si="94"/>
        <v>0</v>
      </c>
      <c r="AU842" s="160">
        <f t="shared" si="95"/>
        <v>0</v>
      </c>
      <c r="AV842" s="160">
        <f t="shared" si="96"/>
        <v>0</v>
      </c>
      <c r="AW842" s="160">
        <f t="shared" si="97"/>
        <v>0</v>
      </c>
    </row>
    <row r="843" spans="1:49" x14ac:dyDescent="0.25">
      <c r="A843" s="2" t="s">
        <v>2582</v>
      </c>
      <c r="B843" s="44" t="s">
        <v>9</v>
      </c>
      <c r="C843" s="2" t="s">
        <v>2570</v>
      </c>
      <c r="D843" s="2" t="s">
        <v>2583</v>
      </c>
      <c r="E843" s="6" t="s">
        <v>45</v>
      </c>
      <c r="F843" s="2" t="s">
        <v>44</v>
      </c>
      <c r="G843" s="2" t="s">
        <v>44</v>
      </c>
      <c r="H843" s="2">
        <v>1</v>
      </c>
      <c r="I843" s="2" t="s">
        <v>44</v>
      </c>
      <c r="J843" s="2">
        <v>1</v>
      </c>
      <c r="K843" s="2">
        <v>0</v>
      </c>
      <c r="L843" s="2">
        <v>1</v>
      </c>
      <c r="M843" s="2">
        <v>1</v>
      </c>
      <c r="N843" s="2">
        <v>1</v>
      </c>
      <c r="O843" s="2">
        <v>1</v>
      </c>
      <c r="P843" s="2">
        <v>1</v>
      </c>
      <c r="Q843" s="2" t="s">
        <v>44</v>
      </c>
      <c r="R843" s="2" t="s">
        <v>44</v>
      </c>
      <c r="S843" s="2" t="s">
        <v>45</v>
      </c>
      <c r="T843" s="2" t="s">
        <v>44</v>
      </c>
      <c r="U843" s="3" t="s">
        <v>44</v>
      </c>
      <c r="V843" s="6" t="s">
        <v>36</v>
      </c>
      <c r="W843" s="63" t="s">
        <v>6200</v>
      </c>
      <c r="X843" s="2">
        <v>44502147</v>
      </c>
      <c r="Y843" s="2">
        <v>938263220</v>
      </c>
      <c r="Z843" s="64" t="s">
        <v>6201</v>
      </c>
      <c r="AA843" s="2">
        <v>0</v>
      </c>
      <c r="AB843" s="2">
        <v>1</v>
      </c>
      <c r="AC843" s="2" t="s">
        <v>36</v>
      </c>
      <c r="AD843" s="2" t="s">
        <v>6744</v>
      </c>
      <c r="AE843" s="6">
        <v>0</v>
      </c>
      <c r="AF843" s="2">
        <v>1</v>
      </c>
      <c r="AG843" s="2" t="s">
        <v>36</v>
      </c>
      <c r="AH843" s="2" t="s">
        <v>6744</v>
      </c>
      <c r="AI843" s="6">
        <v>0</v>
      </c>
      <c r="AJ843" s="2">
        <v>1</v>
      </c>
      <c r="AK843" s="2" t="s">
        <v>36</v>
      </c>
      <c r="AL843" s="6" t="s">
        <v>6744</v>
      </c>
      <c r="AM843" s="6">
        <v>0</v>
      </c>
      <c r="AN843" s="2">
        <v>0</v>
      </c>
      <c r="AO843" s="2"/>
      <c r="AP843" s="6"/>
      <c r="AQ843" s="6">
        <f t="shared" si="91"/>
        <v>3</v>
      </c>
      <c r="AR843" s="160">
        <f t="shared" si="92"/>
        <v>0</v>
      </c>
      <c r="AS843" s="160">
        <f t="shared" si="93"/>
        <v>0</v>
      </c>
      <c r="AT843" s="160">
        <f t="shared" si="94"/>
        <v>0</v>
      </c>
      <c r="AU843" s="160">
        <f t="shared" si="95"/>
        <v>1</v>
      </c>
      <c r="AV843" s="160">
        <f t="shared" si="96"/>
        <v>0</v>
      </c>
      <c r="AW843" s="160">
        <f t="shared" si="97"/>
        <v>0</v>
      </c>
    </row>
    <row r="844" spans="1:49" x14ac:dyDescent="0.25">
      <c r="A844" s="2" t="s">
        <v>2584</v>
      </c>
      <c r="B844" s="44" t="s">
        <v>9</v>
      </c>
      <c r="C844" s="2" t="s">
        <v>2570</v>
      </c>
      <c r="D844" s="2" t="s">
        <v>2585</v>
      </c>
      <c r="E844" s="6" t="s">
        <v>45</v>
      </c>
      <c r="F844" s="2" t="s">
        <v>45</v>
      </c>
      <c r="G844" s="2" t="s">
        <v>44</v>
      </c>
      <c r="H844" s="2">
        <v>0</v>
      </c>
      <c r="I844" s="2" t="s">
        <v>44</v>
      </c>
      <c r="J844" s="2">
        <v>1</v>
      </c>
      <c r="K844" s="2">
        <v>0</v>
      </c>
      <c r="L844" s="2">
        <v>0</v>
      </c>
      <c r="M844" s="2">
        <v>1</v>
      </c>
      <c r="N844" s="13"/>
      <c r="O844" s="2">
        <v>1</v>
      </c>
      <c r="P844" s="2">
        <v>1</v>
      </c>
      <c r="Q844" s="2" t="s">
        <v>45</v>
      </c>
      <c r="R844" s="2" t="s">
        <v>45</v>
      </c>
      <c r="S844" s="2" t="s">
        <v>44</v>
      </c>
      <c r="T844" s="2" t="s">
        <v>44</v>
      </c>
      <c r="U844" s="3" t="s">
        <v>45</v>
      </c>
      <c r="V844" s="2" t="s">
        <v>326</v>
      </c>
      <c r="W844" s="63" t="s">
        <v>2575</v>
      </c>
      <c r="X844" s="2">
        <v>80545393</v>
      </c>
      <c r="Y844" s="2">
        <v>900610258</v>
      </c>
      <c r="Z844" s="64" t="s">
        <v>2576</v>
      </c>
      <c r="AA844" s="2">
        <v>0</v>
      </c>
      <c r="AB844" s="2">
        <v>0</v>
      </c>
      <c r="AC844" s="2"/>
      <c r="AD844" s="2"/>
      <c r="AE844" s="6">
        <v>0</v>
      </c>
      <c r="AF844" s="2">
        <v>0</v>
      </c>
      <c r="AG844" s="2"/>
      <c r="AH844" s="2"/>
      <c r="AI844" s="6">
        <v>0</v>
      </c>
      <c r="AJ844" s="2">
        <v>0</v>
      </c>
      <c r="AK844" s="2"/>
      <c r="AL844" s="6"/>
      <c r="AM844" s="6">
        <v>0</v>
      </c>
      <c r="AN844" s="2">
        <v>0</v>
      </c>
      <c r="AO844" s="2"/>
      <c r="AP844" s="6"/>
      <c r="AQ844" s="6">
        <f t="shared" si="91"/>
        <v>0</v>
      </c>
      <c r="AR844" s="160">
        <f t="shared" si="92"/>
        <v>0</v>
      </c>
      <c r="AS844" s="160">
        <f t="shared" si="93"/>
        <v>0</v>
      </c>
      <c r="AT844" s="160">
        <f t="shared" si="94"/>
        <v>0</v>
      </c>
      <c r="AU844" s="160">
        <f t="shared" si="95"/>
        <v>0</v>
      </c>
      <c r="AV844" s="160">
        <f t="shared" si="96"/>
        <v>0</v>
      </c>
      <c r="AW844" s="160">
        <f t="shared" si="97"/>
        <v>0</v>
      </c>
    </row>
    <row r="845" spans="1:49" x14ac:dyDescent="0.25">
      <c r="A845" s="2" t="s">
        <v>2586</v>
      </c>
      <c r="B845" s="44" t="s">
        <v>9</v>
      </c>
      <c r="C845" s="2" t="s">
        <v>2570</v>
      </c>
      <c r="D845" s="2" t="s">
        <v>2587</v>
      </c>
      <c r="E845" s="6" t="s">
        <v>45</v>
      </c>
      <c r="F845" s="2" t="s">
        <v>45</v>
      </c>
      <c r="G845" s="2" t="s">
        <v>44</v>
      </c>
      <c r="H845" s="2">
        <v>0</v>
      </c>
      <c r="I845" s="2" t="s">
        <v>45</v>
      </c>
      <c r="J845" s="2">
        <v>1</v>
      </c>
      <c r="K845" s="2">
        <v>0</v>
      </c>
      <c r="L845" s="2">
        <v>0</v>
      </c>
      <c r="M845" s="2">
        <v>1</v>
      </c>
      <c r="N845" s="13"/>
      <c r="O845" s="2">
        <v>1</v>
      </c>
      <c r="P845" s="2">
        <v>1</v>
      </c>
      <c r="Q845" s="2" t="s">
        <v>45</v>
      </c>
      <c r="R845" s="2" t="s">
        <v>45</v>
      </c>
      <c r="S845" s="2" t="s">
        <v>44</v>
      </c>
      <c r="T845" s="2" t="s">
        <v>44</v>
      </c>
      <c r="U845" s="3" t="s">
        <v>45</v>
      </c>
      <c r="V845" s="2" t="s">
        <v>326</v>
      </c>
      <c r="W845" s="63" t="s">
        <v>2588</v>
      </c>
      <c r="X845" s="2">
        <v>40781112</v>
      </c>
      <c r="Y845" s="2">
        <v>993581768</v>
      </c>
      <c r="Z845" s="64" t="s">
        <v>6202</v>
      </c>
      <c r="AA845" s="2">
        <v>0</v>
      </c>
      <c r="AB845" s="2">
        <v>0</v>
      </c>
      <c r="AC845" s="2"/>
      <c r="AD845" s="2"/>
      <c r="AE845" s="6">
        <v>0</v>
      </c>
      <c r="AF845" s="2">
        <v>0</v>
      </c>
      <c r="AG845" s="2"/>
      <c r="AH845" s="2"/>
      <c r="AI845" s="6">
        <v>0</v>
      </c>
      <c r="AJ845" s="2">
        <v>0</v>
      </c>
      <c r="AK845" s="2"/>
      <c r="AL845" s="6"/>
      <c r="AM845" s="6">
        <v>0</v>
      </c>
      <c r="AN845" s="2">
        <v>0</v>
      </c>
      <c r="AO845" s="2"/>
      <c r="AP845" s="6"/>
      <c r="AQ845" s="6">
        <f t="shared" si="91"/>
        <v>0</v>
      </c>
      <c r="AR845" s="160">
        <f t="shared" si="92"/>
        <v>0</v>
      </c>
      <c r="AS845" s="160">
        <f t="shared" si="93"/>
        <v>0</v>
      </c>
      <c r="AT845" s="160">
        <f t="shared" si="94"/>
        <v>0</v>
      </c>
      <c r="AU845" s="160">
        <f t="shared" si="95"/>
        <v>0</v>
      </c>
      <c r="AV845" s="160">
        <f t="shared" si="96"/>
        <v>0</v>
      </c>
      <c r="AW845" s="160">
        <f t="shared" si="97"/>
        <v>0</v>
      </c>
    </row>
    <row r="846" spans="1:49" x14ac:dyDescent="0.25">
      <c r="A846" s="2" t="s">
        <v>2589</v>
      </c>
      <c r="B846" s="44" t="s">
        <v>9</v>
      </c>
      <c r="C846" s="2" t="s">
        <v>2570</v>
      </c>
      <c r="D846" s="2" t="s">
        <v>2590</v>
      </c>
      <c r="E846" s="6" t="s">
        <v>45</v>
      </c>
      <c r="F846" s="2" t="s">
        <v>45</v>
      </c>
      <c r="G846" s="2" t="s">
        <v>44</v>
      </c>
      <c r="H846" s="2">
        <v>0</v>
      </c>
      <c r="I846" s="2" t="s">
        <v>45</v>
      </c>
      <c r="J846" s="2">
        <v>1</v>
      </c>
      <c r="K846" s="2">
        <v>0</v>
      </c>
      <c r="L846" s="2">
        <v>0</v>
      </c>
      <c r="M846" s="2">
        <v>1</v>
      </c>
      <c r="N846" s="13"/>
      <c r="O846" s="2">
        <v>1</v>
      </c>
      <c r="P846" s="2">
        <v>1</v>
      </c>
      <c r="Q846" s="2" t="s">
        <v>45</v>
      </c>
      <c r="R846" s="2" t="s">
        <v>44</v>
      </c>
      <c r="S846" s="2" t="s">
        <v>45</v>
      </c>
      <c r="T846" s="2" t="s">
        <v>44</v>
      </c>
      <c r="U846" s="3" t="s">
        <v>45</v>
      </c>
      <c r="V846" s="2" t="s">
        <v>326</v>
      </c>
      <c r="W846" s="63" t="s">
        <v>2591</v>
      </c>
      <c r="X846" s="2">
        <v>40716796</v>
      </c>
      <c r="Y846" s="2">
        <v>967989849</v>
      </c>
      <c r="Z846" s="64" t="s">
        <v>6203</v>
      </c>
      <c r="AA846" s="2">
        <v>0</v>
      </c>
      <c r="AB846" s="2">
        <v>0</v>
      </c>
      <c r="AC846" s="2"/>
      <c r="AD846" s="2"/>
      <c r="AE846" s="6">
        <v>0</v>
      </c>
      <c r="AF846" s="2">
        <v>0</v>
      </c>
      <c r="AG846" s="2"/>
      <c r="AH846" s="2"/>
      <c r="AI846" s="6">
        <v>0</v>
      </c>
      <c r="AJ846" s="2">
        <v>0</v>
      </c>
      <c r="AK846" s="2"/>
      <c r="AL846" s="6"/>
      <c r="AM846" s="6">
        <v>0</v>
      </c>
      <c r="AN846" s="2">
        <v>0</v>
      </c>
      <c r="AO846" s="2"/>
      <c r="AP846" s="6"/>
      <c r="AQ846" s="6">
        <f t="shared" si="91"/>
        <v>0</v>
      </c>
      <c r="AR846" s="160">
        <f t="shared" si="92"/>
        <v>0</v>
      </c>
      <c r="AS846" s="160">
        <f t="shared" si="93"/>
        <v>0</v>
      </c>
      <c r="AT846" s="160">
        <f t="shared" si="94"/>
        <v>0</v>
      </c>
      <c r="AU846" s="160">
        <f t="shared" si="95"/>
        <v>0</v>
      </c>
      <c r="AV846" s="160">
        <f t="shared" si="96"/>
        <v>0</v>
      </c>
      <c r="AW846" s="160">
        <f t="shared" si="97"/>
        <v>0</v>
      </c>
    </row>
    <row r="847" spans="1:49" x14ac:dyDescent="0.25">
      <c r="A847" s="2" t="s">
        <v>2594</v>
      </c>
      <c r="B847" s="44" t="s">
        <v>9</v>
      </c>
      <c r="C847" s="2" t="s">
        <v>2570</v>
      </c>
      <c r="D847" s="2" t="s">
        <v>2595</v>
      </c>
      <c r="E847" s="6" t="s">
        <v>45</v>
      </c>
      <c r="F847" s="2" t="s">
        <v>45</v>
      </c>
      <c r="G847" s="2" t="s">
        <v>44</v>
      </c>
      <c r="H847" s="2">
        <v>1</v>
      </c>
      <c r="I847" s="2" t="s">
        <v>45</v>
      </c>
      <c r="J847" s="2">
        <v>1</v>
      </c>
      <c r="K847" s="2">
        <v>0</v>
      </c>
      <c r="L847" s="2">
        <v>1</v>
      </c>
      <c r="M847" s="2">
        <v>1</v>
      </c>
      <c r="N847" s="13"/>
      <c r="O847" s="2">
        <v>1</v>
      </c>
      <c r="P847" s="2">
        <v>1</v>
      </c>
      <c r="Q847" s="2" t="s">
        <v>44</v>
      </c>
      <c r="R847" s="2" t="s">
        <v>44</v>
      </c>
      <c r="S847" s="2" t="s">
        <v>45</v>
      </c>
      <c r="T847" s="2" t="s">
        <v>44</v>
      </c>
      <c r="U847" s="3" t="s">
        <v>45</v>
      </c>
      <c r="V847" s="2" t="s">
        <v>326</v>
      </c>
      <c r="W847" s="63" t="s">
        <v>2581</v>
      </c>
      <c r="X847" s="2">
        <v>25836448</v>
      </c>
      <c r="Y847" s="2">
        <v>985904448</v>
      </c>
      <c r="Z847" s="64" t="s">
        <v>6199</v>
      </c>
      <c r="AA847" s="2">
        <v>0</v>
      </c>
      <c r="AB847" s="2">
        <v>0</v>
      </c>
      <c r="AC847" s="2"/>
      <c r="AD847" s="2"/>
      <c r="AE847" s="6">
        <v>0</v>
      </c>
      <c r="AF847" s="2">
        <v>0</v>
      </c>
      <c r="AG847" s="2"/>
      <c r="AH847" s="2"/>
      <c r="AI847" s="6">
        <v>0</v>
      </c>
      <c r="AJ847" s="2">
        <v>0</v>
      </c>
      <c r="AK847" s="2"/>
      <c r="AL847" s="6"/>
      <c r="AM847" s="6">
        <v>0</v>
      </c>
      <c r="AN847" s="2">
        <v>0</v>
      </c>
      <c r="AO847" s="2"/>
      <c r="AP847" s="6"/>
      <c r="AQ847" s="6">
        <f t="shared" si="91"/>
        <v>0</v>
      </c>
      <c r="AR847" s="160">
        <f t="shared" si="92"/>
        <v>0</v>
      </c>
      <c r="AS847" s="160">
        <f t="shared" si="93"/>
        <v>0</v>
      </c>
      <c r="AT847" s="160">
        <f t="shared" si="94"/>
        <v>0</v>
      </c>
      <c r="AU847" s="160">
        <f t="shared" si="95"/>
        <v>0</v>
      </c>
      <c r="AV847" s="160">
        <f t="shared" si="96"/>
        <v>0</v>
      </c>
      <c r="AW847" s="160">
        <f t="shared" si="97"/>
        <v>0</v>
      </c>
    </row>
    <row r="848" spans="1:49" x14ac:dyDescent="0.25">
      <c r="A848" s="2" t="s">
        <v>2596</v>
      </c>
      <c r="B848" s="44" t="s">
        <v>9</v>
      </c>
      <c r="C848" s="2" t="s">
        <v>2570</v>
      </c>
      <c r="D848" s="2" t="s">
        <v>2597</v>
      </c>
      <c r="E848" s="6" t="s">
        <v>45</v>
      </c>
      <c r="F848" s="2" t="s">
        <v>45</v>
      </c>
      <c r="G848" s="2" t="s">
        <v>44</v>
      </c>
      <c r="H848" s="2">
        <v>1</v>
      </c>
      <c r="I848" s="2" t="s">
        <v>44</v>
      </c>
      <c r="J848" s="2">
        <v>1</v>
      </c>
      <c r="K848" s="2">
        <v>0</v>
      </c>
      <c r="L848" s="2">
        <v>1</v>
      </c>
      <c r="M848" s="2">
        <v>1</v>
      </c>
      <c r="N848" s="13"/>
      <c r="O848" s="2">
        <v>1</v>
      </c>
      <c r="P848" s="2">
        <v>1</v>
      </c>
      <c r="Q848" s="2" t="s">
        <v>44</v>
      </c>
      <c r="R848" s="2" t="s">
        <v>44</v>
      </c>
      <c r="S848" s="2" t="s">
        <v>45</v>
      </c>
      <c r="T848" s="2" t="s">
        <v>44</v>
      </c>
      <c r="U848" s="3" t="s">
        <v>44</v>
      </c>
      <c r="V848" s="2" t="s">
        <v>326</v>
      </c>
      <c r="W848" s="63" t="s">
        <v>2581</v>
      </c>
      <c r="X848" s="2">
        <v>25836448</v>
      </c>
      <c r="Y848" s="2">
        <v>985904448</v>
      </c>
      <c r="Z848" s="64" t="s">
        <v>6199</v>
      </c>
      <c r="AA848" s="2">
        <v>0</v>
      </c>
      <c r="AB848" s="2">
        <v>0</v>
      </c>
      <c r="AC848" s="2"/>
      <c r="AD848" s="2"/>
      <c r="AE848" s="6">
        <v>0</v>
      </c>
      <c r="AF848" s="2">
        <v>0</v>
      </c>
      <c r="AG848" s="2"/>
      <c r="AH848" s="2"/>
      <c r="AI848" s="6">
        <v>0</v>
      </c>
      <c r="AJ848" s="2">
        <v>0</v>
      </c>
      <c r="AK848" s="2"/>
      <c r="AL848" s="6"/>
      <c r="AM848" s="6">
        <v>0</v>
      </c>
      <c r="AN848" s="2">
        <v>0</v>
      </c>
      <c r="AO848" s="2"/>
      <c r="AP848" s="6"/>
      <c r="AQ848" s="6">
        <f t="shared" si="91"/>
        <v>0</v>
      </c>
      <c r="AR848" s="160">
        <f t="shared" si="92"/>
        <v>0</v>
      </c>
      <c r="AS848" s="160">
        <f t="shared" si="93"/>
        <v>0</v>
      </c>
      <c r="AT848" s="160">
        <f t="shared" si="94"/>
        <v>0</v>
      </c>
      <c r="AU848" s="160">
        <f t="shared" si="95"/>
        <v>0</v>
      </c>
      <c r="AV848" s="160">
        <f t="shared" si="96"/>
        <v>0</v>
      </c>
      <c r="AW848" s="160">
        <f t="shared" si="97"/>
        <v>0</v>
      </c>
    </row>
    <row r="849" spans="1:49" x14ac:dyDescent="0.25">
      <c r="A849" s="2" t="s">
        <v>2598</v>
      </c>
      <c r="B849" s="44" t="s">
        <v>9</v>
      </c>
      <c r="C849" s="2" t="s">
        <v>2570</v>
      </c>
      <c r="D849" s="2" t="s">
        <v>2599</v>
      </c>
      <c r="E849" s="6" t="s">
        <v>45</v>
      </c>
      <c r="F849" s="2" t="s">
        <v>44</v>
      </c>
      <c r="G849" s="2" t="s">
        <v>44</v>
      </c>
      <c r="H849" s="2">
        <v>1</v>
      </c>
      <c r="I849" s="2" t="s">
        <v>44</v>
      </c>
      <c r="J849" s="2">
        <v>1</v>
      </c>
      <c r="K849" s="2">
        <v>0</v>
      </c>
      <c r="L849" s="2">
        <v>1</v>
      </c>
      <c r="M849" s="2">
        <v>1</v>
      </c>
      <c r="N849" s="2">
        <v>1</v>
      </c>
      <c r="O849" s="2">
        <v>1</v>
      </c>
      <c r="P849" s="2">
        <v>1</v>
      </c>
      <c r="Q849" s="2" t="s">
        <v>44</v>
      </c>
      <c r="R849" s="2" t="s">
        <v>44</v>
      </c>
      <c r="S849" s="2" t="s">
        <v>45</v>
      </c>
      <c r="T849" s="2" t="s">
        <v>44</v>
      </c>
      <c r="U849" s="3" t="s">
        <v>44</v>
      </c>
      <c r="V849" s="6" t="s">
        <v>326</v>
      </c>
      <c r="W849" s="63" t="s">
        <v>6818</v>
      </c>
      <c r="X849" s="2">
        <v>47864347</v>
      </c>
      <c r="Y849" s="2">
        <v>910270879</v>
      </c>
      <c r="Z849" s="64" t="s">
        <v>6819</v>
      </c>
      <c r="AA849" s="2">
        <v>0</v>
      </c>
      <c r="AB849" s="2">
        <v>0</v>
      </c>
      <c r="AC849" s="2"/>
      <c r="AD849" s="2"/>
      <c r="AE849" s="6">
        <v>0</v>
      </c>
      <c r="AF849" s="2">
        <v>0</v>
      </c>
      <c r="AG849" s="2"/>
      <c r="AH849" s="2"/>
      <c r="AI849" s="6">
        <v>0</v>
      </c>
      <c r="AJ849" s="2">
        <v>0</v>
      </c>
      <c r="AK849" s="2"/>
      <c r="AL849" s="6"/>
      <c r="AM849" s="6">
        <v>0</v>
      </c>
      <c r="AN849" s="2">
        <v>0</v>
      </c>
      <c r="AO849" s="2"/>
      <c r="AP849" s="6"/>
      <c r="AQ849" s="6">
        <f t="shared" si="91"/>
        <v>0</v>
      </c>
      <c r="AR849" s="160">
        <f t="shared" si="92"/>
        <v>0</v>
      </c>
      <c r="AS849" s="160">
        <f t="shared" si="93"/>
        <v>0</v>
      </c>
      <c r="AT849" s="160">
        <f t="shared" si="94"/>
        <v>0</v>
      </c>
      <c r="AU849" s="160">
        <f t="shared" si="95"/>
        <v>0</v>
      </c>
      <c r="AV849" s="160">
        <f t="shared" si="96"/>
        <v>0</v>
      </c>
      <c r="AW849" s="160">
        <f t="shared" si="97"/>
        <v>0</v>
      </c>
    </row>
    <row r="850" spans="1:49" x14ac:dyDescent="0.25">
      <c r="A850" s="2" t="s">
        <v>2611</v>
      </c>
      <c r="B850" s="44" t="s">
        <v>9</v>
      </c>
      <c r="C850" s="2" t="s">
        <v>2601</v>
      </c>
      <c r="D850" s="2" t="s">
        <v>2601</v>
      </c>
      <c r="E850" s="6" t="s">
        <v>45</v>
      </c>
      <c r="F850" s="2" t="s">
        <v>45</v>
      </c>
      <c r="G850" s="2" t="s">
        <v>44</v>
      </c>
      <c r="H850" s="2">
        <v>0</v>
      </c>
      <c r="I850" s="2" t="s">
        <v>45</v>
      </c>
      <c r="J850" s="2">
        <v>1</v>
      </c>
      <c r="K850" s="2">
        <v>0</v>
      </c>
      <c r="L850" s="2">
        <v>0</v>
      </c>
      <c r="M850" s="2">
        <v>1</v>
      </c>
      <c r="N850" s="13"/>
      <c r="O850" s="2">
        <v>1</v>
      </c>
      <c r="P850" s="2">
        <v>1</v>
      </c>
      <c r="Q850" s="2" t="s">
        <v>45</v>
      </c>
      <c r="R850" s="2" t="s">
        <v>45</v>
      </c>
      <c r="S850" s="2" t="s">
        <v>44</v>
      </c>
      <c r="T850" s="2" t="s">
        <v>44</v>
      </c>
      <c r="U850" s="3" t="s">
        <v>44</v>
      </c>
      <c r="V850" s="2" t="s">
        <v>326</v>
      </c>
      <c r="W850" s="63" t="s">
        <v>2612</v>
      </c>
      <c r="X850" s="2">
        <v>41681658</v>
      </c>
      <c r="Y850" s="2">
        <v>959448833</v>
      </c>
      <c r="Z850" s="64" t="s">
        <v>6204</v>
      </c>
      <c r="AA850" s="2">
        <v>0</v>
      </c>
      <c r="AB850" s="2">
        <v>0</v>
      </c>
      <c r="AC850" s="2"/>
      <c r="AD850" s="2"/>
      <c r="AE850" s="6">
        <v>0</v>
      </c>
      <c r="AF850" s="2">
        <v>0</v>
      </c>
      <c r="AG850" s="2"/>
      <c r="AH850" s="2"/>
      <c r="AI850" s="6">
        <v>0</v>
      </c>
      <c r="AJ850" s="2">
        <v>0</v>
      </c>
      <c r="AK850" s="2"/>
      <c r="AL850" s="6"/>
      <c r="AM850" s="6">
        <v>0</v>
      </c>
      <c r="AN850" s="2">
        <v>0</v>
      </c>
      <c r="AO850" s="2"/>
      <c r="AP850" s="6"/>
      <c r="AQ850" s="6">
        <f t="shared" si="91"/>
        <v>0</v>
      </c>
      <c r="AR850" s="160">
        <f t="shared" si="92"/>
        <v>0</v>
      </c>
      <c r="AS850" s="160">
        <f t="shared" si="93"/>
        <v>0</v>
      </c>
      <c r="AT850" s="160">
        <f t="shared" si="94"/>
        <v>0</v>
      </c>
      <c r="AU850" s="160">
        <f t="shared" si="95"/>
        <v>0</v>
      </c>
      <c r="AV850" s="160">
        <f t="shared" si="96"/>
        <v>0</v>
      </c>
      <c r="AW850" s="160">
        <f t="shared" si="97"/>
        <v>0</v>
      </c>
    </row>
    <row r="851" spans="1:49" x14ac:dyDescent="0.25">
      <c r="A851" s="2" t="s">
        <v>2600</v>
      </c>
      <c r="B851" s="44" t="s">
        <v>9</v>
      </c>
      <c r="C851" s="2" t="s">
        <v>2601</v>
      </c>
      <c r="D851" s="2" t="s">
        <v>2602</v>
      </c>
      <c r="E851" s="6" t="s">
        <v>45</v>
      </c>
      <c r="F851" s="2" t="s">
        <v>45</v>
      </c>
      <c r="G851" s="2" t="s">
        <v>44</v>
      </c>
      <c r="H851" s="2">
        <v>1</v>
      </c>
      <c r="I851" s="2" t="s">
        <v>45</v>
      </c>
      <c r="J851" s="2">
        <v>1</v>
      </c>
      <c r="K851" s="2">
        <v>0</v>
      </c>
      <c r="L851" s="2">
        <v>1</v>
      </c>
      <c r="M851" s="2">
        <v>1</v>
      </c>
      <c r="N851" s="13"/>
      <c r="O851" s="2">
        <v>1</v>
      </c>
      <c r="P851" s="2">
        <v>1</v>
      </c>
      <c r="Q851" s="2" t="s">
        <v>44</v>
      </c>
      <c r="R851" s="2" t="s">
        <v>45</v>
      </c>
      <c r="S851" s="2" t="s">
        <v>45</v>
      </c>
      <c r="T851" s="2" t="s">
        <v>44</v>
      </c>
      <c r="U851" s="3" t="s">
        <v>45</v>
      </c>
      <c r="V851" s="2" t="s">
        <v>36</v>
      </c>
      <c r="W851" s="63" t="s">
        <v>2603</v>
      </c>
      <c r="X851" s="2">
        <v>28288287</v>
      </c>
      <c r="Y851" s="2">
        <v>998023076</v>
      </c>
      <c r="Z851" s="64" t="s">
        <v>2604</v>
      </c>
      <c r="AA851" s="2">
        <v>0</v>
      </c>
      <c r="AB851" s="2">
        <v>0</v>
      </c>
      <c r="AC851" s="2"/>
      <c r="AD851" s="2"/>
      <c r="AE851" s="6">
        <v>0</v>
      </c>
      <c r="AF851" s="2">
        <v>0</v>
      </c>
      <c r="AG851" s="2"/>
      <c r="AH851" s="2"/>
      <c r="AI851" s="6">
        <v>0</v>
      </c>
      <c r="AJ851" s="2">
        <v>0</v>
      </c>
      <c r="AK851" s="2"/>
      <c r="AL851" s="6"/>
      <c r="AM851" s="6">
        <v>0</v>
      </c>
      <c r="AN851" s="2">
        <v>0</v>
      </c>
      <c r="AO851" s="2"/>
      <c r="AP851" s="6"/>
      <c r="AQ851" s="6">
        <f t="shared" si="91"/>
        <v>0</v>
      </c>
      <c r="AR851" s="160">
        <f t="shared" si="92"/>
        <v>0</v>
      </c>
      <c r="AS851" s="160">
        <f t="shared" si="93"/>
        <v>0</v>
      </c>
      <c r="AT851" s="160">
        <f t="shared" si="94"/>
        <v>0</v>
      </c>
      <c r="AU851" s="160">
        <f t="shared" si="95"/>
        <v>0</v>
      </c>
      <c r="AV851" s="160">
        <f t="shared" si="96"/>
        <v>0</v>
      </c>
      <c r="AW851" s="160">
        <f t="shared" si="97"/>
        <v>0</v>
      </c>
    </row>
    <row r="852" spans="1:49" x14ac:dyDescent="0.25">
      <c r="A852" s="2" t="s">
        <v>2605</v>
      </c>
      <c r="B852" s="44" t="s">
        <v>9</v>
      </c>
      <c r="C852" s="2" t="s">
        <v>2601</v>
      </c>
      <c r="D852" s="2" t="s">
        <v>2606</v>
      </c>
      <c r="E852" s="6" t="s">
        <v>45</v>
      </c>
      <c r="F852" s="2" t="s">
        <v>45</v>
      </c>
      <c r="G852" s="2" t="s">
        <v>44</v>
      </c>
      <c r="H852" s="2">
        <v>0</v>
      </c>
      <c r="I852" s="2" t="s">
        <v>45</v>
      </c>
      <c r="J852" s="2">
        <v>1</v>
      </c>
      <c r="K852" s="2">
        <v>0</v>
      </c>
      <c r="L852" s="2">
        <v>1</v>
      </c>
      <c r="M852" s="2">
        <v>1</v>
      </c>
      <c r="N852" s="13"/>
      <c r="O852" s="2">
        <v>1</v>
      </c>
      <c r="P852" s="6">
        <v>1</v>
      </c>
      <c r="Q852" s="2" t="s">
        <v>45</v>
      </c>
      <c r="R852" s="2" t="s">
        <v>44</v>
      </c>
      <c r="S852" s="2" t="s">
        <v>45</v>
      </c>
      <c r="T852" s="2" t="s">
        <v>44</v>
      </c>
      <c r="U852" s="3" t="s">
        <v>44</v>
      </c>
      <c r="V852" s="2" t="s">
        <v>36</v>
      </c>
      <c r="W852" s="63" t="s">
        <v>2607</v>
      </c>
      <c r="X852" s="2">
        <v>46923120</v>
      </c>
      <c r="Y852" s="2">
        <v>994571912</v>
      </c>
      <c r="Z852" s="64" t="s">
        <v>2608</v>
      </c>
      <c r="AA852" s="2">
        <v>0</v>
      </c>
      <c r="AB852" s="2">
        <v>0</v>
      </c>
      <c r="AC852" s="2"/>
      <c r="AD852" s="2"/>
      <c r="AE852" s="6">
        <v>0</v>
      </c>
      <c r="AF852" s="2">
        <v>1</v>
      </c>
      <c r="AG852" s="2" t="s">
        <v>36</v>
      </c>
      <c r="AH852" s="2" t="s">
        <v>6744</v>
      </c>
      <c r="AI852" s="6">
        <v>0</v>
      </c>
      <c r="AJ852" s="2">
        <v>1</v>
      </c>
      <c r="AK852" s="2" t="s">
        <v>36</v>
      </c>
      <c r="AL852" s="6" t="s">
        <v>6744</v>
      </c>
      <c r="AM852" s="6">
        <v>0</v>
      </c>
      <c r="AN852" s="2">
        <v>0</v>
      </c>
      <c r="AO852" s="2"/>
      <c r="AP852" s="6"/>
      <c r="AQ852" s="6">
        <f t="shared" si="91"/>
        <v>2</v>
      </c>
      <c r="AR852" s="160">
        <f t="shared" si="92"/>
        <v>0</v>
      </c>
      <c r="AS852" s="160">
        <f t="shared" si="93"/>
        <v>0</v>
      </c>
      <c r="AT852" s="160">
        <f t="shared" si="94"/>
        <v>0</v>
      </c>
      <c r="AU852" s="160">
        <f t="shared" si="95"/>
        <v>1</v>
      </c>
      <c r="AV852" s="160">
        <f t="shared" si="96"/>
        <v>0</v>
      </c>
      <c r="AW852" s="160">
        <f t="shared" si="97"/>
        <v>0</v>
      </c>
    </row>
    <row r="853" spans="1:49" x14ac:dyDescent="0.25">
      <c r="A853" s="2" t="s">
        <v>2609</v>
      </c>
      <c r="B853" s="44" t="s">
        <v>9</v>
      </c>
      <c r="C853" s="2" t="s">
        <v>2601</v>
      </c>
      <c r="D853" s="2" t="s">
        <v>2610</v>
      </c>
      <c r="E853" s="6" t="s">
        <v>45</v>
      </c>
      <c r="F853" s="2" t="s">
        <v>45</v>
      </c>
      <c r="G853" s="2" t="s">
        <v>44</v>
      </c>
      <c r="H853" s="2">
        <v>0</v>
      </c>
      <c r="I853" s="2" t="s">
        <v>45</v>
      </c>
      <c r="J853" s="2">
        <v>1</v>
      </c>
      <c r="K853" s="2">
        <v>0</v>
      </c>
      <c r="L853" s="2">
        <v>1</v>
      </c>
      <c r="M853" s="2">
        <v>1</v>
      </c>
      <c r="N853" s="13"/>
      <c r="O853" s="2">
        <v>1</v>
      </c>
      <c r="P853" s="6">
        <v>1</v>
      </c>
      <c r="Q853" s="2" t="s">
        <v>44</v>
      </c>
      <c r="R853" s="2" t="s">
        <v>45</v>
      </c>
      <c r="S853" s="2" t="s">
        <v>45</v>
      </c>
      <c r="T853" s="2" t="s">
        <v>44</v>
      </c>
      <c r="U853" s="3" t="s">
        <v>44</v>
      </c>
      <c r="V853" s="2" t="s">
        <v>36</v>
      </c>
      <c r="W853" s="63" t="s">
        <v>6820</v>
      </c>
      <c r="X853" s="2">
        <v>70774590</v>
      </c>
      <c r="Y853" s="2">
        <v>902043640</v>
      </c>
      <c r="Z853" s="64" t="s">
        <v>6821</v>
      </c>
      <c r="AA853" s="2">
        <v>0</v>
      </c>
      <c r="AB853" s="2">
        <v>1</v>
      </c>
      <c r="AC853" s="2" t="s">
        <v>36</v>
      </c>
      <c r="AD853" s="2" t="s">
        <v>6744</v>
      </c>
      <c r="AE853" s="6">
        <v>0</v>
      </c>
      <c r="AF853" s="2">
        <v>1</v>
      </c>
      <c r="AG853" s="2" t="s">
        <v>36</v>
      </c>
      <c r="AH853" s="2" t="s">
        <v>6744</v>
      </c>
      <c r="AI853" s="6">
        <v>0</v>
      </c>
      <c r="AJ853" s="2">
        <v>0</v>
      </c>
      <c r="AK853" s="2"/>
      <c r="AL853" s="6"/>
      <c r="AM853" s="6">
        <v>0</v>
      </c>
      <c r="AN853" s="2">
        <v>0</v>
      </c>
      <c r="AO853" s="2"/>
      <c r="AP853" s="6"/>
      <c r="AQ853" s="6">
        <f t="shared" si="91"/>
        <v>2</v>
      </c>
      <c r="AR853" s="160">
        <f t="shared" si="92"/>
        <v>0</v>
      </c>
      <c r="AS853" s="160">
        <f t="shared" si="93"/>
        <v>0</v>
      </c>
      <c r="AT853" s="160">
        <f t="shared" si="94"/>
        <v>0</v>
      </c>
      <c r="AU853" s="160">
        <f t="shared" si="95"/>
        <v>1</v>
      </c>
      <c r="AV853" s="160">
        <f t="shared" si="96"/>
        <v>0</v>
      </c>
      <c r="AW853" s="160">
        <f t="shared" si="97"/>
        <v>0</v>
      </c>
    </row>
    <row r="854" spans="1:49" x14ac:dyDescent="0.25">
      <c r="A854" s="2" t="s">
        <v>2613</v>
      </c>
      <c r="B854" s="44" t="s">
        <v>9</v>
      </c>
      <c r="C854" s="2" t="s">
        <v>2601</v>
      </c>
      <c r="D854" s="2" t="s">
        <v>2614</v>
      </c>
      <c r="E854" s="6" t="s">
        <v>45</v>
      </c>
      <c r="F854" s="2" t="s">
        <v>45</v>
      </c>
      <c r="G854" s="2" t="s">
        <v>44</v>
      </c>
      <c r="H854" s="2">
        <v>1</v>
      </c>
      <c r="I854" s="2" t="s">
        <v>45</v>
      </c>
      <c r="J854" s="2">
        <v>1</v>
      </c>
      <c r="K854" s="2">
        <v>0</v>
      </c>
      <c r="L854" s="2">
        <v>1</v>
      </c>
      <c r="M854" s="2">
        <v>1</v>
      </c>
      <c r="N854" s="13"/>
      <c r="O854" s="2">
        <v>1</v>
      </c>
      <c r="P854" s="6">
        <v>1</v>
      </c>
      <c r="Q854" s="2" t="s">
        <v>44</v>
      </c>
      <c r="R854" s="2" t="s">
        <v>44</v>
      </c>
      <c r="S854" s="2" t="s">
        <v>45</v>
      </c>
      <c r="T854" s="2" t="s">
        <v>44</v>
      </c>
      <c r="U854" s="3" t="s">
        <v>44</v>
      </c>
      <c r="V854" s="2" t="s">
        <v>36</v>
      </c>
      <c r="W854" s="63" t="s">
        <v>2615</v>
      </c>
      <c r="X854" s="2">
        <v>44006812</v>
      </c>
      <c r="Y854" s="2">
        <v>947625994</v>
      </c>
      <c r="Z854" s="64" t="s">
        <v>2616</v>
      </c>
      <c r="AA854" s="2">
        <v>0</v>
      </c>
      <c r="AB854" s="2">
        <v>0</v>
      </c>
      <c r="AC854" s="2"/>
      <c r="AD854" s="2"/>
      <c r="AE854" s="6">
        <v>0</v>
      </c>
      <c r="AF854" s="2">
        <v>0</v>
      </c>
      <c r="AG854" s="2"/>
      <c r="AH854" s="2"/>
      <c r="AI854" s="6">
        <v>0</v>
      </c>
      <c r="AJ854" s="2">
        <v>0</v>
      </c>
      <c r="AK854" s="2"/>
      <c r="AL854" s="6"/>
      <c r="AM854" s="6">
        <v>0</v>
      </c>
      <c r="AN854" s="2">
        <v>0</v>
      </c>
      <c r="AO854" s="2"/>
      <c r="AP854" s="6"/>
      <c r="AQ854" s="6">
        <f t="shared" si="91"/>
        <v>0</v>
      </c>
      <c r="AR854" s="160">
        <f t="shared" si="92"/>
        <v>0</v>
      </c>
      <c r="AS854" s="160">
        <f t="shared" si="93"/>
        <v>0</v>
      </c>
      <c r="AT854" s="160">
        <f t="shared" si="94"/>
        <v>0</v>
      </c>
      <c r="AU854" s="160">
        <f t="shared" si="95"/>
        <v>0</v>
      </c>
      <c r="AV854" s="160">
        <f t="shared" si="96"/>
        <v>0</v>
      </c>
      <c r="AW854" s="160">
        <f t="shared" si="97"/>
        <v>0</v>
      </c>
    </row>
    <row r="855" spans="1:49" x14ac:dyDescent="0.25">
      <c r="A855" s="2" t="s">
        <v>2617</v>
      </c>
      <c r="B855" s="44" t="s">
        <v>9</v>
      </c>
      <c r="C855" s="2" t="s">
        <v>2601</v>
      </c>
      <c r="D855" s="2" t="s">
        <v>2618</v>
      </c>
      <c r="E855" s="6" t="s">
        <v>45</v>
      </c>
      <c r="F855" s="2" t="s">
        <v>45</v>
      </c>
      <c r="G855" s="2" t="s">
        <v>44</v>
      </c>
      <c r="H855" s="2">
        <v>0</v>
      </c>
      <c r="I855" s="2" t="s">
        <v>45</v>
      </c>
      <c r="J855" s="2">
        <v>1</v>
      </c>
      <c r="K855" s="2">
        <v>0</v>
      </c>
      <c r="L855" s="2">
        <v>0</v>
      </c>
      <c r="M855" s="2">
        <v>1</v>
      </c>
      <c r="N855" s="13"/>
      <c r="O855" s="2">
        <v>0</v>
      </c>
      <c r="P855" s="6">
        <v>0</v>
      </c>
      <c r="Q855" s="2" t="s">
        <v>44</v>
      </c>
      <c r="R855" s="2" t="s">
        <v>45</v>
      </c>
      <c r="S855" s="2" t="s">
        <v>45</v>
      </c>
      <c r="T855" s="2" t="s">
        <v>44</v>
      </c>
      <c r="U855" s="3" t="s">
        <v>45</v>
      </c>
      <c r="V855" s="2" t="s">
        <v>35</v>
      </c>
      <c r="W855" s="63" t="s">
        <v>2619</v>
      </c>
      <c r="X855" s="2">
        <v>40716780</v>
      </c>
      <c r="Y855" s="2">
        <v>945872960</v>
      </c>
      <c r="Z855" s="64" t="s">
        <v>2620</v>
      </c>
      <c r="AA855" s="2">
        <v>0</v>
      </c>
      <c r="AB855" s="2">
        <v>1</v>
      </c>
      <c r="AC855" s="2" t="s">
        <v>35</v>
      </c>
      <c r="AD855" s="2" t="s">
        <v>6744</v>
      </c>
      <c r="AE855" s="6">
        <v>0</v>
      </c>
      <c r="AF855" s="2">
        <v>0</v>
      </c>
      <c r="AG855" s="2"/>
      <c r="AH855" s="2"/>
      <c r="AI855" s="6">
        <v>0</v>
      </c>
      <c r="AJ855" s="2">
        <v>0</v>
      </c>
      <c r="AK855" s="2"/>
      <c r="AL855" s="6"/>
      <c r="AM855" s="6">
        <v>0</v>
      </c>
      <c r="AN855" s="2">
        <v>0</v>
      </c>
      <c r="AO855" s="2"/>
      <c r="AP855" s="6"/>
      <c r="AQ855" s="6">
        <f t="shared" si="91"/>
        <v>1</v>
      </c>
      <c r="AR855" s="160">
        <f t="shared" si="92"/>
        <v>0</v>
      </c>
      <c r="AS855" s="160">
        <f t="shared" si="93"/>
        <v>1</v>
      </c>
      <c r="AT855" s="160">
        <f t="shared" si="94"/>
        <v>0</v>
      </c>
      <c r="AU855" s="160">
        <f t="shared" si="95"/>
        <v>0</v>
      </c>
      <c r="AV855" s="160">
        <f t="shared" si="96"/>
        <v>0</v>
      </c>
      <c r="AW855" s="160">
        <f t="shared" si="97"/>
        <v>0</v>
      </c>
    </row>
    <row r="856" spans="1:49" x14ac:dyDescent="0.25">
      <c r="A856" s="2" t="s">
        <v>2621</v>
      </c>
      <c r="B856" s="44" t="s">
        <v>9</v>
      </c>
      <c r="C856" s="2" t="s">
        <v>2601</v>
      </c>
      <c r="D856" s="2" t="s">
        <v>2622</v>
      </c>
      <c r="E856" s="6" t="s">
        <v>45</v>
      </c>
      <c r="F856" s="2" t="s">
        <v>44</v>
      </c>
      <c r="G856" s="2" t="s">
        <v>44</v>
      </c>
      <c r="H856" s="2">
        <v>1</v>
      </c>
      <c r="I856" s="2" t="s">
        <v>44</v>
      </c>
      <c r="J856" s="2">
        <v>1</v>
      </c>
      <c r="K856" s="2">
        <v>0</v>
      </c>
      <c r="L856" s="2">
        <v>1</v>
      </c>
      <c r="M856" s="2">
        <v>1</v>
      </c>
      <c r="N856" s="2">
        <v>1</v>
      </c>
      <c r="O856" s="2">
        <v>1</v>
      </c>
      <c r="P856" s="2">
        <v>1</v>
      </c>
      <c r="Q856" s="2" t="s">
        <v>44</v>
      </c>
      <c r="R856" s="2" t="s">
        <v>45</v>
      </c>
      <c r="S856" s="2" t="s">
        <v>45</v>
      </c>
      <c r="T856" s="2" t="s">
        <v>44</v>
      </c>
      <c r="U856" s="3" t="s">
        <v>44</v>
      </c>
      <c r="V856" s="6" t="s">
        <v>36</v>
      </c>
      <c r="W856" s="63" t="s">
        <v>2623</v>
      </c>
      <c r="X856" s="2">
        <v>70387044</v>
      </c>
      <c r="Y856" s="2">
        <v>955972940</v>
      </c>
      <c r="Z856" s="64" t="s">
        <v>2624</v>
      </c>
      <c r="AA856" s="2">
        <v>0</v>
      </c>
      <c r="AB856" s="2">
        <v>0</v>
      </c>
      <c r="AC856" s="2"/>
      <c r="AD856" s="2"/>
      <c r="AE856" s="6">
        <v>0</v>
      </c>
      <c r="AF856" s="2">
        <v>0</v>
      </c>
      <c r="AG856" s="2"/>
      <c r="AH856" s="2"/>
      <c r="AI856" s="6">
        <v>0</v>
      </c>
      <c r="AJ856" s="2">
        <v>1</v>
      </c>
      <c r="AK856" s="2" t="s">
        <v>36</v>
      </c>
      <c r="AL856" s="6" t="s">
        <v>6744</v>
      </c>
      <c r="AM856" s="6">
        <v>0</v>
      </c>
      <c r="AN856" s="2">
        <v>0</v>
      </c>
      <c r="AO856" s="2"/>
      <c r="AP856" s="6"/>
      <c r="AQ856" s="6">
        <f t="shared" si="91"/>
        <v>1</v>
      </c>
      <c r="AR856" s="160">
        <f t="shared" si="92"/>
        <v>0</v>
      </c>
      <c r="AS856" s="160">
        <f t="shared" si="93"/>
        <v>0</v>
      </c>
      <c r="AT856" s="160">
        <f t="shared" si="94"/>
        <v>0</v>
      </c>
      <c r="AU856" s="160">
        <f t="shared" si="95"/>
        <v>1</v>
      </c>
      <c r="AV856" s="160">
        <f t="shared" si="96"/>
        <v>0</v>
      </c>
      <c r="AW856" s="160">
        <f t="shared" si="97"/>
        <v>0</v>
      </c>
    </row>
    <row r="857" spans="1:49" x14ac:dyDescent="0.25">
      <c r="A857" s="2" t="s">
        <v>2625</v>
      </c>
      <c r="B857" s="44" t="s">
        <v>9</v>
      </c>
      <c r="C857" s="2" t="s">
        <v>2601</v>
      </c>
      <c r="D857" s="2" t="s">
        <v>2626</v>
      </c>
      <c r="E857" s="6" t="s">
        <v>45</v>
      </c>
      <c r="F857" s="2" t="s">
        <v>45</v>
      </c>
      <c r="G857" s="2" t="s">
        <v>44</v>
      </c>
      <c r="H857" s="2">
        <v>1</v>
      </c>
      <c r="I857" s="2" t="s">
        <v>45</v>
      </c>
      <c r="J857" s="2">
        <v>1</v>
      </c>
      <c r="K857" s="2">
        <v>0</v>
      </c>
      <c r="L857" s="2">
        <v>1</v>
      </c>
      <c r="M857" s="2">
        <v>1</v>
      </c>
      <c r="N857" s="13"/>
      <c r="O857" s="2">
        <v>1</v>
      </c>
      <c r="P857" s="6">
        <v>1</v>
      </c>
      <c r="Q857" s="2" t="s">
        <v>45</v>
      </c>
      <c r="R857" s="2" t="s">
        <v>45</v>
      </c>
      <c r="S857" s="2" t="s">
        <v>45</v>
      </c>
      <c r="T857" s="2" t="s">
        <v>44</v>
      </c>
      <c r="U857" s="3" t="s">
        <v>44</v>
      </c>
      <c r="V857" s="2" t="s">
        <v>36</v>
      </c>
      <c r="W857" s="63" t="s">
        <v>2627</v>
      </c>
      <c r="X857" s="2">
        <v>40123923</v>
      </c>
      <c r="Y857" s="2">
        <v>968524714</v>
      </c>
      <c r="Z857" s="64" t="s">
        <v>2628</v>
      </c>
      <c r="AA857" s="2">
        <v>0</v>
      </c>
      <c r="AB857" s="2">
        <v>1</v>
      </c>
      <c r="AC857" s="2" t="s">
        <v>36</v>
      </c>
      <c r="AD857" s="2" t="s">
        <v>6744</v>
      </c>
      <c r="AE857" s="6">
        <v>0</v>
      </c>
      <c r="AF857" s="2">
        <v>1</v>
      </c>
      <c r="AG857" s="2" t="s">
        <v>36</v>
      </c>
      <c r="AH857" s="2" t="s">
        <v>6744</v>
      </c>
      <c r="AI857" s="6">
        <v>0</v>
      </c>
      <c r="AJ857" s="2">
        <v>1</v>
      </c>
      <c r="AK857" s="2" t="s">
        <v>36</v>
      </c>
      <c r="AL857" s="6" t="s">
        <v>6744</v>
      </c>
      <c r="AM857" s="6">
        <v>0</v>
      </c>
      <c r="AN857" s="2">
        <v>0</v>
      </c>
      <c r="AO857" s="2"/>
      <c r="AP857" s="6"/>
      <c r="AQ857" s="6">
        <f t="shared" si="91"/>
        <v>3</v>
      </c>
      <c r="AR857" s="160">
        <f t="shared" si="92"/>
        <v>0</v>
      </c>
      <c r="AS857" s="160">
        <f t="shared" si="93"/>
        <v>0</v>
      </c>
      <c r="AT857" s="160">
        <f t="shared" si="94"/>
        <v>0</v>
      </c>
      <c r="AU857" s="160">
        <f t="shared" si="95"/>
        <v>1</v>
      </c>
      <c r="AV857" s="160">
        <f t="shared" si="96"/>
        <v>0</v>
      </c>
      <c r="AW857" s="160">
        <f t="shared" si="97"/>
        <v>0</v>
      </c>
    </row>
    <row r="858" spans="1:49" x14ac:dyDescent="0.25">
      <c r="A858" s="2" t="s">
        <v>2629</v>
      </c>
      <c r="B858" s="44" t="s">
        <v>9</v>
      </c>
      <c r="C858" s="2" t="s">
        <v>2601</v>
      </c>
      <c r="D858" s="2" t="s">
        <v>2630</v>
      </c>
      <c r="E858" s="6" t="s">
        <v>45</v>
      </c>
      <c r="F858" s="2" t="s">
        <v>45</v>
      </c>
      <c r="G858" s="2" t="s">
        <v>44</v>
      </c>
      <c r="H858" s="2">
        <v>0</v>
      </c>
      <c r="I858" s="2" t="s">
        <v>44</v>
      </c>
      <c r="J858" s="2">
        <v>1</v>
      </c>
      <c r="K858" s="2">
        <v>0</v>
      </c>
      <c r="L858" s="2">
        <v>1</v>
      </c>
      <c r="M858" s="2">
        <v>1</v>
      </c>
      <c r="N858" s="13"/>
      <c r="O858" s="2">
        <v>1</v>
      </c>
      <c r="P858" s="2">
        <v>1</v>
      </c>
      <c r="Q858" s="2" t="s">
        <v>44</v>
      </c>
      <c r="R858" s="2" t="s">
        <v>45</v>
      </c>
      <c r="S858" s="2" t="s">
        <v>45</v>
      </c>
      <c r="T858" s="2" t="s">
        <v>44</v>
      </c>
      <c r="U858" s="3" t="s">
        <v>45</v>
      </c>
      <c r="V858" s="2" t="s">
        <v>35</v>
      </c>
      <c r="W858" s="63" t="s">
        <v>2619</v>
      </c>
      <c r="X858" s="2">
        <v>40716780</v>
      </c>
      <c r="Y858" s="2">
        <v>945872960</v>
      </c>
      <c r="Z858" s="64" t="s">
        <v>2620</v>
      </c>
      <c r="AA858" s="2">
        <v>0</v>
      </c>
      <c r="AB858" s="2">
        <v>0</v>
      </c>
      <c r="AC858" s="2"/>
      <c r="AD858" s="2"/>
      <c r="AE858" s="6">
        <v>0</v>
      </c>
      <c r="AF858" s="2">
        <v>0</v>
      </c>
      <c r="AG858" s="2"/>
      <c r="AH858" s="2"/>
      <c r="AI858" s="6">
        <v>0</v>
      </c>
      <c r="AJ858" s="2">
        <v>0</v>
      </c>
      <c r="AK858" s="2"/>
      <c r="AL858" s="6"/>
      <c r="AM858" s="6">
        <v>0</v>
      </c>
      <c r="AN858" s="2">
        <v>0</v>
      </c>
      <c r="AO858" s="2"/>
      <c r="AP858" s="6"/>
      <c r="AQ858" s="6">
        <f t="shared" si="91"/>
        <v>0</v>
      </c>
      <c r="AR858" s="160">
        <f t="shared" si="92"/>
        <v>0</v>
      </c>
      <c r="AS858" s="160">
        <f t="shared" si="93"/>
        <v>0</v>
      </c>
      <c r="AT858" s="160">
        <f t="shared" si="94"/>
        <v>0</v>
      </c>
      <c r="AU858" s="160">
        <f t="shared" si="95"/>
        <v>0</v>
      </c>
      <c r="AV858" s="160">
        <f t="shared" si="96"/>
        <v>0</v>
      </c>
      <c r="AW858" s="160">
        <f t="shared" si="97"/>
        <v>0</v>
      </c>
    </row>
    <row r="859" spans="1:49" x14ac:dyDescent="0.25">
      <c r="A859" s="2" t="s">
        <v>2631</v>
      </c>
      <c r="B859" s="44" t="s">
        <v>9</v>
      </c>
      <c r="C859" s="2" t="s">
        <v>2601</v>
      </c>
      <c r="D859" s="2" t="s">
        <v>645</v>
      </c>
      <c r="E859" s="6" t="s">
        <v>45</v>
      </c>
      <c r="F859" s="2" t="s">
        <v>45</v>
      </c>
      <c r="G859" s="2" t="s">
        <v>44</v>
      </c>
      <c r="H859" s="2">
        <v>0</v>
      </c>
      <c r="I859" s="2" t="s">
        <v>45</v>
      </c>
      <c r="J859" s="2">
        <v>1</v>
      </c>
      <c r="K859" s="2">
        <v>0</v>
      </c>
      <c r="L859" s="2">
        <v>1</v>
      </c>
      <c r="M859" s="2">
        <v>1</v>
      </c>
      <c r="N859" s="13"/>
      <c r="O859" s="2">
        <v>1</v>
      </c>
      <c r="P859" s="2">
        <v>1</v>
      </c>
      <c r="Q859" s="2" t="s">
        <v>44</v>
      </c>
      <c r="R859" s="2" t="s">
        <v>45</v>
      </c>
      <c r="S859" s="2" t="s">
        <v>45</v>
      </c>
      <c r="T859" s="2" t="s">
        <v>44</v>
      </c>
      <c r="U859" s="3" t="s">
        <v>45</v>
      </c>
      <c r="V859" s="2" t="s">
        <v>35</v>
      </c>
      <c r="W859" s="63" t="s">
        <v>2632</v>
      </c>
      <c r="X859" s="2">
        <v>42110547</v>
      </c>
      <c r="Y859" s="2">
        <v>945872917</v>
      </c>
      <c r="Z859" s="64" t="s">
        <v>2633</v>
      </c>
      <c r="AA859" s="2">
        <v>0</v>
      </c>
      <c r="AB859" s="2">
        <v>0</v>
      </c>
      <c r="AC859" s="2"/>
      <c r="AD859" s="2"/>
      <c r="AE859" s="6">
        <v>0</v>
      </c>
      <c r="AF859" s="2">
        <v>1</v>
      </c>
      <c r="AG859" s="2" t="s">
        <v>35</v>
      </c>
      <c r="AH859" s="2" t="s">
        <v>6744</v>
      </c>
      <c r="AI859" s="6">
        <v>0</v>
      </c>
      <c r="AJ859" s="2">
        <v>0</v>
      </c>
      <c r="AK859" s="2"/>
      <c r="AL859" s="6"/>
      <c r="AM859" s="6">
        <v>0</v>
      </c>
      <c r="AN859" s="2">
        <v>0</v>
      </c>
      <c r="AO859" s="2"/>
      <c r="AP859" s="6"/>
      <c r="AQ859" s="6">
        <f t="shared" si="91"/>
        <v>1</v>
      </c>
      <c r="AR859" s="160">
        <f t="shared" si="92"/>
        <v>0</v>
      </c>
      <c r="AS859" s="160">
        <f t="shared" si="93"/>
        <v>1</v>
      </c>
      <c r="AT859" s="160">
        <f t="shared" si="94"/>
        <v>0</v>
      </c>
      <c r="AU859" s="160">
        <f t="shared" si="95"/>
        <v>0</v>
      </c>
      <c r="AV859" s="160">
        <f t="shared" si="96"/>
        <v>0</v>
      </c>
      <c r="AW859" s="160">
        <f t="shared" si="97"/>
        <v>0</v>
      </c>
    </row>
    <row r="860" spans="1:49" x14ac:dyDescent="0.25">
      <c r="A860" s="2" t="s">
        <v>2634</v>
      </c>
      <c r="B860" s="44" t="s">
        <v>9</v>
      </c>
      <c r="C860" s="2" t="s">
        <v>2601</v>
      </c>
      <c r="D860" s="2" t="s">
        <v>2475</v>
      </c>
      <c r="E860" s="6" t="s">
        <v>45</v>
      </c>
      <c r="F860" s="2" t="s">
        <v>44</v>
      </c>
      <c r="G860" s="2" t="s">
        <v>44</v>
      </c>
      <c r="H860" s="2">
        <v>1</v>
      </c>
      <c r="I860" s="2" t="s">
        <v>45</v>
      </c>
      <c r="J860" s="2">
        <v>1</v>
      </c>
      <c r="K860" s="2">
        <v>0</v>
      </c>
      <c r="L860" s="2">
        <v>1</v>
      </c>
      <c r="M860" s="2">
        <v>1</v>
      </c>
      <c r="N860" s="2">
        <v>1</v>
      </c>
      <c r="O860" s="2">
        <v>1</v>
      </c>
      <c r="P860" s="2">
        <v>1</v>
      </c>
      <c r="Q860" s="2" t="s">
        <v>44</v>
      </c>
      <c r="R860" s="2" t="s">
        <v>45</v>
      </c>
      <c r="S860" s="2" t="s">
        <v>45</v>
      </c>
      <c r="T860" s="2" t="s">
        <v>44</v>
      </c>
      <c r="U860" s="3" t="s">
        <v>44</v>
      </c>
      <c r="V860" s="6" t="s">
        <v>36</v>
      </c>
      <c r="W860" s="63" t="s">
        <v>2635</v>
      </c>
      <c r="X860" s="2">
        <v>20103234</v>
      </c>
      <c r="Y860" s="2">
        <v>947499056</v>
      </c>
      <c r="Z860" s="64" t="s">
        <v>2636</v>
      </c>
      <c r="AA860" s="2">
        <v>0</v>
      </c>
      <c r="AB860" s="2">
        <v>1</v>
      </c>
      <c r="AC860" s="2" t="s">
        <v>36</v>
      </c>
      <c r="AD860" s="2" t="s">
        <v>6744</v>
      </c>
      <c r="AE860" s="6">
        <v>0</v>
      </c>
      <c r="AF860" s="2">
        <v>1</v>
      </c>
      <c r="AG860" s="2" t="s">
        <v>36</v>
      </c>
      <c r="AH860" s="2" t="s">
        <v>6744</v>
      </c>
      <c r="AI860" s="6">
        <v>0</v>
      </c>
      <c r="AJ860" s="2">
        <v>1</v>
      </c>
      <c r="AK860" s="2" t="s">
        <v>36</v>
      </c>
      <c r="AL860" s="6" t="s">
        <v>6744</v>
      </c>
      <c r="AM860" s="6">
        <v>0</v>
      </c>
      <c r="AN860" s="2">
        <v>0</v>
      </c>
      <c r="AO860" s="2"/>
      <c r="AP860" s="6"/>
      <c r="AQ860" s="6">
        <f t="shared" si="91"/>
        <v>3</v>
      </c>
      <c r="AR860" s="160">
        <f t="shared" si="92"/>
        <v>0</v>
      </c>
      <c r="AS860" s="160">
        <f t="shared" si="93"/>
        <v>0</v>
      </c>
      <c r="AT860" s="160">
        <f t="shared" si="94"/>
        <v>0</v>
      </c>
      <c r="AU860" s="160">
        <f t="shared" si="95"/>
        <v>1</v>
      </c>
      <c r="AV860" s="160">
        <f t="shared" si="96"/>
        <v>0</v>
      </c>
      <c r="AW860" s="160">
        <f t="shared" si="97"/>
        <v>0</v>
      </c>
    </row>
    <row r="861" spans="1:49" x14ac:dyDescent="0.25">
      <c r="A861" s="2" t="s">
        <v>2637</v>
      </c>
      <c r="B861" s="44" t="s">
        <v>9</v>
      </c>
      <c r="C861" s="2" t="s">
        <v>2601</v>
      </c>
      <c r="D861" s="2" t="s">
        <v>2638</v>
      </c>
      <c r="E861" s="6" t="s">
        <v>45</v>
      </c>
      <c r="F861" s="2" t="s">
        <v>45</v>
      </c>
      <c r="G861" s="2" t="s">
        <v>44</v>
      </c>
      <c r="H861" s="2">
        <v>1</v>
      </c>
      <c r="I861" s="2" t="s">
        <v>45</v>
      </c>
      <c r="J861" s="2">
        <v>1</v>
      </c>
      <c r="K861" s="2">
        <v>0</v>
      </c>
      <c r="L861" s="2">
        <v>1</v>
      </c>
      <c r="M861" s="2">
        <v>1</v>
      </c>
      <c r="N861" s="13"/>
      <c r="O861" s="2">
        <v>1</v>
      </c>
      <c r="P861" s="6">
        <v>1</v>
      </c>
      <c r="Q861" s="2" t="s">
        <v>45</v>
      </c>
      <c r="R861" s="2" t="s">
        <v>45</v>
      </c>
      <c r="S861" s="2" t="s">
        <v>45</v>
      </c>
      <c r="T861" s="2" t="s">
        <v>44</v>
      </c>
      <c r="U861" s="3" t="s">
        <v>44</v>
      </c>
      <c r="V861" s="2" t="s">
        <v>36</v>
      </c>
      <c r="W861" s="63" t="s">
        <v>2639</v>
      </c>
      <c r="X861" s="2">
        <v>40385604</v>
      </c>
      <c r="Y861" s="2">
        <v>990712524</v>
      </c>
      <c r="Z861" s="64" t="s">
        <v>2640</v>
      </c>
      <c r="AA861" s="2">
        <v>0</v>
      </c>
      <c r="AB861" s="2">
        <v>0</v>
      </c>
      <c r="AC861" s="2"/>
      <c r="AD861" s="2"/>
      <c r="AE861" s="6">
        <v>0</v>
      </c>
      <c r="AF861" s="2">
        <v>0</v>
      </c>
      <c r="AG861" s="2"/>
      <c r="AH861" s="2"/>
      <c r="AI861" s="6">
        <v>0</v>
      </c>
      <c r="AJ861" s="2">
        <v>0</v>
      </c>
      <c r="AK861" s="2"/>
      <c r="AL861" s="6"/>
      <c r="AM861" s="6">
        <v>0</v>
      </c>
      <c r="AN861" s="2">
        <v>0</v>
      </c>
      <c r="AO861" s="2"/>
      <c r="AP861" s="6"/>
      <c r="AQ861" s="6">
        <f t="shared" si="91"/>
        <v>0</v>
      </c>
      <c r="AR861" s="160">
        <f t="shared" si="92"/>
        <v>0</v>
      </c>
      <c r="AS861" s="160">
        <f t="shared" si="93"/>
        <v>0</v>
      </c>
      <c r="AT861" s="160">
        <f t="shared" si="94"/>
        <v>0</v>
      </c>
      <c r="AU861" s="160">
        <f t="shared" si="95"/>
        <v>0</v>
      </c>
      <c r="AV861" s="160">
        <f t="shared" si="96"/>
        <v>0</v>
      </c>
      <c r="AW861" s="160">
        <f t="shared" si="97"/>
        <v>0</v>
      </c>
    </row>
    <row r="862" spans="1:49" x14ac:dyDescent="0.25">
      <c r="A862" s="2" t="s">
        <v>2641</v>
      </c>
      <c r="B862" s="44" t="s">
        <v>9</v>
      </c>
      <c r="C862" s="2" t="s">
        <v>2601</v>
      </c>
      <c r="D862" s="2" t="s">
        <v>2642</v>
      </c>
      <c r="E862" s="6" t="s">
        <v>45</v>
      </c>
      <c r="F862" s="2" t="s">
        <v>45</v>
      </c>
      <c r="G862" s="2" t="s">
        <v>44</v>
      </c>
      <c r="H862" s="2">
        <v>0</v>
      </c>
      <c r="I862" s="2" t="s">
        <v>45</v>
      </c>
      <c r="J862" s="2">
        <v>1</v>
      </c>
      <c r="K862" s="2">
        <v>0</v>
      </c>
      <c r="L862" s="2">
        <v>0</v>
      </c>
      <c r="M862" s="2">
        <v>1</v>
      </c>
      <c r="N862" s="13"/>
      <c r="O862" s="2">
        <v>1</v>
      </c>
      <c r="P862" s="6">
        <v>1</v>
      </c>
      <c r="Q862" s="2" t="s">
        <v>45</v>
      </c>
      <c r="R862" s="2" t="s">
        <v>45</v>
      </c>
      <c r="S862" s="2" t="s">
        <v>45</v>
      </c>
      <c r="T862" s="2" t="s">
        <v>44</v>
      </c>
      <c r="U862" s="3" t="s">
        <v>45</v>
      </c>
      <c r="V862" s="2" t="s">
        <v>35</v>
      </c>
      <c r="W862" s="63" t="s">
        <v>2619</v>
      </c>
      <c r="X862" s="2">
        <v>40716780</v>
      </c>
      <c r="Y862" s="2">
        <v>945872960</v>
      </c>
      <c r="Z862" s="64" t="s">
        <v>2620</v>
      </c>
      <c r="AA862" s="2">
        <v>0</v>
      </c>
      <c r="AB862" s="2">
        <v>1</v>
      </c>
      <c r="AC862" s="2" t="s">
        <v>35</v>
      </c>
      <c r="AD862" s="2" t="s">
        <v>6744</v>
      </c>
      <c r="AE862" s="6">
        <v>0</v>
      </c>
      <c r="AF862" s="2">
        <v>0</v>
      </c>
      <c r="AG862" s="2"/>
      <c r="AH862" s="2"/>
      <c r="AI862" s="6">
        <v>0</v>
      </c>
      <c r="AJ862" s="2">
        <v>0</v>
      </c>
      <c r="AK862" s="2"/>
      <c r="AL862" s="6"/>
      <c r="AM862" s="6">
        <v>0</v>
      </c>
      <c r="AN862" s="2">
        <v>0</v>
      </c>
      <c r="AO862" s="2"/>
      <c r="AP862" s="6"/>
      <c r="AQ862" s="6">
        <f t="shared" si="91"/>
        <v>1</v>
      </c>
      <c r="AR862" s="160">
        <f t="shared" si="92"/>
        <v>0</v>
      </c>
      <c r="AS862" s="160">
        <f t="shared" si="93"/>
        <v>1</v>
      </c>
      <c r="AT862" s="160">
        <f t="shared" si="94"/>
        <v>0</v>
      </c>
      <c r="AU862" s="160">
        <f t="shared" si="95"/>
        <v>0</v>
      </c>
      <c r="AV862" s="160">
        <f t="shared" si="96"/>
        <v>0</v>
      </c>
      <c r="AW862" s="160">
        <f t="shared" si="97"/>
        <v>0</v>
      </c>
    </row>
    <row r="863" spans="1:49" x14ac:dyDescent="0.25">
      <c r="A863" s="2" t="s">
        <v>2650</v>
      </c>
      <c r="B863" s="44" t="s">
        <v>9</v>
      </c>
      <c r="C863" s="2" t="s">
        <v>2644</v>
      </c>
      <c r="D863" s="2" t="s">
        <v>2644</v>
      </c>
      <c r="E863" s="2" t="s">
        <v>44</v>
      </c>
      <c r="F863" s="2" t="s">
        <v>44</v>
      </c>
      <c r="G863" s="2" t="s">
        <v>44</v>
      </c>
      <c r="H863" s="2">
        <v>1</v>
      </c>
      <c r="I863" s="2" t="s">
        <v>45</v>
      </c>
      <c r="J863" s="2">
        <v>1</v>
      </c>
      <c r="K863" s="2">
        <v>0</v>
      </c>
      <c r="L863" s="2">
        <v>1</v>
      </c>
      <c r="M863" s="2">
        <v>1</v>
      </c>
      <c r="N863" s="2">
        <v>1</v>
      </c>
      <c r="O863" s="2">
        <v>1</v>
      </c>
      <c r="P863" s="12">
        <v>1</v>
      </c>
      <c r="Q863" s="2" t="s">
        <v>45</v>
      </c>
      <c r="R863" s="2" t="s">
        <v>44</v>
      </c>
      <c r="S863" s="2" t="s">
        <v>44</v>
      </c>
      <c r="T863" s="2" t="s">
        <v>44</v>
      </c>
      <c r="U863" s="3" t="s">
        <v>45</v>
      </c>
      <c r="V863" s="6" t="s">
        <v>326</v>
      </c>
      <c r="W863" s="63" t="s">
        <v>2651</v>
      </c>
      <c r="X863" s="2">
        <v>45707310</v>
      </c>
      <c r="Y863" s="2">
        <v>99257426</v>
      </c>
      <c r="Z863" s="64" t="s">
        <v>6205</v>
      </c>
      <c r="AA863" s="2">
        <v>1</v>
      </c>
      <c r="AB863" s="2">
        <v>0</v>
      </c>
      <c r="AC863" s="2"/>
      <c r="AD863" s="2" t="s">
        <v>6743</v>
      </c>
      <c r="AE863" s="6">
        <v>0</v>
      </c>
      <c r="AF863" s="2">
        <v>0</v>
      </c>
      <c r="AG863" s="2"/>
      <c r="AH863" s="2"/>
      <c r="AI863" s="6">
        <v>0</v>
      </c>
      <c r="AJ863" s="2">
        <v>0</v>
      </c>
      <c r="AK863" s="2"/>
      <c r="AL863" s="6"/>
      <c r="AM863" s="6">
        <v>0</v>
      </c>
      <c r="AN863" s="2">
        <v>0</v>
      </c>
      <c r="AO863" s="2"/>
      <c r="AP863" s="6"/>
      <c r="AQ863" s="6">
        <f t="shared" si="91"/>
        <v>1</v>
      </c>
      <c r="AR863" s="160">
        <f t="shared" si="92"/>
        <v>1</v>
      </c>
      <c r="AS863" s="160">
        <f t="shared" si="93"/>
        <v>0</v>
      </c>
      <c r="AT863" s="160">
        <f t="shared" si="94"/>
        <v>0</v>
      </c>
      <c r="AU863" s="160">
        <f t="shared" si="95"/>
        <v>0</v>
      </c>
      <c r="AV863" s="160">
        <f t="shared" si="96"/>
        <v>0</v>
      </c>
      <c r="AW863" s="160">
        <f t="shared" si="97"/>
        <v>0</v>
      </c>
    </row>
    <row r="864" spans="1:49" x14ac:dyDescent="0.25">
      <c r="A864" s="2" t="s">
        <v>2643</v>
      </c>
      <c r="B864" s="44" t="s">
        <v>9</v>
      </c>
      <c r="C864" s="2" t="s">
        <v>2644</v>
      </c>
      <c r="D864" s="2" t="s">
        <v>1613</v>
      </c>
      <c r="E864" s="2" t="s">
        <v>44</v>
      </c>
      <c r="F864" s="2" t="s">
        <v>45</v>
      </c>
      <c r="G864" s="2" t="s">
        <v>44</v>
      </c>
      <c r="H864" s="2">
        <v>0</v>
      </c>
      <c r="I864" s="2" t="s">
        <v>44</v>
      </c>
      <c r="J864" s="2">
        <v>1</v>
      </c>
      <c r="K864" s="2">
        <v>0</v>
      </c>
      <c r="L864" s="2">
        <v>0</v>
      </c>
      <c r="M864" s="2">
        <v>1</v>
      </c>
      <c r="N864" s="13"/>
      <c r="O864" s="2">
        <v>1</v>
      </c>
      <c r="P864" s="2">
        <v>1</v>
      </c>
      <c r="Q864" s="2" t="s">
        <v>44</v>
      </c>
      <c r="R864" s="2" t="s">
        <v>44</v>
      </c>
      <c r="S864" s="2" t="s">
        <v>44</v>
      </c>
      <c r="T864" s="2" t="s">
        <v>44</v>
      </c>
      <c r="U864" s="3" t="s">
        <v>44</v>
      </c>
      <c r="V864" s="2" t="s">
        <v>326</v>
      </c>
      <c r="W864" s="63" t="s">
        <v>2645</v>
      </c>
      <c r="X864" s="2">
        <v>10783782</v>
      </c>
      <c r="Y864" s="2">
        <v>986206810</v>
      </c>
      <c r="Z864" s="64" t="s">
        <v>6206</v>
      </c>
      <c r="AA864" s="2">
        <v>0</v>
      </c>
      <c r="AB864" s="2">
        <v>0</v>
      </c>
      <c r="AC864" s="2"/>
      <c r="AD864" s="2"/>
      <c r="AE864" s="6">
        <v>0</v>
      </c>
      <c r="AF864" s="2">
        <v>0</v>
      </c>
      <c r="AG864" s="2"/>
      <c r="AH864" s="2"/>
      <c r="AI864" s="6">
        <v>0</v>
      </c>
      <c r="AJ864" s="2">
        <v>0</v>
      </c>
      <c r="AK864" s="2"/>
      <c r="AL864" s="6"/>
      <c r="AM864" s="6">
        <v>0</v>
      </c>
      <c r="AN864" s="2">
        <v>0</v>
      </c>
      <c r="AO864" s="2"/>
      <c r="AP864" s="6"/>
      <c r="AQ864" s="6">
        <f t="shared" si="91"/>
        <v>0</v>
      </c>
      <c r="AR864" s="160">
        <f t="shared" si="92"/>
        <v>0</v>
      </c>
      <c r="AS864" s="160">
        <f t="shared" si="93"/>
        <v>0</v>
      </c>
      <c r="AT864" s="160">
        <f t="shared" si="94"/>
        <v>0</v>
      </c>
      <c r="AU864" s="160">
        <f t="shared" si="95"/>
        <v>0</v>
      </c>
      <c r="AV864" s="160">
        <f t="shared" si="96"/>
        <v>0</v>
      </c>
      <c r="AW864" s="160">
        <f t="shared" si="97"/>
        <v>0</v>
      </c>
    </row>
    <row r="865" spans="1:49" x14ac:dyDescent="0.25">
      <c r="A865" s="2" t="s">
        <v>2646</v>
      </c>
      <c r="B865" s="44" t="s">
        <v>9</v>
      </c>
      <c r="C865" s="2" t="s">
        <v>2644</v>
      </c>
      <c r="D865" s="2" t="s">
        <v>2647</v>
      </c>
      <c r="E865" s="2" t="s">
        <v>44</v>
      </c>
      <c r="F865" s="2" t="s">
        <v>44</v>
      </c>
      <c r="G865" s="2" t="s">
        <v>44</v>
      </c>
      <c r="H865" s="2">
        <v>1</v>
      </c>
      <c r="I865" s="2" t="s">
        <v>44</v>
      </c>
      <c r="J865" s="2">
        <v>1</v>
      </c>
      <c r="K865" s="2">
        <v>0</v>
      </c>
      <c r="L865" s="2">
        <v>1</v>
      </c>
      <c r="M865" s="2">
        <v>1</v>
      </c>
      <c r="N865" s="2">
        <v>1</v>
      </c>
      <c r="O865" s="2">
        <v>1</v>
      </c>
      <c r="P865" s="2">
        <v>1</v>
      </c>
      <c r="Q865" s="2" t="s">
        <v>44</v>
      </c>
      <c r="R865" s="2" t="s">
        <v>44</v>
      </c>
      <c r="S865" s="2" t="s">
        <v>45</v>
      </c>
      <c r="T865" s="2" t="s">
        <v>44</v>
      </c>
      <c r="U865" s="3" t="s">
        <v>45</v>
      </c>
      <c r="V865" s="6" t="s">
        <v>35</v>
      </c>
      <c r="W865" s="63" t="s">
        <v>2648</v>
      </c>
      <c r="X865" s="2">
        <v>23209106</v>
      </c>
      <c r="Y865" s="2">
        <v>945883924</v>
      </c>
      <c r="Z865" s="64" t="s">
        <v>2649</v>
      </c>
      <c r="AA865" s="2">
        <v>0</v>
      </c>
      <c r="AB865" s="2">
        <v>1</v>
      </c>
      <c r="AC865" s="2" t="s">
        <v>35</v>
      </c>
      <c r="AD865" s="2" t="s">
        <v>6743</v>
      </c>
      <c r="AE865" s="6">
        <v>0</v>
      </c>
      <c r="AF865" s="2">
        <v>1</v>
      </c>
      <c r="AG865" s="2" t="s">
        <v>35</v>
      </c>
      <c r="AH865" s="2" t="s">
        <v>6743</v>
      </c>
      <c r="AI865" s="6">
        <v>0</v>
      </c>
      <c r="AJ865" s="2">
        <v>0</v>
      </c>
      <c r="AK865" s="2"/>
      <c r="AL865" s="6"/>
      <c r="AM865" s="6">
        <v>0</v>
      </c>
      <c r="AN865" s="2">
        <v>0</v>
      </c>
      <c r="AO865" s="2"/>
      <c r="AP865" s="6"/>
      <c r="AQ865" s="6">
        <f t="shared" si="91"/>
        <v>2</v>
      </c>
      <c r="AR865" s="160">
        <f t="shared" si="92"/>
        <v>0</v>
      </c>
      <c r="AS865" s="160">
        <f t="shared" si="93"/>
        <v>1</v>
      </c>
      <c r="AT865" s="160">
        <f t="shared" si="94"/>
        <v>0</v>
      </c>
      <c r="AU865" s="160">
        <f t="shared" si="95"/>
        <v>0</v>
      </c>
      <c r="AV865" s="160">
        <f t="shared" si="96"/>
        <v>0</v>
      </c>
      <c r="AW865" s="160">
        <f t="shared" si="97"/>
        <v>0</v>
      </c>
    </row>
    <row r="866" spans="1:49" x14ac:dyDescent="0.25">
      <c r="A866" s="2" t="s">
        <v>2656</v>
      </c>
      <c r="B866" s="44" t="s">
        <v>9</v>
      </c>
      <c r="C866" s="2" t="s">
        <v>2644</v>
      </c>
      <c r="D866" s="2" t="s">
        <v>2657</v>
      </c>
      <c r="E866" s="2" t="s">
        <v>44</v>
      </c>
      <c r="F866" s="2" t="s">
        <v>45</v>
      </c>
      <c r="G866" s="2" t="s">
        <v>44</v>
      </c>
      <c r="H866" s="2">
        <v>1</v>
      </c>
      <c r="I866" s="2" t="s">
        <v>44</v>
      </c>
      <c r="J866" s="2">
        <v>1</v>
      </c>
      <c r="K866" s="2">
        <v>0</v>
      </c>
      <c r="L866" s="2">
        <v>1</v>
      </c>
      <c r="M866" s="2">
        <v>1</v>
      </c>
      <c r="N866" s="13"/>
      <c r="O866" s="2">
        <v>1</v>
      </c>
      <c r="P866" s="2">
        <v>1</v>
      </c>
      <c r="Q866" s="2" t="s">
        <v>44</v>
      </c>
      <c r="R866" s="2" t="s">
        <v>44</v>
      </c>
      <c r="S866" s="2" t="s">
        <v>45</v>
      </c>
      <c r="T866" s="2" t="s">
        <v>44</v>
      </c>
      <c r="U866" s="3" t="s">
        <v>44</v>
      </c>
      <c r="V866" s="2" t="s">
        <v>36</v>
      </c>
      <c r="W866" s="63"/>
      <c r="X866" s="2"/>
      <c r="Y866" s="2"/>
      <c r="Z866" s="64"/>
      <c r="AA866" s="2">
        <v>0</v>
      </c>
      <c r="AB866" s="2">
        <v>0</v>
      </c>
      <c r="AC866" s="2"/>
      <c r="AD866" s="2"/>
      <c r="AE866" s="6">
        <v>0</v>
      </c>
      <c r="AF866" s="2">
        <v>0</v>
      </c>
      <c r="AG866" s="2"/>
      <c r="AH866" s="2"/>
      <c r="AI866" s="6">
        <v>0</v>
      </c>
      <c r="AJ866" s="2">
        <v>1</v>
      </c>
      <c r="AK866" s="2" t="s">
        <v>36</v>
      </c>
      <c r="AL866" s="6" t="s">
        <v>6744</v>
      </c>
      <c r="AM866" s="6">
        <v>0</v>
      </c>
      <c r="AN866" s="2">
        <v>0</v>
      </c>
      <c r="AO866" s="2"/>
      <c r="AP866" s="6"/>
      <c r="AQ866" s="6">
        <f t="shared" si="91"/>
        <v>1</v>
      </c>
      <c r="AR866" s="160">
        <f t="shared" si="92"/>
        <v>0</v>
      </c>
      <c r="AS866" s="160">
        <f t="shared" si="93"/>
        <v>0</v>
      </c>
      <c r="AT866" s="160">
        <f t="shared" si="94"/>
        <v>0</v>
      </c>
      <c r="AU866" s="160">
        <f t="shared" si="95"/>
        <v>1</v>
      </c>
      <c r="AV866" s="160">
        <f t="shared" si="96"/>
        <v>0</v>
      </c>
      <c r="AW866" s="160">
        <f t="shared" si="97"/>
        <v>0</v>
      </c>
    </row>
    <row r="867" spans="1:49" x14ac:dyDescent="0.25">
      <c r="A867" s="2" t="s">
        <v>2658</v>
      </c>
      <c r="B867" s="44" t="s">
        <v>9</v>
      </c>
      <c r="C867" s="2" t="s">
        <v>2644</v>
      </c>
      <c r="D867" s="2" t="s">
        <v>287</v>
      </c>
      <c r="E867" s="2" t="s">
        <v>44</v>
      </c>
      <c r="F867" s="2" t="s">
        <v>45</v>
      </c>
      <c r="G867" s="2" t="s">
        <v>45</v>
      </c>
      <c r="H867" s="2">
        <v>0</v>
      </c>
      <c r="I867" s="2" t="s">
        <v>45</v>
      </c>
      <c r="J867" s="2">
        <v>1</v>
      </c>
      <c r="K867" s="2">
        <v>0</v>
      </c>
      <c r="L867" s="2">
        <v>1</v>
      </c>
      <c r="M867" s="2">
        <v>1</v>
      </c>
      <c r="N867" s="13"/>
      <c r="O867" s="2">
        <v>0</v>
      </c>
      <c r="P867" s="6">
        <v>0</v>
      </c>
      <c r="Q867" s="2" t="s">
        <v>45</v>
      </c>
      <c r="R867" s="2" t="s">
        <v>45</v>
      </c>
      <c r="S867" s="2" t="s">
        <v>45</v>
      </c>
      <c r="T867" s="2" t="s">
        <v>44</v>
      </c>
      <c r="U867" s="3" t="s">
        <v>45</v>
      </c>
      <c r="V867" s="2" t="s">
        <v>35</v>
      </c>
      <c r="W867" s="63" t="s">
        <v>2659</v>
      </c>
      <c r="X867" s="2">
        <v>41494996</v>
      </c>
      <c r="Y867" s="2">
        <v>945873099</v>
      </c>
      <c r="Z867" s="64" t="s">
        <v>2660</v>
      </c>
      <c r="AA867" s="2">
        <v>0</v>
      </c>
      <c r="AB867" s="2">
        <v>1</v>
      </c>
      <c r="AC867" s="2" t="s">
        <v>35</v>
      </c>
      <c r="AD867" s="2" t="s">
        <v>6744</v>
      </c>
      <c r="AE867" s="6">
        <v>0</v>
      </c>
      <c r="AF867" s="2">
        <v>1</v>
      </c>
      <c r="AG867" s="2" t="s">
        <v>35</v>
      </c>
      <c r="AH867" s="2" t="s">
        <v>6744</v>
      </c>
      <c r="AI867" s="6">
        <v>0</v>
      </c>
      <c r="AJ867" s="2">
        <v>0</v>
      </c>
      <c r="AK867" s="2"/>
      <c r="AL867" s="6"/>
      <c r="AM867" s="6">
        <v>0</v>
      </c>
      <c r="AN867" s="2">
        <v>0</v>
      </c>
      <c r="AO867" s="2"/>
      <c r="AP867" s="6"/>
      <c r="AQ867" s="6">
        <f t="shared" si="91"/>
        <v>2</v>
      </c>
      <c r="AR867" s="160">
        <f t="shared" si="92"/>
        <v>0</v>
      </c>
      <c r="AS867" s="160">
        <f t="shared" si="93"/>
        <v>1</v>
      </c>
      <c r="AT867" s="160">
        <f t="shared" si="94"/>
        <v>0</v>
      </c>
      <c r="AU867" s="160">
        <f t="shared" si="95"/>
        <v>0</v>
      </c>
      <c r="AV867" s="160">
        <f t="shared" si="96"/>
        <v>0</v>
      </c>
      <c r="AW867" s="160">
        <f t="shared" si="97"/>
        <v>0</v>
      </c>
    </row>
    <row r="868" spans="1:49" x14ac:dyDescent="0.25">
      <c r="A868" s="2" t="s">
        <v>2661</v>
      </c>
      <c r="B868" s="44" t="s">
        <v>9</v>
      </c>
      <c r="C868" s="2" t="s">
        <v>2644</v>
      </c>
      <c r="D868" s="2" t="s">
        <v>2662</v>
      </c>
      <c r="E868" s="2" t="s">
        <v>44</v>
      </c>
      <c r="F868" s="2" t="s">
        <v>45</v>
      </c>
      <c r="G868" s="2" t="s">
        <v>44</v>
      </c>
      <c r="H868" s="2">
        <v>0</v>
      </c>
      <c r="I868" s="2" t="s">
        <v>44</v>
      </c>
      <c r="J868" s="2">
        <v>1</v>
      </c>
      <c r="K868" s="2">
        <v>0</v>
      </c>
      <c r="L868" s="2">
        <v>1</v>
      </c>
      <c r="M868" s="2">
        <v>1</v>
      </c>
      <c r="N868" s="13"/>
      <c r="O868" s="2">
        <v>1</v>
      </c>
      <c r="P868" s="2">
        <v>1</v>
      </c>
      <c r="Q868" s="2" t="s">
        <v>44</v>
      </c>
      <c r="R868" s="2" t="s">
        <v>44</v>
      </c>
      <c r="S868" s="2" t="s">
        <v>44</v>
      </c>
      <c r="T868" s="2" t="s">
        <v>44</v>
      </c>
      <c r="U868" s="3" t="s">
        <v>45</v>
      </c>
      <c r="V868" s="2" t="s">
        <v>326</v>
      </c>
      <c r="W868" s="63" t="s">
        <v>2663</v>
      </c>
      <c r="X868" s="2">
        <v>40069001</v>
      </c>
      <c r="Y868" s="2">
        <v>945469365</v>
      </c>
      <c r="Z868" s="64" t="s">
        <v>6207</v>
      </c>
      <c r="AA868" s="2">
        <v>0</v>
      </c>
      <c r="AB868" s="2">
        <v>0</v>
      </c>
      <c r="AC868" s="2"/>
      <c r="AD868" s="2"/>
      <c r="AE868" s="6">
        <v>0</v>
      </c>
      <c r="AF868" s="2">
        <v>0</v>
      </c>
      <c r="AG868" s="2"/>
      <c r="AH868" s="2"/>
      <c r="AI868" s="6">
        <v>0</v>
      </c>
      <c r="AJ868" s="2">
        <v>0</v>
      </c>
      <c r="AK868" s="2"/>
      <c r="AL868" s="6"/>
      <c r="AM868" s="6">
        <v>0</v>
      </c>
      <c r="AN868" s="2">
        <v>0</v>
      </c>
      <c r="AO868" s="2"/>
      <c r="AP868" s="6"/>
      <c r="AQ868" s="6">
        <f t="shared" si="91"/>
        <v>0</v>
      </c>
      <c r="AR868" s="160">
        <f t="shared" si="92"/>
        <v>0</v>
      </c>
      <c r="AS868" s="160">
        <f t="shared" si="93"/>
        <v>0</v>
      </c>
      <c r="AT868" s="160">
        <f t="shared" si="94"/>
        <v>0</v>
      </c>
      <c r="AU868" s="160">
        <f t="shared" si="95"/>
        <v>0</v>
      </c>
      <c r="AV868" s="160">
        <f t="shared" si="96"/>
        <v>0</v>
      </c>
      <c r="AW868" s="160">
        <f t="shared" si="97"/>
        <v>0</v>
      </c>
    </row>
    <row r="869" spans="1:49" x14ac:dyDescent="0.25">
      <c r="A869" s="2" t="s">
        <v>2667</v>
      </c>
      <c r="B869" s="44" t="s">
        <v>9</v>
      </c>
      <c r="C869" s="2" t="s">
        <v>2644</v>
      </c>
      <c r="D869" s="2" t="s">
        <v>2668</v>
      </c>
      <c r="E869" s="2" t="s">
        <v>44</v>
      </c>
      <c r="F869" s="2" t="s">
        <v>45</v>
      </c>
      <c r="G869" s="2" t="s">
        <v>44</v>
      </c>
      <c r="H869" s="2">
        <v>0</v>
      </c>
      <c r="I869" s="2" t="s">
        <v>44</v>
      </c>
      <c r="J869" s="2">
        <v>1</v>
      </c>
      <c r="K869" s="2">
        <v>0</v>
      </c>
      <c r="L869" s="2">
        <v>0</v>
      </c>
      <c r="M869" s="2">
        <v>1</v>
      </c>
      <c r="N869" s="13"/>
      <c r="O869" s="2">
        <v>1</v>
      </c>
      <c r="P869" s="2">
        <v>1</v>
      </c>
      <c r="Q869" s="2" t="s">
        <v>44</v>
      </c>
      <c r="R869" s="2" t="s">
        <v>44</v>
      </c>
      <c r="S869" s="2" t="s">
        <v>44</v>
      </c>
      <c r="T869" s="2" t="s">
        <v>44</v>
      </c>
      <c r="U869" s="3" t="s">
        <v>44</v>
      </c>
      <c r="V869" s="2" t="s">
        <v>326</v>
      </c>
      <c r="W869" s="63" t="s">
        <v>2669</v>
      </c>
      <c r="X869" s="2">
        <v>10355310</v>
      </c>
      <c r="Y869" s="2">
        <v>970969691</v>
      </c>
      <c r="Z869" s="64" t="s">
        <v>6208</v>
      </c>
      <c r="AA869" s="2">
        <v>0</v>
      </c>
      <c r="AB869" s="2">
        <v>0</v>
      </c>
      <c r="AC869" s="2"/>
      <c r="AD869" s="2"/>
      <c r="AE869" s="6">
        <v>0</v>
      </c>
      <c r="AF869" s="2">
        <v>0</v>
      </c>
      <c r="AG869" s="2"/>
      <c r="AH869" s="2"/>
      <c r="AI869" s="6">
        <v>0</v>
      </c>
      <c r="AJ869" s="2">
        <v>0</v>
      </c>
      <c r="AK869" s="2"/>
      <c r="AL869" s="6"/>
      <c r="AM869" s="6">
        <v>0</v>
      </c>
      <c r="AN869" s="2">
        <v>0</v>
      </c>
      <c r="AO869" s="2"/>
      <c r="AP869" s="6"/>
      <c r="AQ869" s="6">
        <f t="shared" si="91"/>
        <v>0</v>
      </c>
      <c r="AR869" s="160">
        <f t="shared" si="92"/>
        <v>0</v>
      </c>
      <c r="AS869" s="160">
        <f t="shared" si="93"/>
        <v>0</v>
      </c>
      <c r="AT869" s="160">
        <f t="shared" si="94"/>
        <v>0</v>
      </c>
      <c r="AU869" s="160">
        <f t="shared" si="95"/>
        <v>0</v>
      </c>
      <c r="AV869" s="160">
        <f t="shared" si="96"/>
        <v>0</v>
      </c>
      <c r="AW869" s="160">
        <f t="shared" si="97"/>
        <v>0</v>
      </c>
    </row>
    <row r="870" spans="1:49" x14ac:dyDescent="0.25">
      <c r="A870" s="2" t="s">
        <v>2670</v>
      </c>
      <c r="B870" s="44" t="s">
        <v>9</v>
      </c>
      <c r="C870" s="2" t="s">
        <v>2644</v>
      </c>
      <c r="D870" s="2" t="s">
        <v>2671</v>
      </c>
      <c r="E870" s="2" t="s">
        <v>44</v>
      </c>
      <c r="F870" s="2" t="s">
        <v>44</v>
      </c>
      <c r="G870" s="2" t="s">
        <v>44</v>
      </c>
      <c r="H870" s="2">
        <v>0</v>
      </c>
      <c r="I870" s="2" t="s">
        <v>45</v>
      </c>
      <c r="J870" s="2">
        <v>1</v>
      </c>
      <c r="K870" s="2">
        <v>0</v>
      </c>
      <c r="L870" s="2">
        <v>1</v>
      </c>
      <c r="M870" s="2">
        <v>1</v>
      </c>
      <c r="N870" s="2">
        <v>1</v>
      </c>
      <c r="O870" s="2">
        <v>1</v>
      </c>
      <c r="P870" s="2">
        <v>1</v>
      </c>
      <c r="Q870" s="2" t="s">
        <v>45</v>
      </c>
      <c r="R870" s="2" t="s">
        <v>45</v>
      </c>
      <c r="S870" s="2" t="s">
        <v>45</v>
      </c>
      <c r="T870" s="2" t="s">
        <v>44</v>
      </c>
      <c r="U870" s="3" t="s">
        <v>45</v>
      </c>
      <c r="V870" s="6" t="s">
        <v>35</v>
      </c>
      <c r="W870" s="63" t="s">
        <v>2560</v>
      </c>
      <c r="X870" s="2">
        <v>23269693</v>
      </c>
      <c r="Y870" s="2">
        <v>920366563</v>
      </c>
      <c r="Z870" s="64" t="s">
        <v>2561</v>
      </c>
      <c r="AA870" s="2">
        <v>1</v>
      </c>
      <c r="AB870" s="2">
        <v>1</v>
      </c>
      <c r="AC870" s="2" t="s">
        <v>35</v>
      </c>
      <c r="AD870" s="2" t="s">
        <v>6745</v>
      </c>
      <c r="AE870" s="6">
        <v>0</v>
      </c>
      <c r="AF870" s="2">
        <v>1</v>
      </c>
      <c r="AG870" s="2" t="s">
        <v>35</v>
      </c>
      <c r="AH870" s="2" t="s">
        <v>6744</v>
      </c>
      <c r="AI870" s="6">
        <v>0</v>
      </c>
      <c r="AJ870" s="2">
        <v>0</v>
      </c>
      <c r="AK870" s="2"/>
      <c r="AL870" s="6"/>
      <c r="AM870" s="6">
        <v>0</v>
      </c>
      <c r="AN870" s="2">
        <v>0</v>
      </c>
      <c r="AO870" s="2"/>
      <c r="AP870" s="6"/>
      <c r="AQ870" s="6">
        <f t="shared" si="91"/>
        <v>3</v>
      </c>
      <c r="AR870" s="160">
        <f t="shared" si="92"/>
        <v>1</v>
      </c>
      <c r="AS870" s="160">
        <f t="shared" si="93"/>
        <v>1</v>
      </c>
      <c r="AT870" s="160">
        <f t="shared" si="94"/>
        <v>0</v>
      </c>
      <c r="AU870" s="160">
        <f t="shared" si="95"/>
        <v>0</v>
      </c>
      <c r="AV870" s="160">
        <f t="shared" si="96"/>
        <v>0</v>
      </c>
      <c r="AW870" s="160">
        <f t="shared" si="97"/>
        <v>0</v>
      </c>
    </row>
    <row r="871" spans="1:49" x14ac:dyDescent="0.25">
      <c r="A871" s="2" t="s">
        <v>2672</v>
      </c>
      <c r="B871" s="44" t="s">
        <v>9</v>
      </c>
      <c r="C871" s="2" t="s">
        <v>2644</v>
      </c>
      <c r="D871" s="2" t="s">
        <v>2673</v>
      </c>
      <c r="E871" s="2" t="s">
        <v>44</v>
      </c>
      <c r="F871" s="2" t="s">
        <v>44</v>
      </c>
      <c r="G871" s="2" t="s">
        <v>44</v>
      </c>
      <c r="H871" s="2">
        <v>0</v>
      </c>
      <c r="I871" s="2" t="s">
        <v>45</v>
      </c>
      <c r="J871" s="2">
        <v>1</v>
      </c>
      <c r="K871" s="2">
        <v>0</v>
      </c>
      <c r="L871" s="2">
        <v>0</v>
      </c>
      <c r="M871" s="2">
        <v>1</v>
      </c>
      <c r="N871" s="2">
        <v>1</v>
      </c>
      <c r="O871" s="2">
        <v>1</v>
      </c>
      <c r="P871" s="2">
        <v>1</v>
      </c>
      <c r="Q871" s="2" t="s">
        <v>45</v>
      </c>
      <c r="R871" s="2" t="s">
        <v>44</v>
      </c>
      <c r="S871" s="2" t="s">
        <v>45</v>
      </c>
      <c r="T871" s="2" t="s">
        <v>44</v>
      </c>
      <c r="U871" s="3" t="s">
        <v>44</v>
      </c>
      <c r="V871" s="6" t="s">
        <v>326</v>
      </c>
      <c r="W871" s="63" t="s">
        <v>2674</v>
      </c>
      <c r="X871" s="2">
        <v>73948386</v>
      </c>
      <c r="Y871" s="2">
        <v>981741760</v>
      </c>
      <c r="Z871" s="64" t="s">
        <v>6209</v>
      </c>
      <c r="AA871" s="2">
        <v>1</v>
      </c>
      <c r="AB871" s="2">
        <v>0</v>
      </c>
      <c r="AC871" s="2"/>
      <c r="AD871" s="2" t="s">
        <v>6743</v>
      </c>
      <c r="AE871" s="6">
        <v>0</v>
      </c>
      <c r="AF871" s="2">
        <v>0</v>
      </c>
      <c r="AG871" s="2"/>
      <c r="AH871" s="2"/>
      <c r="AI871" s="6">
        <v>0</v>
      </c>
      <c r="AJ871" s="2">
        <v>0</v>
      </c>
      <c r="AK871" s="2"/>
      <c r="AL871" s="6"/>
      <c r="AM871" s="6">
        <v>0</v>
      </c>
      <c r="AN871" s="2">
        <v>0</v>
      </c>
      <c r="AO871" s="2"/>
      <c r="AP871" s="6"/>
      <c r="AQ871" s="6">
        <f t="shared" si="91"/>
        <v>1</v>
      </c>
      <c r="AR871" s="160">
        <f t="shared" si="92"/>
        <v>1</v>
      </c>
      <c r="AS871" s="160">
        <f t="shared" si="93"/>
        <v>0</v>
      </c>
      <c r="AT871" s="160">
        <f t="shared" si="94"/>
        <v>0</v>
      </c>
      <c r="AU871" s="160">
        <f t="shared" si="95"/>
        <v>0</v>
      </c>
      <c r="AV871" s="160">
        <f t="shared" si="96"/>
        <v>0</v>
      </c>
      <c r="AW871" s="160">
        <f t="shared" si="97"/>
        <v>0</v>
      </c>
    </row>
    <row r="872" spans="1:49" x14ac:dyDescent="0.25">
      <c r="A872" s="2" t="s">
        <v>2664</v>
      </c>
      <c r="B872" s="44" t="s">
        <v>9</v>
      </c>
      <c r="C872" s="2" t="s">
        <v>2644</v>
      </c>
      <c r="D872" s="2" t="s">
        <v>2665</v>
      </c>
      <c r="E872" s="2" t="s">
        <v>44</v>
      </c>
      <c r="F872" s="2" t="s">
        <v>45</v>
      </c>
      <c r="G872" s="2" t="s">
        <v>44</v>
      </c>
      <c r="H872" s="2">
        <v>0</v>
      </c>
      <c r="I872" s="2" t="s">
        <v>44</v>
      </c>
      <c r="J872" s="2">
        <v>1</v>
      </c>
      <c r="K872" s="2">
        <v>0</v>
      </c>
      <c r="L872" s="2">
        <v>0</v>
      </c>
      <c r="M872" s="2">
        <v>1</v>
      </c>
      <c r="N872" s="13"/>
      <c r="O872" s="2">
        <v>1</v>
      </c>
      <c r="P872" s="2">
        <v>1</v>
      </c>
      <c r="Q872" s="2" t="s">
        <v>44</v>
      </c>
      <c r="R872" s="2" t="s">
        <v>44</v>
      </c>
      <c r="S872" s="2" t="s">
        <v>45</v>
      </c>
      <c r="T872" s="2" t="s">
        <v>44</v>
      </c>
      <c r="U872" s="3" t="s">
        <v>45</v>
      </c>
      <c r="V872" s="2" t="s">
        <v>326</v>
      </c>
      <c r="W872" s="63" t="s">
        <v>2666</v>
      </c>
      <c r="X872" s="2">
        <v>41246201</v>
      </c>
      <c r="Y872" s="2">
        <v>975036445</v>
      </c>
      <c r="Z872" s="64" t="s">
        <v>6210</v>
      </c>
      <c r="AA872" s="2">
        <v>0</v>
      </c>
      <c r="AB872" s="2">
        <v>0</v>
      </c>
      <c r="AC872" s="2"/>
      <c r="AD872" s="2"/>
      <c r="AE872" s="6">
        <v>0</v>
      </c>
      <c r="AF872" s="2">
        <v>0</v>
      </c>
      <c r="AG872" s="2"/>
      <c r="AH872" s="2"/>
      <c r="AI872" s="6">
        <v>0</v>
      </c>
      <c r="AJ872" s="2">
        <v>0</v>
      </c>
      <c r="AK872" s="2"/>
      <c r="AL872" s="6"/>
      <c r="AM872" s="6">
        <v>0</v>
      </c>
      <c r="AN872" s="2">
        <v>0</v>
      </c>
      <c r="AO872" s="2"/>
      <c r="AP872" s="6"/>
      <c r="AQ872" s="6">
        <f t="shared" si="91"/>
        <v>0</v>
      </c>
      <c r="AR872" s="160">
        <f t="shared" si="92"/>
        <v>0</v>
      </c>
      <c r="AS872" s="160">
        <f t="shared" si="93"/>
        <v>0</v>
      </c>
      <c r="AT872" s="160">
        <f t="shared" si="94"/>
        <v>0</v>
      </c>
      <c r="AU872" s="160">
        <f t="shared" si="95"/>
        <v>0</v>
      </c>
      <c r="AV872" s="160">
        <f t="shared" si="96"/>
        <v>0</v>
      </c>
      <c r="AW872" s="160">
        <f t="shared" si="97"/>
        <v>0</v>
      </c>
    </row>
    <row r="873" spans="1:49" x14ac:dyDescent="0.25">
      <c r="A873" s="2" t="s">
        <v>2652</v>
      </c>
      <c r="B873" s="44" t="s">
        <v>9</v>
      </c>
      <c r="C873" s="2" t="s">
        <v>2644</v>
      </c>
      <c r="D873" s="2" t="s">
        <v>2653</v>
      </c>
      <c r="E873" s="2" t="s">
        <v>44</v>
      </c>
      <c r="F873" s="2" t="s">
        <v>45</v>
      </c>
      <c r="G873" s="2" t="s">
        <v>44</v>
      </c>
      <c r="H873" s="2">
        <v>1</v>
      </c>
      <c r="I873" s="2" t="s">
        <v>44</v>
      </c>
      <c r="J873" s="2">
        <v>1</v>
      </c>
      <c r="K873" s="2">
        <v>0</v>
      </c>
      <c r="L873" s="2">
        <v>1</v>
      </c>
      <c r="M873" s="2">
        <v>1</v>
      </c>
      <c r="N873" s="13"/>
      <c r="O873" s="2">
        <v>1</v>
      </c>
      <c r="P873" s="2">
        <v>1</v>
      </c>
      <c r="Q873" s="2" t="s">
        <v>44</v>
      </c>
      <c r="R873" s="2" t="s">
        <v>45</v>
      </c>
      <c r="S873" s="2" t="s">
        <v>45</v>
      </c>
      <c r="T873" s="2" t="s">
        <v>44</v>
      </c>
      <c r="U873" s="3" t="s">
        <v>45</v>
      </c>
      <c r="V873" s="2" t="s">
        <v>35</v>
      </c>
      <c r="W873" s="63" t="s">
        <v>2654</v>
      </c>
      <c r="X873" s="2">
        <v>41765143</v>
      </c>
      <c r="Y873" s="2">
        <v>945872880</v>
      </c>
      <c r="Z873" s="64" t="s">
        <v>2655</v>
      </c>
      <c r="AA873" s="2">
        <v>0</v>
      </c>
      <c r="AB873" s="2">
        <v>1</v>
      </c>
      <c r="AC873" s="2" t="s">
        <v>35</v>
      </c>
      <c r="AD873" s="2" t="s">
        <v>6744</v>
      </c>
      <c r="AE873" s="6">
        <v>0</v>
      </c>
      <c r="AF873" s="2">
        <v>0</v>
      </c>
      <c r="AG873" s="2"/>
      <c r="AH873" s="2"/>
      <c r="AI873" s="6">
        <v>0</v>
      </c>
      <c r="AJ873" s="2">
        <v>0</v>
      </c>
      <c r="AK873" s="2"/>
      <c r="AL873" s="6"/>
      <c r="AM873" s="6">
        <v>0</v>
      </c>
      <c r="AN873" s="2">
        <v>0</v>
      </c>
      <c r="AO873" s="2"/>
      <c r="AP873" s="6"/>
      <c r="AQ873" s="6">
        <f t="shared" si="91"/>
        <v>1</v>
      </c>
      <c r="AR873" s="160">
        <f t="shared" si="92"/>
        <v>0</v>
      </c>
      <c r="AS873" s="160">
        <f t="shared" si="93"/>
        <v>1</v>
      </c>
      <c r="AT873" s="160">
        <f t="shared" si="94"/>
        <v>0</v>
      </c>
      <c r="AU873" s="160">
        <f t="shared" si="95"/>
        <v>0</v>
      </c>
      <c r="AV873" s="160">
        <f t="shared" si="96"/>
        <v>0</v>
      </c>
      <c r="AW873" s="160">
        <f t="shared" si="97"/>
        <v>0</v>
      </c>
    </row>
    <row r="874" spans="1:49" x14ac:dyDescent="0.25">
      <c r="A874" s="2" t="s">
        <v>2747</v>
      </c>
      <c r="B874" s="44" t="s">
        <v>9</v>
      </c>
      <c r="C874" s="2" t="s">
        <v>2737</v>
      </c>
      <c r="D874" s="2" t="s">
        <v>2737</v>
      </c>
      <c r="E874" s="6" t="s">
        <v>45</v>
      </c>
      <c r="F874" s="2" t="s">
        <v>45</v>
      </c>
      <c r="G874" s="2" t="s">
        <v>44</v>
      </c>
      <c r="H874" s="2">
        <v>1</v>
      </c>
      <c r="I874" s="2" t="s">
        <v>45</v>
      </c>
      <c r="J874" s="2">
        <v>1</v>
      </c>
      <c r="K874" s="2">
        <v>0</v>
      </c>
      <c r="L874" s="2">
        <v>1</v>
      </c>
      <c r="M874" s="2">
        <v>1</v>
      </c>
      <c r="N874" s="36"/>
      <c r="O874" s="2">
        <v>1</v>
      </c>
      <c r="P874" s="2">
        <v>1</v>
      </c>
      <c r="Q874" s="2" t="s">
        <v>45</v>
      </c>
      <c r="R874" s="2" t="s">
        <v>44</v>
      </c>
      <c r="S874" s="2" t="s">
        <v>45</v>
      </c>
      <c r="T874" s="2" t="s">
        <v>44</v>
      </c>
      <c r="U874" s="3" t="s">
        <v>45</v>
      </c>
      <c r="V874" s="2" t="s">
        <v>35</v>
      </c>
      <c r="W874" s="63" t="s">
        <v>2745</v>
      </c>
      <c r="X874" s="2">
        <v>41372634</v>
      </c>
      <c r="Y874" s="2">
        <v>920363090</v>
      </c>
      <c r="Z874" s="64" t="s">
        <v>2746</v>
      </c>
      <c r="AA874" s="2">
        <v>0</v>
      </c>
      <c r="AB874" s="2">
        <v>0</v>
      </c>
      <c r="AC874" s="2"/>
      <c r="AD874" s="2"/>
      <c r="AE874" s="6">
        <v>0</v>
      </c>
      <c r="AF874" s="2">
        <v>0</v>
      </c>
      <c r="AG874" s="2"/>
      <c r="AH874" s="2"/>
      <c r="AI874" s="6">
        <v>0</v>
      </c>
      <c r="AJ874" s="2">
        <v>0</v>
      </c>
      <c r="AK874" s="2"/>
      <c r="AL874" s="6"/>
      <c r="AM874" s="6">
        <v>0</v>
      </c>
      <c r="AN874" s="2">
        <v>0</v>
      </c>
      <c r="AO874" s="2"/>
      <c r="AP874" s="6"/>
      <c r="AQ874" s="6">
        <f t="shared" si="91"/>
        <v>0</v>
      </c>
      <c r="AR874" s="160">
        <f t="shared" si="92"/>
        <v>0</v>
      </c>
      <c r="AS874" s="160">
        <f t="shared" si="93"/>
        <v>0</v>
      </c>
      <c r="AT874" s="160">
        <f t="shared" si="94"/>
        <v>0</v>
      </c>
      <c r="AU874" s="160">
        <f t="shared" si="95"/>
        <v>0</v>
      </c>
      <c r="AV874" s="160">
        <f t="shared" si="96"/>
        <v>0</v>
      </c>
      <c r="AW874" s="160">
        <f t="shared" si="97"/>
        <v>0</v>
      </c>
    </row>
    <row r="875" spans="1:49" x14ac:dyDescent="0.25">
      <c r="A875" s="2" t="s">
        <v>2736</v>
      </c>
      <c r="B875" s="44" t="s">
        <v>9</v>
      </c>
      <c r="C875" s="2" t="s">
        <v>2737</v>
      </c>
      <c r="D875" s="2" t="s">
        <v>2738</v>
      </c>
      <c r="E875" s="6" t="s">
        <v>45</v>
      </c>
      <c r="F875" s="2" t="s">
        <v>45</v>
      </c>
      <c r="G875" s="2" t="s">
        <v>45</v>
      </c>
      <c r="H875" s="2">
        <v>0</v>
      </c>
      <c r="I875" s="2" t="s">
        <v>45</v>
      </c>
      <c r="J875" s="2">
        <v>1</v>
      </c>
      <c r="K875" s="2">
        <v>0</v>
      </c>
      <c r="L875" s="2">
        <v>0</v>
      </c>
      <c r="M875" s="2">
        <v>1</v>
      </c>
      <c r="N875" s="13"/>
      <c r="O875" s="2">
        <v>1</v>
      </c>
      <c r="P875" s="2">
        <v>1</v>
      </c>
      <c r="Q875" s="2" t="s">
        <v>45</v>
      </c>
      <c r="R875" s="2" t="s">
        <v>45</v>
      </c>
      <c r="S875" s="2" t="s">
        <v>45</v>
      </c>
      <c r="T875" s="2" t="s">
        <v>44</v>
      </c>
      <c r="U875" s="3" t="s">
        <v>45</v>
      </c>
      <c r="V875" s="2" t="s">
        <v>35</v>
      </c>
      <c r="W875" s="63" t="s">
        <v>2739</v>
      </c>
      <c r="X875" s="2">
        <v>20692957</v>
      </c>
      <c r="Y875" s="2">
        <v>945872266</v>
      </c>
      <c r="Z875" s="64" t="s">
        <v>2740</v>
      </c>
      <c r="AA875" s="2">
        <v>0</v>
      </c>
      <c r="AB875" s="2">
        <v>0</v>
      </c>
      <c r="AC875" s="2"/>
      <c r="AD875" s="2"/>
      <c r="AE875" s="6">
        <v>0</v>
      </c>
      <c r="AF875" s="2">
        <v>1</v>
      </c>
      <c r="AG875" s="2" t="s">
        <v>35</v>
      </c>
      <c r="AH875" s="2" t="s">
        <v>6744</v>
      </c>
      <c r="AI875" s="6">
        <v>0</v>
      </c>
      <c r="AJ875" s="2">
        <v>0</v>
      </c>
      <c r="AK875" s="2"/>
      <c r="AL875" s="6"/>
      <c r="AM875" s="6">
        <v>0</v>
      </c>
      <c r="AN875" s="2">
        <v>0</v>
      </c>
      <c r="AO875" s="2"/>
      <c r="AP875" s="6"/>
      <c r="AQ875" s="6">
        <f t="shared" si="91"/>
        <v>1</v>
      </c>
      <c r="AR875" s="160">
        <f t="shared" si="92"/>
        <v>0</v>
      </c>
      <c r="AS875" s="160">
        <f t="shared" si="93"/>
        <v>1</v>
      </c>
      <c r="AT875" s="160">
        <f t="shared" si="94"/>
        <v>0</v>
      </c>
      <c r="AU875" s="160">
        <f t="shared" si="95"/>
        <v>0</v>
      </c>
      <c r="AV875" s="160">
        <f t="shared" si="96"/>
        <v>0</v>
      </c>
      <c r="AW875" s="160">
        <f t="shared" si="97"/>
        <v>0</v>
      </c>
    </row>
    <row r="876" spans="1:49" x14ac:dyDescent="0.25">
      <c r="A876" s="2" t="s">
        <v>2741</v>
      </c>
      <c r="B876" s="44" t="s">
        <v>9</v>
      </c>
      <c r="C876" s="2" t="s">
        <v>2737</v>
      </c>
      <c r="D876" s="2" t="s">
        <v>2742</v>
      </c>
      <c r="E876" s="6" t="s">
        <v>45</v>
      </c>
      <c r="F876" s="2" t="s">
        <v>44</v>
      </c>
      <c r="G876" s="2" t="s">
        <v>44</v>
      </c>
      <c r="H876" s="2">
        <v>1</v>
      </c>
      <c r="I876" s="2" t="s">
        <v>45</v>
      </c>
      <c r="J876" s="2">
        <v>1</v>
      </c>
      <c r="K876" s="2">
        <v>0</v>
      </c>
      <c r="L876" s="2">
        <v>1</v>
      </c>
      <c r="M876" s="2">
        <v>1</v>
      </c>
      <c r="N876" s="2">
        <v>1</v>
      </c>
      <c r="O876" s="2">
        <v>1</v>
      </c>
      <c r="P876" s="12">
        <v>1</v>
      </c>
      <c r="Q876" s="2" t="s">
        <v>44</v>
      </c>
      <c r="R876" s="2" t="s">
        <v>45</v>
      </c>
      <c r="S876" s="2" t="s">
        <v>45</v>
      </c>
      <c r="T876" s="2" t="s">
        <v>44</v>
      </c>
      <c r="U876" s="3" t="s">
        <v>44</v>
      </c>
      <c r="V876" s="6" t="s">
        <v>36</v>
      </c>
      <c r="W876" s="63" t="s">
        <v>6822</v>
      </c>
      <c r="X876" s="2">
        <v>42119143</v>
      </c>
      <c r="Y876" s="2">
        <v>916359309</v>
      </c>
      <c r="Z876" s="64" t="s">
        <v>6823</v>
      </c>
      <c r="AA876" s="2">
        <v>0</v>
      </c>
      <c r="AB876" s="2">
        <v>0</v>
      </c>
      <c r="AC876" s="2"/>
      <c r="AD876" s="2"/>
      <c r="AE876" s="6">
        <v>0</v>
      </c>
      <c r="AF876" s="2">
        <v>1</v>
      </c>
      <c r="AG876" s="2" t="s">
        <v>36</v>
      </c>
      <c r="AH876" s="2" t="s">
        <v>6744</v>
      </c>
      <c r="AI876" s="6">
        <v>0</v>
      </c>
      <c r="AJ876" s="2">
        <v>0</v>
      </c>
      <c r="AK876" s="2"/>
      <c r="AL876" s="6"/>
      <c r="AM876" s="6">
        <v>0</v>
      </c>
      <c r="AN876" s="2">
        <v>0</v>
      </c>
      <c r="AO876" s="2"/>
      <c r="AP876" s="6"/>
      <c r="AQ876" s="6">
        <f t="shared" si="91"/>
        <v>1</v>
      </c>
      <c r="AR876" s="160">
        <f t="shared" si="92"/>
        <v>0</v>
      </c>
      <c r="AS876" s="160">
        <f t="shared" si="93"/>
        <v>0</v>
      </c>
      <c r="AT876" s="160">
        <f t="shared" si="94"/>
        <v>0</v>
      </c>
      <c r="AU876" s="160">
        <f t="shared" si="95"/>
        <v>1</v>
      </c>
      <c r="AV876" s="160">
        <f t="shared" si="96"/>
        <v>0</v>
      </c>
      <c r="AW876" s="160">
        <f t="shared" si="97"/>
        <v>0</v>
      </c>
    </row>
    <row r="877" spans="1:49" x14ac:dyDescent="0.25">
      <c r="A877" s="2" t="s">
        <v>2743</v>
      </c>
      <c r="B877" s="44" t="s">
        <v>9</v>
      </c>
      <c r="C877" s="2" t="s">
        <v>2737</v>
      </c>
      <c r="D877" s="2" t="s">
        <v>2744</v>
      </c>
      <c r="E877" s="6" t="s">
        <v>45</v>
      </c>
      <c r="F877" s="2" t="s">
        <v>44</v>
      </c>
      <c r="G877" s="2" t="s">
        <v>44</v>
      </c>
      <c r="H877" s="2">
        <v>1</v>
      </c>
      <c r="I877" s="2" t="s">
        <v>45</v>
      </c>
      <c r="J877" s="2">
        <v>1</v>
      </c>
      <c r="K877" s="2">
        <v>0</v>
      </c>
      <c r="L877" s="2">
        <v>1</v>
      </c>
      <c r="M877" s="2">
        <v>1</v>
      </c>
      <c r="N877" s="2">
        <v>0</v>
      </c>
      <c r="O877" s="2">
        <v>0</v>
      </c>
      <c r="P877" s="6">
        <v>0</v>
      </c>
      <c r="Q877" s="2" t="s">
        <v>45</v>
      </c>
      <c r="R877" s="2" t="s">
        <v>44</v>
      </c>
      <c r="S877" s="2" t="s">
        <v>45</v>
      </c>
      <c r="T877" s="2" t="s">
        <v>44</v>
      </c>
      <c r="U877" s="3" t="s">
        <v>45</v>
      </c>
      <c r="V877" s="6" t="s">
        <v>35</v>
      </c>
      <c r="W877" s="63" t="s">
        <v>2745</v>
      </c>
      <c r="X877" s="2">
        <v>41372634</v>
      </c>
      <c r="Y877" s="2">
        <v>920363090</v>
      </c>
      <c r="Z877" s="64" t="s">
        <v>2746</v>
      </c>
      <c r="AA877" s="2">
        <v>0</v>
      </c>
      <c r="AB877" s="2">
        <v>0</v>
      </c>
      <c r="AC877" s="2"/>
      <c r="AD877" s="2"/>
      <c r="AE877" s="6">
        <v>0</v>
      </c>
      <c r="AF877" s="2">
        <v>0</v>
      </c>
      <c r="AG877" s="2"/>
      <c r="AH877" s="2"/>
      <c r="AI877" s="6">
        <v>0</v>
      </c>
      <c r="AJ877" s="2">
        <v>0</v>
      </c>
      <c r="AK877" s="2"/>
      <c r="AL877" s="6"/>
      <c r="AM877" s="6">
        <v>0</v>
      </c>
      <c r="AN877" s="2">
        <v>0</v>
      </c>
      <c r="AO877" s="2"/>
      <c r="AP877" s="6"/>
      <c r="AQ877" s="6">
        <f t="shared" si="91"/>
        <v>0</v>
      </c>
      <c r="AR877" s="160">
        <f t="shared" si="92"/>
        <v>0</v>
      </c>
      <c r="AS877" s="160">
        <f t="shared" si="93"/>
        <v>0</v>
      </c>
      <c r="AT877" s="160">
        <f t="shared" si="94"/>
        <v>0</v>
      </c>
      <c r="AU877" s="160">
        <f t="shared" si="95"/>
        <v>0</v>
      </c>
      <c r="AV877" s="160">
        <f t="shared" si="96"/>
        <v>0</v>
      </c>
      <c r="AW877" s="160">
        <f t="shared" si="97"/>
        <v>0</v>
      </c>
    </row>
    <row r="878" spans="1:49" x14ac:dyDescent="0.25">
      <c r="A878" s="2" t="s">
        <v>2748</v>
      </c>
      <c r="B878" s="44" t="s">
        <v>9</v>
      </c>
      <c r="C878" s="2" t="s">
        <v>2737</v>
      </c>
      <c r="D878" s="2" t="s">
        <v>2749</v>
      </c>
      <c r="E878" s="6" t="s">
        <v>45</v>
      </c>
      <c r="F878" s="2" t="s">
        <v>45</v>
      </c>
      <c r="G878" s="2" t="s">
        <v>44</v>
      </c>
      <c r="H878" s="2">
        <v>0</v>
      </c>
      <c r="I878" s="2" t="s">
        <v>45</v>
      </c>
      <c r="J878" s="2">
        <v>1</v>
      </c>
      <c r="K878" s="2">
        <v>0</v>
      </c>
      <c r="L878" s="2">
        <v>1</v>
      </c>
      <c r="M878" s="2">
        <v>1</v>
      </c>
      <c r="N878" s="13"/>
      <c r="O878" s="2">
        <v>1</v>
      </c>
      <c r="P878" s="2">
        <v>1</v>
      </c>
      <c r="Q878" s="2" t="s">
        <v>45</v>
      </c>
      <c r="R878" s="2" t="s">
        <v>45</v>
      </c>
      <c r="S878" s="2" t="s">
        <v>45</v>
      </c>
      <c r="T878" s="2" t="s">
        <v>44</v>
      </c>
      <c r="U878" s="3" t="s">
        <v>45</v>
      </c>
      <c r="V878" s="2" t="s">
        <v>35</v>
      </c>
      <c r="W878" s="63" t="s">
        <v>6824</v>
      </c>
      <c r="X878" s="2">
        <v>41785214</v>
      </c>
      <c r="Y878" s="2">
        <v>944404987</v>
      </c>
      <c r="Z878" s="64"/>
      <c r="AA878" s="2">
        <v>0</v>
      </c>
      <c r="AB878" s="2">
        <v>0</v>
      </c>
      <c r="AC878" s="2"/>
      <c r="AD878" s="2"/>
      <c r="AE878" s="6">
        <v>0</v>
      </c>
      <c r="AF878" s="2">
        <v>0</v>
      </c>
      <c r="AG878" s="2"/>
      <c r="AH878" s="2"/>
      <c r="AI878" s="6">
        <v>0</v>
      </c>
      <c r="AJ878" s="2">
        <v>0</v>
      </c>
      <c r="AK878" s="2"/>
      <c r="AL878" s="6"/>
      <c r="AM878" s="6">
        <v>0</v>
      </c>
      <c r="AN878" s="2">
        <v>0</v>
      </c>
      <c r="AO878" s="2"/>
      <c r="AP878" s="6"/>
      <c r="AQ878" s="6">
        <f t="shared" si="91"/>
        <v>0</v>
      </c>
      <c r="AR878" s="160">
        <f t="shared" si="92"/>
        <v>0</v>
      </c>
      <c r="AS878" s="160">
        <f t="shared" si="93"/>
        <v>0</v>
      </c>
      <c r="AT878" s="160">
        <f t="shared" si="94"/>
        <v>0</v>
      </c>
      <c r="AU878" s="160">
        <f t="shared" si="95"/>
        <v>0</v>
      </c>
      <c r="AV878" s="160">
        <f t="shared" si="96"/>
        <v>0</v>
      </c>
      <c r="AW878" s="160">
        <f t="shared" si="97"/>
        <v>0</v>
      </c>
    </row>
    <row r="879" spans="1:49" x14ac:dyDescent="0.25">
      <c r="A879" s="2" t="s">
        <v>2750</v>
      </c>
      <c r="B879" s="44" t="s">
        <v>9</v>
      </c>
      <c r="C879" s="2" t="s">
        <v>2737</v>
      </c>
      <c r="D879" s="2" t="s">
        <v>2751</v>
      </c>
      <c r="E879" s="6" t="s">
        <v>45</v>
      </c>
      <c r="F879" s="2" t="s">
        <v>45</v>
      </c>
      <c r="G879" s="2" t="s">
        <v>44</v>
      </c>
      <c r="H879" s="2">
        <v>0</v>
      </c>
      <c r="I879" s="2" t="s">
        <v>44</v>
      </c>
      <c r="J879" s="2">
        <v>1</v>
      </c>
      <c r="K879" s="2">
        <v>0</v>
      </c>
      <c r="L879" s="2">
        <v>0</v>
      </c>
      <c r="M879" s="2">
        <v>1</v>
      </c>
      <c r="N879" s="13"/>
      <c r="O879" s="2">
        <v>1</v>
      </c>
      <c r="P879" s="2">
        <v>1</v>
      </c>
      <c r="Q879" s="2" t="s">
        <v>44</v>
      </c>
      <c r="R879" s="2" t="s">
        <v>45</v>
      </c>
      <c r="S879" s="2" t="s">
        <v>45</v>
      </c>
      <c r="T879" s="2" t="s">
        <v>44</v>
      </c>
      <c r="U879" s="3" t="s">
        <v>45</v>
      </c>
      <c r="V879" s="2" t="s">
        <v>35</v>
      </c>
      <c r="W879" s="63" t="s">
        <v>6824</v>
      </c>
      <c r="X879" s="2">
        <v>41785214</v>
      </c>
      <c r="Y879" s="2">
        <v>944404987</v>
      </c>
      <c r="Z879" s="64" t="s">
        <v>2790</v>
      </c>
      <c r="AA879" s="2">
        <v>0</v>
      </c>
      <c r="AB879" s="2">
        <v>0</v>
      </c>
      <c r="AC879" s="2"/>
      <c r="AD879" s="2"/>
      <c r="AE879" s="6">
        <v>0</v>
      </c>
      <c r="AF879" s="2">
        <v>0</v>
      </c>
      <c r="AG879" s="2"/>
      <c r="AH879" s="2"/>
      <c r="AI879" s="6">
        <v>0</v>
      </c>
      <c r="AJ879" s="2">
        <v>0</v>
      </c>
      <c r="AK879" s="2"/>
      <c r="AL879" s="6"/>
      <c r="AM879" s="6">
        <v>0</v>
      </c>
      <c r="AN879" s="2">
        <v>0</v>
      </c>
      <c r="AO879" s="2"/>
      <c r="AP879" s="6"/>
      <c r="AQ879" s="6">
        <f t="shared" si="91"/>
        <v>0</v>
      </c>
      <c r="AR879" s="160">
        <f t="shared" si="92"/>
        <v>0</v>
      </c>
      <c r="AS879" s="160">
        <f t="shared" si="93"/>
        <v>0</v>
      </c>
      <c r="AT879" s="160">
        <f t="shared" si="94"/>
        <v>0</v>
      </c>
      <c r="AU879" s="160">
        <f t="shared" si="95"/>
        <v>0</v>
      </c>
      <c r="AV879" s="160">
        <f t="shared" si="96"/>
        <v>0</v>
      </c>
      <c r="AW879" s="160">
        <f t="shared" si="97"/>
        <v>0</v>
      </c>
    </row>
    <row r="880" spans="1:49" x14ac:dyDescent="0.25">
      <c r="A880" s="2" t="s">
        <v>2752</v>
      </c>
      <c r="B880" s="44" t="s">
        <v>9</v>
      </c>
      <c r="C880" s="2" t="s">
        <v>2737</v>
      </c>
      <c r="D880" s="2" t="s">
        <v>2753</v>
      </c>
      <c r="E880" s="6" t="s">
        <v>45</v>
      </c>
      <c r="F880" s="2" t="s">
        <v>44</v>
      </c>
      <c r="G880" s="2" t="s">
        <v>44</v>
      </c>
      <c r="H880" s="2">
        <v>1</v>
      </c>
      <c r="I880" s="2" t="s">
        <v>44</v>
      </c>
      <c r="J880" s="2">
        <v>1</v>
      </c>
      <c r="K880" s="2">
        <v>0</v>
      </c>
      <c r="L880" s="2">
        <v>1</v>
      </c>
      <c r="M880" s="2">
        <v>1</v>
      </c>
      <c r="N880" s="2">
        <v>1</v>
      </c>
      <c r="O880" s="2">
        <v>1</v>
      </c>
      <c r="P880" s="2">
        <v>1</v>
      </c>
      <c r="Q880" s="2" t="s">
        <v>44</v>
      </c>
      <c r="R880" s="2" t="s">
        <v>44</v>
      </c>
      <c r="S880" s="2" t="s">
        <v>45</v>
      </c>
      <c r="T880" s="2" t="s">
        <v>44</v>
      </c>
      <c r="U880" s="3" t="s">
        <v>44</v>
      </c>
      <c r="V880" s="6" t="s">
        <v>326</v>
      </c>
      <c r="W880" s="63" t="s">
        <v>2754</v>
      </c>
      <c r="X880" s="2">
        <v>41937946</v>
      </c>
      <c r="Y880" s="2">
        <v>959095696</v>
      </c>
      <c r="Z880" s="64" t="s">
        <v>6211</v>
      </c>
      <c r="AA880" s="2">
        <v>0</v>
      </c>
      <c r="AB880" s="2">
        <v>0</v>
      </c>
      <c r="AC880" s="2"/>
      <c r="AD880" s="2"/>
      <c r="AE880" s="6">
        <v>0</v>
      </c>
      <c r="AF880" s="2">
        <v>0</v>
      </c>
      <c r="AG880" s="2"/>
      <c r="AH880" s="2"/>
      <c r="AI880" s="6">
        <v>0</v>
      </c>
      <c r="AJ880" s="2">
        <v>0</v>
      </c>
      <c r="AK880" s="2"/>
      <c r="AL880" s="6"/>
      <c r="AM880" s="6">
        <v>0</v>
      </c>
      <c r="AN880" s="2">
        <v>0</v>
      </c>
      <c r="AO880" s="2"/>
      <c r="AP880" s="6"/>
      <c r="AQ880" s="6">
        <f t="shared" si="91"/>
        <v>0</v>
      </c>
      <c r="AR880" s="160">
        <f t="shared" si="92"/>
        <v>0</v>
      </c>
      <c r="AS880" s="160">
        <f t="shared" si="93"/>
        <v>0</v>
      </c>
      <c r="AT880" s="160">
        <f t="shared" si="94"/>
        <v>0</v>
      </c>
      <c r="AU880" s="160">
        <f t="shared" si="95"/>
        <v>0</v>
      </c>
      <c r="AV880" s="160">
        <f t="shared" si="96"/>
        <v>0</v>
      </c>
      <c r="AW880" s="160">
        <f t="shared" si="97"/>
        <v>0</v>
      </c>
    </row>
    <row r="881" spans="1:49" x14ac:dyDescent="0.25">
      <c r="A881" s="2" t="s">
        <v>2755</v>
      </c>
      <c r="B881" s="44" t="s">
        <v>9</v>
      </c>
      <c r="C881" s="2" t="s">
        <v>2737</v>
      </c>
      <c r="D881" s="2" t="s">
        <v>2756</v>
      </c>
      <c r="E881" s="6" t="s">
        <v>45</v>
      </c>
      <c r="F881" s="2" t="s">
        <v>45</v>
      </c>
      <c r="G881" s="2" t="s">
        <v>44</v>
      </c>
      <c r="H881" s="2">
        <v>0</v>
      </c>
      <c r="I881" s="2" t="s">
        <v>45</v>
      </c>
      <c r="J881" s="2">
        <v>1</v>
      </c>
      <c r="K881" s="2">
        <v>0</v>
      </c>
      <c r="L881" s="2">
        <v>1</v>
      </c>
      <c r="M881" s="2">
        <v>1</v>
      </c>
      <c r="N881" s="13"/>
      <c r="O881" s="2">
        <v>1</v>
      </c>
      <c r="P881" s="2">
        <v>1</v>
      </c>
      <c r="Q881" s="2" t="s">
        <v>45</v>
      </c>
      <c r="R881" s="2" t="s">
        <v>45</v>
      </c>
      <c r="S881" s="2" t="s">
        <v>45</v>
      </c>
      <c r="T881" s="2" t="s">
        <v>44</v>
      </c>
      <c r="U881" s="3" t="s">
        <v>45</v>
      </c>
      <c r="V881" s="2" t="s">
        <v>35</v>
      </c>
      <c r="W881" s="63" t="s">
        <v>6824</v>
      </c>
      <c r="X881" s="2">
        <v>41785214</v>
      </c>
      <c r="Y881" s="2">
        <v>944404987</v>
      </c>
      <c r="Z881" s="64" t="s">
        <v>2790</v>
      </c>
      <c r="AA881" s="2">
        <v>0</v>
      </c>
      <c r="AB881" s="2">
        <v>0</v>
      </c>
      <c r="AC881" s="2"/>
      <c r="AD881" s="2"/>
      <c r="AE881" s="6">
        <v>0</v>
      </c>
      <c r="AF881" s="2">
        <v>0</v>
      </c>
      <c r="AG881" s="2"/>
      <c r="AH881" s="2"/>
      <c r="AI881" s="6">
        <v>0</v>
      </c>
      <c r="AJ881" s="2">
        <v>0</v>
      </c>
      <c r="AK881" s="2"/>
      <c r="AL881" s="6"/>
      <c r="AM881" s="6">
        <v>0</v>
      </c>
      <c r="AN881" s="2">
        <v>0</v>
      </c>
      <c r="AO881" s="2"/>
      <c r="AP881" s="6"/>
      <c r="AQ881" s="6">
        <f t="shared" si="91"/>
        <v>0</v>
      </c>
      <c r="AR881" s="160">
        <f t="shared" si="92"/>
        <v>0</v>
      </c>
      <c r="AS881" s="160">
        <f t="shared" si="93"/>
        <v>0</v>
      </c>
      <c r="AT881" s="160">
        <f t="shared" si="94"/>
        <v>0</v>
      </c>
      <c r="AU881" s="160">
        <f t="shared" si="95"/>
        <v>0</v>
      </c>
      <c r="AV881" s="160">
        <f t="shared" si="96"/>
        <v>0</v>
      </c>
      <c r="AW881" s="160">
        <f t="shared" si="97"/>
        <v>0</v>
      </c>
    </row>
    <row r="882" spans="1:49" x14ac:dyDescent="0.25">
      <c r="A882" s="2" t="s">
        <v>2757</v>
      </c>
      <c r="B882" s="44" t="s">
        <v>9</v>
      </c>
      <c r="C882" s="2" t="s">
        <v>2737</v>
      </c>
      <c r="D882" s="2" t="s">
        <v>2758</v>
      </c>
      <c r="E882" s="6" t="s">
        <v>45</v>
      </c>
      <c r="F882" s="2" t="s">
        <v>44</v>
      </c>
      <c r="G882" s="2" t="s">
        <v>44</v>
      </c>
      <c r="H882" s="2">
        <v>1</v>
      </c>
      <c r="I882" s="2" t="s">
        <v>44</v>
      </c>
      <c r="J882" s="2">
        <v>1</v>
      </c>
      <c r="K882" s="2">
        <v>0</v>
      </c>
      <c r="L882" s="2">
        <v>1</v>
      </c>
      <c r="M882" s="2">
        <v>1</v>
      </c>
      <c r="N882" s="2">
        <v>1</v>
      </c>
      <c r="O882" s="2">
        <v>1</v>
      </c>
      <c r="P882" s="6">
        <v>1</v>
      </c>
      <c r="Q882" s="2" t="s">
        <v>44</v>
      </c>
      <c r="R882" s="2" t="s">
        <v>44</v>
      </c>
      <c r="S882" s="2" t="s">
        <v>45</v>
      </c>
      <c r="T882" s="2" t="s">
        <v>44</v>
      </c>
      <c r="U882" s="3" t="s">
        <v>45</v>
      </c>
      <c r="V882" s="6" t="s">
        <v>35</v>
      </c>
      <c r="W882" s="63" t="s">
        <v>2745</v>
      </c>
      <c r="X882" s="2">
        <v>41372634</v>
      </c>
      <c r="Y882" s="2">
        <v>920363090</v>
      </c>
      <c r="Z882" s="64" t="s">
        <v>2746</v>
      </c>
      <c r="AA882" s="2">
        <v>0</v>
      </c>
      <c r="AB882" s="2">
        <v>0</v>
      </c>
      <c r="AC882" s="2"/>
      <c r="AD882" s="2"/>
      <c r="AE882" s="6">
        <v>0</v>
      </c>
      <c r="AF882" s="2">
        <v>0</v>
      </c>
      <c r="AG882" s="2"/>
      <c r="AH882" s="2"/>
      <c r="AI882" s="6">
        <v>0</v>
      </c>
      <c r="AJ882" s="2">
        <v>0</v>
      </c>
      <c r="AK882" s="2"/>
      <c r="AL882" s="6"/>
      <c r="AM882" s="6">
        <v>0</v>
      </c>
      <c r="AN882" s="2">
        <v>0</v>
      </c>
      <c r="AO882" s="2"/>
      <c r="AP882" s="6"/>
      <c r="AQ882" s="6">
        <f t="shared" si="91"/>
        <v>0</v>
      </c>
      <c r="AR882" s="160">
        <f t="shared" si="92"/>
        <v>0</v>
      </c>
      <c r="AS882" s="160">
        <f t="shared" si="93"/>
        <v>0</v>
      </c>
      <c r="AT882" s="160">
        <f t="shared" si="94"/>
        <v>0</v>
      </c>
      <c r="AU882" s="160">
        <f t="shared" si="95"/>
        <v>0</v>
      </c>
      <c r="AV882" s="160">
        <f t="shared" si="96"/>
        <v>0</v>
      </c>
      <c r="AW882" s="160">
        <f t="shared" si="97"/>
        <v>0</v>
      </c>
    </row>
    <row r="883" spans="1:49" x14ac:dyDescent="0.25">
      <c r="A883" s="2" t="s">
        <v>2759</v>
      </c>
      <c r="B883" s="44" t="s">
        <v>9</v>
      </c>
      <c r="C883" s="2" t="s">
        <v>2737</v>
      </c>
      <c r="D883" s="2" t="s">
        <v>2760</v>
      </c>
      <c r="E883" s="6" t="s">
        <v>45</v>
      </c>
      <c r="F883" s="2" t="s">
        <v>45</v>
      </c>
      <c r="G883" s="2" t="s">
        <v>44</v>
      </c>
      <c r="H883" s="2">
        <v>1</v>
      </c>
      <c r="I883" s="2" t="s">
        <v>44</v>
      </c>
      <c r="J883" s="2">
        <v>1</v>
      </c>
      <c r="K883" s="2">
        <v>0</v>
      </c>
      <c r="L883" s="2">
        <v>1</v>
      </c>
      <c r="M883" s="2">
        <v>1</v>
      </c>
      <c r="N883" s="13"/>
      <c r="O883" s="2">
        <v>0</v>
      </c>
      <c r="P883" s="6">
        <v>0</v>
      </c>
      <c r="Q883" s="2" t="s">
        <v>44</v>
      </c>
      <c r="R883" s="2" t="s">
        <v>44</v>
      </c>
      <c r="S883" s="2" t="s">
        <v>45</v>
      </c>
      <c r="T883" s="2" t="s">
        <v>44</v>
      </c>
      <c r="U883" s="3" t="s">
        <v>44</v>
      </c>
      <c r="V883" s="2" t="s">
        <v>36</v>
      </c>
      <c r="W883" s="63" t="s">
        <v>2761</v>
      </c>
      <c r="X883" s="2">
        <v>70539459</v>
      </c>
      <c r="Y883" s="2">
        <v>980687727</v>
      </c>
      <c r="Z883" s="64" t="s">
        <v>2762</v>
      </c>
      <c r="AA883" s="2">
        <v>0</v>
      </c>
      <c r="AB883" s="2">
        <v>0</v>
      </c>
      <c r="AC883" s="2"/>
      <c r="AD883" s="2"/>
      <c r="AE883" s="6">
        <v>0</v>
      </c>
      <c r="AF883" s="2">
        <v>1</v>
      </c>
      <c r="AG883" s="2" t="s">
        <v>36</v>
      </c>
      <c r="AH883" s="2" t="s">
        <v>6744</v>
      </c>
      <c r="AI883" s="6">
        <v>0</v>
      </c>
      <c r="AJ883" s="2">
        <v>1</v>
      </c>
      <c r="AK883" s="2" t="s">
        <v>36</v>
      </c>
      <c r="AL883" s="6" t="s">
        <v>6744</v>
      </c>
      <c r="AM883" s="6">
        <v>0</v>
      </c>
      <c r="AN883" s="2">
        <v>0</v>
      </c>
      <c r="AO883" s="2"/>
      <c r="AP883" s="6"/>
      <c r="AQ883" s="6">
        <f t="shared" si="91"/>
        <v>2</v>
      </c>
      <c r="AR883" s="160">
        <f t="shared" si="92"/>
        <v>0</v>
      </c>
      <c r="AS883" s="160">
        <f t="shared" si="93"/>
        <v>0</v>
      </c>
      <c r="AT883" s="160">
        <f t="shared" si="94"/>
        <v>0</v>
      </c>
      <c r="AU883" s="160">
        <f t="shared" si="95"/>
        <v>1</v>
      </c>
      <c r="AV883" s="160">
        <f t="shared" si="96"/>
        <v>0</v>
      </c>
      <c r="AW883" s="160">
        <f t="shared" si="97"/>
        <v>0</v>
      </c>
    </row>
    <row r="884" spans="1:49" x14ac:dyDescent="0.25">
      <c r="A884" s="2" t="s">
        <v>2763</v>
      </c>
      <c r="B884" s="44" t="s">
        <v>9</v>
      </c>
      <c r="C884" s="2" t="s">
        <v>2737</v>
      </c>
      <c r="D884" s="2" t="s">
        <v>2764</v>
      </c>
      <c r="E884" s="6" t="s">
        <v>45</v>
      </c>
      <c r="F884" s="2" t="s">
        <v>45</v>
      </c>
      <c r="G884" s="2" t="s">
        <v>44</v>
      </c>
      <c r="H884" s="2">
        <v>0</v>
      </c>
      <c r="I884" s="2" t="s">
        <v>45</v>
      </c>
      <c r="J884" s="2">
        <v>1</v>
      </c>
      <c r="K884" s="2">
        <v>0</v>
      </c>
      <c r="L884" s="2">
        <v>1</v>
      </c>
      <c r="M884" s="2">
        <v>1</v>
      </c>
      <c r="N884" s="13"/>
      <c r="O884" s="2">
        <v>1</v>
      </c>
      <c r="P884" s="6">
        <v>1</v>
      </c>
      <c r="Q884" s="2" t="s">
        <v>44</v>
      </c>
      <c r="R884" s="2" t="s">
        <v>45</v>
      </c>
      <c r="S884" s="2" t="s">
        <v>45</v>
      </c>
      <c r="T884" s="2" t="s">
        <v>44</v>
      </c>
      <c r="U884" s="3" t="s">
        <v>45</v>
      </c>
      <c r="V884" s="2" t="s">
        <v>36</v>
      </c>
      <c r="W884" s="63" t="s">
        <v>6212</v>
      </c>
      <c r="X884" s="2">
        <v>71129025</v>
      </c>
      <c r="Y884" s="2">
        <v>949549450</v>
      </c>
      <c r="Z884" s="64" t="s">
        <v>2765</v>
      </c>
      <c r="AA884" s="2">
        <v>0</v>
      </c>
      <c r="AB884" s="2">
        <v>0</v>
      </c>
      <c r="AC884" s="2"/>
      <c r="AD884" s="2"/>
      <c r="AE884" s="6">
        <v>0</v>
      </c>
      <c r="AF884" s="2">
        <v>0</v>
      </c>
      <c r="AG884" s="2"/>
      <c r="AH884" s="2"/>
      <c r="AI884" s="6">
        <v>0</v>
      </c>
      <c r="AJ884" s="2">
        <v>0</v>
      </c>
      <c r="AK884" s="2"/>
      <c r="AL884" s="6"/>
      <c r="AM884" s="6">
        <v>0</v>
      </c>
      <c r="AN884" s="2">
        <v>0</v>
      </c>
      <c r="AO884" s="2"/>
      <c r="AP884" s="6"/>
      <c r="AQ884" s="6">
        <f t="shared" si="91"/>
        <v>0</v>
      </c>
      <c r="AR884" s="160">
        <f t="shared" si="92"/>
        <v>0</v>
      </c>
      <c r="AS884" s="160">
        <f t="shared" si="93"/>
        <v>0</v>
      </c>
      <c r="AT884" s="160">
        <f t="shared" si="94"/>
        <v>0</v>
      </c>
      <c r="AU884" s="160">
        <f t="shared" si="95"/>
        <v>0</v>
      </c>
      <c r="AV884" s="160">
        <f t="shared" si="96"/>
        <v>0</v>
      </c>
      <c r="AW884" s="160">
        <f t="shared" si="97"/>
        <v>0</v>
      </c>
    </row>
    <row r="885" spans="1:49" x14ac:dyDescent="0.25">
      <c r="A885" s="2" t="s">
        <v>2766</v>
      </c>
      <c r="B885" s="44" t="s">
        <v>9</v>
      </c>
      <c r="C885" s="2" t="s">
        <v>2737</v>
      </c>
      <c r="D885" s="2" t="s">
        <v>2767</v>
      </c>
      <c r="E885" s="6" t="s">
        <v>45</v>
      </c>
      <c r="F885" s="2" t="s">
        <v>45</v>
      </c>
      <c r="G885" s="2" t="s">
        <v>44</v>
      </c>
      <c r="H885" s="2">
        <v>0</v>
      </c>
      <c r="I885" s="2" t="s">
        <v>44</v>
      </c>
      <c r="J885" s="2">
        <v>1</v>
      </c>
      <c r="K885" s="2">
        <v>0</v>
      </c>
      <c r="L885" s="2">
        <v>1</v>
      </c>
      <c r="M885" s="2">
        <v>1</v>
      </c>
      <c r="N885" s="13"/>
      <c r="O885" s="2">
        <v>1</v>
      </c>
      <c r="P885" s="2">
        <v>1</v>
      </c>
      <c r="Q885" s="2" t="s">
        <v>44</v>
      </c>
      <c r="R885" s="2" t="s">
        <v>45</v>
      </c>
      <c r="S885" s="2" t="s">
        <v>45</v>
      </c>
      <c r="T885" s="2" t="s">
        <v>44</v>
      </c>
      <c r="U885" s="3" t="s">
        <v>45</v>
      </c>
      <c r="V885" s="2" t="s">
        <v>35</v>
      </c>
      <c r="W885" s="63" t="s">
        <v>2768</v>
      </c>
      <c r="X885" s="2">
        <v>23270359</v>
      </c>
      <c r="Y885" s="2">
        <v>945883508</v>
      </c>
      <c r="Z885" s="64" t="s">
        <v>2769</v>
      </c>
      <c r="AA885" s="2">
        <v>0</v>
      </c>
      <c r="AB885" s="2">
        <v>0</v>
      </c>
      <c r="AC885" s="2"/>
      <c r="AD885" s="2"/>
      <c r="AE885" s="6">
        <v>0</v>
      </c>
      <c r="AF885" s="2">
        <v>0</v>
      </c>
      <c r="AG885" s="2"/>
      <c r="AH885" s="2"/>
      <c r="AI885" s="6">
        <v>0</v>
      </c>
      <c r="AJ885" s="2">
        <v>0</v>
      </c>
      <c r="AK885" s="2"/>
      <c r="AL885" s="6"/>
      <c r="AM885" s="6">
        <v>0</v>
      </c>
      <c r="AN885" s="2">
        <v>0</v>
      </c>
      <c r="AO885" s="2"/>
      <c r="AP885" s="6"/>
      <c r="AQ885" s="6">
        <f t="shared" si="91"/>
        <v>0</v>
      </c>
      <c r="AR885" s="160">
        <f t="shared" si="92"/>
        <v>0</v>
      </c>
      <c r="AS885" s="160">
        <f t="shared" si="93"/>
        <v>0</v>
      </c>
      <c r="AT885" s="160">
        <f t="shared" si="94"/>
        <v>0</v>
      </c>
      <c r="AU885" s="160">
        <f t="shared" si="95"/>
        <v>0</v>
      </c>
      <c r="AV885" s="160">
        <f t="shared" si="96"/>
        <v>0</v>
      </c>
      <c r="AW885" s="160">
        <f t="shared" si="97"/>
        <v>0</v>
      </c>
    </row>
    <row r="886" spans="1:49" x14ac:dyDescent="0.25">
      <c r="A886" s="2" t="s">
        <v>2770</v>
      </c>
      <c r="B886" s="44" t="s">
        <v>9</v>
      </c>
      <c r="C886" s="2" t="s">
        <v>2737</v>
      </c>
      <c r="D886" s="2" t="s">
        <v>2771</v>
      </c>
      <c r="E886" s="6" t="s">
        <v>45</v>
      </c>
      <c r="F886" s="2" t="s">
        <v>45</v>
      </c>
      <c r="G886" s="2" t="s">
        <v>44</v>
      </c>
      <c r="H886" s="2">
        <v>1</v>
      </c>
      <c r="I886" s="2" t="s">
        <v>44</v>
      </c>
      <c r="J886" s="2">
        <v>1</v>
      </c>
      <c r="K886" s="2">
        <v>0</v>
      </c>
      <c r="L886" s="2">
        <v>1</v>
      </c>
      <c r="M886" s="2">
        <v>1</v>
      </c>
      <c r="N886" s="13"/>
      <c r="O886" s="2">
        <v>1</v>
      </c>
      <c r="P886" s="2">
        <v>1</v>
      </c>
      <c r="Q886" s="2" t="s">
        <v>44</v>
      </c>
      <c r="R886" s="2" t="s">
        <v>45</v>
      </c>
      <c r="S886" s="2" t="s">
        <v>45</v>
      </c>
      <c r="T886" s="2" t="s">
        <v>44</v>
      </c>
      <c r="U886" s="3" t="s">
        <v>44</v>
      </c>
      <c r="V886" s="2" t="s">
        <v>36</v>
      </c>
      <c r="W886" s="63" t="s">
        <v>6213</v>
      </c>
      <c r="X886" s="2">
        <v>45913602</v>
      </c>
      <c r="Y886" s="2">
        <v>910262620</v>
      </c>
      <c r="Z886" s="64" t="s">
        <v>2772</v>
      </c>
      <c r="AA886" s="2">
        <v>0</v>
      </c>
      <c r="AB886" s="2">
        <v>0</v>
      </c>
      <c r="AC886" s="2"/>
      <c r="AD886" s="2"/>
      <c r="AE886" s="6">
        <v>0</v>
      </c>
      <c r="AF886" s="2">
        <v>1</v>
      </c>
      <c r="AG886" s="2" t="s">
        <v>36</v>
      </c>
      <c r="AH886" s="2" t="s">
        <v>6744</v>
      </c>
      <c r="AI886" s="6">
        <v>0</v>
      </c>
      <c r="AJ886" s="2">
        <v>1</v>
      </c>
      <c r="AK886" s="2" t="s">
        <v>36</v>
      </c>
      <c r="AL886" s="6" t="s">
        <v>6744</v>
      </c>
      <c r="AM886" s="6">
        <v>0</v>
      </c>
      <c r="AN886" s="2">
        <v>0</v>
      </c>
      <c r="AO886" s="2"/>
      <c r="AP886" s="6"/>
      <c r="AQ886" s="6">
        <f t="shared" si="91"/>
        <v>2</v>
      </c>
      <c r="AR886" s="160">
        <f t="shared" si="92"/>
        <v>0</v>
      </c>
      <c r="AS886" s="160">
        <f t="shared" si="93"/>
        <v>0</v>
      </c>
      <c r="AT886" s="160">
        <f t="shared" si="94"/>
        <v>0</v>
      </c>
      <c r="AU886" s="160">
        <f t="shared" si="95"/>
        <v>1</v>
      </c>
      <c r="AV886" s="160">
        <f t="shared" si="96"/>
        <v>0</v>
      </c>
      <c r="AW886" s="160">
        <f t="shared" si="97"/>
        <v>0</v>
      </c>
    </row>
    <row r="887" spans="1:49" x14ac:dyDescent="0.25">
      <c r="A887" s="2" t="s">
        <v>2773</v>
      </c>
      <c r="B887" s="44" t="s">
        <v>9</v>
      </c>
      <c r="C887" s="2" t="s">
        <v>2737</v>
      </c>
      <c r="D887" s="2" t="s">
        <v>2774</v>
      </c>
      <c r="E887" s="6" t="s">
        <v>45</v>
      </c>
      <c r="F887" s="2" t="s">
        <v>45</v>
      </c>
      <c r="G887" s="2" t="s">
        <v>44</v>
      </c>
      <c r="H887" s="2">
        <v>1</v>
      </c>
      <c r="I887" s="2" t="s">
        <v>45</v>
      </c>
      <c r="J887" s="2">
        <v>1</v>
      </c>
      <c r="K887" s="2">
        <v>0</v>
      </c>
      <c r="L887" s="2">
        <v>1</v>
      </c>
      <c r="M887" s="2">
        <v>1</v>
      </c>
      <c r="N887" s="13"/>
      <c r="O887" s="2">
        <v>0</v>
      </c>
      <c r="P887" s="6">
        <v>0</v>
      </c>
      <c r="Q887" s="2" t="s">
        <v>45</v>
      </c>
      <c r="R887" s="2" t="s">
        <v>45</v>
      </c>
      <c r="S887" s="2" t="s">
        <v>45</v>
      </c>
      <c r="T887" s="2" t="s">
        <v>44</v>
      </c>
      <c r="U887" s="3" t="s">
        <v>44</v>
      </c>
      <c r="V887" s="2" t="s">
        <v>36</v>
      </c>
      <c r="W887" s="63" t="s">
        <v>6214</v>
      </c>
      <c r="X887" s="2">
        <v>42477292</v>
      </c>
      <c r="Y887" s="2">
        <v>942106868</v>
      </c>
      <c r="Z887" s="64" t="s">
        <v>2775</v>
      </c>
      <c r="AA887" s="2">
        <v>0</v>
      </c>
      <c r="AB887" s="2">
        <v>0</v>
      </c>
      <c r="AC887" s="2"/>
      <c r="AD887" s="2"/>
      <c r="AE887" s="6">
        <v>0</v>
      </c>
      <c r="AF887" s="2">
        <v>1</v>
      </c>
      <c r="AG887" s="2" t="s">
        <v>36</v>
      </c>
      <c r="AH887" s="2" t="s">
        <v>6744</v>
      </c>
      <c r="AI887" s="6">
        <v>0</v>
      </c>
      <c r="AJ887" s="2">
        <v>0</v>
      </c>
      <c r="AK887" s="2"/>
      <c r="AL887" s="6"/>
      <c r="AM887" s="6">
        <v>0</v>
      </c>
      <c r="AN887" s="2">
        <v>0</v>
      </c>
      <c r="AO887" s="2"/>
      <c r="AP887" s="6"/>
      <c r="AQ887" s="6">
        <f t="shared" si="91"/>
        <v>1</v>
      </c>
      <c r="AR887" s="160">
        <f t="shared" si="92"/>
        <v>0</v>
      </c>
      <c r="AS887" s="160">
        <f t="shared" si="93"/>
        <v>0</v>
      </c>
      <c r="AT887" s="160">
        <f t="shared" si="94"/>
        <v>0</v>
      </c>
      <c r="AU887" s="160">
        <f t="shared" si="95"/>
        <v>1</v>
      </c>
      <c r="AV887" s="160">
        <f t="shared" si="96"/>
        <v>0</v>
      </c>
      <c r="AW887" s="160">
        <f t="shared" si="97"/>
        <v>0</v>
      </c>
    </row>
    <row r="888" spans="1:49" x14ac:dyDescent="0.25">
      <c r="A888" s="2" t="s">
        <v>2776</v>
      </c>
      <c r="B888" s="44" t="s">
        <v>9</v>
      </c>
      <c r="C888" s="2" t="s">
        <v>2737</v>
      </c>
      <c r="D888" s="2" t="s">
        <v>2777</v>
      </c>
      <c r="E888" s="6" t="s">
        <v>45</v>
      </c>
      <c r="F888" s="2" t="s">
        <v>45</v>
      </c>
      <c r="G888" s="2" t="s">
        <v>44</v>
      </c>
      <c r="H888" s="2">
        <v>0</v>
      </c>
      <c r="I888" s="2" t="s">
        <v>45</v>
      </c>
      <c r="J888" s="2">
        <v>1</v>
      </c>
      <c r="K888" s="2">
        <v>0</v>
      </c>
      <c r="L888" s="2">
        <v>1</v>
      </c>
      <c r="M888" s="2">
        <v>1</v>
      </c>
      <c r="N888" s="13"/>
      <c r="O888" s="2">
        <v>1</v>
      </c>
      <c r="P888" s="6">
        <v>1</v>
      </c>
      <c r="Q888" s="2" t="s">
        <v>44</v>
      </c>
      <c r="R888" s="2" t="s">
        <v>45</v>
      </c>
      <c r="S888" s="2" t="s">
        <v>45</v>
      </c>
      <c r="T888" s="2" t="s">
        <v>44</v>
      </c>
      <c r="U888" s="3" t="s">
        <v>45</v>
      </c>
      <c r="V888" s="2" t="s">
        <v>35</v>
      </c>
      <c r="W888" s="63" t="s">
        <v>2739</v>
      </c>
      <c r="X888" s="2">
        <v>20692957</v>
      </c>
      <c r="Y888" s="2">
        <v>945872266</v>
      </c>
      <c r="Z888" s="64" t="s">
        <v>2740</v>
      </c>
      <c r="AA888" s="2">
        <v>0</v>
      </c>
      <c r="AB888" s="2">
        <v>0</v>
      </c>
      <c r="AC888" s="2"/>
      <c r="AD888" s="2"/>
      <c r="AE888" s="6">
        <v>0</v>
      </c>
      <c r="AF888" s="2">
        <v>1</v>
      </c>
      <c r="AG888" s="2" t="s">
        <v>35</v>
      </c>
      <c r="AH888" s="2" t="s">
        <v>6744</v>
      </c>
      <c r="AI888" s="6">
        <v>0</v>
      </c>
      <c r="AJ888" s="2">
        <v>0</v>
      </c>
      <c r="AK888" s="2"/>
      <c r="AL888" s="6"/>
      <c r="AM888" s="6">
        <v>0</v>
      </c>
      <c r="AN888" s="2">
        <v>0</v>
      </c>
      <c r="AO888" s="2"/>
      <c r="AP888" s="6"/>
      <c r="AQ888" s="6">
        <f t="shared" si="91"/>
        <v>1</v>
      </c>
      <c r="AR888" s="160">
        <f t="shared" si="92"/>
        <v>0</v>
      </c>
      <c r="AS888" s="160">
        <f t="shared" si="93"/>
        <v>1</v>
      </c>
      <c r="AT888" s="160">
        <f t="shared" si="94"/>
        <v>0</v>
      </c>
      <c r="AU888" s="160">
        <f t="shared" si="95"/>
        <v>0</v>
      </c>
      <c r="AV888" s="160">
        <f t="shared" si="96"/>
        <v>0</v>
      </c>
      <c r="AW888" s="160">
        <f t="shared" si="97"/>
        <v>0</v>
      </c>
    </row>
    <row r="889" spans="1:49" x14ac:dyDescent="0.25">
      <c r="A889" s="2" t="s">
        <v>2778</v>
      </c>
      <c r="B889" s="44" t="s">
        <v>9</v>
      </c>
      <c r="C889" s="2" t="s">
        <v>2737</v>
      </c>
      <c r="D889" s="2" t="s">
        <v>1648</v>
      </c>
      <c r="E889" s="6" t="s">
        <v>45</v>
      </c>
      <c r="F889" s="2" t="s">
        <v>44</v>
      </c>
      <c r="G889" s="2" t="s">
        <v>44</v>
      </c>
      <c r="H889" s="2">
        <v>1</v>
      </c>
      <c r="I889" s="2" t="s">
        <v>45</v>
      </c>
      <c r="J889" s="2">
        <v>1</v>
      </c>
      <c r="K889" s="2">
        <v>0</v>
      </c>
      <c r="L889" s="2">
        <v>1</v>
      </c>
      <c r="M889" s="2">
        <v>1</v>
      </c>
      <c r="N889" s="2">
        <v>1</v>
      </c>
      <c r="O889" s="2">
        <v>1</v>
      </c>
      <c r="P889" s="6">
        <v>1</v>
      </c>
      <c r="Q889" s="2" t="s">
        <v>45</v>
      </c>
      <c r="R889" s="2" t="s">
        <v>45</v>
      </c>
      <c r="S889" s="2" t="s">
        <v>45</v>
      </c>
      <c r="T889" s="2" t="s">
        <v>44</v>
      </c>
      <c r="U889" s="3" t="s">
        <v>44</v>
      </c>
      <c r="V889" s="6" t="s">
        <v>36</v>
      </c>
      <c r="W889" s="63" t="s">
        <v>6825</v>
      </c>
      <c r="X889" s="2">
        <v>23274820</v>
      </c>
      <c r="Y889" s="2">
        <v>961304057</v>
      </c>
      <c r="Z889" s="64" t="s">
        <v>6826</v>
      </c>
      <c r="AA889" s="2">
        <v>0</v>
      </c>
      <c r="AB889" s="2">
        <v>0</v>
      </c>
      <c r="AC889" s="2"/>
      <c r="AD889" s="2"/>
      <c r="AE889" s="6">
        <v>0</v>
      </c>
      <c r="AF889" s="2">
        <v>0</v>
      </c>
      <c r="AG889" s="2"/>
      <c r="AH889" s="2"/>
      <c r="AI889" s="6">
        <v>0</v>
      </c>
      <c r="AJ889" s="2">
        <v>1</v>
      </c>
      <c r="AK889" s="2" t="s">
        <v>36</v>
      </c>
      <c r="AL889" s="6" t="s">
        <v>6744</v>
      </c>
      <c r="AM889" s="6">
        <v>0</v>
      </c>
      <c r="AN889" s="2">
        <v>0</v>
      </c>
      <c r="AO889" s="2"/>
      <c r="AP889" s="6"/>
      <c r="AQ889" s="6">
        <f t="shared" si="91"/>
        <v>1</v>
      </c>
      <c r="AR889" s="160">
        <f t="shared" si="92"/>
        <v>0</v>
      </c>
      <c r="AS889" s="160">
        <f t="shared" si="93"/>
        <v>0</v>
      </c>
      <c r="AT889" s="160">
        <f t="shared" si="94"/>
        <v>0</v>
      </c>
      <c r="AU889" s="160">
        <f t="shared" si="95"/>
        <v>1</v>
      </c>
      <c r="AV889" s="160">
        <f t="shared" si="96"/>
        <v>0</v>
      </c>
      <c r="AW889" s="160">
        <f t="shared" si="97"/>
        <v>0</v>
      </c>
    </row>
    <row r="890" spans="1:49" x14ac:dyDescent="0.25">
      <c r="A890" s="2" t="s">
        <v>2805</v>
      </c>
      <c r="B890" s="44" t="s">
        <v>9</v>
      </c>
      <c r="C890" s="2" t="s">
        <v>2780</v>
      </c>
      <c r="D890" s="2" t="s">
        <v>564</v>
      </c>
      <c r="E890" s="2" t="s">
        <v>44</v>
      </c>
      <c r="F890" s="2" t="s">
        <v>44</v>
      </c>
      <c r="G890" s="2" t="s">
        <v>44</v>
      </c>
      <c r="H890" s="2">
        <v>1</v>
      </c>
      <c r="I890" s="2" t="s">
        <v>45</v>
      </c>
      <c r="J890" s="2">
        <v>1</v>
      </c>
      <c r="K890" s="2">
        <v>0</v>
      </c>
      <c r="L890" s="2">
        <v>1</v>
      </c>
      <c r="M890" s="2">
        <v>1</v>
      </c>
      <c r="N890" s="2">
        <v>1</v>
      </c>
      <c r="O890" s="2">
        <v>1</v>
      </c>
      <c r="P890" s="12">
        <v>1</v>
      </c>
      <c r="Q890" s="2" t="s">
        <v>45</v>
      </c>
      <c r="R890" s="2" t="s">
        <v>45</v>
      </c>
      <c r="S890" s="2" t="s">
        <v>44</v>
      </c>
      <c r="T890" s="2" t="s">
        <v>44</v>
      </c>
      <c r="U890" s="3" t="s">
        <v>45</v>
      </c>
      <c r="V890" s="6" t="s">
        <v>35</v>
      </c>
      <c r="W890" s="63" t="s">
        <v>2806</v>
      </c>
      <c r="X890" s="2">
        <v>20067421</v>
      </c>
      <c r="Y890" s="2">
        <v>945873786</v>
      </c>
      <c r="Z890" s="64" t="s">
        <v>2807</v>
      </c>
      <c r="AA890" s="2">
        <v>1</v>
      </c>
      <c r="AB890" s="2">
        <v>1</v>
      </c>
      <c r="AC890" s="2" t="s">
        <v>35</v>
      </c>
      <c r="AD890" s="2" t="s">
        <v>6745</v>
      </c>
      <c r="AE890" s="6">
        <v>0</v>
      </c>
      <c r="AF890" s="2">
        <v>1</v>
      </c>
      <c r="AG890" s="2" t="s">
        <v>35</v>
      </c>
      <c r="AH890" s="2" t="s">
        <v>6744</v>
      </c>
      <c r="AI890" s="6">
        <v>0</v>
      </c>
      <c r="AJ890" s="2">
        <v>1</v>
      </c>
      <c r="AK890" s="2" t="s">
        <v>35</v>
      </c>
      <c r="AL890" s="6" t="s">
        <v>6744</v>
      </c>
      <c r="AM890" s="6">
        <v>0</v>
      </c>
      <c r="AN890" s="2">
        <v>0</v>
      </c>
      <c r="AO890" s="2"/>
      <c r="AP890" s="6"/>
      <c r="AQ890" s="6">
        <f t="shared" si="91"/>
        <v>4</v>
      </c>
      <c r="AR890" s="160">
        <f t="shared" si="92"/>
        <v>1</v>
      </c>
      <c r="AS890" s="160">
        <f t="shared" si="93"/>
        <v>1</v>
      </c>
      <c r="AT890" s="160">
        <f t="shared" si="94"/>
        <v>0</v>
      </c>
      <c r="AU890" s="160">
        <f t="shared" si="95"/>
        <v>0</v>
      </c>
      <c r="AV890" s="160">
        <f t="shared" si="96"/>
        <v>0</v>
      </c>
      <c r="AW890" s="160">
        <f t="shared" si="97"/>
        <v>0</v>
      </c>
    </row>
    <row r="891" spans="1:49" x14ac:dyDescent="0.25">
      <c r="A891" s="2" t="s">
        <v>2779</v>
      </c>
      <c r="B891" s="44" t="s">
        <v>9</v>
      </c>
      <c r="C891" s="2" t="s">
        <v>2780</v>
      </c>
      <c r="D891" s="2" t="s">
        <v>2781</v>
      </c>
      <c r="E891" s="2" t="s">
        <v>44</v>
      </c>
      <c r="F891" s="2" t="s">
        <v>45</v>
      </c>
      <c r="G891" s="2" t="s">
        <v>44</v>
      </c>
      <c r="H891" s="2">
        <v>1</v>
      </c>
      <c r="I891" s="2" t="s">
        <v>44</v>
      </c>
      <c r="J891" s="2">
        <v>1</v>
      </c>
      <c r="K891" s="2">
        <v>0</v>
      </c>
      <c r="L891" s="2">
        <v>1</v>
      </c>
      <c r="M891" s="2">
        <v>1</v>
      </c>
      <c r="N891" s="13"/>
      <c r="O891" s="2">
        <v>1</v>
      </c>
      <c r="P891" s="2">
        <v>1</v>
      </c>
      <c r="Q891" s="2" t="s">
        <v>44</v>
      </c>
      <c r="R891" s="2" t="s">
        <v>44</v>
      </c>
      <c r="S891" s="2" t="s">
        <v>45</v>
      </c>
      <c r="T891" s="2" t="s">
        <v>44</v>
      </c>
      <c r="U891" s="3" t="s">
        <v>45</v>
      </c>
      <c r="V891" s="2" t="s">
        <v>326</v>
      </c>
      <c r="W891" s="63" t="s">
        <v>2782</v>
      </c>
      <c r="X891" s="2">
        <v>23249082</v>
      </c>
      <c r="Y891" s="2">
        <v>944852668</v>
      </c>
      <c r="Z891" s="64" t="s">
        <v>6215</v>
      </c>
      <c r="AA891" s="2">
        <v>0</v>
      </c>
      <c r="AB891" s="2">
        <v>0</v>
      </c>
      <c r="AC891" s="2"/>
      <c r="AD891" s="2"/>
      <c r="AE891" s="6">
        <v>0</v>
      </c>
      <c r="AF891" s="2">
        <v>0</v>
      </c>
      <c r="AG891" s="2"/>
      <c r="AH891" s="2"/>
      <c r="AI891" s="6">
        <v>0</v>
      </c>
      <c r="AJ891" s="2">
        <v>0</v>
      </c>
      <c r="AK891" s="2"/>
      <c r="AL891" s="6"/>
      <c r="AM891" s="6">
        <v>0</v>
      </c>
      <c r="AN891" s="2">
        <v>0</v>
      </c>
      <c r="AO891" s="2"/>
      <c r="AP891" s="6"/>
      <c r="AQ891" s="6">
        <f t="shared" si="91"/>
        <v>0</v>
      </c>
      <c r="AR891" s="160">
        <f t="shared" si="92"/>
        <v>0</v>
      </c>
      <c r="AS891" s="160">
        <f t="shared" si="93"/>
        <v>0</v>
      </c>
      <c r="AT891" s="160">
        <f t="shared" si="94"/>
        <v>0</v>
      </c>
      <c r="AU891" s="160">
        <f t="shared" si="95"/>
        <v>0</v>
      </c>
      <c r="AV891" s="160">
        <f t="shared" si="96"/>
        <v>0</v>
      </c>
      <c r="AW891" s="160">
        <f t="shared" si="97"/>
        <v>0</v>
      </c>
    </row>
    <row r="892" spans="1:49" x14ac:dyDescent="0.25">
      <c r="A892" s="2" t="s">
        <v>2783</v>
      </c>
      <c r="B892" s="44" t="s">
        <v>9</v>
      </c>
      <c r="C892" s="2" t="s">
        <v>2780</v>
      </c>
      <c r="D892" s="2" t="s">
        <v>2784</v>
      </c>
      <c r="E892" s="2" t="s">
        <v>44</v>
      </c>
      <c r="F892" s="2" t="s">
        <v>45</v>
      </c>
      <c r="G892" s="2" t="s">
        <v>44</v>
      </c>
      <c r="H892" s="2">
        <v>1</v>
      </c>
      <c r="I892" s="2" t="s">
        <v>45</v>
      </c>
      <c r="J892" s="2">
        <v>1</v>
      </c>
      <c r="K892" s="2">
        <v>0</v>
      </c>
      <c r="L892" s="2">
        <v>1</v>
      </c>
      <c r="M892" s="2">
        <v>1</v>
      </c>
      <c r="N892" s="13"/>
      <c r="O892" s="2">
        <v>1</v>
      </c>
      <c r="P892" s="6">
        <v>1</v>
      </c>
      <c r="Q892" s="2" t="s">
        <v>44</v>
      </c>
      <c r="R892" s="2" t="s">
        <v>45</v>
      </c>
      <c r="S892" s="2" t="s">
        <v>44</v>
      </c>
      <c r="T892" s="2" t="s">
        <v>44</v>
      </c>
      <c r="U892" s="3" t="s">
        <v>45</v>
      </c>
      <c r="V892" s="2" t="s">
        <v>326</v>
      </c>
      <c r="W892" s="63" t="s">
        <v>6216</v>
      </c>
      <c r="X892" s="2">
        <v>42728521</v>
      </c>
      <c r="Y892" s="2">
        <v>928900738</v>
      </c>
      <c r="Z892" s="64" t="s">
        <v>6217</v>
      </c>
      <c r="AA892" s="2">
        <v>0</v>
      </c>
      <c r="AB892" s="2">
        <v>0</v>
      </c>
      <c r="AC892" s="2"/>
      <c r="AD892" s="2"/>
      <c r="AE892" s="6">
        <v>0</v>
      </c>
      <c r="AF892" s="2">
        <v>0</v>
      </c>
      <c r="AG892" s="2"/>
      <c r="AH892" s="2"/>
      <c r="AI892" s="6">
        <v>0</v>
      </c>
      <c r="AJ892" s="2">
        <v>0</v>
      </c>
      <c r="AK892" s="2"/>
      <c r="AL892" s="6"/>
      <c r="AM892" s="6">
        <v>0</v>
      </c>
      <c r="AN892" s="2">
        <v>0</v>
      </c>
      <c r="AO892" s="2"/>
      <c r="AP892" s="6"/>
      <c r="AQ892" s="6">
        <f t="shared" si="91"/>
        <v>0</v>
      </c>
      <c r="AR892" s="160">
        <f t="shared" si="92"/>
        <v>0</v>
      </c>
      <c r="AS892" s="160">
        <f t="shared" si="93"/>
        <v>0</v>
      </c>
      <c r="AT892" s="160">
        <f t="shared" si="94"/>
        <v>0</v>
      </c>
      <c r="AU892" s="160">
        <f t="shared" si="95"/>
        <v>0</v>
      </c>
      <c r="AV892" s="160">
        <f t="shared" si="96"/>
        <v>0</v>
      </c>
      <c r="AW892" s="160">
        <f t="shared" si="97"/>
        <v>0</v>
      </c>
    </row>
    <row r="893" spans="1:49" x14ac:dyDescent="0.25">
      <c r="A893" s="2" t="s">
        <v>2785</v>
      </c>
      <c r="B893" s="44" t="s">
        <v>9</v>
      </c>
      <c r="C893" s="2" t="s">
        <v>2780</v>
      </c>
      <c r="D893" s="2" t="s">
        <v>2786</v>
      </c>
      <c r="E893" s="2" t="s">
        <v>44</v>
      </c>
      <c r="F893" s="2" t="s">
        <v>44</v>
      </c>
      <c r="G893" s="2" t="s">
        <v>44</v>
      </c>
      <c r="H893" s="2">
        <v>1</v>
      </c>
      <c r="I893" s="2" t="s">
        <v>44</v>
      </c>
      <c r="J893" s="2">
        <v>1</v>
      </c>
      <c r="K893" s="2">
        <v>0</v>
      </c>
      <c r="L893" s="2">
        <v>1</v>
      </c>
      <c r="M893" s="2">
        <v>1</v>
      </c>
      <c r="N893" s="2">
        <v>1</v>
      </c>
      <c r="O893" s="2">
        <v>1</v>
      </c>
      <c r="P893" s="2">
        <v>1</v>
      </c>
      <c r="Q893" s="2" t="s">
        <v>44</v>
      </c>
      <c r="R893" s="2" t="s">
        <v>44</v>
      </c>
      <c r="S893" s="2" t="s">
        <v>44</v>
      </c>
      <c r="T893" s="2" t="s">
        <v>44</v>
      </c>
      <c r="U893" s="3" t="s">
        <v>45</v>
      </c>
      <c r="V893" s="6" t="s">
        <v>326</v>
      </c>
      <c r="W893" s="63" t="s">
        <v>6218</v>
      </c>
      <c r="X893" s="2">
        <v>20064619</v>
      </c>
      <c r="Y893" s="2">
        <v>920745163</v>
      </c>
      <c r="Z893" s="64" t="s">
        <v>6219</v>
      </c>
      <c r="AA893" s="2">
        <v>1</v>
      </c>
      <c r="AB893" s="2">
        <v>0</v>
      </c>
      <c r="AC893" s="2"/>
      <c r="AD893" s="2" t="s">
        <v>6743</v>
      </c>
      <c r="AE893" s="6">
        <v>0</v>
      </c>
      <c r="AF893" s="2">
        <v>0</v>
      </c>
      <c r="AG893" s="2"/>
      <c r="AH893" s="2"/>
      <c r="AI893" s="6">
        <v>0</v>
      </c>
      <c r="AJ893" s="2">
        <v>0</v>
      </c>
      <c r="AK893" s="2"/>
      <c r="AL893" s="6"/>
      <c r="AM893" s="6">
        <v>0</v>
      </c>
      <c r="AN893" s="2">
        <v>0</v>
      </c>
      <c r="AO893" s="2"/>
      <c r="AP893" s="6"/>
      <c r="AQ893" s="6">
        <f t="shared" si="91"/>
        <v>1</v>
      </c>
      <c r="AR893" s="160">
        <f t="shared" si="92"/>
        <v>1</v>
      </c>
      <c r="AS893" s="160">
        <f t="shared" si="93"/>
        <v>0</v>
      </c>
      <c r="AT893" s="160">
        <f t="shared" si="94"/>
        <v>0</v>
      </c>
      <c r="AU893" s="160">
        <f t="shared" si="95"/>
        <v>0</v>
      </c>
      <c r="AV893" s="160">
        <f t="shared" si="96"/>
        <v>0</v>
      </c>
      <c r="AW893" s="160">
        <f t="shared" si="97"/>
        <v>0</v>
      </c>
    </row>
    <row r="894" spans="1:49" x14ac:dyDescent="0.25">
      <c r="A894" s="2" t="s">
        <v>2791</v>
      </c>
      <c r="B894" s="44" t="s">
        <v>9</v>
      </c>
      <c r="C894" s="2" t="s">
        <v>2780</v>
      </c>
      <c r="D894" s="2" t="s">
        <v>409</v>
      </c>
      <c r="E894" s="2" t="s">
        <v>44</v>
      </c>
      <c r="F894" s="2" t="s">
        <v>44</v>
      </c>
      <c r="G894" s="2" t="s">
        <v>44</v>
      </c>
      <c r="H894" s="2">
        <v>1</v>
      </c>
      <c r="I894" s="2" t="s">
        <v>44</v>
      </c>
      <c r="J894" s="2">
        <v>1</v>
      </c>
      <c r="K894" s="2">
        <v>0</v>
      </c>
      <c r="L894" s="2">
        <v>1</v>
      </c>
      <c r="M894" s="2">
        <v>1</v>
      </c>
      <c r="N894" s="2">
        <v>1</v>
      </c>
      <c r="O894" s="2">
        <v>1</v>
      </c>
      <c r="P894" s="12">
        <v>1</v>
      </c>
      <c r="Q894" s="2" t="s">
        <v>44</v>
      </c>
      <c r="R894" s="2" t="s">
        <v>44</v>
      </c>
      <c r="S894" s="2" t="s">
        <v>44</v>
      </c>
      <c r="T894" s="2" t="s">
        <v>44</v>
      </c>
      <c r="U894" s="3" t="s">
        <v>44</v>
      </c>
      <c r="V894" s="6" t="s">
        <v>36</v>
      </c>
      <c r="W894" s="63" t="s">
        <v>2792</v>
      </c>
      <c r="X894" s="2">
        <v>42538574</v>
      </c>
      <c r="Y894" s="2">
        <v>985911987</v>
      </c>
      <c r="Z894" s="64" t="s">
        <v>2793</v>
      </c>
      <c r="AA894" s="2">
        <v>1</v>
      </c>
      <c r="AB894" s="2">
        <v>0</v>
      </c>
      <c r="AC894" s="2"/>
      <c r="AD894" s="2" t="s">
        <v>6743</v>
      </c>
      <c r="AE894" s="6">
        <v>0</v>
      </c>
      <c r="AF894" s="2">
        <v>1</v>
      </c>
      <c r="AG894" s="2" t="s">
        <v>36</v>
      </c>
      <c r="AH894" s="2" t="s">
        <v>6744</v>
      </c>
      <c r="AI894" s="6">
        <v>0</v>
      </c>
      <c r="AJ894" s="2">
        <v>1</v>
      </c>
      <c r="AK894" s="2" t="s">
        <v>36</v>
      </c>
      <c r="AL894" s="6" t="s">
        <v>6743</v>
      </c>
      <c r="AM894" s="6">
        <v>0</v>
      </c>
      <c r="AN894" s="2">
        <v>0</v>
      </c>
      <c r="AO894" s="2"/>
      <c r="AP894" s="6"/>
      <c r="AQ894" s="6">
        <f t="shared" si="91"/>
        <v>3</v>
      </c>
      <c r="AR894" s="160">
        <f t="shared" si="92"/>
        <v>1</v>
      </c>
      <c r="AS894" s="160">
        <f t="shared" si="93"/>
        <v>0</v>
      </c>
      <c r="AT894" s="160">
        <f t="shared" si="94"/>
        <v>0</v>
      </c>
      <c r="AU894" s="160">
        <f t="shared" si="95"/>
        <v>1</v>
      </c>
      <c r="AV894" s="160">
        <f t="shared" si="96"/>
        <v>0</v>
      </c>
      <c r="AW894" s="160">
        <f t="shared" si="97"/>
        <v>0</v>
      </c>
    </row>
    <row r="895" spans="1:49" x14ac:dyDescent="0.25">
      <c r="A895" s="2" t="s">
        <v>2794</v>
      </c>
      <c r="B895" s="44" t="s">
        <v>9</v>
      </c>
      <c r="C895" s="2" t="s">
        <v>2780</v>
      </c>
      <c r="D895" s="2" t="s">
        <v>2795</v>
      </c>
      <c r="E895" s="2" t="s">
        <v>44</v>
      </c>
      <c r="F895" s="2" t="s">
        <v>44</v>
      </c>
      <c r="G895" s="2" t="s">
        <v>44</v>
      </c>
      <c r="H895" s="2">
        <v>1</v>
      </c>
      <c r="I895" s="2" t="s">
        <v>45</v>
      </c>
      <c r="J895" s="2">
        <v>1</v>
      </c>
      <c r="K895" s="2">
        <v>0</v>
      </c>
      <c r="L895" s="2">
        <v>1</v>
      </c>
      <c r="M895" s="2">
        <v>1</v>
      </c>
      <c r="N895" s="2">
        <v>1</v>
      </c>
      <c r="O895" s="2">
        <v>1</v>
      </c>
      <c r="P895" s="2">
        <v>1</v>
      </c>
      <c r="Q895" s="2" t="s">
        <v>45</v>
      </c>
      <c r="R895" s="2" t="s">
        <v>44</v>
      </c>
      <c r="S895" s="2" t="s">
        <v>44</v>
      </c>
      <c r="T895" s="2" t="s">
        <v>44</v>
      </c>
      <c r="U895" s="3" t="s">
        <v>45</v>
      </c>
      <c r="V895" s="6" t="s">
        <v>326</v>
      </c>
      <c r="W895" s="63" t="s">
        <v>2796</v>
      </c>
      <c r="X895" s="2">
        <v>45831240</v>
      </c>
      <c r="Y895" s="2">
        <v>962648338</v>
      </c>
      <c r="Z895" s="64" t="s">
        <v>6220</v>
      </c>
      <c r="AA895" s="2">
        <v>1</v>
      </c>
      <c r="AB895" s="2">
        <v>0</v>
      </c>
      <c r="AC895" s="2"/>
      <c r="AD895" s="2" t="s">
        <v>6743</v>
      </c>
      <c r="AE895" s="6">
        <v>0</v>
      </c>
      <c r="AF895" s="2">
        <v>0</v>
      </c>
      <c r="AG895" s="2"/>
      <c r="AH895" s="2"/>
      <c r="AI895" s="6">
        <v>0</v>
      </c>
      <c r="AJ895" s="2">
        <v>0</v>
      </c>
      <c r="AK895" s="2"/>
      <c r="AL895" s="6"/>
      <c r="AM895" s="6">
        <v>0</v>
      </c>
      <c r="AN895" s="2">
        <v>0</v>
      </c>
      <c r="AO895" s="2"/>
      <c r="AP895" s="6"/>
      <c r="AQ895" s="6">
        <f t="shared" si="91"/>
        <v>1</v>
      </c>
      <c r="AR895" s="160">
        <f t="shared" si="92"/>
        <v>1</v>
      </c>
      <c r="AS895" s="160">
        <f t="shared" si="93"/>
        <v>0</v>
      </c>
      <c r="AT895" s="160">
        <f t="shared" si="94"/>
        <v>0</v>
      </c>
      <c r="AU895" s="160">
        <f t="shared" si="95"/>
        <v>0</v>
      </c>
      <c r="AV895" s="160">
        <f t="shared" si="96"/>
        <v>0</v>
      </c>
      <c r="AW895" s="160">
        <f t="shared" si="97"/>
        <v>0</v>
      </c>
    </row>
    <row r="896" spans="1:49" x14ac:dyDescent="0.25">
      <c r="A896" s="2" t="s">
        <v>2797</v>
      </c>
      <c r="B896" s="44" t="s">
        <v>9</v>
      </c>
      <c r="C896" s="2" t="s">
        <v>2780</v>
      </c>
      <c r="D896" s="2" t="s">
        <v>2696</v>
      </c>
      <c r="E896" s="2" t="s">
        <v>44</v>
      </c>
      <c r="F896" s="2" t="s">
        <v>45</v>
      </c>
      <c r="G896" s="2" t="s">
        <v>44</v>
      </c>
      <c r="H896" s="2">
        <v>1</v>
      </c>
      <c r="I896" s="2" t="s">
        <v>45</v>
      </c>
      <c r="J896" s="2">
        <v>1</v>
      </c>
      <c r="K896" s="2">
        <v>0</v>
      </c>
      <c r="L896" s="2">
        <v>1</v>
      </c>
      <c r="M896" s="2">
        <v>1</v>
      </c>
      <c r="N896" s="13"/>
      <c r="O896" s="2">
        <v>1</v>
      </c>
      <c r="P896" s="2">
        <v>1</v>
      </c>
      <c r="Q896" s="2" t="s">
        <v>44</v>
      </c>
      <c r="R896" s="2" t="s">
        <v>44</v>
      </c>
      <c r="S896" s="2" t="s">
        <v>45</v>
      </c>
      <c r="T896" s="2" t="s">
        <v>44</v>
      </c>
      <c r="U896" s="3" t="s">
        <v>45</v>
      </c>
      <c r="V896" s="2" t="s">
        <v>326</v>
      </c>
      <c r="W896" s="63" t="s">
        <v>2798</v>
      </c>
      <c r="X896" s="2">
        <v>45004099</v>
      </c>
      <c r="Y896" s="2">
        <v>988585766</v>
      </c>
      <c r="Z896" s="64" t="s">
        <v>6221</v>
      </c>
      <c r="AA896" s="2">
        <v>0</v>
      </c>
      <c r="AB896" s="2">
        <v>0</v>
      </c>
      <c r="AC896" s="2"/>
      <c r="AD896" s="2"/>
      <c r="AE896" s="6">
        <v>0</v>
      </c>
      <c r="AF896" s="2">
        <v>0</v>
      </c>
      <c r="AG896" s="2"/>
      <c r="AH896" s="2"/>
      <c r="AI896" s="6">
        <v>0</v>
      </c>
      <c r="AJ896" s="2">
        <v>0</v>
      </c>
      <c r="AK896" s="2"/>
      <c r="AL896" s="6"/>
      <c r="AM896" s="6">
        <v>0</v>
      </c>
      <c r="AN896" s="2">
        <v>0</v>
      </c>
      <c r="AO896" s="2"/>
      <c r="AP896" s="6"/>
      <c r="AQ896" s="6">
        <f t="shared" si="91"/>
        <v>0</v>
      </c>
      <c r="AR896" s="160">
        <f t="shared" si="92"/>
        <v>0</v>
      </c>
      <c r="AS896" s="160">
        <f t="shared" si="93"/>
        <v>0</v>
      </c>
      <c r="AT896" s="160">
        <f t="shared" si="94"/>
        <v>0</v>
      </c>
      <c r="AU896" s="160">
        <f t="shared" si="95"/>
        <v>0</v>
      </c>
      <c r="AV896" s="160">
        <f t="shared" si="96"/>
        <v>0</v>
      </c>
      <c r="AW896" s="160">
        <f t="shared" si="97"/>
        <v>0</v>
      </c>
    </row>
    <row r="897" spans="1:49" x14ac:dyDescent="0.25">
      <c r="A897" s="2" t="s">
        <v>2799</v>
      </c>
      <c r="B897" s="44" t="s">
        <v>9</v>
      </c>
      <c r="C897" s="2" t="s">
        <v>2780</v>
      </c>
      <c r="D897" s="2" t="s">
        <v>2800</v>
      </c>
      <c r="E897" s="2" t="s">
        <v>44</v>
      </c>
      <c r="F897" s="2" t="s">
        <v>45</v>
      </c>
      <c r="G897" s="2" t="s">
        <v>44</v>
      </c>
      <c r="H897" s="2">
        <v>0</v>
      </c>
      <c r="I897" s="2" t="s">
        <v>44</v>
      </c>
      <c r="J897" s="2">
        <v>1</v>
      </c>
      <c r="K897" s="2">
        <v>0</v>
      </c>
      <c r="L897" s="2">
        <v>1</v>
      </c>
      <c r="M897" s="2">
        <v>1</v>
      </c>
      <c r="N897" s="13"/>
      <c r="O897" s="2">
        <v>1</v>
      </c>
      <c r="P897" s="2">
        <v>1</v>
      </c>
      <c r="Q897" s="2" t="s">
        <v>44</v>
      </c>
      <c r="R897" s="2" t="s">
        <v>44</v>
      </c>
      <c r="S897" s="2" t="s">
        <v>44</v>
      </c>
      <c r="T897" s="2" t="s">
        <v>44</v>
      </c>
      <c r="U897" s="3" t="s">
        <v>45</v>
      </c>
      <c r="V897" s="2" t="s">
        <v>326</v>
      </c>
      <c r="W897" s="63" t="s">
        <v>6218</v>
      </c>
      <c r="X897" s="2">
        <v>20064619</v>
      </c>
      <c r="Y897" s="2">
        <v>920745163</v>
      </c>
      <c r="Z897" s="64" t="s">
        <v>6219</v>
      </c>
      <c r="AA897" s="2">
        <v>0</v>
      </c>
      <c r="AB897" s="2">
        <v>0</v>
      </c>
      <c r="AC897" s="2"/>
      <c r="AD897" s="2"/>
      <c r="AE897" s="6">
        <v>0</v>
      </c>
      <c r="AF897" s="2">
        <v>0</v>
      </c>
      <c r="AG897" s="2"/>
      <c r="AH897" s="2"/>
      <c r="AI897" s="6">
        <v>0</v>
      </c>
      <c r="AJ897" s="2">
        <v>0</v>
      </c>
      <c r="AK897" s="2"/>
      <c r="AL897" s="6"/>
      <c r="AM897" s="6">
        <v>0</v>
      </c>
      <c r="AN897" s="2">
        <v>0</v>
      </c>
      <c r="AO897" s="2"/>
      <c r="AP897" s="6"/>
      <c r="AQ897" s="6">
        <f t="shared" si="91"/>
        <v>0</v>
      </c>
      <c r="AR897" s="160">
        <f t="shared" si="92"/>
        <v>0</v>
      </c>
      <c r="AS897" s="160">
        <f t="shared" si="93"/>
        <v>0</v>
      </c>
      <c r="AT897" s="160">
        <f t="shared" si="94"/>
        <v>0</v>
      </c>
      <c r="AU897" s="160">
        <f t="shared" si="95"/>
        <v>0</v>
      </c>
      <c r="AV897" s="160">
        <f t="shared" si="96"/>
        <v>0</v>
      </c>
      <c r="AW897" s="160">
        <f t="shared" si="97"/>
        <v>0</v>
      </c>
    </row>
    <row r="898" spans="1:49" x14ac:dyDescent="0.25">
      <c r="A898" s="2" t="s">
        <v>2801</v>
      </c>
      <c r="B898" s="44" t="s">
        <v>9</v>
      </c>
      <c r="C898" s="2" t="s">
        <v>2780</v>
      </c>
      <c r="D898" s="2" t="s">
        <v>2802</v>
      </c>
      <c r="E898" s="2" t="s">
        <v>44</v>
      </c>
      <c r="F898" s="2" t="s">
        <v>44</v>
      </c>
      <c r="G898" s="2" t="s">
        <v>44</v>
      </c>
      <c r="H898" s="2">
        <v>1</v>
      </c>
      <c r="I898" s="2" t="s">
        <v>45</v>
      </c>
      <c r="J898" s="2">
        <v>1</v>
      </c>
      <c r="K898" s="2">
        <v>0</v>
      </c>
      <c r="L898" s="2">
        <v>1</v>
      </c>
      <c r="M898" s="2">
        <v>1</v>
      </c>
      <c r="N898" s="2">
        <v>1</v>
      </c>
      <c r="O898" s="2">
        <v>1</v>
      </c>
      <c r="P898" s="6">
        <v>1</v>
      </c>
      <c r="Q898" s="2" t="s">
        <v>45</v>
      </c>
      <c r="R898" s="2" t="s">
        <v>44</v>
      </c>
      <c r="S898" s="2" t="s">
        <v>45</v>
      </c>
      <c r="T898" s="2" t="s">
        <v>44</v>
      </c>
      <c r="U898" s="3" t="s">
        <v>45</v>
      </c>
      <c r="V898" s="6" t="s">
        <v>35</v>
      </c>
      <c r="W898" s="63" t="s">
        <v>2803</v>
      </c>
      <c r="X898" s="2">
        <v>23272046</v>
      </c>
      <c r="Y898" s="2">
        <v>945873920</v>
      </c>
      <c r="Z898" s="64" t="s">
        <v>2804</v>
      </c>
      <c r="AA898" s="2">
        <v>1</v>
      </c>
      <c r="AB898" s="2">
        <v>0</v>
      </c>
      <c r="AC898" s="2"/>
      <c r="AD898" s="2" t="s">
        <v>6743</v>
      </c>
      <c r="AE898" s="6">
        <v>0</v>
      </c>
      <c r="AF898" s="2">
        <v>1</v>
      </c>
      <c r="AG898" s="2" t="s">
        <v>35</v>
      </c>
      <c r="AH898" s="2" t="s">
        <v>6744</v>
      </c>
      <c r="AI898" s="6">
        <v>0</v>
      </c>
      <c r="AJ898" s="2">
        <v>1</v>
      </c>
      <c r="AK898" s="2" t="s">
        <v>35</v>
      </c>
      <c r="AL898" s="6" t="s">
        <v>6743</v>
      </c>
      <c r="AM898" s="6">
        <v>0</v>
      </c>
      <c r="AN898" s="2">
        <v>0</v>
      </c>
      <c r="AO898" s="2"/>
      <c r="AP898" s="6"/>
      <c r="AQ898" s="6">
        <f t="shared" si="91"/>
        <v>3</v>
      </c>
      <c r="AR898" s="160">
        <f t="shared" si="92"/>
        <v>1</v>
      </c>
      <c r="AS898" s="160">
        <f t="shared" si="93"/>
        <v>1</v>
      </c>
      <c r="AT898" s="160">
        <f t="shared" si="94"/>
        <v>0</v>
      </c>
      <c r="AU898" s="160">
        <f t="shared" si="95"/>
        <v>0</v>
      </c>
      <c r="AV898" s="160">
        <f t="shared" si="96"/>
        <v>0</v>
      </c>
      <c r="AW898" s="160">
        <f t="shared" si="97"/>
        <v>0</v>
      </c>
    </row>
    <row r="899" spans="1:49" x14ac:dyDescent="0.25">
      <c r="A899" s="2" t="s">
        <v>2808</v>
      </c>
      <c r="B899" s="44" t="s">
        <v>9</v>
      </c>
      <c r="C899" s="2" t="s">
        <v>2780</v>
      </c>
      <c r="D899" s="2" t="s">
        <v>2809</v>
      </c>
      <c r="E899" s="2" t="s">
        <v>44</v>
      </c>
      <c r="F899" s="2" t="s">
        <v>44</v>
      </c>
      <c r="G899" s="2" t="s">
        <v>44</v>
      </c>
      <c r="H899" s="2">
        <v>1</v>
      </c>
      <c r="I899" s="2" t="s">
        <v>45</v>
      </c>
      <c r="J899" s="2">
        <v>1</v>
      </c>
      <c r="K899" s="2">
        <v>0</v>
      </c>
      <c r="L899" s="2">
        <v>1</v>
      </c>
      <c r="M899" s="2">
        <v>1</v>
      </c>
      <c r="N899" s="2">
        <v>1</v>
      </c>
      <c r="O899" s="2">
        <v>1</v>
      </c>
      <c r="P899" s="6">
        <v>1</v>
      </c>
      <c r="Q899" s="2" t="s">
        <v>45</v>
      </c>
      <c r="R899" s="2" t="s">
        <v>44</v>
      </c>
      <c r="S899" s="2" t="s">
        <v>44</v>
      </c>
      <c r="T899" s="2" t="s">
        <v>44</v>
      </c>
      <c r="U899" s="3" t="s">
        <v>45</v>
      </c>
      <c r="V899" s="6" t="s">
        <v>326</v>
      </c>
      <c r="W899" s="63" t="s">
        <v>2810</v>
      </c>
      <c r="X899" s="2">
        <v>28207659</v>
      </c>
      <c r="Y899" s="2">
        <v>999007442</v>
      </c>
      <c r="Z899" s="64" t="s">
        <v>6222</v>
      </c>
      <c r="AA899" s="2">
        <v>1</v>
      </c>
      <c r="AB899" s="2">
        <v>0</v>
      </c>
      <c r="AC899" s="2"/>
      <c r="AD899" s="2" t="s">
        <v>6743</v>
      </c>
      <c r="AE899" s="6">
        <v>0</v>
      </c>
      <c r="AF899" s="2">
        <v>0</v>
      </c>
      <c r="AG899" s="2"/>
      <c r="AH899" s="2"/>
      <c r="AI899" s="6">
        <v>0</v>
      </c>
      <c r="AJ899" s="2">
        <v>0</v>
      </c>
      <c r="AK899" s="2"/>
      <c r="AL899" s="6"/>
      <c r="AM899" s="6">
        <v>0</v>
      </c>
      <c r="AN899" s="2">
        <v>0</v>
      </c>
      <c r="AO899" s="2"/>
      <c r="AP899" s="6"/>
      <c r="AQ899" s="6">
        <f t="shared" si="91"/>
        <v>1</v>
      </c>
      <c r="AR899" s="160">
        <f t="shared" si="92"/>
        <v>1</v>
      </c>
      <c r="AS899" s="160">
        <f t="shared" si="93"/>
        <v>0</v>
      </c>
      <c r="AT899" s="160">
        <f t="shared" si="94"/>
        <v>0</v>
      </c>
      <c r="AU899" s="160">
        <f t="shared" si="95"/>
        <v>0</v>
      </c>
      <c r="AV899" s="160">
        <f t="shared" si="96"/>
        <v>0</v>
      </c>
      <c r="AW899" s="160">
        <f t="shared" si="97"/>
        <v>0</v>
      </c>
    </row>
    <row r="900" spans="1:49" x14ac:dyDescent="0.25">
      <c r="A900" s="2" t="s">
        <v>2818</v>
      </c>
      <c r="B900" s="44" t="s">
        <v>9</v>
      </c>
      <c r="C900" s="2" t="s">
        <v>2780</v>
      </c>
      <c r="D900" s="2" t="s">
        <v>2819</v>
      </c>
      <c r="E900" s="2" t="s">
        <v>44</v>
      </c>
      <c r="F900" s="2" t="s">
        <v>45</v>
      </c>
      <c r="G900" s="2" t="s">
        <v>44</v>
      </c>
      <c r="H900" s="2">
        <v>0</v>
      </c>
      <c r="I900" s="2" t="s">
        <v>44</v>
      </c>
      <c r="J900" s="2">
        <v>1</v>
      </c>
      <c r="K900" s="2">
        <v>0</v>
      </c>
      <c r="L900" s="2">
        <v>1</v>
      </c>
      <c r="M900" s="2">
        <v>1</v>
      </c>
      <c r="N900" s="13"/>
      <c r="O900" s="2">
        <v>1</v>
      </c>
      <c r="P900" s="2">
        <v>1</v>
      </c>
      <c r="Q900" s="2" t="s">
        <v>45</v>
      </c>
      <c r="R900" s="2" t="s">
        <v>45</v>
      </c>
      <c r="S900" s="2" t="s">
        <v>45</v>
      </c>
      <c r="T900" s="2" t="s">
        <v>44</v>
      </c>
      <c r="U900" s="3" t="s">
        <v>45</v>
      </c>
      <c r="V900" s="2" t="s">
        <v>35</v>
      </c>
      <c r="W900" s="63" t="s">
        <v>2820</v>
      </c>
      <c r="X900" s="2">
        <v>23274941</v>
      </c>
      <c r="Y900" s="2">
        <v>945874347</v>
      </c>
      <c r="Z900" s="64" t="s">
        <v>2821</v>
      </c>
      <c r="AA900" s="2">
        <v>0</v>
      </c>
      <c r="AB900" s="2">
        <v>0</v>
      </c>
      <c r="AC900" s="2"/>
      <c r="AD900" s="2"/>
      <c r="AE900" s="6">
        <v>0</v>
      </c>
      <c r="AF900" s="2">
        <v>0</v>
      </c>
      <c r="AG900" s="2"/>
      <c r="AH900" s="2"/>
      <c r="AI900" s="6">
        <v>0</v>
      </c>
      <c r="AJ900" s="2">
        <v>0</v>
      </c>
      <c r="AK900" s="2"/>
      <c r="AL900" s="6"/>
      <c r="AM900" s="6">
        <v>0</v>
      </c>
      <c r="AN900" s="2">
        <v>0</v>
      </c>
      <c r="AO900" s="2"/>
      <c r="AP900" s="6"/>
      <c r="AQ900" s="6">
        <f t="shared" ref="AQ900:AQ963" si="98">SUM(AA900:AP900)</f>
        <v>0</v>
      </c>
      <c r="AR900" s="160">
        <f t="shared" ref="AR900:AR963" si="99">IF(AA900+AE900+AI900+AM900&gt;0,1,0)</f>
        <v>0</v>
      </c>
      <c r="AS900" s="160">
        <f t="shared" ref="AS900:AS963" si="100">IF(OR(AC900="JUNTOS",AG900="JUNTOS",AK900="JUNTOS",AO900="JUNTOS"),1,0)</f>
        <v>0</v>
      </c>
      <c r="AT900" s="160">
        <f t="shared" ref="AT900:AT963" si="101">IF(OR($AC900="CUNA MAS",$AG900="CUNA MAS",$AK900="CUNA MAS", $AO900="CUNA MAS"),1,0)</f>
        <v>0</v>
      </c>
      <c r="AU900" s="160">
        <f t="shared" ref="AU900:AU963" si="102">IF(OR($AC900="PAIS",$AG900="PAIS",$AK900="PAIS",$AO900="PAIS"),1,0)</f>
        <v>0</v>
      </c>
      <c r="AV900" s="160">
        <f t="shared" ref="AV900:AV963" si="103">IF(OR($AC900="QALI WARMA",$AG900="QALI WARMA",$AK900="QALI WARMA", $AO900="QALI WARMA"),1,0)</f>
        <v>0</v>
      </c>
      <c r="AW900" s="160">
        <f t="shared" ref="AW900:AW963" si="104">IF(AND(NOT(OR(AC900="JUNTOS",AG900="JUNTOS",AK900="JUNTOS",AO900="JUNTOS",$AC900="CUNA MAS",$AG900="CUNA MAS",$AK900="CUNA MAS",$AO900="CUNA MAS",$AC900="PAIS",$AG900="PAIS",$AK900="PAIS",$AO900="PAIS",$AC900="QALI WARMA",$AG900="QALI WARMA",$AK900="QALI WARMA",$AO900="QALI WARMA")),NOT(AND(AC900="",AG900="",AK900="",AO900=""))),1,0)</f>
        <v>0</v>
      </c>
    </row>
    <row r="901" spans="1:49" x14ac:dyDescent="0.25">
      <c r="A901" s="2" t="s">
        <v>2826</v>
      </c>
      <c r="B901" s="44" t="s">
        <v>9</v>
      </c>
      <c r="C901" s="2" t="s">
        <v>2780</v>
      </c>
      <c r="D901" s="2" t="s">
        <v>2827</v>
      </c>
      <c r="E901" s="2" t="s">
        <v>44</v>
      </c>
      <c r="F901" s="2" t="s">
        <v>44</v>
      </c>
      <c r="G901" s="2" t="s">
        <v>44</v>
      </c>
      <c r="H901" s="2">
        <v>1</v>
      </c>
      <c r="I901" s="2" t="s">
        <v>44</v>
      </c>
      <c r="J901" s="2">
        <v>1</v>
      </c>
      <c r="K901" s="2">
        <v>0</v>
      </c>
      <c r="L901" s="2">
        <v>1</v>
      </c>
      <c r="M901" s="2">
        <v>1</v>
      </c>
      <c r="N901" s="2">
        <v>1</v>
      </c>
      <c r="O901" s="2">
        <v>1</v>
      </c>
      <c r="P901" s="2">
        <v>1</v>
      </c>
      <c r="Q901" s="2" t="s">
        <v>44</v>
      </c>
      <c r="R901" s="2" t="s">
        <v>44</v>
      </c>
      <c r="S901" s="2" t="s">
        <v>45</v>
      </c>
      <c r="T901" s="2" t="s">
        <v>44</v>
      </c>
      <c r="U901" s="3" t="s">
        <v>44</v>
      </c>
      <c r="V901" s="6" t="s">
        <v>36</v>
      </c>
      <c r="W901" s="63" t="s">
        <v>6223</v>
      </c>
      <c r="X901" s="2">
        <v>45226820</v>
      </c>
      <c r="Y901" s="2">
        <v>944479387</v>
      </c>
      <c r="Z901" s="64" t="s">
        <v>6224</v>
      </c>
      <c r="AA901" s="2">
        <v>1</v>
      </c>
      <c r="AB901" s="2">
        <v>1</v>
      </c>
      <c r="AC901" s="2" t="s">
        <v>36</v>
      </c>
      <c r="AD901" s="2" t="s">
        <v>6743</v>
      </c>
      <c r="AE901" s="6">
        <v>0</v>
      </c>
      <c r="AF901" s="2">
        <v>1</v>
      </c>
      <c r="AG901" s="2" t="s">
        <v>36</v>
      </c>
      <c r="AH901" s="2" t="s">
        <v>6744</v>
      </c>
      <c r="AI901" s="6">
        <v>0</v>
      </c>
      <c r="AJ901" s="2">
        <v>1</v>
      </c>
      <c r="AK901" s="2" t="s">
        <v>36</v>
      </c>
      <c r="AL901" s="6" t="s">
        <v>6744</v>
      </c>
      <c r="AM901" s="6">
        <v>0</v>
      </c>
      <c r="AN901" s="2">
        <v>0</v>
      </c>
      <c r="AO901" s="2"/>
      <c r="AP901" s="6"/>
      <c r="AQ901" s="6">
        <f t="shared" si="98"/>
        <v>4</v>
      </c>
      <c r="AR901" s="160">
        <f t="shared" si="99"/>
        <v>1</v>
      </c>
      <c r="AS901" s="160">
        <f t="shared" si="100"/>
        <v>0</v>
      </c>
      <c r="AT901" s="160">
        <f t="shared" si="101"/>
        <v>0</v>
      </c>
      <c r="AU901" s="160">
        <f t="shared" si="102"/>
        <v>1</v>
      </c>
      <c r="AV901" s="160">
        <f t="shared" si="103"/>
        <v>0</v>
      </c>
      <c r="AW901" s="160">
        <f t="shared" si="104"/>
        <v>0</v>
      </c>
    </row>
    <row r="902" spans="1:49" x14ac:dyDescent="0.25">
      <c r="A902" s="2" t="s">
        <v>2828</v>
      </c>
      <c r="B902" s="44" t="s">
        <v>9</v>
      </c>
      <c r="C902" s="2" t="s">
        <v>2780</v>
      </c>
      <c r="D902" s="2" t="s">
        <v>2829</v>
      </c>
      <c r="E902" s="2" t="s">
        <v>44</v>
      </c>
      <c r="F902" s="2" t="s">
        <v>45</v>
      </c>
      <c r="G902" s="2" t="s">
        <v>44</v>
      </c>
      <c r="H902" s="2">
        <v>1</v>
      </c>
      <c r="I902" s="2" t="s">
        <v>44</v>
      </c>
      <c r="J902" s="2">
        <v>1</v>
      </c>
      <c r="K902" s="2">
        <v>0</v>
      </c>
      <c r="L902" s="2">
        <v>1</v>
      </c>
      <c r="M902" s="2">
        <v>1</v>
      </c>
      <c r="N902" s="13"/>
      <c r="O902" s="2">
        <v>1</v>
      </c>
      <c r="P902" s="6">
        <v>1</v>
      </c>
      <c r="Q902" s="2" t="s">
        <v>44</v>
      </c>
      <c r="R902" s="2" t="s">
        <v>44</v>
      </c>
      <c r="S902" s="2" t="s">
        <v>45</v>
      </c>
      <c r="T902" s="2" t="s">
        <v>44</v>
      </c>
      <c r="U902" s="3" t="s">
        <v>45</v>
      </c>
      <c r="V902" s="2" t="s">
        <v>35</v>
      </c>
      <c r="W902" s="63" t="s">
        <v>2820</v>
      </c>
      <c r="X902" s="2">
        <v>23274941</v>
      </c>
      <c r="Y902" s="2">
        <v>945874347</v>
      </c>
      <c r="Z902" s="64" t="s">
        <v>2821</v>
      </c>
      <c r="AA902" s="2">
        <v>0</v>
      </c>
      <c r="AB902" s="2">
        <v>0</v>
      </c>
      <c r="AC902" s="2"/>
      <c r="AD902" s="2"/>
      <c r="AE902" s="6">
        <v>0</v>
      </c>
      <c r="AF902" s="2">
        <v>1</v>
      </c>
      <c r="AG902" s="2" t="s">
        <v>35</v>
      </c>
      <c r="AH902" s="2" t="s">
        <v>6744</v>
      </c>
      <c r="AI902" s="6">
        <v>0</v>
      </c>
      <c r="AJ902" s="2">
        <v>0</v>
      </c>
      <c r="AK902" s="2"/>
      <c r="AL902" s="6"/>
      <c r="AM902" s="6">
        <v>0</v>
      </c>
      <c r="AN902" s="2">
        <v>0</v>
      </c>
      <c r="AO902" s="2"/>
      <c r="AP902" s="6"/>
      <c r="AQ902" s="6">
        <f t="shared" si="98"/>
        <v>1</v>
      </c>
      <c r="AR902" s="160">
        <f t="shared" si="99"/>
        <v>0</v>
      </c>
      <c r="AS902" s="160">
        <f t="shared" si="100"/>
        <v>1</v>
      </c>
      <c r="AT902" s="160">
        <f t="shared" si="101"/>
        <v>0</v>
      </c>
      <c r="AU902" s="160">
        <f t="shared" si="102"/>
        <v>0</v>
      </c>
      <c r="AV902" s="160">
        <f t="shared" si="103"/>
        <v>0</v>
      </c>
      <c r="AW902" s="160">
        <f t="shared" si="104"/>
        <v>0</v>
      </c>
    </row>
    <row r="903" spans="1:49" x14ac:dyDescent="0.25">
      <c r="A903" s="2" t="s">
        <v>2830</v>
      </c>
      <c r="B903" s="44" t="s">
        <v>9</v>
      </c>
      <c r="C903" s="2" t="s">
        <v>2780</v>
      </c>
      <c r="D903" s="2" t="s">
        <v>2831</v>
      </c>
      <c r="E903" s="2" t="s">
        <v>44</v>
      </c>
      <c r="F903" s="2" t="s">
        <v>45</v>
      </c>
      <c r="G903" s="2" t="s">
        <v>44</v>
      </c>
      <c r="H903" s="2">
        <v>0</v>
      </c>
      <c r="I903" s="2" t="s">
        <v>44</v>
      </c>
      <c r="J903" s="2">
        <v>1</v>
      </c>
      <c r="K903" s="2">
        <v>0</v>
      </c>
      <c r="L903" s="2">
        <v>0</v>
      </c>
      <c r="M903" s="2">
        <v>1</v>
      </c>
      <c r="N903" s="13"/>
      <c r="O903" s="2">
        <v>1</v>
      </c>
      <c r="P903" s="6">
        <v>1</v>
      </c>
      <c r="Q903" s="2" t="s">
        <v>44</v>
      </c>
      <c r="R903" s="2" t="s">
        <v>44</v>
      </c>
      <c r="S903" s="2" t="s">
        <v>45</v>
      </c>
      <c r="T903" s="2" t="s">
        <v>44</v>
      </c>
      <c r="U903" s="3" t="s">
        <v>45</v>
      </c>
      <c r="V903" s="2" t="s">
        <v>326</v>
      </c>
      <c r="W903" s="63" t="s">
        <v>2832</v>
      </c>
      <c r="X903" s="2">
        <v>41689301</v>
      </c>
      <c r="Y903" s="2">
        <v>992923355</v>
      </c>
      <c r="Z903" s="64" t="s">
        <v>6225</v>
      </c>
      <c r="AA903" s="2">
        <v>0</v>
      </c>
      <c r="AB903" s="2">
        <v>0</v>
      </c>
      <c r="AC903" s="2"/>
      <c r="AD903" s="2"/>
      <c r="AE903" s="6">
        <v>0</v>
      </c>
      <c r="AF903" s="2">
        <v>0</v>
      </c>
      <c r="AG903" s="2"/>
      <c r="AH903" s="2"/>
      <c r="AI903" s="6">
        <v>0</v>
      </c>
      <c r="AJ903" s="2">
        <v>0</v>
      </c>
      <c r="AK903" s="2"/>
      <c r="AL903" s="6"/>
      <c r="AM903" s="6">
        <v>0</v>
      </c>
      <c r="AN903" s="2">
        <v>0</v>
      </c>
      <c r="AO903" s="2"/>
      <c r="AP903" s="6"/>
      <c r="AQ903" s="6">
        <f t="shared" si="98"/>
        <v>0</v>
      </c>
      <c r="AR903" s="160">
        <f t="shared" si="99"/>
        <v>0</v>
      </c>
      <c r="AS903" s="160">
        <f t="shared" si="100"/>
        <v>0</v>
      </c>
      <c r="AT903" s="160">
        <f t="shared" si="101"/>
        <v>0</v>
      </c>
      <c r="AU903" s="160">
        <f t="shared" si="102"/>
        <v>0</v>
      </c>
      <c r="AV903" s="160">
        <f t="shared" si="103"/>
        <v>0</v>
      </c>
      <c r="AW903" s="160">
        <f t="shared" si="104"/>
        <v>0</v>
      </c>
    </row>
    <row r="904" spans="1:49" x14ac:dyDescent="0.25">
      <c r="A904" s="2" t="s">
        <v>2835</v>
      </c>
      <c r="B904" s="44" t="s">
        <v>9</v>
      </c>
      <c r="C904" s="2" t="s">
        <v>2780</v>
      </c>
      <c r="D904" s="2" t="s">
        <v>2836</v>
      </c>
      <c r="E904" s="2" t="s">
        <v>44</v>
      </c>
      <c r="F904" s="2" t="s">
        <v>44</v>
      </c>
      <c r="G904" s="2" t="s">
        <v>44</v>
      </c>
      <c r="H904" s="2">
        <v>1</v>
      </c>
      <c r="I904" s="2" t="s">
        <v>44</v>
      </c>
      <c r="J904" s="2">
        <v>1</v>
      </c>
      <c r="K904" s="2">
        <v>0</v>
      </c>
      <c r="L904" s="2">
        <v>1</v>
      </c>
      <c r="M904" s="2">
        <v>1</v>
      </c>
      <c r="N904" s="2">
        <v>1</v>
      </c>
      <c r="O904" s="2">
        <v>1</v>
      </c>
      <c r="P904" s="2">
        <v>1</v>
      </c>
      <c r="Q904" s="2" t="s">
        <v>44</v>
      </c>
      <c r="R904" s="2" t="s">
        <v>44</v>
      </c>
      <c r="S904" s="2" t="s">
        <v>45</v>
      </c>
      <c r="T904" s="2" t="s">
        <v>44</v>
      </c>
      <c r="U904" s="3" t="s">
        <v>44</v>
      </c>
      <c r="V904" s="6" t="s">
        <v>36</v>
      </c>
      <c r="W904" s="63" t="s">
        <v>6226</v>
      </c>
      <c r="X904" s="2">
        <v>40487143</v>
      </c>
      <c r="Y904" s="2">
        <v>967716423</v>
      </c>
      <c r="Z904" s="64" t="s">
        <v>6227</v>
      </c>
      <c r="AA904" s="2">
        <v>1</v>
      </c>
      <c r="AB904" s="2">
        <v>1</v>
      </c>
      <c r="AC904" s="2" t="s">
        <v>36</v>
      </c>
      <c r="AD904" s="2" t="s">
        <v>6745</v>
      </c>
      <c r="AE904" s="6">
        <v>0</v>
      </c>
      <c r="AF904" s="2">
        <v>1</v>
      </c>
      <c r="AG904" s="2" t="s">
        <v>36</v>
      </c>
      <c r="AH904" s="2" t="s">
        <v>6744</v>
      </c>
      <c r="AI904" s="6">
        <v>0</v>
      </c>
      <c r="AJ904" s="2">
        <v>1</v>
      </c>
      <c r="AK904" s="2" t="s">
        <v>36</v>
      </c>
      <c r="AL904" s="6" t="s">
        <v>6744</v>
      </c>
      <c r="AM904" s="6">
        <v>0</v>
      </c>
      <c r="AN904" s="2">
        <v>0</v>
      </c>
      <c r="AO904" s="2"/>
      <c r="AP904" s="6"/>
      <c r="AQ904" s="6">
        <f t="shared" si="98"/>
        <v>4</v>
      </c>
      <c r="AR904" s="160">
        <f t="shared" si="99"/>
        <v>1</v>
      </c>
      <c r="AS904" s="160">
        <f t="shared" si="100"/>
        <v>0</v>
      </c>
      <c r="AT904" s="160">
        <f t="shared" si="101"/>
        <v>0</v>
      </c>
      <c r="AU904" s="160">
        <f t="shared" si="102"/>
        <v>1</v>
      </c>
      <c r="AV904" s="160">
        <f t="shared" si="103"/>
        <v>0</v>
      </c>
      <c r="AW904" s="160">
        <f t="shared" si="104"/>
        <v>0</v>
      </c>
    </row>
    <row r="905" spans="1:49" x14ac:dyDescent="0.25">
      <c r="A905" s="2" t="s">
        <v>2837</v>
      </c>
      <c r="B905" s="44" t="s">
        <v>9</v>
      </c>
      <c r="C905" s="2" t="s">
        <v>2780</v>
      </c>
      <c r="D905" s="2" t="s">
        <v>2838</v>
      </c>
      <c r="E905" s="2" t="s">
        <v>44</v>
      </c>
      <c r="F905" s="2" t="s">
        <v>45</v>
      </c>
      <c r="G905" s="2" t="s">
        <v>44</v>
      </c>
      <c r="H905" s="2">
        <v>1</v>
      </c>
      <c r="I905" s="2" t="s">
        <v>44</v>
      </c>
      <c r="J905" s="2">
        <v>1</v>
      </c>
      <c r="K905" s="2">
        <v>0</v>
      </c>
      <c r="L905" s="2">
        <v>1</v>
      </c>
      <c r="M905" s="2">
        <v>1</v>
      </c>
      <c r="N905" s="13"/>
      <c r="O905" s="2">
        <v>1</v>
      </c>
      <c r="P905" s="2">
        <v>1</v>
      </c>
      <c r="Q905" s="2" t="s">
        <v>44</v>
      </c>
      <c r="R905" s="2" t="s">
        <v>44</v>
      </c>
      <c r="S905" s="2" t="s">
        <v>45</v>
      </c>
      <c r="T905" s="2" t="s">
        <v>44</v>
      </c>
      <c r="U905" s="3" t="s">
        <v>44</v>
      </c>
      <c r="V905" s="2" t="s">
        <v>326</v>
      </c>
      <c r="W905" s="63" t="s">
        <v>2839</v>
      </c>
      <c r="X905" s="2">
        <v>70491866</v>
      </c>
      <c r="Y905" s="2">
        <v>941165811</v>
      </c>
      <c r="Z905" s="64" t="s">
        <v>2840</v>
      </c>
      <c r="AA905" s="2">
        <v>0</v>
      </c>
      <c r="AB905" s="2">
        <v>0</v>
      </c>
      <c r="AC905" s="2"/>
      <c r="AD905" s="2"/>
      <c r="AE905" s="6">
        <v>0</v>
      </c>
      <c r="AF905" s="2">
        <v>0</v>
      </c>
      <c r="AG905" s="2"/>
      <c r="AH905" s="2"/>
      <c r="AI905" s="6">
        <v>0</v>
      </c>
      <c r="AJ905" s="2">
        <v>0</v>
      </c>
      <c r="AK905" s="2"/>
      <c r="AL905" s="6"/>
      <c r="AM905" s="6">
        <v>0</v>
      </c>
      <c r="AN905" s="2">
        <v>0</v>
      </c>
      <c r="AO905" s="2"/>
      <c r="AP905" s="6"/>
      <c r="AQ905" s="6">
        <f t="shared" si="98"/>
        <v>0</v>
      </c>
      <c r="AR905" s="160">
        <f t="shared" si="99"/>
        <v>0</v>
      </c>
      <c r="AS905" s="160">
        <f t="shared" si="100"/>
        <v>0</v>
      </c>
      <c r="AT905" s="160">
        <f t="shared" si="101"/>
        <v>0</v>
      </c>
      <c r="AU905" s="160">
        <f t="shared" si="102"/>
        <v>0</v>
      </c>
      <c r="AV905" s="160">
        <f t="shared" si="103"/>
        <v>0</v>
      </c>
      <c r="AW905" s="160">
        <f t="shared" si="104"/>
        <v>0</v>
      </c>
    </row>
    <row r="906" spans="1:49" x14ac:dyDescent="0.25">
      <c r="A906" s="2" t="s">
        <v>2815</v>
      </c>
      <c r="B906" s="44" t="s">
        <v>9</v>
      </c>
      <c r="C906" s="2" t="s">
        <v>2780</v>
      </c>
      <c r="D906" s="2" t="s">
        <v>2816</v>
      </c>
      <c r="E906" s="2" t="s">
        <v>44</v>
      </c>
      <c r="F906" s="2" t="s">
        <v>45</v>
      </c>
      <c r="G906" s="2" t="s">
        <v>44</v>
      </c>
      <c r="H906" s="2">
        <v>1</v>
      </c>
      <c r="I906" s="2" t="s">
        <v>44</v>
      </c>
      <c r="J906" s="2">
        <v>1</v>
      </c>
      <c r="K906" s="2">
        <v>0</v>
      </c>
      <c r="L906" s="2">
        <v>1</v>
      </c>
      <c r="M906" s="2">
        <v>1</v>
      </c>
      <c r="N906" s="13"/>
      <c r="O906" s="2">
        <v>1</v>
      </c>
      <c r="P906" s="6">
        <v>1</v>
      </c>
      <c r="Q906" s="2" t="s">
        <v>44</v>
      </c>
      <c r="R906" s="2" t="s">
        <v>44</v>
      </c>
      <c r="S906" s="2" t="s">
        <v>45</v>
      </c>
      <c r="T906" s="2" t="s">
        <v>44</v>
      </c>
      <c r="U906" s="3" t="s">
        <v>44</v>
      </c>
      <c r="V906" s="2" t="s">
        <v>36</v>
      </c>
      <c r="W906" s="63" t="s">
        <v>6228</v>
      </c>
      <c r="X906" s="2">
        <v>45589530</v>
      </c>
      <c r="Y906" s="2">
        <v>950558785</v>
      </c>
      <c r="Z906" s="64" t="s">
        <v>2817</v>
      </c>
      <c r="AA906" s="2">
        <v>0</v>
      </c>
      <c r="AB906" s="2">
        <v>1</v>
      </c>
      <c r="AC906" s="2" t="s">
        <v>36</v>
      </c>
      <c r="AD906" s="2" t="s">
        <v>6744</v>
      </c>
      <c r="AE906" s="6">
        <v>0</v>
      </c>
      <c r="AF906" s="2">
        <v>0</v>
      </c>
      <c r="AG906" s="2"/>
      <c r="AH906" s="2"/>
      <c r="AI906" s="6">
        <v>0</v>
      </c>
      <c r="AJ906" s="2">
        <v>0</v>
      </c>
      <c r="AK906" s="2"/>
      <c r="AL906" s="6"/>
      <c r="AM906" s="6">
        <v>0</v>
      </c>
      <c r="AN906" s="2">
        <v>0</v>
      </c>
      <c r="AO906" s="2"/>
      <c r="AP906" s="6"/>
      <c r="AQ906" s="6">
        <f t="shared" si="98"/>
        <v>1</v>
      </c>
      <c r="AR906" s="160">
        <f t="shared" si="99"/>
        <v>0</v>
      </c>
      <c r="AS906" s="160">
        <f t="shared" si="100"/>
        <v>0</v>
      </c>
      <c r="AT906" s="160">
        <f t="shared" si="101"/>
        <v>0</v>
      </c>
      <c r="AU906" s="160">
        <f t="shared" si="102"/>
        <v>1</v>
      </c>
      <c r="AV906" s="160">
        <f t="shared" si="103"/>
        <v>0</v>
      </c>
      <c r="AW906" s="160">
        <f t="shared" si="104"/>
        <v>0</v>
      </c>
    </row>
    <row r="907" spans="1:49" x14ac:dyDescent="0.25">
      <c r="A907" s="2" t="s">
        <v>2787</v>
      </c>
      <c r="B907" s="44" t="s">
        <v>9</v>
      </c>
      <c r="C907" s="2" t="s">
        <v>2780</v>
      </c>
      <c r="D907" s="2" t="s">
        <v>2788</v>
      </c>
      <c r="E907" s="2" t="s">
        <v>44</v>
      </c>
      <c r="F907" s="2" t="s">
        <v>44</v>
      </c>
      <c r="G907" s="2" t="s">
        <v>44</v>
      </c>
      <c r="H907" s="2">
        <v>1</v>
      </c>
      <c r="I907" s="2" t="s">
        <v>44</v>
      </c>
      <c r="J907" s="2">
        <v>1</v>
      </c>
      <c r="K907" s="2">
        <v>0</v>
      </c>
      <c r="L907" s="2">
        <v>1</v>
      </c>
      <c r="M907" s="2">
        <v>1</v>
      </c>
      <c r="N907" s="2">
        <v>1</v>
      </c>
      <c r="O907" s="2">
        <v>1</v>
      </c>
      <c r="P907" s="2">
        <v>1</v>
      </c>
      <c r="Q907" s="2" t="s">
        <v>44</v>
      </c>
      <c r="R907" s="2" t="s">
        <v>44</v>
      </c>
      <c r="S907" s="2" t="s">
        <v>45</v>
      </c>
      <c r="T907" s="2" t="s">
        <v>44</v>
      </c>
      <c r="U907" s="3" t="s">
        <v>45</v>
      </c>
      <c r="V907" s="6" t="s">
        <v>35</v>
      </c>
      <c r="W907" s="63" t="s">
        <v>2789</v>
      </c>
      <c r="X907" s="2">
        <v>23248914</v>
      </c>
      <c r="Y907" s="2">
        <v>945873157</v>
      </c>
      <c r="Z907" s="64" t="s">
        <v>2790</v>
      </c>
      <c r="AA907" s="2">
        <v>0</v>
      </c>
      <c r="AB907" s="2">
        <v>1</v>
      </c>
      <c r="AC907" s="2" t="s">
        <v>35</v>
      </c>
      <c r="AD907" s="2" t="s">
        <v>6744</v>
      </c>
      <c r="AE907" s="6">
        <v>0</v>
      </c>
      <c r="AF907" s="2">
        <v>1</v>
      </c>
      <c r="AG907" s="2" t="s">
        <v>35</v>
      </c>
      <c r="AH907" s="2" t="s">
        <v>6744</v>
      </c>
      <c r="AI907" s="6">
        <v>0</v>
      </c>
      <c r="AJ907" s="2">
        <v>1</v>
      </c>
      <c r="AK907" s="2" t="s">
        <v>35</v>
      </c>
      <c r="AL907" s="6" t="s">
        <v>6744</v>
      </c>
      <c r="AM907" s="6">
        <v>0</v>
      </c>
      <c r="AN907" s="2">
        <v>0</v>
      </c>
      <c r="AO907" s="2"/>
      <c r="AP907" s="6"/>
      <c r="AQ907" s="6">
        <f t="shared" si="98"/>
        <v>3</v>
      </c>
      <c r="AR907" s="160">
        <f t="shared" si="99"/>
        <v>0</v>
      </c>
      <c r="AS907" s="160">
        <f t="shared" si="100"/>
        <v>1</v>
      </c>
      <c r="AT907" s="160">
        <f t="shared" si="101"/>
        <v>0</v>
      </c>
      <c r="AU907" s="160">
        <f t="shared" si="102"/>
        <v>0</v>
      </c>
      <c r="AV907" s="160">
        <f t="shared" si="103"/>
        <v>0</v>
      </c>
      <c r="AW907" s="160">
        <f t="shared" si="104"/>
        <v>0</v>
      </c>
    </row>
    <row r="908" spans="1:49" x14ac:dyDescent="0.25">
      <c r="A908" s="2" t="s">
        <v>2822</v>
      </c>
      <c r="B908" s="44" t="s">
        <v>9</v>
      </c>
      <c r="C908" s="2" t="s">
        <v>2780</v>
      </c>
      <c r="D908" s="2" t="s">
        <v>2823</v>
      </c>
      <c r="E908" s="2" t="s">
        <v>44</v>
      </c>
      <c r="F908" s="2" t="s">
        <v>44</v>
      </c>
      <c r="G908" s="2" t="s">
        <v>44</v>
      </c>
      <c r="H908" s="2">
        <v>1</v>
      </c>
      <c r="I908" s="2" t="s">
        <v>44</v>
      </c>
      <c r="J908" s="2">
        <v>1</v>
      </c>
      <c r="K908" s="2">
        <v>0</v>
      </c>
      <c r="L908" s="2">
        <v>1</v>
      </c>
      <c r="M908" s="2">
        <v>1</v>
      </c>
      <c r="N908" s="2">
        <v>1</v>
      </c>
      <c r="O908" s="2">
        <v>1</v>
      </c>
      <c r="P908" s="2">
        <v>1</v>
      </c>
      <c r="Q908" s="2" t="s">
        <v>45</v>
      </c>
      <c r="R908" s="2" t="s">
        <v>44</v>
      </c>
      <c r="S908" s="2" t="s">
        <v>45</v>
      </c>
      <c r="T908" s="2" t="s">
        <v>44</v>
      </c>
      <c r="U908" s="3" t="s">
        <v>45</v>
      </c>
      <c r="V908" s="6" t="s">
        <v>35</v>
      </c>
      <c r="W908" s="63" t="s">
        <v>2824</v>
      </c>
      <c r="X908" s="2">
        <v>42601915</v>
      </c>
      <c r="Y908" s="2">
        <v>920324693</v>
      </c>
      <c r="Z908" s="64" t="s">
        <v>2825</v>
      </c>
      <c r="AA908" s="2">
        <v>0</v>
      </c>
      <c r="AB908" s="2">
        <v>1</v>
      </c>
      <c r="AC908" s="2" t="s">
        <v>35</v>
      </c>
      <c r="AD908" s="2" t="s">
        <v>6744</v>
      </c>
      <c r="AE908" s="6">
        <v>0</v>
      </c>
      <c r="AF908" s="2">
        <v>1</v>
      </c>
      <c r="AG908" s="2" t="s">
        <v>35</v>
      </c>
      <c r="AH908" s="2" t="s">
        <v>6744</v>
      </c>
      <c r="AI908" s="6">
        <v>0</v>
      </c>
      <c r="AJ908" s="2">
        <v>0</v>
      </c>
      <c r="AK908" s="2"/>
      <c r="AL908" s="6"/>
      <c r="AM908" s="6">
        <v>0</v>
      </c>
      <c r="AN908" s="2">
        <v>0</v>
      </c>
      <c r="AO908" s="2"/>
      <c r="AP908" s="6"/>
      <c r="AQ908" s="6">
        <f t="shared" si="98"/>
        <v>2</v>
      </c>
      <c r="AR908" s="160">
        <f t="shared" si="99"/>
        <v>0</v>
      </c>
      <c r="AS908" s="160">
        <f t="shared" si="100"/>
        <v>1</v>
      </c>
      <c r="AT908" s="160">
        <f t="shared" si="101"/>
        <v>0</v>
      </c>
      <c r="AU908" s="160">
        <f t="shared" si="102"/>
        <v>0</v>
      </c>
      <c r="AV908" s="160">
        <f t="shared" si="103"/>
        <v>0</v>
      </c>
      <c r="AW908" s="160">
        <f t="shared" si="104"/>
        <v>0</v>
      </c>
    </row>
    <row r="909" spans="1:49" x14ac:dyDescent="0.25">
      <c r="A909" s="2" t="s">
        <v>2811</v>
      </c>
      <c r="B909" s="44" t="s">
        <v>9</v>
      </c>
      <c r="C909" s="2" t="s">
        <v>2780</v>
      </c>
      <c r="D909" s="2" t="s">
        <v>2812</v>
      </c>
      <c r="E909" s="2" t="s">
        <v>44</v>
      </c>
      <c r="F909" s="2" t="s">
        <v>44</v>
      </c>
      <c r="G909" s="2" t="s">
        <v>44</v>
      </c>
      <c r="H909" s="2">
        <v>1</v>
      </c>
      <c r="I909" s="2" t="s">
        <v>44</v>
      </c>
      <c r="J909" s="2">
        <v>1</v>
      </c>
      <c r="K909" s="2">
        <v>0</v>
      </c>
      <c r="L909" s="2">
        <v>1</v>
      </c>
      <c r="M909" s="2">
        <v>1</v>
      </c>
      <c r="N909" s="2">
        <v>1</v>
      </c>
      <c r="O909" s="2">
        <v>1</v>
      </c>
      <c r="P909" s="2">
        <v>1</v>
      </c>
      <c r="Q909" s="2" t="s">
        <v>45</v>
      </c>
      <c r="R909" s="2" t="s">
        <v>45</v>
      </c>
      <c r="S909" s="2" t="s">
        <v>45</v>
      </c>
      <c r="T909" s="2" t="s">
        <v>44</v>
      </c>
      <c r="U909" s="3" t="s">
        <v>44</v>
      </c>
      <c r="V909" s="6" t="s">
        <v>326</v>
      </c>
      <c r="W909" s="63" t="s">
        <v>2813</v>
      </c>
      <c r="X909" s="2">
        <v>45453786</v>
      </c>
      <c r="Y909" s="2">
        <v>981967017</v>
      </c>
      <c r="Z909" s="64" t="s">
        <v>2814</v>
      </c>
      <c r="AA909" s="2">
        <v>0</v>
      </c>
      <c r="AB909" s="2">
        <v>0</v>
      </c>
      <c r="AC909" s="2"/>
      <c r="AD909" s="2"/>
      <c r="AE909" s="6">
        <v>0</v>
      </c>
      <c r="AF909" s="2">
        <v>0</v>
      </c>
      <c r="AG909" s="2"/>
      <c r="AH909" s="2"/>
      <c r="AI909" s="6">
        <v>0</v>
      </c>
      <c r="AJ909" s="2">
        <v>0</v>
      </c>
      <c r="AK909" s="2"/>
      <c r="AL909" s="6"/>
      <c r="AM909" s="6">
        <v>0</v>
      </c>
      <c r="AN909" s="2">
        <v>0</v>
      </c>
      <c r="AO909" s="2"/>
      <c r="AP909" s="6"/>
      <c r="AQ909" s="6">
        <f t="shared" si="98"/>
        <v>0</v>
      </c>
      <c r="AR909" s="160">
        <f t="shared" si="99"/>
        <v>0</v>
      </c>
      <c r="AS909" s="160">
        <f t="shared" si="100"/>
        <v>0</v>
      </c>
      <c r="AT909" s="160">
        <f t="shared" si="101"/>
        <v>0</v>
      </c>
      <c r="AU909" s="160">
        <f t="shared" si="102"/>
        <v>0</v>
      </c>
      <c r="AV909" s="160">
        <f t="shared" si="103"/>
        <v>0</v>
      </c>
      <c r="AW909" s="160">
        <f t="shared" si="104"/>
        <v>0</v>
      </c>
    </row>
    <row r="910" spans="1:49" x14ac:dyDescent="0.25">
      <c r="A910" s="2" t="s">
        <v>2833</v>
      </c>
      <c r="B910" s="44" t="s">
        <v>9</v>
      </c>
      <c r="C910" s="2" t="s">
        <v>2780</v>
      </c>
      <c r="D910" s="2" t="s">
        <v>2834</v>
      </c>
      <c r="E910" s="2" t="s">
        <v>44</v>
      </c>
      <c r="F910" s="2" t="s">
        <v>44</v>
      </c>
      <c r="G910" s="2" t="s">
        <v>44</v>
      </c>
      <c r="H910" s="2">
        <v>1</v>
      </c>
      <c r="I910" s="2" t="s">
        <v>45</v>
      </c>
      <c r="J910" s="2">
        <v>1</v>
      </c>
      <c r="K910" s="2">
        <v>0</v>
      </c>
      <c r="L910" s="2">
        <v>1</v>
      </c>
      <c r="M910" s="2">
        <v>1</v>
      </c>
      <c r="N910" s="2">
        <v>1</v>
      </c>
      <c r="O910" s="2">
        <v>1</v>
      </c>
      <c r="P910" s="6">
        <v>1</v>
      </c>
      <c r="Q910" s="2" t="s">
        <v>45</v>
      </c>
      <c r="R910" s="2" t="s">
        <v>44</v>
      </c>
      <c r="S910" s="2" t="s">
        <v>45</v>
      </c>
      <c r="T910" s="2" t="s">
        <v>44</v>
      </c>
      <c r="U910" s="3" t="s">
        <v>45</v>
      </c>
      <c r="V910" s="6" t="s">
        <v>35</v>
      </c>
      <c r="W910" s="63" t="s">
        <v>2803</v>
      </c>
      <c r="X910" s="2">
        <v>23272046</v>
      </c>
      <c r="Y910" s="2">
        <v>945873920</v>
      </c>
      <c r="Z910" s="64" t="s">
        <v>2804</v>
      </c>
      <c r="AA910" s="2">
        <v>1</v>
      </c>
      <c r="AB910" s="2">
        <v>1</v>
      </c>
      <c r="AC910" s="2" t="s">
        <v>35</v>
      </c>
      <c r="AD910" s="2" t="s">
        <v>6745</v>
      </c>
      <c r="AE910" s="6">
        <v>0</v>
      </c>
      <c r="AF910" s="2">
        <v>1</v>
      </c>
      <c r="AG910" s="2" t="s">
        <v>35</v>
      </c>
      <c r="AH910" s="2" t="s">
        <v>6744</v>
      </c>
      <c r="AI910" s="6">
        <v>0</v>
      </c>
      <c r="AJ910" s="2">
        <v>1</v>
      </c>
      <c r="AK910" s="2" t="s">
        <v>35</v>
      </c>
      <c r="AL910" s="6" t="s">
        <v>6743</v>
      </c>
      <c r="AM910" s="6">
        <v>0</v>
      </c>
      <c r="AN910" s="2">
        <v>0</v>
      </c>
      <c r="AO910" s="2"/>
      <c r="AP910" s="6"/>
      <c r="AQ910" s="6">
        <f t="shared" si="98"/>
        <v>4</v>
      </c>
      <c r="AR910" s="160">
        <f t="shared" si="99"/>
        <v>1</v>
      </c>
      <c r="AS910" s="160">
        <f t="shared" si="100"/>
        <v>1</v>
      </c>
      <c r="AT910" s="160">
        <f t="shared" si="101"/>
        <v>0</v>
      </c>
      <c r="AU910" s="160">
        <f t="shared" si="102"/>
        <v>0</v>
      </c>
      <c r="AV910" s="160">
        <f t="shared" si="103"/>
        <v>0</v>
      </c>
      <c r="AW910" s="160">
        <f t="shared" si="104"/>
        <v>0</v>
      </c>
    </row>
    <row r="911" spans="1:49" x14ac:dyDescent="0.25">
      <c r="A911" s="2" t="s">
        <v>3031</v>
      </c>
      <c r="B911" s="44" t="s">
        <v>10</v>
      </c>
      <c r="C911" s="2" t="s">
        <v>10</v>
      </c>
      <c r="D911" s="2" t="s">
        <v>10</v>
      </c>
      <c r="E911" s="6" t="s">
        <v>45</v>
      </c>
      <c r="F911" s="2" t="s">
        <v>44</v>
      </c>
      <c r="G911" s="2" t="s">
        <v>44</v>
      </c>
      <c r="H911" s="2">
        <v>1</v>
      </c>
      <c r="I911" s="2" t="s">
        <v>45</v>
      </c>
      <c r="J911" s="2">
        <v>1</v>
      </c>
      <c r="K911" s="2">
        <v>0</v>
      </c>
      <c r="L911" s="2">
        <v>1</v>
      </c>
      <c r="M911" s="2">
        <v>1</v>
      </c>
      <c r="N911" s="2">
        <v>1</v>
      </c>
      <c r="O911" s="2">
        <v>1</v>
      </c>
      <c r="P911" s="2">
        <v>1</v>
      </c>
      <c r="Q911" s="2" t="s">
        <v>44</v>
      </c>
      <c r="R911" s="2" t="s">
        <v>45</v>
      </c>
      <c r="S911" s="2" t="s">
        <v>44</v>
      </c>
      <c r="T911" s="2" t="s">
        <v>44</v>
      </c>
      <c r="U911" s="3" t="s">
        <v>45</v>
      </c>
      <c r="V911" s="6" t="s">
        <v>6558</v>
      </c>
      <c r="W911" s="63" t="s">
        <v>3032</v>
      </c>
      <c r="X911" s="2" t="s">
        <v>3033</v>
      </c>
      <c r="Y911" s="2" t="s">
        <v>3034</v>
      </c>
      <c r="Z911" s="64" t="s">
        <v>3035</v>
      </c>
      <c r="AA911" s="2">
        <v>0</v>
      </c>
      <c r="AB911" s="2">
        <v>0</v>
      </c>
      <c r="AC911" s="2"/>
      <c r="AD911" s="2"/>
      <c r="AE911" s="6">
        <v>0</v>
      </c>
      <c r="AF911" s="2">
        <v>0</v>
      </c>
      <c r="AG911" s="2"/>
      <c r="AH911" s="2"/>
      <c r="AI911" s="6">
        <v>0</v>
      </c>
      <c r="AJ911" s="2">
        <v>0</v>
      </c>
      <c r="AK911" s="2"/>
      <c r="AL911" s="6"/>
      <c r="AM911" s="6">
        <v>0</v>
      </c>
      <c r="AN911" s="2">
        <v>0</v>
      </c>
      <c r="AO911" s="2"/>
      <c r="AP911" s="6"/>
      <c r="AQ911" s="6">
        <f t="shared" si="98"/>
        <v>0</v>
      </c>
      <c r="AR911" s="160">
        <f t="shared" si="99"/>
        <v>0</v>
      </c>
      <c r="AS911" s="160">
        <f t="shared" si="100"/>
        <v>0</v>
      </c>
      <c r="AT911" s="160">
        <f t="shared" si="101"/>
        <v>0</v>
      </c>
      <c r="AU911" s="160">
        <f t="shared" si="102"/>
        <v>0</v>
      </c>
      <c r="AV911" s="160">
        <f t="shared" si="103"/>
        <v>0</v>
      </c>
      <c r="AW911" s="160">
        <f t="shared" si="104"/>
        <v>0</v>
      </c>
    </row>
    <row r="912" spans="1:49" x14ac:dyDescent="0.25">
      <c r="A912" s="2" t="s">
        <v>3013</v>
      </c>
      <c r="B912" s="44" t="s">
        <v>10</v>
      </c>
      <c r="C912" s="2" t="s">
        <v>10</v>
      </c>
      <c r="D912" s="2" t="s">
        <v>3014</v>
      </c>
      <c r="E912" s="6" t="s">
        <v>45</v>
      </c>
      <c r="F912" s="2" t="s">
        <v>44</v>
      </c>
      <c r="G912" s="2" t="s">
        <v>44</v>
      </c>
      <c r="H912" s="2">
        <v>1</v>
      </c>
      <c r="I912" s="2" t="s">
        <v>45</v>
      </c>
      <c r="J912" s="2">
        <v>1</v>
      </c>
      <c r="K912" s="2">
        <v>0</v>
      </c>
      <c r="L912" s="2">
        <v>1</v>
      </c>
      <c r="M912" s="2">
        <v>1</v>
      </c>
      <c r="N912" s="2">
        <v>1</v>
      </c>
      <c r="O912" s="2">
        <v>1</v>
      </c>
      <c r="P912" s="2">
        <v>1</v>
      </c>
      <c r="Q912" s="2" t="s">
        <v>44</v>
      </c>
      <c r="R912" s="2" t="s">
        <v>44</v>
      </c>
      <c r="S912" s="2" t="s">
        <v>44</v>
      </c>
      <c r="T912" s="2" t="s">
        <v>44</v>
      </c>
      <c r="U912" s="3" t="s">
        <v>44</v>
      </c>
      <c r="V912" s="6" t="s">
        <v>36</v>
      </c>
      <c r="W912" s="63" t="s">
        <v>3015</v>
      </c>
      <c r="X912" s="2" t="s">
        <v>3016</v>
      </c>
      <c r="Y912" s="2" t="s">
        <v>3017</v>
      </c>
      <c r="Z912" s="64" t="s">
        <v>3018</v>
      </c>
      <c r="AA912" s="2">
        <v>0</v>
      </c>
      <c r="AB912" s="2">
        <v>0</v>
      </c>
      <c r="AC912" s="2"/>
      <c r="AD912" s="2"/>
      <c r="AE912" s="6">
        <v>0</v>
      </c>
      <c r="AF912" s="2">
        <v>0</v>
      </c>
      <c r="AG912" s="2"/>
      <c r="AH912" s="2"/>
      <c r="AI912" s="6">
        <v>0</v>
      </c>
      <c r="AJ912" s="2">
        <v>0</v>
      </c>
      <c r="AK912" s="2"/>
      <c r="AL912" s="6"/>
      <c r="AM912" s="6">
        <v>0</v>
      </c>
      <c r="AN912" s="2">
        <v>0</v>
      </c>
      <c r="AO912" s="2"/>
      <c r="AP912" s="6"/>
      <c r="AQ912" s="6">
        <f t="shared" si="98"/>
        <v>0</v>
      </c>
      <c r="AR912" s="160">
        <f t="shared" si="99"/>
        <v>0</v>
      </c>
      <c r="AS912" s="160">
        <f t="shared" si="100"/>
        <v>0</v>
      </c>
      <c r="AT912" s="160">
        <f t="shared" si="101"/>
        <v>0</v>
      </c>
      <c r="AU912" s="160">
        <f t="shared" si="102"/>
        <v>0</v>
      </c>
      <c r="AV912" s="160">
        <f t="shared" si="103"/>
        <v>0</v>
      </c>
      <c r="AW912" s="160">
        <f t="shared" si="104"/>
        <v>0</v>
      </c>
    </row>
    <row r="913" spans="1:49" x14ac:dyDescent="0.25">
      <c r="A913" s="2" t="s">
        <v>3019</v>
      </c>
      <c r="B913" s="44" t="s">
        <v>10</v>
      </c>
      <c r="C913" s="2" t="s">
        <v>10</v>
      </c>
      <c r="D913" s="2" t="s">
        <v>3020</v>
      </c>
      <c r="E913" s="6" t="s">
        <v>45</v>
      </c>
      <c r="F913" s="2" t="s">
        <v>44</v>
      </c>
      <c r="G913" s="2" t="s">
        <v>44</v>
      </c>
      <c r="H913" s="2">
        <v>1</v>
      </c>
      <c r="I913" s="2" t="s">
        <v>44</v>
      </c>
      <c r="J913" s="2">
        <v>1</v>
      </c>
      <c r="K913" s="2">
        <v>0</v>
      </c>
      <c r="L913" s="2">
        <v>1</v>
      </c>
      <c r="M913" s="2">
        <v>1</v>
      </c>
      <c r="N913" s="2">
        <v>1</v>
      </c>
      <c r="O913" s="2">
        <v>1</v>
      </c>
      <c r="P913" s="12">
        <v>1</v>
      </c>
      <c r="Q913" s="2" t="s">
        <v>44</v>
      </c>
      <c r="R913" s="2" t="s">
        <v>44</v>
      </c>
      <c r="S913" s="2" t="s">
        <v>44</v>
      </c>
      <c r="T913" s="2" t="s">
        <v>44</v>
      </c>
      <c r="U913" s="3" t="s">
        <v>45</v>
      </c>
      <c r="V913" s="6" t="s">
        <v>35</v>
      </c>
      <c r="W913" s="63" t="s">
        <v>3021</v>
      </c>
      <c r="X913" s="2" t="s">
        <v>3022</v>
      </c>
      <c r="Y913" s="2" t="s">
        <v>3023</v>
      </c>
      <c r="Z913" s="64" t="s">
        <v>3024</v>
      </c>
      <c r="AA913" s="2">
        <v>0</v>
      </c>
      <c r="AB913" s="2">
        <v>0</v>
      </c>
      <c r="AC913" s="2"/>
      <c r="AD913" s="2"/>
      <c r="AE913" s="6">
        <v>0</v>
      </c>
      <c r="AF913" s="2">
        <v>0</v>
      </c>
      <c r="AG913" s="2"/>
      <c r="AH913" s="2"/>
      <c r="AI913" s="6">
        <v>1</v>
      </c>
      <c r="AJ913" s="2">
        <v>0</v>
      </c>
      <c r="AK913" s="2"/>
      <c r="AL913" s="6" t="s">
        <v>6744</v>
      </c>
      <c r="AM913" s="6">
        <v>1</v>
      </c>
      <c r="AN913" s="2">
        <v>0</v>
      </c>
      <c r="AO913" s="2"/>
      <c r="AP913" s="6" t="s">
        <v>6744</v>
      </c>
      <c r="AQ913" s="6">
        <f t="shared" si="98"/>
        <v>2</v>
      </c>
      <c r="AR913" s="160">
        <f t="shared" si="99"/>
        <v>1</v>
      </c>
      <c r="AS913" s="160">
        <f t="shared" si="100"/>
        <v>0</v>
      </c>
      <c r="AT913" s="160">
        <f t="shared" si="101"/>
        <v>0</v>
      </c>
      <c r="AU913" s="160">
        <f t="shared" si="102"/>
        <v>0</v>
      </c>
      <c r="AV913" s="160">
        <f t="shared" si="103"/>
        <v>0</v>
      </c>
      <c r="AW913" s="160">
        <f t="shared" si="104"/>
        <v>0</v>
      </c>
    </row>
    <row r="914" spans="1:49" x14ac:dyDescent="0.25">
      <c r="A914" s="2" t="s">
        <v>3025</v>
      </c>
      <c r="B914" s="44" t="s">
        <v>10</v>
      </c>
      <c r="C914" s="2" t="s">
        <v>10</v>
      </c>
      <c r="D914" s="2" t="s">
        <v>3026</v>
      </c>
      <c r="E914" s="6" t="s">
        <v>45</v>
      </c>
      <c r="F914" s="2" t="s">
        <v>44</v>
      </c>
      <c r="G914" s="2" t="s">
        <v>44</v>
      </c>
      <c r="H914" s="2">
        <v>1</v>
      </c>
      <c r="I914" s="2" t="s">
        <v>44</v>
      </c>
      <c r="J914" s="2">
        <v>1</v>
      </c>
      <c r="K914" s="2">
        <v>0</v>
      </c>
      <c r="L914" s="2">
        <v>1</v>
      </c>
      <c r="M914" s="2">
        <v>1</v>
      </c>
      <c r="N914" s="2">
        <v>1</v>
      </c>
      <c r="O914" s="2">
        <v>1</v>
      </c>
      <c r="P914" s="2">
        <v>1</v>
      </c>
      <c r="Q914" s="2" t="s">
        <v>44</v>
      </c>
      <c r="R914" s="2" t="s">
        <v>44</v>
      </c>
      <c r="S914" s="2" t="s">
        <v>44</v>
      </c>
      <c r="T914" s="2" t="s">
        <v>44</v>
      </c>
      <c r="U914" s="3" t="s">
        <v>44</v>
      </c>
      <c r="V914" s="6" t="s">
        <v>36</v>
      </c>
      <c r="W914" s="63" t="s">
        <v>3027</v>
      </c>
      <c r="X914" s="2" t="s">
        <v>3028</v>
      </c>
      <c r="Y914" s="2" t="s">
        <v>3029</v>
      </c>
      <c r="Z914" s="64" t="s">
        <v>3030</v>
      </c>
      <c r="AA914" s="2">
        <v>0</v>
      </c>
      <c r="AB914" s="2">
        <v>0</v>
      </c>
      <c r="AC914" s="2"/>
      <c r="AD914" s="2"/>
      <c r="AE914" s="6">
        <v>0</v>
      </c>
      <c r="AF914" s="2">
        <v>0</v>
      </c>
      <c r="AG914" s="2"/>
      <c r="AH914" s="2"/>
      <c r="AI914" s="6">
        <v>0</v>
      </c>
      <c r="AJ914" s="2">
        <v>0</v>
      </c>
      <c r="AK914" s="2"/>
      <c r="AL914" s="6"/>
      <c r="AM914" s="6">
        <v>1</v>
      </c>
      <c r="AN914" s="2">
        <v>0</v>
      </c>
      <c r="AO914" s="2"/>
      <c r="AP914" s="6" t="s">
        <v>6744</v>
      </c>
      <c r="AQ914" s="6">
        <f t="shared" si="98"/>
        <v>1</v>
      </c>
      <c r="AR914" s="160">
        <f t="shared" si="99"/>
        <v>1</v>
      </c>
      <c r="AS914" s="160">
        <f t="shared" si="100"/>
        <v>0</v>
      </c>
      <c r="AT914" s="160">
        <f t="shared" si="101"/>
        <v>0</v>
      </c>
      <c r="AU914" s="160">
        <f t="shared" si="102"/>
        <v>0</v>
      </c>
      <c r="AV914" s="160">
        <f t="shared" si="103"/>
        <v>0</v>
      </c>
      <c r="AW914" s="160">
        <f t="shared" si="104"/>
        <v>0</v>
      </c>
    </row>
    <row r="915" spans="1:49" x14ac:dyDescent="0.25">
      <c r="A915" s="2" t="s">
        <v>3036</v>
      </c>
      <c r="B915" s="44" t="s">
        <v>10</v>
      </c>
      <c r="C915" s="2" t="s">
        <v>10</v>
      </c>
      <c r="D915" s="2" t="s">
        <v>3037</v>
      </c>
      <c r="E915" s="6" t="s">
        <v>45</v>
      </c>
      <c r="F915" s="2" t="s">
        <v>44</v>
      </c>
      <c r="G915" s="2" t="s">
        <v>44</v>
      </c>
      <c r="H915" s="2">
        <v>1</v>
      </c>
      <c r="I915" s="2" t="s">
        <v>44</v>
      </c>
      <c r="J915" s="2">
        <v>1</v>
      </c>
      <c r="K915" s="2">
        <v>0</v>
      </c>
      <c r="L915" s="2">
        <v>1</v>
      </c>
      <c r="M915" s="2">
        <v>1</v>
      </c>
      <c r="N915" s="2">
        <v>1</v>
      </c>
      <c r="O915" s="2">
        <v>1</v>
      </c>
      <c r="P915" s="2">
        <v>1</v>
      </c>
      <c r="Q915" s="2" t="s">
        <v>45</v>
      </c>
      <c r="R915" s="2" t="s">
        <v>44</v>
      </c>
      <c r="S915" s="2" t="s">
        <v>45</v>
      </c>
      <c r="T915" s="2" t="s">
        <v>44</v>
      </c>
      <c r="U915" s="3" t="s">
        <v>45</v>
      </c>
      <c r="V915" s="6" t="s">
        <v>35</v>
      </c>
      <c r="W915" s="63" t="s">
        <v>3038</v>
      </c>
      <c r="X915" s="2" t="s">
        <v>3039</v>
      </c>
      <c r="Y915" s="2" t="s">
        <v>3040</v>
      </c>
      <c r="Z915" s="64" t="s">
        <v>3041</v>
      </c>
      <c r="AA915" s="2">
        <v>0</v>
      </c>
      <c r="AB915" s="2">
        <v>0</v>
      </c>
      <c r="AC915" s="2"/>
      <c r="AD915" s="2"/>
      <c r="AE915" s="6">
        <v>0</v>
      </c>
      <c r="AF915" s="2">
        <v>0</v>
      </c>
      <c r="AG915" s="2"/>
      <c r="AH915" s="2"/>
      <c r="AI915" s="6">
        <v>0</v>
      </c>
      <c r="AJ915" s="2">
        <v>0</v>
      </c>
      <c r="AK915" s="2"/>
      <c r="AL915" s="6"/>
      <c r="AM915" s="6">
        <v>0</v>
      </c>
      <c r="AN915" s="2">
        <v>0</v>
      </c>
      <c r="AO915" s="2"/>
      <c r="AP915" s="6"/>
      <c r="AQ915" s="6">
        <f t="shared" si="98"/>
        <v>0</v>
      </c>
      <c r="AR915" s="160">
        <f t="shared" si="99"/>
        <v>0</v>
      </c>
      <c r="AS915" s="160">
        <f t="shared" si="100"/>
        <v>0</v>
      </c>
      <c r="AT915" s="160">
        <f t="shared" si="101"/>
        <v>0</v>
      </c>
      <c r="AU915" s="160">
        <f t="shared" si="102"/>
        <v>0</v>
      </c>
      <c r="AV915" s="160">
        <f t="shared" si="103"/>
        <v>0</v>
      </c>
      <c r="AW915" s="160">
        <f t="shared" si="104"/>
        <v>0</v>
      </c>
    </row>
    <row r="916" spans="1:49" x14ac:dyDescent="0.25">
      <c r="A916" s="2" t="s">
        <v>3048</v>
      </c>
      <c r="B916" s="44" t="s">
        <v>10</v>
      </c>
      <c r="C916" s="2" t="s">
        <v>10</v>
      </c>
      <c r="D916" s="2" t="s">
        <v>3049</v>
      </c>
      <c r="E916" s="6" t="s">
        <v>45</v>
      </c>
      <c r="F916" s="2" t="s">
        <v>44</v>
      </c>
      <c r="G916" s="2" t="s">
        <v>44</v>
      </c>
      <c r="H916" s="2">
        <v>1</v>
      </c>
      <c r="I916" s="2" t="s">
        <v>45</v>
      </c>
      <c r="J916" s="2">
        <v>1</v>
      </c>
      <c r="K916" s="2">
        <v>0</v>
      </c>
      <c r="L916" s="2">
        <v>1</v>
      </c>
      <c r="M916" s="2">
        <v>1</v>
      </c>
      <c r="N916" s="2">
        <v>1</v>
      </c>
      <c r="O916" s="2">
        <v>1</v>
      </c>
      <c r="P916" s="2">
        <v>1</v>
      </c>
      <c r="Q916" s="2" t="s">
        <v>44</v>
      </c>
      <c r="R916" s="2" t="s">
        <v>44</v>
      </c>
      <c r="S916" s="2" t="s">
        <v>45</v>
      </c>
      <c r="T916" s="2" t="s">
        <v>44</v>
      </c>
      <c r="U916" s="3" t="s">
        <v>44</v>
      </c>
      <c r="V916" s="6" t="s">
        <v>36</v>
      </c>
      <c r="W916" s="63" t="s">
        <v>3050</v>
      </c>
      <c r="X916" s="2" t="s">
        <v>3051</v>
      </c>
      <c r="Y916" s="2" t="s">
        <v>3052</v>
      </c>
      <c r="Z916" s="64" t="s">
        <v>3053</v>
      </c>
      <c r="AA916" s="2">
        <v>0</v>
      </c>
      <c r="AB916" s="2">
        <v>1</v>
      </c>
      <c r="AC916" s="2" t="s">
        <v>36</v>
      </c>
      <c r="AD916" s="2" t="s">
        <v>6744</v>
      </c>
      <c r="AE916" s="6">
        <v>0</v>
      </c>
      <c r="AF916" s="2">
        <v>1</v>
      </c>
      <c r="AG916" s="2" t="s">
        <v>36</v>
      </c>
      <c r="AH916" s="2" t="s">
        <v>6744</v>
      </c>
      <c r="AI916" s="6">
        <v>0</v>
      </c>
      <c r="AJ916" s="2">
        <v>1</v>
      </c>
      <c r="AK916" s="2" t="s">
        <v>36</v>
      </c>
      <c r="AL916" s="6" t="s">
        <v>6744</v>
      </c>
      <c r="AM916" s="6">
        <v>0</v>
      </c>
      <c r="AN916" s="2">
        <v>0</v>
      </c>
      <c r="AO916" s="2"/>
      <c r="AP916" s="6"/>
      <c r="AQ916" s="6">
        <f t="shared" si="98"/>
        <v>3</v>
      </c>
      <c r="AR916" s="160">
        <f t="shared" si="99"/>
        <v>0</v>
      </c>
      <c r="AS916" s="160">
        <f t="shared" si="100"/>
        <v>0</v>
      </c>
      <c r="AT916" s="160">
        <f t="shared" si="101"/>
        <v>0</v>
      </c>
      <c r="AU916" s="160">
        <f t="shared" si="102"/>
        <v>1</v>
      </c>
      <c r="AV916" s="160">
        <f t="shared" si="103"/>
        <v>0</v>
      </c>
      <c r="AW916" s="160">
        <f t="shared" si="104"/>
        <v>0</v>
      </c>
    </row>
    <row r="917" spans="1:49" x14ac:dyDescent="0.25">
      <c r="A917" s="2" t="s">
        <v>3054</v>
      </c>
      <c r="B917" s="44" t="s">
        <v>10</v>
      </c>
      <c r="C917" s="2" t="s">
        <v>10</v>
      </c>
      <c r="D917" s="2" t="s">
        <v>3055</v>
      </c>
      <c r="E917" s="6" t="s">
        <v>45</v>
      </c>
      <c r="F917" s="2" t="s">
        <v>44</v>
      </c>
      <c r="G917" s="2" t="s">
        <v>44</v>
      </c>
      <c r="H917" s="2">
        <v>1</v>
      </c>
      <c r="I917" s="2" t="s">
        <v>45</v>
      </c>
      <c r="J917" s="2">
        <v>1</v>
      </c>
      <c r="K917" s="2">
        <v>0</v>
      </c>
      <c r="L917" s="2">
        <v>1</v>
      </c>
      <c r="M917" s="2">
        <v>1</v>
      </c>
      <c r="N917" s="2">
        <v>1</v>
      </c>
      <c r="O917" s="2">
        <v>1</v>
      </c>
      <c r="P917" s="2">
        <v>1</v>
      </c>
      <c r="Q917" s="2" t="s">
        <v>44</v>
      </c>
      <c r="R917" s="2" t="s">
        <v>44</v>
      </c>
      <c r="S917" s="2" t="s">
        <v>45</v>
      </c>
      <c r="T917" s="2" t="s">
        <v>44</v>
      </c>
      <c r="U917" s="3" t="s">
        <v>45</v>
      </c>
      <c r="V917" s="6" t="s">
        <v>35</v>
      </c>
      <c r="W917" s="63" t="s">
        <v>3044</v>
      </c>
      <c r="X917" s="2" t="s">
        <v>3045</v>
      </c>
      <c r="Y917" s="2" t="s">
        <v>3046</v>
      </c>
      <c r="Z917" s="64" t="s">
        <v>3047</v>
      </c>
      <c r="AA917" s="2">
        <v>0</v>
      </c>
      <c r="AB917" s="2">
        <v>0</v>
      </c>
      <c r="AC917" s="2"/>
      <c r="AD917" s="2"/>
      <c r="AE917" s="6">
        <v>0</v>
      </c>
      <c r="AF917" s="2">
        <v>0</v>
      </c>
      <c r="AG917" s="2"/>
      <c r="AH917" s="2"/>
      <c r="AI917" s="6">
        <v>0</v>
      </c>
      <c r="AJ917" s="2">
        <v>0</v>
      </c>
      <c r="AK917" s="2"/>
      <c r="AL917" s="6"/>
      <c r="AM917" s="6">
        <v>0</v>
      </c>
      <c r="AN917" s="2">
        <v>0</v>
      </c>
      <c r="AO917" s="2"/>
      <c r="AP917" s="6"/>
      <c r="AQ917" s="6">
        <f t="shared" si="98"/>
        <v>0</v>
      </c>
      <c r="AR917" s="160">
        <f t="shared" si="99"/>
        <v>0</v>
      </c>
      <c r="AS917" s="160">
        <f t="shared" si="100"/>
        <v>0</v>
      </c>
      <c r="AT917" s="160">
        <f t="shared" si="101"/>
        <v>0</v>
      </c>
      <c r="AU917" s="160">
        <f t="shared" si="102"/>
        <v>0</v>
      </c>
      <c r="AV917" s="160">
        <f t="shared" si="103"/>
        <v>0</v>
      </c>
      <c r="AW917" s="160">
        <f t="shared" si="104"/>
        <v>0</v>
      </c>
    </row>
    <row r="918" spans="1:49" x14ac:dyDescent="0.25">
      <c r="A918" s="2" t="s">
        <v>3062</v>
      </c>
      <c r="B918" s="44" t="s">
        <v>10</v>
      </c>
      <c r="C918" s="2" t="s">
        <v>10</v>
      </c>
      <c r="D918" s="2" t="s">
        <v>3063</v>
      </c>
      <c r="E918" s="6" t="s">
        <v>45</v>
      </c>
      <c r="F918" s="2" t="s">
        <v>44</v>
      </c>
      <c r="G918" s="2" t="s">
        <v>44</v>
      </c>
      <c r="H918" s="2">
        <v>1</v>
      </c>
      <c r="I918" s="2" t="s">
        <v>44</v>
      </c>
      <c r="J918" s="2">
        <v>1</v>
      </c>
      <c r="K918" s="2">
        <v>0</v>
      </c>
      <c r="L918" s="2">
        <v>1</v>
      </c>
      <c r="M918" s="2">
        <v>1</v>
      </c>
      <c r="N918" s="2">
        <v>1</v>
      </c>
      <c r="O918" s="2">
        <v>1</v>
      </c>
      <c r="P918" s="2">
        <v>1</v>
      </c>
      <c r="Q918" s="2" t="s">
        <v>44</v>
      </c>
      <c r="R918" s="2" t="s">
        <v>44</v>
      </c>
      <c r="S918" s="2" t="s">
        <v>45</v>
      </c>
      <c r="T918" s="2" t="s">
        <v>44</v>
      </c>
      <c r="U918" s="3" t="s">
        <v>45</v>
      </c>
      <c r="V918" s="6" t="s">
        <v>35</v>
      </c>
      <c r="W918" s="63" t="s">
        <v>3064</v>
      </c>
      <c r="X918" s="2" t="s">
        <v>3065</v>
      </c>
      <c r="Y918" s="2" t="s">
        <v>3066</v>
      </c>
      <c r="Z918" s="64" t="s">
        <v>3067</v>
      </c>
      <c r="AA918" s="2">
        <v>0</v>
      </c>
      <c r="AB918" s="2">
        <v>0</v>
      </c>
      <c r="AC918" s="2"/>
      <c r="AD918" s="2"/>
      <c r="AE918" s="6">
        <v>0</v>
      </c>
      <c r="AF918" s="2">
        <v>0</v>
      </c>
      <c r="AG918" s="2"/>
      <c r="AH918" s="2"/>
      <c r="AI918" s="6">
        <v>0</v>
      </c>
      <c r="AJ918" s="2">
        <v>0</v>
      </c>
      <c r="AK918" s="2"/>
      <c r="AL918" s="6"/>
      <c r="AM918" s="6">
        <v>0</v>
      </c>
      <c r="AN918" s="2">
        <v>0</v>
      </c>
      <c r="AO918" s="2"/>
      <c r="AP918" s="6"/>
      <c r="AQ918" s="6">
        <f t="shared" si="98"/>
        <v>0</v>
      </c>
      <c r="AR918" s="160">
        <f t="shared" si="99"/>
        <v>0</v>
      </c>
      <c r="AS918" s="160">
        <f t="shared" si="100"/>
        <v>0</v>
      </c>
      <c r="AT918" s="160">
        <f t="shared" si="101"/>
        <v>0</v>
      </c>
      <c r="AU918" s="160">
        <f t="shared" si="102"/>
        <v>0</v>
      </c>
      <c r="AV918" s="160">
        <f t="shared" si="103"/>
        <v>0</v>
      </c>
      <c r="AW918" s="160">
        <f t="shared" si="104"/>
        <v>0</v>
      </c>
    </row>
    <row r="919" spans="1:49" x14ac:dyDescent="0.25">
      <c r="A919" s="2" t="s">
        <v>3068</v>
      </c>
      <c r="B919" s="44" t="s">
        <v>10</v>
      </c>
      <c r="C919" s="2" t="s">
        <v>10</v>
      </c>
      <c r="D919" s="2" t="s">
        <v>3069</v>
      </c>
      <c r="E919" s="6" t="s">
        <v>45</v>
      </c>
      <c r="F919" s="2" t="s">
        <v>44</v>
      </c>
      <c r="G919" s="2" t="s">
        <v>44</v>
      </c>
      <c r="H919" s="2">
        <v>1</v>
      </c>
      <c r="I919" s="2" t="s">
        <v>44</v>
      </c>
      <c r="J919" s="2">
        <v>1</v>
      </c>
      <c r="K919" s="2">
        <v>0</v>
      </c>
      <c r="L919" s="2">
        <v>1</v>
      </c>
      <c r="M919" s="2">
        <v>1</v>
      </c>
      <c r="N919" s="2">
        <v>1</v>
      </c>
      <c r="O919" s="2">
        <v>1</v>
      </c>
      <c r="P919" s="2">
        <v>1</v>
      </c>
      <c r="Q919" s="2" t="s">
        <v>44</v>
      </c>
      <c r="R919" s="2" t="s">
        <v>44</v>
      </c>
      <c r="S919" s="2" t="s">
        <v>45</v>
      </c>
      <c r="T919" s="2" t="s">
        <v>44</v>
      </c>
      <c r="U919" s="3" t="s">
        <v>44</v>
      </c>
      <c r="V919" s="6" t="s">
        <v>36</v>
      </c>
      <c r="W919" s="63" t="s">
        <v>3070</v>
      </c>
      <c r="X919" s="2" t="s">
        <v>3071</v>
      </c>
      <c r="Y919" s="2" t="s">
        <v>3072</v>
      </c>
      <c r="Z919" s="64" t="s">
        <v>3073</v>
      </c>
      <c r="AA919" s="2">
        <v>0</v>
      </c>
      <c r="AB919" s="2">
        <v>0</v>
      </c>
      <c r="AC919" s="2"/>
      <c r="AD919" s="2"/>
      <c r="AE919" s="6">
        <v>0</v>
      </c>
      <c r="AF919" s="2">
        <v>0</v>
      </c>
      <c r="AG919" s="2"/>
      <c r="AH919" s="2"/>
      <c r="AI919" s="6">
        <v>0</v>
      </c>
      <c r="AJ919" s="2">
        <v>0</v>
      </c>
      <c r="AK919" s="2"/>
      <c r="AL919" s="6"/>
      <c r="AM919" s="6">
        <v>1</v>
      </c>
      <c r="AN919" s="2">
        <v>1</v>
      </c>
      <c r="AO919" s="2" t="s">
        <v>35</v>
      </c>
      <c r="AP919" s="6" t="s">
        <v>6744</v>
      </c>
      <c r="AQ919" s="6">
        <f t="shared" si="98"/>
        <v>2</v>
      </c>
      <c r="AR919" s="160">
        <f t="shared" si="99"/>
        <v>1</v>
      </c>
      <c r="AS919" s="160">
        <f t="shared" si="100"/>
        <v>1</v>
      </c>
      <c r="AT919" s="160">
        <f t="shared" si="101"/>
        <v>0</v>
      </c>
      <c r="AU919" s="160">
        <f t="shared" si="102"/>
        <v>0</v>
      </c>
      <c r="AV919" s="160">
        <f t="shared" si="103"/>
        <v>0</v>
      </c>
      <c r="AW919" s="160">
        <f t="shared" si="104"/>
        <v>0</v>
      </c>
    </row>
    <row r="920" spans="1:49" x14ac:dyDescent="0.25">
      <c r="A920" s="2" t="s">
        <v>3076</v>
      </c>
      <c r="B920" s="44" t="s">
        <v>10</v>
      </c>
      <c r="C920" s="2" t="s">
        <v>10</v>
      </c>
      <c r="D920" s="2" t="s">
        <v>3077</v>
      </c>
      <c r="E920" s="6" t="s">
        <v>45</v>
      </c>
      <c r="F920" s="2" t="s">
        <v>44</v>
      </c>
      <c r="G920" s="2" t="s">
        <v>44</v>
      </c>
      <c r="H920" s="2">
        <v>1</v>
      </c>
      <c r="I920" s="2" t="s">
        <v>45</v>
      </c>
      <c r="J920" s="2">
        <v>1</v>
      </c>
      <c r="K920" s="2">
        <v>0</v>
      </c>
      <c r="L920" s="2">
        <v>1</v>
      </c>
      <c r="M920" s="2">
        <v>1</v>
      </c>
      <c r="N920" s="2">
        <v>1</v>
      </c>
      <c r="O920" s="2">
        <v>1</v>
      </c>
      <c r="P920" s="2">
        <v>1</v>
      </c>
      <c r="Q920" s="2" t="s">
        <v>44</v>
      </c>
      <c r="R920" s="2" t="s">
        <v>44</v>
      </c>
      <c r="S920" s="2" t="s">
        <v>45</v>
      </c>
      <c r="T920" s="2" t="s">
        <v>44</v>
      </c>
      <c r="U920" s="3" t="s">
        <v>44</v>
      </c>
      <c r="V920" s="6" t="s">
        <v>36</v>
      </c>
      <c r="W920" s="63" t="s">
        <v>3078</v>
      </c>
      <c r="X920" s="2" t="s">
        <v>3079</v>
      </c>
      <c r="Y920" s="2" t="s">
        <v>3080</v>
      </c>
      <c r="Z920" s="64" t="s">
        <v>3081</v>
      </c>
      <c r="AA920" s="2">
        <v>0</v>
      </c>
      <c r="AB920" s="2">
        <v>0</v>
      </c>
      <c r="AC920" s="2"/>
      <c r="AD920" s="2"/>
      <c r="AE920" s="6">
        <v>0</v>
      </c>
      <c r="AF920" s="2">
        <v>0</v>
      </c>
      <c r="AG920" s="2"/>
      <c r="AH920" s="2"/>
      <c r="AI920" s="6">
        <v>0</v>
      </c>
      <c r="AJ920" s="2">
        <v>0</v>
      </c>
      <c r="AK920" s="2"/>
      <c r="AL920" s="6"/>
      <c r="AM920" s="6">
        <v>0</v>
      </c>
      <c r="AN920" s="2">
        <v>0</v>
      </c>
      <c r="AO920" s="2"/>
      <c r="AP920" s="6"/>
      <c r="AQ920" s="6">
        <f t="shared" si="98"/>
        <v>0</v>
      </c>
      <c r="AR920" s="160">
        <f t="shared" si="99"/>
        <v>0</v>
      </c>
      <c r="AS920" s="160">
        <f t="shared" si="100"/>
        <v>0</v>
      </c>
      <c r="AT920" s="160">
        <f t="shared" si="101"/>
        <v>0</v>
      </c>
      <c r="AU920" s="160">
        <f t="shared" si="102"/>
        <v>0</v>
      </c>
      <c r="AV920" s="160">
        <f t="shared" si="103"/>
        <v>0</v>
      </c>
      <c r="AW920" s="160">
        <f t="shared" si="104"/>
        <v>0</v>
      </c>
    </row>
    <row r="921" spans="1:49" x14ac:dyDescent="0.25">
      <c r="A921" s="2" t="s">
        <v>3042</v>
      </c>
      <c r="B921" s="44" t="s">
        <v>10</v>
      </c>
      <c r="C921" s="2" t="s">
        <v>10</v>
      </c>
      <c r="D921" s="2" t="s">
        <v>3043</v>
      </c>
      <c r="E921" s="6" t="s">
        <v>45</v>
      </c>
      <c r="F921" s="2" t="s">
        <v>44</v>
      </c>
      <c r="G921" s="2" t="s">
        <v>44</v>
      </c>
      <c r="H921" s="2">
        <v>1</v>
      </c>
      <c r="I921" s="2" t="s">
        <v>45</v>
      </c>
      <c r="J921" s="2">
        <v>1</v>
      </c>
      <c r="K921" s="2">
        <v>0</v>
      </c>
      <c r="L921" s="2">
        <v>1</v>
      </c>
      <c r="M921" s="2">
        <v>1</v>
      </c>
      <c r="N921" s="2">
        <v>1</v>
      </c>
      <c r="O921" s="2">
        <v>1</v>
      </c>
      <c r="P921" s="12">
        <v>1</v>
      </c>
      <c r="Q921" s="2" t="s">
        <v>44</v>
      </c>
      <c r="R921" s="2" t="s">
        <v>44</v>
      </c>
      <c r="S921" s="2" t="s">
        <v>44</v>
      </c>
      <c r="T921" s="2" t="s">
        <v>44</v>
      </c>
      <c r="U921" s="3" t="s">
        <v>45</v>
      </c>
      <c r="V921" s="6" t="s">
        <v>35</v>
      </c>
      <c r="W921" s="63" t="s">
        <v>3044</v>
      </c>
      <c r="X921" s="2" t="s">
        <v>3045</v>
      </c>
      <c r="Y921" s="2" t="s">
        <v>3046</v>
      </c>
      <c r="Z921" s="64" t="s">
        <v>3047</v>
      </c>
      <c r="AA921" s="2">
        <v>0</v>
      </c>
      <c r="AB921" s="2">
        <v>0</v>
      </c>
      <c r="AC921" s="2"/>
      <c r="AD921" s="2"/>
      <c r="AE921" s="6">
        <v>0</v>
      </c>
      <c r="AF921" s="2">
        <v>0</v>
      </c>
      <c r="AG921" s="2"/>
      <c r="AH921" s="2"/>
      <c r="AI921" s="6">
        <v>0</v>
      </c>
      <c r="AJ921" s="2">
        <v>0</v>
      </c>
      <c r="AK921" s="2"/>
      <c r="AL921" s="6"/>
      <c r="AM921" s="6">
        <v>0</v>
      </c>
      <c r="AN921" s="2">
        <v>0</v>
      </c>
      <c r="AO921" s="2"/>
      <c r="AP921" s="6"/>
      <c r="AQ921" s="6">
        <f t="shared" si="98"/>
        <v>0</v>
      </c>
      <c r="AR921" s="160">
        <f t="shared" si="99"/>
        <v>0</v>
      </c>
      <c r="AS921" s="160">
        <f t="shared" si="100"/>
        <v>0</v>
      </c>
      <c r="AT921" s="160">
        <f t="shared" si="101"/>
        <v>0</v>
      </c>
      <c r="AU921" s="160">
        <f t="shared" si="102"/>
        <v>0</v>
      </c>
      <c r="AV921" s="160">
        <f t="shared" si="103"/>
        <v>0</v>
      </c>
      <c r="AW921" s="160">
        <f t="shared" si="104"/>
        <v>0</v>
      </c>
    </row>
    <row r="922" spans="1:49" x14ac:dyDescent="0.25">
      <c r="A922" s="2" t="s">
        <v>3074</v>
      </c>
      <c r="B922" s="44" t="s">
        <v>10</v>
      </c>
      <c r="C922" s="2" t="s">
        <v>10</v>
      </c>
      <c r="D922" s="2" t="s">
        <v>3075</v>
      </c>
      <c r="E922" s="6" t="s">
        <v>45</v>
      </c>
      <c r="F922" s="2" t="s">
        <v>44</v>
      </c>
      <c r="G922" s="2" t="s">
        <v>44</v>
      </c>
      <c r="H922" s="2">
        <v>1</v>
      </c>
      <c r="I922" s="2" t="s">
        <v>44</v>
      </c>
      <c r="J922" s="2">
        <v>1</v>
      </c>
      <c r="K922" s="2">
        <v>0</v>
      </c>
      <c r="L922" s="2">
        <v>1</v>
      </c>
      <c r="M922" s="2">
        <v>1</v>
      </c>
      <c r="N922" s="2">
        <v>1</v>
      </c>
      <c r="O922" s="2">
        <v>1</v>
      </c>
      <c r="P922" s="2">
        <v>1</v>
      </c>
      <c r="Q922" s="2" t="s">
        <v>45</v>
      </c>
      <c r="R922" s="2" t="s">
        <v>44</v>
      </c>
      <c r="S922" s="2" t="s">
        <v>45</v>
      </c>
      <c r="T922" s="2" t="s">
        <v>44</v>
      </c>
      <c r="U922" s="3" t="s">
        <v>45</v>
      </c>
      <c r="V922" s="6" t="s">
        <v>35</v>
      </c>
      <c r="W922" s="63" t="s">
        <v>3038</v>
      </c>
      <c r="X922" s="2" t="s">
        <v>3039</v>
      </c>
      <c r="Y922" s="2" t="s">
        <v>3040</v>
      </c>
      <c r="Z922" s="64" t="s">
        <v>3041</v>
      </c>
      <c r="AA922" s="2">
        <v>0</v>
      </c>
      <c r="AB922" s="2">
        <v>0</v>
      </c>
      <c r="AC922" s="2"/>
      <c r="AD922" s="2"/>
      <c r="AE922" s="6">
        <v>0</v>
      </c>
      <c r="AF922" s="2">
        <v>0</v>
      </c>
      <c r="AG922" s="2"/>
      <c r="AH922" s="2"/>
      <c r="AI922" s="6">
        <v>0</v>
      </c>
      <c r="AJ922" s="2">
        <v>0</v>
      </c>
      <c r="AK922" s="2"/>
      <c r="AL922" s="6"/>
      <c r="AM922" s="6">
        <v>0</v>
      </c>
      <c r="AN922" s="2">
        <v>0</v>
      </c>
      <c r="AO922" s="2"/>
      <c r="AP922" s="6"/>
      <c r="AQ922" s="6">
        <f t="shared" si="98"/>
        <v>0</v>
      </c>
      <c r="AR922" s="160">
        <f t="shared" si="99"/>
        <v>0</v>
      </c>
      <c r="AS922" s="160">
        <f t="shared" si="100"/>
        <v>0</v>
      </c>
      <c r="AT922" s="160">
        <f t="shared" si="101"/>
        <v>0</v>
      </c>
      <c r="AU922" s="160">
        <f t="shared" si="102"/>
        <v>0</v>
      </c>
      <c r="AV922" s="160">
        <f t="shared" si="103"/>
        <v>0</v>
      </c>
      <c r="AW922" s="160">
        <f t="shared" si="104"/>
        <v>0</v>
      </c>
    </row>
    <row r="923" spans="1:49" x14ac:dyDescent="0.25">
      <c r="A923" s="2" t="s">
        <v>3056</v>
      </c>
      <c r="B923" s="44" t="s">
        <v>10</v>
      </c>
      <c r="C923" s="2" t="s">
        <v>10</v>
      </c>
      <c r="D923" s="2" t="s">
        <v>3057</v>
      </c>
      <c r="E923" s="6" t="s">
        <v>45</v>
      </c>
      <c r="F923" s="2" t="s">
        <v>44</v>
      </c>
      <c r="G923" s="2" t="s">
        <v>44</v>
      </c>
      <c r="H923" s="2">
        <v>1</v>
      </c>
      <c r="I923" s="2" t="s">
        <v>44</v>
      </c>
      <c r="J923" s="2">
        <v>1</v>
      </c>
      <c r="K923" s="2">
        <v>0</v>
      </c>
      <c r="L923" s="2">
        <v>1</v>
      </c>
      <c r="M923" s="2">
        <v>1</v>
      </c>
      <c r="N923" s="2">
        <v>1</v>
      </c>
      <c r="O923" s="2">
        <v>1</v>
      </c>
      <c r="P923" s="2">
        <v>1</v>
      </c>
      <c r="Q923" s="2" t="s">
        <v>44</v>
      </c>
      <c r="R923" s="2" t="s">
        <v>44</v>
      </c>
      <c r="S923" s="2" t="s">
        <v>45</v>
      </c>
      <c r="T923" s="2" t="s">
        <v>44</v>
      </c>
      <c r="U923" s="3" t="s">
        <v>45</v>
      </c>
      <c r="V923" s="6" t="s">
        <v>35</v>
      </c>
      <c r="W923" s="63" t="s">
        <v>3058</v>
      </c>
      <c r="X923" s="2" t="s">
        <v>3059</v>
      </c>
      <c r="Y923" s="2" t="s">
        <v>3060</v>
      </c>
      <c r="Z923" s="64" t="s">
        <v>3061</v>
      </c>
      <c r="AA923" s="2">
        <v>0</v>
      </c>
      <c r="AB923" s="2">
        <v>0</v>
      </c>
      <c r="AC923" s="2"/>
      <c r="AD923" s="2"/>
      <c r="AE923" s="6">
        <v>0</v>
      </c>
      <c r="AF923" s="2">
        <v>0</v>
      </c>
      <c r="AG923" s="2"/>
      <c r="AH923" s="2"/>
      <c r="AI923" s="6">
        <v>0</v>
      </c>
      <c r="AJ923" s="2">
        <v>0</v>
      </c>
      <c r="AK923" s="2"/>
      <c r="AL923" s="6"/>
      <c r="AM923" s="6">
        <v>0</v>
      </c>
      <c r="AN923" s="2">
        <v>0</v>
      </c>
      <c r="AO923" s="2"/>
      <c r="AP923" s="6"/>
      <c r="AQ923" s="6">
        <f t="shared" si="98"/>
        <v>0</v>
      </c>
      <c r="AR923" s="160">
        <f t="shared" si="99"/>
        <v>0</v>
      </c>
      <c r="AS923" s="160">
        <f t="shared" si="100"/>
        <v>0</v>
      </c>
      <c r="AT923" s="160">
        <f t="shared" si="101"/>
        <v>0</v>
      </c>
      <c r="AU923" s="160">
        <f t="shared" si="102"/>
        <v>0</v>
      </c>
      <c r="AV923" s="160">
        <f t="shared" si="103"/>
        <v>0</v>
      </c>
      <c r="AW923" s="160">
        <f t="shared" si="104"/>
        <v>0</v>
      </c>
    </row>
    <row r="924" spans="1:49" x14ac:dyDescent="0.25">
      <c r="A924" s="2" t="s">
        <v>2841</v>
      </c>
      <c r="B924" s="44" t="s">
        <v>10</v>
      </c>
      <c r="C924" s="2" t="s">
        <v>2842</v>
      </c>
      <c r="D924" s="2" t="s">
        <v>2842</v>
      </c>
      <c r="E924" s="6" t="s">
        <v>45</v>
      </c>
      <c r="F924" s="2" t="s">
        <v>44</v>
      </c>
      <c r="G924" s="2" t="s">
        <v>44</v>
      </c>
      <c r="H924" s="2">
        <v>1</v>
      </c>
      <c r="I924" s="2" t="s">
        <v>45</v>
      </c>
      <c r="J924" s="2">
        <v>1</v>
      </c>
      <c r="K924" s="2">
        <v>0</v>
      </c>
      <c r="L924" s="2">
        <v>1</v>
      </c>
      <c r="M924" s="2">
        <v>1</v>
      </c>
      <c r="N924" s="2">
        <v>1</v>
      </c>
      <c r="O924" s="2">
        <v>1</v>
      </c>
      <c r="P924" s="2">
        <v>1</v>
      </c>
      <c r="Q924" s="2" t="s">
        <v>45</v>
      </c>
      <c r="R924" s="2" t="s">
        <v>44</v>
      </c>
      <c r="S924" s="2" t="s">
        <v>44</v>
      </c>
      <c r="T924" s="2" t="s">
        <v>44</v>
      </c>
      <c r="U924" s="3" t="s">
        <v>45</v>
      </c>
      <c r="V924" s="6" t="s">
        <v>35</v>
      </c>
      <c r="W924" s="63" t="s">
        <v>2843</v>
      </c>
      <c r="X924" s="2" t="s">
        <v>2844</v>
      </c>
      <c r="Y924" s="2" t="s">
        <v>2845</v>
      </c>
      <c r="Z924" s="64" t="s">
        <v>2846</v>
      </c>
      <c r="AA924" s="2">
        <v>0</v>
      </c>
      <c r="AB924" s="2">
        <v>0</v>
      </c>
      <c r="AC924" s="2"/>
      <c r="AD924" s="2"/>
      <c r="AE924" s="6">
        <v>1</v>
      </c>
      <c r="AF924" s="2">
        <v>0</v>
      </c>
      <c r="AG924" s="2"/>
      <c r="AH924" s="2" t="s">
        <v>6744</v>
      </c>
      <c r="AI924" s="6">
        <v>0</v>
      </c>
      <c r="AJ924" s="2">
        <v>0</v>
      </c>
      <c r="AK924" s="2"/>
      <c r="AL924" s="6"/>
      <c r="AM924" s="6">
        <v>0</v>
      </c>
      <c r="AN924" s="2">
        <v>0</v>
      </c>
      <c r="AO924" s="2"/>
      <c r="AP924" s="6"/>
      <c r="AQ924" s="6">
        <f t="shared" si="98"/>
        <v>1</v>
      </c>
      <c r="AR924" s="160">
        <f t="shared" si="99"/>
        <v>1</v>
      </c>
      <c r="AS924" s="160">
        <f t="shared" si="100"/>
        <v>0</v>
      </c>
      <c r="AT924" s="160">
        <f t="shared" si="101"/>
        <v>0</v>
      </c>
      <c r="AU924" s="160">
        <f t="shared" si="102"/>
        <v>0</v>
      </c>
      <c r="AV924" s="160">
        <f t="shared" si="103"/>
        <v>0</v>
      </c>
      <c r="AW924" s="160">
        <f t="shared" si="104"/>
        <v>0</v>
      </c>
    </row>
    <row r="925" spans="1:49" x14ac:dyDescent="0.25">
      <c r="A925" s="2" t="s">
        <v>2847</v>
      </c>
      <c r="B925" s="44" t="s">
        <v>10</v>
      </c>
      <c r="C925" s="2" t="s">
        <v>2842</v>
      </c>
      <c r="D925" s="2" t="s">
        <v>2848</v>
      </c>
      <c r="E925" s="6" t="s">
        <v>45</v>
      </c>
      <c r="F925" s="2" t="s">
        <v>44</v>
      </c>
      <c r="G925" s="2" t="s">
        <v>44</v>
      </c>
      <c r="H925" s="2">
        <v>1</v>
      </c>
      <c r="I925" s="2" t="s">
        <v>44</v>
      </c>
      <c r="J925" s="2">
        <v>1</v>
      </c>
      <c r="K925" s="2">
        <v>0</v>
      </c>
      <c r="L925" s="2">
        <v>1</v>
      </c>
      <c r="M925" s="2">
        <v>1</v>
      </c>
      <c r="N925" s="2">
        <v>1</v>
      </c>
      <c r="O925" s="2">
        <v>1</v>
      </c>
      <c r="P925" s="2">
        <v>1</v>
      </c>
      <c r="Q925" s="2" t="s">
        <v>45</v>
      </c>
      <c r="R925" s="2" t="s">
        <v>44</v>
      </c>
      <c r="S925" s="2" t="s">
        <v>45</v>
      </c>
      <c r="T925" s="2" t="s">
        <v>44</v>
      </c>
      <c r="U925" s="3" t="s">
        <v>44</v>
      </c>
      <c r="V925" s="6" t="s">
        <v>36</v>
      </c>
      <c r="W925" s="63" t="s">
        <v>2849</v>
      </c>
      <c r="X925" s="2" t="s">
        <v>2850</v>
      </c>
      <c r="Y925" s="2" t="s">
        <v>2851</v>
      </c>
      <c r="Z925" s="64" t="s">
        <v>2852</v>
      </c>
      <c r="AA925" s="2">
        <v>0</v>
      </c>
      <c r="AB925" s="2">
        <v>1</v>
      </c>
      <c r="AC925" s="2" t="s">
        <v>36</v>
      </c>
      <c r="AD925" s="2" t="s">
        <v>6744</v>
      </c>
      <c r="AE925" s="6">
        <v>0</v>
      </c>
      <c r="AF925" s="2">
        <v>0</v>
      </c>
      <c r="AG925" s="2"/>
      <c r="AH925" s="2"/>
      <c r="AI925" s="6">
        <v>0</v>
      </c>
      <c r="AJ925" s="2">
        <v>0</v>
      </c>
      <c r="AK925" s="2"/>
      <c r="AL925" s="6"/>
      <c r="AM925" s="6">
        <v>0</v>
      </c>
      <c r="AN925" s="2">
        <v>0</v>
      </c>
      <c r="AO925" s="2"/>
      <c r="AP925" s="6"/>
      <c r="AQ925" s="6">
        <f t="shared" si="98"/>
        <v>1</v>
      </c>
      <c r="AR925" s="160">
        <f t="shared" si="99"/>
        <v>0</v>
      </c>
      <c r="AS925" s="160">
        <f t="shared" si="100"/>
        <v>0</v>
      </c>
      <c r="AT925" s="160">
        <f t="shared" si="101"/>
        <v>0</v>
      </c>
      <c r="AU925" s="160">
        <f t="shared" si="102"/>
        <v>1</v>
      </c>
      <c r="AV925" s="160">
        <f t="shared" si="103"/>
        <v>0</v>
      </c>
      <c r="AW925" s="160">
        <f t="shared" si="104"/>
        <v>0</v>
      </c>
    </row>
    <row r="926" spans="1:49" x14ac:dyDescent="0.25">
      <c r="A926" s="2" t="s">
        <v>2853</v>
      </c>
      <c r="B926" s="44" t="s">
        <v>10</v>
      </c>
      <c r="C926" s="2" t="s">
        <v>2842</v>
      </c>
      <c r="D926" s="2" t="s">
        <v>2854</v>
      </c>
      <c r="E926" s="6" t="s">
        <v>45</v>
      </c>
      <c r="F926" s="2" t="s">
        <v>44</v>
      </c>
      <c r="G926" s="2" t="s">
        <v>44</v>
      </c>
      <c r="H926" s="2">
        <v>1</v>
      </c>
      <c r="I926" s="2" t="s">
        <v>44</v>
      </c>
      <c r="J926" s="2">
        <v>1</v>
      </c>
      <c r="K926" s="2">
        <v>0</v>
      </c>
      <c r="L926" s="2">
        <v>1</v>
      </c>
      <c r="M926" s="2">
        <v>1</v>
      </c>
      <c r="N926" s="2">
        <v>1</v>
      </c>
      <c r="O926" s="2">
        <v>1</v>
      </c>
      <c r="P926" s="2">
        <v>1</v>
      </c>
      <c r="Q926" s="2" t="s">
        <v>44</v>
      </c>
      <c r="R926" s="2" t="s">
        <v>44</v>
      </c>
      <c r="S926" s="2" t="s">
        <v>45</v>
      </c>
      <c r="T926" s="2" t="s">
        <v>44</v>
      </c>
      <c r="U926" s="3" t="s">
        <v>44</v>
      </c>
      <c r="V926" s="6" t="s">
        <v>36</v>
      </c>
      <c r="W926" s="63" t="s">
        <v>2855</v>
      </c>
      <c r="X926" s="2" t="s">
        <v>2856</v>
      </c>
      <c r="Y926" s="2" t="s">
        <v>2857</v>
      </c>
      <c r="Z926" s="64" t="s">
        <v>2858</v>
      </c>
      <c r="AA926" s="2">
        <v>0</v>
      </c>
      <c r="AB926" s="2">
        <v>1</v>
      </c>
      <c r="AC926" s="2" t="s">
        <v>36</v>
      </c>
      <c r="AD926" s="2" t="s">
        <v>6744</v>
      </c>
      <c r="AE926" s="6">
        <v>0</v>
      </c>
      <c r="AF926" s="2">
        <v>1</v>
      </c>
      <c r="AG926" s="2" t="s">
        <v>36</v>
      </c>
      <c r="AH926" s="2" t="s">
        <v>6744</v>
      </c>
      <c r="AI926" s="6">
        <v>0</v>
      </c>
      <c r="AJ926" s="2">
        <v>1</v>
      </c>
      <c r="AK926" s="2" t="s">
        <v>36</v>
      </c>
      <c r="AL926" s="6" t="s">
        <v>6744</v>
      </c>
      <c r="AM926" s="6">
        <v>0</v>
      </c>
      <c r="AN926" s="2">
        <v>1</v>
      </c>
      <c r="AO926" s="2" t="s">
        <v>36</v>
      </c>
      <c r="AP926" s="6" t="s">
        <v>6744</v>
      </c>
      <c r="AQ926" s="6">
        <f t="shared" si="98"/>
        <v>4</v>
      </c>
      <c r="AR926" s="160">
        <f t="shared" si="99"/>
        <v>0</v>
      </c>
      <c r="AS926" s="160">
        <f t="shared" si="100"/>
        <v>0</v>
      </c>
      <c r="AT926" s="160">
        <f t="shared" si="101"/>
        <v>0</v>
      </c>
      <c r="AU926" s="160">
        <f t="shared" si="102"/>
        <v>1</v>
      </c>
      <c r="AV926" s="160">
        <f t="shared" si="103"/>
        <v>0</v>
      </c>
      <c r="AW926" s="160">
        <f t="shared" si="104"/>
        <v>0</v>
      </c>
    </row>
    <row r="927" spans="1:49" x14ac:dyDescent="0.25">
      <c r="A927" s="2" t="s">
        <v>2859</v>
      </c>
      <c r="B927" s="44" t="s">
        <v>10</v>
      </c>
      <c r="C927" s="2" t="s">
        <v>2842</v>
      </c>
      <c r="D927" s="2" t="s">
        <v>2860</v>
      </c>
      <c r="E927" s="6" t="s">
        <v>45</v>
      </c>
      <c r="F927" s="2" t="s">
        <v>45</v>
      </c>
      <c r="G927" s="2" t="s">
        <v>44</v>
      </c>
      <c r="H927" s="2">
        <v>1</v>
      </c>
      <c r="I927" s="2" t="s">
        <v>45</v>
      </c>
      <c r="J927" s="2">
        <v>1</v>
      </c>
      <c r="K927" s="2">
        <v>0</v>
      </c>
      <c r="L927" s="2">
        <v>0</v>
      </c>
      <c r="M927" s="2">
        <v>1</v>
      </c>
      <c r="N927" s="13"/>
      <c r="O927" s="2">
        <v>1</v>
      </c>
      <c r="P927" s="6">
        <v>1</v>
      </c>
      <c r="Q927" s="2" t="s">
        <v>44</v>
      </c>
      <c r="R927" s="2" t="s">
        <v>45</v>
      </c>
      <c r="S927" s="2" t="s">
        <v>45</v>
      </c>
      <c r="T927" s="2" t="s">
        <v>44</v>
      </c>
      <c r="U927" s="3" t="s">
        <v>45</v>
      </c>
      <c r="V927" s="2" t="s">
        <v>35</v>
      </c>
      <c r="W927" s="63" t="s">
        <v>2861</v>
      </c>
      <c r="X927" s="2" t="s">
        <v>2862</v>
      </c>
      <c r="Y927" s="2" t="s">
        <v>2863</v>
      </c>
      <c r="Z927" s="64" t="s">
        <v>2864</v>
      </c>
      <c r="AA927" s="2">
        <v>0</v>
      </c>
      <c r="AB927" s="2">
        <v>0</v>
      </c>
      <c r="AC927" s="2"/>
      <c r="AD927" s="2"/>
      <c r="AE927" s="6">
        <v>0</v>
      </c>
      <c r="AF927" s="2">
        <v>0</v>
      </c>
      <c r="AG927" s="2"/>
      <c r="AH927" s="2"/>
      <c r="AI927" s="6">
        <v>0</v>
      </c>
      <c r="AJ927" s="2">
        <v>0</v>
      </c>
      <c r="AK927" s="2"/>
      <c r="AL927" s="6"/>
      <c r="AM927" s="6">
        <v>0</v>
      </c>
      <c r="AN927" s="2">
        <v>0</v>
      </c>
      <c r="AO927" s="2"/>
      <c r="AP927" s="6"/>
      <c r="AQ927" s="6">
        <f t="shared" si="98"/>
        <v>0</v>
      </c>
      <c r="AR927" s="160">
        <f t="shared" si="99"/>
        <v>0</v>
      </c>
      <c r="AS927" s="160">
        <f t="shared" si="100"/>
        <v>0</v>
      </c>
      <c r="AT927" s="160">
        <f t="shared" si="101"/>
        <v>0</v>
      </c>
      <c r="AU927" s="160">
        <f t="shared" si="102"/>
        <v>0</v>
      </c>
      <c r="AV927" s="160">
        <f t="shared" si="103"/>
        <v>0</v>
      </c>
      <c r="AW927" s="160">
        <f t="shared" si="104"/>
        <v>0</v>
      </c>
    </row>
    <row r="928" spans="1:49" x14ac:dyDescent="0.25">
      <c r="A928" s="2" t="s">
        <v>2865</v>
      </c>
      <c r="B928" s="44" t="s">
        <v>10</v>
      </c>
      <c r="C928" s="2" t="s">
        <v>2842</v>
      </c>
      <c r="D928" s="2" t="s">
        <v>2866</v>
      </c>
      <c r="E928" s="6" t="s">
        <v>45</v>
      </c>
      <c r="F928" s="2" t="s">
        <v>44</v>
      </c>
      <c r="G928" s="2" t="s">
        <v>44</v>
      </c>
      <c r="H928" s="2">
        <v>1</v>
      </c>
      <c r="I928" s="2" t="s">
        <v>45</v>
      </c>
      <c r="J928" s="2">
        <v>1</v>
      </c>
      <c r="K928" s="2">
        <v>0</v>
      </c>
      <c r="L928" s="2">
        <v>1</v>
      </c>
      <c r="M928" s="2">
        <v>1</v>
      </c>
      <c r="N928" s="2">
        <v>1</v>
      </c>
      <c r="O928" s="2">
        <v>1</v>
      </c>
      <c r="P928" s="2">
        <v>1</v>
      </c>
      <c r="Q928" s="2" t="s">
        <v>44</v>
      </c>
      <c r="R928" s="2" t="s">
        <v>44</v>
      </c>
      <c r="S928" s="2" t="s">
        <v>45</v>
      </c>
      <c r="T928" s="2" t="s">
        <v>44</v>
      </c>
      <c r="U928" s="3" t="s">
        <v>45</v>
      </c>
      <c r="V928" s="6" t="s">
        <v>326</v>
      </c>
      <c r="W928" s="63" t="s">
        <v>2867</v>
      </c>
      <c r="X928" s="2" t="s">
        <v>2868</v>
      </c>
      <c r="Y928" s="2" t="s">
        <v>2869</v>
      </c>
      <c r="Z928" s="64" t="s">
        <v>2870</v>
      </c>
      <c r="AA928" s="2">
        <v>0</v>
      </c>
      <c r="AB928" s="2">
        <v>1</v>
      </c>
      <c r="AC928" s="2" t="s">
        <v>326</v>
      </c>
      <c r="AD928" s="2" t="s">
        <v>6744</v>
      </c>
      <c r="AE928" s="6">
        <v>0</v>
      </c>
      <c r="AF928" s="2">
        <v>0</v>
      </c>
      <c r="AG928" s="2"/>
      <c r="AH928" s="2"/>
      <c r="AI928" s="6">
        <v>0</v>
      </c>
      <c r="AJ928" s="2">
        <v>0</v>
      </c>
      <c r="AK928" s="2"/>
      <c r="AL928" s="6"/>
      <c r="AM928" s="6">
        <v>0</v>
      </c>
      <c r="AN928" s="2">
        <v>0</v>
      </c>
      <c r="AO928" s="2"/>
      <c r="AP928" s="6"/>
      <c r="AQ928" s="6">
        <f t="shared" si="98"/>
        <v>1</v>
      </c>
      <c r="AR928" s="160">
        <f t="shared" si="99"/>
        <v>0</v>
      </c>
      <c r="AS928" s="160">
        <f t="shared" si="100"/>
        <v>0</v>
      </c>
      <c r="AT928" s="160">
        <f t="shared" si="101"/>
        <v>1</v>
      </c>
      <c r="AU928" s="160">
        <f t="shared" si="102"/>
        <v>0</v>
      </c>
      <c r="AV928" s="160">
        <f t="shared" si="103"/>
        <v>0</v>
      </c>
      <c r="AW928" s="160">
        <f t="shared" si="104"/>
        <v>0</v>
      </c>
    </row>
    <row r="929" spans="1:49" x14ac:dyDescent="0.25">
      <c r="A929" s="2" t="s">
        <v>2871</v>
      </c>
      <c r="B929" s="44" t="s">
        <v>10</v>
      </c>
      <c r="C929" s="2" t="s">
        <v>2842</v>
      </c>
      <c r="D929" s="2" t="s">
        <v>2872</v>
      </c>
      <c r="E929" s="6" t="s">
        <v>45</v>
      </c>
      <c r="F929" s="2" t="s">
        <v>44</v>
      </c>
      <c r="G929" s="2" t="s">
        <v>44</v>
      </c>
      <c r="H929" s="2">
        <v>1</v>
      </c>
      <c r="I929" s="2" t="s">
        <v>44</v>
      </c>
      <c r="J929" s="2">
        <v>1</v>
      </c>
      <c r="K929" s="2">
        <v>0</v>
      </c>
      <c r="L929" s="2">
        <v>1</v>
      </c>
      <c r="M929" s="2">
        <v>1</v>
      </c>
      <c r="N929" s="2">
        <v>1</v>
      </c>
      <c r="O929" s="2">
        <v>1</v>
      </c>
      <c r="P929" s="2">
        <v>1</v>
      </c>
      <c r="Q929" s="2" t="s">
        <v>45</v>
      </c>
      <c r="R929" s="2" t="s">
        <v>44</v>
      </c>
      <c r="S929" s="2" t="s">
        <v>45</v>
      </c>
      <c r="T929" s="2" t="s">
        <v>44</v>
      </c>
      <c r="U929" s="3" t="s">
        <v>45</v>
      </c>
      <c r="V929" s="6" t="s">
        <v>326</v>
      </c>
      <c r="W929" s="63" t="s">
        <v>2873</v>
      </c>
      <c r="X929" s="2" t="s">
        <v>2874</v>
      </c>
      <c r="Y929" s="2" t="s">
        <v>2875</v>
      </c>
      <c r="Z929" s="64" t="s">
        <v>2876</v>
      </c>
      <c r="AA929" s="2">
        <v>0</v>
      </c>
      <c r="AB929" s="2">
        <v>1</v>
      </c>
      <c r="AC929" s="2" t="s">
        <v>326</v>
      </c>
      <c r="AD929" s="2" t="s">
        <v>6744</v>
      </c>
      <c r="AE929" s="6">
        <v>0</v>
      </c>
      <c r="AF929" s="2">
        <v>0</v>
      </c>
      <c r="AG929" s="2"/>
      <c r="AH929" s="2"/>
      <c r="AI929" s="6">
        <v>0</v>
      </c>
      <c r="AJ929" s="2">
        <v>1</v>
      </c>
      <c r="AK929" s="2" t="s">
        <v>326</v>
      </c>
      <c r="AL929" s="6" t="s">
        <v>6744</v>
      </c>
      <c r="AM929" s="6">
        <v>0</v>
      </c>
      <c r="AN929" s="2">
        <v>0</v>
      </c>
      <c r="AO929" s="2"/>
      <c r="AP929" s="6"/>
      <c r="AQ929" s="6">
        <f t="shared" si="98"/>
        <v>2</v>
      </c>
      <c r="AR929" s="160">
        <f t="shared" si="99"/>
        <v>0</v>
      </c>
      <c r="AS929" s="160">
        <f t="shared" si="100"/>
        <v>0</v>
      </c>
      <c r="AT929" s="160">
        <f t="shared" si="101"/>
        <v>1</v>
      </c>
      <c r="AU929" s="160">
        <f t="shared" si="102"/>
        <v>0</v>
      </c>
      <c r="AV929" s="160">
        <f t="shared" si="103"/>
        <v>0</v>
      </c>
      <c r="AW929" s="160">
        <f t="shared" si="104"/>
        <v>0</v>
      </c>
    </row>
    <row r="930" spans="1:49" x14ac:dyDescent="0.25">
      <c r="A930" s="2" t="s">
        <v>2877</v>
      </c>
      <c r="B930" s="44" t="s">
        <v>10</v>
      </c>
      <c r="C930" s="2" t="s">
        <v>2842</v>
      </c>
      <c r="D930" s="2" t="s">
        <v>2878</v>
      </c>
      <c r="E930" s="6" t="s">
        <v>45</v>
      </c>
      <c r="F930" s="2" t="s">
        <v>44</v>
      </c>
      <c r="G930" s="2" t="s">
        <v>44</v>
      </c>
      <c r="H930" s="2">
        <v>1</v>
      </c>
      <c r="I930" s="2" t="s">
        <v>44</v>
      </c>
      <c r="J930" s="2">
        <v>1</v>
      </c>
      <c r="K930" s="2">
        <v>0</v>
      </c>
      <c r="L930" s="2">
        <v>1</v>
      </c>
      <c r="M930" s="2">
        <v>1</v>
      </c>
      <c r="N930" s="2">
        <v>1</v>
      </c>
      <c r="O930" s="2">
        <v>1</v>
      </c>
      <c r="P930" s="2">
        <v>1</v>
      </c>
      <c r="Q930" s="2" t="s">
        <v>44</v>
      </c>
      <c r="R930" s="2" t="s">
        <v>44</v>
      </c>
      <c r="S930" s="2" t="s">
        <v>45</v>
      </c>
      <c r="T930" s="2" t="s">
        <v>44</v>
      </c>
      <c r="U930" s="3" t="s">
        <v>44</v>
      </c>
      <c r="V930" s="6" t="s">
        <v>36</v>
      </c>
      <c r="W930" s="63" t="s">
        <v>2879</v>
      </c>
      <c r="X930" s="2" t="s">
        <v>2880</v>
      </c>
      <c r="Y930" s="2" t="s">
        <v>2881</v>
      </c>
      <c r="Z930" s="64" t="s">
        <v>2882</v>
      </c>
      <c r="AA930" s="2">
        <v>0</v>
      </c>
      <c r="AB930" s="2">
        <v>0</v>
      </c>
      <c r="AC930" s="2"/>
      <c r="AD930" s="2"/>
      <c r="AE930" s="6">
        <v>1</v>
      </c>
      <c r="AF930" s="2">
        <v>0</v>
      </c>
      <c r="AG930" s="2"/>
      <c r="AH930" s="2" t="s">
        <v>6743</v>
      </c>
      <c r="AI930" s="6">
        <v>0</v>
      </c>
      <c r="AJ930" s="2">
        <v>0</v>
      </c>
      <c r="AK930" s="2"/>
      <c r="AL930" s="6"/>
      <c r="AM930" s="6">
        <v>0</v>
      </c>
      <c r="AN930" s="2">
        <v>0</v>
      </c>
      <c r="AO930" s="2"/>
      <c r="AP930" s="6"/>
      <c r="AQ930" s="6">
        <f t="shared" si="98"/>
        <v>1</v>
      </c>
      <c r="AR930" s="160">
        <f t="shared" si="99"/>
        <v>1</v>
      </c>
      <c r="AS930" s="160">
        <f t="shared" si="100"/>
        <v>0</v>
      </c>
      <c r="AT930" s="160">
        <f t="shared" si="101"/>
        <v>0</v>
      </c>
      <c r="AU930" s="160">
        <f t="shared" si="102"/>
        <v>0</v>
      </c>
      <c r="AV930" s="160">
        <f t="shared" si="103"/>
        <v>0</v>
      </c>
      <c r="AW930" s="160">
        <f t="shared" si="104"/>
        <v>0</v>
      </c>
    </row>
    <row r="931" spans="1:49" x14ac:dyDescent="0.25">
      <c r="A931" s="2" t="s">
        <v>2883</v>
      </c>
      <c r="B931" s="44" t="s">
        <v>10</v>
      </c>
      <c r="C931" s="2" t="s">
        <v>2842</v>
      </c>
      <c r="D931" s="2" t="s">
        <v>2884</v>
      </c>
      <c r="E931" s="6" t="s">
        <v>45</v>
      </c>
      <c r="F931" s="2" t="s">
        <v>44</v>
      </c>
      <c r="G931" s="2" t="s">
        <v>44</v>
      </c>
      <c r="H931" s="2">
        <v>1</v>
      </c>
      <c r="I931" s="2" t="s">
        <v>45</v>
      </c>
      <c r="J931" s="2">
        <v>1</v>
      </c>
      <c r="K931" s="2">
        <v>0</v>
      </c>
      <c r="L931" s="2">
        <v>0</v>
      </c>
      <c r="M931" s="2">
        <v>1</v>
      </c>
      <c r="N931" s="2">
        <v>1</v>
      </c>
      <c r="O931" s="2">
        <v>1</v>
      </c>
      <c r="P931" s="2">
        <v>1</v>
      </c>
      <c r="Q931" s="2" t="s">
        <v>45</v>
      </c>
      <c r="R931" s="2" t="s">
        <v>44</v>
      </c>
      <c r="S931" s="2" t="s">
        <v>45</v>
      </c>
      <c r="T931" s="2" t="s">
        <v>44</v>
      </c>
      <c r="U931" s="3" t="s">
        <v>45</v>
      </c>
      <c r="V931" s="6" t="s">
        <v>326</v>
      </c>
      <c r="W931" s="63" t="s">
        <v>2885</v>
      </c>
      <c r="X931" s="2" t="s">
        <v>2886</v>
      </c>
      <c r="Y931" s="2" t="s">
        <v>2887</v>
      </c>
      <c r="Z931" s="64" t="s">
        <v>2888</v>
      </c>
      <c r="AA931" s="2">
        <v>0</v>
      </c>
      <c r="AB931" s="2">
        <v>1</v>
      </c>
      <c r="AC931" s="2" t="s">
        <v>326</v>
      </c>
      <c r="AD931" s="2" t="s">
        <v>6744</v>
      </c>
      <c r="AE931" s="6">
        <v>0</v>
      </c>
      <c r="AF931" s="2">
        <v>0</v>
      </c>
      <c r="AG931" s="2"/>
      <c r="AH931" s="2"/>
      <c r="AI931" s="6">
        <v>0</v>
      </c>
      <c r="AJ931" s="2">
        <v>1</v>
      </c>
      <c r="AK931" s="2" t="s">
        <v>326</v>
      </c>
      <c r="AL931" s="6" t="s">
        <v>6744</v>
      </c>
      <c r="AM931" s="6">
        <v>0</v>
      </c>
      <c r="AN931" s="2">
        <v>0</v>
      </c>
      <c r="AO931" s="2"/>
      <c r="AP931" s="6"/>
      <c r="AQ931" s="6">
        <f t="shared" si="98"/>
        <v>2</v>
      </c>
      <c r="AR931" s="160">
        <f t="shared" si="99"/>
        <v>0</v>
      </c>
      <c r="AS931" s="160">
        <f t="shared" si="100"/>
        <v>0</v>
      </c>
      <c r="AT931" s="160">
        <f t="shared" si="101"/>
        <v>1</v>
      </c>
      <c r="AU931" s="160">
        <f t="shared" si="102"/>
        <v>0</v>
      </c>
      <c r="AV931" s="160">
        <f t="shared" si="103"/>
        <v>0</v>
      </c>
      <c r="AW931" s="160">
        <f t="shared" si="104"/>
        <v>0</v>
      </c>
    </row>
    <row r="932" spans="1:49" x14ac:dyDescent="0.25">
      <c r="A932" s="2" t="s">
        <v>2896</v>
      </c>
      <c r="B932" s="44" t="s">
        <v>10</v>
      </c>
      <c r="C932" s="2" t="s">
        <v>2890</v>
      </c>
      <c r="D932" s="2" t="s">
        <v>1349</v>
      </c>
      <c r="E932" s="6" t="s">
        <v>45</v>
      </c>
      <c r="F932" s="2" t="s">
        <v>44</v>
      </c>
      <c r="G932" s="2" t="s">
        <v>44</v>
      </c>
      <c r="H932" s="2">
        <v>0</v>
      </c>
      <c r="I932" s="2" t="s">
        <v>45</v>
      </c>
      <c r="J932" s="2">
        <v>1</v>
      </c>
      <c r="K932" s="2">
        <v>0</v>
      </c>
      <c r="L932" s="2">
        <v>0</v>
      </c>
      <c r="M932" s="2">
        <v>1</v>
      </c>
      <c r="N932" s="2">
        <v>1</v>
      </c>
      <c r="O932" s="2">
        <v>1</v>
      </c>
      <c r="P932" s="12">
        <v>1</v>
      </c>
      <c r="Q932" s="2" t="s">
        <v>45</v>
      </c>
      <c r="R932" s="2" t="s">
        <v>44</v>
      </c>
      <c r="S932" s="2" t="s">
        <v>45</v>
      </c>
      <c r="T932" s="2" t="s">
        <v>44</v>
      </c>
      <c r="U932" s="3" t="s">
        <v>44</v>
      </c>
      <c r="V932" s="6" t="s">
        <v>35</v>
      </c>
      <c r="W932" s="63" t="s">
        <v>2897</v>
      </c>
      <c r="X932" s="2" t="s">
        <v>2898</v>
      </c>
      <c r="Y932" s="2" t="s">
        <v>2899</v>
      </c>
      <c r="Z932" s="64" t="s">
        <v>2900</v>
      </c>
      <c r="AA932" s="2">
        <v>0</v>
      </c>
      <c r="AB932" s="2">
        <v>0</v>
      </c>
      <c r="AC932" s="2"/>
      <c r="AD932" s="2"/>
      <c r="AE932" s="6">
        <v>0</v>
      </c>
      <c r="AF932" s="2">
        <v>0</v>
      </c>
      <c r="AG932" s="2"/>
      <c r="AH932" s="2"/>
      <c r="AI932" s="6">
        <v>0</v>
      </c>
      <c r="AJ932" s="2">
        <v>0</v>
      </c>
      <c r="AK932" s="2"/>
      <c r="AL932" s="6"/>
      <c r="AM932" s="6">
        <v>0</v>
      </c>
      <c r="AN932" s="2">
        <v>0</v>
      </c>
      <c r="AO932" s="2"/>
      <c r="AP932" s="6"/>
      <c r="AQ932" s="6">
        <f t="shared" si="98"/>
        <v>0</v>
      </c>
      <c r="AR932" s="160">
        <f t="shared" si="99"/>
        <v>0</v>
      </c>
      <c r="AS932" s="160">
        <f t="shared" si="100"/>
        <v>0</v>
      </c>
      <c r="AT932" s="160">
        <f t="shared" si="101"/>
        <v>0</v>
      </c>
      <c r="AU932" s="160">
        <f t="shared" si="102"/>
        <v>0</v>
      </c>
      <c r="AV932" s="160">
        <f t="shared" si="103"/>
        <v>0</v>
      </c>
      <c r="AW932" s="160">
        <f t="shared" si="104"/>
        <v>0</v>
      </c>
    </row>
    <row r="933" spans="1:49" x14ac:dyDescent="0.25">
      <c r="A933" s="2" t="s">
        <v>2889</v>
      </c>
      <c r="B933" s="44" t="s">
        <v>10</v>
      </c>
      <c r="C933" s="2" t="s">
        <v>2890</v>
      </c>
      <c r="D933" s="2" t="s">
        <v>2891</v>
      </c>
      <c r="E933" s="6" t="s">
        <v>45</v>
      </c>
      <c r="F933" s="2" t="s">
        <v>44</v>
      </c>
      <c r="G933" s="2" t="s">
        <v>44</v>
      </c>
      <c r="H933" s="2">
        <v>1</v>
      </c>
      <c r="I933" s="2" t="s">
        <v>44</v>
      </c>
      <c r="J933" s="2">
        <v>1</v>
      </c>
      <c r="K933" s="2">
        <v>0</v>
      </c>
      <c r="L933" s="2">
        <v>0</v>
      </c>
      <c r="M933" s="2">
        <v>1</v>
      </c>
      <c r="N933" s="2">
        <v>1</v>
      </c>
      <c r="O933" s="2">
        <v>1</v>
      </c>
      <c r="P933" s="2">
        <v>1</v>
      </c>
      <c r="Q933" s="2" t="s">
        <v>45</v>
      </c>
      <c r="R933" s="2" t="s">
        <v>44</v>
      </c>
      <c r="S933" s="2" t="s">
        <v>45</v>
      </c>
      <c r="T933" s="2" t="s">
        <v>44</v>
      </c>
      <c r="U933" s="3" t="s">
        <v>44</v>
      </c>
      <c r="V933" s="6" t="s">
        <v>36</v>
      </c>
      <c r="W933" s="63" t="s">
        <v>2892</v>
      </c>
      <c r="X933" s="2" t="s">
        <v>2893</v>
      </c>
      <c r="Y933" s="2" t="s">
        <v>2894</v>
      </c>
      <c r="Z933" s="64" t="s">
        <v>2895</v>
      </c>
      <c r="AA933" s="2">
        <v>0</v>
      </c>
      <c r="AB933" s="2">
        <v>0</v>
      </c>
      <c r="AC933" s="2"/>
      <c r="AD933" s="2"/>
      <c r="AE933" s="6">
        <v>0</v>
      </c>
      <c r="AF933" s="2">
        <v>0</v>
      </c>
      <c r="AG933" s="2"/>
      <c r="AH933" s="2"/>
      <c r="AI933" s="6">
        <v>0</v>
      </c>
      <c r="AJ933" s="2">
        <v>0</v>
      </c>
      <c r="AK933" s="2"/>
      <c r="AL933" s="6"/>
      <c r="AM933" s="6">
        <v>0</v>
      </c>
      <c r="AN933" s="2">
        <v>0</v>
      </c>
      <c r="AO933" s="2"/>
      <c r="AP933" s="6"/>
      <c r="AQ933" s="6">
        <f t="shared" si="98"/>
        <v>0</v>
      </c>
      <c r="AR933" s="160">
        <f t="shared" si="99"/>
        <v>0</v>
      </c>
      <c r="AS933" s="160">
        <f t="shared" si="100"/>
        <v>0</v>
      </c>
      <c r="AT933" s="160">
        <f t="shared" si="101"/>
        <v>0</v>
      </c>
      <c r="AU933" s="160">
        <f t="shared" si="102"/>
        <v>0</v>
      </c>
      <c r="AV933" s="160">
        <f t="shared" si="103"/>
        <v>0</v>
      </c>
      <c r="AW933" s="160">
        <f t="shared" si="104"/>
        <v>0</v>
      </c>
    </row>
    <row r="934" spans="1:49" x14ac:dyDescent="0.25">
      <c r="A934" s="2" t="s">
        <v>2901</v>
      </c>
      <c r="B934" s="44" t="s">
        <v>10</v>
      </c>
      <c r="C934" s="2" t="s">
        <v>2890</v>
      </c>
      <c r="D934" s="2" t="s">
        <v>2902</v>
      </c>
      <c r="E934" s="6" t="s">
        <v>45</v>
      </c>
      <c r="F934" s="2" t="s">
        <v>44</v>
      </c>
      <c r="G934" s="2" t="s">
        <v>44</v>
      </c>
      <c r="H934" s="2">
        <v>1</v>
      </c>
      <c r="I934" s="2" t="s">
        <v>44</v>
      </c>
      <c r="J934" s="2">
        <v>1</v>
      </c>
      <c r="K934" s="2">
        <v>0</v>
      </c>
      <c r="L934" s="2">
        <v>0</v>
      </c>
      <c r="M934" s="2">
        <v>1</v>
      </c>
      <c r="N934" s="2">
        <v>1</v>
      </c>
      <c r="O934" s="2">
        <v>1</v>
      </c>
      <c r="P934" s="2">
        <v>1</v>
      </c>
      <c r="Q934" s="2" t="s">
        <v>45</v>
      </c>
      <c r="R934" s="2" t="s">
        <v>44</v>
      </c>
      <c r="S934" s="2" t="s">
        <v>45</v>
      </c>
      <c r="T934" s="2" t="s">
        <v>44</v>
      </c>
      <c r="U934" s="3" t="s">
        <v>44</v>
      </c>
      <c r="V934" s="6" t="s">
        <v>36</v>
      </c>
      <c r="W934" s="63" t="s">
        <v>2903</v>
      </c>
      <c r="X934" s="2" t="s">
        <v>2904</v>
      </c>
      <c r="Y934" s="2" t="s">
        <v>2905</v>
      </c>
      <c r="Z934" s="64" t="s">
        <v>2906</v>
      </c>
      <c r="AA934" s="2">
        <v>1</v>
      </c>
      <c r="AB934" s="2">
        <v>1</v>
      </c>
      <c r="AC934" s="2" t="s">
        <v>36</v>
      </c>
      <c r="AD934" s="2" t="s">
        <v>6745</v>
      </c>
      <c r="AE934" s="6">
        <v>0</v>
      </c>
      <c r="AF934" s="2">
        <v>1</v>
      </c>
      <c r="AG934" s="2" t="s">
        <v>36</v>
      </c>
      <c r="AH934" s="2" t="s">
        <v>6744</v>
      </c>
      <c r="AI934" s="6">
        <v>0</v>
      </c>
      <c r="AJ934" s="2">
        <v>1</v>
      </c>
      <c r="AK934" s="2" t="s">
        <v>36</v>
      </c>
      <c r="AL934" s="6" t="s">
        <v>6744</v>
      </c>
      <c r="AM934" s="6">
        <v>0</v>
      </c>
      <c r="AN934" s="2">
        <v>1</v>
      </c>
      <c r="AO934" s="2" t="s">
        <v>36</v>
      </c>
      <c r="AP934" s="6" t="s">
        <v>6744</v>
      </c>
      <c r="AQ934" s="6">
        <f t="shared" si="98"/>
        <v>5</v>
      </c>
      <c r="AR934" s="160">
        <f t="shared" si="99"/>
        <v>1</v>
      </c>
      <c r="AS934" s="160">
        <f t="shared" si="100"/>
        <v>0</v>
      </c>
      <c r="AT934" s="160">
        <f t="shared" si="101"/>
        <v>0</v>
      </c>
      <c r="AU934" s="160">
        <f t="shared" si="102"/>
        <v>1</v>
      </c>
      <c r="AV934" s="160">
        <f t="shared" si="103"/>
        <v>0</v>
      </c>
      <c r="AW934" s="160">
        <f t="shared" si="104"/>
        <v>0</v>
      </c>
    </row>
    <row r="935" spans="1:49" x14ac:dyDescent="0.25">
      <c r="A935" s="2" t="s">
        <v>2907</v>
      </c>
      <c r="B935" s="44" t="s">
        <v>10</v>
      </c>
      <c r="C935" s="2" t="s">
        <v>2890</v>
      </c>
      <c r="D935" s="2" t="s">
        <v>2908</v>
      </c>
      <c r="E935" s="6" t="s">
        <v>45</v>
      </c>
      <c r="F935" s="2" t="s">
        <v>44</v>
      </c>
      <c r="G935" s="2" t="s">
        <v>44</v>
      </c>
      <c r="H935" s="2">
        <v>1</v>
      </c>
      <c r="I935" s="2" t="s">
        <v>45</v>
      </c>
      <c r="J935" s="2">
        <v>1</v>
      </c>
      <c r="K935" s="2">
        <v>0</v>
      </c>
      <c r="L935" s="2">
        <v>0</v>
      </c>
      <c r="M935" s="2">
        <v>1</v>
      </c>
      <c r="N935" s="2">
        <v>1</v>
      </c>
      <c r="O935" s="2">
        <v>1</v>
      </c>
      <c r="P935" s="2">
        <v>1</v>
      </c>
      <c r="Q935" s="2" t="s">
        <v>45</v>
      </c>
      <c r="R935" s="2" t="s">
        <v>44</v>
      </c>
      <c r="S935" s="2" t="s">
        <v>44</v>
      </c>
      <c r="T935" s="2" t="s">
        <v>44</v>
      </c>
      <c r="U935" s="3" t="s">
        <v>45</v>
      </c>
      <c r="V935" s="6" t="s">
        <v>35</v>
      </c>
      <c r="W935" s="63" t="s">
        <v>2909</v>
      </c>
      <c r="X935" s="2" t="s">
        <v>2910</v>
      </c>
      <c r="Y935" s="2" t="s">
        <v>2911</v>
      </c>
      <c r="Z935" s="64" t="s">
        <v>2912</v>
      </c>
      <c r="AA935" s="2">
        <v>0</v>
      </c>
      <c r="AB935" s="2">
        <v>0</v>
      </c>
      <c r="AC935" s="2"/>
      <c r="AD935" s="2"/>
      <c r="AE935" s="6">
        <v>0</v>
      </c>
      <c r="AF935" s="2">
        <v>0</v>
      </c>
      <c r="AG935" s="2"/>
      <c r="AH935" s="2"/>
      <c r="AI935" s="6">
        <v>0</v>
      </c>
      <c r="AJ935" s="2">
        <v>0</v>
      </c>
      <c r="AK935" s="2"/>
      <c r="AL935" s="6"/>
      <c r="AM935" s="6">
        <v>0</v>
      </c>
      <c r="AN935" s="2">
        <v>0</v>
      </c>
      <c r="AO935" s="2"/>
      <c r="AP935" s="6"/>
      <c r="AQ935" s="6">
        <f t="shared" si="98"/>
        <v>0</v>
      </c>
      <c r="AR935" s="160">
        <f t="shared" si="99"/>
        <v>0</v>
      </c>
      <c r="AS935" s="160">
        <f t="shared" si="100"/>
        <v>0</v>
      </c>
      <c r="AT935" s="160">
        <f t="shared" si="101"/>
        <v>0</v>
      </c>
      <c r="AU935" s="160">
        <f t="shared" si="102"/>
        <v>0</v>
      </c>
      <c r="AV935" s="160">
        <f t="shared" si="103"/>
        <v>0</v>
      </c>
      <c r="AW935" s="160">
        <f t="shared" si="104"/>
        <v>0</v>
      </c>
    </row>
    <row r="936" spans="1:49" x14ac:dyDescent="0.25">
      <c r="A936" s="2" t="s">
        <v>2913</v>
      </c>
      <c r="B936" s="44" t="s">
        <v>10</v>
      </c>
      <c r="C936" s="2" t="s">
        <v>2890</v>
      </c>
      <c r="D936" s="2" t="s">
        <v>2914</v>
      </c>
      <c r="E936" s="6" t="s">
        <v>45</v>
      </c>
      <c r="F936" s="2" t="s">
        <v>45</v>
      </c>
      <c r="G936" s="2" t="s">
        <v>44</v>
      </c>
      <c r="H936" s="2">
        <v>0</v>
      </c>
      <c r="I936" s="2" t="s">
        <v>45</v>
      </c>
      <c r="J936" s="2">
        <v>1</v>
      </c>
      <c r="K936" s="2">
        <v>0</v>
      </c>
      <c r="L936" s="2">
        <v>0</v>
      </c>
      <c r="M936" s="2">
        <v>1</v>
      </c>
      <c r="N936" s="13"/>
      <c r="O936" s="2">
        <v>1</v>
      </c>
      <c r="P936" s="2">
        <v>1</v>
      </c>
      <c r="Q936" s="2" t="s">
        <v>45</v>
      </c>
      <c r="R936" s="2" t="s">
        <v>45</v>
      </c>
      <c r="S936" s="2" t="s">
        <v>45</v>
      </c>
      <c r="T936" s="2" t="s">
        <v>44</v>
      </c>
      <c r="U936" s="3" t="s">
        <v>45</v>
      </c>
      <c r="V936" s="2" t="s">
        <v>35</v>
      </c>
      <c r="W936" s="63" t="s">
        <v>2915</v>
      </c>
      <c r="X936" s="2" t="s">
        <v>2916</v>
      </c>
      <c r="Y936" s="2" t="s">
        <v>2917</v>
      </c>
      <c r="Z936" s="64" t="s">
        <v>2918</v>
      </c>
      <c r="AA936" s="2">
        <v>0</v>
      </c>
      <c r="AB936" s="2">
        <v>0</v>
      </c>
      <c r="AC936" s="2"/>
      <c r="AD936" s="2"/>
      <c r="AE936" s="6">
        <v>0</v>
      </c>
      <c r="AF936" s="2">
        <v>0</v>
      </c>
      <c r="AG936" s="2"/>
      <c r="AH936" s="2"/>
      <c r="AI936" s="6">
        <v>0</v>
      </c>
      <c r="AJ936" s="2">
        <v>0</v>
      </c>
      <c r="AK936" s="2"/>
      <c r="AL936" s="6"/>
      <c r="AM936" s="6">
        <v>0</v>
      </c>
      <c r="AN936" s="2">
        <v>0</v>
      </c>
      <c r="AO936" s="2"/>
      <c r="AP936" s="6"/>
      <c r="AQ936" s="6">
        <f t="shared" si="98"/>
        <v>0</v>
      </c>
      <c r="AR936" s="160">
        <f t="shared" si="99"/>
        <v>0</v>
      </c>
      <c r="AS936" s="160">
        <f t="shared" si="100"/>
        <v>0</v>
      </c>
      <c r="AT936" s="160">
        <f t="shared" si="101"/>
        <v>0</v>
      </c>
      <c r="AU936" s="160">
        <f t="shared" si="102"/>
        <v>0</v>
      </c>
      <c r="AV936" s="160">
        <f t="shared" si="103"/>
        <v>0</v>
      </c>
      <c r="AW936" s="160">
        <f t="shared" si="104"/>
        <v>0</v>
      </c>
    </row>
    <row r="937" spans="1:49" x14ac:dyDescent="0.25">
      <c r="A937" s="2" t="s">
        <v>2919</v>
      </c>
      <c r="B937" s="44" t="s">
        <v>10</v>
      </c>
      <c r="C937" s="2" t="s">
        <v>2890</v>
      </c>
      <c r="D937" s="2" t="s">
        <v>2920</v>
      </c>
      <c r="E937" s="6" t="s">
        <v>45</v>
      </c>
      <c r="F937" s="2" t="s">
        <v>44</v>
      </c>
      <c r="G937" s="2" t="s">
        <v>44</v>
      </c>
      <c r="H937" s="2">
        <v>1</v>
      </c>
      <c r="I937" s="2" t="s">
        <v>45</v>
      </c>
      <c r="J937" s="2">
        <v>1</v>
      </c>
      <c r="K937" s="2">
        <v>0</v>
      </c>
      <c r="L937" s="2">
        <v>1</v>
      </c>
      <c r="M937" s="2">
        <v>1</v>
      </c>
      <c r="N937" s="2">
        <v>1</v>
      </c>
      <c r="O937" s="2">
        <v>1</v>
      </c>
      <c r="P937" s="2">
        <v>1</v>
      </c>
      <c r="Q937" s="2" t="s">
        <v>45</v>
      </c>
      <c r="R937" s="2" t="s">
        <v>44</v>
      </c>
      <c r="S937" s="2" t="s">
        <v>45</v>
      </c>
      <c r="T937" s="2" t="s">
        <v>44</v>
      </c>
      <c r="U937" s="3" t="s">
        <v>45</v>
      </c>
      <c r="V937" s="6" t="s">
        <v>326</v>
      </c>
      <c r="W937" s="63" t="s">
        <v>2921</v>
      </c>
      <c r="X937" s="2" t="s">
        <v>2922</v>
      </c>
      <c r="Y937" s="2" t="s">
        <v>2923</v>
      </c>
      <c r="Z937" s="64" t="s">
        <v>2924</v>
      </c>
      <c r="AA937" s="2">
        <v>0</v>
      </c>
      <c r="AB937" s="2">
        <v>1</v>
      </c>
      <c r="AC937" s="2" t="s">
        <v>326</v>
      </c>
      <c r="AD937" s="2" t="s">
        <v>6744</v>
      </c>
      <c r="AE937" s="6">
        <v>0</v>
      </c>
      <c r="AF937" s="2">
        <v>1</v>
      </c>
      <c r="AG937" s="2" t="s">
        <v>326</v>
      </c>
      <c r="AH937" s="2" t="s">
        <v>6744</v>
      </c>
      <c r="AI937" s="6">
        <v>0</v>
      </c>
      <c r="AJ937" s="2">
        <v>1</v>
      </c>
      <c r="AK937" s="2" t="s">
        <v>326</v>
      </c>
      <c r="AL937" s="6" t="s">
        <v>6744</v>
      </c>
      <c r="AM937" s="6">
        <v>0</v>
      </c>
      <c r="AN937" s="2">
        <v>1</v>
      </c>
      <c r="AO937" s="2" t="s">
        <v>326</v>
      </c>
      <c r="AP937" s="6" t="s">
        <v>6744</v>
      </c>
      <c r="AQ937" s="6">
        <f t="shared" si="98"/>
        <v>4</v>
      </c>
      <c r="AR937" s="160">
        <f t="shared" si="99"/>
        <v>0</v>
      </c>
      <c r="AS937" s="160">
        <f t="shared" si="100"/>
        <v>0</v>
      </c>
      <c r="AT937" s="160">
        <f t="shared" si="101"/>
        <v>1</v>
      </c>
      <c r="AU937" s="160">
        <f t="shared" si="102"/>
        <v>0</v>
      </c>
      <c r="AV937" s="160">
        <f t="shared" si="103"/>
        <v>0</v>
      </c>
      <c r="AW937" s="160">
        <f t="shared" si="104"/>
        <v>0</v>
      </c>
    </row>
    <row r="938" spans="1:49" x14ac:dyDescent="0.25">
      <c r="A938" s="2" t="s">
        <v>2925</v>
      </c>
      <c r="B938" s="44" t="s">
        <v>10</v>
      </c>
      <c r="C938" s="2" t="s">
        <v>2890</v>
      </c>
      <c r="D938" s="2" t="s">
        <v>2926</v>
      </c>
      <c r="E938" s="6" t="s">
        <v>45</v>
      </c>
      <c r="F938" s="2" t="s">
        <v>44</v>
      </c>
      <c r="G938" s="2" t="s">
        <v>44</v>
      </c>
      <c r="H938" s="2">
        <v>0</v>
      </c>
      <c r="I938" s="2" t="s">
        <v>44</v>
      </c>
      <c r="J938" s="2">
        <v>1</v>
      </c>
      <c r="K938" s="2">
        <v>0</v>
      </c>
      <c r="L938" s="2">
        <v>0</v>
      </c>
      <c r="M938" s="2">
        <v>1</v>
      </c>
      <c r="N938" s="2">
        <v>0</v>
      </c>
      <c r="O938" s="2">
        <v>0</v>
      </c>
      <c r="P938" s="6">
        <v>0</v>
      </c>
      <c r="Q938" s="2" t="s">
        <v>44</v>
      </c>
      <c r="R938" s="2" t="s">
        <v>44</v>
      </c>
      <c r="S938" s="2" t="s">
        <v>45</v>
      </c>
      <c r="T938" s="2" t="s">
        <v>44</v>
      </c>
      <c r="U938" s="3" t="s">
        <v>45</v>
      </c>
      <c r="V938" s="6" t="s">
        <v>35</v>
      </c>
      <c r="W938" s="63" t="s">
        <v>2927</v>
      </c>
      <c r="X938" s="2" t="s">
        <v>2928</v>
      </c>
      <c r="Y938" s="2" t="s">
        <v>2929</v>
      </c>
      <c r="Z938" s="64" t="s">
        <v>2930</v>
      </c>
      <c r="AA938" s="2">
        <v>0</v>
      </c>
      <c r="AB938" s="2">
        <v>0</v>
      </c>
      <c r="AC938" s="2"/>
      <c r="AD938" s="2"/>
      <c r="AE938" s="6">
        <v>0</v>
      </c>
      <c r="AF938" s="2">
        <v>0</v>
      </c>
      <c r="AG938" s="2"/>
      <c r="AH938" s="2"/>
      <c r="AI938" s="6">
        <v>0</v>
      </c>
      <c r="AJ938" s="2">
        <v>0</v>
      </c>
      <c r="AK938" s="2"/>
      <c r="AL938" s="6"/>
      <c r="AM938" s="6">
        <v>0</v>
      </c>
      <c r="AN938" s="2">
        <v>0</v>
      </c>
      <c r="AO938" s="2"/>
      <c r="AP938" s="6"/>
      <c r="AQ938" s="6">
        <f t="shared" si="98"/>
        <v>0</v>
      </c>
      <c r="AR938" s="160">
        <f t="shared" si="99"/>
        <v>0</v>
      </c>
      <c r="AS938" s="160">
        <f t="shared" si="100"/>
        <v>0</v>
      </c>
      <c r="AT938" s="160">
        <f t="shared" si="101"/>
        <v>0</v>
      </c>
      <c r="AU938" s="160">
        <f t="shared" si="102"/>
        <v>0</v>
      </c>
      <c r="AV938" s="160">
        <f t="shared" si="103"/>
        <v>0</v>
      </c>
      <c r="AW938" s="160">
        <f t="shared" si="104"/>
        <v>0</v>
      </c>
    </row>
    <row r="939" spans="1:49" x14ac:dyDescent="0.25">
      <c r="A939" s="2" t="s">
        <v>2931</v>
      </c>
      <c r="B939" s="44" t="s">
        <v>10</v>
      </c>
      <c r="C939" s="2" t="s">
        <v>2890</v>
      </c>
      <c r="D939" s="2" t="s">
        <v>2932</v>
      </c>
      <c r="E939" s="6" t="s">
        <v>45</v>
      </c>
      <c r="F939" s="2" t="s">
        <v>44</v>
      </c>
      <c r="G939" s="2" t="s">
        <v>44</v>
      </c>
      <c r="H939" s="2">
        <v>1</v>
      </c>
      <c r="I939" s="2" t="s">
        <v>45</v>
      </c>
      <c r="J939" s="2">
        <v>1</v>
      </c>
      <c r="K939" s="2">
        <v>0</v>
      </c>
      <c r="L939" s="2">
        <v>1</v>
      </c>
      <c r="M939" s="2">
        <v>1</v>
      </c>
      <c r="N939" s="2">
        <v>1</v>
      </c>
      <c r="O939" s="2">
        <v>1</v>
      </c>
      <c r="P939" s="12">
        <v>1</v>
      </c>
      <c r="Q939" s="2" t="s">
        <v>44</v>
      </c>
      <c r="R939" s="2" t="s">
        <v>44</v>
      </c>
      <c r="S939" s="2" t="s">
        <v>45</v>
      </c>
      <c r="T939" s="2" t="s">
        <v>44</v>
      </c>
      <c r="U939" s="3" t="s">
        <v>44</v>
      </c>
      <c r="V939" s="6" t="s">
        <v>36</v>
      </c>
      <c r="W939" s="63" t="s">
        <v>2933</v>
      </c>
      <c r="X939" s="2" t="s">
        <v>2934</v>
      </c>
      <c r="Y939" s="2" t="s">
        <v>2935</v>
      </c>
      <c r="Z939" s="64" t="s">
        <v>2936</v>
      </c>
      <c r="AA939" s="2">
        <v>0</v>
      </c>
      <c r="AB939" s="2">
        <v>1</v>
      </c>
      <c r="AC939" s="2" t="s">
        <v>36</v>
      </c>
      <c r="AD939" s="2" t="s">
        <v>6744</v>
      </c>
      <c r="AE939" s="6">
        <v>0</v>
      </c>
      <c r="AF939" s="2">
        <v>0</v>
      </c>
      <c r="AG939" s="2"/>
      <c r="AH939" s="2"/>
      <c r="AI939" s="6">
        <v>0</v>
      </c>
      <c r="AJ939" s="2">
        <v>0</v>
      </c>
      <c r="AK939" s="2"/>
      <c r="AL939" s="6"/>
      <c r="AM939" s="6">
        <v>0</v>
      </c>
      <c r="AN939" s="2">
        <v>1</v>
      </c>
      <c r="AO939" s="2" t="s">
        <v>36</v>
      </c>
      <c r="AP939" s="6" t="s">
        <v>6744</v>
      </c>
      <c r="AQ939" s="6">
        <f t="shared" si="98"/>
        <v>2</v>
      </c>
      <c r="AR939" s="160">
        <f t="shared" si="99"/>
        <v>0</v>
      </c>
      <c r="AS939" s="160">
        <f t="shared" si="100"/>
        <v>0</v>
      </c>
      <c r="AT939" s="160">
        <f t="shared" si="101"/>
        <v>0</v>
      </c>
      <c r="AU939" s="160">
        <f t="shared" si="102"/>
        <v>1</v>
      </c>
      <c r="AV939" s="160">
        <f t="shared" si="103"/>
        <v>0</v>
      </c>
      <c r="AW939" s="160">
        <f t="shared" si="104"/>
        <v>0</v>
      </c>
    </row>
    <row r="940" spans="1:49" x14ac:dyDescent="0.25">
      <c r="A940" s="2" t="s">
        <v>2937</v>
      </c>
      <c r="B940" s="44" t="s">
        <v>10</v>
      </c>
      <c r="C940" s="2" t="s">
        <v>2890</v>
      </c>
      <c r="D940" s="2" t="s">
        <v>2938</v>
      </c>
      <c r="E940" s="6" t="s">
        <v>45</v>
      </c>
      <c r="F940" s="2" t="s">
        <v>44</v>
      </c>
      <c r="G940" s="2" t="s">
        <v>44</v>
      </c>
      <c r="H940" s="2">
        <v>1</v>
      </c>
      <c r="I940" s="2" t="s">
        <v>44</v>
      </c>
      <c r="J940" s="2">
        <v>1</v>
      </c>
      <c r="K940" s="2">
        <v>0</v>
      </c>
      <c r="L940" s="2">
        <v>1</v>
      </c>
      <c r="M940" s="2">
        <v>1</v>
      </c>
      <c r="N940" s="2">
        <v>1</v>
      </c>
      <c r="O940" s="2">
        <v>1</v>
      </c>
      <c r="P940" s="6">
        <v>1</v>
      </c>
      <c r="Q940" s="2" t="s">
        <v>45</v>
      </c>
      <c r="R940" s="2" t="s">
        <v>44</v>
      </c>
      <c r="S940" s="2" t="s">
        <v>45</v>
      </c>
      <c r="T940" s="2" t="s">
        <v>44</v>
      </c>
      <c r="U940" s="3" t="s">
        <v>45</v>
      </c>
      <c r="V940" s="6" t="s">
        <v>326</v>
      </c>
      <c r="W940" s="75" t="s">
        <v>6672</v>
      </c>
      <c r="X940" s="21">
        <v>23004525</v>
      </c>
      <c r="Y940" s="21">
        <v>962910094</v>
      </c>
      <c r="Z940" s="64"/>
      <c r="AA940" s="2">
        <v>0</v>
      </c>
      <c r="AB940" s="2">
        <v>0</v>
      </c>
      <c r="AC940" s="2"/>
      <c r="AD940" s="2"/>
      <c r="AE940" s="6">
        <v>1</v>
      </c>
      <c r="AF940" s="2">
        <v>1</v>
      </c>
      <c r="AG940" s="2" t="s">
        <v>326</v>
      </c>
      <c r="AH940" s="2" t="s">
        <v>6745</v>
      </c>
      <c r="AI940" s="6">
        <v>0</v>
      </c>
      <c r="AJ940" s="2">
        <v>0</v>
      </c>
      <c r="AK940" s="2"/>
      <c r="AL940" s="6"/>
      <c r="AM940" s="6">
        <v>0</v>
      </c>
      <c r="AN940" s="2">
        <v>0</v>
      </c>
      <c r="AO940" s="2"/>
      <c r="AP940" s="6"/>
      <c r="AQ940" s="6">
        <f t="shared" si="98"/>
        <v>2</v>
      </c>
      <c r="AR940" s="160">
        <f t="shared" si="99"/>
        <v>1</v>
      </c>
      <c r="AS940" s="160">
        <f t="shared" si="100"/>
        <v>0</v>
      </c>
      <c r="AT940" s="160">
        <f t="shared" si="101"/>
        <v>1</v>
      </c>
      <c r="AU940" s="160">
        <f t="shared" si="102"/>
        <v>0</v>
      </c>
      <c r="AV940" s="160">
        <f t="shared" si="103"/>
        <v>0</v>
      </c>
      <c r="AW940" s="160">
        <f t="shared" si="104"/>
        <v>0</v>
      </c>
    </row>
    <row r="941" spans="1:49" x14ac:dyDescent="0.25">
      <c r="A941" s="2" t="s">
        <v>2947</v>
      </c>
      <c r="B941" s="44" t="s">
        <v>10</v>
      </c>
      <c r="C941" s="2" t="s">
        <v>2940</v>
      </c>
      <c r="D941" s="2" t="s">
        <v>2940</v>
      </c>
      <c r="E941" s="6" t="s">
        <v>45</v>
      </c>
      <c r="F941" s="2" t="s">
        <v>44</v>
      </c>
      <c r="G941" s="2" t="s">
        <v>44</v>
      </c>
      <c r="H941" s="2">
        <v>1</v>
      </c>
      <c r="I941" s="2" t="s">
        <v>44</v>
      </c>
      <c r="J941" s="2">
        <v>1</v>
      </c>
      <c r="K941" s="2">
        <v>0</v>
      </c>
      <c r="L941" s="2">
        <v>1</v>
      </c>
      <c r="M941" s="2">
        <v>1</v>
      </c>
      <c r="N941" s="2">
        <v>1</v>
      </c>
      <c r="O941" s="2">
        <v>1</v>
      </c>
      <c r="P941" s="12">
        <v>1</v>
      </c>
      <c r="Q941" s="2" t="s">
        <v>45</v>
      </c>
      <c r="R941" s="2" t="s">
        <v>44</v>
      </c>
      <c r="S941" s="2" t="s">
        <v>45</v>
      </c>
      <c r="T941" s="2" t="s">
        <v>44</v>
      </c>
      <c r="U941" s="3" t="s">
        <v>44</v>
      </c>
      <c r="V941" s="6" t="s">
        <v>36</v>
      </c>
      <c r="W941" s="63" t="s">
        <v>2948</v>
      </c>
      <c r="X941" s="2" t="s">
        <v>2949</v>
      </c>
      <c r="Y941" s="2" t="s">
        <v>2950</v>
      </c>
      <c r="Z941" s="64" t="s">
        <v>2951</v>
      </c>
      <c r="AA941" s="2">
        <v>0</v>
      </c>
      <c r="AB941" s="2">
        <v>0</v>
      </c>
      <c r="AC941" s="2"/>
      <c r="AD941" s="2"/>
      <c r="AE941" s="6">
        <v>0</v>
      </c>
      <c r="AF941" s="2">
        <v>0</v>
      </c>
      <c r="AG941" s="2"/>
      <c r="AH941" s="2"/>
      <c r="AI941" s="6">
        <v>0</v>
      </c>
      <c r="AJ941" s="2">
        <v>0</v>
      </c>
      <c r="AK941" s="2"/>
      <c r="AL941" s="6"/>
      <c r="AM941" s="6">
        <v>0</v>
      </c>
      <c r="AN941" s="2">
        <v>0</v>
      </c>
      <c r="AO941" s="2"/>
      <c r="AP941" s="6"/>
      <c r="AQ941" s="6">
        <f t="shared" si="98"/>
        <v>0</v>
      </c>
      <c r="AR941" s="160">
        <f t="shared" si="99"/>
        <v>0</v>
      </c>
      <c r="AS941" s="160">
        <f t="shared" si="100"/>
        <v>0</v>
      </c>
      <c r="AT941" s="160">
        <f t="shared" si="101"/>
        <v>0</v>
      </c>
      <c r="AU941" s="160">
        <f t="shared" si="102"/>
        <v>0</v>
      </c>
      <c r="AV941" s="160">
        <f t="shared" si="103"/>
        <v>0</v>
      </c>
      <c r="AW941" s="160">
        <f t="shared" si="104"/>
        <v>0</v>
      </c>
    </row>
    <row r="942" spans="1:49" x14ac:dyDescent="0.25">
      <c r="A942" s="2" t="s">
        <v>2939</v>
      </c>
      <c r="B942" s="44" t="s">
        <v>10</v>
      </c>
      <c r="C942" s="2" t="s">
        <v>2940</v>
      </c>
      <c r="D942" s="2" t="s">
        <v>2941</v>
      </c>
      <c r="E942" s="6" t="s">
        <v>45</v>
      </c>
      <c r="F942" s="2" t="s">
        <v>44</v>
      </c>
      <c r="G942" s="2" t="s">
        <v>44</v>
      </c>
      <c r="H942" s="2">
        <v>1</v>
      </c>
      <c r="I942" s="2" t="s">
        <v>44</v>
      </c>
      <c r="J942" s="2">
        <v>1</v>
      </c>
      <c r="K942" s="2">
        <v>0</v>
      </c>
      <c r="L942" s="2">
        <v>1</v>
      </c>
      <c r="M942" s="2">
        <v>1</v>
      </c>
      <c r="N942" s="2">
        <v>1</v>
      </c>
      <c r="O942" s="2">
        <v>1</v>
      </c>
      <c r="P942" s="2">
        <v>1</v>
      </c>
      <c r="Q942" s="2" t="s">
        <v>44</v>
      </c>
      <c r="R942" s="2" t="s">
        <v>44</v>
      </c>
      <c r="S942" s="2" t="s">
        <v>45</v>
      </c>
      <c r="T942" s="2" t="s">
        <v>44</v>
      </c>
      <c r="U942" s="3" t="s">
        <v>45</v>
      </c>
      <c r="V942" s="6" t="s">
        <v>326</v>
      </c>
      <c r="W942" s="75" t="s">
        <v>6673</v>
      </c>
      <c r="X942" s="21">
        <v>41371262</v>
      </c>
      <c r="Y942" s="21">
        <v>921408832</v>
      </c>
      <c r="Z942" s="64"/>
      <c r="AA942" s="2">
        <v>0</v>
      </c>
      <c r="AB942" s="2">
        <v>1</v>
      </c>
      <c r="AC942" s="2" t="s">
        <v>326</v>
      </c>
      <c r="AD942" s="2" t="s">
        <v>6744</v>
      </c>
      <c r="AE942" s="6">
        <v>1</v>
      </c>
      <c r="AF942" s="2">
        <v>1</v>
      </c>
      <c r="AG942" s="2" t="s">
        <v>326</v>
      </c>
      <c r="AH942" s="2" t="s">
        <v>6745</v>
      </c>
      <c r="AI942" s="6">
        <v>0</v>
      </c>
      <c r="AJ942" s="2">
        <v>1</v>
      </c>
      <c r="AK942" s="2" t="s">
        <v>326</v>
      </c>
      <c r="AL942" s="6" t="s">
        <v>6744</v>
      </c>
      <c r="AM942" s="6">
        <v>0</v>
      </c>
      <c r="AN942" s="2">
        <v>0</v>
      </c>
      <c r="AO942" s="2"/>
      <c r="AP942" s="6"/>
      <c r="AQ942" s="6">
        <f t="shared" si="98"/>
        <v>4</v>
      </c>
      <c r="AR942" s="160">
        <f t="shared" si="99"/>
        <v>1</v>
      </c>
      <c r="AS942" s="160">
        <f t="shared" si="100"/>
        <v>0</v>
      </c>
      <c r="AT942" s="160">
        <f t="shared" si="101"/>
        <v>1</v>
      </c>
      <c r="AU942" s="160">
        <f t="shared" si="102"/>
        <v>0</v>
      </c>
      <c r="AV942" s="160">
        <f t="shared" si="103"/>
        <v>0</v>
      </c>
      <c r="AW942" s="160">
        <f t="shared" si="104"/>
        <v>0</v>
      </c>
    </row>
    <row r="943" spans="1:49" x14ac:dyDescent="0.25">
      <c r="A943" s="2" t="s">
        <v>2942</v>
      </c>
      <c r="B943" s="44" t="s">
        <v>10</v>
      </c>
      <c r="C943" s="2" t="s">
        <v>2940</v>
      </c>
      <c r="D943" s="2" t="s">
        <v>407</v>
      </c>
      <c r="E943" s="6" t="s">
        <v>45</v>
      </c>
      <c r="F943" s="2" t="s">
        <v>44</v>
      </c>
      <c r="G943" s="2" t="s">
        <v>44</v>
      </c>
      <c r="H943" s="2">
        <v>0</v>
      </c>
      <c r="I943" s="2" t="s">
        <v>44</v>
      </c>
      <c r="J943" s="2">
        <v>1</v>
      </c>
      <c r="K943" s="2">
        <v>0</v>
      </c>
      <c r="L943" s="2">
        <v>0</v>
      </c>
      <c r="M943" s="2">
        <v>1</v>
      </c>
      <c r="N943" s="2">
        <v>1</v>
      </c>
      <c r="O943" s="2">
        <v>1</v>
      </c>
      <c r="P943" s="6">
        <v>1</v>
      </c>
      <c r="Q943" s="2" t="s">
        <v>44</v>
      </c>
      <c r="R943" s="2" t="s">
        <v>45</v>
      </c>
      <c r="S943" s="2" t="s">
        <v>45</v>
      </c>
      <c r="T943" s="2" t="s">
        <v>44</v>
      </c>
      <c r="U943" s="3" t="s">
        <v>45</v>
      </c>
      <c r="V943" s="6" t="s">
        <v>35</v>
      </c>
      <c r="W943" s="63" t="s">
        <v>2943</v>
      </c>
      <c r="X943" s="2" t="s">
        <v>2944</v>
      </c>
      <c r="Y943" s="2" t="s">
        <v>2945</v>
      </c>
      <c r="Z943" s="64" t="s">
        <v>2946</v>
      </c>
      <c r="AA943" s="2">
        <v>0</v>
      </c>
      <c r="AB943" s="2">
        <v>0</v>
      </c>
      <c r="AC943" s="2"/>
      <c r="AD943" s="2"/>
      <c r="AE943" s="6">
        <v>0</v>
      </c>
      <c r="AF943" s="2">
        <v>0</v>
      </c>
      <c r="AG943" s="2"/>
      <c r="AH943" s="2"/>
      <c r="AI943" s="6">
        <v>0</v>
      </c>
      <c r="AJ943" s="2">
        <v>0</v>
      </c>
      <c r="AK943" s="2"/>
      <c r="AL943" s="6"/>
      <c r="AM943" s="6">
        <v>0</v>
      </c>
      <c r="AN943" s="2">
        <v>0</v>
      </c>
      <c r="AO943" s="2"/>
      <c r="AP943" s="6"/>
      <c r="AQ943" s="6">
        <f t="shared" si="98"/>
        <v>0</v>
      </c>
      <c r="AR943" s="160">
        <f t="shared" si="99"/>
        <v>0</v>
      </c>
      <c r="AS943" s="160">
        <f t="shared" si="100"/>
        <v>0</v>
      </c>
      <c r="AT943" s="160">
        <f t="shared" si="101"/>
        <v>0</v>
      </c>
      <c r="AU943" s="160">
        <f t="shared" si="102"/>
        <v>0</v>
      </c>
      <c r="AV943" s="160">
        <f t="shared" si="103"/>
        <v>0</v>
      </c>
      <c r="AW943" s="160">
        <f t="shared" si="104"/>
        <v>0</v>
      </c>
    </row>
    <row r="944" spans="1:49" x14ac:dyDescent="0.25">
      <c r="A944" s="2" t="s">
        <v>2952</v>
      </c>
      <c r="B944" s="44" t="s">
        <v>10</v>
      </c>
      <c r="C944" s="2" t="s">
        <v>2940</v>
      </c>
      <c r="D944" s="2" t="s">
        <v>2953</v>
      </c>
      <c r="E944" s="6" t="s">
        <v>45</v>
      </c>
      <c r="F944" s="2" t="s">
        <v>44</v>
      </c>
      <c r="G944" s="2" t="s">
        <v>44</v>
      </c>
      <c r="H944" s="2">
        <v>0</v>
      </c>
      <c r="I944" s="2" t="s">
        <v>44</v>
      </c>
      <c r="J944" s="2">
        <v>1</v>
      </c>
      <c r="K944" s="2">
        <v>0</v>
      </c>
      <c r="L944" s="2">
        <v>1</v>
      </c>
      <c r="M944" s="2">
        <v>1</v>
      </c>
      <c r="N944" s="2">
        <v>1</v>
      </c>
      <c r="O944" s="2">
        <v>1</v>
      </c>
      <c r="P944" s="12">
        <v>1</v>
      </c>
      <c r="Q944" s="2" t="s">
        <v>44</v>
      </c>
      <c r="R944" s="2" t="s">
        <v>44</v>
      </c>
      <c r="S944" s="2" t="s">
        <v>45</v>
      </c>
      <c r="T944" s="2" t="s">
        <v>44</v>
      </c>
      <c r="U944" s="3" t="s">
        <v>45</v>
      </c>
      <c r="V944" s="6" t="s">
        <v>326</v>
      </c>
      <c r="W944" s="75" t="s">
        <v>6674</v>
      </c>
      <c r="X944" s="21">
        <v>80167235</v>
      </c>
      <c r="Y944" s="21">
        <v>947133205</v>
      </c>
      <c r="Z944" s="64" t="s">
        <v>2954</v>
      </c>
      <c r="AA944" s="2">
        <v>0</v>
      </c>
      <c r="AB944" s="2">
        <v>1</v>
      </c>
      <c r="AC944" s="2" t="s">
        <v>326</v>
      </c>
      <c r="AD944" s="2" t="s">
        <v>6744</v>
      </c>
      <c r="AE944" s="6">
        <v>0</v>
      </c>
      <c r="AF944" s="2">
        <v>1</v>
      </c>
      <c r="AG944" s="2" t="s">
        <v>326</v>
      </c>
      <c r="AH944" s="2" t="s">
        <v>6744</v>
      </c>
      <c r="AI944" s="6">
        <v>0</v>
      </c>
      <c r="AJ944" s="2">
        <v>0</v>
      </c>
      <c r="AK944" s="2"/>
      <c r="AL944" s="6"/>
      <c r="AM944" s="6">
        <v>0</v>
      </c>
      <c r="AN944" s="2">
        <v>0</v>
      </c>
      <c r="AO944" s="2"/>
      <c r="AP944" s="6"/>
      <c r="AQ944" s="6">
        <f t="shared" si="98"/>
        <v>2</v>
      </c>
      <c r="AR944" s="160">
        <f t="shared" si="99"/>
        <v>0</v>
      </c>
      <c r="AS944" s="160">
        <f t="shared" si="100"/>
        <v>0</v>
      </c>
      <c r="AT944" s="160">
        <f t="shared" si="101"/>
        <v>1</v>
      </c>
      <c r="AU944" s="160">
        <f t="shared" si="102"/>
        <v>0</v>
      </c>
      <c r="AV944" s="160">
        <f t="shared" si="103"/>
        <v>0</v>
      </c>
      <c r="AW944" s="160">
        <f t="shared" si="104"/>
        <v>0</v>
      </c>
    </row>
    <row r="945" spans="1:49" x14ac:dyDescent="0.25">
      <c r="A945" s="2" t="s">
        <v>2976</v>
      </c>
      <c r="B945" s="44" t="s">
        <v>10</v>
      </c>
      <c r="C945" s="2" t="s">
        <v>2956</v>
      </c>
      <c r="D945" s="2" t="s">
        <v>2977</v>
      </c>
      <c r="E945" s="6" t="s">
        <v>45</v>
      </c>
      <c r="F945" s="2" t="s">
        <v>44</v>
      </c>
      <c r="G945" s="2" t="s">
        <v>44</v>
      </c>
      <c r="H945" s="2">
        <v>1</v>
      </c>
      <c r="I945" s="2" t="s">
        <v>45</v>
      </c>
      <c r="J945" s="2">
        <v>1</v>
      </c>
      <c r="K945" s="2">
        <v>0</v>
      </c>
      <c r="L945" s="2">
        <v>1</v>
      </c>
      <c r="M945" s="2">
        <v>1</v>
      </c>
      <c r="N945" s="2">
        <v>1</v>
      </c>
      <c r="O945" s="2">
        <v>1</v>
      </c>
      <c r="P945" s="12">
        <v>1</v>
      </c>
      <c r="Q945" s="2" t="s">
        <v>45</v>
      </c>
      <c r="R945" s="2" t="s">
        <v>44</v>
      </c>
      <c r="S945" s="2" t="s">
        <v>44</v>
      </c>
      <c r="T945" s="2" t="s">
        <v>44</v>
      </c>
      <c r="U945" s="3" t="s">
        <v>44</v>
      </c>
      <c r="V945" s="6" t="s">
        <v>36</v>
      </c>
      <c r="W945" s="63" t="s">
        <v>2978</v>
      </c>
      <c r="X945" s="2" t="s">
        <v>2979</v>
      </c>
      <c r="Y945" s="2" t="s">
        <v>2980</v>
      </c>
      <c r="Z945" s="64" t="s">
        <v>2981</v>
      </c>
      <c r="AA945" s="2">
        <v>1</v>
      </c>
      <c r="AB945" s="2">
        <v>0</v>
      </c>
      <c r="AC945" s="2"/>
      <c r="AD945" s="2" t="s">
        <v>6745</v>
      </c>
      <c r="AE945" s="6">
        <v>0</v>
      </c>
      <c r="AF945" s="2">
        <v>0</v>
      </c>
      <c r="AG945" s="2"/>
      <c r="AH945" s="2"/>
      <c r="AI945" s="6">
        <v>0</v>
      </c>
      <c r="AJ945" s="2">
        <v>0</v>
      </c>
      <c r="AK945" s="2"/>
      <c r="AL945" s="6"/>
      <c r="AM945" s="6">
        <v>0</v>
      </c>
      <c r="AN945" s="2">
        <v>0</v>
      </c>
      <c r="AO945" s="2"/>
      <c r="AP945" s="6"/>
      <c r="AQ945" s="6">
        <f t="shared" si="98"/>
        <v>1</v>
      </c>
      <c r="AR945" s="160">
        <f t="shared" si="99"/>
        <v>1</v>
      </c>
      <c r="AS945" s="160">
        <f t="shared" si="100"/>
        <v>0</v>
      </c>
      <c r="AT945" s="160">
        <f t="shared" si="101"/>
        <v>0</v>
      </c>
      <c r="AU945" s="160">
        <f t="shared" si="102"/>
        <v>0</v>
      </c>
      <c r="AV945" s="160">
        <f t="shared" si="103"/>
        <v>0</v>
      </c>
      <c r="AW945" s="160">
        <f t="shared" si="104"/>
        <v>0</v>
      </c>
    </row>
    <row r="946" spans="1:49" x14ac:dyDescent="0.25">
      <c r="A946" s="2" t="s">
        <v>2955</v>
      </c>
      <c r="B946" s="44" t="s">
        <v>10</v>
      </c>
      <c r="C946" s="2" t="s">
        <v>2956</v>
      </c>
      <c r="D946" s="2" t="s">
        <v>2957</v>
      </c>
      <c r="E946" s="6" t="s">
        <v>45</v>
      </c>
      <c r="F946" s="2" t="s">
        <v>45</v>
      </c>
      <c r="G946" s="2" t="s">
        <v>44</v>
      </c>
      <c r="H946" s="2">
        <v>0</v>
      </c>
      <c r="I946" s="2" t="s">
        <v>44</v>
      </c>
      <c r="J946" s="2">
        <v>1</v>
      </c>
      <c r="K946" s="2">
        <v>0</v>
      </c>
      <c r="L946" s="2">
        <v>0</v>
      </c>
      <c r="M946" s="2">
        <v>1</v>
      </c>
      <c r="N946" s="13"/>
      <c r="O946" s="2">
        <v>1</v>
      </c>
      <c r="P946" s="2">
        <v>1</v>
      </c>
      <c r="Q946" s="2" t="s">
        <v>44</v>
      </c>
      <c r="R946" s="2" t="s">
        <v>45</v>
      </c>
      <c r="S946" s="2" t="s">
        <v>45</v>
      </c>
      <c r="T946" s="2" t="s">
        <v>44</v>
      </c>
      <c r="U946" s="3" t="s">
        <v>45</v>
      </c>
      <c r="V946" s="2" t="s">
        <v>35</v>
      </c>
      <c r="W946" s="63" t="s">
        <v>2958</v>
      </c>
      <c r="X946" s="2" t="s">
        <v>2959</v>
      </c>
      <c r="Y946" s="2" t="s">
        <v>2960</v>
      </c>
      <c r="Z946" s="64" t="s">
        <v>2961</v>
      </c>
      <c r="AA946" s="2">
        <v>0</v>
      </c>
      <c r="AB946" s="2">
        <v>0</v>
      </c>
      <c r="AC946" s="2"/>
      <c r="AD946" s="2"/>
      <c r="AE946" s="6">
        <v>0</v>
      </c>
      <c r="AF946" s="2">
        <v>0</v>
      </c>
      <c r="AG946" s="2"/>
      <c r="AH946" s="2"/>
      <c r="AI946" s="6">
        <v>0</v>
      </c>
      <c r="AJ946" s="2">
        <v>0</v>
      </c>
      <c r="AK946" s="2"/>
      <c r="AL946" s="6"/>
      <c r="AM946" s="6">
        <v>0</v>
      </c>
      <c r="AN946" s="2">
        <v>0</v>
      </c>
      <c r="AO946" s="2"/>
      <c r="AP946" s="6"/>
      <c r="AQ946" s="6">
        <f t="shared" si="98"/>
        <v>0</v>
      </c>
      <c r="AR946" s="160">
        <f t="shared" si="99"/>
        <v>0</v>
      </c>
      <c r="AS946" s="160">
        <f t="shared" si="100"/>
        <v>0</v>
      </c>
      <c r="AT946" s="160">
        <f t="shared" si="101"/>
        <v>0</v>
      </c>
      <c r="AU946" s="160">
        <f t="shared" si="102"/>
        <v>0</v>
      </c>
      <c r="AV946" s="160">
        <f t="shared" si="103"/>
        <v>0</v>
      </c>
      <c r="AW946" s="160">
        <f t="shared" si="104"/>
        <v>0</v>
      </c>
    </row>
    <row r="947" spans="1:49" x14ac:dyDescent="0.25">
      <c r="A947" s="2" t="s">
        <v>2962</v>
      </c>
      <c r="B947" s="44" t="s">
        <v>10</v>
      </c>
      <c r="C947" s="2" t="s">
        <v>2956</v>
      </c>
      <c r="D947" s="2" t="s">
        <v>2963</v>
      </c>
      <c r="E947" s="6" t="s">
        <v>45</v>
      </c>
      <c r="F947" s="2" t="s">
        <v>44</v>
      </c>
      <c r="G947" s="2" t="s">
        <v>44</v>
      </c>
      <c r="H947" s="2">
        <v>1</v>
      </c>
      <c r="I947" s="2" t="s">
        <v>45</v>
      </c>
      <c r="J947" s="2">
        <v>1</v>
      </c>
      <c r="K947" s="2">
        <v>0</v>
      </c>
      <c r="L947" s="2">
        <v>0</v>
      </c>
      <c r="M947" s="2">
        <v>1</v>
      </c>
      <c r="N947" s="2">
        <v>1</v>
      </c>
      <c r="O947" s="2">
        <v>1</v>
      </c>
      <c r="P947" s="12">
        <v>1</v>
      </c>
      <c r="Q947" s="2" t="s">
        <v>45</v>
      </c>
      <c r="R947" s="2" t="s">
        <v>44</v>
      </c>
      <c r="S947" s="2" t="s">
        <v>45</v>
      </c>
      <c r="T947" s="2" t="s">
        <v>44</v>
      </c>
      <c r="U947" s="3" t="s">
        <v>44</v>
      </c>
      <c r="V947" s="6" t="s">
        <v>36</v>
      </c>
      <c r="W947" s="63" t="s">
        <v>2964</v>
      </c>
      <c r="X947" s="2" t="s">
        <v>2965</v>
      </c>
      <c r="Y947" s="2" t="s">
        <v>2966</v>
      </c>
      <c r="Z947" s="64" t="s">
        <v>2967</v>
      </c>
      <c r="AA947" s="2">
        <v>0</v>
      </c>
      <c r="AB947" s="2">
        <v>1</v>
      </c>
      <c r="AC947" s="2" t="s">
        <v>36</v>
      </c>
      <c r="AD947" s="2" t="s">
        <v>6744</v>
      </c>
      <c r="AE947" s="6">
        <v>0</v>
      </c>
      <c r="AF947" s="2">
        <v>1</v>
      </c>
      <c r="AG947" s="2" t="s">
        <v>36</v>
      </c>
      <c r="AH947" s="2" t="s">
        <v>6744</v>
      </c>
      <c r="AI947" s="6">
        <v>0</v>
      </c>
      <c r="AJ947" s="2">
        <v>1</v>
      </c>
      <c r="AK947" s="2" t="s">
        <v>36</v>
      </c>
      <c r="AL947" s="6" t="s">
        <v>6744</v>
      </c>
      <c r="AM947" s="6">
        <v>0</v>
      </c>
      <c r="AN947" s="2">
        <v>1</v>
      </c>
      <c r="AO947" s="2" t="s">
        <v>36</v>
      </c>
      <c r="AP947" s="6" t="s">
        <v>6744</v>
      </c>
      <c r="AQ947" s="6">
        <f t="shared" si="98"/>
        <v>4</v>
      </c>
      <c r="AR947" s="160">
        <f t="shared" si="99"/>
        <v>0</v>
      </c>
      <c r="AS947" s="160">
        <f t="shared" si="100"/>
        <v>0</v>
      </c>
      <c r="AT947" s="160">
        <f t="shared" si="101"/>
        <v>0</v>
      </c>
      <c r="AU947" s="160">
        <f t="shared" si="102"/>
        <v>1</v>
      </c>
      <c r="AV947" s="160">
        <f t="shared" si="103"/>
        <v>0</v>
      </c>
      <c r="AW947" s="160">
        <f t="shared" si="104"/>
        <v>0</v>
      </c>
    </row>
    <row r="948" spans="1:49" x14ac:dyDescent="0.25">
      <c r="A948" s="2" t="s">
        <v>2968</v>
      </c>
      <c r="B948" s="44" t="s">
        <v>10</v>
      </c>
      <c r="C948" s="2" t="s">
        <v>2956</v>
      </c>
      <c r="D948" s="2" t="s">
        <v>2969</v>
      </c>
      <c r="E948" s="6" t="s">
        <v>45</v>
      </c>
      <c r="F948" s="2" t="s">
        <v>44</v>
      </c>
      <c r="G948" s="2" t="s">
        <v>44</v>
      </c>
      <c r="H948" s="2">
        <v>1</v>
      </c>
      <c r="I948" s="2" t="s">
        <v>44</v>
      </c>
      <c r="J948" s="2">
        <v>1</v>
      </c>
      <c r="K948" s="2">
        <v>0</v>
      </c>
      <c r="L948" s="2">
        <v>1</v>
      </c>
      <c r="M948" s="2">
        <v>1</v>
      </c>
      <c r="N948" s="2">
        <v>1</v>
      </c>
      <c r="O948" s="2">
        <v>1</v>
      </c>
      <c r="P948" s="2">
        <v>1</v>
      </c>
      <c r="Q948" s="2" t="s">
        <v>44</v>
      </c>
      <c r="R948" s="2" t="s">
        <v>44</v>
      </c>
      <c r="S948" s="2" t="s">
        <v>45</v>
      </c>
      <c r="T948" s="2" t="s">
        <v>44</v>
      </c>
      <c r="U948" s="3" t="s">
        <v>44</v>
      </c>
      <c r="V948" s="6" t="s">
        <v>36</v>
      </c>
      <c r="W948" s="63" t="s">
        <v>2970</v>
      </c>
      <c r="X948" s="2" t="s">
        <v>2971</v>
      </c>
      <c r="Y948" s="2" t="s">
        <v>2972</v>
      </c>
      <c r="Z948" s="64" t="s">
        <v>2973</v>
      </c>
      <c r="AA948" s="2">
        <v>0</v>
      </c>
      <c r="AB948" s="2">
        <v>0</v>
      </c>
      <c r="AC948" s="2"/>
      <c r="AD948" s="2"/>
      <c r="AE948" s="6">
        <v>1</v>
      </c>
      <c r="AF948" s="2">
        <v>0</v>
      </c>
      <c r="AG948" s="2"/>
      <c r="AH948" s="2" t="s">
        <v>6743</v>
      </c>
      <c r="AI948" s="6">
        <v>0</v>
      </c>
      <c r="AJ948" s="2">
        <v>0</v>
      </c>
      <c r="AK948" s="2"/>
      <c r="AL948" s="6"/>
      <c r="AM948" s="6">
        <v>0</v>
      </c>
      <c r="AN948" s="2">
        <v>0</v>
      </c>
      <c r="AO948" s="2"/>
      <c r="AP948" s="6"/>
      <c r="AQ948" s="6">
        <f t="shared" si="98"/>
        <v>1</v>
      </c>
      <c r="AR948" s="160">
        <f t="shared" si="99"/>
        <v>1</v>
      </c>
      <c r="AS948" s="160">
        <f t="shared" si="100"/>
        <v>0</v>
      </c>
      <c r="AT948" s="160">
        <f t="shared" si="101"/>
        <v>0</v>
      </c>
      <c r="AU948" s="160">
        <f t="shared" si="102"/>
        <v>0</v>
      </c>
      <c r="AV948" s="160">
        <f t="shared" si="103"/>
        <v>0</v>
      </c>
      <c r="AW948" s="160">
        <f t="shared" si="104"/>
        <v>0</v>
      </c>
    </row>
    <row r="949" spans="1:49" x14ac:dyDescent="0.25">
      <c r="A949" s="2" t="s">
        <v>2974</v>
      </c>
      <c r="B949" s="44" t="s">
        <v>10</v>
      </c>
      <c r="C949" s="2" t="s">
        <v>2956</v>
      </c>
      <c r="D949" s="2" t="s">
        <v>2975</v>
      </c>
      <c r="E949" s="6" t="s">
        <v>45</v>
      </c>
      <c r="F949" s="2" t="s">
        <v>45</v>
      </c>
      <c r="G949" s="2" t="s">
        <v>44</v>
      </c>
      <c r="H949" s="2">
        <v>0</v>
      </c>
      <c r="I949" s="2" t="s">
        <v>44</v>
      </c>
      <c r="J949" s="2">
        <v>1</v>
      </c>
      <c r="K949" s="2">
        <v>0</v>
      </c>
      <c r="L949" s="2">
        <v>0</v>
      </c>
      <c r="M949" s="2">
        <v>1</v>
      </c>
      <c r="N949" s="13"/>
      <c r="O949" s="2">
        <v>0</v>
      </c>
      <c r="P949" s="6">
        <v>0</v>
      </c>
      <c r="Q949" s="2" t="s">
        <v>44</v>
      </c>
      <c r="R949" s="2" t="s">
        <v>45</v>
      </c>
      <c r="S949" s="2" t="s">
        <v>45</v>
      </c>
      <c r="T949" s="2" t="s">
        <v>44</v>
      </c>
      <c r="U949" s="3" t="s">
        <v>45</v>
      </c>
      <c r="V949" s="2" t="s">
        <v>35</v>
      </c>
      <c r="W949" s="63" t="s">
        <v>2958</v>
      </c>
      <c r="X949" s="2" t="s">
        <v>2959</v>
      </c>
      <c r="Y949" s="2" t="s">
        <v>2960</v>
      </c>
      <c r="Z949" s="64" t="s">
        <v>2961</v>
      </c>
      <c r="AA949" s="2">
        <v>0</v>
      </c>
      <c r="AB949" s="2">
        <v>0</v>
      </c>
      <c r="AC949" s="2"/>
      <c r="AD949" s="2"/>
      <c r="AE949" s="6">
        <v>0</v>
      </c>
      <c r="AF949" s="2">
        <v>0</v>
      </c>
      <c r="AG949" s="2"/>
      <c r="AH949" s="2"/>
      <c r="AI949" s="6">
        <v>0</v>
      </c>
      <c r="AJ949" s="2">
        <v>0</v>
      </c>
      <c r="AK949" s="2"/>
      <c r="AL949" s="6"/>
      <c r="AM949" s="6">
        <v>0</v>
      </c>
      <c r="AN949" s="2">
        <v>0</v>
      </c>
      <c r="AO949" s="2"/>
      <c r="AP949" s="6"/>
      <c r="AQ949" s="6">
        <f t="shared" si="98"/>
        <v>0</v>
      </c>
      <c r="AR949" s="160">
        <f t="shared" si="99"/>
        <v>0</v>
      </c>
      <c r="AS949" s="160">
        <f t="shared" si="100"/>
        <v>0</v>
      </c>
      <c r="AT949" s="160">
        <f t="shared" si="101"/>
        <v>0</v>
      </c>
      <c r="AU949" s="160">
        <f t="shared" si="102"/>
        <v>0</v>
      </c>
      <c r="AV949" s="160">
        <f t="shared" si="103"/>
        <v>0</v>
      </c>
      <c r="AW949" s="160">
        <f t="shared" si="104"/>
        <v>0</v>
      </c>
    </row>
    <row r="950" spans="1:49" x14ac:dyDescent="0.25">
      <c r="A950" s="2" t="s">
        <v>2982</v>
      </c>
      <c r="B950" s="44" t="s">
        <v>10</v>
      </c>
      <c r="C950" s="2" t="s">
        <v>2956</v>
      </c>
      <c r="D950" s="2" t="s">
        <v>1083</v>
      </c>
      <c r="E950" s="6" t="s">
        <v>45</v>
      </c>
      <c r="F950" s="2" t="s">
        <v>44</v>
      </c>
      <c r="G950" s="2" t="s">
        <v>44</v>
      </c>
      <c r="H950" s="2">
        <v>1</v>
      </c>
      <c r="I950" s="2" t="s">
        <v>44</v>
      </c>
      <c r="J950" s="2">
        <v>1</v>
      </c>
      <c r="K950" s="2">
        <v>0</v>
      </c>
      <c r="L950" s="2">
        <v>1</v>
      </c>
      <c r="M950" s="2">
        <v>1</v>
      </c>
      <c r="N950" s="2">
        <v>1</v>
      </c>
      <c r="O950" s="2">
        <v>1</v>
      </c>
      <c r="P950" s="2">
        <v>1</v>
      </c>
      <c r="Q950" s="2" t="s">
        <v>45</v>
      </c>
      <c r="R950" s="2" t="s">
        <v>44</v>
      </c>
      <c r="S950" s="2" t="s">
        <v>45</v>
      </c>
      <c r="T950" s="2" t="s">
        <v>44</v>
      </c>
      <c r="U950" s="3" t="s">
        <v>45</v>
      </c>
      <c r="V950" s="6" t="s">
        <v>35</v>
      </c>
      <c r="W950" s="63" t="s">
        <v>2983</v>
      </c>
      <c r="X950" s="2" t="s">
        <v>2984</v>
      </c>
      <c r="Y950" s="2" t="s">
        <v>2985</v>
      </c>
      <c r="Z950" s="64" t="s">
        <v>2986</v>
      </c>
      <c r="AA950" s="2">
        <v>0</v>
      </c>
      <c r="AB950" s="2">
        <v>0</v>
      </c>
      <c r="AC950" s="2"/>
      <c r="AD950" s="2"/>
      <c r="AE950" s="6">
        <v>0</v>
      </c>
      <c r="AF950" s="2">
        <v>0</v>
      </c>
      <c r="AG950" s="2"/>
      <c r="AH950" s="2"/>
      <c r="AI950" s="6">
        <v>0</v>
      </c>
      <c r="AJ950" s="2">
        <v>0</v>
      </c>
      <c r="AK950" s="2"/>
      <c r="AL950" s="6"/>
      <c r="AM950" s="6">
        <v>0</v>
      </c>
      <c r="AN950" s="2">
        <v>0</v>
      </c>
      <c r="AO950" s="2"/>
      <c r="AP950" s="6"/>
      <c r="AQ950" s="6">
        <f t="shared" si="98"/>
        <v>0</v>
      </c>
      <c r="AR950" s="160">
        <f t="shared" si="99"/>
        <v>0</v>
      </c>
      <c r="AS950" s="160">
        <f t="shared" si="100"/>
        <v>0</v>
      </c>
      <c r="AT950" s="160">
        <f t="shared" si="101"/>
        <v>0</v>
      </c>
      <c r="AU950" s="160">
        <f t="shared" si="102"/>
        <v>0</v>
      </c>
      <c r="AV950" s="160">
        <f t="shared" si="103"/>
        <v>0</v>
      </c>
      <c r="AW950" s="160">
        <f t="shared" si="104"/>
        <v>0</v>
      </c>
    </row>
    <row r="951" spans="1:49" x14ac:dyDescent="0.25">
      <c r="A951" s="2" t="s">
        <v>2987</v>
      </c>
      <c r="B951" s="44" t="s">
        <v>10</v>
      </c>
      <c r="C951" s="2" t="s">
        <v>2956</v>
      </c>
      <c r="D951" s="2" t="s">
        <v>2988</v>
      </c>
      <c r="E951" s="6" t="s">
        <v>45</v>
      </c>
      <c r="F951" s="2" t="s">
        <v>44</v>
      </c>
      <c r="G951" s="2" t="s">
        <v>44</v>
      </c>
      <c r="H951" s="2">
        <v>1</v>
      </c>
      <c r="I951" s="2" t="s">
        <v>45</v>
      </c>
      <c r="J951" s="2">
        <v>1</v>
      </c>
      <c r="K951" s="2">
        <v>0</v>
      </c>
      <c r="L951" s="2">
        <v>1</v>
      </c>
      <c r="M951" s="2">
        <v>1</v>
      </c>
      <c r="N951" s="2">
        <v>1</v>
      </c>
      <c r="O951" s="2">
        <v>1</v>
      </c>
      <c r="P951" s="2">
        <v>1</v>
      </c>
      <c r="Q951" s="2" t="s">
        <v>45</v>
      </c>
      <c r="R951" s="2" t="s">
        <v>44</v>
      </c>
      <c r="S951" s="2" t="s">
        <v>44</v>
      </c>
      <c r="T951" s="2" t="s">
        <v>44</v>
      </c>
      <c r="U951" s="3" t="s">
        <v>44</v>
      </c>
      <c r="V951" s="6" t="s">
        <v>36</v>
      </c>
      <c r="W951" s="63" t="s">
        <v>2989</v>
      </c>
      <c r="X951" s="2" t="s">
        <v>2990</v>
      </c>
      <c r="Y951" s="2" t="s">
        <v>2991</v>
      </c>
      <c r="Z951" s="64" t="s">
        <v>2992</v>
      </c>
      <c r="AA951" s="2">
        <v>0</v>
      </c>
      <c r="AB951" s="2">
        <v>1</v>
      </c>
      <c r="AC951" s="2" t="s">
        <v>36</v>
      </c>
      <c r="AD951" s="2" t="s">
        <v>6743</v>
      </c>
      <c r="AE951" s="6">
        <v>0</v>
      </c>
      <c r="AF951" s="2">
        <v>0</v>
      </c>
      <c r="AG951" s="2"/>
      <c r="AH951" s="2"/>
      <c r="AI951" s="6">
        <v>0</v>
      </c>
      <c r="AJ951" s="2">
        <v>0</v>
      </c>
      <c r="AK951" s="2"/>
      <c r="AL951" s="6"/>
      <c r="AM951" s="6">
        <v>0</v>
      </c>
      <c r="AN951" s="2">
        <v>0</v>
      </c>
      <c r="AO951" s="2"/>
      <c r="AP951" s="6"/>
      <c r="AQ951" s="6">
        <f t="shared" si="98"/>
        <v>1</v>
      </c>
      <c r="AR951" s="160">
        <f t="shared" si="99"/>
        <v>0</v>
      </c>
      <c r="AS951" s="160">
        <f t="shared" si="100"/>
        <v>0</v>
      </c>
      <c r="AT951" s="160">
        <f t="shared" si="101"/>
        <v>0</v>
      </c>
      <c r="AU951" s="160">
        <f t="shared" si="102"/>
        <v>1</v>
      </c>
      <c r="AV951" s="160">
        <f t="shared" si="103"/>
        <v>0</v>
      </c>
      <c r="AW951" s="160">
        <f t="shared" si="104"/>
        <v>0</v>
      </c>
    </row>
    <row r="952" spans="1:49" x14ac:dyDescent="0.25">
      <c r="A952" s="2" t="s">
        <v>2993</v>
      </c>
      <c r="B952" s="44" t="s">
        <v>10</v>
      </c>
      <c r="C952" s="2" t="s">
        <v>2956</v>
      </c>
      <c r="D952" s="2" t="s">
        <v>2994</v>
      </c>
      <c r="E952" s="6" t="s">
        <v>45</v>
      </c>
      <c r="F952" s="2" t="s">
        <v>44</v>
      </c>
      <c r="G952" s="2" t="s">
        <v>44</v>
      </c>
      <c r="H952" s="2">
        <v>0</v>
      </c>
      <c r="I952" s="2" t="s">
        <v>44</v>
      </c>
      <c r="J952" s="2">
        <v>1</v>
      </c>
      <c r="K952" s="2">
        <v>0</v>
      </c>
      <c r="L952" s="2">
        <v>0</v>
      </c>
      <c r="M952" s="2">
        <v>1</v>
      </c>
      <c r="N952" s="2">
        <v>1</v>
      </c>
      <c r="O952" s="2">
        <v>1</v>
      </c>
      <c r="P952" s="2">
        <v>1</v>
      </c>
      <c r="Q952" s="2" t="s">
        <v>45</v>
      </c>
      <c r="R952" s="2" t="s">
        <v>44</v>
      </c>
      <c r="S952" s="2" t="s">
        <v>45</v>
      </c>
      <c r="T952" s="2" t="s">
        <v>44</v>
      </c>
      <c r="U952" s="3" t="s">
        <v>45</v>
      </c>
      <c r="V952" s="6" t="s">
        <v>35</v>
      </c>
      <c r="W952" s="63" t="s">
        <v>2995</v>
      </c>
      <c r="X952" s="2" t="s">
        <v>2996</v>
      </c>
      <c r="Y952" s="2" t="s">
        <v>2997</v>
      </c>
      <c r="Z952" s="64" t="s">
        <v>2998</v>
      </c>
      <c r="AA952" s="2">
        <v>0</v>
      </c>
      <c r="AB952" s="2">
        <v>0</v>
      </c>
      <c r="AC952" s="2"/>
      <c r="AD952" s="2"/>
      <c r="AE952" s="6">
        <v>0</v>
      </c>
      <c r="AF952" s="2">
        <v>0</v>
      </c>
      <c r="AG952" s="2"/>
      <c r="AH952" s="2"/>
      <c r="AI952" s="6">
        <v>0</v>
      </c>
      <c r="AJ952" s="2">
        <v>0</v>
      </c>
      <c r="AK952" s="2"/>
      <c r="AL952" s="6"/>
      <c r="AM952" s="6">
        <v>0</v>
      </c>
      <c r="AN952" s="2">
        <v>0</v>
      </c>
      <c r="AO952" s="2"/>
      <c r="AP952" s="6"/>
      <c r="AQ952" s="6">
        <f t="shared" si="98"/>
        <v>0</v>
      </c>
      <c r="AR952" s="160">
        <f t="shared" si="99"/>
        <v>0</v>
      </c>
      <c r="AS952" s="160">
        <f t="shared" si="100"/>
        <v>0</v>
      </c>
      <c r="AT952" s="160">
        <f t="shared" si="101"/>
        <v>0</v>
      </c>
      <c r="AU952" s="160">
        <f t="shared" si="102"/>
        <v>0</v>
      </c>
      <c r="AV952" s="160">
        <f t="shared" si="103"/>
        <v>0</v>
      </c>
      <c r="AW952" s="160">
        <f t="shared" si="104"/>
        <v>0</v>
      </c>
    </row>
    <row r="953" spans="1:49" x14ac:dyDescent="0.25">
      <c r="A953" s="2" t="s">
        <v>2999</v>
      </c>
      <c r="B953" s="44" t="s">
        <v>10</v>
      </c>
      <c r="C953" s="2" t="s">
        <v>2956</v>
      </c>
      <c r="D953" s="2" t="s">
        <v>3000</v>
      </c>
      <c r="E953" s="6" t="s">
        <v>45</v>
      </c>
      <c r="F953" s="2" t="s">
        <v>44</v>
      </c>
      <c r="G953" s="2" t="s">
        <v>44</v>
      </c>
      <c r="H953" s="2">
        <v>1</v>
      </c>
      <c r="I953" s="2" t="s">
        <v>45</v>
      </c>
      <c r="J953" s="2">
        <v>1</v>
      </c>
      <c r="K953" s="2">
        <v>0</v>
      </c>
      <c r="L953" s="2">
        <v>1</v>
      </c>
      <c r="M953" s="2">
        <v>1</v>
      </c>
      <c r="N953" s="2">
        <v>1</v>
      </c>
      <c r="O953" s="2">
        <v>1</v>
      </c>
      <c r="P953" s="2">
        <v>1</v>
      </c>
      <c r="Q953" s="2" t="s">
        <v>44</v>
      </c>
      <c r="R953" s="2" t="s">
        <v>44</v>
      </c>
      <c r="S953" s="2" t="s">
        <v>45</v>
      </c>
      <c r="T953" s="2" t="s">
        <v>44</v>
      </c>
      <c r="U953" s="3" t="s">
        <v>44</v>
      </c>
      <c r="V953" s="6" t="s">
        <v>35</v>
      </c>
      <c r="W953" s="63" t="s">
        <v>3001</v>
      </c>
      <c r="X953" s="2" t="s">
        <v>3002</v>
      </c>
      <c r="Y953" s="2" t="s">
        <v>3003</v>
      </c>
      <c r="Z953" s="64" t="s">
        <v>3004</v>
      </c>
      <c r="AA953" s="2">
        <v>0</v>
      </c>
      <c r="AB953" s="2">
        <v>0</v>
      </c>
      <c r="AC953" s="2"/>
      <c r="AD953" s="2"/>
      <c r="AE953" s="6">
        <v>0</v>
      </c>
      <c r="AF953" s="2">
        <v>0</v>
      </c>
      <c r="AG953" s="2"/>
      <c r="AH953" s="2"/>
      <c r="AI953" s="6">
        <v>0</v>
      </c>
      <c r="AJ953" s="2">
        <v>0</v>
      </c>
      <c r="AK953" s="2"/>
      <c r="AL953" s="6"/>
      <c r="AM953" s="6">
        <v>0</v>
      </c>
      <c r="AN953" s="2">
        <v>0</v>
      </c>
      <c r="AO953" s="2"/>
      <c r="AP953" s="6"/>
      <c r="AQ953" s="6">
        <f t="shared" si="98"/>
        <v>0</v>
      </c>
      <c r="AR953" s="160">
        <f t="shared" si="99"/>
        <v>0</v>
      </c>
      <c r="AS953" s="160">
        <f t="shared" si="100"/>
        <v>0</v>
      </c>
      <c r="AT953" s="160">
        <f t="shared" si="101"/>
        <v>0</v>
      </c>
      <c r="AU953" s="160">
        <f t="shared" si="102"/>
        <v>0</v>
      </c>
      <c r="AV953" s="160">
        <f t="shared" si="103"/>
        <v>0</v>
      </c>
      <c r="AW953" s="160">
        <f t="shared" si="104"/>
        <v>0</v>
      </c>
    </row>
    <row r="954" spans="1:49" x14ac:dyDescent="0.25">
      <c r="A954" s="2" t="s">
        <v>3005</v>
      </c>
      <c r="B954" s="44" t="s">
        <v>10</v>
      </c>
      <c r="C954" s="2" t="s">
        <v>2956</v>
      </c>
      <c r="D954" s="2" t="s">
        <v>3006</v>
      </c>
      <c r="E954" s="6" t="s">
        <v>45</v>
      </c>
      <c r="F954" s="2" t="s">
        <v>44</v>
      </c>
      <c r="G954" s="2" t="s">
        <v>44</v>
      </c>
      <c r="H954" s="2">
        <v>0</v>
      </c>
      <c r="I954" s="2" t="s">
        <v>44</v>
      </c>
      <c r="J954" s="2">
        <v>1</v>
      </c>
      <c r="K954" s="2">
        <v>0</v>
      </c>
      <c r="L954" s="2">
        <v>0</v>
      </c>
      <c r="M954" s="2">
        <v>1</v>
      </c>
      <c r="N954" s="2">
        <v>1</v>
      </c>
      <c r="O954" s="2">
        <v>1</v>
      </c>
      <c r="P954" s="6">
        <v>1</v>
      </c>
      <c r="Q954" s="2" t="s">
        <v>44</v>
      </c>
      <c r="R954" s="2" t="s">
        <v>44</v>
      </c>
      <c r="S954" s="2" t="s">
        <v>45</v>
      </c>
      <c r="T954" s="2" t="s">
        <v>44</v>
      </c>
      <c r="U954" s="3" t="s">
        <v>45</v>
      </c>
      <c r="V954" s="6" t="s">
        <v>35</v>
      </c>
      <c r="W954" s="63" t="s">
        <v>2995</v>
      </c>
      <c r="X954" s="2" t="s">
        <v>2996</v>
      </c>
      <c r="Y954" s="2" t="s">
        <v>2997</v>
      </c>
      <c r="Z954" s="64" t="s">
        <v>2998</v>
      </c>
      <c r="AA954" s="2">
        <v>0</v>
      </c>
      <c r="AB954" s="2">
        <v>0</v>
      </c>
      <c r="AC954" s="2"/>
      <c r="AD954" s="2"/>
      <c r="AE954" s="6">
        <v>0</v>
      </c>
      <c r="AF954" s="2">
        <v>0</v>
      </c>
      <c r="AG954" s="2"/>
      <c r="AH954" s="2"/>
      <c r="AI954" s="6">
        <v>0</v>
      </c>
      <c r="AJ954" s="2">
        <v>0</v>
      </c>
      <c r="AK954" s="2"/>
      <c r="AL954" s="6"/>
      <c r="AM954" s="6">
        <v>0</v>
      </c>
      <c r="AN954" s="2">
        <v>0</v>
      </c>
      <c r="AO954" s="2"/>
      <c r="AP954" s="6"/>
      <c r="AQ954" s="6">
        <f t="shared" si="98"/>
        <v>0</v>
      </c>
      <c r="AR954" s="160">
        <f t="shared" si="99"/>
        <v>0</v>
      </c>
      <c r="AS954" s="160">
        <f t="shared" si="100"/>
        <v>0</v>
      </c>
      <c r="AT954" s="160">
        <f t="shared" si="101"/>
        <v>0</v>
      </c>
      <c r="AU954" s="160">
        <f t="shared" si="102"/>
        <v>0</v>
      </c>
      <c r="AV954" s="160">
        <f t="shared" si="103"/>
        <v>0</v>
      </c>
      <c r="AW954" s="160">
        <f t="shared" si="104"/>
        <v>0</v>
      </c>
    </row>
    <row r="955" spans="1:49" x14ac:dyDescent="0.25">
      <c r="A955" s="2" t="s">
        <v>3007</v>
      </c>
      <c r="B955" s="44" t="s">
        <v>10</v>
      </c>
      <c r="C955" s="2" t="s">
        <v>2956</v>
      </c>
      <c r="D955" s="2" t="s">
        <v>3008</v>
      </c>
      <c r="E955" s="6" t="s">
        <v>45</v>
      </c>
      <c r="F955" s="2" t="s">
        <v>44</v>
      </c>
      <c r="G955" s="2" t="s">
        <v>44</v>
      </c>
      <c r="H955" s="2">
        <v>0</v>
      </c>
      <c r="I955" s="2" t="s">
        <v>44</v>
      </c>
      <c r="J955" s="2">
        <v>1</v>
      </c>
      <c r="K955" s="2">
        <v>0</v>
      </c>
      <c r="L955" s="2">
        <v>0</v>
      </c>
      <c r="M955" s="2">
        <v>1</v>
      </c>
      <c r="N955" s="2">
        <v>1</v>
      </c>
      <c r="O955" s="2">
        <v>1</v>
      </c>
      <c r="P955" s="2">
        <v>1</v>
      </c>
      <c r="Q955" s="2" t="s">
        <v>44</v>
      </c>
      <c r="R955" s="2" t="s">
        <v>44</v>
      </c>
      <c r="S955" s="2" t="s">
        <v>45</v>
      </c>
      <c r="T955" s="2" t="s">
        <v>44</v>
      </c>
      <c r="U955" s="3" t="s">
        <v>45</v>
      </c>
      <c r="V955" s="6" t="s">
        <v>35</v>
      </c>
      <c r="W955" s="63" t="s">
        <v>3009</v>
      </c>
      <c r="X955" s="2" t="s">
        <v>3010</v>
      </c>
      <c r="Y955" s="2" t="s">
        <v>3011</v>
      </c>
      <c r="Z955" s="64" t="s">
        <v>3012</v>
      </c>
      <c r="AA955" s="2">
        <v>0</v>
      </c>
      <c r="AB955" s="2">
        <v>0</v>
      </c>
      <c r="AC955" s="2"/>
      <c r="AD955" s="2"/>
      <c r="AE955" s="6">
        <v>0</v>
      </c>
      <c r="AF955" s="2">
        <v>0</v>
      </c>
      <c r="AG955" s="2"/>
      <c r="AH955" s="2"/>
      <c r="AI955" s="6">
        <v>0</v>
      </c>
      <c r="AJ955" s="2">
        <v>0</v>
      </c>
      <c r="AK955" s="2"/>
      <c r="AL955" s="6"/>
      <c r="AM955" s="6">
        <v>0</v>
      </c>
      <c r="AN955" s="2">
        <v>0</v>
      </c>
      <c r="AO955" s="2"/>
      <c r="AP955" s="6"/>
      <c r="AQ955" s="6">
        <f t="shared" si="98"/>
        <v>0</v>
      </c>
      <c r="AR955" s="160">
        <f t="shared" si="99"/>
        <v>0</v>
      </c>
      <c r="AS955" s="160">
        <f t="shared" si="100"/>
        <v>0</v>
      </c>
      <c r="AT955" s="160">
        <f t="shared" si="101"/>
        <v>0</v>
      </c>
      <c r="AU955" s="160">
        <f t="shared" si="102"/>
        <v>0</v>
      </c>
      <c r="AV955" s="160">
        <f t="shared" si="103"/>
        <v>0</v>
      </c>
      <c r="AW955" s="160">
        <f t="shared" si="104"/>
        <v>0</v>
      </c>
    </row>
    <row r="956" spans="1:49" x14ac:dyDescent="0.25">
      <c r="A956" s="2" t="s">
        <v>3164</v>
      </c>
      <c r="B956" s="44" t="s">
        <v>10</v>
      </c>
      <c r="C956" s="2" t="s">
        <v>1708</v>
      </c>
      <c r="D956" s="2" t="s">
        <v>3165</v>
      </c>
      <c r="E956" s="6" t="s">
        <v>45</v>
      </c>
      <c r="F956" s="2" t="s">
        <v>44</v>
      </c>
      <c r="G956" s="2" t="s">
        <v>44</v>
      </c>
      <c r="H956" s="2">
        <v>1</v>
      </c>
      <c r="I956" s="2" t="s">
        <v>45</v>
      </c>
      <c r="J956" s="2">
        <v>1</v>
      </c>
      <c r="K956" s="2">
        <v>0</v>
      </c>
      <c r="L956" s="2">
        <v>1</v>
      </c>
      <c r="M956" s="2">
        <v>1</v>
      </c>
      <c r="N956" s="2">
        <v>1</v>
      </c>
      <c r="O956" s="2">
        <v>1</v>
      </c>
      <c r="P956" s="2">
        <v>1</v>
      </c>
      <c r="Q956" s="2" t="s">
        <v>44</v>
      </c>
      <c r="R956" s="2" t="s">
        <v>44</v>
      </c>
      <c r="S956" s="2" t="s">
        <v>44</v>
      </c>
      <c r="T956" s="2" t="s">
        <v>44</v>
      </c>
      <c r="U956" s="3" t="s">
        <v>45</v>
      </c>
      <c r="V956" s="6" t="s">
        <v>35</v>
      </c>
      <c r="W956" s="63" t="s">
        <v>3166</v>
      </c>
      <c r="X956" s="2" t="s">
        <v>3167</v>
      </c>
      <c r="Y956" s="2" t="s">
        <v>3168</v>
      </c>
      <c r="Z956" s="64" t="s">
        <v>3169</v>
      </c>
      <c r="AA956" s="2">
        <v>0</v>
      </c>
      <c r="AB956" s="2">
        <v>0</v>
      </c>
      <c r="AC956" s="2"/>
      <c r="AD956" s="2"/>
      <c r="AE956" s="6">
        <v>1</v>
      </c>
      <c r="AF956" s="2">
        <v>0</v>
      </c>
      <c r="AG956" s="128"/>
      <c r="AH956" s="128" t="s">
        <v>6744</v>
      </c>
      <c r="AI956" s="134">
        <v>0</v>
      </c>
      <c r="AJ956" s="128">
        <v>1</v>
      </c>
      <c r="AK956" s="128" t="s">
        <v>35</v>
      </c>
      <c r="AL956" s="6" t="s">
        <v>6744</v>
      </c>
      <c r="AM956" s="134">
        <v>0</v>
      </c>
      <c r="AN956" s="128">
        <v>0</v>
      </c>
      <c r="AO956" s="128"/>
      <c r="AP956" s="6"/>
      <c r="AQ956" s="6">
        <f t="shared" si="98"/>
        <v>2</v>
      </c>
      <c r="AR956" s="160">
        <f t="shared" si="99"/>
        <v>1</v>
      </c>
      <c r="AS956" s="160">
        <f t="shared" si="100"/>
        <v>1</v>
      </c>
      <c r="AT956" s="160">
        <f t="shared" si="101"/>
        <v>0</v>
      </c>
      <c r="AU956" s="160">
        <f t="shared" si="102"/>
        <v>0</v>
      </c>
      <c r="AV956" s="160">
        <f t="shared" si="103"/>
        <v>0</v>
      </c>
      <c r="AW956" s="160">
        <f t="shared" si="104"/>
        <v>0</v>
      </c>
    </row>
    <row r="957" spans="1:49" x14ac:dyDescent="0.25">
      <c r="A957" s="2" t="s">
        <v>3122</v>
      </c>
      <c r="B957" s="44" t="s">
        <v>10</v>
      </c>
      <c r="C957" s="2" t="s">
        <v>1708</v>
      </c>
      <c r="D957" s="2" t="s">
        <v>3123</v>
      </c>
      <c r="E957" s="6" t="s">
        <v>45</v>
      </c>
      <c r="F957" s="2" t="s">
        <v>44</v>
      </c>
      <c r="G957" s="2" t="s">
        <v>44</v>
      </c>
      <c r="H957" s="2">
        <v>1</v>
      </c>
      <c r="I957" s="2" t="s">
        <v>45</v>
      </c>
      <c r="J957" s="2">
        <v>1</v>
      </c>
      <c r="K957" s="2">
        <v>0</v>
      </c>
      <c r="L957" s="2">
        <v>1</v>
      </c>
      <c r="M957" s="2">
        <v>1</v>
      </c>
      <c r="N957" s="2">
        <v>1</v>
      </c>
      <c r="O957" s="2">
        <v>1</v>
      </c>
      <c r="P957" s="12">
        <v>1</v>
      </c>
      <c r="Q957" s="2" t="s">
        <v>44</v>
      </c>
      <c r="R957" s="2" t="s">
        <v>44</v>
      </c>
      <c r="S957" s="2" t="s">
        <v>45</v>
      </c>
      <c r="T957" s="2" t="s">
        <v>44</v>
      </c>
      <c r="U957" s="3" t="s">
        <v>44</v>
      </c>
      <c r="V957" s="6" t="s">
        <v>36</v>
      </c>
      <c r="W957" s="63" t="s">
        <v>3124</v>
      </c>
      <c r="X957" s="2" t="s">
        <v>3125</v>
      </c>
      <c r="Y957" s="2" t="s">
        <v>3126</v>
      </c>
      <c r="Z957" s="64" t="s">
        <v>3127</v>
      </c>
      <c r="AA957" s="2">
        <v>0</v>
      </c>
      <c r="AB957" s="2">
        <v>0</v>
      </c>
      <c r="AC957" s="2"/>
      <c r="AD957" s="2"/>
      <c r="AE957" s="6">
        <v>0</v>
      </c>
      <c r="AF957" s="2">
        <v>0</v>
      </c>
      <c r="AG957" s="2"/>
      <c r="AH957" s="2"/>
      <c r="AI957" s="6">
        <v>0</v>
      </c>
      <c r="AJ957" s="2">
        <v>1</v>
      </c>
      <c r="AK957" s="2" t="s">
        <v>35</v>
      </c>
      <c r="AL957" s="6" t="s">
        <v>6744</v>
      </c>
      <c r="AM957" s="6">
        <v>0</v>
      </c>
      <c r="AN957" s="2">
        <v>1</v>
      </c>
      <c r="AO957" s="2" t="s">
        <v>35</v>
      </c>
      <c r="AP957" s="6" t="s">
        <v>6744</v>
      </c>
      <c r="AQ957" s="6">
        <f t="shared" si="98"/>
        <v>2</v>
      </c>
      <c r="AR957" s="160">
        <f t="shared" si="99"/>
        <v>0</v>
      </c>
      <c r="AS957" s="160">
        <f t="shared" si="100"/>
        <v>1</v>
      </c>
      <c r="AT957" s="160">
        <f t="shared" si="101"/>
        <v>0</v>
      </c>
      <c r="AU957" s="160">
        <f t="shared" si="102"/>
        <v>0</v>
      </c>
      <c r="AV957" s="160">
        <f t="shared" si="103"/>
        <v>0</v>
      </c>
      <c r="AW957" s="160">
        <f t="shared" si="104"/>
        <v>0</v>
      </c>
    </row>
    <row r="958" spans="1:49" x14ac:dyDescent="0.25">
      <c r="A958" s="2" t="s">
        <v>3128</v>
      </c>
      <c r="B958" s="44" t="s">
        <v>10</v>
      </c>
      <c r="C958" s="2" t="s">
        <v>1708</v>
      </c>
      <c r="D958" s="2" t="s">
        <v>3129</v>
      </c>
      <c r="E958" s="6" t="s">
        <v>45</v>
      </c>
      <c r="F958" s="2" t="s">
        <v>44</v>
      </c>
      <c r="G958" s="2" t="s">
        <v>44</v>
      </c>
      <c r="H958" s="2">
        <v>1</v>
      </c>
      <c r="I958" s="2" t="s">
        <v>44</v>
      </c>
      <c r="J958" s="2">
        <v>1</v>
      </c>
      <c r="K958" s="2">
        <v>0</v>
      </c>
      <c r="L958" s="2">
        <v>0</v>
      </c>
      <c r="M958" s="2">
        <v>1</v>
      </c>
      <c r="N958" s="2">
        <v>1</v>
      </c>
      <c r="O958" s="2">
        <v>1</v>
      </c>
      <c r="P958" s="2">
        <v>1</v>
      </c>
      <c r="Q958" s="2" t="s">
        <v>44</v>
      </c>
      <c r="R958" s="2" t="s">
        <v>44</v>
      </c>
      <c r="S958" s="2" t="s">
        <v>45</v>
      </c>
      <c r="T958" s="2" t="s">
        <v>44</v>
      </c>
      <c r="U958" s="3" t="s">
        <v>45</v>
      </c>
      <c r="V958" s="6" t="s">
        <v>326</v>
      </c>
      <c r="W958" s="63" t="s">
        <v>3130</v>
      </c>
      <c r="X958" s="2" t="s">
        <v>3131</v>
      </c>
      <c r="Y958" s="2" t="s">
        <v>3132</v>
      </c>
      <c r="Z958" s="64" t="s">
        <v>3133</v>
      </c>
      <c r="AA958" s="2">
        <v>0</v>
      </c>
      <c r="AB958" s="2">
        <v>1</v>
      </c>
      <c r="AC958" s="2" t="s">
        <v>326</v>
      </c>
      <c r="AD958" s="2" t="s">
        <v>6744</v>
      </c>
      <c r="AE958" s="6">
        <v>1</v>
      </c>
      <c r="AF958" s="2">
        <v>1</v>
      </c>
      <c r="AG958" s="2" t="s">
        <v>326</v>
      </c>
      <c r="AH958" s="2" t="s">
        <v>6745</v>
      </c>
      <c r="AI958" s="6">
        <v>0</v>
      </c>
      <c r="AJ958" s="2">
        <v>1</v>
      </c>
      <c r="AK958" s="2" t="s">
        <v>35</v>
      </c>
      <c r="AL958" s="6" t="s">
        <v>6744</v>
      </c>
      <c r="AM958" s="6">
        <v>0</v>
      </c>
      <c r="AN958" s="2">
        <v>1</v>
      </c>
      <c r="AO958" s="2" t="s">
        <v>326</v>
      </c>
      <c r="AP958" s="6" t="s">
        <v>6744</v>
      </c>
      <c r="AQ958" s="6">
        <f t="shared" si="98"/>
        <v>5</v>
      </c>
      <c r="AR958" s="160">
        <f t="shared" si="99"/>
        <v>1</v>
      </c>
      <c r="AS958" s="160">
        <f t="shared" si="100"/>
        <v>1</v>
      </c>
      <c r="AT958" s="160">
        <f t="shared" si="101"/>
        <v>1</v>
      </c>
      <c r="AU958" s="160">
        <f t="shared" si="102"/>
        <v>0</v>
      </c>
      <c r="AV958" s="160">
        <f t="shared" si="103"/>
        <v>0</v>
      </c>
      <c r="AW958" s="160">
        <f t="shared" si="104"/>
        <v>0</v>
      </c>
    </row>
    <row r="959" spans="1:49" x14ac:dyDescent="0.25">
      <c r="A959" s="2" t="s">
        <v>3134</v>
      </c>
      <c r="B959" s="44" t="s">
        <v>10</v>
      </c>
      <c r="C959" s="2" t="s">
        <v>1708</v>
      </c>
      <c r="D959" s="2" t="s">
        <v>3135</v>
      </c>
      <c r="E959" s="6" t="s">
        <v>45</v>
      </c>
      <c r="F959" s="2" t="s">
        <v>44</v>
      </c>
      <c r="G959" s="2" t="s">
        <v>44</v>
      </c>
      <c r="H959" s="2">
        <v>1</v>
      </c>
      <c r="I959" s="2" t="s">
        <v>45</v>
      </c>
      <c r="J959" s="2">
        <v>1</v>
      </c>
      <c r="K959" s="2">
        <v>0</v>
      </c>
      <c r="L959" s="2">
        <v>1</v>
      </c>
      <c r="M959" s="2">
        <v>1</v>
      </c>
      <c r="N959" s="2">
        <v>1</v>
      </c>
      <c r="O959" s="2">
        <v>1</v>
      </c>
      <c r="P959" s="2">
        <v>1</v>
      </c>
      <c r="Q959" s="2" t="s">
        <v>45</v>
      </c>
      <c r="R959" s="2" t="s">
        <v>44</v>
      </c>
      <c r="S959" s="2" t="s">
        <v>44</v>
      </c>
      <c r="T959" s="2" t="s">
        <v>44</v>
      </c>
      <c r="U959" s="3" t="s">
        <v>45</v>
      </c>
      <c r="V959" s="6" t="s">
        <v>326</v>
      </c>
      <c r="W959" s="63" t="s">
        <v>3136</v>
      </c>
      <c r="X959" s="2" t="s">
        <v>3137</v>
      </c>
      <c r="Y959" s="2" t="s">
        <v>3138</v>
      </c>
      <c r="Z959" s="64" t="s">
        <v>3139</v>
      </c>
      <c r="AA959" s="2">
        <v>1</v>
      </c>
      <c r="AB959" s="2">
        <v>0</v>
      </c>
      <c r="AC959" s="2"/>
      <c r="AD959" s="2" t="s">
        <v>6743</v>
      </c>
      <c r="AE959" s="6">
        <v>1</v>
      </c>
      <c r="AF959" s="2">
        <v>1</v>
      </c>
      <c r="AG959" s="130" t="s">
        <v>326</v>
      </c>
      <c r="AH959" s="130" t="s">
        <v>6744</v>
      </c>
      <c r="AI959" s="135">
        <v>0</v>
      </c>
      <c r="AJ959" s="130">
        <v>1</v>
      </c>
      <c r="AK959" s="130" t="s">
        <v>326</v>
      </c>
      <c r="AL959" s="6" t="s">
        <v>6744</v>
      </c>
      <c r="AM959" s="135">
        <v>0</v>
      </c>
      <c r="AN959" s="130">
        <v>0</v>
      </c>
      <c r="AO959" s="130"/>
      <c r="AP959" s="6"/>
      <c r="AQ959" s="6">
        <f t="shared" si="98"/>
        <v>4</v>
      </c>
      <c r="AR959" s="160">
        <f t="shared" si="99"/>
        <v>1</v>
      </c>
      <c r="AS959" s="160">
        <f t="shared" si="100"/>
        <v>0</v>
      </c>
      <c r="AT959" s="160">
        <f t="shared" si="101"/>
        <v>1</v>
      </c>
      <c r="AU959" s="160">
        <f t="shared" si="102"/>
        <v>0</v>
      </c>
      <c r="AV959" s="160">
        <f t="shared" si="103"/>
        <v>0</v>
      </c>
      <c r="AW959" s="160">
        <f t="shared" si="104"/>
        <v>0</v>
      </c>
    </row>
    <row r="960" spans="1:49" x14ac:dyDescent="0.25">
      <c r="A960" s="2" t="s">
        <v>3140</v>
      </c>
      <c r="B960" s="44" t="s">
        <v>10</v>
      </c>
      <c r="C960" s="2" t="s">
        <v>1708</v>
      </c>
      <c r="D960" s="2" t="s">
        <v>3141</v>
      </c>
      <c r="E960" s="6" t="s">
        <v>45</v>
      </c>
      <c r="F960" s="2" t="s">
        <v>44</v>
      </c>
      <c r="G960" s="2" t="s">
        <v>44</v>
      </c>
      <c r="H960" s="2">
        <v>1</v>
      </c>
      <c r="I960" s="2" t="s">
        <v>45</v>
      </c>
      <c r="J960" s="2">
        <v>1</v>
      </c>
      <c r="K960" s="2">
        <v>0</v>
      </c>
      <c r="L960" s="2">
        <v>1</v>
      </c>
      <c r="M960" s="2">
        <v>1</v>
      </c>
      <c r="N960" s="2">
        <v>1</v>
      </c>
      <c r="O960" s="2">
        <v>1</v>
      </c>
      <c r="P960" s="2">
        <v>1</v>
      </c>
      <c r="Q960" s="2" t="s">
        <v>45</v>
      </c>
      <c r="R960" s="2" t="s">
        <v>45</v>
      </c>
      <c r="S960" s="2" t="s">
        <v>44</v>
      </c>
      <c r="T960" s="2" t="s">
        <v>44</v>
      </c>
      <c r="U960" s="3" t="s">
        <v>44</v>
      </c>
      <c r="V960" s="6" t="s">
        <v>36</v>
      </c>
      <c r="W960" s="63" t="s">
        <v>3142</v>
      </c>
      <c r="X960" s="2" t="s">
        <v>3143</v>
      </c>
      <c r="Y960" s="2" t="s">
        <v>3144</v>
      </c>
      <c r="Z960" s="64" t="s">
        <v>3145</v>
      </c>
      <c r="AA960" s="2">
        <v>0</v>
      </c>
      <c r="AB960" s="2">
        <v>0</v>
      </c>
      <c r="AC960" s="2"/>
      <c r="AD960" s="2"/>
      <c r="AE960" s="6">
        <v>0</v>
      </c>
      <c r="AF960" s="2">
        <v>0</v>
      </c>
      <c r="AG960" s="128"/>
      <c r="AH960" s="128"/>
      <c r="AI960" s="134">
        <v>0</v>
      </c>
      <c r="AJ960" s="128">
        <v>0</v>
      </c>
      <c r="AK960" s="128"/>
      <c r="AL960" s="6"/>
      <c r="AM960" s="134">
        <v>0</v>
      </c>
      <c r="AN960" s="128">
        <v>0</v>
      </c>
      <c r="AO960" s="128"/>
      <c r="AP960" s="6"/>
      <c r="AQ960" s="6">
        <f t="shared" si="98"/>
        <v>0</v>
      </c>
      <c r="AR960" s="160">
        <f t="shared" si="99"/>
        <v>0</v>
      </c>
      <c r="AS960" s="160">
        <f t="shared" si="100"/>
        <v>0</v>
      </c>
      <c r="AT960" s="160">
        <f t="shared" si="101"/>
        <v>0</v>
      </c>
      <c r="AU960" s="160">
        <f t="shared" si="102"/>
        <v>0</v>
      </c>
      <c r="AV960" s="160">
        <f t="shared" si="103"/>
        <v>0</v>
      </c>
      <c r="AW960" s="160">
        <f t="shared" si="104"/>
        <v>0</v>
      </c>
    </row>
    <row r="961" spans="1:49" x14ac:dyDescent="0.25">
      <c r="A961" s="2" t="s">
        <v>3146</v>
      </c>
      <c r="B961" s="44" t="s">
        <v>10</v>
      </c>
      <c r="C961" s="2" t="s">
        <v>1708</v>
      </c>
      <c r="D961" s="2" t="s">
        <v>3147</v>
      </c>
      <c r="E961" s="6" t="s">
        <v>45</v>
      </c>
      <c r="F961" s="2" t="s">
        <v>44</v>
      </c>
      <c r="G961" s="2" t="s">
        <v>44</v>
      </c>
      <c r="H961" s="2">
        <v>1</v>
      </c>
      <c r="I961" s="2" t="s">
        <v>45</v>
      </c>
      <c r="J961" s="2">
        <v>1</v>
      </c>
      <c r="K961" s="2">
        <v>0</v>
      </c>
      <c r="L961" s="2">
        <v>1</v>
      </c>
      <c r="M961" s="2">
        <v>1</v>
      </c>
      <c r="N961" s="2">
        <v>1</v>
      </c>
      <c r="O961" s="2">
        <v>1</v>
      </c>
      <c r="P961" s="2">
        <v>1</v>
      </c>
      <c r="Q961" s="2" t="s">
        <v>44</v>
      </c>
      <c r="R961" s="2" t="s">
        <v>44</v>
      </c>
      <c r="S961" s="2" t="s">
        <v>45</v>
      </c>
      <c r="T961" s="2" t="s">
        <v>44</v>
      </c>
      <c r="U961" s="3" t="s">
        <v>45</v>
      </c>
      <c r="V961" s="6" t="s">
        <v>326</v>
      </c>
      <c r="W961" s="63" t="s">
        <v>3148</v>
      </c>
      <c r="X961" s="2" t="s">
        <v>3149</v>
      </c>
      <c r="Y961" s="2" t="s">
        <v>3150</v>
      </c>
      <c r="Z961" s="64" t="s">
        <v>3151</v>
      </c>
      <c r="AA961" s="2">
        <v>0</v>
      </c>
      <c r="AB961" s="2">
        <v>1</v>
      </c>
      <c r="AC961" s="2" t="s">
        <v>326</v>
      </c>
      <c r="AD961" s="2" t="s">
        <v>6744</v>
      </c>
      <c r="AE961" s="6">
        <v>1</v>
      </c>
      <c r="AF961" s="2">
        <v>1</v>
      </c>
      <c r="AG961" s="2" t="s">
        <v>326</v>
      </c>
      <c r="AH961" s="2" t="s">
        <v>6744</v>
      </c>
      <c r="AI961" s="6">
        <v>0</v>
      </c>
      <c r="AJ961" s="2">
        <v>1</v>
      </c>
      <c r="AK961" s="2" t="s">
        <v>35</v>
      </c>
      <c r="AL961" s="6" t="s">
        <v>6744</v>
      </c>
      <c r="AM961" s="6">
        <v>0</v>
      </c>
      <c r="AN961" s="2">
        <v>0</v>
      </c>
      <c r="AO961" s="2"/>
      <c r="AP961" s="6"/>
      <c r="AQ961" s="6">
        <f t="shared" si="98"/>
        <v>4</v>
      </c>
      <c r="AR961" s="160">
        <f t="shared" si="99"/>
        <v>1</v>
      </c>
      <c r="AS961" s="160">
        <f t="shared" si="100"/>
        <v>1</v>
      </c>
      <c r="AT961" s="160">
        <f t="shared" si="101"/>
        <v>1</v>
      </c>
      <c r="AU961" s="160">
        <f t="shared" si="102"/>
        <v>0</v>
      </c>
      <c r="AV961" s="160">
        <f t="shared" si="103"/>
        <v>0</v>
      </c>
      <c r="AW961" s="160">
        <f t="shared" si="104"/>
        <v>0</v>
      </c>
    </row>
    <row r="962" spans="1:49" x14ac:dyDescent="0.25">
      <c r="A962" s="2" t="s">
        <v>3152</v>
      </c>
      <c r="B962" s="44" t="s">
        <v>10</v>
      </c>
      <c r="C962" s="2" t="s">
        <v>1708</v>
      </c>
      <c r="D962" s="2" t="s">
        <v>3153</v>
      </c>
      <c r="E962" s="6" t="s">
        <v>45</v>
      </c>
      <c r="F962" s="2" t="s">
        <v>44</v>
      </c>
      <c r="G962" s="2" t="s">
        <v>44</v>
      </c>
      <c r="H962" s="2">
        <v>1</v>
      </c>
      <c r="I962" s="2" t="s">
        <v>45</v>
      </c>
      <c r="J962" s="2">
        <v>1</v>
      </c>
      <c r="K962" s="2">
        <v>0</v>
      </c>
      <c r="L962" s="2">
        <v>1</v>
      </c>
      <c r="M962" s="2">
        <v>1</v>
      </c>
      <c r="N962" s="2">
        <v>1</v>
      </c>
      <c r="O962" s="2">
        <v>1</v>
      </c>
      <c r="P962" s="12">
        <v>1</v>
      </c>
      <c r="Q962" s="2" t="s">
        <v>44</v>
      </c>
      <c r="R962" s="2" t="s">
        <v>44</v>
      </c>
      <c r="S962" s="2" t="s">
        <v>45</v>
      </c>
      <c r="T962" s="2" t="s">
        <v>44</v>
      </c>
      <c r="U962" s="3" t="s">
        <v>45</v>
      </c>
      <c r="V962" s="6" t="s">
        <v>35</v>
      </c>
      <c r="W962" s="63" t="s">
        <v>3154</v>
      </c>
      <c r="X962" s="2" t="s">
        <v>3155</v>
      </c>
      <c r="Y962" s="2" t="s">
        <v>3156</v>
      </c>
      <c r="Z962" s="64" t="s">
        <v>3157</v>
      </c>
      <c r="AA962" s="2">
        <v>0</v>
      </c>
      <c r="AB962" s="2">
        <v>0</v>
      </c>
      <c r="AC962" s="2"/>
      <c r="AD962" s="2"/>
      <c r="AE962" s="6">
        <v>0</v>
      </c>
      <c r="AF962" s="2">
        <v>0</v>
      </c>
      <c r="AG962" s="131"/>
      <c r="AH962" s="131"/>
      <c r="AI962" s="136">
        <v>0</v>
      </c>
      <c r="AJ962" s="131">
        <v>0</v>
      </c>
      <c r="AK962" s="131"/>
      <c r="AL962" s="6"/>
      <c r="AM962" s="136">
        <v>0</v>
      </c>
      <c r="AN962" s="131">
        <v>0</v>
      </c>
      <c r="AO962" s="131"/>
      <c r="AP962" s="6"/>
      <c r="AQ962" s="6">
        <f t="shared" si="98"/>
        <v>0</v>
      </c>
      <c r="AR962" s="160">
        <f t="shared" si="99"/>
        <v>0</v>
      </c>
      <c r="AS962" s="160">
        <f t="shared" si="100"/>
        <v>0</v>
      </c>
      <c r="AT962" s="160">
        <f t="shared" si="101"/>
        <v>0</v>
      </c>
      <c r="AU962" s="160">
        <f t="shared" si="102"/>
        <v>0</v>
      </c>
      <c r="AV962" s="160">
        <f t="shared" si="103"/>
        <v>0</v>
      </c>
      <c r="AW962" s="160">
        <f t="shared" si="104"/>
        <v>0</v>
      </c>
    </row>
    <row r="963" spans="1:49" x14ac:dyDescent="0.25">
      <c r="A963" s="2" t="s">
        <v>3116</v>
      </c>
      <c r="B963" s="44" t="s">
        <v>10</v>
      </c>
      <c r="C963" s="2" t="s">
        <v>1708</v>
      </c>
      <c r="D963" s="2" t="s">
        <v>3117</v>
      </c>
      <c r="E963" s="6" t="s">
        <v>45</v>
      </c>
      <c r="F963" s="2" t="s">
        <v>44</v>
      </c>
      <c r="G963" s="2" t="s">
        <v>44</v>
      </c>
      <c r="H963" s="2">
        <v>0</v>
      </c>
      <c r="I963" s="2" t="s">
        <v>45</v>
      </c>
      <c r="J963" s="2">
        <v>1</v>
      </c>
      <c r="K963" s="2">
        <v>0</v>
      </c>
      <c r="L963" s="2">
        <v>0</v>
      </c>
      <c r="M963" s="2">
        <v>1</v>
      </c>
      <c r="N963" s="2">
        <v>1</v>
      </c>
      <c r="O963" s="2">
        <v>1</v>
      </c>
      <c r="P963" s="2">
        <v>1</v>
      </c>
      <c r="Q963" s="2" t="s">
        <v>44</v>
      </c>
      <c r="R963" s="2" t="s">
        <v>45</v>
      </c>
      <c r="S963" s="2" t="s">
        <v>44</v>
      </c>
      <c r="T963" s="2" t="s">
        <v>44</v>
      </c>
      <c r="U963" s="3" t="s">
        <v>45</v>
      </c>
      <c r="V963" s="6" t="s">
        <v>35</v>
      </c>
      <c r="W963" s="63" t="s">
        <v>3118</v>
      </c>
      <c r="X963" s="2" t="s">
        <v>3119</v>
      </c>
      <c r="Y963" s="2" t="s">
        <v>3120</v>
      </c>
      <c r="Z963" s="64" t="s">
        <v>3121</v>
      </c>
      <c r="AA963" s="2">
        <v>0</v>
      </c>
      <c r="AB963" s="2">
        <v>0</v>
      </c>
      <c r="AC963" s="2"/>
      <c r="AD963" s="2"/>
      <c r="AE963" s="6">
        <v>1</v>
      </c>
      <c r="AF963" s="2">
        <v>0</v>
      </c>
      <c r="AG963" s="2"/>
      <c r="AH963" s="2" t="s">
        <v>6744</v>
      </c>
      <c r="AI963" s="6">
        <v>0</v>
      </c>
      <c r="AJ963" s="2">
        <v>1</v>
      </c>
      <c r="AK963" s="2" t="s">
        <v>35</v>
      </c>
      <c r="AL963" s="6" t="s">
        <v>6744</v>
      </c>
      <c r="AM963" s="6">
        <v>0</v>
      </c>
      <c r="AN963" s="2">
        <v>0</v>
      </c>
      <c r="AO963" s="2"/>
      <c r="AP963" s="6"/>
      <c r="AQ963" s="6">
        <f t="shared" si="98"/>
        <v>2</v>
      </c>
      <c r="AR963" s="160">
        <f t="shared" si="99"/>
        <v>1</v>
      </c>
      <c r="AS963" s="160">
        <f t="shared" si="100"/>
        <v>1</v>
      </c>
      <c r="AT963" s="160">
        <f t="shared" si="101"/>
        <v>0</v>
      </c>
      <c r="AU963" s="160">
        <f t="shared" si="102"/>
        <v>0</v>
      </c>
      <c r="AV963" s="160">
        <f t="shared" si="103"/>
        <v>0</v>
      </c>
      <c r="AW963" s="160">
        <f t="shared" si="104"/>
        <v>0</v>
      </c>
    </row>
    <row r="964" spans="1:49" x14ac:dyDescent="0.25">
      <c r="A964" s="2" t="s">
        <v>3158</v>
      </c>
      <c r="B964" s="44" t="s">
        <v>10</v>
      </c>
      <c r="C964" s="2" t="s">
        <v>1708</v>
      </c>
      <c r="D964" s="2" t="s">
        <v>3159</v>
      </c>
      <c r="E964" s="6" t="s">
        <v>45</v>
      </c>
      <c r="F964" s="2" t="s">
        <v>45</v>
      </c>
      <c r="G964" s="2" t="s">
        <v>44</v>
      </c>
      <c r="H964" s="2">
        <v>1</v>
      </c>
      <c r="I964" s="2" t="s">
        <v>45</v>
      </c>
      <c r="J964" s="2">
        <v>1</v>
      </c>
      <c r="K964" s="2">
        <v>0</v>
      </c>
      <c r="L964" s="2">
        <v>1</v>
      </c>
      <c r="M964" s="2">
        <v>1</v>
      </c>
      <c r="N964" s="13"/>
      <c r="O964" s="2">
        <v>1</v>
      </c>
      <c r="P964" s="6">
        <v>1</v>
      </c>
      <c r="Q964" s="2" t="s">
        <v>44</v>
      </c>
      <c r="R964" s="2" t="s">
        <v>44</v>
      </c>
      <c r="S964" s="2" t="s">
        <v>45</v>
      </c>
      <c r="T964" s="2" t="s">
        <v>44</v>
      </c>
      <c r="U964" s="3" t="s">
        <v>45</v>
      </c>
      <c r="V964" s="2" t="s">
        <v>326</v>
      </c>
      <c r="W964" s="63" t="s">
        <v>3160</v>
      </c>
      <c r="X964" s="2" t="s">
        <v>3161</v>
      </c>
      <c r="Y964" s="2" t="s">
        <v>3162</v>
      </c>
      <c r="Z964" s="64" t="s">
        <v>3163</v>
      </c>
      <c r="AA964" s="2">
        <v>0</v>
      </c>
      <c r="AB964" s="2">
        <v>1</v>
      </c>
      <c r="AC964" s="2" t="s">
        <v>326</v>
      </c>
      <c r="AD964" s="2" t="s">
        <v>6744</v>
      </c>
      <c r="AE964" s="6">
        <v>1</v>
      </c>
      <c r="AF964" s="2">
        <v>1</v>
      </c>
      <c r="AG964" s="130" t="s">
        <v>326</v>
      </c>
      <c r="AH964" s="130" t="s">
        <v>6744</v>
      </c>
      <c r="AI964" s="135">
        <v>0</v>
      </c>
      <c r="AJ964" s="130">
        <v>1</v>
      </c>
      <c r="AK964" s="130" t="s">
        <v>326</v>
      </c>
      <c r="AL964" s="6" t="s">
        <v>6744</v>
      </c>
      <c r="AM964" s="135">
        <v>0</v>
      </c>
      <c r="AN964" s="130">
        <v>0</v>
      </c>
      <c r="AO964" s="130"/>
      <c r="AP964" s="6"/>
      <c r="AQ964" s="6">
        <f t="shared" ref="AQ964:AQ1027" si="105">SUM(AA964:AP964)</f>
        <v>4</v>
      </c>
      <c r="AR964" s="160">
        <f t="shared" ref="AR964:AR1027" si="106">IF(AA964+AE964+AI964+AM964&gt;0,1,0)</f>
        <v>1</v>
      </c>
      <c r="AS964" s="160">
        <f t="shared" ref="AS964:AS1027" si="107">IF(OR(AC964="JUNTOS",AG964="JUNTOS",AK964="JUNTOS",AO964="JUNTOS"),1,0)</f>
        <v>0</v>
      </c>
      <c r="AT964" s="160">
        <f t="shared" ref="AT964:AT1027" si="108">IF(OR($AC964="CUNA MAS",$AG964="CUNA MAS",$AK964="CUNA MAS", $AO964="CUNA MAS"),1,0)</f>
        <v>1</v>
      </c>
      <c r="AU964" s="160">
        <f t="shared" ref="AU964:AU1027" si="109">IF(OR($AC964="PAIS",$AG964="PAIS",$AK964="PAIS",$AO964="PAIS"),1,0)</f>
        <v>0</v>
      </c>
      <c r="AV964" s="160">
        <f t="shared" ref="AV964:AV1027" si="110">IF(OR($AC964="QALI WARMA",$AG964="QALI WARMA",$AK964="QALI WARMA", $AO964="QALI WARMA"),1,0)</f>
        <v>0</v>
      </c>
      <c r="AW964" s="160">
        <f t="shared" ref="AW964:AW1027" si="111">IF(AND(NOT(OR(AC964="JUNTOS",AG964="JUNTOS",AK964="JUNTOS",AO964="JUNTOS",$AC964="CUNA MAS",$AG964="CUNA MAS",$AK964="CUNA MAS",$AO964="CUNA MAS",$AC964="PAIS",$AG964="PAIS",$AK964="PAIS",$AO964="PAIS",$AC964="QALI WARMA",$AG964="QALI WARMA",$AK964="QALI WARMA",$AO964="QALI WARMA")),NOT(AND(AC964="",AG964="",AK964="",AO964=""))),1,0)</f>
        <v>0</v>
      </c>
    </row>
    <row r="965" spans="1:49" x14ac:dyDescent="0.25">
      <c r="A965" s="2" t="s">
        <v>3170</v>
      </c>
      <c r="B965" s="44" t="s">
        <v>10</v>
      </c>
      <c r="C965" s="2" t="s">
        <v>1708</v>
      </c>
      <c r="D965" s="2" t="s">
        <v>3171</v>
      </c>
      <c r="E965" s="6" t="s">
        <v>45</v>
      </c>
      <c r="F965" s="2" t="s">
        <v>45</v>
      </c>
      <c r="G965" s="2" t="s">
        <v>44</v>
      </c>
      <c r="H965" s="2">
        <v>1</v>
      </c>
      <c r="I965" s="2" t="s">
        <v>45</v>
      </c>
      <c r="J965" s="2">
        <v>1</v>
      </c>
      <c r="K965" s="2">
        <v>0</v>
      </c>
      <c r="L965" s="2">
        <v>1</v>
      </c>
      <c r="M965" s="2">
        <v>1</v>
      </c>
      <c r="N965" s="13"/>
      <c r="O965" s="2">
        <v>1</v>
      </c>
      <c r="P965" s="6">
        <v>1</v>
      </c>
      <c r="Q965" s="2" t="s">
        <v>44</v>
      </c>
      <c r="R965" s="2" t="s">
        <v>44</v>
      </c>
      <c r="S965" s="2" t="s">
        <v>45</v>
      </c>
      <c r="T965" s="2" t="s">
        <v>44</v>
      </c>
      <c r="U965" s="3" t="s">
        <v>45</v>
      </c>
      <c r="V965" s="2" t="s">
        <v>326</v>
      </c>
      <c r="W965" s="63" t="s">
        <v>3172</v>
      </c>
      <c r="X965" s="2" t="s">
        <v>3173</v>
      </c>
      <c r="Y965" s="2" t="s">
        <v>3174</v>
      </c>
      <c r="Z965" s="64" t="s">
        <v>3175</v>
      </c>
      <c r="AA965" s="2">
        <v>0</v>
      </c>
      <c r="AB965" s="2">
        <v>0</v>
      </c>
      <c r="AC965" s="2"/>
      <c r="AD965" s="2"/>
      <c r="AE965" s="6">
        <v>1</v>
      </c>
      <c r="AF965" s="2">
        <v>1</v>
      </c>
      <c r="AG965" s="2" t="s">
        <v>326</v>
      </c>
      <c r="AH965" s="2" t="s">
        <v>6744</v>
      </c>
      <c r="AI965" s="6">
        <v>0</v>
      </c>
      <c r="AJ965" s="2">
        <v>1</v>
      </c>
      <c r="AK965" s="2" t="s">
        <v>326</v>
      </c>
      <c r="AL965" s="6" t="s">
        <v>6743</v>
      </c>
      <c r="AM965" s="6">
        <v>0</v>
      </c>
      <c r="AN965" s="2">
        <v>0</v>
      </c>
      <c r="AO965" s="2"/>
      <c r="AP965" s="6"/>
      <c r="AQ965" s="6">
        <f t="shared" si="105"/>
        <v>3</v>
      </c>
      <c r="AR965" s="160">
        <f t="shared" si="106"/>
        <v>1</v>
      </c>
      <c r="AS965" s="160">
        <f t="shared" si="107"/>
        <v>0</v>
      </c>
      <c r="AT965" s="160">
        <f t="shared" si="108"/>
        <v>1</v>
      </c>
      <c r="AU965" s="160">
        <f t="shared" si="109"/>
        <v>0</v>
      </c>
      <c r="AV965" s="160">
        <f t="shared" si="110"/>
        <v>0</v>
      </c>
      <c r="AW965" s="160">
        <f t="shared" si="111"/>
        <v>0</v>
      </c>
    </row>
    <row r="966" spans="1:49" x14ac:dyDescent="0.25">
      <c r="A966" s="2" t="s">
        <v>3183</v>
      </c>
      <c r="B966" s="44" t="s">
        <v>10</v>
      </c>
      <c r="C966" s="2" t="s">
        <v>3177</v>
      </c>
      <c r="D966" s="2" t="s">
        <v>3184</v>
      </c>
      <c r="E966" s="6" t="s">
        <v>45</v>
      </c>
      <c r="F966" s="2" t="s">
        <v>44</v>
      </c>
      <c r="G966" s="2" t="s">
        <v>44</v>
      </c>
      <c r="H966" s="2">
        <v>1</v>
      </c>
      <c r="I966" s="2" t="s">
        <v>44</v>
      </c>
      <c r="J966" s="2">
        <v>1</v>
      </c>
      <c r="K966" s="2">
        <v>0</v>
      </c>
      <c r="L966" s="2">
        <v>0</v>
      </c>
      <c r="M966" s="2">
        <v>1</v>
      </c>
      <c r="N966" s="2">
        <v>1</v>
      </c>
      <c r="O966" s="2">
        <v>1</v>
      </c>
      <c r="P966" s="2">
        <v>1</v>
      </c>
      <c r="Q966" s="2" t="s">
        <v>45</v>
      </c>
      <c r="R966" s="2" t="s">
        <v>44</v>
      </c>
      <c r="S966" s="2" t="s">
        <v>45</v>
      </c>
      <c r="T966" s="2" t="s">
        <v>44</v>
      </c>
      <c r="U966" s="3" t="s">
        <v>45</v>
      </c>
      <c r="V966" s="6" t="s">
        <v>35</v>
      </c>
      <c r="W966" s="63" t="s">
        <v>3185</v>
      </c>
      <c r="X966" s="2" t="s">
        <v>3186</v>
      </c>
      <c r="Y966" s="2" t="s">
        <v>3187</v>
      </c>
      <c r="Z966" s="64" t="s">
        <v>3188</v>
      </c>
      <c r="AA966" s="2">
        <v>0</v>
      </c>
      <c r="AB966" s="2">
        <v>0</v>
      </c>
      <c r="AC966" s="2"/>
      <c r="AD966" s="2"/>
      <c r="AE966" s="6">
        <v>0</v>
      </c>
      <c r="AF966" s="2">
        <v>0</v>
      </c>
      <c r="AG966" s="2"/>
      <c r="AH966" s="2"/>
      <c r="AI966" s="6">
        <v>0</v>
      </c>
      <c r="AJ966" s="2">
        <v>0</v>
      </c>
      <c r="AK966" s="2"/>
      <c r="AL966" s="6"/>
      <c r="AM966" s="6">
        <v>0</v>
      </c>
      <c r="AN966" s="2">
        <v>0</v>
      </c>
      <c r="AO966" s="2"/>
      <c r="AP966" s="6"/>
      <c r="AQ966" s="6">
        <f t="shared" si="105"/>
        <v>0</v>
      </c>
      <c r="AR966" s="160">
        <f t="shared" si="106"/>
        <v>0</v>
      </c>
      <c r="AS966" s="160">
        <f t="shared" si="107"/>
        <v>0</v>
      </c>
      <c r="AT966" s="160">
        <f t="shared" si="108"/>
        <v>0</v>
      </c>
      <c r="AU966" s="160">
        <f t="shared" si="109"/>
        <v>0</v>
      </c>
      <c r="AV966" s="160">
        <f t="shared" si="110"/>
        <v>0</v>
      </c>
      <c r="AW966" s="160">
        <f t="shared" si="111"/>
        <v>0</v>
      </c>
    </row>
    <row r="967" spans="1:49" x14ac:dyDescent="0.25">
      <c r="A967" s="2" t="s">
        <v>3176</v>
      </c>
      <c r="B967" s="44" t="s">
        <v>10</v>
      </c>
      <c r="C967" s="2" t="s">
        <v>3177</v>
      </c>
      <c r="D967" s="2" t="s">
        <v>3178</v>
      </c>
      <c r="E967" s="6" t="s">
        <v>45</v>
      </c>
      <c r="F967" s="2" t="s">
        <v>44</v>
      </c>
      <c r="G967" s="2" t="s">
        <v>44</v>
      </c>
      <c r="H967" s="2">
        <v>1</v>
      </c>
      <c r="I967" s="2" t="s">
        <v>44</v>
      </c>
      <c r="J967" s="2">
        <v>1</v>
      </c>
      <c r="K967" s="2">
        <v>0</v>
      </c>
      <c r="L967" s="2">
        <v>1</v>
      </c>
      <c r="M967" s="2">
        <v>1</v>
      </c>
      <c r="N967" s="2">
        <v>1</v>
      </c>
      <c r="O967" s="2">
        <v>1</v>
      </c>
      <c r="P967" s="12">
        <v>1</v>
      </c>
      <c r="Q967" s="2" t="s">
        <v>45</v>
      </c>
      <c r="R967" s="2" t="s">
        <v>44</v>
      </c>
      <c r="S967" s="2" t="s">
        <v>45</v>
      </c>
      <c r="T967" s="2" t="s">
        <v>44</v>
      </c>
      <c r="U967" s="3" t="s">
        <v>44</v>
      </c>
      <c r="V967" s="6" t="s">
        <v>36</v>
      </c>
      <c r="W967" s="63" t="s">
        <v>3179</v>
      </c>
      <c r="X967" s="2" t="s">
        <v>3180</v>
      </c>
      <c r="Y967" s="2" t="s">
        <v>3181</v>
      </c>
      <c r="Z967" s="64" t="s">
        <v>3182</v>
      </c>
      <c r="AA967" s="2">
        <v>0</v>
      </c>
      <c r="AB967" s="2">
        <v>0</v>
      </c>
      <c r="AC967" s="2"/>
      <c r="AD967" s="2"/>
      <c r="AE967" s="6">
        <v>0</v>
      </c>
      <c r="AF967" s="2">
        <v>0</v>
      </c>
      <c r="AG967" s="2"/>
      <c r="AH967" s="2"/>
      <c r="AI967" s="6">
        <v>0</v>
      </c>
      <c r="AJ967" s="2">
        <v>0</v>
      </c>
      <c r="AK967" s="2"/>
      <c r="AL967" s="6"/>
      <c r="AM967" s="6">
        <v>0</v>
      </c>
      <c r="AN967" s="2">
        <v>0</v>
      </c>
      <c r="AO967" s="2"/>
      <c r="AP967" s="6"/>
      <c r="AQ967" s="6">
        <f t="shared" si="105"/>
        <v>0</v>
      </c>
      <c r="AR967" s="160">
        <f t="shared" si="106"/>
        <v>0</v>
      </c>
      <c r="AS967" s="160">
        <f t="shared" si="107"/>
        <v>0</v>
      </c>
      <c r="AT967" s="160">
        <f t="shared" si="108"/>
        <v>0</v>
      </c>
      <c r="AU967" s="160">
        <f t="shared" si="109"/>
        <v>0</v>
      </c>
      <c r="AV967" s="160">
        <f t="shared" si="110"/>
        <v>0</v>
      </c>
      <c r="AW967" s="160">
        <f t="shared" si="111"/>
        <v>0</v>
      </c>
    </row>
    <row r="968" spans="1:49" x14ac:dyDescent="0.25">
      <c r="A968" s="2" t="s">
        <v>3195</v>
      </c>
      <c r="B968" s="44" t="s">
        <v>10</v>
      </c>
      <c r="C968" s="2" t="s">
        <v>3177</v>
      </c>
      <c r="D968" s="2" t="s">
        <v>3196</v>
      </c>
      <c r="E968" s="6" t="s">
        <v>45</v>
      </c>
      <c r="F968" s="2" t="s">
        <v>44</v>
      </c>
      <c r="G968" s="2" t="s">
        <v>44</v>
      </c>
      <c r="H968" s="2">
        <v>0</v>
      </c>
      <c r="I968" s="2" t="s">
        <v>44</v>
      </c>
      <c r="J968" s="2">
        <v>1</v>
      </c>
      <c r="K968" s="2">
        <v>0</v>
      </c>
      <c r="L968" s="2">
        <v>0</v>
      </c>
      <c r="M968" s="2">
        <v>1</v>
      </c>
      <c r="N968" s="2">
        <v>1</v>
      </c>
      <c r="O968" s="2">
        <v>1</v>
      </c>
      <c r="P968" s="6">
        <v>1</v>
      </c>
      <c r="Q968" s="2" t="s">
        <v>44</v>
      </c>
      <c r="R968" s="2" t="s">
        <v>44</v>
      </c>
      <c r="S968" s="2" t="s">
        <v>45</v>
      </c>
      <c r="T968" s="2" t="s">
        <v>44</v>
      </c>
      <c r="U968" s="3" t="s">
        <v>45</v>
      </c>
      <c r="V968" s="6" t="s">
        <v>35</v>
      </c>
      <c r="W968" s="63" t="s">
        <v>3197</v>
      </c>
      <c r="X968" s="2" t="s">
        <v>3198</v>
      </c>
      <c r="Y968" s="2" t="s">
        <v>3199</v>
      </c>
      <c r="Z968" s="64" t="s">
        <v>3200</v>
      </c>
      <c r="AA968" s="2">
        <v>0</v>
      </c>
      <c r="AB968" s="2">
        <v>0</v>
      </c>
      <c r="AC968" s="2"/>
      <c r="AD968" s="2"/>
      <c r="AE968" s="6">
        <v>0</v>
      </c>
      <c r="AF968" s="2">
        <v>0</v>
      </c>
      <c r="AG968" s="2"/>
      <c r="AH968" s="2"/>
      <c r="AI968" s="6">
        <v>0</v>
      </c>
      <c r="AJ968" s="2">
        <v>0</v>
      </c>
      <c r="AK968" s="2"/>
      <c r="AL968" s="6"/>
      <c r="AM968" s="6">
        <v>0</v>
      </c>
      <c r="AN968" s="2">
        <v>0</v>
      </c>
      <c r="AO968" s="2"/>
      <c r="AP968" s="6"/>
      <c r="AQ968" s="6">
        <f t="shared" si="105"/>
        <v>0</v>
      </c>
      <c r="AR968" s="160">
        <f t="shared" si="106"/>
        <v>0</v>
      </c>
      <c r="AS968" s="160">
        <f t="shared" si="107"/>
        <v>0</v>
      </c>
      <c r="AT968" s="160">
        <f t="shared" si="108"/>
        <v>0</v>
      </c>
      <c r="AU968" s="160">
        <f t="shared" si="109"/>
        <v>0</v>
      </c>
      <c r="AV968" s="160">
        <f t="shared" si="110"/>
        <v>0</v>
      </c>
      <c r="AW968" s="160">
        <f t="shared" si="111"/>
        <v>0</v>
      </c>
    </row>
    <row r="969" spans="1:49" x14ac:dyDescent="0.25">
      <c r="A969" s="2" t="s">
        <v>3189</v>
      </c>
      <c r="B969" s="44" t="s">
        <v>10</v>
      </c>
      <c r="C969" s="2" t="s">
        <v>3177</v>
      </c>
      <c r="D969" s="2" t="s">
        <v>3190</v>
      </c>
      <c r="E969" s="6" t="s">
        <v>45</v>
      </c>
      <c r="F969" s="2" t="s">
        <v>44</v>
      </c>
      <c r="G969" s="2" t="s">
        <v>44</v>
      </c>
      <c r="H969" s="2">
        <v>1</v>
      </c>
      <c r="I969" s="2" t="s">
        <v>44</v>
      </c>
      <c r="J969" s="2">
        <v>1</v>
      </c>
      <c r="K969" s="2">
        <v>0</v>
      </c>
      <c r="L969" s="2">
        <v>1</v>
      </c>
      <c r="M969" s="2">
        <v>1</v>
      </c>
      <c r="N969" s="2">
        <v>1</v>
      </c>
      <c r="O969" s="2">
        <v>1</v>
      </c>
      <c r="P969" s="2">
        <v>1</v>
      </c>
      <c r="Q969" s="2" t="s">
        <v>45</v>
      </c>
      <c r="R969" s="2" t="s">
        <v>44</v>
      </c>
      <c r="S969" s="2" t="s">
        <v>45</v>
      </c>
      <c r="T969" s="2" t="s">
        <v>44</v>
      </c>
      <c r="U969" s="3" t="s">
        <v>44</v>
      </c>
      <c r="V969" s="6" t="s">
        <v>36</v>
      </c>
      <c r="W969" s="63" t="s">
        <v>3191</v>
      </c>
      <c r="X969" s="2" t="s">
        <v>3192</v>
      </c>
      <c r="Y969" s="2" t="s">
        <v>3193</v>
      </c>
      <c r="Z969" s="64" t="s">
        <v>3194</v>
      </c>
      <c r="AA969" s="2">
        <v>0</v>
      </c>
      <c r="AB969" s="2">
        <v>1</v>
      </c>
      <c r="AC969" s="2" t="s">
        <v>36</v>
      </c>
      <c r="AD969" s="2" t="s">
        <v>6744</v>
      </c>
      <c r="AE969" s="6">
        <v>0</v>
      </c>
      <c r="AF969" s="2">
        <v>0</v>
      </c>
      <c r="AG969" s="2"/>
      <c r="AH969" s="2"/>
      <c r="AI969" s="6">
        <v>0</v>
      </c>
      <c r="AJ969" s="2">
        <v>0</v>
      </c>
      <c r="AK969" s="2"/>
      <c r="AL969" s="6"/>
      <c r="AM969" s="6">
        <v>0</v>
      </c>
      <c r="AN969" s="2">
        <v>0</v>
      </c>
      <c r="AO969" s="2"/>
      <c r="AP969" s="6"/>
      <c r="AQ969" s="6">
        <f t="shared" si="105"/>
        <v>1</v>
      </c>
      <c r="AR969" s="160">
        <f t="shared" si="106"/>
        <v>0</v>
      </c>
      <c r="AS969" s="160">
        <f t="shared" si="107"/>
        <v>0</v>
      </c>
      <c r="AT969" s="160">
        <f t="shared" si="108"/>
        <v>0</v>
      </c>
      <c r="AU969" s="160">
        <f t="shared" si="109"/>
        <v>1</v>
      </c>
      <c r="AV969" s="160">
        <f t="shared" si="110"/>
        <v>0</v>
      </c>
      <c r="AW969" s="160">
        <f t="shared" si="111"/>
        <v>0</v>
      </c>
    </row>
    <row r="970" spans="1:49" x14ac:dyDescent="0.25">
      <c r="A970" s="2" t="s">
        <v>3201</v>
      </c>
      <c r="B970" s="44" t="s">
        <v>10</v>
      </c>
      <c r="C970" s="2" t="s">
        <v>3177</v>
      </c>
      <c r="D970" s="2" t="s">
        <v>3202</v>
      </c>
      <c r="E970" s="6" t="s">
        <v>45</v>
      </c>
      <c r="F970" s="2" t="s">
        <v>45</v>
      </c>
      <c r="G970" s="2" t="s">
        <v>44</v>
      </c>
      <c r="H970" s="2">
        <v>0</v>
      </c>
      <c r="I970" s="2" t="s">
        <v>44</v>
      </c>
      <c r="J970" s="2">
        <v>1</v>
      </c>
      <c r="K970" s="2">
        <v>0</v>
      </c>
      <c r="L970" s="2">
        <v>0</v>
      </c>
      <c r="M970" s="2">
        <v>1</v>
      </c>
      <c r="N970" s="13"/>
      <c r="O970" s="2">
        <v>1</v>
      </c>
      <c r="P970" s="6">
        <v>1</v>
      </c>
      <c r="Q970" s="2" t="s">
        <v>45</v>
      </c>
      <c r="R970" s="2" t="s">
        <v>44</v>
      </c>
      <c r="S970" s="2" t="s">
        <v>45</v>
      </c>
      <c r="T970" s="2" t="s">
        <v>44</v>
      </c>
      <c r="U970" s="3" t="s">
        <v>45</v>
      </c>
      <c r="V970" s="2" t="s">
        <v>35</v>
      </c>
      <c r="W970" s="63" t="s">
        <v>3203</v>
      </c>
      <c r="X970" s="2" t="s">
        <v>3204</v>
      </c>
      <c r="Y970" s="2" t="s">
        <v>3205</v>
      </c>
      <c r="Z970" s="64" t="s">
        <v>3206</v>
      </c>
      <c r="AA970" s="2">
        <v>0</v>
      </c>
      <c r="AB970" s="2">
        <v>0</v>
      </c>
      <c r="AC970" s="2"/>
      <c r="AD970" s="2"/>
      <c r="AE970" s="6">
        <v>0</v>
      </c>
      <c r="AF970" s="2">
        <v>0</v>
      </c>
      <c r="AG970" s="2"/>
      <c r="AH970" s="2"/>
      <c r="AI970" s="6">
        <v>0</v>
      </c>
      <c r="AJ970" s="2">
        <v>0</v>
      </c>
      <c r="AK970" s="2"/>
      <c r="AL970" s="6"/>
      <c r="AM970" s="6">
        <v>0</v>
      </c>
      <c r="AN970" s="2">
        <v>0</v>
      </c>
      <c r="AO970" s="2"/>
      <c r="AP970" s="6"/>
      <c r="AQ970" s="6">
        <f t="shared" si="105"/>
        <v>0</v>
      </c>
      <c r="AR970" s="160">
        <f t="shared" si="106"/>
        <v>0</v>
      </c>
      <c r="AS970" s="160">
        <f t="shared" si="107"/>
        <v>0</v>
      </c>
      <c r="AT970" s="160">
        <f t="shared" si="108"/>
        <v>0</v>
      </c>
      <c r="AU970" s="160">
        <f t="shared" si="109"/>
        <v>0</v>
      </c>
      <c r="AV970" s="160">
        <f t="shared" si="110"/>
        <v>0</v>
      </c>
      <c r="AW970" s="160">
        <f t="shared" si="111"/>
        <v>0</v>
      </c>
    </row>
    <row r="971" spans="1:49" x14ac:dyDescent="0.25">
      <c r="A971" s="2" t="s">
        <v>3220</v>
      </c>
      <c r="B971" s="44" t="s">
        <v>10</v>
      </c>
      <c r="C971" s="2" t="s">
        <v>3208</v>
      </c>
      <c r="D971" s="2" t="s">
        <v>3221</v>
      </c>
      <c r="E971" s="6" t="s">
        <v>45</v>
      </c>
      <c r="F971" s="2" t="s">
        <v>44</v>
      </c>
      <c r="G971" s="2" t="s">
        <v>44</v>
      </c>
      <c r="H971" s="2">
        <v>0</v>
      </c>
      <c r="I971" s="2" t="s">
        <v>44</v>
      </c>
      <c r="J971" s="2">
        <v>1</v>
      </c>
      <c r="K971" s="2">
        <v>0</v>
      </c>
      <c r="L971" s="2">
        <v>0</v>
      </c>
      <c r="M971" s="2">
        <v>1</v>
      </c>
      <c r="N971" s="2">
        <v>1</v>
      </c>
      <c r="O971" s="2">
        <v>1</v>
      </c>
      <c r="P971" s="12">
        <v>1</v>
      </c>
      <c r="Q971" s="2" t="s">
        <v>45</v>
      </c>
      <c r="R971" s="2" t="s">
        <v>45</v>
      </c>
      <c r="S971" s="2" t="s">
        <v>44</v>
      </c>
      <c r="T971" s="2" t="s">
        <v>44</v>
      </c>
      <c r="U971" s="3" t="s">
        <v>45</v>
      </c>
      <c r="V971" s="6" t="s">
        <v>35</v>
      </c>
      <c r="W971" s="63" t="s">
        <v>3222</v>
      </c>
      <c r="X971" s="2" t="s">
        <v>3223</v>
      </c>
      <c r="Y971" s="2" t="s">
        <v>3224</v>
      </c>
      <c r="Z971" s="64" t="s">
        <v>3225</v>
      </c>
      <c r="AA971" s="2">
        <v>0</v>
      </c>
      <c r="AB971" s="2">
        <v>0</v>
      </c>
      <c r="AC971" s="2"/>
      <c r="AD971" s="2"/>
      <c r="AE971" s="6">
        <v>0</v>
      </c>
      <c r="AF971" s="2">
        <v>0</v>
      </c>
      <c r="AG971" s="2"/>
      <c r="AH971" s="2"/>
      <c r="AI971" s="6">
        <v>0</v>
      </c>
      <c r="AJ971" s="2">
        <v>0</v>
      </c>
      <c r="AK971" s="2"/>
      <c r="AL971" s="6"/>
      <c r="AM971" s="6">
        <v>0</v>
      </c>
      <c r="AN971" s="2">
        <v>0</v>
      </c>
      <c r="AO971" s="2"/>
      <c r="AP971" s="6"/>
      <c r="AQ971" s="6">
        <f t="shared" si="105"/>
        <v>0</v>
      </c>
      <c r="AR971" s="160">
        <f t="shared" si="106"/>
        <v>0</v>
      </c>
      <c r="AS971" s="160">
        <f t="shared" si="107"/>
        <v>0</v>
      </c>
      <c r="AT971" s="160">
        <f t="shared" si="108"/>
        <v>0</v>
      </c>
      <c r="AU971" s="160">
        <f t="shared" si="109"/>
        <v>0</v>
      </c>
      <c r="AV971" s="160">
        <f t="shared" si="110"/>
        <v>0</v>
      </c>
      <c r="AW971" s="160">
        <f t="shared" si="111"/>
        <v>0</v>
      </c>
    </row>
    <row r="972" spans="1:49" x14ac:dyDescent="0.25">
      <c r="A972" s="2" t="s">
        <v>3207</v>
      </c>
      <c r="B972" s="44" t="s">
        <v>10</v>
      </c>
      <c r="C972" s="2" t="s">
        <v>3208</v>
      </c>
      <c r="D972" s="2" t="s">
        <v>3209</v>
      </c>
      <c r="E972" s="6" t="s">
        <v>45</v>
      </c>
      <c r="F972" s="2" t="s">
        <v>44</v>
      </c>
      <c r="G972" s="2" t="s">
        <v>44</v>
      </c>
      <c r="H972" s="2">
        <v>1</v>
      </c>
      <c r="I972" s="2" t="s">
        <v>44</v>
      </c>
      <c r="J972" s="2">
        <v>1</v>
      </c>
      <c r="K972" s="2">
        <v>0</v>
      </c>
      <c r="L972" s="2">
        <v>1</v>
      </c>
      <c r="M972" s="2">
        <v>1</v>
      </c>
      <c r="N972" s="2">
        <v>1</v>
      </c>
      <c r="O972" s="2">
        <v>1</v>
      </c>
      <c r="P972" s="2">
        <v>1</v>
      </c>
      <c r="Q972" s="2" t="s">
        <v>45</v>
      </c>
      <c r="R972" s="2" t="s">
        <v>44</v>
      </c>
      <c r="S972" s="2" t="s">
        <v>45</v>
      </c>
      <c r="T972" s="2" t="s">
        <v>44</v>
      </c>
      <c r="U972" s="3" t="s">
        <v>44</v>
      </c>
      <c r="V972" s="6" t="s">
        <v>36</v>
      </c>
      <c r="W972" s="63" t="s">
        <v>3210</v>
      </c>
      <c r="X972" s="2" t="s">
        <v>3211</v>
      </c>
      <c r="Y972" s="2" t="s">
        <v>3212</v>
      </c>
      <c r="Z972" s="64" t="s">
        <v>3213</v>
      </c>
      <c r="AA972" s="2">
        <v>0</v>
      </c>
      <c r="AB972" s="2">
        <v>0</v>
      </c>
      <c r="AC972" s="2"/>
      <c r="AD972" s="2"/>
      <c r="AE972" s="6">
        <v>0</v>
      </c>
      <c r="AF972" s="2">
        <v>0</v>
      </c>
      <c r="AG972" s="2"/>
      <c r="AH972" s="2"/>
      <c r="AI972" s="6">
        <v>0</v>
      </c>
      <c r="AJ972" s="2">
        <v>0</v>
      </c>
      <c r="AK972" s="2"/>
      <c r="AL972" s="6"/>
      <c r="AM972" s="6">
        <v>0</v>
      </c>
      <c r="AN972" s="2">
        <v>0</v>
      </c>
      <c r="AO972" s="2"/>
      <c r="AP972" s="6"/>
      <c r="AQ972" s="6">
        <f t="shared" si="105"/>
        <v>0</v>
      </c>
      <c r="AR972" s="160">
        <f t="shared" si="106"/>
        <v>0</v>
      </c>
      <c r="AS972" s="160">
        <f t="shared" si="107"/>
        <v>0</v>
      </c>
      <c r="AT972" s="160">
        <f t="shared" si="108"/>
        <v>0</v>
      </c>
      <c r="AU972" s="160">
        <f t="shared" si="109"/>
        <v>0</v>
      </c>
      <c r="AV972" s="160">
        <f t="shared" si="110"/>
        <v>0</v>
      </c>
      <c r="AW972" s="160">
        <f t="shared" si="111"/>
        <v>0</v>
      </c>
    </row>
    <row r="973" spans="1:49" x14ac:dyDescent="0.25">
      <c r="A973" s="2" t="s">
        <v>3214</v>
      </c>
      <c r="B973" s="44" t="s">
        <v>10</v>
      </c>
      <c r="C973" s="2" t="s">
        <v>3208</v>
      </c>
      <c r="D973" s="2" t="s">
        <v>3215</v>
      </c>
      <c r="E973" s="6" t="s">
        <v>45</v>
      </c>
      <c r="F973" s="2" t="s">
        <v>44</v>
      </c>
      <c r="G973" s="2" t="s">
        <v>44</v>
      </c>
      <c r="H973" s="2">
        <v>0</v>
      </c>
      <c r="I973" s="2" t="s">
        <v>44</v>
      </c>
      <c r="J973" s="2">
        <v>1</v>
      </c>
      <c r="K973" s="2">
        <v>0</v>
      </c>
      <c r="L973" s="2">
        <v>0</v>
      </c>
      <c r="M973" s="2">
        <v>1</v>
      </c>
      <c r="N973" s="2">
        <v>1</v>
      </c>
      <c r="O973" s="2">
        <v>1</v>
      </c>
      <c r="P973" s="6">
        <v>1</v>
      </c>
      <c r="Q973" s="2" t="s">
        <v>45</v>
      </c>
      <c r="R973" s="2" t="s">
        <v>44</v>
      </c>
      <c r="S973" s="2" t="s">
        <v>45</v>
      </c>
      <c r="T973" s="2" t="s">
        <v>44</v>
      </c>
      <c r="U973" s="3" t="s">
        <v>44</v>
      </c>
      <c r="V973" s="6" t="s">
        <v>36</v>
      </c>
      <c r="W973" s="63" t="s">
        <v>3216</v>
      </c>
      <c r="X973" s="2" t="s">
        <v>3217</v>
      </c>
      <c r="Y973" s="2" t="s">
        <v>3218</v>
      </c>
      <c r="Z973" s="64" t="s">
        <v>3219</v>
      </c>
      <c r="AA973" s="2">
        <v>0</v>
      </c>
      <c r="AB973" s="2">
        <v>0</v>
      </c>
      <c r="AC973" s="2"/>
      <c r="AD973" s="2"/>
      <c r="AE973" s="6">
        <v>0</v>
      </c>
      <c r="AF973" s="2">
        <v>0</v>
      </c>
      <c r="AG973" s="2"/>
      <c r="AH973" s="2"/>
      <c r="AI973" s="6">
        <v>0</v>
      </c>
      <c r="AJ973" s="2">
        <v>0</v>
      </c>
      <c r="AK973" s="2"/>
      <c r="AL973" s="6"/>
      <c r="AM973" s="6">
        <v>0</v>
      </c>
      <c r="AN973" s="2">
        <v>0</v>
      </c>
      <c r="AO973" s="2"/>
      <c r="AP973" s="6"/>
      <c r="AQ973" s="6">
        <f t="shared" si="105"/>
        <v>0</v>
      </c>
      <c r="AR973" s="160">
        <f t="shared" si="106"/>
        <v>0</v>
      </c>
      <c r="AS973" s="160">
        <f t="shared" si="107"/>
        <v>0</v>
      </c>
      <c r="AT973" s="160">
        <f t="shared" si="108"/>
        <v>0</v>
      </c>
      <c r="AU973" s="160">
        <f t="shared" si="109"/>
        <v>0</v>
      </c>
      <c r="AV973" s="160">
        <f t="shared" si="110"/>
        <v>0</v>
      </c>
      <c r="AW973" s="160">
        <f t="shared" si="111"/>
        <v>0</v>
      </c>
    </row>
    <row r="974" spans="1:49" x14ac:dyDescent="0.25">
      <c r="A974" s="2" t="s">
        <v>3226</v>
      </c>
      <c r="B974" s="44" t="s">
        <v>10</v>
      </c>
      <c r="C974" s="2" t="s">
        <v>3208</v>
      </c>
      <c r="D974" s="2" t="s">
        <v>3227</v>
      </c>
      <c r="E974" s="6" t="s">
        <v>45</v>
      </c>
      <c r="F974" s="2" t="s">
        <v>44</v>
      </c>
      <c r="G974" s="2" t="s">
        <v>44</v>
      </c>
      <c r="H974" s="2">
        <v>0</v>
      </c>
      <c r="I974" s="2" t="s">
        <v>44</v>
      </c>
      <c r="J974" s="2">
        <v>1</v>
      </c>
      <c r="K974" s="2">
        <v>0</v>
      </c>
      <c r="L974" s="2">
        <v>0</v>
      </c>
      <c r="M974" s="2">
        <v>1</v>
      </c>
      <c r="N974" s="2">
        <v>1</v>
      </c>
      <c r="O974" s="2">
        <v>1</v>
      </c>
      <c r="P974" s="2">
        <v>1</v>
      </c>
      <c r="Q974" s="2" t="s">
        <v>44</v>
      </c>
      <c r="R974" s="2" t="s">
        <v>44</v>
      </c>
      <c r="S974" s="2" t="s">
        <v>45</v>
      </c>
      <c r="T974" s="2" t="s">
        <v>44</v>
      </c>
      <c r="U974" s="3" t="s">
        <v>44</v>
      </c>
      <c r="V974" s="6" t="s">
        <v>36</v>
      </c>
      <c r="W974" s="63" t="s">
        <v>3228</v>
      </c>
      <c r="X974" s="2" t="s">
        <v>3229</v>
      </c>
      <c r="Y974" s="2" t="s">
        <v>3230</v>
      </c>
      <c r="Z974" s="64" t="s">
        <v>3231</v>
      </c>
      <c r="AA974" s="2">
        <v>0</v>
      </c>
      <c r="AB974" s="2">
        <v>0</v>
      </c>
      <c r="AC974" s="2"/>
      <c r="AD974" s="2"/>
      <c r="AE974" s="6">
        <v>0</v>
      </c>
      <c r="AF974" s="2">
        <v>0</v>
      </c>
      <c r="AG974" s="2"/>
      <c r="AH974" s="2"/>
      <c r="AI974" s="6">
        <v>0</v>
      </c>
      <c r="AJ974" s="2">
        <v>0</v>
      </c>
      <c r="AK974" s="2"/>
      <c r="AL974" s="6"/>
      <c r="AM974" s="6">
        <v>0</v>
      </c>
      <c r="AN974" s="2">
        <v>0</v>
      </c>
      <c r="AO974" s="2"/>
      <c r="AP974" s="6"/>
      <c r="AQ974" s="6">
        <f t="shared" si="105"/>
        <v>0</v>
      </c>
      <c r="AR974" s="160">
        <f t="shared" si="106"/>
        <v>0</v>
      </c>
      <c r="AS974" s="160">
        <f t="shared" si="107"/>
        <v>0</v>
      </c>
      <c r="AT974" s="160">
        <f t="shared" si="108"/>
        <v>0</v>
      </c>
      <c r="AU974" s="160">
        <f t="shared" si="109"/>
        <v>0</v>
      </c>
      <c r="AV974" s="160">
        <f t="shared" si="110"/>
        <v>0</v>
      </c>
      <c r="AW974" s="160">
        <f t="shared" si="111"/>
        <v>0</v>
      </c>
    </row>
    <row r="975" spans="1:49" x14ac:dyDescent="0.25">
      <c r="A975" s="2" t="s">
        <v>3245</v>
      </c>
      <c r="B975" s="44" t="s">
        <v>10</v>
      </c>
      <c r="C975" s="2" t="s">
        <v>3233</v>
      </c>
      <c r="D975" s="2" t="s">
        <v>3233</v>
      </c>
      <c r="E975" s="6" t="s">
        <v>45</v>
      </c>
      <c r="F975" s="2" t="s">
        <v>45</v>
      </c>
      <c r="G975" s="2" t="s">
        <v>44</v>
      </c>
      <c r="H975" s="2">
        <v>1</v>
      </c>
      <c r="I975" s="2" t="s">
        <v>45</v>
      </c>
      <c r="J975" s="2">
        <v>1</v>
      </c>
      <c r="K975" s="2">
        <v>0</v>
      </c>
      <c r="L975" s="2">
        <v>0</v>
      </c>
      <c r="M975" s="2">
        <v>1</v>
      </c>
      <c r="N975" s="13"/>
      <c r="O975" s="2">
        <v>1</v>
      </c>
      <c r="P975" s="6">
        <v>1</v>
      </c>
      <c r="Q975" s="2" t="s">
        <v>45</v>
      </c>
      <c r="R975" s="2" t="s">
        <v>44</v>
      </c>
      <c r="S975" s="2" t="s">
        <v>44</v>
      </c>
      <c r="T975" s="2" t="s">
        <v>44</v>
      </c>
      <c r="U975" s="3" t="s">
        <v>45</v>
      </c>
      <c r="V975" s="2" t="s">
        <v>35</v>
      </c>
      <c r="W975" s="63" t="s">
        <v>3246</v>
      </c>
      <c r="X975" s="2" t="s">
        <v>3247</v>
      </c>
      <c r="Y975" s="2" t="s">
        <v>3248</v>
      </c>
      <c r="Z975" s="64" t="s">
        <v>3249</v>
      </c>
      <c r="AA975" s="2">
        <v>0</v>
      </c>
      <c r="AB975" s="2">
        <v>0</v>
      </c>
      <c r="AC975" s="2"/>
      <c r="AD975" s="2"/>
      <c r="AE975" s="6">
        <v>0</v>
      </c>
      <c r="AF975" s="2">
        <v>0</v>
      </c>
      <c r="AG975" s="2"/>
      <c r="AH975" s="2"/>
      <c r="AI975" s="6">
        <v>0</v>
      </c>
      <c r="AJ975" s="2">
        <v>0</v>
      </c>
      <c r="AK975" s="2"/>
      <c r="AL975" s="6"/>
      <c r="AM975" s="6">
        <v>0</v>
      </c>
      <c r="AN975" s="2">
        <v>0</v>
      </c>
      <c r="AO975" s="2"/>
      <c r="AP975" s="6"/>
      <c r="AQ975" s="6">
        <f t="shared" si="105"/>
        <v>0</v>
      </c>
      <c r="AR975" s="160">
        <f t="shared" si="106"/>
        <v>0</v>
      </c>
      <c r="AS975" s="160">
        <f t="shared" si="107"/>
        <v>0</v>
      </c>
      <c r="AT975" s="160">
        <f t="shared" si="108"/>
        <v>0</v>
      </c>
      <c r="AU975" s="160">
        <f t="shared" si="109"/>
        <v>0</v>
      </c>
      <c r="AV975" s="160">
        <f t="shared" si="110"/>
        <v>0</v>
      </c>
      <c r="AW975" s="160">
        <f t="shared" si="111"/>
        <v>0</v>
      </c>
    </row>
    <row r="976" spans="1:49" x14ac:dyDescent="0.25">
      <c r="A976" s="2" t="s">
        <v>3232</v>
      </c>
      <c r="B976" s="44" t="s">
        <v>10</v>
      </c>
      <c r="C976" s="2" t="s">
        <v>3233</v>
      </c>
      <c r="D976" s="2" t="s">
        <v>3234</v>
      </c>
      <c r="E976" s="6" t="s">
        <v>45</v>
      </c>
      <c r="F976" s="2" t="s">
        <v>44</v>
      </c>
      <c r="G976" s="2" t="s">
        <v>44</v>
      </c>
      <c r="H976" s="2">
        <v>1</v>
      </c>
      <c r="I976" s="2" t="s">
        <v>45</v>
      </c>
      <c r="J976" s="2">
        <v>1</v>
      </c>
      <c r="K976" s="2">
        <v>0</v>
      </c>
      <c r="L976" s="2">
        <v>1</v>
      </c>
      <c r="M976" s="2">
        <v>1</v>
      </c>
      <c r="N976" s="2">
        <v>1</v>
      </c>
      <c r="O976" s="2">
        <v>1</v>
      </c>
      <c r="P976" s="2">
        <v>1</v>
      </c>
      <c r="Q976" s="2" t="s">
        <v>44</v>
      </c>
      <c r="R976" s="2" t="s">
        <v>44</v>
      </c>
      <c r="S976" s="2" t="s">
        <v>45</v>
      </c>
      <c r="T976" s="2" t="s">
        <v>44</v>
      </c>
      <c r="U976" s="3" t="s">
        <v>45</v>
      </c>
      <c r="V976" s="6" t="s">
        <v>35</v>
      </c>
      <c r="W976" s="63" t="s">
        <v>3235</v>
      </c>
      <c r="X976" s="2" t="s">
        <v>3236</v>
      </c>
      <c r="Y976" s="2" t="s">
        <v>3237</v>
      </c>
      <c r="Z976" s="64" t="s">
        <v>3238</v>
      </c>
      <c r="AA976" s="2">
        <v>0</v>
      </c>
      <c r="AB976" s="2">
        <v>0</v>
      </c>
      <c r="AC976" s="2"/>
      <c r="AD976" s="2"/>
      <c r="AE976" s="6">
        <v>0</v>
      </c>
      <c r="AF976" s="2">
        <v>1</v>
      </c>
      <c r="AG976" s="2" t="s">
        <v>35</v>
      </c>
      <c r="AH976" s="2" t="s">
        <v>6744</v>
      </c>
      <c r="AI976" s="6">
        <v>0</v>
      </c>
      <c r="AJ976" s="2">
        <v>0</v>
      </c>
      <c r="AK976" s="2"/>
      <c r="AL976" s="6"/>
      <c r="AM976" s="6">
        <v>0</v>
      </c>
      <c r="AN976" s="2">
        <v>0</v>
      </c>
      <c r="AO976" s="2"/>
      <c r="AP976" s="6"/>
      <c r="AQ976" s="6">
        <f t="shared" si="105"/>
        <v>1</v>
      </c>
      <c r="AR976" s="160">
        <f t="shared" si="106"/>
        <v>0</v>
      </c>
      <c r="AS976" s="160">
        <f t="shared" si="107"/>
        <v>1</v>
      </c>
      <c r="AT976" s="160">
        <f t="shared" si="108"/>
        <v>0</v>
      </c>
      <c r="AU976" s="160">
        <f t="shared" si="109"/>
        <v>0</v>
      </c>
      <c r="AV976" s="160">
        <f t="shared" si="110"/>
        <v>0</v>
      </c>
      <c r="AW976" s="160">
        <f t="shared" si="111"/>
        <v>0</v>
      </c>
    </row>
    <row r="977" spans="1:49" x14ac:dyDescent="0.25">
      <c r="A977" s="2" t="s">
        <v>3239</v>
      </c>
      <c r="B977" s="44" t="s">
        <v>10</v>
      </c>
      <c r="C977" s="2" t="s">
        <v>3233</v>
      </c>
      <c r="D977" s="2" t="s">
        <v>3240</v>
      </c>
      <c r="E977" s="6" t="s">
        <v>45</v>
      </c>
      <c r="F977" s="2" t="s">
        <v>44</v>
      </c>
      <c r="G977" s="2" t="s">
        <v>44</v>
      </c>
      <c r="H977" s="2">
        <v>1</v>
      </c>
      <c r="I977" s="2" t="s">
        <v>45</v>
      </c>
      <c r="J977" s="2">
        <v>1</v>
      </c>
      <c r="K977" s="2">
        <v>0</v>
      </c>
      <c r="L977" s="2">
        <v>1</v>
      </c>
      <c r="M977" s="2">
        <v>1</v>
      </c>
      <c r="N977" s="2">
        <v>1</v>
      </c>
      <c r="O977" s="2">
        <v>1</v>
      </c>
      <c r="P977" s="6">
        <v>1</v>
      </c>
      <c r="Q977" s="2" t="s">
        <v>44</v>
      </c>
      <c r="R977" s="2" t="s">
        <v>44</v>
      </c>
      <c r="S977" s="2" t="s">
        <v>45</v>
      </c>
      <c r="T977" s="2" t="s">
        <v>44</v>
      </c>
      <c r="U977" s="3" t="s">
        <v>45</v>
      </c>
      <c r="V977" s="6" t="s">
        <v>35</v>
      </c>
      <c r="W977" s="63" t="s">
        <v>3241</v>
      </c>
      <c r="X977" s="2" t="s">
        <v>3242</v>
      </c>
      <c r="Y977" s="2" t="s">
        <v>3243</v>
      </c>
      <c r="Z977" s="64" t="s">
        <v>3244</v>
      </c>
      <c r="AA977" s="2">
        <v>0</v>
      </c>
      <c r="AB977" s="2">
        <v>0</v>
      </c>
      <c r="AC977" s="2"/>
      <c r="AD977" s="2"/>
      <c r="AE977" s="6">
        <v>0</v>
      </c>
      <c r="AF977" s="2">
        <v>1</v>
      </c>
      <c r="AG977" s="2" t="s">
        <v>35</v>
      </c>
      <c r="AH977" s="2" t="s">
        <v>6744</v>
      </c>
      <c r="AI977" s="6">
        <v>0</v>
      </c>
      <c r="AJ977" s="2">
        <v>0</v>
      </c>
      <c r="AK977" s="2"/>
      <c r="AL977" s="6"/>
      <c r="AM977" s="6">
        <v>0</v>
      </c>
      <c r="AN977" s="2">
        <v>0</v>
      </c>
      <c r="AO977" s="2"/>
      <c r="AP977" s="6"/>
      <c r="AQ977" s="6">
        <f t="shared" si="105"/>
        <v>1</v>
      </c>
      <c r="AR977" s="160">
        <f t="shared" si="106"/>
        <v>0</v>
      </c>
      <c r="AS977" s="160">
        <f t="shared" si="107"/>
        <v>1</v>
      </c>
      <c r="AT977" s="160">
        <f t="shared" si="108"/>
        <v>0</v>
      </c>
      <c r="AU977" s="160">
        <f t="shared" si="109"/>
        <v>0</v>
      </c>
      <c r="AV977" s="160">
        <f t="shared" si="110"/>
        <v>0</v>
      </c>
      <c r="AW977" s="160">
        <f t="shared" si="111"/>
        <v>0</v>
      </c>
    </row>
    <row r="978" spans="1:49" x14ac:dyDescent="0.25">
      <c r="A978" s="2" t="s">
        <v>3250</v>
      </c>
      <c r="B978" s="44" t="s">
        <v>10</v>
      </c>
      <c r="C978" s="2" t="s">
        <v>3233</v>
      </c>
      <c r="D978" s="2" t="s">
        <v>3251</v>
      </c>
      <c r="E978" s="6" t="s">
        <v>45</v>
      </c>
      <c r="F978" s="2" t="s">
        <v>44</v>
      </c>
      <c r="G978" s="2" t="s">
        <v>44</v>
      </c>
      <c r="H978" s="2">
        <v>1</v>
      </c>
      <c r="I978" s="2" t="s">
        <v>45</v>
      </c>
      <c r="J978" s="2">
        <v>1</v>
      </c>
      <c r="K978" s="2">
        <v>0</v>
      </c>
      <c r="L978" s="2">
        <v>0</v>
      </c>
      <c r="M978" s="2">
        <v>1</v>
      </c>
      <c r="N978" s="2">
        <v>1</v>
      </c>
      <c r="O978" s="2">
        <v>1</v>
      </c>
      <c r="P978" s="2">
        <v>1</v>
      </c>
      <c r="Q978" s="2" t="s">
        <v>44</v>
      </c>
      <c r="R978" s="2" t="s">
        <v>45</v>
      </c>
      <c r="S978" s="2" t="s">
        <v>45</v>
      </c>
      <c r="T978" s="2" t="s">
        <v>44</v>
      </c>
      <c r="U978" s="3" t="s">
        <v>44</v>
      </c>
      <c r="V978" s="6" t="s">
        <v>36</v>
      </c>
      <c r="W978" s="63" t="s">
        <v>3252</v>
      </c>
      <c r="X978" s="2" t="s">
        <v>3253</v>
      </c>
      <c r="Y978" s="2" t="s">
        <v>3254</v>
      </c>
      <c r="Z978" s="64" t="s">
        <v>3255</v>
      </c>
      <c r="AA978" s="2">
        <v>0</v>
      </c>
      <c r="AB978" s="2">
        <v>0</v>
      </c>
      <c r="AC978" s="2"/>
      <c r="AD978" s="2"/>
      <c r="AE978" s="6">
        <v>0</v>
      </c>
      <c r="AF978" s="2">
        <v>0</v>
      </c>
      <c r="AG978" s="2"/>
      <c r="AH978" s="2"/>
      <c r="AI978" s="6">
        <v>0</v>
      </c>
      <c r="AJ978" s="2">
        <v>0</v>
      </c>
      <c r="AK978" s="2"/>
      <c r="AL978" s="6"/>
      <c r="AM978" s="6">
        <v>0</v>
      </c>
      <c r="AN978" s="2">
        <v>0</v>
      </c>
      <c r="AO978" s="2"/>
      <c r="AP978" s="6"/>
      <c r="AQ978" s="6">
        <f t="shared" si="105"/>
        <v>0</v>
      </c>
      <c r="AR978" s="160">
        <f t="shared" si="106"/>
        <v>0</v>
      </c>
      <c r="AS978" s="160">
        <f t="shared" si="107"/>
        <v>0</v>
      </c>
      <c r="AT978" s="160">
        <f t="shared" si="108"/>
        <v>0</v>
      </c>
      <c r="AU978" s="160">
        <f t="shared" si="109"/>
        <v>0</v>
      </c>
      <c r="AV978" s="160">
        <f t="shared" si="110"/>
        <v>0</v>
      </c>
      <c r="AW978" s="160">
        <f t="shared" si="111"/>
        <v>0</v>
      </c>
    </row>
    <row r="979" spans="1:49" x14ac:dyDescent="0.25">
      <c r="A979" s="2" t="s">
        <v>3256</v>
      </c>
      <c r="B979" s="44" t="s">
        <v>10</v>
      </c>
      <c r="C979" s="2" t="s">
        <v>3233</v>
      </c>
      <c r="D979" s="2" t="s">
        <v>3257</v>
      </c>
      <c r="E979" s="6" t="s">
        <v>45</v>
      </c>
      <c r="F979" s="2" t="s">
        <v>44</v>
      </c>
      <c r="G979" s="2" t="s">
        <v>44</v>
      </c>
      <c r="H979" s="2">
        <v>1</v>
      </c>
      <c r="I979" s="2" t="s">
        <v>45</v>
      </c>
      <c r="J979" s="2">
        <v>1</v>
      </c>
      <c r="K979" s="2">
        <v>0</v>
      </c>
      <c r="L979" s="2">
        <v>1</v>
      </c>
      <c r="M979" s="2">
        <v>1</v>
      </c>
      <c r="N979" s="2">
        <v>1</v>
      </c>
      <c r="O979" s="2">
        <v>1</v>
      </c>
      <c r="P979" s="2">
        <v>1</v>
      </c>
      <c r="Q979" s="2" t="s">
        <v>44</v>
      </c>
      <c r="R979" s="2" t="s">
        <v>44</v>
      </c>
      <c r="S979" s="2" t="s">
        <v>45</v>
      </c>
      <c r="T979" s="2" t="s">
        <v>44</v>
      </c>
      <c r="U979" s="3" t="s">
        <v>45</v>
      </c>
      <c r="V979" s="6" t="s">
        <v>35</v>
      </c>
      <c r="W979" s="63" t="s">
        <v>3258</v>
      </c>
      <c r="X979" s="2" t="s">
        <v>3259</v>
      </c>
      <c r="Y979" s="2" t="s">
        <v>3260</v>
      </c>
      <c r="Z979" s="64" t="s">
        <v>3261</v>
      </c>
      <c r="AA979" s="2">
        <v>0</v>
      </c>
      <c r="AB979" s="2">
        <v>0</v>
      </c>
      <c r="AC979" s="2"/>
      <c r="AD979" s="2"/>
      <c r="AE979" s="6">
        <v>0</v>
      </c>
      <c r="AF979" s="2">
        <v>0</v>
      </c>
      <c r="AG979" s="2"/>
      <c r="AH979" s="2"/>
      <c r="AI979" s="6">
        <v>0</v>
      </c>
      <c r="AJ979" s="2">
        <v>1</v>
      </c>
      <c r="AK979" s="2" t="s">
        <v>35</v>
      </c>
      <c r="AL979" s="6" t="s">
        <v>6744</v>
      </c>
      <c r="AM979" s="6">
        <v>0</v>
      </c>
      <c r="AN979" s="2">
        <v>0</v>
      </c>
      <c r="AO979" s="2"/>
      <c r="AP979" s="6"/>
      <c r="AQ979" s="6">
        <f t="shared" si="105"/>
        <v>1</v>
      </c>
      <c r="AR979" s="160">
        <f t="shared" si="106"/>
        <v>0</v>
      </c>
      <c r="AS979" s="160">
        <f t="shared" si="107"/>
        <v>1</v>
      </c>
      <c r="AT979" s="160">
        <f t="shared" si="108"/>
        <v>0</v>
      </c>
      <c r="AU979" s="160">
        <f t="shared" si="109"/>
        <v>0</v>
      </c>
      <c r="AV979" s="160">
        <f t="shared" si="110"/>
        <v>0</v>
      </c>
      <c r="AW979" s="160">
        <f t="shared" si="111"/>
        <v>0</v>
      </c>
    </row>
    <row r="980" spans="1:49" x14ac:dyDescent="0.25">
      <c r="A980" s="2" t="s">
        <v>3089</v>
      </c>
      <c r="B980" s="44" t="s">
        <v>10</v>
      </c>
      <c r="C980" s="2" t="s">
        <v>3083</v>
      </c>
      <c r="D980" s="2" t="s">
        <v>1992</v>
      </c>
      <c r="E980" s="6" t="s">
        <v>45</v>
      </c>
      <c r="F980" s="2" t="s">
        <v>44</v>
      </c>
      <c r="G980" s="2" t="s">
        <v>44</v>
      </c>
      <c r="H980" s="2">
        <v>0</v>
      </c>
      <c r="I980" s="2" t="s">
        <v>45</v>
      </c>
      <c r="J980" s="2">
        <v>1</v>
      </c>
      <c r="K980" s="2">
        <v>0</v>
      </c>
      <c r="L980" s="2">
        <v>0</v>
      </c>
      <c r="M980" s="2">
        <v>1</v>
      </c>
      <c r="N980" s="2">
        <v>1</v>
      </c>
      <c r="O980" s="2">
        <v>1</v>
      </c>
      <c r="P980" s="6">
        <v>0</v>
      </c>
      <c r="Q980" s="2" t="s">
        <v>45</v>
      </c>
      <c r="R980" s="2" t="s">
        <v>44</v>
      </c>
      <c r="S980" s="2" t="s">
        <v>45</v>
      </c>
      <c r="T980" s="2" t="s">
        <v>44</v>
      </c>
      <c r="U980" s="3" t="s">
        <v>45</v>
      </c>
      <c r="V980" s="6" t="s">
        <v>35</v>
      </c>
      <c r="W980" s="63" t="s">
        <v>3090</v>
      </c>
      <c r="X980" s="2" t="s">
        <v>3091</v>
      </c>
      <c r="Y980" s="2" t="s">
        <v>3092</v>
      </c>
      <c r="Z980" s="64" t="s">
        <v>3093</v>
      </c>
      <c r="AA980" s="2">
        <v>0</v>
      </c>
      <c r="AB980" s="2">
        <v>0</v>
      </c>
      <c r="AC980" s="2"/>
      <c r="AD980" s="2"/>
      <c r="AE980" s="6">
        <v>0</v>
      </c>
      <c r="AF980" s="2">
        <v>0</v>
      </c>
      <c r="AG980" s="2"/>
      <c r="AH980" s="2"/>
      <c r="AI980" s="6">
        <v>0</v>
      </c>
      <c r="AJ980" s="2">
        <v>0</v>
      </c>
      <c r="AK980" s="2"/>
      <c r="AL980" s="6"/>
      <c r="AM980" s="6">
        <v>0</v>
      </c>
      <c r="AN980" s="2">
        <v>0</v>
      </c>
      <c r="AO980" s="2"/>
      <c r="AP980" s="6"/>
      <c r="AQ980" s="6">
        <f t="shared" si="105"/>
        <v>0</v>
      </c>
      <c r="AR980" s="160">
        <f t="shared" si="106"/>
        <v>0</v>
      </c>
      <c r="AS980" s="160">
        <f t="shared" si="107"/>
        <v>0</v>
      </c>
      <c r="AT980" s="160">
        <f t="shared" si="108"/>
        <v>0</v>
      </c>
      <c r="AU980" s="160">
        <f t="shared" si="109"/>
        <v>0</v>
      </c>
      <c r="AV980" s="160">
        <f t="shared" si="110"/>
        <v>0</v>
      </c>
      <c r="AW980" s="160">
        <f t="shared" si="111"/>
        <v>0</v>
      </c>
    </row>
    <row r="981" spans="1:49" x14ac:dyDescent="0.25">
      <c r="A981" s="2" t="s">
        <v>3082</v>
      </c>
      <c r="B981" s="44" t="s">
        <v>10</v>
      </c>
      <c r="C981" s="2" t="s">
        <v>3083</v>
      </c>
      <c r="D981" s="2" t="s">
        <v>3084</v>
      </c>
      <c r="E981" s="6" t="s">
        <v>45</v>
      </c>
      <c r="F981" s="2" t="s">
        <v>44</v>
      </c>
      <c r="G981" s="2" t="s">
        <v>44</v>
      </c>
      <c r="H981" s="2">
        <v>1</v>
      </c>
      <c r="I981" s="2" t="s">
        <v>45</v>
      </c>
      <c r="J981" s="2">
        <v>1</v>
      </c>
      <c r="K981" s="2">
        <v>0</v>
      </c>
      <c r="L981" s="2">
        <v>1</v>
      </c>
      <c r="M981" s="2">
        <v>1</v>
      </c>
      <c r="N981" s="2">
        <v>1</v>
      </c>
      <c r="O981" s="2">
        <v>1</v>
      </c>
      <c r="P981" s="2">
        <v>1</v>
      </c>
      <c r="Q981" s="2" t="s">
        <v>45</v>
      </c>
      <c r="R981" s="2" t="s">
        <v>44</v>
      </c>
      <c r="S981" s="2" t="s">
        <v>45</v>
      </c>
      <c r="T981" s="2" t="s">
        <v>44</v>
      </c>
      <c r="U981" s="3" t="s">
        <v>44</v>
      </c>
      <c r="V981" s="6" t="s">
        <v>36</v>
      </c>
      <c r="W981" s="63" t="s">
        <v>3085</v>
      </c>
      <c r="X981" s="2" t="s">
        <v>3086</v>
      </c>
      <c r="Y981" s="2" t="s">
        <v>3087</v>
      </c>
      <c r="Z981" s="64" t="s">
        <v>3088</v>
      </c>
      <c r="AA981" s="2">
        <v>0</v>
      </c>
      <c r="AB981" s="2">
        <v>1</v>
      </c>
      <c r="AC981" s="2" t="s">
        <v>36</v>
      </c>
      <c r="AD981" s="2" t="s">
        <v>6744</v>
      </c>
      <c r="AE981" s="6">
        <v>0</v>
      </c>
      <c r="AF981" s="2">
        <v>0</v>
      </c>
      <c r="AG981" s="2"/>
      <c r="AH981" s="2"/>
      <c r="AI981" s="6">
        <v>0</v>
      </c>
      <c r="AJ981" s="2">
        <v>0</v>
      </c>
      <c r="AK981" s="2"/>
      <c r="AL981" s="6"/>
      <c r="AM981" s="6">
        <v>0</v>
      </c>
      <c r="AN981" s="2">
        <v>0</v>
      </c>
      <c r="AO981" s="2"/>
      <c r="AP981" s="6"/>
      <c r="AQ981" s="6">
        <f t="shared" si="105"/>
        <v>1</v>
      </c>
      <c r="AR981" s="160">
        <f t="shared" si="106"/>
        <v>0</v>
      </c>
      <c r="AS981" s="160">
        <f t="shared" si="107"/>
        <v>0</v>
      </c>
      <c r="AT981" s="160">
        <f t="shared" si="108"/>
        <v>0</v>
      </c>
      <c r="AU981" s="160">
        <f t="shared" si="109"/>
        <v>1</v>
      </c>
      <c r="AV981" s="160">
        <f t="shared" si="110"/>
        <v>0</v>
      </c>
      <c r="AW981" s="160">
        <f t="shared" si="111"/>
        <v>0</v>
      </c>
    </row>
    <row r="982" spans="1:49" x14ac:dyDescent="0.25">
      <c r="A982" s="2" t="s">
        <v>3094</v>
      </c>
      <c r="B982" s="44" t="s">
        <v>10</v>
      </c>
      <c r="C982" s="2" t="s">
        <v>3083</v>
      </c>
      <c r="D982" s="2" t="s">
        <v>3095</v>
      </c>
      <c r="E982" s="6" t="s">
        <v>45</v>
      </c>
      <c r="F982" s="2" t="s">
        <v>44</v>
      </c>
      <c r="G982" s="2" t="s">
        <v>44</v>
      </c>
      <c r="H982" s="2">
        <v>0</v>
      </c>
      <c r="I982" s="2" t="s">
        <v>45</v>
      </c>
      <c r="J982" s="2">
        <v>1</v>
      </c>
      <c r="K982" s="2">
        <v>0</v>
      </c>
      <c r="L982" s="2">
        <v>0</v>
      </c>
      <c r="M982" s="2">
        <v>1</v>
      </c>
      <c r="N982" s="2">
        <v>1</v>
      </c>
      <c r="O982" s="2">
        <v>1</v>
      </c>
      <c r="P982" s="6">
        <v>1</v>
      </c>
      <c r="Q982" s="2" t="s">
        <v>44</v>
      </c>
      <c r="R982" s="2" t="s">
        <v>45</v>
      </c>
      <c r="S982" s="2" t="s">
        <v>45</v>
      </c>
      <c r="T982" s="2" t="s">
        <v>44</v>
      </c>
      <c r="U982" s="3" t="s">
        <v>45</v>
      </c>
      <c r="V982" s="6" t="s">
        <v>35</v>
      </c>
      <c r="W982" s="63" t="s">
        <v>3096</v>
      </c>
      <c r="X982" s="2" t="s">
        <v>3097</v>
      </c>
      <c r="Y982" s="2" t="s">
        <v>3098</v>
      </c>
      <c r="Z982" s="64" t="s">
        <v>3099</v>
      </c>
      <c r="AA982" s="2">
        <v>0</v>
      </c>
      <c r="AB982" s="2">
        <v>0</v>
      </c>
      <c r="AC982" s="2"/>
      <c r="AD982" s="2"/>
      <c r="AE982" s="6">
        <v>0</v>
      </c>
      <c r="AF982" s="2">
        <v>0</v>
      </c>
      <c r="AG982" s="2"/>
      <c r="AH982" s="2"/>
      <c r="AI982" s="6">
        <v>0</v>
      </c>
      <c r="AJ982" s="2">
        <v>0</v>
      </c>
      <c r="AK982" s="2"/>
      <c r="AL982" s="6"/>
      <c r="AM982" s="6">
        <v>0</v>
      </c>
      <c r="AN982" s="2">
        <v>0</v>
      </c>
      <c r="AO982" s="2"/>
      <c r="AP982" s="6"/>
      <c r="AQ982" s="6">
        <f t="shared" si="105"/>
        <v>0</v>
      </c>
      <c r="AR982" s="160">
        <f t="shared" si="106"/>
        <v>0</v>
      </c>
      <c r="AS982" s="160">
        <f t="shared" si="107"/>
        <v>0</v>
      </c>
      <c r="AT982" s="160">
        <f t="shared" si="108"/>
        <v>0</v>
      </c>
      <c r="AU982" s="160">
        <f t="shared" si="109"/>
        <v>0</v>
      </c>
      <c r="AV982" s="160">
        <f t="shared" si="110"/>
        <v>0</v>
      </c>
      <c r="AW982" s="160">
        <f t="shared" si="111"/>
        <v>0</v>
      </c>
    </row>
    <row r="983" spans="1:49" x14ac:dyDescent="0.25">
      <c r="A983" s="2" t="s">
        <v>3100</v>
      </c>
      <c r="B983" s="44" t="s">
        <v>10</v>
      </c>
      <c r="C983" s="2" t="s">
        <v>3083</v>
      </c>
      <c r="D983" s="2" t="s">
        <v>3101</v>
      </c>
      <c r="E983" s="6" t="s">
        <v>45</v>
      </c>
      <c r="F983" s="2" t="s">
        <v>44</v>
      </c>
      <c r="G983" s="2" t="s">
        <v>44</v>
      </c>
      <c r="H983" s="2">
        <v>0</v>
      </c>
      <c r="I983" s="2" t="s">
        <v>45</v>
      </c>
      <c r="J983" s="2">
        <v>1</v>
      </c>
      <c r="K983" s="2">
        <v>0</v>
      </c>
      <c r="L983" s="2">
        <v>0</v>
      </c>
      <c r="M983" s="2">
        <v>1</v>
      </c>
      <c r="N983" s="2">
        <v>1</v>
      </c>
      <c r="O983" s="2">
        <v>1</v>
      </c>
      <c r="P983" s="6">
        <v>1</v>
      </c>
      <c r="Q983" s="2" t="s">
        <v>45</v>
      </c>
      <c r="R983" s="2" t="s">
        <v>45</v>
      </c>
      <c r="S983" s="2" t="s">
        <v>45</v>
      </c>
      <c r="T983" s="2" t="s">
        <v>44</v>
      </c>
      <c r="U983" s="3" t="s">
        <v>45</v>
      </c>
      <c r="V983" s="6" t="s">
        <v>35</v>
      </c>
      <c r="W983" s="63" t="s">
        <v>3096</v>
      </c>
      <c r="X983" s="2" t="s">
        <v>3097</v>
      </c>
      <c r="Y983" s="2" t="s">
        <v>3098</v>
      </c>
      <c r="Z983" s="64" t="s">
        <v>3099</v>
      </c>
      <c r="AA983" s="2">
        <v>0</v>
      </c>
      <c r="AB983" s="2">
        <v>0</v>
      </c>
      <c r="AC983" s="2"/>
      <c r="AD983" s="2"/>
      <c r="AE983" s="6">
        <v>0</v>
      </c>
      <c r="AF983" s="2">
        <v>0</v>
      </c>
      <c r="AG983" s="2"/>
      <c r="AH983" s="2"/>
      <c r="AI983" s="6">
        <v>0</v>
      </c>
      <c r="AJ983" s="2">
        <v>0</v>
      </c>
      <c r="AK983" s="2"/>
      <c r="AL983" s="6"/>
      <c r="AM983" s="6">
        <v>0</v>
      </c>
      <c r="AN983" s="2">
        <v>0</v>
      </c>
      <c r="AO983" s="2"/>
      <c r="AP983" s="6"/>
      <c r="AQ983" s="6">
        <f t="shared" si="105"/>
        <v>0</v>
      </c>
      <c r="AR983" s="160">
        <f t="shared" si="106"/>
        <v>0</v>
      </c>
      <c r="AS983" s="160">
        <f t="shared" si="107"/>
        <v>0</v>
      </c>
      <c r="AT983" s="160">
        <f t="shared" si="108"/>
        <v>0</v>
      </c>
      <c r="AU983" s="160">
        <f t="shared" si="109"/>
        <v>0</v>
      </c>
      <c r="AV983" s="160">
        <f t="shared" si="110"/>
        <v>0</v>
      </c>
      <c r="AW983" s="160">
        <f t="shared" si="111"/>
        <v>0</v>
      </c>
    </row>
    <row r="984" spans="1:49" x14ac:dyDescent="0.25">
      <c r="A984" s="2" t="s">
        <v>3102</v>
      </c>
      <c r="B984" s="44" t="s">
        <v>10</v>
      </c>
      <c r="C984" s="2" t="s">
        <v>3083</v>
      </c>
      <c r="D984" s="2" t="s">
        <v>3103</v>
      </c>
      <c r="E984" s="6" t="s">
        <v>45</v>
      </c>
      <c r="F984" s="2" t="s">
        <v>44</v>
      </c>
      <c r="G984" s="2" t="s">
        <v>44</v>
      </c>
      <c r="H984" s="2">
        <v>1</v>
      </c>
      <c r="I984" s="2" t="s">
        <v>45</v>
      </c>
      <c r="J984" s="2">
        <v>1</v>
      </c>
      <c r="K984" s="2">
        <v>0</v>
      </c>
      <c r="L984" s="2">
        <v>1</v>
      </c>
      <c r="M984" s="2">
        <v>1</v>
      </c>
      <c r="N984" s="2">
        <v>1</v>
      </c>
      <c r="O984" s="2">
        <v>1</v>
      </c>
      <c r="P984" s="2">
        <v>1</v>
      </c>
      <c r="Q984" s="2" t="s">
        <v>44</v>
      </c>
      <c r="R984" s="2" t="s">
        <v>44</v>
      </c>
      <c r="S984" s="2" t="s">
        <v>45</v>
      </c>
      <c r="T984" s="2" t="s">
        <v>44</v>
      </c>
      <c r="U984" s="3" t="s">
        <v>45</v>
      </c>
      <c r="V984" s="6" t="s">
        <v>326</v>
      </c>
      <c r="W984" s="63" t="s">
        <v>3104</v>
      </c>
      <c r="X984" s="2" t="s">
        <v>3105</v>
      </c>
      <c r="Y984" s="2" t="s">
        <v>3106</v>
      </c>
      <c r="Z984" s="64" t="s">
        <v>3107</v>
      </c>
      <c r="AA984" s="2">
        <v>0</v>
      </c>
      <c r="AB984" s="2">
        <v>1</v>
      </c>
      <c r="AC984" s="2" t="s">
        <v>326</v>
      </c>
      <c r="AD984" s="2" t="s">
        <v>6744</v>
      </c>
      <c r="AE984" s="6">
        <v>0</v>
      </c>
      <c r="AF984" s="2">
        <v>1</v>
      </c>
      <c r="AG984" s="2" t="s">
        <v>36</v>
      </c>
      <c r="AH984" s="2" t="s">
        <v>6744</v>
      </c>
      <c r="AI984" s="6">
        <v>0</v>
      </c>
      <c r="AJ984" s="2">
        <v>1</v>
      </c>
      <c r="AK984" s="2" t="s">
        <v>36</v>
      </c>
      <c r="AL984" s="6" t="s">
        <v>6744</v>
      </c>
      <c r="AM984" s="6">
        <v>0</v>
      </c>
      <c r="AN984" s="2">
        <v>0</v>
      </c>
      <c r="AO984" s="2"/>
      <c r="AP984" s="6"/>
      <c r="AQ984" s="6">
        <f t="shared" si="105"/>
        <v>3</v>
      </c>
      <c r="AR984" s="160">
        <f t="shared" si="106"/>
        <v>0</v>
      </c>
      <c r="AS984" s="160">
        <f t="shared" si="107"/>
        <v>0</v>
      </c>
      <c r="AT984" s="160">
        <f t="shared" si="108"/>
        <v>1</v>
      </c>
      <c r="AU984" s="160">
        <f t="shared" si="109"/>
        <v>1</v>
      </c>
      <c r="AV984" s="160">
        <f t="shared" si="110"/>
        <v>0</v>
      </c>
      <c r="AW984" s="160">
        <f t="shared" si="111"/>
        <v>0</v>
      </c>
    </row>
    <row r="985" spans="1:49" x14ac:dyDescent="0.25">
      <c r="A985" s="2" t="s">
        <v>3108</v>
      </c>
      <c r="B985" s="44" t="s">
        <v>10</v>
      </c>
      <c r="C985" s="2" t="s">
        <v>3083</v>
      </c>
      <c r="D985" s="2" t="s">
        <v>3109</v>
      </c>
      <c r="E985" s="6" t="s">
        <v>45</v>
      </c>
      <c r="F985" s="2" t="s">
        <v>44</v>
      </c>
      <c r="G985" s="2" t="s">
        <v>44</v>
      </c>
      <c r="H985" s="2">
        <v>0</v>
      </c>
      <c r="I985" s="2" t="s">
        <v>44</v>
      </c>
      <c r="J985" s="2">
        <v>1</v>
      </c>
      <c r="K985" s="2">
        <v>0</v>
      </c>
      <c r="L985" s="2">
        <v>0</v>
      </c>
      <c r="M985" s="2">
        <v>1</v>
      </c>
      <c r="N985" s="2">
        <v>0</v>
      </c>
      <c r="O985" s="2">
        <v>0</v>
      </c>
      <c r="P985" s="6">
        <v>0</v>
      </c>
      <c r="Q985" s="2" t="s">
        <v>45</v>
      </c>
      <c r="R985" s="2" t="s">
        <v>44</v>
      </c>
      <c r="S985" s="2" t="s">
        <v>45</v>
      </c>
      <c r="T985" s="2" t="s">
        <v>44</v>
      </c>
      <c r="U985" s="3" t="s">
        <v>45</v>
      </c>
      <c r="V985" s="6" t="s">
        <v>6558</v>
      </c>
      <c r="W985" s="63" t="s">
        <v>3032</v>
      </c>
      <c r="X985" s="2" t="s">
        <v>3033</v>
      </c>
      <c r="Y985" s="2" t="s">
        <v>3034</v>
      </c>
      <c r="Z985" s="64" t="s">
        <v>3035</v>
      </c>
      <c r="AA985" s="2">
        <v>1</v>
      </c>
      <c r="AB985" s="2">
        <v>0</v>
      </c>
      <c r="AC985" s="2"/>
      <c r="AD985" s="2" t="s">
        <v>6743</v>
      </c>
      <c r="AE985" s="6">
        <v>1</v>
      </c>
      <c r="AF985" s="2">
        <v>0</v>
      </c>
      <c r="AG985" s="2"/>
      <c r="AH985" s="2" t="s">
        <v>6743</v>
      </c>
      <c r="AI985" s="6">
        <v>0</v>
      </c>
      <c r="AJ985" s="2">
        <v>0</v>
      </c>
      <c r="AK985" s="2"/>
      <c r="AL985" s="6"/>
      <c r="AM985" s="6">
        <v>0</v>
      </c>
      <c r="AN985" s="2">
        <v>0</v>
      </c>
      <c r="AO985" s="2"/>
      <c r="AP985" s="6"/>
      <c r="AQ985" s="6">
        <f t="shared" si="105"/>
        <v>2</v>
      </c>
      <c r="AR985" s="160">
        <f t="shared" si="106"/>
        <v>1</v>
      </c>
      <c r="AS985" s="160">
        <f t="shared" si="107"/>
        <v>0</v>
      </c>
      <c r="AT985" s="160">
        <f t="shared" si="108"/>
        <v>0</v>
      </c>
      <c r="AU985" s="160">
        <f t="shared" si="109"/>
        <v>0</v>
      </c>
      <c r="AV985" s="160">
        <f t="shared" si="110"/>
        <v>0</v>
      </c>
      <c r="AW985" s="160">
        <f t="shared" si="111"/>
        <v>0</v>
      </c>
    </row>
    <row r="986" spans="1:49" x14ac:dyDescent="0.25">
      <c r="A986" s="2" t="s">
        <v>3110</v>
      </c>
      <c r="B986" s="44" t="s">
        <v>10</v>
      </c>
      <c r="C986" s="2" t="s">
        <v>3083</v>
      </c>
      <c r="D986" s="2" t="s">
        <v>3111</v>
      </c>
      <c r="E986" s="6" t="s">
        <v>45</v>
      </c>
      <c r="F986" s="2" t="s">
        <v>44</v>
      </c>
      <c r="G986" s="2" t="s">
        <v>44</v>
      </c>
      <c r="H986" s="2">
        <v>1</v>
      </c>
      <c r="I986" s="2" t="s">
        <v>44</v>
      </c>
      <c r="J986" s="2">
        <v>1</v>
      </c>
      <c r="K986" s="2">
        <v>0</v>
      </c>
      <c r="L986" s="2">
        <v>1</v>
      </c>
      <c r="M986" s="2">
        <v>1</v>
      </c>
      <c r="N986" s="2">
        <v>1</v>
      </c>
      <c r="O986" s="2">
        <v>1</v>
      </c>
      <c r="P986" s="2">
        <v>1</v>
      </c>
      <c r="Q986" s="2" t="s">
        <v>44</v>
      </c>
      <c r="R986" s="2" t="s">
        <v>44</v>
      </c>
      <c r="S986" s="2" t="s">
        <v>45</v>
      </c>
      <c r="T986" s="2" t="s">
        <v>44</v>
      </c>
      <c r="U986" s="3" t="s">
        <v>44</v>
      </c>
      <c r="V986" s="6" t="s">
        <v>36</v>
      </c>
      <c r="W986" s="63" t="s">
        <v>3112</v>
      </c>
      <c r="X986" s="2" t="s">
        <v>3113</v>
      </c>
      <c r="Y986" s="2" t="s">
        <v>3114</v>
      </c>
      <c r="Z986" s="64" t="s">
        <v>3115</v>
      </c>
      <c r="AA986" s="2">
        <v>0</v>
      </c>
      <c r="AB986" s="2">
        <v>0</v>
      </c>
      <c r="AC986" s="2"/>
      <c r="AD986" s="2"/>
      <c r="AE986" s="6">
        <v>0</v>
      </c>
      <c r="AF986" s="2">
        <v>0</v>
      </c>
      <c r="AG986" s="2"/>
      <c r="AH986" s="2"/>
      <c r="AI986" s="6">
        <v>0</v>
      </c>
      <c r="AJ986" s="2">
        <v>0</v>
      </c>
      <c r="AK986" s="2"/>
      <c r="AL986" s="6"/>
      <c r="AM986" s="6">
        <v>0</v>
      </c>
      <c r="AN986" s="2">
        <v>0</v>
      </c>
      <c r="AO986" s="2"/>
      <c r="AP986" s="6"/>
      <c r="AQ986" s="6">
        <f t="shared" si="105"/>
        <v>0</v>
      </c>
      <c r="AR986" s="160">
        <f t="shared" si="106"/>
        <v>0</v>
      </c>
      <c r="AS986" s="160">
        <f t="shared" si="107"/>
        <v>0</v>
      </c>
      <c r="AT986" s="160">
        <f t="shared" si="108"/>
        <v>0</v>
      </c>
      <c r="AU986" s="160">
        <f t="shared" si="109"/>
        <v>0</v>
      </c>
      <c r="AV986" s="160">
        <f t="shared" si="110"/>
        <v>0</v>
      </c>
      <c r="AW986" s="160">
        <f t="shared" si="111"/>
        <v>0</v>
      </c>
    </row>
    <row r="987" spans="1:49" x14ac:dyDescent="0.25">
      <c r="A987" s="2" t="s">
        <v>3281</v>
      </c>
      <c r="B987" s="44" t="s">
        <v>10</v>
      </c>
      <c r="C987" s="2" t="s">
        <v>3263</v>
      </c>
      <c r="D987" s="2" t="s">
        <v>3282</v>
      </c>
      <c r="E987" s="6" t="s">
        <v>45</v>
      </c>
      <c r="F987" s="2" t="s">
        <v>44</v>
      </c>
      <c r="G987" s="2" t="s">
        <v>44</v>
      </c>
      <c r="H987" s="2">
        <v>1</v>
      </c>
      <c r="I987" s="2" t="s">
        <v>44</v>
      </c>
      <c r="J987" s="2">
        <v>1</v>
      </c>
      <c r="K987" s="2">
        <v>0</v>
      </c>
      <c r="L987" s="2">
        <v>1</v>
      </c>
      <c r="M987" s="2">
        <v>1</v>
      </c>
      <c r="N987" s="2">
        <v>1</v>
      </c>
      <c r="O987" s="2">
        <v>1</v>
      </c>
      <c r="P987" s="6">
        <v>1</v>
      </c>
      <c r="Q987" s="2" t="s">
        <v>45</v>
      </c>
      <c r="R987" s="2" t="s">
        <v>44</v>
      </c>
      <c r="S987" s="2" t="s">
        <v>45</v>
      </c>
      <c r="T987" s="2" t="s">
        <v>44</v>
      </c>
      <c r="U987" s="3" t="s">
        <v>44</v>
      </c>
      <c r="V987" s="6" t="s">
        <v>36</v>
      </c>
      <c r="W987" s="63" t="s">
        <v>3283</v>
      </c>
      <c r="X987" s="2" t="s">
        <v>3284</v>
      </c>
      <c r="Y987" s="2" t="s">
        <v>3285</v>
      </c>
      <c r="Z987" s="64" t="s">
        <v>3286</v>
      </c>
      <c r="AA987" s="2">
        <v>0</v>
      </c>
      <c r="AB987" s="2">
        <v>0</v>
      </c>
      <c r="AC987" s="2"/>
      <c r="AD987" s="2"/>
      <c r="AE987" s="6">
        <v>0</v>
      </c>
      <c r="AF987" s="2">
        <v>0</v>
      </c>
      <c r="AG987" s="2"/>
      <c r="AH987" s="2"/>
      <c r="AI987" s="6">
        <v>0</v>
      </c>
      <c r="AJ987" s="2">
        <v>1</v>
      </c>
      <c r="AK987" s="2" t="s">
        <v>36</v>
      </c>
      <c r="AL987" s="6" t="s">
        <v>6744</v>
      </c>
      <c r="AM987" s="6">
        <v>0</v>
      </c>
      <c r="AN987" s="2">
        <v>0</v>
      </c>
      <c r="AO987" s="2"/>
      <c r="AP987" s="6"/>
      <c r="AQ987" s="6">
        <f t="shared" si="105"/>
        <v>1</v>
      </c>
      <c r="AR987" s="160">
        <f t="shared" si="106"/>
        <v>0</v>
      </c>
      <c r="AS987" s="160">
        <f t="shared" si="107"/>
        <v>0</v>
      </c>
      <c r="AT987" s="160">
        <f t="shared" si="108"/>
        <v>0</v>
      </c>
      <c r="AU987" s="160">
        <f t="shared" si="109"/>
        <v>1</v>
      </c>
      <c r="AV987" s="160">
        <f t="shared" si="110"/>
        <v>0</v>
      </c>
      <c r="AW987" s="160">
        <f t="shared" si="111"/>
        <v>0</v>
      </c>
    </row>
    <row r="988" spans="1:49" x14ac:dyDescent="0.25">
      <c r="A988" s="2" t="s">
        <v>3269</v>
      </c>
      <c r="B988" s="44" t="s">
        <v>10</v>
      </c>
      <c r="C988" s="2" t="s">
        <v>3263</v>
      </c>
      <c r="D988" s="2" t="s">
        <v>3270</v>
      </c>
      <c r="E988" s="6" t="s">
        <v>45</v>
      </c>
      <c r="F988" s="2" t="s">
        <v>44</v>
      </c>
      <c r="G988" s="2" t="s">
        <v>44</v>
      </c>
      <c r="H988" s="2">
        <v>0</v>
      </c>
      <c r="I988" s="2" t="s">
        <v>45</v>
      </c>
      <c r="J988" s="2">
        <v>1</v>
      </c>
      <c r="K988" s="2">
        <v>0</v>
      </c>
      <c r="L988" s="2">
        <v>0</v>
      </c>
      <c r="M988" s="2">
        <v>1</v>
      </c>
      <c r="N988" s="2">
        <v>1</v>
      </c>
      <c r="O988" s="2">
        <v>1</v>
      </c>
      <c r="P988" s="2">
        <v>1</v>
      </c>
      <c r="Q988" s="2" t="s">
        <v>45</v>
      </c>
      <c r="R988" s="2" t="s">
        <v>45</v>
      </c>
      <c r="S988" s="2" t="s">
        <v>45</v>
      </c>
      <c r="T988" s="2" t="s">
        <v>44</v>
      </c>
      <c r="U988" s="3" t="s">
        <v>45</v>
      </c>
      <c r="V988" s="6" t="s">
        <v>35</v>
      </c>
      <c r="W988" s="63" t="s">
        <v>3271</v>
      </c>
      <c r="X988" s="2" t="s">
        <v>3272</v>
      </c>
      <c r="Y988" s="2" t="s">
        <v>3273</v>
      </c>
      <c r="Z988" s="64" t="s">
        <v>3274</v>
      </c>
      <c r="AA988" s="2">
        <v>0</v>
      </c>
      <c r="AB988" s="2">
        <v>0</v>
      </c>
      <c r="AC988" s="2"/>
      <c r="AD988" s="2"/>
      <c r="AE988" s="6">
        <v>0</v>
      </c>
      <c r="AF988" s="2">
        <v>0</v>
      </c>
      <c r="AG988" s="2"/>
      <c r="AH988" s="2"/>
      <c r="AI988" s="6">
        <v>0</v>
      </c>
      <c r="AJ988" s="2">
        <v>0</v>
      </c>
      <c r="AK988" s="2"/>
      <c r="AL988" s="6"/>
      <c r="AM988" s="6">
        <v>0</v>
      </c>
      <c r="AN988" s="2">
        <v>0</v>
      </c>
      <c r="AO988" s="2"/>
      <c r="AP988" s="6"/>
      <c r="AQ988" s="6">
        <f t="shared" si="105"/>
        <v>0</v>
      </c>
      <c r="AR988" s="160">
        <f t="shared" si="106"/>
        <v>0</v>
      </c>
      <c r="AS988" s="160">
        <f t="shared" si="107"/>
        <v>0</v>
      </c>
      <c r="AT988" s="160">
        <f t="shared" si="108"/>
        <v>0</v>
      </c>
      <c r="AU988" s="160">
        <f t="shared" si="109"/>
        <v>0</v>
      </c>
      <c r="AV988" s="160">
        <f t="shared" si="110"/>
        <v>0</v>
      </c>
      <c r="AW988" s="160">
        <f t="shared" si="111"/>
        <v>0</v>
      </c>
    </row>
    <row r="989" spans="1:49" x14ac:dyDescent="0.25">
      <c r="A989" s="2" t="s">
        <v>3275</v>
      </c>
      <c r="B989" s="44" t="s">
        <v>10</v>
      </c>
      <c r="C989" s="2" t="s">
        <v>3263</v>
      </c>
      <c r="D989" s="2" t="s">
        <v>3276</v>
      </c>
      <c r="E989" s="6" t="s">
        <v>45</v>
      </c>
      <c r="F989" s="2" t="s">
        <v>45</v>
      </c>
      <c r="G989" s="2" t="s">
        <v>44</v>
      </c>
      <c r="H989" s="2">
        <v>1</v>
      </c>
      <c r="I989" s="2" t="s">
        <v>45</v>
      </c>
      <c r="J989" s="2">
        <v>1</v>
      </c>
      <c r="K989" s="2">
        <v>0</v>
      </c>
      <c r="L989" s="2">
        <v>0</v>
      </c>
      <c r="M989" s="2">
        <v>1</v>
      </c>
      <c r="N989" s="13"/>
      <c r="O989" s="2">
        <v>1</v>
      </c>
      <c r="P989" s="2">
        <v>1</v>
      </c>
      <c r="Q989" s="2" t="s">
        <v>44</v>
      </c>
      <c r="R989" s="2" t="s">
        <v>45</v>
      </c>
      <c r="S989" s="2" t="s">
        <v>45</v>
      </c>
      <c r="T989" s="2" t="s">
        <v>44</v>
      </c>
      <c r="U989" s="3" t="s">
        <v>45</v>
      </c>
      <c r="V989" s="2" t="s">
        <v>35</v>
      </c>
      <c r="W989" s="63" t="s">
        <v>3277</v>
      </c>
      <c r="X989" s="2" t="s">
        <v>3278</v>
      </c>
      <c r="Y989" s="2" t="s">
        <v>3279</v>
      </c>
      <c r="Z989" s="64" t="s">
        <v>3280</v>
      </c>
      <c r="AA989" s="2">
        <v>0</v>
      </c>
      <c r="AB989" s="2">
        <v>0</v>
      </c>
      <c r="AC989" s="2"/>
      <c r="AD989" s="2"/>
      <c r="AE989" s="6">
        <v>1</v>
      </c>
      <c r="AF989" s="2">
        <v>0</v>
      </c>
      <c r="AG989" s="2"/>
      <c r="AH989" s="2" t="s">
        <v>6743</v>
      </c>
      <c r="AI989" s="6">
        <v>0</v>
      </c>
      <c r="AJ989" s="2">
        <v>0</v>
      </c>
      <c r="AK989" s="2"/>
      <c r="AL989" s="6"/>
      <c r="AM989" s="6">
        <v>0</v>
      </c>
      <c r="AN989" s="2">
        <v>0</v>
      </c>
      <c r="AO989" s="2"/>
      <c r="AP989" s="6"/>
      <c r="AQ989" s="6">
        <f t="shared" si="105"/>
        <v>1</v>
      </c>
      <c r="AR989" s="160">
        <f t="shared" si="106"/>
        <v>1</v>
      </c>
      <c r="AS989" s="160">
        <f t="shared" si="107"/>
        <v>0</v>
      </c>
      <c r="AT989" s="160">
        <f t="shared" si="108"/>
        <v>0</v>
      </c>
      <c r="AU989" s="160">
        <f t="shared" si="109"/>
        <v>0</v>
      </c>
      <c r="AV989" s="160">
        <f t="shared" si="110"/>
        <v>0</v>
      </c>
      <c r="AW989" s="160">
        <f t="shared" si="111"/>
        <v>0</v>
      </c>
    </row>
    <row r="990" spans="1:49" x14ac:dyDescent="0.25">
      <c r="A990" s="2" t="s">
        <v>3262</v>
      </c>
      <c r="B990" s="44" t="s">
        <v>10</v>
      </c>
      <c r="C990" s="2" t="s">
        <v>3263</v>
      </c>
      <c r="D990" s="2" t="s">
        <v>3264</v>
      </c>
      <c r="E990" s="6" t="s">
        <v>45</v>
      </c>
      <c r="F990" s="2" t="s">
        <v>45</v>
      </c>
      <c r="G990" s="2" t="s">
        <v>44</v>
      </c>
      <c r="H990" s="2">
        <v>1</v>
      </c>
      <c r="I990" s="2" t="s">
        <v>44</v>
      </c>
      <c r="J990" s="2">
        <v>1</v>
      </c>
      <c r="K990" s="2">
        <v>0</v>
      </c>
      <c r="L990" s="2">
        <v>0</v>
      </c>
      <c r="M990" s="2">
        <v>1</v>
      </c>
      <c r="N990" s="13"/>
      <c r="O990" s="2">
        <v>1</v>
      </c>
      <c r="P990" s="2">
        <v>1</v>
      </c>
      <c r="Q990" s="2" t="s">
        <v>44</v>
      </c>
      <c r="R990" s="2" t="s">
        <v>44</v>
      </c>
      <c r="S990" s="2" t="s">
        <v>45</v>
      </c>
      <c r="T990" s="2" t="s">
        <v>44</v>
      </c>
      <c r="U990" s="3" t="s">
        <v>44</v>
      </c>
      <c r="V990" s="2" t="s">
        <v>36</v>
      </c>
      <c r="W990" s="63" t="s">
        <v>3265</v>
      </c>
      <c r="X990" s="2" t="s">
        <v>3266</v>
      </c>
      <c r="Y990" s="2" t="s">
        <v>3267</v>
      </c>
      <c r="Z990" s="64" t="s">
        <v>3268</v>
      </c>
      <c r="AA990" s="2">
        <v>0</v>
      </c>
      <c r="AB990" s="2">
        <v>0</v>
      </c>
      <c r="AC990" s="2"/>
      <c r="AD990" s="2"/>
      <c r="AE990" s="6">
        <v>1</v>
      </c>
      <c r="AF990" s="2">
        <v>0</v>
      </c>
      <c r="AG990" s="2"/>
      <c r="AH990" s="2" t="s">
        <v>6743</v>
      </c>
      <c r="AI990" s="6">
        <v>0</v>
      </c>
      <c r="AJ990" s="2">
        <v>0</v>
      </c>
      <c r="AK990" s="2"/>
      <c r="AL990" s="6"/>
      <c r="AM990" s="6">
        <v>0</v>
      </c>
      <c r="AN990" s="2">
        <v>0</v>
      </c>
      <c r="AO990" s="2"/>
      <c r="AP990" s="6"/>
      <c r="AQ990" s="6">
        <f t="shared" si="105"/>
        <v>1</v>
      </c>
      <c r="AR990" s="160">
        <f t="shared" si="106"/>
        <v>1</v>
      </c>
      <c r="AS990" s="160">
        <f t="shared" si="107"/>
        <v>0</v>
      </c>
      <c r="AT990" s="160">
        <f t="shared" si="108"/>
        <v>0</v>
      </c>
      <c r="AU990" s="160">
        <f t="shared" si="109"/>
        <v>0</v>
      </c>
      <c r="AV990" s="160">
        <f t="shared" si="110"/>
        <v>0</v>
      </c>
      <c r="AW990" s="160">
        <f t="shared" si="111"/>
        <v>0</v>
      </c>
    </row>
    <row r="991" spans="1:49" x14ac:dyDescent="0.25">
      <c r="A991" s="2" t="s">
        <v>3289</v>
      </c>
      <c r="B991" s="44" t="s">
        <v>10</v>
      </c>
      <c r="C991" s="2" t="s">
        <v>3263</v>
      </c>
      <c r="D991" s="2" t="s">
        <v>3290</v>
      </c>
      <c r="E991" s="6" t="s">
        <v>45</v>
      </c>
      <c r="F991" s="2" t="s">
        <v>44</v>
      </c>
      <c r="G991" s="2" t="s">
        <v>44</v>
      </c>
      <c r="H991" s="2">
        <v>1</v>
      </c>
      <c r="I991" s="2" t="s">
        <v>44</v>
      </c>
      <c r="J991" s="2">
        <v>1</v>
      </c>
      <c r="K991" s="2">
        <v>0</v>
      </c>
      <c r="L991" s="2">
        <v>1</v>
      </c>
      <c r="M991" s="2">
        <v>1</v>
      </c>
      <c r="N991" s="2">
        <v>0</v>
      </c>
      <c r="O991" s="2">
        <v>0</v>
      </c>
      <c r="P991" s="6">
        <v>0</v>
      </c>
      <c r="Q991" s="2" t="s">
        <v>44</v>
      </c>
      <c r="R991" s="2" t="s">
        <v>45</v>
      </c>
      <c r="S991" s="2" t="s">
        <v>45</v>
      </c>
      <c r="T991" s="2" t="s">
        <v>44</v>
      </c>
      <c r="U991" s="3" t="s">
        <v>44</v>
      </c>
      <c r="V991" s="6" t="s">
        <v>36</v>
      </c>
      <c r="W991" s="63" t="s">
        <v>3291</v>
      </c>
      <c r="X991" s="2" t="s">
        <v>3292</v>
      </c>
      <c r="Y991" s="2" t="s">
        <v>3293</v>
      </c>
      <c r="Z991" s="64" t="s">
        <v>3294</v>
      </c>
      <c r="AA991" s="2">
        <v>0</v>
      </c>
      <c r="AB991" s="2">
        <v>0</v>
      </c>
      <c r="AC991" s="2"/>
      <c r="AD991" s="2"/>
      <c r="AE991" s="6">
        <v>0</v>
      </c>
      <c r="AF991" s="2">
        <v>0</v>
      </c>
      <c r="AG991" s="2"/>
      <c r="AH991" s="2"/>
      <c r="AI991" s="6">
        <v>0</v>
      </c>
      <c r="AJ991" s="2">
        <v>0</v>
      </c>
      <c r="AK991" s="2"/>
      <c r="AL991" s="6"/>
      <c r="AM991" s="6">
        <v>0</v>
      </c>
      <c r="AN991" s="2">
        <v>0</v>
      </c>
      <c r="AO991" s="2"/>
      <c r="AP991" s="6"/>
      <c r="AQ991" s="6">
        <f t="shared" si="105"/>
        <v>0</v>
      </c>
      <c r="AR991" s="160">
        <f t="shared" si="106"/>
        <v>0</v>
      </c>
      <c r="AS991" s="160">
        <f t="shared" si="107"/>
        <v>0</v>
      </c>
      <c r="AT991" s="160">
        <f t="shared" si="108"/>
        <v>0</v>
      </c>
      <c r="AU991" s="160">
        <f t="shared" si="109"/>
        <v>0</v>
      </c>
      <c r="AV991" s="160">
        <f t="shared" si="110"/>
        <v>0</v>
      </c>
      <c r="AW991" s="160">
        <f t="shared" si="111"/>
        <v>0</v>
      </c>
    </row>
    <row r="992" spans="1:49" x14ac:dyDescent="0.25">
      <c r="A992" s="2" t="s">
        <v>3295</v>
      </c>
      <c r="B992" s="44" t="s">
        <v>10</v>
      </c>
      <c r="C992" s="2" t="s">
        <v>3263</v>
      </c>
      <c r="D992" s="2" t="s">
        <v>3296</v>
      </c>
      <c r="E992" s="6" t="s">
        <v>45</v>
      </c>
      <c r="F992" s="2" t="s">
        <v>44</v>
      </c>
      <c r="G992" s="2" t="s">
        <v>44</v>
      </c>
      <c r="H992" s="2">
        <v>1</v>
      </c>
      <c r="I992" s="2" t="s">
        <v>44</v>
      </c>
      <c r="J992" s="2">
        <v>1</v>
      </c>
      <c r="K992" s="2">
        <v>0</v>
      </c>
      <c r="L992" s="2">
        <v>0</v>
      </c>
      <c r="M992" s="2">
        <v>1</v>
      </c>
      <c r="N992" s="2">
        <v>1</v>
      </c>
      <c r="O992" s="2">
        <v>1</v>
      </c>
      <c r="P992" s="2">
        <v>1</v>
      </c>
      <c r="Q992" s="2" t="s">
        <v>44</v>
      </c>
      <c r="R992" s="2" t="s">
        <v>44</v>
      </c>
      <c r="S992" s="2" t="s">
        <v>45</v>
      </c>
      <c r="T992" s="2" t="s">
        <v>44</v>
      </c>
      <c r="U992" s="3" t="s">
        <v>45</v>
      </c>
      <c r="V992" s="6" t="s">
        <v>35</v>
      </c>
      <c r="W992" s="63" t="s">
        <v>3271</v>
      </c>
      <c r="X992" s="2" t="s">
        <v>3272</v>
      </c>
      <c r="Y992" s="2" t="s">
        <v>3273</v>
      </c>
      <c r="Z992" s="64" t="s">
        <v>3274</v>
      </c>
      <c r="AA992" s="2">
        <v>1</v>
      </c>
      <c r="AB992" s="2">
        <v>0</v>
      </c>
      <c r="AC992" s="2"/>
      <c r="AD992" s="2" t="s">
        <v>6743</v>
      </c>
      <c r="AE992" s="6">
        <v>1</v>
      </c>
      <c r="AF992" s="2">
        <v>0</v>
      </c>
      <c r="AG992" s="2"/>
      <c r="AH992" s="2" t="s">
        <v>6743</v>
      </c>
      <c r="AI992" s="6">
        <v>0</v>
      </c>
      <c r="AJ992" s="2">
        <v>0</v>
      </c>
      <c r="AK992" s="2"/>
      <c r="AL992" s="6"/>
      <c r="AM992" s="6">
        <v>0</v>
      </c>
      <c r="AN992" s="2">
        <v>0</v>
      </c>
      <c r="AO992" s="2"/>
      <c r="AP992" s="6"/>
      <c r="AQ992" s="6">
        <f t="shared" si="105"/>
        <v>2</v>
      </c>
      <c r="AR992" s="160">
        <f t="shared" si="106"/>
        <v>1</v>
      </c>
      <c r="AS992" s="160">
        <f t="shared" si="107"/>
        <v>0</v>
      </c>
      <c r="AT992" s="160">
        <f t="shared" si="108"/>
        <v>0</v>
      </c>
      <c r="AU992" s="160">
        <f t="shared" si="109"/>
        <v>0</v>
      </c>
      <c r="AV992" s="160">
        <f t="shared" si="110"/>
        <v>0</v>
      </c>
      <c r="AW992" s="160">
        <f t="shared" si="111"/>
        <v>0</v>
      </c>
    </row>
    <row r="993" spans="1:49" x14ac:dyDescent="0.25">
      <c r="A993" s="2" t="s">
        <v>3297</v>
      </c>
      <c r="B993" s="44" t="s">
        <v>10</v>
      </c>
      <c r="C993" s="2" t="s">
        <v>3263</v>
      </c>
      <c r="D993" s="2" t="s">
        <v>1366</v>
      </c>
      <c r="E993" s="6" t="s">
        <v>45</v>
      </c>
      <c r="F993" s="2" t="s">
        <v>45</v>
      </c>
      <c r="G993" s="2" t="s">
        <v>44</v>
      </c>
      <c r="H993" s="2">
        <v>1</v>
      </c>
      <c r="I993" s="2" t="s">
        <v>44</v>
      </c>
      <c r="J993" s="2">
        <v>1</v>
      </c>
      <c r="K993" s="2">
        <v>0</v>
      </c>
      <c r="L993" s="2">
        <v>1</v>
      </c>
      <c r="M993" s="2">
        <v>1</v>
      </c>
      <c r="N993" s="13"/>
      <c r="O993" s="2">
        <v>0</v>
      </c>
      <c r="P993" s="6">
        <v>0</v>
      </c>
      <c r="Q993" s="2" t="s">
        <v>44</v>
      </c>
      <c r="R993" s="2" t="s">
        <v>44</v>
      </c>
      <c r="S993" s="2" t="s">
        <v>45</v>
      </c>
      <c r="T993" s="2" t="s">
        <v>44</v>
      </c>
      <c r="U993" s="3" t="s">
        <v>45</v>
      </c>
      <c r="V993" s="2" t="s">
        <v>35</v>
      </c>
      <c r="W993" s="63" t="s">
        <v>3298</v>
      </c>
      <c r="X993" s="2" t="s">
        <v>3299</v>
      </c>
      <c r="Y993" s="2" t="s">
        <v>3300</v>
      </c>
      <c r="Z993" s="64" t="s">
        <v>3301</v>
      </c>
      <c r="AA993" s="2">
        <v>0</v>
      </c>
      <c r="AB993" s="2">
        <v>0</v>
      </c>
      <c r="AC993" s="2"/>
      <c r="AD993" s="2"/>
      <c r="AE993" s="6">
        <v>1</v>
      </c>
      <c r="AF993" s="2">
        <v>0</v>
      </c>
      <c r="AG993" s="2"/>
      <c r="AH993" s="2" t="s">
        <v>6743</v>
      </c>
      <c r="AI993" s="6">
        <v>0</v>
      </c>
      <c r="AJ993" s="2">
        <v>0</v>
      </c>
      <c r="AK993" s="2"/>
      <c r="AL993" s="6"/>
      <c r="AM993" s="6">
        <v>0</v>
      </c>
      <c r="AN993" s="2">
        <v>0</v>
      </c>
      <c r="AO993" s="2"/>
      <c r="AP993" s="6"/>
      <c r="AQ993" s="6">
        <f t="shared" si="105"/>
        <v>1</v>
      </c>
      <c r="AR993" s="160">
        <f t="shared" si="106"/>
        <v>1</v>
      </c>
      <c r="AS993" s="160">
        <f t="shared" si="107"/>
        <v>0</v>
      </c>
      <c r="AT993" s="160">
        <f t="shared" si="108"/>
        <v>0</v>
      </c>
      <c r="AU993" s="160">
        <f t="shared" si="109"/>
        <v>0</v>
      </c>
      <c r="AV993" s="160">
        <f t="shared" si="110"/>
        <v>0</v>
      </c>
      <c r="AW993" s="160">
        <f t="shared" si="111"/>
        <v>0</v>
      </c>
    </row>
    <row r="994" spans="1:49" x14ac:dyDescent="0.25">
      <c r="A994" s="2" t="s">
        <v>3287</v>
      </c>
      <c r="B994" s="44" t="s">
        <v>10</v>
      </c>
      <c r="C994" s="2" t="s">
        <v>3263</v>
      </c>
      <c r="D994" s="2" t="s">
        <v>3288</v>
      </c>
      <c r="E994" s="6" t="s">
        <v>45</v>
      </c>
      <c r="F994" s="2" t="s">
        <v>44</v>
      </c>
      <c r="G994" s="2" t="s">
        <v>44</v>
      </c>
      <c r="H994" s="2">
        <v>1</v>
      </c>
      <c r="I994" s="2" t="s">
        <v>44</v>
      </c>
      <c r="J994" s="2">
        <v>1</v>
      </c>
      <c r="K994" s="2">
        <v>0</v>
      </c>
      <c r="L994" s="2">
        <v>1</v>
      </c>
      <c r="M994" s="2">
        <v>1</v>
      </c>
      <c r="N994" s="2">
        <v>1</v>
      </c>
      <c r="O994" s="2">
        <v>1</v>
      </c>
      <c r="P994" s="2">
        <v>1</v>
      </c>
      <c r="Q994" s="2" t="s">
        <v>44</v>
      </c>
      <c r="R994" s="2" t="s">
        <v>45</v>
      </c>
      <c r="S994" s="2" t="s">
        <v>45</v>
      </c>
      <c r="T994" s="2" t="s">
        <v>44</v>
      </c>
      <c r="U994" s="3" t="s">
        <v>45</v>
      </c>
      <c r="V994" s="6" t="s">
        <v>35</v>
      </c>
      <c r="W994" s="63" t="s">
        <v>3277</v>
      </c>
      <c r="X994" s="2" t="s">
        <v>3278</v>
      </c>
      <c r="Y994" s="2" t="s">
        <v>3279</v>
      </c>
      <c r="Z994" s="64" t="s">
        <v>3280</v>
      </c>
      <c r="AA994" s="2">
        <v>0</v>
      </c>
      <c r="AB994" s="2">
        <v>0</v>
      </c>
      <c r="AC994" s="2"/>
      <c r="AD994" s="2"/>
      <c r="AE994" s="6">
        <v>0</v>
      </c>
      <c r="AF994" s="2">
        <v>0</v>
      </c>
      <c r="AG994" s="2"/>
      <c r="AH994" s="2"/>
      <c r="AI994" s="6">
        <v>0</v>
      </c>
      <c r="AJ994" s="2">
        <v>0</v>
      </c>
      <c r="AK994" s="2"/>
      <c r="AL994" s="6"/>
      <c r="AM994" s="6">
        <v>0</v>
      </c>
      <c r="AN994" s="2">
        <v>0</v>
      </c>
      <c r="AO994" s="2"/>
      <c r="AP994" s="6"/>
      <c r="AQ994" s="6">
        <f t="shared" si="105"/>
        <v>0</v>
      </c>
      <c r="AR994" s="160">
        <f t="shared" si="106"/>
        <v>0</v>
      </c>
      <c r="AS994" s="160">
        <f t="shared" si="107"/>
        <v>0</v>
      </c>
      <c r="AT994" s="160">
        <f t="shared" si="108"/>
        <v>0</v>
      </c>
      <c r="AU994" s="160">
        <f t="shared" si="109"/>
        <v>0</v>
      </c>
      <c r="AV994" s="160">
        <f t="shared" si="110"/>
        <v>0</v>
      </c>
      <c r="AW994" s="160">
        <f t="shared" si="111"/>
        <v>0</v>
      </c>
    </row>
    <row r="995" spans="1:49" x14ac:dyDescent="0.25">
      <c r="A995" s="2" t="s">
        <v>3331</v>
      </c>
      <c r="B995" s="44" t="s">
        <v>11</v>
      </c>
      <c r="C995" s="2" t="s">
        <v>11</v>
      </c>
      <c r="D995" s="2" t="s">
        <v>11</v>
      </c>
      <c r="E995" s="6" t="s">
        <v>45</v>
      </c>
      <c r="F995" s="2" t="s">
        <v>44</v>
      </c>
      <c r="G995" s="2" t="s">
        <v>44</v>
      </c>
      <c r="H995" s="2">
        <v>1</v>
      </c>
      <c r="I995" s="2" t="s">
        <v>45</v>
      </c>
      <c r="J995" s="2">
        <v>1</v>
      </c>
      <c r="K995" s="2">
        <v>0</v>
      </c>
      <c r="L995" s="2">
        <v>1</v>
      </c>
      <c r="M995" s="2">
        <v>1</v>
      </c>
      <c r="N995" s="2">
        <v>1</v>
      </c>
      <c r="O995" s="2">
        <v>1</v>
      </c>
      <c r="P995" s="2">
        <v>1</v>
      </c>
      <c r="Q995" s="2" t="s">
        <v>44</v>
      </c>
      <c r="R995" s="2" t="s">
        <v>45</v>
      </c>
      <c r="S995" s="2" t="s">
        <v>44</v>
      </c>
      <c r="T995" s="2" t="s">
        <v>44</v>
      </c>
      <c r="U995" s="3" t="s">
        <v>45</v>
      </c>
      <c r="V995" s="6" t="s">
        <v>326</v>
      </c>
      <c r="W995" s="63" t="s">
        <v>3332</v>
      </c>
      <c r="X995" s="2" t="s">
        <v>3333</v>
      </c>
      <c r="Y995" s="2" t="s">
        <v>3334</v>
      </c>
      <c r="Z995" s="64" t="s">
        <v>3335</v>
      </c>
      <c r="AA995" s="2">
        <v>1</v>
      </c>
      <c r="AB995" s="2">
        <v>1</v>
      </c>
      <c r="AC995" s="2" t="s">
        <v>35</v>
      </c>
      <c r="AD995" s="2" t="s">
        <v>6745</v>
      </c>
      <c r="AE995" s="6">
        <v>0</v>
      </c>
      <c r="AF995" s="2">
        <v>1</v>
      </c>
      <c r="AG995" s="2" t="s">
        <v>326</v>
      </c>
      <c r="AH995" s="2" t="s">
        <v>6744</v>
      </c>
      <c r="AI995" s="6">
        <v>0</v>
      </c>
      <c r="AJ995" s="2">
        <v>1</v>
      </c>
      <c r="AK995" s="2" t="s">
        <v>326</v>
      </c>
      <c r="AL995" s="6" t="s">
        <v>6744</v>
      </c>
      <c r="AM995" s="6">
        <v>0</v>
      </c>
      <c r="AN995" s="2">
        <v>0</v>
      </c>
      <c r="AO995" s="2"/>
      <c r="AP995" s="6"/>
      <c r="AQ995" s="6">
        <f t="shared" si="105"/>
        <v>4</v>
      </c>
      <c r="AR995" s="160">
        <f t="shared" si="106"/>
        <v>1</v>
      </c>
      <c r="AS995" s="160">
        <f t="shared" si="107"/>
        <v>1</v>
      </c>
      <c r="AT995" s="160">
        <f t="shared" si="108"/>
        <v>1</v>
      </c>
      <c r="AU995" s="160">
        <f t="shared" si="109"/>
        <v>0</v>
      </c>
      <c r="AV995" s="160">
        <f t="shared" si="110"/>
        <v>0</v>
      </c>
      <c r="AW995" s="160">
        <f t="shared" si="111"/>
        <v>0</v>
      </c>
    </row>
    <row r="996" spans="1:49" x14ac:dyDescent="0.25">
      <c r="A996" s="2" t="s">
        <v>3336</v>
      </c>
      <c r="B996" s="44" t="s">
        <v>11</v>
      </c>
      <c r="C996" s="2" t="s">
        <v>11</v>
      </c>
      <c r="D996" s="2" t="s">
        <v>3337</v>
      </c>
      <c r="E996" s="6" t="s">
        <v>45</v>
      </c>
      <c r="F996" s="2" t="s">
        <v>45</v>
      </c>
      <c r="G996" s="2" t="s">
        <v>44</v>
      </c>
      <c r="H996" s="2">
        <v>0</v>
      </c>
      <c r="I996" s="2" t="s">
        <v>45</v>
      </c>
      <c r="J996" s="2">
        <v>0</v>
      </c>
      <c r="K996" s="2">
        <v>1</v>
      </c>
      <c r="L996" s="2">
        <v>1</v>
      </c>
      <c r="M996" s="112">
        <v>2</v>
      </c>
      <c r="N996" s="13"/>
      <c r="O996" s="2">
        <v>1</v>
      </c>
      <c r="P996" s="2">
        <v>1</v>
      </c>
      <c r="Q996" s="2" t="s">
        <v>44</v>
      </c>
      <c r="R996" s="2" t="s">
        <v>45</v>
      </c>
      <c r="S996" s="2" t="s">
        <v>44</v>
      </c>
      <c r="T996" s="2" t="s">
        <v>44</v>
      </c>
      <c r="U996" s="3" t="s">
        <v>45</v>
      </c>
      <c r="V996" s="6" t="s">
        <v>6579</v>
      </c>
      <c r="W996" s="63"/>
      <c r="X996" s="2"/>
      <c r="Y996" s="2"/>
      <c r="Z996" s="64"/>
      <c r="AA996" s="2">
        <v>0</v>
      </c>
      <c r="AB996" s="2">
        <v>0</v>
      </c>
      <c r="AC996" s="2"/>
      <c r="AD996" s="2"/>
      <c r="AE996" s="6">
        <v>0</v>
      </c>
      <c r="AF996" s="2">
        <v>0</v>
      </c>
      <c r="AG996" s="2"/>
      <c r="AH996" s="2"/>
      <c r="AI996" s="6">
        <v>0</v>
      </c>
      <c r="AJ996" s="2">
        <v>0</v>
      </c>
      <c r="AK996" s="2"/>
      <c r="AL996" s="6"/>
      <c r="AM996" s="6">
        <v>0</v>
      </c>
      <c r="AN996" s="2">
        <v>0</v>
      </c>
      <c r="AO996" s="2"/>
      <c r="AP996" s="6"/>
      <c r="AQ996" s="6">
        <f t="shared" si="105"/>
        <v>0</v>
      </c>
      <c r="AR996" s="160">
        <f t="shared" si="106"/>
        <v>0</v>
      </c>
      <c r="AS996" s="160">
        <f t="shared" si="107"/>
        <v>0</v>
      </c>
      <c r="AT996" s="160">
        <f t="shared" si="108"/>
        <v>0</v>
      </c>
      <c r="AU996" s="160">
        <f t="shared" si="109"/>
        <v>0</v>
      </c>
      <c r="AV996" s="160">
        <f t="shared" si="110"/>
        <v>0</v>
      </c>
      <c r="AW996" s="160">
        <f t="shared" si="111"/>
        <v>0</v>
      </c>
    </row>
    <row r="997" spans="1:49" x14ac:dyDescent="0.25">
      <c r="A997" s="2" t="s">
        <v>3338</v>
      </c>
      <c r="B997" s="44" t="s">
        <v>11</v>
      </c>
      <c r="C997" s="2" t="s">
        <v>11</v>
      </c>
      <c r="D997" s="2" t="s">
        <v>3339</v>
      </c>
      <c r="E997" s="6" t="s">
        <v>45</v>
      </c>
      <c r="F997" s="2" t="s">
        <v>44</v>
      </c>
      <c r="G997" s="2" t="s">
        <v>44</v>
      </c>
      <c r="H997" s="2">
        <v>1</v>
      </c>
      <c r="I997" s="2" t="s">
        <v>44</v>
      </c>
      <c r="J997" s="2">
        <v>1</v>
      </c>
      <c r="K997" s="2">
        <v>0</v>
      </c>
      <c r="L997" s="2">
        <v>1</v>
      </c>
      <c r="M997" s="2">
        <v>1</v>
      </c>
      <c r="N997" s="2">
        <v>1</v>
      </c>
      <c r="O997" s="2">
        <v>1</v>
      </c>
      <c r="P997" s="2">
        <v>1</v>
      </c>
      <c r="Q997" s="2" t="s">
        <v>44</v>
      </c>
      <c r="R997" s="2" t="s">
        <v>45</v>
      </c>
      <c r="S997" s="2" t="s">
        <v>44</v>
      </c>
      <c r="T997" s="2" t="s">
        <v>44</v>
      </c>
      <c r="U997" s="3" t="s">
        <v>45</v>
      </c>
      <c r="V997" s="6" t="s">
        <v>326</v>
      </c>
      <c r="W997" s="63" t="s">
        <v>3340</v>
      </c>
      <c r="X997" s="2" t="s">
        <v>3341</v>
      </c>
      <c r="Y997" s="2" t="s">
        <v>3342</v>
      </c>
      <c r="Z997" s="64" t="s">
        <v>3343</v>
      </c>
      <c r="AA997" s="2">
        <v>0</v>
      </c>
      <c r="AB997" s="2">
        <v>1</v>
      </c>
      <c r="AC997" s="2" t="s">
        <v>326</v>
      </c>
      <c r="AD997" s="2" t="s">
        <v>6744</v>
      </c>
      <c r="AE997" s="6">
        <v>0</v>
      </c>
      <c r="AF997" s="2">
        <v>1</v>
      </c>
      <c r="AG997" s="2" t="s">
        <v>326</v>
      </c>
      <c r="AH997" s="2" t="s">
        <v>6744</v>
      </c>
      <c r="AI997" s="6">
        <v>0</v>
      </c>
      <c r="AJ997" s="2">
        <v>1</v>
      </c>
      <c r="AK997" s="2" t="s">
        <v>326</v>
      </c>
      <c r="AL997" s="6" t="s">
        <v>6743</v>
      </c>
      <c r="AM997" s="6">
        <v>0</v>
      </c>
      <c r="AN997" s="2">
        <v>0</v>
      </c>
      <c r="AO997" s="2"/>
      <c r="AP997" s="6"/>
      <c r="AQ997" s="6">
        <f t="shared" si="105"/>
        <v>3</v>
      </c>
      <c r="AR997" s="160">
        <f t="shared" si="106"/>
        <v>0</v>
      </c>
      <c r="AS997" s="160">
        <f t="shared" si="107"/>
        <v>0</v>
      </c>
      <c r="AT997" s="160">
        <f t="shared" si="108"/>
        <v>1</v>
      </c>
      <c r="AU997" s="160">
        <f t="shared" si="109"/>
        <v>0</v>
      </c>
      <c r="AV997" s="160">
        <f t="shared" si="110"/>
        <v>0</v>
      </c>
      <c r="AW997" s="160">
        <f t="shared" si="111"/>
        <v>0</v>
      </c>
    </row>
    <row r="998" spans="1:49" x14ac:dyDescent="0.25">
      <c r="A998" s="2" t="s">
        <v>3344</v>
      </c>
      <c r="B998" s="44" t="s">
        <v>11</v>
      </c>
      <c r="C998" s="2" t="s">
        <v>11</v>
      </c>
      <c r="D998" s="2" t="s">
        <v>3345</v>
      </c>
      <c r="E998" s="6" t="s">
        <v>45</v>
      </c>
      <c r="F998" s="2" t="s">
        <v>45</v>
      </c>
      <c r="G998" s="2" t="s">
        <v>45</v>
      </c>
      <c r="H998" s="2">
        <v>0</v>
      </c>
      <c r="I998" s="2" t="s">
        <v>45</v>
      </c>
      <c r="J998" s="2">
        <v>0</v>
      </c>
      <c r="K998" s="6">
        <v>0</v>
      </c>
      <c r="L998" s="2">
        <v>0</v>
      </c>
      <c r="M998" s="112">
        <v>2</v>
      </c>
      <c r="N998" s="13"/>
      <c r="O998" s="2"/>
      <c r="P998" s="2"/>
      <c r="Q998" s="2" t="s">
        <v>45</v>
      </c>
      <c r="R998" s="2" t="s">
        <v>45</v>
      </c>
      <c r="S998" s="2" t="s">
        <v>45</v>
      </c>
      <c r="T998" s="2" t="s">
        <v>44</v>
      </c>
      <c r="U998" s="3" t="s">
        <v>45</v>
      </c>
      <c r="V998" s="6" t="s">
        <v>6579</v>
      </c>
      <c r="W998" s="63"/>
      <c r="X998" s="2"/>
      <c r="Y998" s="2"/>
      <c r="Z998" s="64"/>
      <c r="AA998" s="2">
        <v>0</v>
      </c>
      <c r="AB998" s="2">
        <v>0</v>
      </c>
      <c r="AC998" s="2"/>
      <c r="AD998" s="2"/>
      <c r="AE998" s="6">
        <v>0</v>
      </c>
      <c r="AF998" s="2">
        <v>0</v>
      </c>
      <c r="AG998" s="2"/>
      <c r="AH998" s="2"/>
      <c r="AI998" s="6">
        <v>0</v>
      </c>
      <c r="AJ998" s="2">
        <v>0</v>
      </c>
      <c r="AK998" s="2"/>
      <c r="AL998" s="6"/>
      <c r="AM998" s="6">
        <v>0</v>
      </c>
      <c r="AN998" s="2">
        <v>0</v>
      </c>
      <c r="AO998" s="2"/>
      <c r="AP998" s="6"/>
      <c r="AQ998" s="6">
        <f t="shared" si="105"/>
        <v>0</v>
      </c>
      <c r="AR998" s="160">
        <f t="shared" si="106"/>
        <v>0</v>
      </c>
      <c r="AS998" s="160">
        <f t="shared" si="107"/>
        <v>0</v>
      </c>
      <c r="AT998" s="160">
        <f t="shared" si="108"/>
        <v>0</v>
      </c>
      <c r="AU998" s="160">
        <f t="shared" si="109"/>
        <v>0</v>
      </c>
      <c r="AV998" s="160">
        <f t="shared" si="110"/>
        <v>0</v>
      </c>
      <c r="AW998" s="160">
        <f t="shared" si="111"/>
        <v>0</v>
      </c>
    </row>
    <row r="999" spans="1:49" x14ac:dyDescent="0.25">
      <c r="A999" s="2" t="s">
        <v>3346</v>
      </c>
      <c r="B999" s="44" t="s">
        <v>11</v>
      </c>
      <c r="C999" s="2" t="s">
        <v>11</v>
      </c>
      <c r="D999" s="2" t="s">
        <v>3347</v>
      </c>
      <c r="E999" s="6" t="s">
        <v>45</v>
      </c>
      <c r="F999" s="2" t="s">
        <v>44</v>
      </c>
      <c r="G999" s="2" t="s">
        <v>44</v>
      </c>
      <c r="H999" s="2">
        <v>1</v>
      </c>
      <c r="I999" s="2" t="s">
        <v>44</v>
      </c>
      <c r="J999" s="2">
        <v>1</v>
      </c>
      <c r="K999" s="2">
        <v>0</v>
      </c>
      <c r="L999" s="2">
        <v>1</v>
      </c>
      <c r="M999" s="2">
        <v>1</v>
      </c>
      <c r="N999" s="2">
        <v>1</v>
      </c>
      <c r="O999" s="2">
        <v>1</v>
      </c>
      <c r="P999" s="6">
        <v>1</v>
      </c>
      <c r="Q999" s="2" t="s">
        <v>45</v>
      </c>
      <c r="R999" s="2" t="s">
        <v>45</v>
      </c>
      <c r="S999" s="2" t="s">
        <v>44</v>
      </c>
      <c r="T999" s="2" t="s">
        <v>44</v>
      </c>
      <c r="U999" s="3" t="s">
        <v>45</v>
      </c>
      <c r="V999" s="6" t="s">
        <v>326</v>
      </c>
      <c r="W999" s="63" t="s">
        <v>3348</v>
      </c>
      <c r="X999" s="2" t="s">
        <v>3349</v>
      </c>
      <c r="Y999" s="2" t="s">
        <v>3350</v>
      </c>
      <c r="Z999" s="64" t="s">
        <v>3351</v>
      </c>
      <c r="AA999" s="2">
        <v>1</v>
      </c>
      <c r="AB999" s="2">
        <v>0</v>
      </c>
      <c r="AC999" s="2"/>
      <c r="AD999" s="2" t="s">
        <v>6743</v>
      </c>
      <c r="AE999" s="6">
        <v>1</v>
      </c>
      <c r="AF999" s="2">
        <v>1</v>
      </c>
      <c r="AG999" s="2" t="s">
        <v>326</v>
      </c>
      <c r="AH999" s="2" t="s">
        <v>6745</v>
      </c>
      <c r="AI999" s="6">
        <v>0</v>
      </c>
      <c r="AJ999" s="2">
        <v>1</v>
      </c>
      <c r="AK999" s="2" t="s">
        <v>326</v>
      </c>
      <c r="AL999" s="6" t="s">
        <v>6744</v>
      </c>
      <c r="AM999" s="6">
        <v>0</v>
      </c>
      <c r="AN999" s="2">
        <v>0</v>
      </c>
      <c r="AO999" s="2"/>
      <c r="AP999" s="6"/>
      <c r="AQ999" s="6">
        <f t="shared" si="105"/>
        <v>4</v>
      </c>
      <c r="AR999" s="160">
        <f t="shared" si="106"/>
        <v>1</v>
      </c>
      <c r="AS999" s="160">
        <f t="shared" si="107"/>
        <v>0</v>
      </c>
      <c r="AT999" s="160">
        <f t="shared" si="108"/>
        <v>1</v>
      </c>
      <c r="AU999" s="160">
        <f t="shared" si="109"/>
        <v>0</v>
      </c>
      <c r="AV999" s="160">
        <f t="shared" si="110"/>
        <v>0</v>
      </c>
      <c r="AW999" s="160">
        <f t="shared" si="111"/>
        <v>0</v>
      </c>
    </row>
    <row r="1000" spans="1:49" x14ac:dyDescent="0.25">
      <c r="A1000" s="2" t="s">
        <v>3352</v>
      </c>
      <c r="B1000" s="44" t="s">
        <v>11</v>
      </c>
      <c r="C1000" s="2" t="s">
        <v>11</v>
      </c>
      <c r="D1000" s="2" t="s">
        <v>3353</v>
      </c>
      <c r="E1000" s="6" t="s">
        <v>45</v>
      </c>
      <c r="F1000" s="2" t="s">
        <v>44</v>
      </c>
      <c r="G1000" s="2" t="s">
        <v>44</v>
      </c>
      <c r="H1000" s="2">
        <v>1</v>
      </c>
      <c r="I1000" s="2" t="s">
        <v>45</v>
      </c>
      <c r="J1000" s="2">
        <v>1</v>
      </c>
      <c r="K1000" s="2">
        <v>0</v>
      </c>
      <c r="L1000" s="2">
        <v>1</v>
      </c>
      <c r="M1000" s="2">
        <v>1</v>
      </c>
      <c r="N1000" s="2">
        <v>1</v>
      </c>
      <c r="O1000" s="2">
        <v>1</v>
      </c>
      <c r="P1000" s="2">
        <v>1</v>
      </c>
      <c r="Q1000" s="2" t="s">
        <v>44</v>
      </c>
      <c r="R1000" s="2" t="s">
        <v>45</v>
      </c>
      <c r="S1000" s="2" t="s">
        <v>44</v>
      </c>
      <c r="T1000" s="2" t="s">
        <v>44</v>
      </c>
      <c r="U1000" s="3" t="s">
        <v>45</v>
      </c>
      <c r="V1000" s="6" t="s">
        <v>326</v>
      </c>
      <c r="W1000" s="63" t="s">
        <v>3354</v>
      </c>
      <c r="X1000" s="2" t="s">
        <v>3355</v>
      </c>
      <c r="Y1000" s="2" t="s">
        <v>3356</v>
      </c>
      <c r="Z1000" s="64" t="s">
        <v>3357</v>
      </c>
      <c r="AA1000" s="2">
        <v>1</v>
      </c>
      <c r="AB1000" s="2">
        <v>1</v>
      </c>
      <c r="AC1000" s="2" t="s">
        <v>326</v>
      </c>
      <c r="AD1000" s="2" t="s">
        <v>6745</v>
      </c>
      <c r="AE1000" s="6">
        <v>0</v>
      </c>
      <c r="AF1000" s="2">
        <v>1</v>
      </c>
      <c r="AG1000" s="2" t="s">
        <v>326</v>
      </c>
      <c r="AH1000" s="2" t="s">
        <v>6744</v>
      </c>
      <c r="AI1000" s="6">
        <v>0</v>
      </c>
      <c r="AJ1000" s="2">
        <v>1</v>
      </c>
      <c r="AK1000" s="2" t="s">
        <v>326</v>
      </c>
      <c r="AL1000" s="6" t="s">
        <v>6744</v>
      </c>
      <c r="AM1000" s="6">
        <v>0</v>
      </c>
      <c r="AN1000" s="2">
        <v>0</v>
      </c>
      <c r="AO1000" s="2"/>
      <c r="AP1000" s="6"/>
      <c r="AQ1000" s="6">
        <f t="shared" si="105"/>
        <v>4</v>
      </c>
      <c r="AR1000" s="160">
        <f t="shared" si="106"/>
        <v>1</v>
      </c>
      <c r="AS1000" s="160">
        <f t="shared" si="107"/>
        <v>0</v>
      </c>
      <c r="AT1000" s="160">
        <f t="shared" si="108"/>
        <v>1</v>
      </c>
      <c r="AU1000" s="160">
        <f t="shared" si="109"/>
        <v>0</v>
      </c>
      <c r="AV1000" s="160">
        <f t="shared" si="110"/>
        <v>0</v>
      </c>
      <c r="AW1000" s="160">
        <f t="shared" si="111"/>
        <v>0</v>
      </c>
    </row>
    <row r="1001" spans="1:49" x14ac:dyDescent="0.25">
      <c r="A1001" s="2" t="s">
        <v>3358</v>
      </c>
      <c r="B1001" s="44" t="s">
        <v>11</v>
      </c>
      <c r="C1001" s="2" t="s">
        <v>11</v>
      </c>
      <c r="D1001" s="2" t="s">
        <v>3159</v>
      </c>
      <c r="E1001" s="6" t="s">
        <v>45</v>
      </c>
      <c r="F1001" s="2" t="s">
        <v>44</v>
      </c>
      <c r="G1001" s="2" t="s">
        <v>44</v>
      </c>
      <c r="H1001" s="2">
        <v>1</v>
      </c>
      <c r="I1001" s="2" t="s">
        <v>45</v>
      </c>
      <c r="J1001" s="2">
        <v>1</v>
      </c>
      <c r="K1001" s="2">
        <v>0</v>
      </c>
      <c r="L1001" s="2">
        <v>1</v>
      </c>
      <c r="M1001" s="2">
        <v>1</v>
      </c>
      <c r="N1001" s="2">
        <v>1</v>
      </c>
      <c r="O1001" s="2">
        <v>1</v>
      </c>
      <c r="P1001" s="2">
        <v>1</v>
      </c>
      <c r="Q1001" s="2" t="s">
        <v>45</v>
      </c>
      <c r="R1001" s="2" t="s">
        <v>45</v>
      </c>
      <c r="S1001" s="2" t="s">
        <v>44</v>
      </c>
      <c r="T1001" s="2" t="s">
        <v>44</v>
      </c>
      <c r="U1001" s="3" t="s">
        <v>45</v>
      </c>
      <c r="V1001" s="6" t="s">
        <v>326</v>
      </c>
      <c r="W1001" s="63" t="s">
        <v>3348</v>
      </c>
      <c r="X1001" s="2" t="s">
        <v>3349</v>
      </c>
      <c r="Y1001" s="2" t="s">
        <v>3350</v>
      </c>
      <c r="Z1001" s="64" t="s">
        <v>3351</v>
      </c>
      <c r="AA1001" s="2">
        <v>0</v>
      </c>
      <c r="AB1001" s="2">
        <v>0</v>
      </c>
      <c r="AC1001" s="2"/>
      <c r="AD1001" s="2"/>
      <c r="AE1001" s="6">
        <v>1</v>
      </c>
      <c r="AF1001" s="2">
        <v>1</v>
      </c>
      <c r="AG1001" s="2" t="s">
        <v>326</v>
      </c>
      <c r="AH1001" s="2" t="s">
        <v>6745</v>
      </c>
      <c r="AI1001" s="6">
        <v>0</v>
      </c>
      <c r="AJ1001" s="2">
        <v>1</v>
      </c>
      <c r="AK1001" s="2" t="s">
        <v>326</v>
      </c>
      <c r="AL1001" s="6" t="s">
        <v>6744</v>
      </c>
      <c r="AM1001" s="6">
        <v>0</v>
      </c>
      <c r="AN1001" s="2">
        <v>0</v>
      </c>
      <c r="AO1001" s="2"/>
      <c r="AP1001" s="6"/>
      <c r="AQ1001" s="6">
        <f t="shared" si="105"/>
        <v>3</v>
      </c>
      <c r="AR1001" s="160">
        <f t="shared" si="106"/>
        <v>1</v>
      </c>
      <c r="AS1001" s="160">
        <f t="shared" si="107"/>
        <v>0</v>
      </c>
      <c r="AT1001" s="160">
        <f t="shared" si="108"/>
        <v>1</v>
      </c>
      <c r="AU1001" s="160">
        <f t="shared" si="109"/>
        <v>0</v>
      </c>
      <c r="AV1001" s="160">
        <f t="shared" si="110"/>
        <v>0</v>
      </c>
      <c r="AW1001" s="160">
        <f t="shared" si="111"/>
        <v>0</v>
      </c>
    </row>
    <row r="1002" spans="1:49" x14ac:dyDescent="0.25">
      <c r="A1002" s="2" t="s">
        <v>3359</v>
      </c>
      <c r="B1002" s="44" t="s">
        <v>11</v>
      </c>
      <c r="C1002" s="2" t="s">
        <v>11</v>
      </c>
      <c r="D1002" s="2" t="s">
        <v>3360</v>
      </c>
      <c r="E1002" s="6" t="s">
        <v>45</v>
      </c>
      <c r="F1002" s="2" t="s">
        <v>44</v>
      </c>
      <c r="G1002" s="2" t="s">
        <v>44</v>
      </c>
      <c r="H1002" s="2">
        <v>1</v>
      </c>
      <c r="I1002" s="2" t="s">
        <v>44</v>
      </c>
      <c r="J1002" s="2">
        <v>1</v>
      </c>
      <c r="K1002" s="2">
        <v>0</v>
      </c>
      <c r="L1002" s="2">
        <v>1</v>
      </c>
      <c r="M1002" s="2">
        <v>1</v>
      </c>
      <c r="N1002" s="2">
        <v>1</v>
      </c>
      <c r="O1002" s="2">
        <v>1</v>
      </c>
      <c r="P1002" s="2">
        <v>1</v>
      </c>
      <c r="Q1002" s="2" t="s">
        <v>44</v>
      </c>
      <c r="R1002" s="2" t="s">
        <v>45</v>
      </c>
      <c r="S1002" s="2" t="s">
        <v>44</v>
      </c>
      <c r="T1002" s="2" t="s">
        <v>44</v>
      </c>
      <c r="U1002" s="3" t="s">
        <v>45</v>
      </c>
      <c r="V1002" s="6" t="s">
        <v>326</v>
      </c>
      <c r="W1002" s="63" t="s">
        <v>3361</v>
      </c>
      <c r="X1002" s="2" t="s">
        <v>3362</v>
      </c>
      <c r="Y1002" s="2" t="s">
        <v>3363</v>
      </c>
      <c r="Z1002" s="64" t="s">
        <v>3364</v>
      </c>
      <c r="AA1002" s="2">
        <v>1</v>
      </c>
      <c r="AB1002" s="2">
        <v>1</v>
      </c>
      <c r="AC1002" s="2" t="s">
        <v>326</v>
      </c>
      <c r="AD1002" s="2" t="s">
        <v>6745</v>
      </c>
      <c r="AE1002" s="6">
        <v>0</v>
      </c>
      <c r="AF1002" s="2">
        <v>1</v>
      </c>
      <c r="AG1002" s="2" t="s">
        <v>326</v>
      </c>
      <c r="AH1002" s="2" t="s">
        <v>6744</v>
      </c>
      <c r="AI1002" s="6">
        <v>0</v>
      </c>
      <c r="AJ1002" s="2">
        <v>1</v>
      </c>
      <c r="AK1002" s="2" t="s">
        <v>326</v>
      </c>
      <c r="AL1002" s="6" t="s">
        <v>6744</v>
      </c>
      <c r="AM1002" s="6">
        <v>0</v>
      </c>
      <c r="AN1002" s="2">
        <v>0</v>
      </c>
      <c r="AO1002" s="2"/>
      <c r="AP1002" s="6"/>
      <c r="AQ1002" s="6">
        <f t="shared" si="105"/>
        <v>4</v>
      </c>
      <c r="AR1002" s="160">
        <f t="shared" si="106"/>
        <v>1</v>
      </c>
      <c r="AS1002" s="160">
        <f t="shared" si="107"/>
        <v>0</v>
      </c>
      <c r="AT1002" s="160">
        <f t="shared" si="108"/>
        <v>1</v>
      </c>
      <c r="AU1002" s="160">
        <f t="shared" si="109"/>
        <v>0</v>
      </c>
      <c r="AV1002" s="160">
        <f t="shared" si="110"/>
        <v>0</v>
      </c>
      <c r="AW1002" s="160">
        <f t="shared" si="111"/>
        <v>0</v>
      </c>
    </row>
    <row r="1003" spans="1:49" x14ac:dyDescent="0.25">
      <c r="A1003" s="2" t="s">
        <v>3365</v>
      </c>
      <c r="B1003" s="44" t="s">
        <v>11</v>
      </c>
      <c r="C1003" s="2" t="s">
        <v>11</v>
      </c>
      <c r="D1003" s="2" t="s">
        <v>3366</v>
      </c>
      <c r="E1003" s="6" t="s">
        <v>45</v>
      </c>
      <c r="F1003" s="2" t="s">
        <v>45</v>
      </c>
      <c r="G1003" s="2" t="s">
        <v>45</v>
      </c>
      <c r="H1003" s="2">
        <v>0</v>
      </c>
      <c r="I1003" s="2" t="s">
        <v>44</v>
      </c>
      <c r="J1003" s="2">
        <v>0</v>
      </c>
      <c r="K1003" s="6">
        <v>0</v>
      </c>
      <c r="L1003" s="2">
        <v>0</v>
      </c>
      <c r="M1003" s="112">
        <v>2</v>
      </c>
      <c r="N1003" s="13"/>
      <c r="O1003" s="2"/>
      <c r="P1003" s="2"/>
      <c r="Q1003" s="2" t="s">
        <v>45</v>
      </c>
      <c r="R1003" s="2" t="s">
        <v>45</v>
      </c>
      <c r="S1003" s="2" t="s">
        <v>44</v>
      </c>
      <c r="T1003" s="2" t="s">
        <v>44</v>
      </c>
      <c r="U1003" s="3" t="s">
        <v>45</v>
      </c>
      <c r="V1003" s="6" t="s">
        <v>6579</v>
      </c>
      <c r="W1003" s="63"/>
      <c r="X1003" s="2"/>
      <c r="Y1003" s="2"/>
      <c r="Z1003" s="64"/>
      <c r="AA1003" s="2">
        <v>0</v>
      </c>
      <c r="AB1003" s="2">
        <v>0</v>
      </c>
      <c r="AC1003" s="2"/>
      <c r="AD1003" s="2"/>
      <c r="AE1003" s="6">
        <v>0</v>
      </c>
      <c r="AF1003" s="2">
        <v>0</v>
      </c>
      <c r="AG1003" s="2"/>
      <c r="AH1003" s="2"/>
      <c r="AI1003" s="6">
        <v>0</v>
      </c>
      <c r="AJ1003" s="2">
        <v>0</v>
      </c>
      <c r="AK1003" s="2"/>
      <c r="AL1003" s="6"/>
      <c r="AM1003" s="6">
        <v>0</v>
      </c>
      <c r="AN1003" s="2">
        <v>0</v>
      </c>
      <c r="AO1003" s="2"/>
      <c r="AP1003" s="6"/>
      <c r="AQ1003" s="6">
        <f t="shared" si="105"/>
        <v>0</v>
      </c>
      <c r="AR1003" s="160">
        <f t="shared" si="106"/>
        <v>0</v>
      </c>
      <c r="AS1003" s="160">
        <f t="shared" si="107"/>
        <v>0</v>
      </c>
      <c r="AT1003" s="160">
        <f t="shared" si="108"/>
        <v>0</v>
      </c>
      <c r="AU1003" s="160">
        <f t="shared" si="109"/>
        <v>0</v>
      </c>
      <c r="AV1003" s="160">
        <f t="shared" si="110"/>
        <v>0</v>
      </c>
      <c r="AW1003" s="160">
        <f t="shared" si="111"/>
        <v>0</v>
      </c>
    </row>
    <row r="1004" spans="1:49" x14ac:dyDescent="0.25">
      <c r="A1004" s="2" t="s">
        <v>3367</v>
      </c>
      <c r="B1004" s="44" t="s">
        <v>11</v>
      </c>
      <c r="C1004" s="2" t="s">
        <v>11</v>
      </c>
      <c r="D1004" s="2" t="s">
        <v>1467</v>
      </c>
      <c r="E1004" s="6" t="s">
        <v>45</v>
      </c>
      <c r="F1004" s="2" t="s">
        <v>44</v>
      </c>
      <c r="G1004" s="2" t="s">
        <v>44</v>
      </c>
      <c r="H1004" s="2">
        <v>1</v>
      </c>
      <c r="I1004" s="2" t="s">
        <v>44</v>
      </c>
      <c r="J1004" s="2">
        <v>1</v>
      </c>
      <c r="K1004" s="2">
        <v>0</v>
      </c>
      <c r="L1004" s="2">
        <v>1</v>
      </c>
      <c r="M1004" s="2">
        <v>1</v>
      </c>
      <c r="N1004" s="2">
        <v>1</v>
      </c>
      <c r="O1004" s="2">
        <v>1</v>
      </c>
      <c r="P1004" s="12">
        <v>1</v>
      </c>
      <c r="Q1004" s="2" t="s">
        <v>44</v>
      </c>
      <c r="R1004" s="2" t="s">
        <v>45</v>
      </c>
      <c r="S1004" s="2" t="s">
        <v>45</v>
      </c>
      <c r="T1004" s="2" t="s">
        <v>44</v>
      </c>
      <c r="U1004" s="3" t="s">
        <v>45</v>
      </c>
      <c r="V1004" s="6" t="s">
        <v>35</v>
      </c>
      <c r="W1004" s="63" t="s">
        <v>3368</v>
      </c>
      <c r="X1004" s="2" t="s">
        <v>3369</v>
      </c>
      <c r="Y1004" s="2" t="s">
        <v>3370</v>
      </c>
      <c r="Z1004" s="64" t="s">
        <v>3371</v>
      </c>
      <c r="AA1004" s="2">
        <v>1</v>
      </c>
      <c r="AB1004" s="2">
        <v>0</v>
      </c>
      <c r="AC1004" s="2"/>
      <c r="AD1004" s="2" t="s">
        <v>6743</v>
      </c>
      <c r="AE1004" s="6">
        <v>1</v>
      </c>
      <c r="AF1004" s="2">
        <v>1</v>
      </c>
      <c r="AG1004" s="2" t="s">
        <v>35</v>
      </c>
      <c r="AH1004" s="2" t="s">
        <v>6743</v>
      </c>
      <c r="AI1004" s="6">
        <v>0</v>
      </c>
      <c r="AJ1004" s="2">
        <v>0</v>
      </c>
      <c r="AK1004" s="2"/>
      <c r="AL1004" s="6"/>
      <c r="AM1004" s="6">
        <v>0</v>
      </c>
      <c r="AN1004" s="2">
        <v>0</v>
      </c>
      <c r="AO1004" s="2"/>
      <c r="AP1004" s="6"/>
      <c r="AQ1004" s="6">
        <f t="shared" si="105"/>
        <v>3</v>
      </c>
      <c r="AR1004" s="160">
        <f t="shared" si="106"/>
        <v>1</v>
      </c>
      <c r="AS1004" s="160">
        <f t="shared" si="107"/>
        <v>1</v>
      </c>
      <c r="AT1004" s="160">
        <f t="shared" si="108"/>
        <v>0</v>
      </c>
      <c r="AU1004" s="160">
        <f t="shared" si="109"/>
        <v>0</v>
      </c>
      <c r="AV1004" s="160">
        <f t="shared" si="110"/>
        <v>0</v>
      </c>
      <c r="AW1004" s="160">
        <f t="shared" si="111"/>
        <v>0</v>
      </c>
    </row>
    <row r="1005" spans="1:49" x14ac:dyDescent="0.25">
      <c r="A1005" s="2" t="s">
        <v>3372</v>
      </c>
      <c r="B1005" s="44" t="s">
        <v>11</v>
      </c>
      <c r="C1005" s="2" t="s">
        <v>11</v>
      </c>
      <c r="D1005" s="2" t="s">
        <v>2436</v>
      </c>
      <c r="E1005" s="6" t="s">
        <v>45</v>
      </c>
      <c r="F1005" s="2" t="s">
        <v>45</v>
      </c>
      <c r="G1005" s="2" t="s">
        <v>44</v>
      </c>
      <c r="H1005" s="2">
        <v>0</v>
      </c>
      <c r="I1005" s="2" t="s">
        <v>45</v>
      </c>
      <c r="J1005" s="2">
        <v>0</v>
      </c>
      <c r="K1005" s="6">
        <v>0</v>
      </c>
      <c r="L1005" s="2">
        <v>0</v>
      </c>
      <c r="M1005" s="112">
        <v>2</v>
      </c>
      <c r="N1005" s="13"/>
      <c r="O1005" s="2"/>
      <c r="P1005" s="2"/>
      <c r="Q1005" s="2" t="s">
        <v>45</v>
      </c>
      <c r="R1005" s="2" t="s">
        <v>45</v>
      </c>
      <c r="S1005" s="2" t="s">
        <v>44</v>
      </c>
      <c r="T1005" s="2" t="s">
        <v>44</v>
      </c>
      <c r="U1005" s="3" t="s">
        <v>45</v>
      </c>
      <c r="V1005" s="6" t="s">
        <v>6579</v>
      </c>
      <c r="W1005" s="63"/>
      <c r="X1005" s="2"/>
      <c r="Y1005" s="2"/>
      <c r="Z1005" s="64"/>
      <c r="AA1005" s="2">
        <v>0</v>
      </c>
      <c r="AB1005" s="2">
        <v>0</v>
      </c>
      <c r="AC1005" s="2"/>
      <c r="AD1005" s="2"/>
      <c r="AE1005" s="6">
        <v>0</v>
      </c>
      <c r="AF1005" s="2">
        <v>0</v>
      </c>
      <c r="AG1005" s="2"/>
      <c r="AH1005" s="2"/>
      <c r="AI1005" s="6">
        <v>0</v>
      </c>
      <c r="AJ1005" s="2">
        <v>0</v>
      </c>
      <c r="AK1005" s="2"/>
      <c r="AL1005" s="6"/>
      <c r="AM1005" s="6">
        <v>0</v>
      </c>
      <c r="AN1005" s="2">
        <v>0</v>
      </c>
      <c r="AO1005" s="2"/>
      <c r="AP1005" s="6"/>
      <c r="AQ1005" s="6">
        <f t="shared" si="105"/>
        <v>0</v>
      </c>
      <c r="AR1005" s="160">
        <f t="shared" si="106"/>
        <v>0</v>
      </c>
      <c r="AS1005" s="160">
        <f t="shared" si="107"/>
        <v>0</v>
      </c>
      <c r="AT1005" s="160">
        <f t="shared" si="108"/>
        <v>0</v>
      </c>
      <c r="AU1005" s="160">
        <f t="shared" si="109"/>
        <v>0</v>
      </c>
      <c r="AV1005" s="160">
        <f t="shared" si="110"/>
        <v>0</v>
      </c>
      <c r="AW1005" s="160">
        <f t="shared" si="111"/>
        <v>0</v>
      </c>
    </row>
    <row r="1006" spans="1:49" x14ac:dyDescent="0.25">
      <c r="A1006" s="2" t="s">
        <v>3373</v>
      </c>
      <c r="B1006" s="44" t="s">
        <v>11</v>
      </c>
      <c r="C1006" s="2" t="s">
        <v>11</v>
      </c>
      <c r="D1006" s="2" t="s">
        <v>3374</v>
      </c>
      <c r="E1006" s="6" t="s">
        <v>45</v>
      </c>
      <c r="F1006" s="2" t="s">
        <v>44</v>
      </c>
      <c r="G1006" s="2" t="s">
        <v>44</v>
      </c>
      <c r="H1006" s="2">
        <v>1</v>
      </c>
      <c r="I1006" s="2" t="s">
        <v>44</v>
      </c>
      <c r="J1006" s="2">
        <v>1</v>
      </c>
      <c r="K1006" s="2">
        <v>0</v>
      </c>
      <c r="L1006" s="2">
        <v>1</v>
      </c>
      <c r="M1006" s="2">
        <v>1</v>
      </c>
      <c r="N1006" s="2">
        <v>1</v>
      </c>
      <c r="O1006" s="2">
        <v>1</v>
      </c>
      <c r="P1006" s="12">
        <v>1</v>
      </c>
      <c r="Q1006" s="2" t="s">
        <v>44</v>
      </c>
      <c r="R1006" s="2" t="s">
        <v>45</v>
      </c>
      <c r="S1006" s="2" t="s">
        <v>44</v>
      </c>
      <c r="T1006" s="2" t="s">
        <v>44</v>
      </c>
      <c r="U1006" s="3" t="s">
        <v>45</v>
      </c>
      <c r="V1006" s="6" t="s">
        <v>326</v>
      </c>
      <c r="W1006" s="63" t="s">
        <v>3375</v>
      </c>
      <c r="X1006" s="2" t="s">
        <v>3376</v>
      </c>
      <c r="Y1006" s="2" t="s">
        <v>3377</v>
      </c>
      <c r="Z1006" s="64" t="s">
        <v>3378</v>
      </c>
      <c r="AA1006" s="2">
        <v>1</v>
      </c>
      <c r="AB1006" s="2">
        <v>0</v>
      </c>
      <c r="AC1006" s="2"/>
      <c r="AD1006" s="2" t="s">
        <v>6743</v>
      </c>
      <c r="AE1006" s="6">
        <v>0</v>
      </c>
      <c r="AF1006" s="2">
        <v>1</v>
      </c>
      <c r="AG1006" s="2" t="s">
        <v>326</v>
      </c>
      <c r="AH1006" s="2" t="s">
        <v>6744</v>
      </c>
      <c r="AI1006" s="6">
        <v>0</v>
      </c>
      <c r="AJ1006" s="2">
        <v>0</v>
      </c>
      <c r="AK1006" s="2"/>
      <c r="AL1006" s="6"/>
      <c r="AM1006" s="6">
        <v>0</v>
      </c>
      <c r="AN1006" s="2">
        <v>0</v>
      </c>
      <c r="AO1006" s="2"/>
      <c r="AP1006" s="6"/>
      <c r="AQ1006" s="6">
        <f t="shared" si="105"/>
        <v>2</v>
      </c>
      <c r="AR1006" s="160">
        <f t="shared" si="106"/>
        <v>1</v>
      </c>
      <c r="AS1006" s="160">
        <f t="shared" si="107"/>
        <v>0</v>
      </c>
      <c r="AT1006" s="160">
        <f t="shared" si="108"/>
        <v>1</v>
      </c>
      <c r="AU1006" s="160">
        <f t="shared" si="109"/>
        <v>0</v>
      </c>
      <c r="AV1006" s="160">
        <f t="shared" si="110"/>
        <v>0</v>
      </c>
      <c r="AW1006" s="160">
        <f t="shared" si="111"/>
        <v>0</v>
      </c>
    </row>
    <row r="1007" spans="1:49" x14ac:dyDescent="0.25">
      <c r="A1007" s="2" t="s">
        <v>3379</v>
      </c>
      <c r="B1007" s="44" t="s">
        <v>11</v>
      </c>
      <c r="C1007" s="2" t="s">
        <v>11</v>
      </c>
      <c r="D1007" s="2" t="s">
        <v>3380</v>
      </c>
      <c r="E1007" s="6" t="s">
        <v>45</v>
      </c>
      <c r="F1007" s="2" t="s">
        <v>44</v>
      </c>
      <c r="G1007" s="2" t="s">
        <v>44</v>
      </c>
      <c r="H1007" s="2">
        <v>1</v>
      </c>
      <c r="I1007" s="2" t="s">
        <v>44</v>
      </c>
      <c r="J1007" s="2">
        <v>1</v>
      </c>
      <c r="K1007" s="2">
        <v>0</v>
      </c>
      <c r="L1007" s="2">
        <v>1</v>
      </c>
      <c r="M1007" s="2">
        <v>1</v>
      </c>
      <c r="N1007" s="2">
        <v>1</v>
      </c>
      <c r="O1007" s="2">
        <v>1</v>
      </c>
      <c r="P1007" s="2">
        <v>1</v>
      </c>
      <c r="Q1007" s="2" t="s">
        <v>45</v>
      </c>
      <c r="R1007" s="2" t="s">
        <v>45</v>
      </c>
      <c r="S1007" s="2" t="s">
        <v>45</v>
      </c>
      <c r="T1007" s="2" t="s">
        <v>44</v>
      </c>
      <c r="U1007" s="3" t="s">
        <v>45</v>
      </c>
      <c r="V1007" s="6" t="s">
        <v>35</v>
      </c>
      <c r="W1007" s="63" t="s">
        <v>3368</v>
      </c>
      <c r="X1007" s="2" t="s">
        <v>3369</v>
      </c>
      <c r="Y1007" s="2" t="s">
        <v>3370</v>
      </c>
      <c r="Z1007" s="64" t="s">
        <v>3371</v>
      </c>
      <c r="AA1007" s="2">
        <v>0</v>
      </c>
      <c r="AB1007" s="2">
        <v>0</v>
      </c>
      <c r="AC1007" s="2"/>
      <c r="AD1007" s="2"/>
      <c r="AE1007" s="6">
        <v>0</v>
      </c>
      <c r="AF1007" s="2">
        <v>0</v>
      </c>
      <c r="AG1007" s="2"/>
      <c r="AH1007" s="2"/>
      <c r="AI1007" s="6">
        <v>0</v>
      </c>
      <c r="AJ1007" s="2">
        <v>0</v>
      </c>
      <c r="AK1007" s="2"/>
      <c r="AL1007" s="6"/>
      <c r="AM1007" s="6">
        <v>0</v>
      </c>
      <c r="AN1007" s="2">
        <v>0</v>
      </c>
      <c r="AO1007" s="2"/>
      <c r="AP1007" s="6"/>
      <c r="AQ1007" s="6">
        <f t="shared" si="105"/>
        <v>0</v>
      </c>
      <c r="AR1007" s="160">
        <f t="shared" si="106"/>
        <v>0</v>
      </c>
      <c r="AS1007" s="160">
        <f t="shared" si="107"/>
        <v>0</v>
      </c>
      <c r="AT1007" s="160">
        <f t="shared" si="108"/>
        <v>0</v>
      </c>
      <c r="AU1007" s="160">
        <f t="shared" si="109"/>
        <v>0</v>
      </c>
      <c r="AV1007" s="160">
        <f t="shared" si="110"/>
        <v>0</v>
      </c>
      <c r="AW1007" s="160">
        <f t="shared" si="111"/>
        <v>0</v>
      </c>
    </row>
    <row r="1008" spans="1:49" x14ac:dyDescent="0.25">
      <c r="A1008" s="2" t="s">
        <v>3381</v>
      </c>
      <c r="B1008" s="44" t="s">
        <v>11</v>
      </c>
      <c r="C1008" s="2" t="s">
        <v>11</v>
      </c>
      <c r="D1008" s="2" t="s">
        <v>3382</v>
      </c>
      <c r="E1008" s="6" t="s">
        <v>45</v>
      </c>
      <c r="F1008" s="2" t="s">
        <v>45</v>
      </c>
      <c r="G1008" s="2" t="s">
        <v>44</v>
      </c>
      <c r="H1008" s="2">
        <v>0</v>
      </c>
      <c r="I1008" s="2" t="s">
        <v>44</v>
      </c>
      <c r="J1008" s="2">
        <v>0</v>
      </c>
      <c r="K1008" s="6">
        <v>0</v>
      </c>
      <c r="L1008" s="2">
        <v>0</v>
      </c>
      <c r="M1008" s="112">
        <v>2</v>
      </c>
      <c r="N1008" s="13"/>
      <c r="O1008" s="2"/>
      <c r="P1008" s="2"/>
      <c r="Q1008" s="2" t="s">
        <v>44</v>
      </c>
      <c r="R1008" s="2" t="s">
        <v>45</v>
      </c>
      <c r="S1008" s="2" t="s">
        <v>45</v>
      </c>
      <c r="T1008" s="2" t="s">
        <v>44</v>
      </c>
      <c r="U1008" s="3" t="s">
        <v>45</v>
      </c>
      <c r="V1008" s="6" t="s">
        <v>6579</v>
      </c>
      <c r="W1008" s="63"/>
      <c r="X1008" s="2"/>
      <c r="Y1008" s="2"/>
      <c r="Z1008" s="64"/>
      <c r="AA1008" s="2">
        <v>0</v>
      </c>
      <c r="AB1008" s="2">
        <v>0</v>
      </c>
      <c r="AC1008" s="2"/>
      <c r="AD1008" s="2"/>
      <c r="AE1008" s="6">
        <v>0</v>
      </c>
      <c r="AF1008" s="2">
        <v>0</v>
      </c>
      <c r="AG1008" s="2"/>
      <c r="AH1008" s="2"/>
      <c r="AI1008" s="6">
        <v>0</v>
      </c>
      <c r="AJ1008" s="2">
        <v>0</v>
      </c>
      <c r="AK1008" s="2"/>
      <c r="AL1008" s="6"/>
      <c r="AM1008" s="6">
        <v>0</v>
      </c>
      <c r="AN1008" s="2">
        <v>0</v>
      </c>
      <c r="AO1008" s="2"/>
      <c r="AP1008" s="6"/>
      <c r="AQ1008" s="6">
        <f t="shared" si="105"/>
        <v>0</v>
      </c>
      <c r="AR1008" s="160">
        <f t="shared" si="106"/>
        <v>0</v>
      </c>
      <c r="AS1008" s="160">
        <f t="shared" si="107"/>
        <v>0</v>
      </c>
      <c r="AT1008" s="160">
        <f t="shared" si="108"/>
        <v>0</v>
      </c>
      <c r="AU1008" s="160">
        <f t="shared" si="109"/>
        <v>0</v>
      </c>
      <c r="AV1008" s="160">
        <f t="shared" si="110"/>
        <v>0</v>
      </c>
      <c r="AW1008" s="160">
        <f t="shared" si="111"/>
        <v>0</v>
      </c>
    </row>
    <row r="1009" spans="1:49" x14ac:dyDescent="0.25">
      <c r="A1009" s="2" t="s">
        <v>3311</v>
      </c>
      <c r="B1009" s="44" t="s">
        <v>11</v>
      </c>
      <c r="C1009" s="2" t="s">
        <v>3303</v>
      </c>
      <c r="D1009" s="2" t="s">
        <v>3312</v>
      </c>
      <c r="E1009" s="6" t="s">
        <v>45</v>
      </c>
      <c r="F1009" s="2" t="s">
        <v>45</v>
      </c>
      <c r="G1009" s="2" t="s">
        <v>44</v>
      </c>
      <c r="H1009" s="2">
        <v>0</v>
      </c>
      <c r="I1009" s="2" t="s">
        <v>45</v>
      </c>
      <c r="J1009" s="2">
        <v>0</v>
      </c>
      <c r="K1009" s="6">
        <v>0</v>
      </c>
      <c r="L1009" s="2">
        <v>0</v>
      </c>
      <c r="M1009" s="112">
        <v>2</v>
      </c>
      <c r="N1009" s="13"/>
      <c r="O1009" s="2"/>
      <c r="P1009" s="2"/>
      <c r="Q1009" s="2" t="s">
        <v>44</v>
      </c>
      <c r="R1009" s="2" t="s">
        <v>45</v>
      </c>
      <c r="S1009" s="2" t="s">
        <v>45</v>
      </c>
      <c r="T1009" s="2" t="s">
        <v>44</v>
      </c>
      <c r="U1009" s="3" t="s">
        <v>45</v>
      </c>
      <c r="V1009" s="6" t="s">
        <v>6579</v>
      </c>
      <c r="W1009" s="63"/>
      <c r="X1009" s="2"/>
      <c r="Y1009" s="2"/>
      <c r="Z1009" s="64"/>
      <c r="AA1009" s="2">
        <v>0</v>
      </c>
      <c r="AB1009" s="2">
        <v>0</v>
      </c>
      <c r="AC1009" s="2"/>
      <c r="AD1009" s="2"/>
      <c r="AE1009" s="6">
        <v>0</v>
      </c>
      <c r="AF1009" s="2">
        <v>0</v>
      </c>
      <c r="AG1009" s="2"/>
      <c r="AH1009" s="2"/>
      <c r="AI1009" s="6">
        <v>0</v>
      </c>
      <c r="AJ1009" s="2">
        <v>0</v>
      </c>
      <c r="AK1009" s="2"/>
      <c r="AL1009" s="6"/>
      <c r="AM1009" s="6">
        <v>0</v>
      </c>
      <c r="AN1009" s="2">
        <v>0</v>
      </c>
      <c r="AO1009" s="2"/>
      <c r="AP1009" s="6"/>
      <c r="AQ1009" s="6">
        <f t="shared" si="105"/>
        <v>0</v>
      </c>
      <c r="AR1009" s="160">
        <f t="shared" si="106"/>
        <v>0</v>
      </c>
      <c r="AS1009" s="160">
        <f t="shared" si="107"/>
        <v>0</v>
      </c>
      <c r="AT1009" s="160">
        <f t="shared" si="108"/>
        <v>0</v>
      </c>
      <c r="AU1009" s="160">
        <f t="shared" si="109"/>
        <v>0</v>
      </c>
      <c r="AV1009" s="160">
        <f t="shared" si="110"/>
        <v>0</v>
      </c>
      <c r="AW1009" s="160">
        <f t="shared" si="111"/>
        <v>0</v>
      </c>
    </row>
    <row r="1010" spans="1:49" x14ac:dyDescent="0.25">
      <c r="A1010" s="2" t="s">
        <v>3302</v>
      </c>
      <c r="B1010" s="44" t="s">
        <v>11</v>
      </c>
      <c r="C1010" s="2" t="s">
        <v>3303</v>
      </c>
      <c r="D1010" s="2" t="s">
        <v>3304</v>
      </c>
      <c r="E1010" s="6" t="s">
        <v>45</v>
      </c>
      <c r="F1010" s="2" t="s">
        <v>44</v>
      </c>
      <c r="G1010" s="2" t="s">
        <v>44</v>
      </c>
      <c r="H1010" s="2">
        <v>1</v>
      </c>
      <c r="I1010" s="2" t="s">
        <v>45</v>
      </c>
      <c r="J1010" s="2">
        <v>1</v>
      </c>
      <c r="K1010" s="2">
        <v>0</v>
      </c>
      <c r="L1010" s="2">
        <v>1</v>
      </c>
      <c r="M1010" s="2">
        <v>1</v>
      </c>
      <c r="N1010" s="2">
        <v>1</v>
      </c>
      <c r="O1010" s="2">
        <v>1</v>
      </c>
      <c r="P1010" s="12">
        <v>1</v>
      </c>
      <c r="Q1010" s="2" t="s">
        <v>45</v>
      </c>
      <c r="R1010" s="2" t="s">
        <v>45</v>
      </c>
      <c r="S1010" s="2" t="s">
        <v>45</v>
      </c>
      <c r="T1010" s="2" t="s">
        <v>44</v>
      </c>
      <c r="U1010" s="3" t="s">
        <v>45</v>
      </c>
      <c r="V1010" s="6" t="s">
        <v>35</v>
      </c>
      <c r="W1010" s="63" t="s">
        <v>3305</v>
      </c>
      <c r="X1010" s="2" t="s">
        <v>3306</v>
      </c>
      <c r="Y1010" s="2" t="s">
        <v>3307</v>
      </c>
      <c r="Z1010" s="64" t="s">
        <v>3308</v>
      </c>
      <c r="AA1010" s="2">
        <v>0</v>
      </c>
      <c r="AB1010" s="2">
        <v>1</v>
      </c>
      <c r="AC1010" s="2" t="s">
        <v>35</v>
      </c>
      <c r="AD1010" s="2" t="s">
        <v>6744</v>
      </c>
      <c r="AE1010" s="6">
        <v>0</v>
      </c>
      <c r="AF1010" s="2">
        <v>0</v>
      </c>
      <c r="AG1010" s="2"/>
      <c r="AH1010" s="2"/>
      <c r="AI1010" s="6">
        <v>0</v>
      </c>
      <c r="AJ1010" s="2">
        <v>1</v>
      </c>
      <c r="AK1010" s="2" t="s">
        <v>35</v>
      </c>
      <c r="AL1010" s="6" t="s">
        <v>6744</v>
      </c>
      <c r="AM1010" s="6">
        <v>0</v>
      </c>
      <c r="AN1010" s="2">
        <v>0</v>
      </c>
      <c r="AO1010" s="2"/>
      <c r="AP1010" s="6"/>
      <c r="AQ1010" s="6">
        <f t="shared" si="105"/>
        <v>2</v>
      </c>
      <c r="AR1010" s="160">
        <f t="shared" si="106"/>
        <v>0</v>
      </c>
      <c r="AS1010" s="160">
        <f t="shared" si="107"/>
        <v>1</v>
      </c>
      <c r="AT1010" s="160">
        <f t="shared" si="108"/>
        <v>0</v>
      </c>
      <c r="AU1010" s="160">
        <f t="shared" si="109"/>
        <v>0</v>
      </c>
      <c r="AV1010" s="160">
        <f t="shared" si="110"/>
        <v>0</v>
      </c>
      <c r="AW1010" s="160">
        <f t="shared" si="111"/>
        <v>0</v>
      </c>
    </row>
    <row r="1011" spans="1:49" x14ac:dyDescent="0.25">
      <c r="A1011" s="2" t="s">
        <v>3309</v>
      </c>
      <c r="B1011" s="44" t="s">
        <v>11</v>
      </c>
      <c r="C1011" s="2" t="s">
        <v>3303</v>
      </c>
      <c r="D1011" s="2" t="s">
        <v>3310</v>
      </c>
      <c r="E1011" s="6" t="s">
        <v>45</v>
      </c>
      <c r="F1011" s="2" t="s">
        <v>45</v>
      </c>
      <c r="G1011" s="2" t="s">
        <v>44</v>
      </c>
      <c r="H1011" s="2">
        <v>0</v>
      </c>
      <c r="I1011" s="2" t="s">
        <v>45</v>
      </c>
      <c r="J1011" s="2">
        <v>0</v>
      </c>
      <c r="K1011" s="6">
        <v>0</v>
      </c>
      <c r="L1011" s="2">
        <v>0</v>
      </c>
      <c r="M1011" s="112">
        <v>2</v>
      </c>
      <c r="N1011" s="13"/>
      <c r="O1011" s="2"/>
      <c r="P1011" s="2"/>
      <c r="Q1011" s="2" t="s">
        <v>44</v>
      </c>
      <c r="R1011" s="2" t="s">
        <v>45</v>
      </c>
      <c r="S1011" s="2" t="s">
        <v>45</v>
      </c>
      <c r="T1011" s="2" t="s">
        <v>45</v>
      </c>
      <c r="U1011" s="3" t="s">
        <v>45</v>
      </c>
      <c r="V1011" s="6" t="s">
        <v>6579</v>
      </c>
      <c r="W1011" s="63"/>
      <c r="X1011" s="2"/>
      <c r="Y1011" s="2"/>
      <c r="Z1011" s="64"/>
      <c r="AA1011" s="2">
        <v>0</v>
      </c>
      <c r="AB1011" s="2">
        <v>0</v>
      </c>
      <c r="AC1011" s="2"/>
      <c r="AD1011" s="2"/>
      <c r="AE1011" s="6">
        <v>0</v>
      </c>
      <c r="AF1011" s="2">
        <v>0</v>
      </c>
      <c r="AG1011" s="2"/>
      <c r="AH1011" s="2"/>
      <c r="AI1011" s="6">
        <v>0</v>
      </c>
      <c r="AJ1011" s="2">
        <v>0</v>
      </c>
      <c r="AK1011" s="2"/>
      <c r="AL1011" s="6"/>
      <c r="AM1011" s="6">
        <v>0</v>
      </c>
      <c r="AN1011" s="2">
        <v>0</v>
      </c>
      <c r="AO1011" s="2"/>
      <c r="AP1011" s="6"/>
      <c r="AQ1011" s="6">
        <f t="shared" si="105"/>
        <v>0</v>
      </c>
      <c r="AR1011" s="160">
        <f t="shared" si="106"/>
        <v>0</v>
      </c>
      <c r="AS1011" s="160">
        <f t="shared" si="107"/>
        <v>0</v>
      </c>
      <c r="AT1011" s="160">
        <f t="shared" si="108"/>
        <v>0</v>
      </c>
      <c r="AU1011" s="160">
        <f t="shared" si="109"/>
        <v>0</v>
      </c>
      <c r="AV1011" s="160">
        <f t="shared" si="110"/>
        <v>0</v>
      </c>
      <c r="AW1011" s="160">
        <f t="shared" si="111"/>
        <v>0</v>
      </c>
    </row>
    <row r="1012" spans="1:49" x14ac:dyDescent="0.25">
      <c r="A1012" s="2" t="s">
        <v>3313</v>
      </c>
      <c r="B1012" s="44" t="s">
        <v>11</v>
      </c>
      <c r="C1012" s="2" t="s">
        <v>3303</v>
      </c>
      <c r="D1012" s="2" t="s">
        <v>3314</v>
      </c>
      <c r="E1012" s="6" t="s">
        <v>45</v>
      </c>
      <c r="F1012" s="2" t="s">
        <v>45</v>
      </c>
      <c r="G1012" s="2" t="s">
        <v>45</v>
      </c>
      <c r="H1012" s="2">
        <v>0</v>
      </c>
      <c r="I1012" s="2" t="s">
        <v>45</v>
      </c>
      <c r="J1012" s="2">
        <v>0</v>
      </c>
      <c r="K1012" s="6">
        <v>0</v>
      </c>
      <c r="L1012" s="2">
        <v>0</v>
      </c>
      <c r="M1012" s="112">
        <v>2</v>
      </c>
      <c r="N1012" s="13"/>
      <c r="O1012" s="2"/>
      <c r="P1012" s="2"/>
      <c r="Q1012" s="2" t="s">
        <v>45</v>
      </c>
      <c r="R1012" s="2" t="s">
        <v>45</v>
      </c>
      <c r="S1012" s="2" t="s">
        <v>45</v>
      </c>
      <c r="T1012" s="2" t="s">
        <v>44</v>
      </c>
      <c r="U1012" s="3" t="s">
        <v>45</v>
      </c>
      <c r="V1012" s="6" t="s">
        <v>6579</v>
      </c>
      <c r="W1012" s="63"/>
      <c r="X1012" s="2"/>
      <c r="Y1012" s="2"/>
      <c r="Z1012" s="64"/>
      <c r="AA1012" s="2">
        <v>0</v>
      </c>
      <c r="AB1012" s="2">
        <v>0</v>
      </c>
      <c r="AC1012" s="2"/>
      <c r="AD1012" s="2"/>
      <c r="AE1012" s="6">
        <v>0</v>
      </c>
      <c r="AF1012" s="2">
        <v>0</v>
      </c>
      <c r="AG1012" s="2"/>
      <c r="AH1012" s="2"/>
      <c r="AI1012" s="6">
        <v>0</v>
      </c>
      <c r="AJ1012" s="2">
        <v>0</v>
      </c>
      <c r="AK1012" s="2"/>
      <c r="AL1012" s="6"/>
      <c r="AM1012" s="6">
        <v>0</v>
      </c>
      <c r="AN1012" s="2">
        <v>0</v>
      </c>
      <c r="AO1012" s="2"/>
      <c r="AP1012" s="6"/>
      <c r="AQ1012" s="6">
        <f t="shared" si="105"/>
        <v>0</v>
      </c>
      <c r="AR1012" s="160">
        <f t="shared" si="106"/>
        <v>0</v>
      </c>
      <c r="AS1012" s="160">
        <f t="shared" si="107"/>
        <v>0</v>
      </c>
      <c r="AT1012" s="160">
        <f t="shared" si="108"/>
        <v>0</v>
      </c>
      <c r="AU1012" s="160">
        <f t="shared" si="109"/>
        <v>0</v>
      </c>
      <c r="AV1012" s="160">
        <f t="shared" si="110"/>
        <v>0</v>
      </c>
      <c r="AW1012" s="160">
        <f t="shared" si="111"/>
        <v>0</v>
      </c>
    </row>
    <row r="1013" spans="1:49" x14ac:dyDescent="0.25">
      <c r="A1013" s="2" t="s">
        <v>3315</v>
      </c>
      <c r="B1013" s="44" t="s">
        <v>11</v>
      </c>
      <c r="C1013" s="2" t="s">
        <v>3303</v>
      </c>
      <c r="D1013" s="2" t="s">
        <v>2657</v>
      </c>
      <c r="E1013" s="6" t="s">
        <v>45</v>
      </c>
      <c r="F1013" s="2" t="s">
        <v>45</v>
      </c>
      <c r="G1013" s="2" t="s">
        <v>44</v>
      </c>
      <c r="H1013" s="2">
        <v>0</v>
      </c>
      <c r="I1013" s="2" t="s">
        <v>44</v>
      </c>
      <c r="J1013" s="2">
        <v>0</v>
      </c>
      <c r="K1013" s="6">
        <v>0</v>
      </c>
      <c r="L1013" s="2">
        <v>0</v>
      </c>
      <c r="M1013" s="112">
        <v>2</v>
      </c>
      <c r="N1013" s="13"/>
      <c r="O1013" s="2"/>
      <c r="P1013" s="2"/>
      <c r="Q1013" s="2" t="s">
        <v>45</v>
      </c>
      <c r="R1013" s="2" t="s">
        <v>45</v>
      </c>
      <c r="S1013" s="2" t="s">
        <v>44</v>
      </c>
      <c r="T1013" s="2" t="s">
        <v>44</v>
      </c>
      <c r="U1013" s="3" t="s">
        <v>45</v>
      </c>
      <c r="V1013" s="6" t="s">
        <v>6579</v>
      </c>
      <c r="W1013" s="63"/>
      <c r="X1013" s="2"/>
      <c r="Y1013" s="2"/>
      <c r="Z1013" s="64"/>
      <c r="AA1013" s="2">
        <v>0</v>
      </c>
      <c r="AB1013" s="2">
        <v>0</v>
      </c>
      <c r="AC1013" s="2"/>
      <c r="AD1013" s="2"/>
      <c r="AE1013" s="6">
        <v>0</v>
      </c>
      <c r="AF1013" s="2">
        <v>0</v>
      </c>
      <c r="AG1013" s="2"/>
      <c r="AH1013" s="2"/>
      <c r="AI1013" s="6">
        <v>0</v>
      </c>
      <c r="AJ1013" s="2">
        <v>0</v>
      </c>
      <c r="AK1013" s="2"/>
      <c r="AL1013" s="6"/>
      <c r="AM1013" s="6">
        <v>0</v>
      </c>
      <c r="AN1013" s="2">
        <v>0</v>
      </c>
      <c r="AO1013" s="2"/>
      <c r="AP1013" s="6"/>
      <c r="AQ1013" s="6">
        <f t="shared" si="105"/>
        <v>0</v>
      </c>
      <c r="AR1013" s="160">
        <f t="shared" si="106"/>
        <v>0</v>
      </c>
      <c r="AS1013" s="160">
        <f t="shared" si="107"/>
        <v>0</v>
      </c>
      <c r="AT1013" s="160">
        <f t="shared" si="108"/>
        <v>0</v>
      </c>
      <c r="AU1013" s="160">
        <f t="shared" si="109"/>
        <v>0</v>
      </c>
      <c r="AV1013" s="160">
        <f t="shared" si="110"/>
        <v>0</v>
      </c>
      <c r="AW1013" s="160">
        <f t="shared" si="111"/>
        <v>0</v>
      </c>
    </row>
    <row r="1014" spans="1:49" x14ac:dyDescent="0.25">
      <c r="A1014" s="2" t="s">
        <v>3316</v>
      </c>
      <c r="B1014" s="44" t="s">
        <v>11</v>
      </c>
      <c r="C1014" s="2" t="s">
        <v>3303</v>
      </c>
      <c r="D1014" s="2" t="s">
        <v>3317</v>
      </c>
      <c r="E1014" s="6" t="s">
        <v>45</v>
      </c>
      <c r="F1014" s="2" t="s">
        <v>44</v>
      </c>
      <c r="G1014" s="2" t="s">
        <v>44</v>
      </c>
      <c r="H1014" s="2">
        <v>1</v>
      </c>
      <c r="I1014" s="2" t="s">
        <v>44</v>
      </c>
      <c r="J1014" s="2">
        <v>1</v>
      </c>
      <c r="K1014" s="2">
        <v>0</v>
      </c>
      <c r="L1014" s="2">
        <v>1</v>
      </c>
      <c r="M1014" s="2">
        <v>1</v>
      </c>
      <c r="N1014" s="2">
        <v>1</v>
      </c>
      <c r="O1014" s="2">
        <v>1</v>
      </c>
      <c r="P1014" s="2">
        <v>1</v>
      </c>
      <c r="Q1014" s="2" t="s">
        <v>44</v>
      </c>
      <c r="R1014" s="2" t="s">
        <v>45</v>
      </c>
      <c r="S1014" s="2" t="s">
        <v>45</v>
      </c>
      <c r="T1014" s="2" t="s">
        <v>44</v>
      </c>
      <c r="U1014" s="3" t="s">
        <v>45</v>
      </c>
      <c r="V1014" s="6" t="s">
        <v>35</v>
      </c>
      <c r="W1014" s="63" t="s">
        <v>3305</v>
      </c>
      <c r="X1014" s="2" t="s">
        <v>3306</v>
      </c>
      <c r="Y1014" s="2" t="s">
        <v>3307</v>
      </c>
      <c r="Z1014" s="64" t="s">
        <v>3308</v>
      </c>
      <c r="AA1014" s="2">
        <v>1</v>
      </c>
      <c r="AB1014" s="2">
        <v>1</v>
      </c>
      <c r="AC1014" s="2" t="s">
        <v>35</v>
      </c>
      <c r="AD1014" s="2" t="s">
        <v>6745</v>
      </c>
      <c r="AE1014" s="6">
        <v>0</v>
      </c>
      <c r="AF1014" s="2">
        <v>1</v>
      </c>
      <c r="AG1014" s="2" t="s">
        <v>35</v>
      </c>
      <c r="AH1014" s="2" t="s">
        <v>6744</v>
      </c>
      <c r="AI1014" s="6">
        <v>0</v>
      </c>
      <c r="AJ1014" s="2">
        <v>1</v>
      </c>
      <c r="AK1014" s="2" t="s">
        <v>35</v>
      </c>
      <c r="AL1014" s="6" t="s">
        <v>6744</v>
      </c>
      <c r="AM1014" s="6">
        <v>0</v>
      </c>
      <c r="AN1014" s="2">
        <v>0</v>
      </c>
      <c r="AO1014" s="2"/>
      <c r="AP1014" s="6"/>
      <c r="AQ1014" s="6">
        <f t="shared" si="105"/>
        <v>4</v>
      </c>
      <c r="AR1014" s="160">
        <f t="shared" si="106"/>
        <v>1</v>
      </c>
      <c r="AS1014" s="160">
        <f t="shared" si="107"/>
        <v>1</v>
      </c>
      <c r="AT1014" s="160">
        <f t="shared" si="108"/>
        <v>0</v>
      </c>
      <c r="AU1014" s="160">
        <f t="shared" si="109"/>
        <v>0</v>
      </c>
      <c r="AV1014" s="160">
        <f t="shared" si="110"/>
        <v>0</v>
      </c>
      <c r="AW1014" s="160">
        <f t="shared" si="111"/>
        <v>0</v>
      </c>
    </row>
    <row r="1015" spans="1:49" x14ac:dyDescent="0.25">
      <c r="A1015" s="2" t="s">
        <v>3318</v>
      </c>
      <c r="B1015" s="44" t="s">
        <v>11</v>
      </c>
      <c r="C1015" s="2" t="s">
        <v>3303</v>
      </c>
      <c r="D1015" s="2" t="s">
        <v>3159</v>
      </c>
      <c r="E1015" s="6" t="s">
        <v>45</v>
      </c>
      <c r="F1015" s="2" t="s">
        <v>44</v>
      </c>
      <c r="G1015" s="2" t="s">
        <v>44</v>
      </c>
      <c r="H1015" s="2">
        <v>1</v>
      </c>
      <c r="I1015" s="2" t="s">
        <v>44</v>
      </c>
      <c r="J1015" s="2">
        <v>1</v>
      </c>
      <c r="K1015" s="2">
        <v>0</v>
      </c>
      <c r="L1015" s="2">
        <v>1</v>
      </c>
      <c r="M1015" s="2">
        <v>1</v>
      </c>
      <c r="N1015" s="2">
        <v>1</v>
      </c>
      <c r="O1015" s="2">
        <v>1</v>
      </c>
      <c r="P1015" s="2">
        <v>1</v>
      </c>
      <c r="Q1015" s="2" t="s">
        <v>44</v>
      </c>
      <c r="R1015" s="2" t="s">
        <v>45</v>
      </c>
      <c r="S1015" s="2" t="s">
        <v>44</v>
      </c>
      <c r="T1015" s="2" t="s">
        <v>44</v>
      </c>
      <c r="U1015" s="3" t="s">
        <v>45</v>
      </c>
      <c r="V1015" s="6" t="s">
        <v>326</v>
      </c>
      <c r="W1015" s="63" t="s">
        <v>3319</v>
      </c>
      <c r="X1015" s="2" t="s">
        <v>3320</v>
      </c>
      <c r="Y1015" s="2" t="s">
        <v>3321</v>
      </c>
      <c r="Z1015" s="64" t="s">
        <v>3322</v>
      </c>
      <c r="AA1015" s="2">
        <v>0</v>
      </c>
      <c r="AB1015" s="2">
        <v>1</v>
      </c>
      <c r="AC1015" s="2" t="s">
        <v>326</v>
      </c>
      <c r="AD1015" s="2" t="s">
        <v>6744</v>
      </c>
      <c r="AE1015" s="6">
        <v>0</v>
      </c>
      <c r="AF1015" s="2">
        <v>0</v>
      </c>
      <c r="AG1015" s="2"/>
      <c r="AH1015" s="2"/>
      <c r="AI1015" s="6">
        <v>1</v>
      </c>
      <c r="AJ1015" s="2">
        <v>1</v>
      </c>
      <c r="AK1015" s="2" t="s">
        <v>326</v>
      </c>
      <c r="AL1015" s="6" t="s">
        <v>6745</v>
      </c>
      <c r="AM1015" s="6">
        <v>0</v>
      </c>
      <c r="AN1015" s="2">
        <v>0</v>
      </c>
      <c r="AO1015" s="2"/>
      <c r="AP1015" s="6"/>
      <c r="AQ1015" s="6">
        <f t="shared" si="105"/>
        <v>3</v>
      </c>
      <c r="AR1015" s="160">
        <f t="shared" si="106"/>
        <v>1</v>
      </c>
      <c r="AS1015" s="160">
        <f t="shared" si="107"/>
        <v>0</v>
      </c>
      <c r="AT1015" s="160">
        <f t="shared" si="108"/>
        <v>1</v>
      </c>
      <c r="AU1015" s="160">
        <f t="shared" si="109"/>
        <v>0</v>
      </c>
      <c r="AV1015" s="160">
        <f t="shared" si="110"/>
        <v>0</v>
      </c>
      <c r="AW1015" s="160">
        <f t="shared" si="111"/>
        <v>0</v>
      </c>
    </row>
    <row r="1016" spans="1:49" x14ac:dyDescent="0.25">
      <c r="A1016" s="2" t="s">
        <v>3323</v>
      </c>
      <c r="B1016" s="44" t="s">
        <v>11</v>
      </c>
      <c r="C1016" s="2" t="s">
        <v>3303</v>
      </c>
      <c r="D1016" s="2" t="s">
        <v>3324</v>
      </c>
      <c r="E1016" s="6" t="s">
        <v>45</v>
      </c>
      <c r="F1016" s="2" t="s">
        <v>45</v>
      </c>
      <c r="G1016" s="2" t="s">
        <v>44</v>
      </c>
      <c r="H1016" s="2">
        <v>0</v>
      </c>
      <c r="I1016" s="2" t="s">
        <v>44</v>
      </c>
      <c r="J1016" s="2">
        <v>0</v>
      </c>
      <c r="K1016" s="6">
        <v>0</v>
      </c>
      <c r="L1016" s="2">
        <v>0</v>
      </c>
      <c r="M1016" s="112">
        <v>2</v>
      </c>
      <c r="N1016" s="13"/>
      <c r="O1016" s="2"/>
      <c r="P1016" s="2"/>
      <c r="Q1016" s="2" t="s">
        <v>44</v>
      </c>
      <c r="R1016" s="2" t="s">
        <v>45</v>
      </c>
      <c r="S1016" s="2" t="s">
        <v>45</v>
      </c>
      <c r="T1016" s="2" t="s">
        <v>44</v>
      </c>
      <c r="U1016" s="3" t="s">
        <v>45</v>
      </c>
      <c r="V1016" s="6" t="s">
        <v>6579</v>
      </c>
      <c r="W1016" s="63"/>
      <c r="X1016" s="2"/>
      <c r="Y1016" s="2"/>
      <c r="Z1016" s="64"/>
      <c r="AA1016" s="2">
        <v>0</v>
      </c>
      <c r="AB1016" s="2">
        <v>0</v>
      </c>
      <c r="AC1016" s="2"/>
      <c r="AD1016" s="2"/>
      <c r="AE1016" s="6">
        <v>0</v>
      </c>
      <c r="AF1016" s="2">
        <v>0</v>
      </c>
      <c r="AG1016" s="2"/>
      <c r="AH1016" s="2"/>
      <c r="AI1016" s="6">
        <v>0</v>
      </c>
      <c r="AJ1016" s="2">
        <v>0</v>
      </c>
      <c r="AK1016" s="2"/>
      <c r="AL1016" s="6"/>
      <c r="AM1016" s="6">
        <v>0</v>
      </c>
      <c r="AN1016" s="2">
        <v>0</v>
      </c>
      <c r="AO1016" s="2"/>
      <c r="AP1016" s="6"/>
      <c r="AQ1016" s="6">
        <f t="shared" si="105"/>
        <v>0</v>
      </c>
      <c r="AR1016" s="160">
        <f t="shared" si="106"/>
        <v>0</v>
      </c>
      <c r="AS1016" s="160">
        <f t="shared" si="107"/>
        <v>0</v>
      </c>
      <c r="AT1016" s="160">
        <f t="shared" si="108"/>
        <v>0</v>
      </c>
      <c r="AU1016" s="160">
        <f t="shared" si="109"/>
        <v>0</v>
      </c>
      <c r="AV1016" s="160">
        <f t="shared" si="110"/>
        <v>0</v>
      </c>
      <c r="AW1016" s="160">
        <f t="shared" si="111"/>
        <v>0</v>
      </c>
    </row>
    <row r="1017" spans="1:49" x14ac:dyDescent="0.25">
      <c r="A1017" s="2" t="s">
        <v>3325</v>
      </c>
      <c r="B1017" s="44" t="s">
        <v>11</v>
      </c>
      <c r="C1017" s="2" t="s">
        <v>3303</v>
      </c>
      <c r="D1017" s="2" t="s">
        <v>3326</v>
      </c>
      <c r="E1017" s="6" t="s">
        <v>45</v>
      </c>
      <c r="F1017" s="2" t="s">
        <v>45</v>
      </c>
      <c r="G1017" s="2" t="s">
        <v>44</v>
      </c>
      <c r="H1017" s="2">
        <v>0</v>
      </c>
      <c r="I1017" s="2" t="s">
        <v>45</v>
      </c>
      <c r="J1017" s="2">
        <v>0</v>
      </c>
      <c r="K1017" s="6">
        <v>0</v>
      </c>
      <c r="L1017" s="2">
        <v>0</v>
      </c>
      <c r="M1017" s="112">
        <v>2</v>
      </c>
      <c r="N1017" s="13"/>
      <c r="O1017" s="2"/>
      <c r="P1017" s="2"/>
      <c r="Q1017" s="2" t="s">
        <v>44</v>
      </c>
      <c r="R1017" s="2" t="s">
        <v>45</v>
      </c>
      <c r="S1017" s="2" t="s">
        <v>45</v>
      </c>
      <c r="T1017" s="2" t="s">
        <v>45</v>
      </c>
      <c r="U1017" s="3" t="s">
        <v>45</v>
      </c>
      <c r="V1017" s="6" t="s">
        <v>6579</v>
      </c>
      <c r="W1017" s="63"/>
      <c r="X1017" s="2"/>
      <c r="Y1017" s="2"/>
      <c r="Z1017" s="64"/>
      <c r="AA1017" s="2">
        <v>0</v>
      </c>
      <c r="AB1017" s="2">
        <v>0</v>
      </c>
      <c r="AC1017" s="2"/>
      <c r="AD1017" s="2"/>
      <c r="AE1017" s="6">
        <v>0</v>
      </c>
      <c r="AF1017" s="2">
        <v>0</v>
      </c>
      <c r="AG1017" s="2"/>
      <c r="AH1017" s="2"/>
      <c r="AI1017" s="6">
        <v>0</v>
      </c>
      <c r="AJ1017" s="2">
        <v>0</v>
      </c>
      <c r="AK1017" s="2"/>
      <c r="AL1017" s="6"/>
      <c r="AM1017" s="6">
        <v>0</v>
      </c>
      <c r="AN1017" s="2">
        <v>0</v>
      </c>
      <c r="AO1017" s="2"/>
      <c r="AP1017" s="6"/>
      <c r="AQ1017" s="6">
        <f t="shared" si="105"/>
        <v>0</v>
      </c>
      <c r="AR1017" s="160">
        <f t="shared" si="106"/>
        <v>0</v>
      </c>
      <c r="AS1017" s="160">
        <f t="shared" si="107"/>
        <v>0</v>
      </c>
      <c r="AT1017" s="160">
        <f t="shared" si="108"/>
        <v>0</v>
      </c>
      <c r="AU1017" s="160">
        <f t="shared" si="109"/>
        <v>0</v>
      </c>
      <c r="AV1017" s="160">
        <f t="shared" si="110"/>
        <v>0</v>
      </c>
      <c r="AW1017" s="160">
        <f t="shared" si="111"/>
        <v>0</v>
      </c>
    </row>
    <row r="1018" spans="1:49" x14ac:dyDescent="0.25">
      <c r="A1018" s="2" t="s">
        <v>3327</v>
      </c>
      <c r="B1018" s="44" t="s">
        <v>11</v>
      </c>
      <c r="C1018" s="2" t="s">
        <v>3303</v>
      </c>
      <c r="D1018" s="2" t="s">
        <v>3328</v>
      </c>
      <c r="E1018" s="6" t="s">
        <v>45</v>
      </c>
      <c r="F1018" s="2" t="s">
        <v>45</v>
      </c>
      <c r="G1018" s="2" t="s">
        <v>44</v>
      </c>
      <c r="H1018" s="2">
        <v>0</v>
      </c>
      <c r="I1018" s="2" t="s">
        <v>44</v>
      </c>
      <c r="J1018" s="2">
        <v>0</v>
      </c>
      <c r="K1018" s="6">
        <v>0</v>
      </c>
      <c r="L1018" s="2">
        <v>0</v>
      </c>
      <c r="M1018" s="112">
        <v>2</v>
      </c>
      <c r="N1018" s="13"/>
      <c r="O1018" s="2">
        <v>1</v>
      </c>
      <c r="P1018" s="2">
        <v>1</v>
      </c>
      <c r="Q1018" s="2" t="s">
        <v>44</v>
      </c>
      <c r="R1018" s="2" t="s">
        <v>45</v>
      </c>
      <c r="S1018" s="2" t="s">
        <v>44</v>
      </c>
      <c r="T1018" s="2" t="s">
        <v>44</v>
      </c>
      <c r="U1018" s="3" t="s">
        <v>45</v>
      </c>
      <c r="V1018" s="6" t="s">
        <v>6579</v>
      </c>
      <c r="W1018" s="63"/>
      <c r="X1018" s="2"/>
      <c r="Y1018" s="2"/>
      <c r="Z1018" s="64"/>
      <c r="AA1018" s="2">
        <v>0</v>
      </c>
      <c r="AB1018" s="2">
        <v>0</v>
      </c>
      <c r="AC1018" s="2"/>
      <c r="AD1018" s="2"/>
      <c r="AE1018" s="6">
        <v>0</v>
      </c>
      <c r="AF1018" s="2">
        <v>0</v>
      </c>
      <c r="AG1018" s="2"/>
      <c r="AH1018" s="2"/>
      <c r="AI1018" s="6">
        <v>0</v>
      </c>
      <c r="AJ1018" s="2">
        <v>0</v>
      </c>
      <c r="AK1018" s="2"/>
      <c r="AL1018" s="6"/>
      <c r="AM1018" s="6">
        <v>0</v>
      </c>
      <c r="AN1018" s="2">
        <v>0</v>
      </c>
      <c r="AO1018" s="2"/>
      <c r="AP1018" s="6"/>
      <c r="AQ1018" s="6">
        <f t="shared" si="105"/>
        <v>0</v>
      </c>
      <c r="AR1018" s="160">
        <f t="shared" si="106"/>
        <v>0</v>
      </c>
      <c r="AS1018" s="160">
        <f t="shared" si="107"/>
        <v>0</v>
      </c>
      <c r="AT1018" s="160">
        <f t="shared" si="108"/>
        <v>0</v>
      </c>
      <c r="AU1018" s="160">
        <f t="shared" si="109"/>
        <v>0</v>
      </c>
      <c r="AV1018" s="160">
        <f t="shared" si="110"/>
        <v>0</v>
      </c>
      <c r="AW1018" s="160">
        <f t="shared" si="111"/>
        <v>0</v>
      </c>
    </row>
    <row r="1019" spans="1:49" x14ac:dyDescent="0.25">
      <c r="A1019" s="2" t="s">
        <v>3329</v>
      </c>
      <c r="B1019" s="44" t="s">
        <v>11</v>
      </c>
      <c r="C1019" s="2" t="s">
        <v>3303</v>
      </c>
      <c r="D1019" s="2" t="s">
        <v>3330</v>
      </c>
      <c r="E1019" s="6" t="s">
        <v>45</v>
      </c>
      <c r="F1019" s="2" t="s">
        <v>45</v>
      </c>
      <c r="G1019" s="2" t="s">
        <v>45</v>
      </c>
      <c r="H1019" s="2">
        <v>0</v>
      </c>
      <c r="I1019" s="2" t="s">
        <v>45</v>
      </c>
      <c r="J1019" s="2">
        <v>0</v>
      </c>
      <c r="K1019" s="6">
        <v>0</v>
      </c>
      <c r="L1019" s="2">
        <v>0</v>
      </c>
      <c r="M1019" s="112">
        <v>2</v>
      </c>
      <c r="N1019" s="13"/>
      <c r="O1019" s="2">
        <v>1</v>
      </c>
      <c r="P1019" s="2">
        <v>1</v>
      </c>
      <c r="Q1019" s="2" t="s">
        <v>45</v>
      </c>
      <c r="R1019" s="2" t="s">
        <v>45</v>
      </c>
      <c r="S1019" s="2" t="s">
        <v>45</v>
      </c>
      <c r="T1019" s="2" t="s">
        <v>45</v>
      </c>
      <c r="U1019" s="3" t="s">
        <v>45</v>
      </c>
      <c r="V1019" s="6" t="s">
        <v>6579</v>
      </c>
      <c r="W1019" s="63"/>
      <c r="X1019" s="2"/>
      <c r="Y1019" s="2"/>
      <c r="Z1019" s="64"/>
      <c r="AA1019" s="2">
        <v>0</v>
      </c>
      <c r="AB1019" s="2">
        <v>0</v>
      </c>
      <c r="AC1019" s="2"/>
      <c r="AD1019" s="2"/>
      <c r="AE1019" s="6">
        <v>0</v>
      </c>
      <c r="AF1019" s="2">
        <v>0</v>
      </c>
      <c r="AG1019" s="2"/>
      <c r="AH1019" s="2"/>
      <c r="AI1019" s="6">
        <v>0</v>
      </c>
      <c r="AJ1019" s="2">
        <v>0</v>
      </c>
      <c r="AK1019" s="2"/>
      <c r="AL1019" s="6"/>
      <c r="AM1019" s="6">
        <v>0</v>
      </c>
      <c r="AN1019" s="2">
        <v>0</v>
      </c>
      <c r="AO1019" s="2"/>
      <c r="AP1019" s="6"/>
      <c r="AQ1019" s="6">
        <f t="shared" si="105"/>
        <v>0</v>
      </c>
      <c r="AR1019" s="160">
        <f t="shared" si="106"/>
        <v>0</v>
      </c>
      <c r="AS1019" s="160">
        <f t="shared" si="107"/>
        <v>0</v>
      </c>
      <c r="AT1019" s="160">
        <f t="shared" si="108"/>
        <v>0</v>
      </c>
      <c r="AU1019" s="160">
        <f t="shared" si="109"/>
        <v>0</v>
      </c>
      <c r="AV1019" s="160">
        <f t="shared" si="110"/>
        <v>0</v>
      </c>
      <c r="AW1019" s="160">
        <f t="shared" si="111"/>
        <v>0</v>
      </c>
    </row>
    <row r="1020" spans="1:49" x14ac:dyDescent="0.25">
      <c r="A1020" s="2" t="s">
        <v>3390</v>
      </c>
      <c r="B1020" s="44" t="s">
        <v>11</v>
      </c>
      <c r="C1020" s="2" t="s">
        <v>3384</v>
      </c>
      <c r="D1020" s="2" t="s">
        <v>3384</v>
      </c>
      <c r="E1020" s="6" t="s">
        <v>45</v>
      </c>
      <c r="F1020" s="2" t="s">
        <v>44</v>
      </c>
      <c r="G1020" s="2" t="s">
        <v>44</v>
      </c>
      <c r="H1020" s="2">
        <v>1</v>
      </c>
      <c r="I1020" s="2" t="s">
        <v>45</v>
      </c>
      <c r="J1020" s="2">
        <v>1</v>
      </c>
      <c r="K1020" s="2">
        <v>0</v>
      </c>
      <c r="L1020" s="2">
        <v>1</v>
      </c>
      <c r="M1020" s="2">
        <v>1</v>
      </c>
      <c r="N1020" s="2">
        <v>1</v>
      </c>
      <c r="O1020" s="2">
        <v>1</v>
      </c>
      <c r="P1020" s="2">
        <v>1</v>
      </c>
      <c r="Q1020" s="2" t="s">
        <v>44</v>
      </c>
      <c r="R1020" s="2" t="s">
        <v>45</v>
      </c>
      <c r="S1020" s="2" t="s">
        <v>45</v>
      </c>
      <c r="T1020" s="2" t="s">
        <v>44</v>
      </c>
      <c r="U1020" s="3" t="s">
        <v>45</v>
      </c>
      <c r="V1020" s="6" t="s">
        <v>6558</v>
      </c>
      <c r="W1020" s="63" t="s">
        <v>6483</v>
      </c>
      <c r="X1020" s="2"/>
      <c r="Y1020" s="2" t="s">
        <v>6484</v>
      </c>
      <c r="Z1020" s="64" t="s">
        <v>6485</v>
      </c>
      <c r="AA1020" s="2">
        <v>1</v>
      </c>
      <c r="AB1020" s="2">
        <v>0</v>
      </c>
      <c r="AC1020" s="2"/>
      <c r="AD1020" s="2" t="s">
        <v>6743</v>
      </c>
      <c r="AE1020" s="6">
        <v>0</v>
      </c>
      <c r="AF1020" s="2">
        <v>0</v>
      </c>
      <c r="AG1020" s="2"/>
      <c r="AH1020" s="2"/>
      <c r="AI1020" s="6">
        <v>1</v>
      </c>
      <c r="AJ1020" s="2">
        <v>0</v>
      </c>
      <c r="AK1020" s="2"/>
      <c r="AL1020" s="6" t="s">
        <v>6743</v>
      </c>
      <c r="AM1020" s="6">
        <v>1</v>
      </c>
      <c r="AN1020" s="2">
        <v>0</v>
      </c>
      <c r="AO1020" s="2"/>
      <c r="AP1020" s="6" t="s">
        <v>6743</v>
      </c>
      <c r="AQ1020" s="6">
        <f t="shared" si="105"/>
        <v>3</v>
      </c>
      <c r="AR1020" s="160">
        <f t="shared" si="106"/>
        <v>1</v>
      </c>
      <c r="AS1020" s="160">
        <f t="shared" si="107"/>
        <v>0</v>
      </c>
      <c r="AT1020" s="160">
        <f t="shared" si="108"/>
        <v>0</v>
      </c>
      <c r="AU1020" s="160">
        <f t="shared" si="109"/>
        <v>0</v>
      </c>
      <c r="AV1020" s="160">
        <f t="shared" si="110"/>
        <v>0</v>
      </c>
      <c r="AW1020" s="160">
        <f t="shared" si="111"/>
        <v>0</v>
      </c>
    </row>
    <row r="1021" spans="1:49" x14ac:dyDescent="0.25">
      <c r="A1021" s="2" t="s">
        <v>3383</v>
      </c>
      <c r="B1021" s="44" t="s">
        <v>11</v>
      </c>
      <c r="C1021" s="2" t="s">
        <v>3384</v>
      </c>
      <c r="D1021" s="2" t="s">
        <v>3385</v>
      </c>
      <c r="E1021" s="6" t="s">
        <v>45</v>
      </c>
      <c r="F1021" s="2" t="s">
        <v>44</v>
      </c>
      <c r="G1021" s="2" t="s">
        <v>44</v>
      </c>
      <c r="H1021" s="2">
        <v>1</v>
      </c>
      <c r="I1021" s="2" t="s">
        <v>45</v>
      </c>
      <c r="J1021" s="2">
        <v>1</v>
      </c>
      <c r="K1021" s="2">
        <v>0</v>
      </c>
      <c r="L1021" s="2">
        <v>1</v>
      </c>
      <c r="M1021" s="2">
        <v>1</v>
      </c>
      <c r="N1021" s="2">
        <v>1</v>
      </c>
      <c r="O1021" s="2">
        <v>1</v>
      </c>
      <c r="P1021" s="12">
        <v>1</v>
      </c>
      <c r="Q1021" s="2" t="s">
        <v>45</v>
      </c>
      <c r="R1021" s="2" t="s">
        <v>45</v>
      </c>
      <c r="S1021" s="2" t="s">
        <v>45</v>
      </c>
      <c r="T1021" s="2" t="s">
        <v>45</v>
      </c>
      <c r="U1021" s="3" t="s">
        <v>45</v>
      </c>
      <c r="V1021" s="6" t="s">
        <v>6558</v>
      </c>
      <c r="W1021" s="63" t="s">
        <v>6483</v>
      </c>
      <c r="X1021" s="2"/>
      <c r="Y1021" s="2" t="s">
        <v>6484</v>
      </c>
      <c r="Z1021" s="64" t="s">
        <v>6485</v>
      </c>
      <c r="AA1021" s="2">
        <v>1</v>
      </c>
      <c r="AB1021" s="2">
        <v>0</v>
      </c>
      <c r="AC1021" s="2"/>
      <c r="AD1021" s="2" t="s">
        <v>6743</v>
      </c>
      <c r="AE1021" s="6">
        <v>1</v>
      </c>
      <c r="AF1021" s="2">
        <v>0</v>
      </c>
      <c r="AG1021" s="2"/>
      <c r="AH1021" s="2" t="s">
        <v>6743</v>
      </c>
      <c r="AI1021" s="6">
        <v>1</v>
      </c>
      <c r="AJ1021" s="2">
        <v>0</v>
      </c>
      <c r="AK1021" s="2"/>
      <c r="AL1021" s="6" t="s">
        <v>6743</v>
      </c>
      <c r="AM1021" s="6">
        <v>1</v>
      </c>
      <c r="AN1021" s="2">
        <v>0</v>
      </c>
      <c r="AO1021" s="2"/>
      <c r="AP1021" s="6" t="s">
        <v>6743</v>
      </c>
      <c r="AQ1021" s="6">
        <f t="shared" si="105"/>
        <v>4</v>
      </c>
      <c r="AR1021" s="160">
        <f t="shared" si="106"/>
        <v>1</v>
      </c>
      <c r="AS1021" s="160">
        <f t="shared" si="107"/>
        <v>0</v>
      </c>
      <c r="AT1021" s="160">
        <f t="shared" si="108"/>
        <v>0</v>
      </c>
      <c r="AU1021" s="160">
        <f t="shared" si="109"/>
        <v>0</v>
      </c>
      <c r="AV1021" s="160">
        <f t="shared" si="110"/>
        <v>0</v>
      </c>
      <c r="AW1021" s="160">
        <f t="shared" si="111"/>
        <v>0</v>
      </c>
    </row>
    <row r="1022" spans="1:49" x14ac:dyDescent="0.25">
      <c r="A1022" s="2" t="s">
        <v>3386</v>
      </c>
      <c r="B1022" s="44" t="s">
        <v>11</v>
      </c>
      <c r="C1022" s="2" t="s">
        <v>3384</v>
      </c>
      <c r="D1022" s="2" t="s">
        <v>3387</v>
      </c>
      <c r="E1022" s="6" t="s">
        <v>45</v>
      </c>
      <c r="F1022" s="2" t="s">
        <v>45</v>
      </c>
      <c r="G1022" s="2" t="s">
        <v>44</v>
      </c>
      <c r="H1022" s="2">
        <v>0</v>
      </c>
      <c r="I1022" s="2" t="s">
        <v>45</v>
      </c>
      <c r="J1022" s="2">
        <v>0</v>
      </c>
      <c r="K1022" s="6">
        <v>0</v>
      </c>
      <c r="L1022" s="2">
        <v>0</v>
      </c>
      <c r="M1022" s="112">
        <v>2</v>
      </c>
      <c r="N1022" s="13"/>
      <c r="O1022" s="2"/>
      <c r="P1022" s="2"/>
      <c r="Q1022" s="2" t="s">
        <v>45</v>
      </c>
      <c r="R1022" s="2" t="s">
        <v>45</v>
      </c>
      <c r="S1022" s="2" t="s">
        <v>45</v>
      </c>
      <c r="T1022" s="2" t="s">
        <v>44</v>
      </c>
      <c r="U1022" s="3" t="s">
        <v>45</v>
      </c>
      <c r="V1022" s="6" t="s">
        <v>6579</v>
      </c>
      <c r="W1022" s="63"/>
      <c r="X1022" s="2"/>
      <c r="Y1022" s="2"/>
      <c r="Z1022" s="64"/>
      <c r="AA1022" s="2">
        <v>0</v>
      </c>
      <c r="AB1022" s="2">
        <v>0</v>
      </c>
      <c r="AC1022" s="2"/>
      <c r="AD1022" s="2"/>
      <c r="AE1022" s="6">
        <v>0</v>
      </c>
      <c r="AF1022" s="2">
        <v>0</v>
      </c>
      <c r="AG1022" s="128"/>
      <c r="AH1022" s="128"/>
      <c r="AI1022" s="134">
        <v>0</v>
      </c>
      <c r="AJ1022" s="128">
        <v>0</v>
      </c>
      <c r="AK1022" s="128"/>
      <c r="AL1022" s="6"/>
      <c r="AM1022" s="134">
        <v>0</v>
      </c>
      <c r="AN1022" s="128">
        <v>0</v>
      </c>
      <c r="AO1022" s="128"/>
      <c r="AP1022" s="6"/>
      <c r="AQ1022" s="6">
        <f t="shared" si="105"/>
        <v>0</v>
      </c>
      <c r="AR1022" s="160">
        <f t="shared" si="106"/>
        <v>0</v>
      </c>
      <c r="AS1022" s="160">
        <f t="shared" si="107"/>
        <v>0</v>
      </c>
      <c r="AT1022" s="160">
        <f t="shared" si="108"/>
        <v>0</v>
      </c>
      <c r="AU1022" s="160">
        <f t="shared" si="109"/>
        <v>0</v>
      </c>
      <c r="AV1022" s="160">
        <f t="shared" si="110"/>
        <v>0</v>
      </c>
      <c r="AW1022" s="160">
        <f t="shared" si="111"/>
        <v>0</v>
      </c>
    </row>
    <row r="1023" spans="1:49" x14ac:dyDescent="0.25">
      <c r="A1023" s="2" t="s">
        <v>3388</v>
      </c>
      <c r="B1023" s="44" t="s">
        <v>11</v>
      </c>
      <c r="C1023" s="2" t="s">
        <v>3384</v>
      </c>
      <c r="D1023" s="2" t="s">
        <v>3389</v>
      </c>
      <c r="E1023" s="6" t="s">
        <v>45</v>
      </c>
      <c r="F1023" s="2" t="s">
        <v>44</v>
      </c>
      <c r="G1023" s="2" t="s">
        <v>44</v>
      </c>
      <c r="H1023" s="2">
        <v>1</v>
      </c>
      <c r="I1023" s="2" t="s">
        <v>45</v>
      </c>
      <c r="J1023" s="2">
        <v>1</v>
      </c>
      <c r="K1023" s="2">
        <v>0</v>
      </c>
      <c r="L1023" s="2">
        <v>1</v>
      </c>
      <c r="M1023" s="2">
        <v>1</v>
      </c>
      <c r="N1023" s="2">
        <v>1</v>
      </c>
      <c r="O1023" s="2">
        <v>1</v>
      </c>
      <c r="P1023" s="2">
        <v>1</v>
      </c>
      <c r="Q1023" s="2" t="s">
        <v>45</v>
      </c>
      <c r="R1023" s="2" t="s">
        <v>45</v>
      </c>
      <c r="S1023" s="2" t="s">
        <v>45</v>
      </c>
      <c r="T1023" s="2" t="s">
        <v>44</v>
      </c>
      <c r="U1023" s="3" t="s">
        <v>45</v>
      </c>
      <c r="V1023" s="6" t="s">
        <v>6558</v>
      </c>
      <c r="W1023" s="63" t="s">
        <v>6483</v>
      </c>
      <c r="X1023" s="2"/>
      <c r="Y1023" s="2" t="s">
        <v>6484</v>
      </c>
      <c r="Z1023" s="64" t="s">
        <v>6485</v>
      </c>
      <c r="AA1023" s="2">
        <v>1</v>
      </c>
      <c r="AB1023" s="2">
        <v>0</v>
      </c>
      <c r="AC1023" s="2"/>
      <c r="AD1023" s="2" t="s">
        <v>6743</v>
      </c>
      <c r="AE1023" s="6">
        <v>1</v>
      </c>
      <c r="AF1023" s="2">
        <v>0</v>
      </c>
      <c r="AG1023" s="2"/>
      <c r="AH1023" s="2" t="s">
        <v>6743</v>
      </c>
      <c r="AI1023" s="133">
        <v>1</v>
      </c>
      <c r="AJ1023" s="2">
        <v>0</v>
      </c>
      <c r="AK1023" s="2"/>
      <c r="AL1023" s="6" t="s">
        <v>6743</v>
      </c>
      <c r="AM1023" s="133">
        <v>1</v>
      </c>
      <c r="AN1023" s="2">
        <v>0</v>
      </c>
      <c r="AO1023" s="2"/>
      <c r="AP1023" s="6" t="s">
        <v>6743</v>
      </c>
      <c r="AQ1023" s="6">
        <f t="shared" si="105"/>
        <v>4</v>
      </c>
      <c r="AR1023" s="160">
        <f t="shared" si="106"/>
        <v>1</v>
      </c>
      <c r="AS1023" s="160">
        <f t="shared" si="107"/>
        <v>0</v>
      </c>
      <c r="AT1023" s="160">
        <f t="shared" si="108"/>
        <v>0</v>
      </c>
      <c r="AU1023" s="160">
        <f t="shared" si="109"/>
        <v>0</v>
      </c>
      <c r="AV1023" s="160">
        <f t="shared" si="110"/>
        <v>0</v>
      </c>
      <c r="AW1023" s="160">
        <f t="shared" si="111"/>
        <v>0</v>
      </c>
    </row>
    <row r="1024" spans="1:49" x14ac:dyDescent="0.25">
      <c r="A1024" s="2" t="s">
        <v>3391</v>
      </c>
      <c r="B1024" s="44" t="s">
        <v>11</v>
      </c>
      <c r="C1024" s="2" t="s">
        <v>3384</v>
      </c>
      <c r="D1024" s="2" t="s">
        <v>250</v>
      </c>
      <c r="E1024" s="6" t="s">
        <v>45</v>
      </c>
      <c r="F1024" s="2" t="s">
        <v>44</v>
      </c>
      <c r="G1024" s="2" t="s">
        <v>44</v>
      </c>
      <c r="H1024" s="2">
        <v>1</v>
      </c>
      <c r="I1024" s="2" t="s">
        <v>45</v>
      </c>
      <c r="J1024" s="2">
        <v>1</v>
      </c>
      <c r="K1024" s="2">
        <v>0</v>
      </c>
      <c r="L1024" s="2">
        <v>1</v>
      </c>
      <c r="M1024" s="2">
        <v>1</v>
      </c>
      <c r="N1024" s="2">
        <v>1</v>
      </c>
      <c r="O1024" s="2">
        <v>1</v>
      </c>
      <c r="P1024" s="2">
        <v>1</v>
      </c>
      <c r="Q1024" s="2" t="s">
        <v>44</v>
      </c>
      <c r="R1024" s="2" t="s">
        <v>45</v>
      </c>
      <c r="S1024" s="2" t="s">
        <v>44</v>
      </c>
      <c r="T1024" s="2" t="s">
        <v>44</v>
      </c>
      <c r="U1024" s="3" t="s">
        <v>45</v>
      </c>
      <c r="V1024" s="6" t="s">
        <v>326</v>
      </c>
      <c r="W1024" s="63" t="s">
        <v>3392</v>
      </c>
      <c r="X1024" s="2"/>
      <c r="Y1024" s="2"/>
      <c r="Z1024" s="64"/>
      <c r="AA1024" s="2">
        <v>1</v>
      </c>
      <c r="AB1024" s="2">
        <v>0</v>
      </c>
      <c r="AC1024" s="2"/>
      <c r="AD1024" s="2" t="s">
        <v>6743</v>
      </c>
      <c r="AE1024" s="6">
        <v>0</v>
      </c>
      <c r="AF1024" s="2">
        <v>1</v>
      </c>
      <c r="AG1024" s="130" t="s">
        <v>326</v>
      </c>
      <c r="AH1024" s="130" t="s">
        <v>6743</v>
      </c>
      <c r="AI1024" s="135">
        <v>0</v>
      </c>
      <c r="AJ1024" s="130">
        <v>0</v>
      </c>
      <c r="AK1024" s="130"/>
      <c r="AL1024" s="6"/>
      <c r="AM1024" s="135">
        <v>0</v>
      </c>
      <c r="AN1024" s="130">
        <v>0</v>
      </c>
      <c r="AO1024" s="130"/>
      <c r="AP1024" s="6"/>
      <c r="AQ1024" s="6">
        <f t="shared" si="105"/>
        <v>2</v>
      </c>
      <c r="AR1024" s="160">
        <f t="shared" si="106"/>
        <v>1</v>
      </c>
      <c r="AS1024" s="160">
        <f t="shared" si="107"/>
        <v>0</v>
      </c>
      <c r="AT1024" s="160">
        <f t="shared" si="108"/>
        <v>1</v>
      </c>
      <c r="AU1024" s="160">
        <f t="shared" si="109"/>
        <v>0</v>
      </c>
      <c r="AV1024" s="160">
        <f t="shared" si="110"/>
        <v>0</v>
      </c>
      <c r="AW1024" s="160">
        <f t="shared" si="111"/>
        <v>0</v>
      </c>
    </row>
    <row r="1025" spans="1:49" x14ac:dyDescent="0.25">
      <c r="A1025" s="2" t="s">
        <v>3396</v>
      </c>
      <c r="B1025" s="44" t="s">
        <v>11</v>
      </c>
      <c r="C1025" s="2" t="s">
        <v>3394</v>
      </c>
      <c r="D1025" s="2" t="s">
        <v>3394</v>
      </c>
      <c r="E1025" s="6" t="s">
        <v>45</v>
      </c>
      <c r="F1025" s="2" t="s">
        <v>45</v>
      </c>
      <c r="G1025" s="2" t="s">
        <v>45</v>
      </c>
      <c r="H1025" s="2">
        <v>0</v>
      </c>
      <c r="I1025" s="2" t="s">
        <v>45</v>
      </c>
      <c r="J1025" s="2">
        <v>0</v>
      </c>
      <c r="K1025" s="6">
        <v>0</v>
      </c>
      <c r="L1025" s="2">
        <v>0</v>
      </c>
      <c r="M1025" s="112">
        <v>2</v>
      </c>
      <c r="N1025" s="13"/>
      <c r="O1025" s="2"/>
      <c r="P1025" s="2"/>
      <c r="Q1025" s="2" t="s">
        <v>45</v>
      </c>
      <c r="R1025" s="2" t="s">
        <v>45</v>
      </c>
      <c r="S1025" s="2" t="s">
        <v>44</v>
      </c>
      <c r="T1025" s="2" t="s">
        <v>44</v>
      </c>
      <c r="U1025" s="3" t="s">
        <v>45</v>
      </c>
      <c r="V1025" s="6" t="s">
        <v>6579</v>
      </c>
      <c r="W1025" s="63"/>
      <c r="X1025" s="2"/>
      <c r="Y1025" s="2"/>
      <c r="Z1025" s="64"/>
      <c r="AA1025" s="2">
        <v>0</v>
      </c>
      <c r="AB1025" s="2">
        <v>0</v>
      </c>
      <c r="AC1025" s="2"/>
      <c r="AD1025" s="2"/>
      <c r="AE1025" s="6">
        <v>0</v>
      </c>
      <c r="AF1025" s="2">
        <v>0</v>
      </c>
      <c r="AG1025" s="2"/>
      <c r="AH1025" s="2"/>
      <c r="AI1025" s="6">
        <v>0</v>
      </c>
      <c r="AJ1025" s="2">
        <v>0</v>
      </c>
      <c r="AK1025" s="2"/>
      <c r="AL1025" s="6"/>
      <c r="AM1025" s="6">
        <v>0</v>
      </c>
      <c r="AN1025" s="2">
        <v>0</v>
      </c>
      <c r="AO1025" s="2"/>
      <c r="AP1025" s="6"/>
      <c r="AQ1025" s="6">
        <f t="shared" si="105"/>
        <v>0</v>
      </c>
      <c r="AR1025" s="160">
        <f t="shared" si="106"/>
        <v>0</v>
      </c>
      <c r="AS1025" s="160">
        <f t="shared" si="107"/>
        <v>0</v>
      </c>
      <c r="AT1025" s="160">
        <f t="shared" si="108"/>
        <v>0</v>
      </c>
      <c r="AU1025" s="160">
        <f t="shared" si="109"/>
        <v>0</v>
      </c>
      <c r="AV1025" s="160">
        <f t="shared" si="110"/>
        <v>0</v>
      </c>
      <c r="AW1025" s="160">
        <f t="shared" si="111"/>
        <v>0</v>
      </c>
    </row>
    <row r="1026" spans="1:49" x14ac:dyDescent="0.25">
      <c r="A1026" s="2" t="s">
        <v>3393</v>
      </c>
      <c r="B1026" s="44" t="s">
        <v>11</v>
      </c>
      <c r="C1026" s="2" t="s">
        <v>3394</v>
      </c>
      <c r="D1026" s="2" t="s">
        <v>3395</v>
      </c>
      <c r="E1026" s="6" t="s">
        <v>45</v>
      </c>
      <c r="F1026" s="2" t="s">
        <v>45</v>
      </c>
      <c r="G1026" s="2" t="s">
        <v>45</v>
      </c>
      <c r="H1026" s="2">
        <v>0</v>
      </c>
      <c r="I1026" s="2" t="s">
        <v>45</v>
      </c>
      <c r="J1026" s="2">
        <v>0</v>
      </c>
      <c r="K1026" s="6">
        <v>0</v>
      </c>
      <c r="L1026" s="2">
        <v>0</v>
      </c>
      <c r="M1026" s="112">
        <v>2</v>
      </c>
      <c r="N1026" s="13"/>
      <c r="O1026" s="2"/>
      <c r="P1026" s="2"/>
      <c r="Q1026" s="2" t="s">
        <v>45</v>
      </c>
      <c r="R1026" s="2" t="s">
        <v>45</v>
      </c>
      <c r="S1026" s="2" t="s">
        <v>44</v>
      </c>
      <c r="T1026" s="2" t="s">
        <v>44</v>
      </c>
      <c r="U1026" s="3" t="s">
        <v>45</v>
      </c>
      <c r="V1026" s="6" t="s">
        <v>6579</v>
      </c>
      <c r="W1026" s="63"/>
      <c r="X1026" s="2"/>
      <c r="Y1026" s="2"/>
      <c r="Z1026" s="64"/>
      <c r="AA1026" s="2">
        <v>0</v>
      </c>
      <c r="AB1026" s="2">
        <v>0</v>
      </c>
      <c r="AC1026" s="2"/>
      <c r="AD1026" s="2"/>
      <c r="AE1026" s="6">
        <v>0</v>
      </c>
      <c r="AF1026" s="2">
        <v>0</v>
      </c>
      <c r="AG1026" s="2"/>
      <c r="AH1026" s="2"/>
      <c r="AI1026" s="6">
        <v>0</v>
      </c>
      <c r="AJ1026" s="2">
        <v>0</v>
      </c>
      <c r="AK1026" s="2"/>
      <c r="AL1026" s="6"/>
      <c r="AM1026" s="6">
        <v>0</v>
      </c>
      <c r="AN1026" s="2">
        <v>0</v>
      </c>
      <c r="AO1026" s="2"/>
      <c r="AP1026" s="6"/>
      <c r="AQ1026" s="6">
        <f t="shared" si="105"/>
        <v>0</v>
      </c>
      <c r="AR1026" s="160">
        <f t="shared" si="106"/>
        <v>0</v>
      </c>
      <c r="AS1026" s="160">
        <f t="shared" si="107"/>
        <v>0</v>
      </c>
      <c r="AT1026" s="160">
        <f t="shared" si="108"/>
        <v>0</v>
      </c>
      <c r="AU1026" s="160">
        <f t="shared" si="109"/>
        <v>0</v>
      </c>
      <c r="AV1026" s="160">
        <f t="shared" si="110"/>
        <v>0</v>
      </c>
      <c r="AW1026" s="160">
        <f t="shared" si="111"/>
        <v>0</v>
      </c>
    </row>
    <row r="1027" spans="1:49" x14ac:dyDescent="0.25">
      <c r="A1027" s="2" t="s">
        <v>3397</v>
      </c>
      <c r="B1027" s="44" t="s">
        <v>11</v>
      </c>
      <c r="C1027" s="2" t="s">
        <v>3394</v>
      </c>
      <c r="D1027" s="2" t="s">
        <v>1323</v>
      </c>
      <c r="E1027" s="6" t="s">
        <v>45</v>
      </c>
      <c r="F1027" s="2" t="s">
        <v>45</v>
      </c>
      <c r="G1027" s="2" t="s">
        <v>45</v>
      </c>
      <c r="H1027" s="2">
        <v>0</v>
      </c>
      <c r="I1027" s="2" t="s">
        <v>45</v>
      </c>
      <c r="J1027" s="2">
        <v>0</v>
      </c>
      <c r="K1027" s="6">
        <v>0</v>
      </c>
      <c r="L1027" s="2">
        <v>0</v>
      </c>
      <c r="M1027" s="112">
        <v>2</v>
      </c>
      <c r="N1027" s="13"/>
      <c r="O1027" s="2"/>
      <c r="P1027" s="2"/>
      <c r="Q1027" s="2" t="s">
        <v>45</v>
      </c>
      <c r="R1027" s="2" t="s">
        <v>45</v>
      </c>
      <c r="S1027" s="2" t="s">
        <v>44</v>
      </c>
      <c r="T1027" s="2" t="s">
        <v>44</v>
      </c>
      <c r="U1027" s="3" t="s">
        <v>45</v>
      </c>
      <c r="V1027" s="6" t="s">
        <v>6579</v>
      </c>
      <c r="W1027" s="63"/>
      <c r="X1027" s="2"/>
      <c r="Y1027" s="2"/>
      <c r="Z1027" s="64"/>
      <c r="AA1027" s="2">
        <v>0</v>
      </c>
      <c r="AB1027" s="2">
        <v>0</v>
      </c>
      <c r="AC1027" s="2"/>
      <c r="AD1027" s="2"/>
      <c r="AE1027" s="6">
        <v>0</v>
      </c>
      <c r="AF1027" s="2">
        <v>0</v>
      </c>
      <c r="AG1027" s="2"/>
      <c r="AH1027" s="2"/>
      <c r="AI1027" s="6">
        <v>0</v>
      </c>
      <c r="AJ1027" s="2">
        <v>0</v>
      </c>
      <c r="AK1027" s="2"/>
      <c r="AL1027" s="6"/>
      <c r="AM1027" s="6">
        <v>0</v>
      </c>
      <c r="AN1027" s="2">
        <v>0</v>
      </c>
      <c r="AO1027" s="2"/>
      <c r="AP1027" s="6"/>
      <c r="AQ1027" s="6">
        <f t="shared" si="105"/>
        <v>0</v>
      </c>
      <c r="AR1027" s="160">
        <f t="shared" si="106"/>
        <v>0</v>
      </c>
      <c r="AS1027" s="160">
        <f t="shared" si="107"/>
        <v>0</v>
      </c>
      <c r="AT1027" s="160">
        <f t="shared" si="108"/>
        <v>0</v>
      </c>
      <c r="AU1027" s="160">
        <f t="shared" si="109"/>
        <v>0</v>
      </c>
      <c r="AV1027" s="160">
        <f t="shared" si="110"/>
        <v>0</v>
      </c>
      <c r="AW1027" s="160">
        <f t="shared" si="111"/>
        <v>0</v>
      </c>
    </row>
    <row r="1028" spans="1:49" x14ac:dyDescent="0.25">
      <c r="A1028" s="2" t="s">
        <v>3398</v>
      </c>
      <c r="B1028" s="44" t="s">
        <v>11</v>
      </c>
      <c r="C1028" s="2" t="s">
        <v>3394</v>
      </c>
      <c r="D1028" s="2" t="s">
        <v>501</v>
      </c>
      <c r="E1028" s="6" t="s">
        <v>45</v>
      </c>
      <c r="F1028" s="2" t="s">
        <v>45</v>
      </c>
      <c r="G1028" s="2" t="s">
        <v>44</v>
      </c>
      <c r="H1028" s="2">
        <v>0</v>
      </c>
      <c r="I1028" s="2" t="s">
        <v>45</v>
      </c>
      <c r="J1028" s="2">
        <v>0</v>
      </c>
      <c r="K1028" s="6">
        <v>0</v>
      </c>
      <c r="L1028" s="2">
        <v>0</v>
      </c>
      <c r="M1028" s="112">
        <v>2</v>
      </c>
      <c r="N1028" s="13"/>
      <c r="O1028" s="2"/>
      <c r="P1028" s="2"/>
      <c r="Q1028" s="2" t="s">
        <v>45</v>
      </c>
      <c r="R1028" s="2" t="s">
        <v>45</v>
      </c>
      <c r="S1028" s="2" t="s">
        <v>45</v>
      </c>
      <c r="T1028" s="2" t="s">
        <v>44</v>
      </c>
      <c r="U1028" s="3" t="s">
        <v>45</v>
      </c>
      <c r="V1028" s="6" t="s">
        <v>6579</v>
      </c>
      <c r="W1028" s="63"/>
      <c r="X1028" s="2"/>
      <c r="Y1028" s="2"/>
      <c r="Z1028" s="64"/>
      <c r="AA1028" s="2">
        <v>0</v>
      </c>
      <c r="AB1028" s="2">
        <v>0</v>
      </c>
      <c r="AC1028" s="2"/>
      <c r="AD1028" s="2"/>
      <c r="AE1028" s="6">
        <v>0</v>
      </c>
      <c r="AF1028" s="2">
        <v>0</v>
      </c>
      <c r="AG1028" s="2"/>
      <c r="AH1028" s="2"/>
      <c r="AI1028" s="6">
        <v>0</v>
      </c>
      <c r="AJ1028" s="2">
        <v>0</v>
      </c>
      <c r="AK1028" s="2"/>
      <c r="AL1028" s="6"/>
      <c r="AM1028" s="6">
        <v>0</v>
      </c>
      <c r="AN1028" s="2">
        <v>0</v>
      </c>
      <c r="AO1028" s="2"/>
      <c r="AP1028" s="6"/>
      <c r="AQ1028" s="6">
        <f t="shared" ref="AQ1028:AQ1091" si="112">SUM(AA1028:AP1028)</f>
        <v>0</v>
      </c>
      <c r="AR1028" s="160">
        <f t="shared" ref="AR1028:AR1091" si="113">IF(AA1028+AE1028+AI1028+AM1028&gt;0,1,0)</f>
        <v>0</v>
      </c>
      <c r="AS1028" s="160">
        <f t="shared" ref="AS1028:AS1091" si="114">IF(OR(AC1028="JUNTOS",AG1028="JUNTOS",AK1028="JUNTOS",AO1028="JUNTOS"),1,0)</f>
        <v>0</v>
      </c>
      <c r="AT1028" s="160">
        <f t="shared" ref="AT1028:AT1091" si="115">IF(OR($AC1028="CUNA MAS",$AG1028="CUNA MAS",$AK1028="CUNA MAS", $AO1028="CUNA MAS"),1,0)</f>
        <v>0</v>
      </c>
      <c r="AU1028" s="160">
        <f t="shared" ref="AU1028:AU1091" si="116">IF(OR($AC1028="PAIS",$AG1028="PAIS",$AK1028="PAIS",$AO1028="PAIS"),1,0)</f>
        <v>0</v>
      </c>
      <c r="AV1028" s="160">
        <f t="shared" ref="AV1028:AV1091" si="117">IF(OR($AC1028="QALI WARMA",$AG1028="QALI WARMA",$AK1028="QALI WARMA", $AO1028="QALI WARMA"),1,0)</f>
        <v>0</v>
      </c>
      <c r="AW1028" s="160">
        <f t="shared" ref="AW1028:AW1091" si="118">IF(AND(NOT(OR(AC1028="JUNTOS",AG1028="JUNTOS",AK1028="JUNTOS",AO1028="JUNTOS",$AC1028="CUNA MAS",$AG1028="CUNA MAS",$AK1028="CUNA MAS",$AO1028="CUNA MAS",$AC1028="PAIS",$AG1028="PAIS",$AK1028="PAIS",$AO1028="PAIS",$AC1028="QALI WARMA",$AG1028="QALI WARMA",$AK1028="QALI WARMA",$AO1028="QALI WARMA")),NOT(AND(AC1028="",AG1028="",AK1028="",AO1028=""))),1,0)</f>
        <v>0</v>
      </c>
    </row>
    <row r="1029" spans="1:49" x14ac:dyDescent="0.25">
      <c r="A1029" s="2" t="s">
        <v>3399</v>
      </c>
      <c r="B1029" s="44" t="s">
        <v>11</v>
      </c>
      <c r="C1029" s="2" t="s">
        <v>3394</v>
      </c>
      <c r="D1029" s="2" t="s">
        <v>3400</v>
      </c>
      <c r="E1029" s="6" t="s">
        <v>45</v>
      </c>
      <c r="F1029" s="2" t="s">
        <v>45</v>
      </c>
      <c r="G1029" s="2" t="s">
        <v>45</v>
      </c>
      <c r="H1029" s="2">
        <v>0</v>
      </c>
      <c r="I1029" s="2" t="s">
        <v>45</v>
      </c>
      <c r="J1029" s="2">
        <v>0</v>
      </c>
      <c r="K1029" s="6">
        <v>0</v>
      </c>
      <c r="L1029" s="2">
        <v>0</v>
      </c>
      <c r="M1029" s="112">
        <v>2</v>
      </c>
      <c r="N1029" s="13"/>
      <c r="O1029" s="2"/>
      <c r="P1029" s="2"/>
      <c r="Q1029" s="2" t="s">
        <v>45</v>
      </c>
      <c r="R1029" s="2" t="s">
        <v>45</v>
      </c>
      <c r="S1029" s="2" t="s">
        <v>45</v>
      </c>
      <c r="T1029" s="2" t="s">
        <v>45</v>
      </c>
      <c r="U1029" s="3" t="s">
        <v>45</v>
      </c>
      <c r="V1029" s="6" t="s">
        <v>6579</v>
      </c>
      <c r="W1029" s="63"/>
      <c r="X1029" s="2"/>
      <c r="Y1029" s="2"/>
      <c r="Z1029" s="64"/>
      <c r="AA1029" s="2">
        <v>0</v>
      </c>
      <c r="AB1029" s="2">
        <v>0</v>
      </c>
      <c r="AC1029" s="2"/>
      <c r="AD1029" s="2"/>
      <c r="AE1029" s="6">
        <v>0</v>
      </c>
      <c r="AF1029" s="2">
        <v>0</v>
      </c>
      <c r="AG1029" s="2"/>
      <c r="AH1029" s="2"/>
      <c r="AI1029" s="6">
        <v>0</v>
      </c>
      <c r="AJ1029" s="2">
        <v>0</v>
      </c>
      <c r="AK1029" s="2"/>
      <c r="AL1029" s="6"/>
      <c r="AM1029" s="6">
        <v>0</v>
      </c>
      <c r="AN1029" s="2">
        <v>0</v>
      </c>
      <c r="AO1029" s="2"/>
      <c r="AP1029" s="6"/>
      <c r="AQ1029" s="6">
        <f t="shared" si="112"/>
        <v>0</v>
      </c>
      <c r="AR1029" s="160">
        <f t="shared" si="113"/>
        <v>0</v>
      </c>
      <c r="AS1029" s="160">
        <f t="shared" si="114"/>
        <v>0</v>
      </c>
      <c r="AT1029" s="160">
        <f t="shared" si="115"/>
        <v>0</v>
      </c>
      <c r="AU1029" s="160">
        <f t="shared" si="116"/>
        <v>0</v>
      </c>
      <c r="AV1029" s="160">
        <f t="shared" si="117"/>
        <v>0</v>
      </c>
      <c r="AW1029" s="160">
        <f t="shared" si="118"/>
        <v>0</v>
      </c>
    </row>
    <row r="1030" spans="1:49" x14ac:dyDescent="0.25">
      <c r="A1030" s="2" t="s">
        <v>3409</v>
      </c>
      <c r="B1030" s="44" t="s">
        <v>11</v>
      </c>
      <c r="C1030" s="2" t="s">
        <v>3402</v>
      </c>
      <c r="D1030" s="2" t="s">
        <v>3402</v>
      </c>
      <c r="E1030" s="6" t="s">
        <v>45</v>
      </c>
      <c r="F1030" s="2" t="s">
        <v>44</v>
      </c>
      <c r="G1030" s="2" t="s">
        <v>44</v>
      </c>
      <c r="H1030" s="2">
        <v>1</v>
      </c>
      <c r="I1030" s="2" t="s">
        <v>45</v>
      </c>
      <c r="J1030" s="2">
        <v>1</v>
      </c>
      <c r="K1030" s="2">
        <v>0</v>
      </c>
      <c r="L1030" s="2">
        <v>1</v>
      </c>
      <c r="M1030" s="2">
        <v>1</v>
      </c>
      <c r="N1030" s="2">
        <v>1</v>
      </c>
      <c r="O1030" s="2">
        <v>1</v>
      </c>
      <c r="P1030" s="2">
        <v>1</v>
      </c>
      <c r="Q1030" s="2" t="s">
        <v>44</v>
      </c>
      <c r="R1030" s="2" t="s">
        <v>45</v>
      </c>
      <c r="S1030" s="2" t="s">
        <v>44</v>
      </c>
      <c r="T1030" s="2" t="s">
        <v>44</v>
      </c>
      <c r="U1030" s="3" t="s">
        <v>45</v>
      </c>
      <c r="V1030" s="6" t="s">
        <v>326</v>
      </c>
      <c r="W1030" s="63" t="s">
        <v>3305</v>
      </c>
      <c r="X1030" s="2" t="s">
        <v>3306</v>
      </c>
      <c r="Y1030" s="2" t="s">
        <v>3307</v>
      </c>
      <c r="Z1030" s="64" t="s">
        <v>3308</v>
      </c>
      <c r="AA1030" s="2">
        <v>1</v>
      </c>
      <c r="AB1030" s="2">
        <v>0</v>
      </c>
      <c r="AC1030" s="2"/>
      <c r="AD1030" s="2" t="s">
        <v>6743</v>
      </c>
      <c r="AE1030" s="6">
        <v>0</v>
      </c>
      <c r="AF1030" s="2">
        <v>0</v>
      </c>
      <c r="AG1030" s="2"/>
      <c r="AH1030" s="2"/>
      <c r="AI1030" s="6">
        <v>0</v>
      </c>
      <c r="AJ1030" s="2">
        <v>0</v>
      </c>
      <c r="AK1030" s="2"/>
      <c r="AL1030" s="6"/>
      <c r="AM1030" s="6">
        <v>0</v>
      </c>
      <c r="AN1030" s="2">
        <v>0</v>
      </c>
      <c r="AO1030" s="2"/>
      <c r="AP1030" s="6"/>
      <c r="AQ1030" s="6">
        <f t="shared" si="112"/>
        <v>1</v>
      </c>
      <c r="AR1030" s="160">
        <f t="shared" si="113"/>
        <v>1</v>
      </c>
      <c r="AS1030" s="160">
        <f t="shared" si="114"/>
        <v>0</v>
      </c>
      <c r="AT1030" s="160">
        <f t="shared" si="115"/>
        <v>0</v>
      </c>
      <c r="AU1030" s="160">
        <f t="shared" si="116"/>
        <v>0</v>
      </c>
      <c r="AV1030" s="160">
        <f t="shared" si="117"/>
        <v>0</v>
      </c>
      <c r="AW1030" s="160">
        <f t="shared" si="118"/>
        <v>0</v>
      </c>
    </row>
    <row r="1031" spans="1:49" x14ac:dyDescent="0.25">
      <c r="A1031" s="2" t="s">
        <v>3401</v>
      </c>
      <c r="B1031" s="44" t="s">
        <v>11</v>
      </c>
      <c r="C1031" s="2" t="s">
        <v>3402</v>
      </c>
      <c r="D1031" s="2" t="s">
        <v>3403</v>
      </c>
      <c r="E1031" s="6" t="s">
        <v>45</v>
      </c>
      <c r="F1031" s="2" t="s">
        <v>45</v>
      </c>
      <c r="G1031" s="2" t="s">
        <v>44</v>
      </c>
      <c r="H1031" s="2">
        <v>0</v>
      </c>
      <c r="I1031" s="2" t="s">
        <v>44</v>
      </c>
      <c r="J1031" s="2">
        <v>0</v>
      </c>
      <c r="K1031" s="6">
        <v>0</v>
      </c>
      <c r="L1031" s="2">
        <v>0</v>
      </c>
      <c r="M1031" s="112">
        <v>2</v>
      </c>
      <c r="N1031" s="13"/>
      <c r="O1031" s="2"/>
      <c r="P1031" s="2"/>
      <c r="Q1031" s="2" t="s">
        <v>44</v>
      </c>
      <c r="R1031" s="2" t="s">
        <v>45</v>
      </c>
      <c r="S1031" s="2" t="s">
        <v>45</v>
      </c>
      <c r="T1031" s="2" t="s">
        <v>44</v>
      </c>
      <c r="U1031" s="3" t="s">
        <v>45</v>
      </c>
      <c r="V1031" s="6" t="s">
        <v>6579</v>
      </c>
      <c r="W1031" s="63"/>
      <c r="X1031" s="2"/>
      <c r="Y1031" s="2"/>
      <c r="Z1031" s="64"/>
      <c r="AA1031" s="2">
        <v>0</v>
      </c>
      <c r="AB1031" s="2">
        <v>0</v>
      </c>
      <c r="AC1031" s="2"/>
      <c r="AD1031" s="2"/>
      <c r="AE1031" s="6">
        <v>0</v>
      </c>
      <c r="AF1031" s="2">
        <v>0</v>
      </c>
      <c r="AG1031" s="2"/>
      <c r="AH1031" s="2"/>
      <c r="AI1031" s="6">
        <v>0</v>
      </c>
      <c r="AJ1031" s="2">
        <v>0</v>
      </c>
      <c r="AK1031" s="2"/>
      <c r="AL1031" s="6"/>
      <c r="AM1031" s="6">
        <v>0</v>
      </c>
      <c r="AN1031" s="2">
        <v>0</v>
      </c>
      <c r="AO1031" s="2"/>
      <c r="AP1031" s="6"/>
      <c r="AQ1031" s="6">
        <f t="shared" si="112"/>
        <v>0</v>
      </c>
      <c r="AR1031" s="160">
        <f t="shared" si="113"/>
        <v>0</v>
      </c>
      <c r="AS1031" s="160">
        <f t="shared" si="114"/>
        <v>0</v>
      </c>
      <c r="AT1031" s="160">
        <f t="shared" si="115"/>
        <v>0</v>
      </c>
      <c r="AU1031" s="160">
        <f t="shared" si="116"/>
        <v>0</v>
      </c>
      <c r="AV1031" s="160">
        <f t="shared" si="117"/>
        <v>0</v>
      </c>
      <c r="AW1031" s="160">
        <f t="shared" si="118"/>
        <v>0</v>
      </c>
    </row>
    <row r="1032" spans="1:49" x14ac:dyDescent="0.25">
      <c r="A1032" s="2" t="s">
        <v>3404</v>
      </c>
      <c r="B1032" s="44" t="s">
        <v>11</v>
      </c>
      <c r="C1032" s="2" t="s">
        <v>3402</v>
      </c>
      <c r="D1032" s="2" t="s">
        <v>3405</v>
      </c>
      <c r="E1032" s="6" t="s">
        <v>45</v>
      </c>
      <c r="F1032" s="2" t="s">
        <v>44</v>
      </c>
      <c r="G1032" s="2" t="s">
        <v>44</v>
      </c>
      <c r="H1032" s="2">
        <v>0</v>
      </c>
      <c r="I1032" s="2" t="s">
        <v>44</v>
      </c>
      <c r="J1032" s="2">
        <v>1</v>
      </c>
      <c r="K1032" s="2">
        <v>0</v>
      </c>
      <c r="L1032" s="2">
        <v>0</v>
      </c>
      <c r="M1032" s="2">
        <v>1</v>
      </c>
      <c r="N1032" s="2">
        <v>1</v>
      </c>
      <c r="O1032" s="2">
        <v>1</v>
      </c>
      <c r="P1032" s="6">
        <v>1</v>
      </c>
      <c r="Q1032" s="2" t="s">
        <v>45</v>
      </c>
      <c r="R1032" s="2" t="s">
        <v>45</v>
      </c>
      <c r="S1032" s="2" t="s">
        <v>45</v>
      </c>
      <c r="T1032" s="2" t="s">
        <v>44</v>
      </c>
      <c r="U1032" s="3" t="s">
        <v>45</v>
      </c>
      <c r="V1032" s="6" t="s">
        <v>35</v>
      </c>
      <c r="W1032" s="63" t="s">
        <v>6669</v>
      </c>
      <c r="X1032" s="2" t="s">
        <v>3306</v>
      </c>
      <c r="Y1032" s="2" t="s">
        <v>3307</v>
      </c>
      <c r="Z1032" s="64" t="s">
        <v>3308</v>
      </c>
      <c r="AA1032" s="2">
        <v>1</v>
      </c>
      <c r="AB1032" s="2">
        <v>0</v>
      </c>
      <c r="AC1032" s="2"/>
      <c r="AD1032" s="2" t="s">
        <v>6743</v>
      </c>
      <c r="AE1032" s="6">
        <v>0</v>
      </c>
      <c r="AF1032" s="2">
        <v>0</v>
      </c>
      <c r="AG1032" s="2"/>
      <c r="AH1032" s="2"/>
      <c r="AI1032" s="6">
        <v>0</v>
      </c>
      <c r="AJ1032" s="2">
        <v>0</v>
      </c>
      <c r="AK1032" s="2"/>
      <c r="AL1032" s="6"/>
      <c r="AM1032" s="6">
        <v>0</v>
      </c>
      <c r="AN1032" s="2">
        <v>0</v>
      </c>
      <c r="AO1032" s="2"/>
      <c r="AP1032" s="6"/>
      <c r="AQ1032" s="6">
        <f t="shared" si="112"/>
        <v>1</v>
      </c>
      <c r="AR1032" s="160">
        <f t="shared" si="113"/>
        <v>1</v>
      </c>
      <c r="AS1032" s="160">
        <f t="shared" si="114"/>
        <v>0</v>
      </c>
      <c r="AT1032" s="160">
        <f t="shared" si="115"/>
        <v>0</v>
      </c>
      <c r="AU1032" s="160">
        <f t="shared" si="116"/>
        <v>0</v>
      </c>
      <c r="AV1032" s="160">
        <f t="shared" si="117"/>
        <v>0</v>
      </c>
      <c r="AW1032" s="160">
        <f t="shared" si="118"/>
        <v>0</v>
      </c>
    </row>
    <row r="1033" spans="1:49" x14ac:dyDescent="0.25">
      <c r="A1033" s="2" t="s">
        <v>3406</v>
      </c>
      <c r="B1033" s="44" t="s">
        <v>11</v>
      </c>
      <c r="C1033" s="2" t="s">
        <v>3402</v>
      </c>
      <c r="D1033" s="2" t="s">
        <v>416</v>
      </c>
      <c r="E1033" s="6" t="s">
        <v>45</v>
      </c>
      <c r="F1033" s="2" t="s">
        <v>45</v>
      </c>
      <c r="G1033" s="2" t="s">
        <v>45</v>
      </c>
      <c r="H1033" s="2">
        <v>0</v>
      </c>
      <c r="I1033" s="2" t="s">
        <v>45</v>
      </c>
      <c r="J1033" s="2">
        <v>0</v>
      </c>
      <c r="K1033" s="6">
        <v>0</v>
      </c>
      <c r="L1033" s="2">
        <v>0</v>
      </c>
      <c r="M1033" s="112">
        <v>2</v>
      </c>
      <c r="N1033" s="13"/>
      <c r="O1033" s="2"/>
      <c r="P1033" s="2"/>
      <c r="Q1033" s="2" t="s">
        <v>45</v>
      </c>
      <c r="R1033" s="2" t="s">
        <v>45</v>
      </c>
      <c r="S1033" s="2" t="s">
        <v>45</v>
      </c>
      <c r="T1033" s="2" t="s">
        <v>44</v>
      </c>
      <c r="U1033" s="3" t="s">
        <v>45</v>
      </c>
      <c r="V1033" s="6" t="s">
        <v>6579</v>
      </c>
      <c r="W1033" s="63"/>
      <c r="X1033" s="2"/>
      <c r="Y1033" s="2"/>
      <c r="Z1033" s="64"/>
      <c r="AA1033" s="2">
        <v>0</v>
      </c>
      <c r="AB1033" s="2">
        <v>0</v>
      </c>
      <c r="AC1033" s="2"/>
      <c r="AD1033" s="2"/>
      <c r="AE1033" s="6">
        <v>0</v>
      </c>
      <c r="AF1033" s="2">
        <v>0</v>
      </c>
      <c r="AG1033" s="2"/>
      <c r="AH1033" s="2"/>
      <c r="AI1033" s="6">
        <v>0</v>
      </c>
      <c r="AJ1033" s="2">
        <v>0</v>
      </c>
      <c r="AK1033" s="2"/>
      <c r="AL1033" s="6"/>
      <c r="AM1033" s="6">
        <v>0</v>
      </c>
      <c r="AN1033" s="2">
        <v>0</v>
      </c>
      <c r="AO1033" s="2"/>
      <c r="AP1033" s="6"/>
      <c r="AQ1033" s="6">
        <f t="shared" si="112"/>
        <v>0</v>
      </c>
      <c r="AR1033" s="160">
        <f t="shared" si="113"/>
        <v>0</v>
      </c>
      <c r="AS1033" s="160">
        <f t="shared" si="114"/>
        <v>0</v>
      </c>
      <c r="AT1033" s="160">
        <f t="shared" si="115"/>
        <v>0</v>
      </c>
      <c r="AU1033" s="160">
        <f t="shared" si="116"/>
        <v>0</v>
      </c>
      <c r="AV1033" s="160">
        <f t="shared" si="117"/>
        <v>0</v>
      </c>
      <c r="AW1033" s="160">
        <f t="shared" si="118"/>
        <v>0</v>
      </c>
    </row>
    <row r="1034" spans="1:49" x14ac:dyDescent="0.25">
      <c r="A1034" s="2" t="s">
        <v>3407</v>
      </c>
      <c r="B1034" s="44" t="s">
        <v>11</v>
      </c>
      <c r="C1034" s="2" t="s">
        <v>3402</v>
      </c>
      <c r="D1034" s="2" t="s">
        <v>3408</v>
      </c>
      <c r="E1034" s="6" t="s">
        <v>45</v>
      </c>
      <c r="F1034" s="2" t="s">
        <v>44</v>
      </c>
      <c r="G1034" s="2" t="s">
        <v>44</v>
      </c>
      <c r="H1034" s="2">
        <v>1</v>
      </c>
      <c r="I1034" s="2" t="s">
        <v>45</v>
      </c>
      <c r="J1034" s="2">
        <v>1</v>
      </c>
      <c r="K1034" s="2">
        <v>0</v>
      </c>
      <c r="L1034" s="2">
        <v>1</v>
      </c>
      <c r="M1034" s="2">
        <v>1</v>
      </c>
      <c r="N1034" s="2">
        <v>1</v>
      </c>
      <c r="O1034" s="2">
        <v>1</v>
      </c>
      <c r="P1034" s="6">
        <v>1</v>
      </c>
      <c r="Q1034" s="2" t="s">
        <v>45</v>
      </c>
      <c r="R1034" s="2" t="s">
        <v>45</v>
      </c>
      <c r="S1034" s="2" t="s">
        <v>45</v>
      </c>
      <c r="T1034" s="2" t="s">
        <v>44</v>
      </c>
      <c r="U1034" s="3" t="s">
        <v>45</v>
      </c>
      <c r="V1034" s="6" t="s">
        <v>35</v>
      </c>
      <c r="W1034" s="63" t="s">
        <v>3368</v>
      </c>
      <c r="X1034" s="2"/>
      <c r="Y1034" s="2"/>
      <c r="Z1034" s="64"/>
      <c r="AA1034" s="2">
        <v>1</v>
      </c>
      <c r="AB1034" s="2">
        <v>0</v>
      </c>
      <c r="AC1034" s="2"/>
      <c r="AD1034" s="2" t="s">
        <v>6743</v>
      </c>
      <c r="AE1034" s="6">
        <v>0</v>
      </c>
      <c r="AF1034" s="2">
        <v>0</v>
      </c>
      <c r="AG1034" s="2"/>
      <c r="AH1034" s="2"/>
      <c r="AI1034" s="6">
        <v>0</v>
      </c>
      <c r="AJ1034" s="2">
        <v>1</v>
      </c>
      <c r="AK1034" s="2" t="s">
        <v>35</v>
      </c>
      <c r="AL1034" s="6" t="s">
        <v>6744</v>
      </c>
      <c r="AM1034" s="6">
        <v>0</v>
      </c>
      <c r="AN1034" s="2">
        <v>0</v>
      </c>
      <c r="AO1034" s="2"/>
      <c r="AP1034" s="6"/>
      <c r="AQ1034" s="6">
        <f t="shared" si="112"/>
        <v>2</v>
      </c>
      <c r="AR1034" s="160">
        <f t="shared" si="113"/>
        <v>1</v>
      </c>
      <c r="AS1034" s="160">
        <f t="shared" si="114"/>
        <v>1</v>
      </c>
      <c r="AT1034" s="160">
        <f t="shared" si="115"/>
        <v>0</v>
      </c>
      <c r="AU1034" s="160">
        <f t="shared" si="116"/>
        <v>0</v>
      </c>
      <c r="AV1034" s="160">
        <f t="shared" si="117"/>
        <v>0</v>
      </c>
      <c r="AW1034" s="160">
        <f t="shared" si="118"/>
        <v>0</v>
      </c>
    </row>
    <row r="1035" spans="1:49" x14ac:dyDescent="0.25">
      <c r="A1035" s="2" t="s">
        <v>3410</v>
      </c>
      <c r="B1035" s="44" t="s">
        <v>11</v>
      </c>
      <c r="C1035" s="2" t="s">
        <v>3402</v>
      </c>
      <c r="D1035" s="2" t="s">
        <v>3411</v>
      </c>
      <c r="E1035" s="6" t="s">
        <v>45</v>
      </c>
      <c r="F1035" s="2" t="s">
        <v>44</v>
      </c>
      <c r="G1035" s="2" t="s">
        <v>44</v>
      </c>
      <c r="H1035" s="2">
        <v>1</v>
      </c>
      <c r="I1035" s="2" t="s">
        <v>45</v>
      </c>
      <c r="J1035" s="2">
        <v>1</v>
      </c>
      <c r="K1035" s="2">
        <v>0</v>
      </c>
      <c r="L1035" s="2">
        <v>1</v>
      </c>
      <c r="M1035" s="2">
        <v>1</v>
      </c>
      <c r="N1035" s="2">
        <v>1</v>
      </c>
      <c r="O1035" s="2">
        <v>1</v>
      </c>
      <c r="P1035" s="2">
        <v>1</v>
      </c>
      <c r="Q1035" s="2" t="s">
        <v>44</v>
      </c>
      <c r="R1035" s="2" t="s">
        <v>45</v>
      </c>
      <c r="S1035" s="2" t="s">
        <v>44</v>
      </c>
      <c r="T1035" s="2" t="s">
        <v>44</v>
      </c>
      <c r="U1035" s="3" t="s">
        <v>45</v>
      </c>
      <c r="V1035" s="6" t="s">
        <v>326</v>
      </c>
      <c r="W1035" s="63" t="s">
        <v>3412</v>
      </c>
      <c r="X1035" s="2"/>
      <c r="Y1035" s="2"/>
      <c r="Z1035" s="64"/>
      <c r="AA1035" s="2">
        <v>1</v>
      </c>
      <c r="AB1035" s="2">
        <v>0</v>
      </c>
      <c r="AC1035" s="2"/>
      <c r="AD1035" s="2" t="s">
        <v>6743</v>
      </c>
      <c r="AE1035" s="6">
        <v>0</v>
      </c>
      <c r="AF1035" s="2">
        <v>0</v>
      </c>
      <c r="AG1035" s="2"/>
      <c r="AH1035" s="2"/>
      <c r="AI1035" s="6">
        <v>1</v>
      </c>
      <c r="AJ1035" s="2">
        <v>0</v>
      </c>
      <c r="AK1035" s="2"/>
      <c r="AL1035" s="6" t="s">
        <v>6743</v>
      </c>
      <c r="AM1035" s="6">
        <v>0</v>
      </c>
      <c r="AN1035" s="2">
        <v>0</v>
      </c>
      <c r="AO1035" s="2"/>
      <c r="AP1035" s="6"/>
      <c r="AQ1035" s="6">
        <f t="shared" si="112"/>
        <v>2</v>
      </c>
      <c r="AR1035" s="160">
        <f t="shared" si="113"/>
        <v>1</v>
      </c>
      <c r="AS1035" s="160">
        <f t="shared" si="114"/>
        <v>0</v>
      </c>
      <c r="AT1035" s="160">
        <f t="shared" si="115"/>
        <v>0</v>
      </c>
      <c r="AU1035" s="160">
        <f t="shared" si="116"/>
        <v>0</v>
      </c>
      <c r="AV1035" s="160">
        <f t="shared" si="117"/>
        <v>0</v>
      </c>
      <c r="AW1035" s="160">
        <f t="shared" si="118"/>
        <v>0</v>
      </c>
    </row>
    <row r="1036" spans="1:49" x14ac:dyDescent="0.25">
      <c r="A1036" s="2" t="s">
        <v>3413</v>
      </c>
      <c r="B1036" s="44" t="s">
        <v>11</v>
      </c>
      <c r="C1036" s="2" t="s">
        <v>3402</v>
      </c>
      <c r="D1036" s="2" t="s">
        <v>3414</v>
      </c>
      <c r="E1036" s="6" t="s">
        <v>45</v>
      </c>
      <c r="F1036" s="2" t="s">
        <v>45</v>
      </c>
      <c r="G1036" s="2" t="s">
        <v>44</v>
      </c>
      <c r="H1036" s="2">
        <v>1</v>
      </c>
      <c r="I1036" s="2" t="s">
        <v>44</v>
      </c>
      <c r="J1036" s="2">
        <v>1</v>
      </c>
      <c r="K1036" s="2">
        <v>0</v>
      </c>
      <c r="L1036" s="2">
        <v>1</v>
      </c>
      <c r="M1036" s="2">
        <v>1</v>
      </c>
      <c r="N1036" s="36"/>
      <c r="O1036" s="2">
        <v>1</v>
      </c>
      <c r="P1036" s="2">
        <v>1</v>
      </c>
      <c r="Q1036" s="2" t="s">
        <v>44</v>
      </c>
      <c r="R1036" s="2" t="s">
        <v>45</v>
      </c>
      <c r="S1036" s="2" t="s">
        <v>44</v>
      </c>
      <c r="T1036" s="2" t="s">
        <v>44</v>
      </c>
      <c r="U1036" s="3" t="s">
        <v>45</v>
      </c>
      <c r="V1036" s="2" t="s">
        <v>2318</v>
      </c>
      <c r="W1036" s="63" t="s">
        <v>3415</v>
      </c>
      <c r="X1036" s="2" t="s">
        <v>3416</v>
      </c>
      <c r="Y1036" s="2" t="s">
        <v>3417</v>
      </c>
      <c r="Z1036" s="64"/>
      <c r="AA1036" s="2">
        <v>1</v>
      </c>
      <c r="AB1036" s="2">
        <v>1</v>
      </c>
      <c r="AC1036" s="2" t="s">
        <v>326</v>
      </c>
      <c r="AD1036" s="2" t="s">
        <v>6743</v>
      </c>
      <c r="AE1036" s="6">
        <v>0</v>
      </c>
      <c r="AF1036" s="2">
        <v>1</v>
      </c>
      <c r="AG1036" s="2" t="s">
        <v>326</v>
      </c>
      <c r="AH1036" s="2" t="s">
        <v>6743</v>
      </c>
      <c r="AI1036" s="6">
        <v>0</v>
      </c>
      <c r="AJ1036" s="2">
        <v>0</v>
      </c>
      <c r="AK1036" s="2"/>
      <c r="AL1036" s="6"/>
      <c r="AM1036" s="6">
        <v>0</v>
      </c>
      <c r="AN1036" s="2">
        <v>0</v>
      </c>
      <c r="AO1036" s="2"/>
      <c r="AP1036" s="6"/>
      <c r="AQ1036" s="6">
        <f t="shared" si="112"/>
        <v>3</v>
      </c>
      <c r="AR1036" s="160">
        <f t="shared" si="113"/>
        <v>1</v>
      </c>
      <c r="AS1036" s="160">
        <f t="shared" si="114"/>
        <v>0</v>
      </c>
      <c r="AT1036" s="160">
        <f t="shared" si="115"/>
        <v>1</v>
      </c>
      <c r="AU1036" s="160">
        <f t="shared" si="116"/>
        <v>0</v>
      </c>
      <c r="AV1036" s="160">
        <f t="shared" si="117"/>
        <v>0</v>
      </c>
      <c r="AW1036" s="160">
        <f t="shared" si="118"/>
        <v>0</v>
      </c>
    </row>
    <row r="1037" spans="1:49" x14ac:dyDescent="0.25">
      <c r="A1037" s="2" t="s">
        <v>3419</v>
      </c>
      <c r="B1037" s="44" t="s">
        <v>11</v>
      </c>
      <c r="C1037" s="2" t="s">
        <v>3402</v>
      </c>
      <c r="D1037" s="2" t="s">
        <v>3420</v>
      </c>
      <c r="E1037" s="6" t="s">
        <v>45</v>
      </c>
      <c r="F1037" s="2" t="s">
        <v>44</v>
      </c>
      <c r="G1037" s="2" t="s">
        <v>44</v>
      </c>
      <c r="H1037" s="2">
        <v>1</v>
      </c>
      <c r="I1037" s="2" t="s">
        <v>45</v>
      </c>
      <c r="J1037" s="2">
        <v>1</v>
      </c>
      <c r="K1037" s="2">
        <v>0</v>
      </c>
      <c r="L1037" s="2">
        <v>1</v>
      </c>
      <c r="M1037" s="2">
        <v>1</v>
      </c>
      <c r="N1037" s="2">
        <v>1</v>
      </c>
      <c r="O1037" s="2">
        <v>1</v>
      </c>
      <c r="P1037" s="12">
        <v>1</v>
      </c>
      <c r="Q1037" s="2" t="s">
        <v>44</v>
      </c>
      <c r="R1037" s="2" t="s">
        <v>45</v>
      </c>
      <c r="S1037" s="2" t="s">
        <v>44</v>
      </c>
      <c r="T1037" s="2" t="s">
        <v>44</v>
      </c>
      <c r="U1037" s="3" t="s">
        <v>45</v>
      </c>
      <c r="V1037" s="6" t="s">
        <v>326</v>
      </c>
      <c r="W1037" s="63" t="s">
        <v>3421</v>
      </c>
      <c r="X1037" s="2"/>
      <c r="Y1037" s="2"/>
      <c r="Z1037" s="64" t="s">
        <v>3418</v>
      </c>
      <c r="AA1037" s="2">
        <v>1</v>
      </c>
      <c r="AB1037" s="2">
        <v>1</v>
      </c>
      <c r="AC1037" s="2" t="s">
        <v>326</v>
      </c>
      <c r="AD1037" s="2" t="s">
        <v>6745</v>
      </c>
      <c r="AE1037" s="6">
        <v>0</v>
      </c>
      <c r="AF1037" s="2">
        <v>1</v>
      </c>
      <c r="AG1037" s="2" t="s">
        <v>326</v>
      </c>
      <c r="AH1037" s="2" t="s">
        <v>6744</v>
      </c>
      <c r="AI1037" s="6">
        <v>0</v>
      </c>
      <c r="AJ1037" s="2">
        <v>1</v>
      </c>
      <c r="AK1037" s="2" t="s">
        <v>326</v>
      </c>
      <c r="AL1037" s="6" t="s">
        <v>6743</v>
      </c>
      <c r="AM1037" s="6">
        <v>0</v>
      </c>
      <c r="AN1037" s="2">
        <v>0</v>
      </c>
      <c r="AO1037" s="2"/>
      <c r="AP1037" s="6"/>
      <c r="AQ1037" s="6">
        <f t="shared" si="112"/>
        <v>4</v>
      </c>
      <c r="AR1037" s="160">
        <f t="shared" si="113"/>
        <v>1</v>
      </c>
      <c r="AS1037" s="160">
        <f t="shared" si="114"/>
        <v>0</v>
      </c>
      <c r="AT1037" s="160">
        <f t="shared" si="115"/>
        <v>1</v>
      </c>
      <c r="AU1037" s="160">
        <f t="shared" si="116"/>
        <v>0</v>
      </c>
      <c r="AV1037" s="160">
        <f t="shared" si="117"/>
        <v>0</v>
      </c>
      <c r="AW1037" s="160">
        <f t="shared" si="118"/>
        <v>0</v>
      </c>
    </row>
    <row r="1038" spans="1:49" x14ac:dyDescent="0.25">
      <c r="A1038" s="2" t="s">
        <v>3592</v>
      </c>
      <c r="B1038" s="44" t="s">
        <v>12</v>
      </c>
      <c r="C1038" s="2" t="s">
        <v>3547</v>
      </c>
      <c r="D1038" s="2" t="s">
        <v>3547</v>
      </c>
      <c r="E1038" s="6" t="s">
        <v>45</v>
      </c>
      <c r="F1038" s="2" t="s">
        <v>44</v>
      </c>
      <c r="G1038" s="2" t="s">
        <v>44</v>
      </c>
      <c r="H1038" s="2">
        <v>1</v>
      </c>
      <c r="I1038" s="2" t="s">
        <v>45</v>
      </c>
      <c r="J1038" s="2">
        <v>1</v>
      </c>
      <c r="K1038" s="2">
        <v>0</v>
      </c>
      <c r="L1038" s="2">
        <v>1</v>
      </c>
      <c r="M1038" s="2">
        <v>1</v>
      </c>
      <c r="N1038" s="2">
        <v>1</v>
      </c>
      <c r="O1038" s="6">
        <v>1</v>
      </c>
      <c r="P1038" s="6">
        <v>1</v>
      </c>
      <c r="Q1038" s="2" t="s">
        <v>44</v>
      </c>
      <c r="R1038" s="2" t="s">
        <v>44</v>
      </c>
      <c r="S1038" s="2" t="s">
        <v>44</v>
      </c>
      <c r="T1038" s="2" t="s">
        <v>44</v>
      </c>
      <c r="U1038" s="3" t="s">
        <v>45</v>
      </c>
      <c r="V1038" s="6" t="s">
        <v>6578</v>
      </c>
      <c r="W1038" s="63" t="s">
        <v>3593</v>
      </c>
      <c r="X1038" s="2" t="s">
        <v>3594</v>
      </c>
      <c r="Y1038" s="2" t="s">
        <v>3595</v>
      </c>
      <c r="Z1038" s="64" t="s">
        <v>3596</v>
      </c>
      <c r="AA1038" s="2">
        <v>0</v>
      </c>
      <c r="AB1038" s="2">
        <v>0</v>
      </c>
      <c r="AC1038" s="2"/>
      <c r="AD1038" s="2"/>
      <c r="AE1038" s="6">
        <v>0</v>
      </c>
      <c r="AF1038" s="2">
        <v>0</v>
      </c>
      <c r="AG1038" s="2"/>
      <c r="AH1038" s="2"/>
      <c r="AI1038" s="6">
        <v>0</v>
      </c>
      <c r="AJ1038" s="2">
        <v>0</v>
      </c>
      <c r="AK1038" s="2"/>
      <c r="AL1038" s="6"/>
      <c r="AM1038" s="6">
        <v>0</v>
      </c>
      <c r="AN1038" s="2">
        <v>0</v>
      </c>
      <c r="AO1038" s="2"/>
      <c r="AP1038" s="6"/>
      <c r="AQ1038" s="6">
        <f t="shared" si="112"/>
        <v>0</v>
      </c>
      <c r="AR1038" s="160">
        <f t="shared" si="113"/>
        <v>0</v>
      </c>
      <c r="AS1038" s="160">
        <f t="shared" si="114"/>
        <v>0</v>
      </c>
      <c r="AT1038" s="160">
        <f t="shared" si="115"/>
        <v>0</v>
      </c>
      <c r="AU1038" s="160">
        <f t="shared" si="116"/>
        <v>0</v>
      </c>
      <c r="AV1038" s="160">
        <f t="shared" si="117"/>
        <v>0</v>
      </c>
      <c r="AW1038" s="160">
        <f t="shared" si="118"/>
        <v>0</v>
      </c>
    </row>
    <row r="1039" spans="1:49" x14ac:dyDescent="0.25">
      <c r="A1039" s="2" t="s">
        <v>3546</v>
      </c>
      <c r="B1039" s="44" t="s">
        <v>12</v>
      </c>
      <c r="C1039" s="2" t="s">
        <v>3547</v>
      </c>
      <c r="D1039" s="2" t="s">
        <v>3548</v>
      </c>
      <c r="E1039" s="6" t="s">
        <v>45</v>
      </c>
      <c r="F1039" s="2" t="s">
        <v>45</v>
      </c>
      <c r="G1039" s="2" t="s">
        <v>44</v>
      </c>
      <c r="H1039" s="2">
        <v>0</v>
      </c>
      <c r="I1039" s="2" t="s">
        <v>44</v>
      </c>
      <c r="J1039" s="2">
        <v>1</v>
      </c>
      <c r="K1039" s="2">
        <v>0</v>
      </c>
      <c r="L1039" s="2">
        <v>0</v>
      </c>
      <c r="M1039" s="2">
        <v>1</v>
      </c>
      <c r="N1039" s="13"/>
      <c r="O1039" s="6">
        <v>1</v>
      </c>
      <c r="P1039" s="6">
        <v>1</v>
      </c>
      <c r="Q1039" s="2" t="s">
        <v>45</v>
      </c>
      <c r="R1039" s="2" t="s">
        <v>45</v>
      </c>
      <c r="S1039" s="2" t="s">
        <v>45</v>
      </c>
      <c r="T1039" s="2" t="s">
        <v>44</v>
      </c>
      <c r="U1039" s="3" t="s">
        <v>45</v>
      </c>
      <c r="V1039" s="2" t="s">
        <v>35</v>
      </c>
      <c r="W1039" s="63" t="s">
        <v>3549</v>
      </c>
      <c r="X1039" s="2" t="s">
        <v>3550</v>
      </c>
      <c r="Y1039" s="2" t="s">
        <v>3551</v>
      </c>
      <c r="Z1039" s="64" t="s">
        <v>3552</v>
      </c>
      <c r="AA1039" s="2">
        <v>0</v>
      </c>
      <c r="AB1039" s="2">
        <v>0</v>
      </c>
      <c r="AC1039" s="2"/>
      <c r="AD1039" s="2"/>
      <c r="AE1039" s="6">
        <v>0</v>
      </c>
      <c r="AF1039" s="2">
        <v>1</v>
      </c>
      <c r="AG1039" s="2" t="s">
        <v>35</v>
      </c>
      <c r="AH1039" s="2" t="s">
        <v>6743</v>
      </c>
      <c r="AI1039" s="6">
        <v>0</v>
      </c>
      <c r="AJ1039" s="2">
        <v>0</v>
      </c>
      <c r="AK1039" s="2"/>
      <c r="AL1039" s="6"/>
      <c r="AM1039" s="6">
        <v>0</v>
      </c>
      <c r="AN1039" s="2">
        <v>0</v>
      </c>
      <c r="AO1039" s="2"/>
      <c r="AP1039" s="6"/>
      <c r="AQ1039" s="6">
        <f t="shared" si="112"/>
        <v>1</v>
      </c>
      <c r="AR1039" s="160">
        <f t="shared" si="113"/>
        <v>0</v>
      </c>
      <c r="AS1039" s="160">
        <f t="shared" si="114"/>
        <v>1</v>
      </c>
      <c r="AT1039" s="160">
        <f t="shared" si="115"/>
        <v>0</v>
      </c>
      <c r="AU1039" s="160">
        <f t="shared" si="116"/>
        <v>0</v>
      </c>
      <c r="AV1039" s="160">
        <f t="shared" si="117"/>
        <v>0</v>
      </c>
      <c r="AW1039" s="160">
        <f t="shared" si="118"/>
        <v>0</v>
      </c>
    </row>
    <row r="1040" spans="1:49" x14ac:dyDescent="0.25">
      <c r="A1040" s="2" t="s">
        <v>3553</v>
      </c>
      <c r="B1040" s="44" t="s">
        <v>12</v>
      </c>
      <c r="C1040" s="2" t="s">
        <v>3547</v>
      </c>
      <c r="D1040" s="2" t="s">
        <v>3554</v>
      </c>
      <c r="E1040" s="6" t="s">
        <v>45</v>
      </c>
      <c r="F1040" s="2" t="s">
        <v>45</v>
      </c>
      <c r="G1040" s="2" t="s">
        <v>44</v>
      </c>
      <c r="H1040" s="2">
        <v>0</v>
      </c>
      <c r="I1040" s="2" t="s">
        <v>44</v>
      </c>
      <c r="J1040" s="2">
        <v>1</v>
      </c>
      <c r="K1040" s="2">
        <v>0</v>
      </c>
      <c r="L1040" s="2">
        <v>1</v>
      </c>
      <c r="M1040" s="2">
        <v>1</v>
      </c>
      <c r="N1040" s="13"/>
      <c r="O1040" s="6">
        <v>1</v>
      </c>
      <c r="P1040" s="6">
        <v>1</v>
      </c>
      <c r="Q1040" s="2" t="s">
        <v>45</v>
      </c>
      <c r="R1040" s="2" t="s">
        <v>44</v>
      </c>
      <c r="S1040" s="2" t="s">
        <v>45</v>
      </c>
      <c r="T1040" s="2" t="s">
        <v>44</v>
      </c>
      <c r="U1040" s="3" t="s">
        <v>45</v>
      </c>
      <c r="V1040" s="2" t="s">
        <v>326</v>
      </c>
      <c r="W1040" s="63" t="s">
        <v>3555</v>
      </c>
      <c r="X1040" s="2" t="s">
        <v>3556</v>
      </c>
      <c r="Y1040" s="2" t="s">
        <v>3557</v>
      </c>
      <c r="Z1040" s="64" t="s">
        <v>3558</v>
      </c>
      <c r="AA1040" s="2">
        <v>0</v>
      </c>
      <c r="AB1040" s="2">
        <v>0</v>
      </c>
      <c r="AC1040" s="2"/>
      <c r="AD1040" s="2"/>
      <c r="AE1040" s="6">
        <v>0</v>
      </c>
      <c r="AF1040" s="2">
        <v>0</v>
      </c>
      <c r="AG1040" s="2"/>
      <c r="AH1040" s="2"/>
      <c r="AI1040" s="6">
        <v>0</v>
      </c>
      <c r="AJ1040" s="2">
        <v>0</v>
      </c>
      <c r="AK1040" s="2"/>
      <c r="AL1040" s="6"/>
      <c r="AM1040" s="6">
        <v>0</v>
      </c>
      <c r="AN1040" s="2">
        <v>0</v>
      </c>
      <c r="AO1040" s="2"/>
      <c r="AP1040" s="6"/>
      <c r="AQ1040" s="6">
        <f t="shared" si="112"/>
        <v>0</v>
      </c>
      <c r="AR1040" s="160">
        <f t="shared" si="113"/>
        <v>0</v>
      </c>
      <c r="AS1040" s="160">
        <f t="shared" si="114"/>
        <v>0</v>
      </c>
      <c r="AT1040" s="160">
        <f t="shared" si="115"/>
        <v>0</v>
      </c>
      <c r="AU1040" s="160">
        <f t="shared" si="116"/>
        <v>0</v>
      </c>
      <c r="AV1040" s="160">
        <f t="shared" si="117"/>
        <v>0</v>
      </c>
      <c r="AW1040" s="160">
        <f t="shared" si="118"/>
        <v>0</v>
      </c>
    </row>
    <row r="1041" spans="1:49" x14ac:dyDescent="0.25">
      <c r="A1041" s="2" t="s">
        <v>3559</v>
      </c>
      <c r="B1041" s="44" t="s">
        <v>12</v>
      </c>
      <c r="C1041" s="2" t="s">
        <v>3547</v>
      </c>
      <c r="D1041" s="2" t="s">
        <v>3560</v>
      </c>
      <c r="E1041" s="6" t="s">
        <v>45</v>
      </c>
      <c r="F1041" s="2" t="s">
        <v>45</v>
      </c>
      <c r="G1041" s="2" t="s">
        <v>44</v>
      </c>
      <c r="H1041" s="2">
        <v>0</v>
      </c>
      <c r="I1041" s="2" t="s">
        <v>44</v>
      </c>
      <c r="J1041" s="2">
        <v>1</v>
      </c>
      <c r="K1041" s="2">
        <v>0</v>
      </c>
      <c r="L1041" s="2">
        <v>0</v>
      </c>
      <c r="M1041" s="2">
        <v>1</v>
      </c>
      <c r="N1041" s="13"/>
      <c r="O1041" s="6">
        <v>1</v>
      </c>
      <c r="P1041" s="6">
        <v>1</v>
      </c>
      <c r="Q1041" s="2" t="s">
        <v>45</v>
      </c>
      <c r="R1041" s="2" t="s">
        <v>44</v>
      </c>
      <c r="S1041" s="2" t="s">
        <v>45</v>
      </c>
      <c r="T1041" s="2" t="s">
        <v>44</v>
      </c>
      <c r="U1041" s="3" t="s">
        <v>44</v>
      </c>
      <c r="V1041" s="2" t="s">
        <v>36</v>
      </c>
      <c r="W1041" s="63" t="s">
        <v>3561</v>
      </c>
      <c r="X1041" s="2" t="s">
        <v>3562</v>
      </c>
      <c r="Y1041" s="2" t="s">
        <v>3563</v>
      </c>
      <c r="Z1041" s="64" t="s">
        <v>3564</v>
      </c>
      <c r="AA1041" s="2">
        <v>0</v>
      </c>
      <c r="AB1041" s="2">
        <v>0</v>
      </c>
      <c r="AC1041" s="2"/>
      <c r="AD1041" s="2"/>
      <c r="AE1041" s="6">
        <v>0</v>
      </c>
      <c r="AF1041" s="2">
        <v>0</v>
      </c>
      <c r="AG1041" s="128"/>
      <c r="AH1041" s="128"/>
      <c r="AI1041" s="134">
        <v>0</v>
      </c>
      <c r="AJ1041" s="128">
        <v>0</v>
      </c>
      <c r="AK1041" s="128"/>
      <c r="AL1041" s="6"/>
      <c r="AM1041" s="134">
        <v>0</v>
      </c>
      <c r="AN1041" s="128">
        <v>0</v>
      </c>
      <c r="AO1041" s="128"/>
      <c r="AP1041" s="6"/>
      <c r="AQ1041" s="6">
        <f t="shared" si="112"/>
        <v>0</v>
      </c>
      <c r="AR1041" s="160">
        <f t="shared" si="113"/>
        <v>0</v>
      </c>
      <c r="AS1041" s="160">
        <f t="shared" si="114"/>
        <v>0</v>
      </c>
      <c r="AT1041" s="160">
        <f t="shared" si="115"/>
        <v>0</v>
      </c>
      <c r="AU1041" s="160">
        <f t="shared" si="116"/>
        <v>0</v>
      </c>
      <c r="AV1041" s="160">
        <f t="shared" si="117"/>
        <v>0</v>
      </c>
      <c r="AW1041" s="160">
        <f t="shared" si="118"/>
        <v>0</v>
      </c>
    </row>
    <row r="1042" spans="1:49" x14ac:dyDescent="0.25">
      <c r="A1042" s="2" t="s">
        <v>3565</v>
      </c>
      <c r="B1042" s="44" t="s">
        <v>12</v>
      </c>
      <c r="C1042" s="2" t="s">
        <v>3547</v>
      </c>
      <c r="D1042" s="2" t="s">
        <v>3566</v>
      </c>
      <c r="E1042" s="6" t="s">
        <v>45</v>
      </c>
      <c r="F1042" s="2" t="s">
        <v>44</v>
      </c>
      <c r="G1042" s="2" t="s">
        <v>44</v>
      </c>
      <c r="H1042" s="2">
        <v>1</v>
      </c>
      <c r="I1042" s="2" t="s">
        <v>45</v>
      </c>
      <c r="J1042" s="2">
        <v>1</v>
      </c>
      <c r="K1042" s="2">
        <v>0</v>
      </c>
      <c r="L1042" s="2">
        <v>1</v>
      </c>
      <c r="M1042" s="2">
        <v>1</v>
      </c>
      <c r="N1042" s="2">
        <v>1</v>
      </c>
      <c r="O1042" s="6">
        <v>1</v>
      </c>
      <c r="P1042" s="6">
        <v>1</v>
      </c>
      <c r="Q1042" s="2" t="s">
        <v>44</v>
      </c>
      <c r="R1042" s="2" t="s">
        <v>45</v>
      </c>
      <c r="S1042" s="2" t="s">
        <v>44</v>
      </c>
      <c r="T1042" s="2" t="s">
        <v>44</v>
      </c>
      <c r="U1042" s="3" t="s">
        <v>45</v>
      </c>
      <c r="V1042" s="6" t="s">
        <v>35</v>
      </c>
      <c r="W1042" s="63" t="s">
        <v>6947</v>
      </c>
      <c r="X1042" s="2" t="s">
        <v>3530</v>
      </c>
      <c r="Y1042" s="2">
        <v>945882405</v>
      </c>
      <c r="Z1042" s="64" t="s">
        <v>6518</v>
      </c>
      <c r="AA1042" s="2">
        <v>0</v>
      </c>
      <c r="AB1042" s="2">
        <v>0</v>
      </c>
      <c r="AC1042" s="2"/>
      <c r="AD1042" s="2"/>
      <c r="AE1042" s="6">
        <v>0</v>
      </c>
      <c r="AF1042" s="2">
        <v>1</v>
      </c>
      <c r="AG1042" s="2" t="s">
        <v>35</v>
      </c>
      <c r="AH1042" s="2" t="s">
        <v>6743</v>
      </c>
      <c r="AI1042" s="6">
        <v>0</v>
      </c>
      <c r="AJ1042" s="2">
        <v>1</v>
      </c>
      <c r="AK1042" s="2" t="s">
        <v>35</v>
      </c>
      <c r="AL1042" s="6" t="s">
        <v>6743</v>
      </c>
      <c r="AM1042" s="6">
        <v>0</v>
      </c>
      <c r="AN1042" s="2">
        <v>0</v>
      </c>
      <c r="AO1042" s="2"/>
      <c r="AP1042" s="6"/>
      <c r="AQ1042" s="6">
        <f t="shared" si="112"/>
        <v>2</v>
      </c>
      <c r="AR1042" s="160">
        <f t="shared" si="113"/>
        <v>0</v>
      </c>
      <c r="AS1042" s="160">
        <f t="shared" si="114"/>
        <v>1</v>
      </c>
      <c r="AT1042" s="160">
        <f t="shared" si="115"/>
        <v>0</v>
      </c>
      <c r="AU1042" s="160">
        <f t="shared" si="116"/>
        <v>0</v>
      </c>
      <c r="AV1042" s="160">
        <f t="shared" si="117"/>
        <v>0</v>
      </c>
      <c r="AW1042" s="160">
        <f t="shared" si="118"/>
        <v>0</v>
      </c>
    </row>
    <row r="1043" spans="1:49" x14ac:dyDescent="0.25">
      <c r="A1043" s="2" t="s">
        <v>3567</v>
      </c>
      <c r="B1043" s="44" t="s">
        <v>12</v>
      </c>
      <c r="C1043" s="2" t="s">
        <v>3547</v>
      </c>
      <c r="D1043" s="2" t="s">
        <v>3568</v>
      </c>
      <c r="E1043" s="6" t="s">
        <v>45</v>
      </c>
      <c r="F1043" s="2" t="s">
        <v>44</v>
      </c>
      <c r="G1043" s="2" t="s">
        <v>44</v>
      </c>
      <c r="H1043" s="2">
        <v>1</v>
      </c>
      <c r="I1043" s="2" t="s">
        <v>44</v>
      </c>
      <c r="J1043" s="2">
        <v>1</v>
      </c>
      <c r="K1043" s="2">
        <v>0</v>
      </c>
      <c r="L1043" s="2">
        <v>1</v>
      </c>
      <c r="M1043" s="2">
        <v>1</v>
      </c>
      <c r="N1043" s="2">
        <v>1</v>
      </c>
      <c r="O1043" s="6">
        <v>1</v>
      </c>
      <c r="P1043" s="6">
        <v>1</v>
      </c>
      <c r="Q1043" s="2" t="s">
        <v>45</v>
      </c>
      <c r="R1043" s="2" t="s">
        <v>44</v>
      </c>
      <c r="S1043" s="2" t="s">
        <v>45</v>
      </c>
      <c r="T1043" s="2" t="s">
        <v>44</v>
      </c>
      <c r="U1043" s="3" t="s">
        <v>45</v>
      </c>
      <c r="V1043" s="6" t="s">
        <v>326</v>
      </c>
      <c r="W1043" s="63" t="s">
        <v>3555</v>
      </c>
      <c r="X1043" s="2" t="s">
        <v>3556</v>
      </c>
      <c r="Y1043" s="2" t="s">
        <v>3557</v>
      </c>
      <c r="Z1043" s="64" t="s">
        <v>3558</v>
      </c>
      <c r="AA1043" s="2">
        <v>0</v>
      </c>
      <c r="AB1043" s="2">
        <v>1</v>
      </c>
      <c r="AC1043" s="2" t="s">
        <v>326</v>
      </c>
      <c r="AD1043" s="2" t="s">
        <v>6744</v>
      </c>
      <c r="AE1043" s="6">
        <v>0</v>
      </c>
      <c r="AF1043" s="2">
        <v>1</v>
      </c>
      <c r="AG1043" s="130" t="s">
        <v>36</v>
      </c>
      <c r="AH1043" s="130" t="s">
        <v>6745</v>
      </c>
      <c r="AI1043" s="135">
        <v>0</v>
      </c>
      <c r="AJ1043" s="130">
        <v>0</v>
      </c>
      <c r="AK1043" s="130"/>
      <c r="AL1043" s="6"/>
      <c r="AM1043" s="135">
        <v>0</v>
      </c>
      <c r="AN1043" s="130">
        <v>0</v>
      </c>
      <c r="AO1043" s="130"/>
      <c r="AP1043" s="6"/>
      <c r="AQ1043" s="6">
        <f t="shared" si="112"/>
        <v>2</v>
      </c>
      <c r="AR1043" s="160">
        <f t="shared" si="113"/>
        <v>0</v>
      </c>
      <c r="AS1043" s="160">
        <f t="shared" si="114"/>
        <v>0</v>
      </c>
      <c r="AT1043" s="160">
        <f t="shared" si="115"/>
        <v>1</v>
      </c>
      <c r="AU1043" s="160">
        <f t="shared" si="116"/>
        <v>1</v>
      </c>
      <c r="AV1043" s="160">
        <f t="shared" si="117"/>
        <v>0</v>
      </c>
      <c r="AW1043" s="160">
        <f t="shared" si="118"/>
        <v>0</v>
      </c>
    </row>
    <row r="1044" spans="1:49" x14ac:dyDescent="0.25">
      <c r="A1044" s="2" t="s">
        <v>3569</v>
      </c>
      <c r="B1044" s="44" t="s">
        <v>12</v>
      </c>
      <c r="C1044" s="2" t="s">
        <v>3547</v>
      </c>
      <c r="D1044" s="2" t="s">
        <v>3570</v>
      </c>
      <c r="E1044" s="6" t="s">
        <v>45</v>
      </c>
      <c r="F1044" s="2" t="s">
        <v>45</v>
      </c>
      <c r="G1044" s="2" t="s">
        <v>44</v>
      </c>
      <c r="H1044" s="2">
        <v>0</v>
      </c>
      <c r="I1044" s="2" t="s">
        <v>44</v>
      </c>
      <c r="J1044" s="2">
        <v>0</v>
      </c>
      <c r="K1044" s="6">
        <v>0</v>
      </c>
      <c r="L1044" s="2">
        <v>0</v>
      </c>
      <c r="M1044" s="112">
        <v>2</v>
      </c>
      <c r="N1044" s="13"/>
      <c r="O1044" s="2"/>
      <c r="P1044" s="2"/>
      <c r="Q1044" s="2" t="s">
        <v>45</v>
      </c>
      <c r="R1044" s="2" t="s">
        <v>45</v>
      </c>
      <c r="S1044" s="2" t="s">
        <v>45</v>
      </c>
      <c r="T1044" s="2" t="s">
        <v>44</v>
      </c>
      <c r="U1044" s="3" t="s">
        <v>45</v>
      </c>
      <c r="V1044" s="6" t="s">
        <v>35</v>
      </c>
      <c r="W1044" s="63" t="s">
        <v>6827</v>
      </c>
      <c r="X1044" s="2" t="s">
        <v>3544</v>
      </c>
      <c r="Y1044" s="2">
        <v>945883649</v>
      </c>
      <c r="Z1044" s="64" t="s">
        <v>3545</v>
      </c>
      <c r="AA1044" s="2">
        <v>0</v>
      </c>
      <c r="AB1044" s="2">
        <v>0</v>
      </c>
      <c r="AC1044" s="2"/>
      <c r="AD1044" s="2"/>
      <c r="AE1044" s="6">
        <v>0</v>
      </c>
      <c r="AF1044" s="2">
        <v>0</v>
      </c>
      <c r="AG1044" s="2"/>
      <c r="AH1044" s="2"/>
      <c r="AI1044" s="6">
        <v>0</v>
      </c>
      <c r="AJ1044" s="2">
        <v>0</v>
      </c>
      <c r="AK1044" s="2"/>
      <c r="AL1044" s="6"/>
      <c r="AM1044" s="6">
        <v>0</v>
      </c>
      <c r="AN1044" s="2">
        <v>0</v>
      </c>
      <c r="AO1044" s="2"/>
      <c r="AP1044" s="6"/>
      <c r="AQ1044" s="6">
        <f t="shared" si="112"/>
        <v>0</v>
      </c>
      <c r="AR1044" s="160">
        <f t="shared" si="113"/>
        <v>0</v>
      </c>
      <c r="AS1044" s="160">
        <f t="shared" si="114"/>
        <v>0</v>
      </c>
      <c r="AT1044" s="160">
        <f t="shared" si="115"/>
        <v>0</v>
      </c>
      <c r="AU1044" s="160">
        <f t="shared" si="116"/>
        <v>0</v>
      </c>
      <c r="AV1044" s="160">
        <f t="shared" si="117"/>
        <v>0</v>
      </c>
      <c r="AW1044" s="160">
        <f t="shared" si="118"/>
        <v>0</v>
      </c>
    </row>
    <row r="1045" spans="1:49" x14ac:dyDescent="0.25">
      <c r="A1045" s="2" t="s">
        <v>3571</v>
      </c>
      <c r="B1045" s="44" t="s">
        <v>12</v>
      </c>
      <c r="C1045" s="2" t="s">
        <v>3547</v>
      </c>
      <c r="D1045" s="2" t="s">
        <v>1896</v>
      </c>
      <c r="E1045" s="6" t="s">
        <v>45</v>
      </c>
      <c r="F1045" s="2" t="s">
        <v>44</v>
      </c>
      <c r="G1045" s="2" t="s">
        <v>44</v>
      </c>
      <c r="H1045" s="2">
        <v>0</v>
      </c>
      <c r="I1045" s="2" t="s">
        <v>44</v>
      </c>
      <c r="J1045" s="2">
        <v>1</v>
      </c>
      <c r="K1045" s="2">
        <v>0</v>
      </c>
      <c r="L1045" s="2">
        <v>0</v>
      </c>
      <c r="M1045" s="2">
        <v>1</v>
      </c>
      <c r="N1045" s="2">
        <v>1</v>
      </c>
      <c r="O1045" s="6">
        <v>1</v>
      </c>
      <c r="P1045" s="6">
        <v>1</v>
      </c>
      <c r="Q1045" s="2" t="s">
        <v>45</v>
      </c>
      <c r="R1045" s="2" t="s">
        <v>45</v>
      </c>
      <c r="S1045" s="2" t="s">
        <v>45</v>
      </c>
      <c r="T1045" s="2" t="s">
        <v>44</v>
      </c>
      <c r="U1045" s="3" t="s">
        <v>45</v>
      </c>
      <c r="V1045" s="6" t="s">
        <v>35</v>
      </c>
      <c r="W1045" s="63" t="s">
        <v>3549</v>
      </c>
      <c r="X1045" s="2" t="s">
        <v>3550</v>
      </c>
      <c r="Y1045" s="2" t="s">
        <v>3551</v>
      </c>
      <c r="Z1045" s="64" t="s">
        <v>3552</v>
      </c>
      <c r="AA1045" s="2">
        <v>0</v>
      </c>
      <c r="AB1045" s="2">
        <v>0</v>
      </c>
      <c r="AC1045" s="2"/>
      <c r="AD1045" s="2"/>
      <c r="AE1045" s="6">
        <v>0</v>
      </c>
      <c r="AF1045" s="2">
        <v>1</v>
      </c>
      <c r="AG1045" s="2" t="s">
        <v>35</v>
      </c>
      <c r="AH1045" s="2" t="s">
        <v>6743</v>
      </c>
      <c r="AI1045" s="6">
        <v>0</v>
      </c>
      <c r="AJ1045" s="2">
        <v>0</v>
      </c>
      <c r="AK1045" s="2"/>
      <c r="AL1045" s="6"/>
      <c r="AM1045" s="6">
        <v>0</v>
      </c>
      <c r="AN1045" s="2">
        <v>0</v>
      </c>
      <c r="AO1045" s="2"/>
      <c r="AP1045" s="6"/>
      <c r="AQ1045" s="6">
        <f t="shared" si="112"/>
        <v>1</v>
      </c>
      <c r="AR1045" s="160">
        <f t="shared" si="113"/>
        <v>0</v>
      </c>
      <c r="AS1045" s="160">
        <f t="shared" si="114"/>
        <v>1</v>
      </c>
      <c r="AT1045" s="160">
        <f t="shared" si="115"/>
        <v>0</v>
      </c>
      <c r="AU1045" s="160">
        <f t="shared" si="116"/>
        <v>0</v>
      </c>
      <c r="AV1045" s="160">
        <f t="shared" si="117"/>
        <v>0</v>
      </c>
      <c r="AW1045" s="160">
        <f t="shared" si="118"/>
        <v>0</v>
      </c>
    </row>
    <row r="1046" spans="1:49" x14ac:dyDescent="0.25">
      <c r="A1046" s="2" t="s">
        <v>3572</v>
      </c>
      <c r="B1046" s="44" t="s">
        <v>12</v>
      </c>
      <c r="C1046" s="2" t="s">
        <v>3547</v>
      </c>
      <c r="D1046" s="2" t="s">
        <v>3573</v>
      </c>
      <c r="E1046" s="6" t="s">
        <v>45</v>
      </c>
      <c r="F1046" s="2" t="s">
        <v>45</v>
      </c>
      <c r="G1046" s="2" t="s">
        <v>44</v>
      </c>
      <c r="H1046" s="2">
        <v>0</v>
      </c>
      <c r="I1046" s="2" t="s">
        <v>44</v>
      </c>
      <c r="J1046" s="2">
        <v>1</v>
      </c>
      <c r="K1046" s="2">
        <v>0</v>
      </c>
      <c r="L1046" s="2">
        <v>0</v>
      </c>
      <c r="M1046" s="2">
        <v>1</v>
      </c>
      <c r="N1046" s="13"/>
      <c r="O1046" s="6">
        <v>1</v>
      </c>
      <c r="P1046" s="6">
        <v>1</v>
      </c>
      <c r="Q1046" s="2" t="s">
        <v>45</v>
      </c>
      <c r="R1046" s="2" t="s">
        <v>44</v>
      </c>
      <c r="S1046" s="2" t="s">
        <v>45</v>
      </c>
      <c r="T1046" s="2" t="s">
        <v>44</v>
      </c>
      <c r="U1046" s="3" t="s">
        <v>45</v>
      </c>
      <c r="V1046" s="2" t="s">
        <v>35</v>
      </c>
      <c r="W1046" s="63" t="s">
        <v>6948</v>
      </c>
      <c r="X1046" s="2" t="s">
        <v>3574</v>
      </c>
      <c r="Y1046" s="2" t="s">
        <v>6949</v>
      </c>
      <c r="Z1046" s="64" t="s">
        <v>3575</v>
      </c>
      <c r="AA1046" s="2">
        <v>0</v>
      </c>
      <c r="AB1046" s="2">
        <v>0</v>
      </c>
      <c r="AC1046" s="2"/>
      <c r="AD1046" s="2"/>
      <c r="AE1046" s="6">
        <v>0</v>
      </c>
      <c r="AF1046" s="2">
        <v>0</v>
      </c>
      <c r="AG1046" s="2"/>
      <c r="AH1046" s="2"/>
      <c r="AI1046" s="6">
        <v>0</v>
      </c>
      <c r="AJ1046" s="2">
        <v>0</v>
      </c>
      <c r="AK1046" s="2"/>
      <c r="AL1046" s="6"/>
      <c r="AM1046" s="6">
        <v>0</v>
      </c>
      <c r="AN1046" s="2">
        <v>0</v>
      </c>
      <c r="AO1046" s="2"/>
      <c r="AP1046" s="6"/>
      <c r="AQ1046" s="6">
        <f t="shared" si="112"/>
        <v>0</v>
      </c>
      <c r="AR1046" s="160">
        <f t="shared" si="113"/>
        <v>0</v>
      </c>
      <c r="AS1046" s="160">
        <f t="shared" si="114"/>
        <v>0</v>
      </c>
      <c r="AT1046" s="160">
        <f t="shared" si="115"/>
        <v>0</v>
      </c>
      <c r="AU1046" s="160">
        <f t="shared" si="116"/>
        <v>0</v>
      </c>
      <c r="AV1046" s="160">
        <f t="shared" si="117"/>
        <v>0</v>
      </c>
      <c r="AW1046" s="160">
        <f t="shared" si="118"/>
        <v>0</v>
      </c>
    </row>
    <row r="1047" spans="1:49" x14ac:dyDescent="0.25">
      <c r="A1047" s="2" t="s">
        <v>3576</v>
      </c>
      <c r="B1047" s="44" t="s">
        <v>12</v>
      </c>
      <c r="C1047" s="2" t="s">
        <v>3547</v>
      </c>
      <c r="D1047" s="2" t="s">
        <v>3577</v>
      </c>
      <c r="E1047" s="6" t="s">
        <v>45</v>
      </c>
      <c r="F1047" s="2" t="s">
        <v>45</v>
      </c>
      <c r="G1047" s="2" t="s">
        <v>44</v>
      </c>
      <c r="H1047" s="2">
        <v>0</v>
      </c>
      <c r="I1047" s="2" t="s">
        <v>45</v>
      </c>
      <c r="J1047" s="2">
        <v>0</v>
      </c>
      <c r="K1047" s="2">
        <v>1</v>
      </c>
      <c r="L1047" s="2">
        <v>1</v>
      </c>
      <c r="M1047" s="112">
        <v>2</v>
      </c>
      <c r="N1047" s="13"/>
      <c r="O1047" s="2"/>
      <c r="P1047" s="2"/>
      <c r="Q1047" s="2" t="s">
        <v>44</v>
      </c>
      <c r="R1047" s="2" t="s">
        <v>45</v>
      </c>
      <c r="S1047" s="2" t="s">
        <v>44</v>
      </c>
      <c r="T1047" s="2" t="s">
        <v>44</v>
      </c>
      <c r="U1047" s="3" t="s">
        <v>45</v>
      </c>
      <c r="V1047" s="6" t="s">
        <v>326</v>
      </c>
      <c r="W1047" s="63" t="s">
        <v>6950</v>
      </c>
      <c r="X1047" s="2">
        <v>28291323</v>
      </c>
      <c r="Y1047" s="2">
        <v>945553544</v>
      </c>
      <c r="Z1047" s="64" t="s">
        <v>6951</v>
      </c>
      <c r="AA1047" s="2">
        <v>0</v>
      </c>
      <c r="AB1047" s="2">
        <v>0</v>
      </c>
      <c r="AC1047" s="2"/>
      <c r="AD1047" s="2"/>
      <c r="AE1047" s="6">
        <v>0</v>
      </c>
      <c r="AF1047" s="2">
        <v>0</v>
      </c>
      <c r="AG1047" s="2"/>
      <c r="AH1047" s="2"/>
      <c r="AI1047" s="6">
        <v>0</v>
      </c>
      <c r="AJ1047" s="2">
        <v>0</v>
      </c>
      <c r="AK1047" s="2"/>
      <c r="AL1047" s="6"/>
      <c r="AM1047" s="6">
        <v>0</v>
      </c>
      <c r="AN1047" s="2">
        <v>0</v>
      </c>
      <c r="AO1047" s="2"/>
      <c r="AP1047" s="6"/>
      <c r="AQ1047" s="6">
        <f t="shared" si="112"/>
        <v>0</v>
      </c>
      <c r="AR1047" s="160">
        <f t="shared" si="113"/>
        <v>0</v>
      </c>
      <c r="AS1047" s="160">
        <f t="shared" si="114"/>
        <v>0</v>
      </c>
      <c r="AT1047" s="160">
        <f t="shared" si="115"/>
        <v>0</v>
      </c>
      <c r="AU1047" s="160">
        <f t="shared" si="116"/>
        <v>0</v>
      </c>
      <c r="AV1047" s="160">
        <f t="shared" si="117"/>
        <v>0</v>
      </c>
      <c r="AW1047" s="160">
        <f t="shared" si="118"/>
        <v>0</v>
      </c>
    </row>
    <row r="1048" spans="1:49" x14ac:dyDescent="0.25">
      <c r="A1048" s="2" t="s">
        <v>3578</v>
      </c>
      <c r="B1048" s="44" t="s">
        <v>12</v>
      </c>
      <c r="C1048" s="2" t="s">
        <v>3547</v>
      </c>
      <c r="D1048" s="2" t="s">
        <v>3579</v>
      </c>
      <c r="E1048" s="6" t="s">
        <v>45</v>
      </c>
      <c r="F1048" s="2" t="s">
        <v>44</v>
      </c>
      <c r="G1048" s="2" t="s">
        <v>44</v>
      </c>
      <c r="H1048" s="2">
        <v>1</v>
      </c>
      <c r="I1048" s="2" t="s">
        <v>44</v>
      </c>
      <c r="J1048" s="2">
        <v>1</v>
      </c>
      <c r="K1048" s="2">
        <v>0</v>
      </c>
      <c r="L1048" s="2">
        <v>1</v>
      </c>
      <c r="M1048" s="2">
        <v>1</v>
      </c>
      <c r="N1048" s="2">
        <v>1</v>
      </c>
      <c r="O1048" s="6">
        <v>1</v>
      </c>
      <c r="P1048" s="6">
        <v>1</v>
      </c>
      <c r="Q1048" s="2" t="s">
        <v>45</v>
      </c>
      <c r="R1048" s="2" t="s">
        <v>44</v>
      </c>
      <c r="S1048" s="2" t="s">
        <v>45</v>
      </c>
      <c r="T1048" s="2" t="s">
        <v>44</v>
      </c>
      <c r="U1048" s="3" t="s">
        <v>45</v>
      </c>
      <c r="V1048" s="6" t="s">
        <v>326</v>
      </c>
      <c r="W1048" s="63" t="s">
        <v>3580</v>
      </c>
      <c r="X1048" s="2" t="s">
        <v>3581</v>
      </c>
      <c r="Y1048" s="2" t="s">
        <v>3582</v>
      </c>
      <c r="Z1048" s="64" t="s">
        <v>3583</v>
      </c>
      <c r="AA1048" s="2">
        <v>0</v>
      </c>
      <c r="AB1048" s="2">
        <v>0</v>
      </c>
      <c r="AC1048" s="2"/>
      <c r="AD1048" s="2"/>
      <c r="AE1048" s="6">
        <v>0</v>
      </c>
      <c r="AF1048" s="2">
        <v>0</v>
      </c>
      <c r="AG1048" s="2"/>
      <c r="AH1048" s="2"/>
      <c r="AI1048" s="6">
        <v>0</v>
      </c>
      <c r="AJ1048" s="2">
        <v>0</v>
      </c>
      <c r="AK1048" s="2"/>
      <c r="AL1048" s="6"/>
      <c r="AM1048" s="6">
        <v>0</v>
      </c>
      <c r="AN1048" s="2">
        <v>0</v>
      </c>
      <c r="AO1048" s="2"/>
      <c r="AP1048" s="6"/>
      <c r="AQ1048" s="6">
        <f t="shared" si="112"/>
        <v>0</v>
      </c>
      <c r="AR1048" s="160">
        <f t="shared" si="113"/>
        <v>0</v>
      </c>
      <c r="AS1048" s="160">
        <f t="shared" si="114"/>
        <v>0</v>
      </c>
      <c r="AT1048" s="160">
        <f t="shared" si="115"/>
        <v>0</v>
      </c>
      <c r="AU1048" s="160">
        <f t="shared" si="116"/>
        <v>0</v>
      </c>
      <c r="AV1048" s="160">
        <f t="shared" si="117"/>
        <v>0</v>
      </c>
      <c r="AW1048" s="160">
        <f t="shared" si="118"/>
        <v>0</v>
      </c>
    </row>
    <row r="1049" spans="1:49" x14ac:dyDescent="0.25">
      <c r="A1049" s="2" t="s">
        <v>3584</v>
      </c>
      <c r="B1049" s="44" t="s">
        <v>12</v>
      </c>
      <c r="C1049" s="2" t="s">
        <v>3547</v>
      </c>
      <c r="D1049" s="2" t="s">
        <v>3585</v>
      </c>
      <c r="E1049" s="6" t="s">
        <v>45</v>
      </c>
      <c r="F1049" s="2" t="s">
        <v>44</v>
      </c>
      <c r="G1049" s="2" t="s">
        <v>44</v>
      </c>
      <c r="H1049" s="2">
        <v>1</v>
      </c>
      <c r="I1049" s="2" t="s">
        <v>45</v>
      </c>
      <c r="J1049" s="2">
        <v>1</v>
      </c>
      <c r="K1049" s="2">
        <v>0</v>
      </c>
      <c r="L1049" s="2">
        <v>1</v>
      </c>
      <c r="M1049" s="2">
        <v>1</v>
      </c>
      <c r="N1049" s="2">
        <v>1</v>
      </c>
      <c r="O1049" s="6">
        <v>1</v>
      </c>
      <c r="P1049" s="6">
        <v>1</v>
      </c>
      <c r="Q1049" s="2" t="s">
        <v>44</v>
      </c>
      <c r="R1049" s="2" t="s">
        <v>45</v>
      </c>
      <c r="S1049" s="2" t="s">
        <v>44</v>
      </c>
      <c r="T1049" s="2" t="s">
        <v>44</v>
      </c>
      <c r="U1049" s="3" t="s">
        <v>45</v>
      </c>
      <c r="V1049" s="6" t="s">
        <v>6578</v>
      </c>
      <c r="W1049" s="63" t="s">
        <v>3586</v>
      </c>
      <c r="X1049" s="2" t="s">
        <v>3587</v>
      </c>
      <c r="Y1049" s="2" t="s">
        <v>3588</v>
      </c>
      <c r="Z1049" s="64" t="s">
        <v>3589</v>
      </c>
      <c r="AA1049" s="2">
        <v>0</v>
      </c>
      <c r="AB1049" s="2">
        <v>0</v>
      </c>
      <c r="AC1049" s="2"/>
      <c r="AD1049" s="2"/>
      <c r="AE1049" s="6">
        <v>0</v>
      </c>
      <c r="AF1049" s="2">
        <v>0</v>
      </c>
      <c r="AG1049" s="2"/>
      <c r="AH1049" s="2"/>
      <c r="AI1049" s="6">
        <v>0</v>
      </c>
      <c r="AJ1049" s="2">
        <v>0</v>
      </c>
      <c r="AK1049" s="2"/>
      <c r="AL1049" s="6"/>
      <c r="AM1049" s="6">
        <v>0</v>
      </c>
      <c r="AN1049" s="2">
        <v>0</v>
      </c>
      <c r="AO1049" s="2"/>
      <c r="AP1049" s="6"/>
      <c r="AQ1049" s="6">
        <f t="shared" si="112"/>
        <v>0</v>
      </c>
      <c r="AR1049" s="160">
        <f t="shared" si="113"/>
        <v>0</v>
      </c>
      <c r="AS1049" s="160">
        <f t="shared" si="114"/>
        <v>0</v>
      </c>
      <c r="AT1049" s="160">
        <f t="shared" si="115"/>
        <v>0</v>
      </c>
      <c r="AU1049" s="160">
        <f t="shared" si="116"/>
        <v>0</v>
      </c>
      <c r="AV1049" s="160">
        <f t="shared" si="117"/>
        <v>0</v>
      </c>
      <c r="AW1049" s="160">
        <f t="shared" si="118"/>
        <v>0</v>
      </c>
    </row>
    <row r="1050" spans="1:49" x14ac:dyDescent="0.25">
      <c r="A1050" s="2" t="s">
        <v>3590</v>
      </c>
      <c r="B1050" s="44" t="s">
        <v>12</v>
      </c>
      <c r="C1050" s="2" t="s">
        <v>3547</v>
      </c>
      <c r="D1050" s="2" t="s">
        <v>3591</v>
      </c>
      <c r="E1050" s="6" t="s">
        <v>45</v>
      </c>
      <c r="F1050" s="2" t="s">
        <v>44</v>
      </c>
      <c r="G1050" s="2" t="s">
        <v>44</v>
      </c>
      <c r="H1050" s="2">
        <v>1</v>
      </c>
      <c r="I1050" s="2" t="s">
        <v>44</v>
      </c>
      <c r="J1050" s="2">
        <v>1</v>
      </c>
      <c r="K1050" s="2">
        <v>0</v>
      </c>
      <c r="L1050" s="2">
        <v>1</v>
      </c>
      <c r="M1050" s="2">
        <v>1</v>
      </c>
      <c r="N1050" s="2">
        <v>1</v>
      </c>
      <c r="O1050" s="6">
        <v>1</v>
      </c>
      <c r="P1050" s="6">
        <v>1</v>
      </c>
      <c r="Q1050" s="2" t="s">
        <v>44</v>
      </c>
      <c r="R1050" s="2" t="s">
        <v>45</v>
      </c>
      <c r="S1050" s="2" t="s">
        <v>44</v>
      </c>
      <c r="T1050" s="2" t="s">
        <v>44</v>
      </c>
      <c r="U1050" s="3" t="s">
        <v>45</v>
      </c>
      <c r="V1050" s="6" t="s">
        <v>35</v>
      </c>
      <c r="W1050" s="63" t="s">
        <v>6948</v>
      </c>
      <c r="X1050" s="2" t="s">
        <v>3574</v>
      </c>
      <c r="Y1050" s="2" t="s">
        <v>6949</v>
      </c>
      <c r="Z1050" s="64" t="s">
        <v>6952</v>
      </c>
      <c r="AA1050" s="2">
        <v>0</v>
      </c>
      <c r="AB1050" s="2">
        <v>0</v>
      </c>
      <c r="AC1050" s="2"/>
      <c r="AD1050" s="2"/>
      <c r="AE1050" s="6">
        <v>0</v>
      </c>
      <c r="AF1050" s="2">
        <v>1</v>
      </c>
      <c r="AG1050" s="2" t="s">
        <v>35</v>
      </c>
      <c r="AH1050" s="2" t="s">
        <v>6743</v>
      </c>
      <c r="AI1050" s="6">
        <v>0</v>
      </c>
      <c r="AJ1050" s="2">
        <v>0</v>
      </c>
      <c r="AK1050" s="2"/>
      <c r="AL1050" s="6"/>
      <c r="AM1050" s="6">
        <v>0</v>
      </c>
      <c r="AN1050" s="2">
        <v>0</v>
      </c>
      <c r="AO1050" s="2"/>
      <c r="AP1050" s="6"/>
      <c r="AQ1050" s="6">
        <f t="shared" si="112"/>
        <v>1</v>
      </c>
      <c r="AR1050" s="160">
        <f t="shared" si="113"/>
        <v>0</v>
      </c>
      <c r="AS1050" s="160">
        <f t="shared" si="114"/>
        <v>1</v>
      </c>
      <c r="AT1050" s="160">
        <f t="shared" si="115"/>
        <v>0</v>
      </c>
      <c r="AU1050" s="160">
        <f t="shared" si="116"/>
        <v>0</v>
      </c>
      <c r="AV1050" s="160">
        <f t="shared" si="117"/>
        <v>0</v>
      </c>
      <c r="AW1050" s="160">
        <f t="shared" si="118"/>
        <v>0</v>
      </c>
    </row>
    <row r="1051" spans="1:49" x14ac:dyDescent="0.25">
      <c r="A1051" s="2" t="s">
        <v>3597</v>
      </c>
      <c r="B1051" s="44" t="s">
        <v>12</v>
      </c>
      <c r="C1051" s="2" t="s">
        <v>3547</v>
      </c>
      <c r="D1051" s="2" t="s">
        <v>3598</v>
      </c>
      <c r="E1051" s="6" t="s">
        <v>45</v>
      </c>
      <c r="F1051" s="2" t="s">
        <v>45</v>
      </c>
      <c r="G1051" s="2" t="s">
        <v>44</v>
      </c>
      <c r="H1051" s="2">
        <v>1</v>
      </c>
      <c r="I1051" s="2" t="s">
        <v>44</v>
      </c>
      <c r="J1051" s="2">
        <v>1</v>
      </c>
      <c r="K1051" s="2">
        <v>0</v>
      </c>
      <c r="L1051" s="2">
        <v>1</v>
      </c>
      <c r="M1051" s="2">
        <v>1</v>
      </c>
      <c r="N1051" s="13"/>
      <c r="O1051" s="6">
        <v>1</v>
      </c>
      <c r="P1051" s="6">
        <v>1</v>
      </c>
      <c r="Q1051" s="2" t="s">
        <v>45</v>
      </c>
      <c r="R1051" s="2" t="s">
        <v>44</v>
      </c>
      <c r="S1051" s="2" t="s">
        <v>45</v>
      </c>
      <c r="T1051" s="2" t="s">
        <v>44</v>
      </c>
      <c r="U1051" s="3" t="s">
        <v>45</v>
      </c>
      <c r="V1051" s="2" t="s">
        <v>326</v>
      </c>
      <c r="W1051" s="63" t="s">
        <v>3555</v>
      </c>
      <c r="X1051" s="2" t="s">
        <v>3556</v>
      </c>
      <c r="Y1051" s="2" t="s">
        <v>3557</v>
      </c>
      <c r="Z1051" s="64" t="s">
        <v>3558</v>
      </c>
      <c r="AA1051" s="2">
        <v>0</v>
      </c>
      <c r="AB1051" s="2">
        <v>1</v>
      </c>
      <c r="AC1051" s="2" t="s">
        <v>326</v>
      </c>
      <c r="AD1051" s="2" t="s">
        <v>6744</v>
      </c>
      <c r="AE1051" s="6">
        <v>0</v>
      </c>
      <c r="AF1051" s="2">
        <v>1</v>
      </c>
      <c r="AG1051" s="2" t="s">
        <v>326</v>
      </c>
      <c r="AH1051" s="2" t="s">
        <v>6744</v>
      </c>
      <c r="AI1051" s="6">
        <v>0</v>
      </c>
      <c r="AJ1051" s="2">
        <v>0</v>
      </c>
      <c r="AK1051" s="2"/>
      <c r="AL1051" s="6"/>
      <c r="AM1051" s="6">
        <v>0</v>
      </c>
      <c r="AN1051" s="2">
        <v>0</v>
      </c>
      <c r="AO1051" s="2"/>
      <c r="AP1051" s="6"/>
      <c r="AQ1051" s="6">
        <f t="shared" si="112"/>
        <v>2</v>
      </c>
      <c r="AR1051" s="160">
        <f t="shared" si="113"/>
        <v>0</v>
      </c>
      <c r="AS1051" s="160">
        <f t="shared" si="114"/>
        <v>0</v>
      </c>
      <c r="AT1051" s="160">
        <f t="shared" si="115"/>
        <v>1</v>
      </c>
      <c r="AU1051" s="160">
        <f t="shared" si="116"/>
        <v>0</v>
      </c>
      <c r="AV1051" s="160">
        <f t="shared" si="117"/>
        <v>0</v>
      </c>
      <c r="AW1051" s="160">
        <f t="shared" si="118"/>
        <v>0</v>
      </c>
    </row>
    <row r="1052" spans="1:49" x14ac:dyDescent="0.25">
      <c r="A1052" s="2" t="s">
        <v>3599</v>
      </c>
      <c r="B1052" s="44" t="s">
        <v>12</v>
      </c>
      <c r="C1052" s="2" t="s">
        <v>3547</v>
      </c>
      <c r="D1052" s="2" t="s">
        <v>3600</v>
      </c>
      <c r="E1052" s="6" t="s">
        <v>45</v>
      </c>
      <c r="F1052" s="2" t="s">
        <v>45</v>
      </c>
      <c r="G1052" s="2" t="s">
        <v>44</v>
      </c>
      <c r="H1052" s="2">
        <v>1</v>
      </c>
      <c r="I1052" s="2" t="s">
        <v>44</v>
      </c>
      <c r="J1052" s="2">
        <v>1</v>
      </c>
      <c r="K1052" s="2">
        <v>0</v>
      </c>
      <c r="L1052" s="2">
        <v>1</v>
      </c>
      <c r="M1052" s="2">
        <v>1</v>
      </c>
      <c r="N1052" s="13"/>
      <c r="O1052" s="6">
        <v>1</v>
      </c>
      <c r="P1052" s="6">
        <v>1</v>
      </c>
      <c r="Q1052" s="2" t="s">
        <v>44</v>
      </c>
      <c r="R1052" s="2" t="s">
        <v>44</v>
      </c>
      <c r="S1052" s="2" t="s">
        <v>44</v>
      </c>
      <c r="T1052" s="2" t="s">
        <v>44</v>
      </c>
      <c r="U1052" s="3" t="s">
        <v>45</v>
      </c>
      <c r="V1052" s="2" t="s">
        <v>326</v>
      </c>
      <c r="W1052" s="63" t="s">
        <v>3601</v>
      </c>
      <c r="X1052" s="2" t="s">
        <v>3602</v>
      </c>
      <c r="Y1052" s="2" t="s">
        <v>3603</v>
      </c>
      <c r="Z1052" s="64" t="s">
        <v>3604</v>
      </c>
      <c r="AA1052" s="2">
        <v>0</v>
      </c>
      <c r="AB1052" s="2">
        <v>0</v>
      </c>
      <c r="AC1052" s="2"/>
      <c r="AD1052" s="2"/>
      <c r="AE1052" s="6">
        <v>0</v>
      </c>
      <c r="AF1052" s="2">
        <v>0</v>
      </c>
      <c r="AG1052" s="2"/>
      <c r="AH1052" s="2"/>
      <c r="AI1052" s="6">
        <v>0</v>
      </c>
      <c r="AJ1052" s="2">
        <v>0</v>
      </c>
      <c r="AK1052" s="2"/>
      <c r="AL1052" s="6"/>
      <c r="AM1052" s="6">
        <v>0</v>
      </c>
      <c r="AN1052" s="2">
        <v>0</v>
      </c>
      <c r="AO1052" s="2"/>
      <c r="AP1052" s="6"/>
      <c r="AQ1052" s="6">
        <f t="shared" si="112"/>
        <v>0</v>
      </c>
      <c r="AR1052" s="160">
        <f t="shared" si="113"/>
        <v>0</v>
      </c>
      <c r="AS1052" s="160">
        <f t="shared" si="114"/>
        <v>0</v>
      </c>
      <c r="AT1052" s="160">
        <f t="shared" si="115"/>
        <v>0</v>
      </c>
      <c r="AU1052" s="160">
        <f t="shared" si="116"/>
        <v>0</v>
      </c>
      <c r="AV1052" s="160">
        <f t="shared" si="117"/>
        <v>0</v>
      </c>
      <c r="AW1052" s="160">
        <f t="shared" si="118"/>
        <v>0</v>
      </c>
    </row>
    <row r="1053" spans="1:49" x14ac:dyDescent="0.25">
      <c r="A1053" s="2" t="s">
        <v>3605</v>
      </c>
      <c r="B1053" s="44" t="s">
        <v>12</v>
      </c>
      <c r="C1053" s="2" t="s">
        <v>3547</v>
      </c>
      <c r="D1053" s="2" t="s">
        <v>3606</v>
      </c>
      <c r="E1053" s="6" t="s">
        <v>45</v>
      </c>
      <c r="F1053" s="2" t="s">
        <v>44</v>
      </c>
      <c r="G1053" s="2" t="s">
        <v>44</v>
      </c>
      <c r="H1053" s="2">
        <v>1</v>
      </c>
      <c r="I1053" s="2" t="s">
        <v>44</v>
      </c>
      <c r="J1053" s="2">
        <v>1</v>
      </c>
      <c r="K1053" s="2">
        <v>0</v>
      </c>
      <c r="L1053" s="2">
        <v>1</v>
      </c>
      <c r="M1053" s="2">
        <v>1</v>
      </c>
      <c r="N1053" s="2">
        <v>1</v>
      </c>
      <c r="O1053" s="6">
        <v>1</v>
      </c>
      <c r="P1053" s="6">
        <v>1</v>
      </c>
      <c r="Q1053" s="2" t="s">
        <v>45</v>
      </c>
      <c r="R1053" s="2" t="s">
        <v>45</v>
      </c>
      <c r="S1053" s="2" t="s">
        <v>45</v>
      </c>
      <c r="T1053" s="2" t="s">
        <v>44</v>
      </c>
      <c r="U1053" s="3" t="s">
        <v>45</v>
      </c>
      <c r="V1053" s="6" t="s">
        <v>35</v>
      </c>
      <c r="W1053" s="63" t="s">
        <v>6953</v>
      </c>
      <c r="X1053" s="2" t="s">
        <v>6954</v>
      </c>
      <c r="Y1053" s="2" t="s">
        <v>6955</v>
      </c>
      <c r="Z1053" s="64" t="s">
        <v>3517</v>
      </c>
      <c r="AA1053" s="2">
        <v>0</v>
      </c>
      <c r="AB1053" s="2">
        <v>1</v>
      </c>
      <c r="AC1053" s="2" t="s">
        <v>35</v>
      </c>
      <c r="AD1053" s="2" t="s">
        <v>6744</v>
      </c>
      <c r="AE1053" s="6">
        <v>0</v>
      </c>
      <c r="AF1053" s="2">
        <v>0</v>
      </c>
      <c r="AG1053" s="2"/>
      <c r="AH1053" s="2"/>
      <c r="AI1053" s="6">
        <v>0</v>
      </c>
      <c r="AJ1053" s="2">
        <v>0</v>
      </c>
      <c r="AK1053" s="2"/>
      <c r="AL1053" s="6"/>
      <c r="AM1053" s="6">
        <v>0</v>
      </c>
      <c r="AN1053" s="2">
        <v>0</v>
      </c>
      <c r="AO1053" s="2"/>
      <c r="AP1053" s="6"/>
      <c r="AQ1053" s="6">
        <f t="shared" si="112"/>
        <v>1</v>
      </c>
      <c r="AR1053" s="160">
        <f t="shared" si="113"/>
        <v>0</v>
      </c>
      <c r="AS1053" s="160">
        <f t="shared" si="114"/>
        <v>1</v>
      </c>
      <c r="AT1053" s="160">
        <f t="shared" si="115"/>
        <v>0</v>
      </c>
      <c r="AU1053" s="160">
        <f t="shared" si="116"/>
        <v>0</v>
      </c>
      <c r="AV1053" s="160">
        <f t="shared" si="117"/>
        <v>0</v>
      </c>
      <c r="AW1053" s="160">
        <f t="shared" si="118"/>
        <v>0</v>
      </c>
    </row>
    <row r="1054" spans="1:49" x14ac:dyDescent="0.25">
      <c r="A1054" s="2" t="s">
        <v>3607</v>
      </c>
      <c r="B1054" s="44" t="s">
        <v>12</v>
      </c>
      <c r="C1054" s="2" t="s">
        <v>3547</v>
      </c>
      <c r="D1054" s="2" t="s">
        <v>359</v>
      </c>
      <c r="E1054" s="2" t="s">
        <v>44</v>
      </c>
      <c r="F1054" s="2" t="s">
        <v>45</v>
      </c>
      <c r="G1054" s="2" t="s">
        <v>44</v>
      </c>
      <c r="H1054" s="2">
        <v>0</v>
      </c>
      <c r="I1054" s="2" t="s">
        <v>44</v>
      </c>
      <c r="J1054" s="2">
        <v>1</v>
      </c>
      <c r="K1054" s="2">
        <v>0</v>
      </c>
      <c r="L1054" s="2">
        <v>1</v>
      </c>
      <c r="M1054" s="2">
        <v>1</v>
      </c>
      <c r="N1054" s="13"/>
      <c r="O1054" s="6">
        <v>1</v>
      </c>
      <c r="P1054" s="6">
        <v>1</v>
      </c>
      <c r="Q1054" s="2" t="s">
        <v>44</v>
      </c>
      <c r="R1054" s="2" t="s">
        <v>44</v>
      </c>
      <c r="S1054" s="2" t="s">
        <v>45</v>
      </c>
      <c r="T1054" s="2" t="s">
        <v>44</v>
      </c>
      <c r="U1054" s="3" t="s">
        <v>44</v>
      </c>
      <c r="V1054" s="2" t="s">
        <v>36</v>
      </c>
      <c r="W1054" s="63" t="s">
        <v>3608</v>
      </c>
      <c r="X1054" s="2" t="s">
        <v>3609</v>
      </c>
      <c r="Y1054" s="2" t="s">
        <v>3610</v>
      </c>
      <c r="Z1054" s="64" t="s">
        <v>3611</v>
      </c>
      <c r="AA1054" s="2">
        <v>0</v>
      </c>
      <c r="AB1054" s="2">
        <v>0</v>
      </c>
      <c r="AC1054" s="2"/>
      <c r="AD1054" s="2"/>
      <c r="AE1054" s="6">
        <v>0</v>
      </c>
      <c r="AF1054" s="2">
        <v>0</v>
      </c>
      <c r="AG1054" s="2"/>
      <c r="AH1054" s="2"/>
      <c r="AI1054" s="6">
        <v>0</v>
      </c>
      <c r="AJ1054" s="2">
        <v>0</v>
      </c>
      <c r="AK1054" s="2"/>
      <c r="AL1054" s="6"/>
      <c r="AM1054" s="6">
        <v>0</v>
      </c>
      <c r="AN1054" s="2">
        <v>0</v>
      </c>
      <c r="AO1054" s="2"/>
      <c r="AP1054" s="6"/>
      <c r="AQ1054" s="6">
        <f t="shared" si="112"/>
        <v>0</v>
      </c>
      <c r="AR1054" s="160">
        <f t="shared" si="113"/>
        <v>0</v>
      </c>
      <c r="AS1054" s="160">
        <f t="shared" si="114"/>
        <v>0</v>
      </c>
      <c r="AT1054" s="160">
        <f t="shared" si="115"/>
        <v>0</v>
      </c>
      <c r="AU1054" s="160">
        <f t="shared" si="116"/>
        <v>0</v>
      </c>
      <c r="AV1054" s="160">
        <f t="shared" si="117"/>
        <v>0</v>
      </c>
      <c r="AW1054" s="160">
        <f t="shared" si="118"/>
        <v>0</v>
      </c>
    </row>
    <row r="1055" spans="1:49" x14ac:dyDescent="0.25">
      <c r="A1055" s="2" t="s">
        <v>3612</v>
      </c>
      <c r="B1055" s="44" t="s">
        <v>12</v>
      </c>
      <c r="C1055" s="2" t="s">
        <v>3547</v>
      </c>
      <c r="D1055" s="2" t="s">
        <v>3613</v>
      </c>
      <c r="E1055" s="6" t="s">
        <v>45</v>
      </c>
      <c r="F1055" s="2" t="s">
        <v>44</v>
      </c>
      <c r="G1055" s="2" t="s">
        <v>44</v>
      </c>
      <c r="H1055" s="2">
        <v>1</v>
      </c>
      <c r="I1055" s="2" t="s">
        <v>45</v>
      </c>
      <c r="J1055" s="2">
        <v>1</v>
      </c>
      <c r="K1055" s="2">
        <v>0</v>
      </c>
      <c r="L1055" s="2">
        <v>1</v>
      </c>
      <c r="M1055" s="2">
        <v>1</v>
      </c>
      <c r="N1055" s="2">
        <v>1</v>
      </c>
      <c r="O1055" s="6">
        <v>1</v>
      </c>
      <c r="P1055" s="6">
        <v>1</v>
      </c>
      <c r="Q1055" s="2" t="s">
        <v>44</v>
      </c>
      <c r="R1055" s="2" t="s">
        <v>45</v>
      </c>
      <c r="S1055" s="2" t="s">
        <v>44</v>
      </c>
      <c r="T1055" s="2" t="s">
        <v>44</v>
      </c>
      <c r="U1055" s="3" t="s">
        <v>45</v>
      </c>
      <c r="V1055" s="6" t="s">
        <v>35</v>
      </c>
      <c r="W1055" s="63" t="s">
        <v>6956</v>
      </c>
      <c r="X1055" s="2" t="s">
        <v>3473</v>
      </c>
      <c r="Y1055" s="2" t="s">
        <v>6957</v>
      </c>
      <c r="Z1055" s="64" t="s">
        <v>6958</v>
      </c>
      <c r="AA1055" s="2">
        <v>0</v>
      </c>
      <c r="AB1055" s="2">
        <v>0</v>
      </c>
      <c r="AC1055" s="2"/>
      <c r="AD1055" s="2"/>
      <c r="AE1055" s="6">
        <v>0</v>
      </c>
      <c r="AF1055" s="2">
        <v>1</v>
      </c>
      <c r="AG1055" s="2" t="s">
        <v>35</v>
      </c>
      <c r="AH1055" s="2" t="s">
        <v>6744</v>
      </c>
      <c r="AI1055" s="6">
        <v>0</v>
      </c>
      <c r="AJ1055" s="2">
        <v>0</v>
      </c>
      <c r="AK1055" s="2"/>
      <c r="AL1055" s="6"/>
      <c r="AM1055" s="6">
        <v>0</v>
      </c>
      <c r="AN1055" s="2">
        <v>0</v>
      </c>
      <c r="AO1055" s="2"/>
      <c r="AP1055" s="6"/>
      <c r="AQ1055" s="6">
        <f t="shared" si="112"/>
        <v>1</v>
      </c>
      <c r="AR1055" s="160">
        <f t="shared" si="113"/>
        <v>0</v>
      </c>
      <c r="AS1055" s="160">
        <f t="shared" si="114"/>
        <v>1</v>
      </c>
      <c r="AT1055" s="160">
        <f t="shared" si="115"/>
        <v>0</v>
      </c>
      <c r="AU1055" s="160">
        <f t="shared" si="116"/>
        <v>0</v>
      </c>
      <c r="AV1055" s="160">
        <f t="shared" si="117"/>
        <v>0</v>
      </c>
      <c r="AW1055" s="160">
        <f t="shared" si="118"/>
        <v>0</v>
      </c>
    </row>
    <row r="1056" spans="1:49" x14ac:dyDescent="0.25">
      <c r="A1056" s="2" t="s">
        <v>3614</v>
      </c>
      <c r="B1056" s="44" t="s">
        <v>12</v>
      </c>
      <c r="C1056" s="2" t="s">
        <v>3547</v>
      </c>
      <c r="D1056" s="2" t="s">
        <v>2200</v>
      </c>
      <c r="E1056" s="6" t="s">
        <v>45</v>
      </c>
      <c r="F1056" s="2" t="s">
        <v>45</v>
      </c>
      <c r="G1056" s="2" t="s">
        <v>44</v>
      </c>
      <c r="H1056" s="2">
        <v>1</v>
      </c>
      <c r="I1056" s="2" t="s">
        <v>44</v>
      </c>
      <c r="J1056" s="2">
        <v>1</v>
      </c>
      <c r="K1056" s="2">
        <v>0</v>
      </c>
      <c r="L1056" s="2">
        <v>0</v>
      </c>
      <c r="M1056" s="2">
        <v>1</v>
      </c>
      <c r="N1056" s="13"/>
      <c r="O1056" s="2">
        <v>0</v>
      </c>
      <c r="P1056" s="53">
        <v>0</v>
      </c>
      <c r="Q1056" s="2" t="s">
        <v>45</v>
      </c>
      <c r="R1056" s="2" t="s">
        <v>44</v>
      </c>
      <c r="S1056" s="2" t="s">
        <v>45</v>
      </c>
      <c r="T1056" s="2" t="s">
        <v>44</v>
      </c>
      <c r="U1056" s="3" t="s">
        <v>44</v>
      </c>
      <c r="V1056" s="2" t="s">
        <v>36</v>
      </c>
      <c r="W1056" s="63" t="s">
        <v>3615</v>
      </c>
      <c r="X1056" s="2" t="s">
        <v>3616</v>
      </c>
      <c r="Y1056" s="2" t="s">
        <v>3617</v>
      </c>
      <c r="Z1056" s="64" t="s">
        <v>3618</v>
      </c>
      <c r="AA1056" s="2">
        <v>0</v>
      </c>
      <c r="AB1056" s="2">
        <v>0</v>
      </c>
      <c r="AC1056" s="2"/>
      <c r="AD1056" s="2"/>
      <c r="AE1056" s="6">
        <v>0</v>
      </c>
      <c r="AF1056" s="2">
        <v>0</v>
      </c>
      <c r="AG1056" s="2"/>
      <c r="AH1056" s="2"/>
      <c r="AI1056" s="6">
        <v>0</v>
      </c>
      <c r="AJ1056" s="2">
        <v>0</v>
      </c>
      <c r="AK1056" s="2"/>
      <c r="AL1056" s="6"/>
      <c r="AM1056" s="6">
        <v>0</v>
      </c>
      <c r="AN1056" s="2">
        <v>0</v>
      </c>
      <c r="AO1056" s="2"/>
      <c r="AP1056" s="6"/>
      <c r="AQ1056" s="6">
        <f t="shared" si="112"/>
        <v>0</v>
      </c>
      <c r="AR1056" s="160">
        <f t="shared" si="113"/>
        <v>0</v>
      </c>
      <c r="AS1056" s="160">
        <f t="shared" si="114"/>
        <v>0</v>
      </c>
      <c r="AT1056" s="160">
        <f t="shared" si="115"/>
        <v>0</v>
      </c>
      <c r="AU1056" s="160">
        <f t="shared" si="116"/>
        <v>0</v>
      </c>
      <c r="AV1056" s="160">
        <f t="shared" si="117"/>
        <v>0</v>
      </c>
      <c r="AW1056" s="160">
        <f t="shared" si="118"/>
        <v>0</v>
      </c>
    </row>
    <row r="1057" spans="1:49" x14ac:dyDescent="0.25">
      <c r="A1057" s="2" t="s">
        <v>3619</v>
      </c>
      <c r="B1057" s="44" t="s">
        <v>12</v>
      </c>
      <c r="C1057" s="2" t="s">
        <v>3547</v>
      </c>
      <c r="D1057" s="2" t="s">
        <v>3620</v>
      </c>
      <c r="E1057" s="6" t="s">
        <v>45</v>
      </c>
      <c r="F1057" s="2" t="s">
        <v>45</v>
      </c>
      <c r="G1057" s="2" t="s">
        <v>44</v>
      </c>
      <c r="H1057" s="2">
        <v>0</v>
      </c>
      <c r="I1057" s="2" t="s">
        <v>44</v>
      </c>
      <c r="J1057" s="2">
        <v>1</v>
      </c>
      <c r="K1057" s="2">
        <v>0</v>
      </c>
      <c r="L1057" s="2">
        <v>1</v>
      </c>
      <c r="M1057" s="2">
        <v>1</v>
      </c>
      <c r="N1057" s="13"/>
      <c r="O1057" s="2">
        <v>1</v>
      </c>
      <c r="P1057" s="6">
        <v>1</v>
      </c>
      <c r="Q1057" s="2" t="s">
        <v>45</v>
      </c>
      <c r="R1057" s="2" t="s">
        <v>44</v>
      </c>
      <c r="S1057" s="2" t="s">
        <v>45</v>
      </c>
      <c r="T1057" s="2" t="s">
        <v>44</v>
      </c>
      <c r="U1057" s="3" t="s">
        <v>45</v>
      </c>
      <c r="V1057" s="2" t="s">
        <v>326</v>
      </c>
      <c r="W1057" s="63" t="s">
        <v>3621</v>
      </c>
      <c r="X1057" s="2" t="s">
        <v>3622</v>
      </c>
      <c r="Y1057" s="2" t="s">
        <v>3623</v>
      </c>
      <c r="Z1057" s="64" t="s">
        <v>3624</v>
      </c>
      <c r="AA1057" s="2">
        <v>0</v>
      </c>
      <c r="AB1057" s="2">
        <v>1</v>
      </c>
      <c r="AC1057" s="2" t="s">
        <v>326</v>
      </c>
      <c r="AD1057" s="2" t="s">
        <v>6743</v>
      </c>
      <c r="AE1057" s="6">
        <v>0</v>
      </c>
      <c r="AF1057" s="2">
        <v>1</v>
      </c>
      <c r="AG1057" s="2" t="s">
        <v>326</v>
      </c>
      <c r="AH1057" s="2" t="s">
        <v>6744</v>
      </c>
      <c r="AI1057" s="6">
        <v>0</v>
      </c>
      <c r="AJ1057" s="2">
        <v>0</v>
      </c>
      <c r="AK1057" s="2"/>
      <c r="AL1057" s="6"/>
      <c r="AM1057" s="6">
        <v>0</v>
      </c>
      <c r="AN1057" s="2">
        <v>0</v>
      </c>
      <c r="AO1057" s="2"/>
      <c r="AP1057" s="6"/>
      <c r="AQ1057" s="6">
        <f t="shared" si="112"/>
        <v>2</v>
      </c>
      <c r="AR1057" s="160">
        <f t="shared" si="113"/>
        <v>0</v>
      </c>
      <c r="AS1057" s="160">
        <f t="shared" si="114"/>
        <v>0</v>
      </c>
      <c r="AT1057" s="160">
        <f t="shared" si="115"/>
        <v>1</v>
      </c>
      <c r="AU1057" s="160">
        <f t="shared" si="116"/>
        <v>0</v>
      </c>
      <c r="AV1057" s="160">
        <f t="shared" si="117"/>
        <v>0</v>
      </c>
      <c r="AW1057" s="160">
        <f t="shared" si="118"/>
        <v>0</v>
      </c>
    </row>
    <row r="1058" spans="1:49" x14ac:dyDescent="0.25">
      <c r="A1058" s="2" t="s">
        <v>3625</v>
      </c>
      <c r="B1058" s="44" t="s">
        <v>12</v>
      </c>
      <c r="C1058" s="2" t="s">
        <v>3547</v>
      </c>
      <c r="D1058" s="2" t="s">
        <v>3626</v>
      </c>
      <c r="E1058" s="6" t="s">
        <v>45</v>
      </c>
      <c r="F1058" s="2" t="s">
        <v>44</v>
      </c>
      <c r="G1058" s="2" t="s">
        <v>44</v>
      </c>
      <c r="H1058" s="2">
        <v>1</v>
      </c>
      <c r="I1058" s="2" t="s">
        <v>44</v>
      </c>
      <c r="J1058" s="2">
        <v>1</v>
      </c>
      <c r="K1058" s="2">
        <v>0</v>
      </c>
      <c r="L1058" s="2">
        <v>1</v>
      </c>
      <c r="M1058" s="2">
        <v>1</v>
      </c>
      <c r="N1058" s="2">
        <v>1</v>
      </c>
      <c r="O1058" s="2">
        <v>1</v>
      </c>
      <c r="P1058" s="2">
        <v>1</v>
      </c>
      <c r="Q1058" s="2" t="s">
        <v>45</v>
      </c>
      <c r="R1058" s="2" t="s">
        <v>45</v>
      </c>
      <c r="S1058" s="2" t="s">
        <v>44</v>
      </c>
      <c r="T1058" s="2" t="s">
        <v>44</v>
      </c>
      <c r="U1058" s="3" t="s">
        <v>44</v>
      </c>
      <c r="V1058" s="6" t="s">
        <v>35</v>
      </c>
      <c r="W1058" s="63" t="s">
        <v>6519</v>
      </c>
      <c r="X1058" s="2" t="s">
        <v>6520</v>
      </c>
      <c r="Y1058" s="2">
        <v>945883356</v>
      </c>
      <c r="Z1058" s="64" t="s">
        <v>6521</v>
      </c>
      <c r="AA1058" s="2">
        <v>0</v>
      </c>
      <c r="AB1058" s="2">
        <v>0</v>
      </c>
      <c r="AC1058" s="2"/>
      <c r="AD1058" s="2"/>
      <c r="AE1058" s="6">
        <v>0</v>
      </c>
      <c r="AF1058" s="2">
        <v>1</v>
      </c>
      <c r="AG1058" s="2" t="s">
        <v>35</v>
      </c>
      <c r="AH1058" s="2" t="s">
        <v>6744</v>
      </c>
      <c r="AI1058" s="6">
        <v>0</v>
      </c>
      <c r="AJ1058" s="2">
        <v>0</v>
      </c>
      <c r="AK1058" s="2"/>
      <c r="AL1058" s="6"/>
      <c r="AM1058" s="6">
        <v>0</v>
      </c>
      <c r="AN1058" s="2">
        <v>0</v>
      </c>
      <c r="AO1058" s="2"/>
      <c r="AP1058" s="6"/>
      <c r="AQ1058" s="6">
        <f t="shared" si="112"/>
        <v>1</v>
      </c>
      <c r="AR1058" s="160">
        <f t="shared" si="113"/>
        <v>0</v>
      </c>
      <c r="AS1058" s="160">
        <f t="shared" si="114"/>
        <v>1</v>
      </c>
      <c r="AT1058" s="160">
        <f t="shared" si="115"/>
        <v>0</v>
      </c>
      <c r="AU1058" s="160">
        <f t="shared" si="116"/>
        <v>0</v>
      </c>
      <c r="AV1058" s="160">
        <f t="shared" si="117"/>
        <v>0</v>
      </c>
      <c r="AW1058" s="160">
        <f t="shared" si="118"/>
        <v>0</v>
      </c>
    </row>
    <row r="1059" spans="1:49" x14ac:dyDescent="0.25">
      <c r="A1059" s="2" t="s">
        <v>3627</v>
      </c>
      <c r="B1059" s="44" t="s">
        <v>12</v>
      </c>
      <c r="C1059" s="2" t="s">
        <v>3547</v>
      </c>
      <c r="D1059" s="2" t="s">
        <v>3628</v>
      </c>
      <c r="E1059" s="6" t="s">
        <v>45</v>
      </c>
      <c r="F1059" s="2" t="s">
        <v>44</v>
      </c>
      <c r="G1059" s="2" t="s">
        <v>44</v>
      </c>
      <c r="H1059" s="2">
        <v>0</v>
      </c>
      <c r="I1059" s="2" t="s">
        <v>45</v>
      </c>
      <c r="J1059" s="2">
        <v>1</v>
      </c>
      <c r="K1059" s="2">
        <v>0</v>
      </c>
      <c r="L1059" s="2">
        <v>1</v>
      </c>
      <c r="M1059" s="2">
        <v>1</v>
      </c>
      <c r="N1059" s="2">
        <v>1</v>
      </c>
      <c r="O1059" s="2">
        <v>1</v>
      </c>
      <c r="P1059" s="6">
        <v>1</v>
      </c>
      <c r="Q1059" s="2" t="s">
        <v>44</v>
      </c>
      <c r="R1059" s="2" t="s">
        <v>45</v>
      </c>
      <c r="S1059" s="2" t="s">
        <v>44</v>
      </c>
      <c r="T1059" s="2" t="s">
        <v>44</v>
      </c>
      <c r="U1059" s="3" t="s">
        <v>45</v>
      </c>
      <c r="V1059" s="6" t="s">
        <v>6578</v>
      </c>
      <c r="W1059" s="63" t="s">
        <v>3629</v>
      </c>
      <c r="X1059" s="2" t="s">
        <v>3630</v>
      </c>
      <c r="Y1059" s="2" t="s">
        <v>3631</v>
      </c>
      <c r="Z1059" s="64" t="s">
        <v>3632</v>
      </c>
      <c r="AA1059" s="2">
        <v>0</v>
      </c>
      <c r="AB1059" s="2">
        <v>1</v>
      </c>
      <c r="AC1059" s="2" t="s">
        <v>6578</v>
      </c>
      <c r="AD1059" s="2" t="s">
        <v>6744</v>
      </c>
      <c r="AE1059" s="6">
        <v>1</v>
      </c>
      <c r="AF1059" s="2">
        <v>0</v>
      </c>
      <c r="AG1059" s="2"/>
      <c r="AH1059" s="2" t="s">
        <v>6743</v>
      </c>
      <c r="AI1059" s="6">
        <v>0</v>
      </c>
      <c r="AJ1059" s="2">
        <v>0</v>
      </c>
      <c r="AK1059" s="2"/>
      <c r="AL1059" s="6"/>
      <c r="AM1059" s="6">
        <v>0</v>
      </c>
      <c r="AN1059" s="2">
        <v>0</v>
      </c>
      <c r="AO1059" s="2"/>
      <c r="AP1059" s="6"/>
      <c r="AQ1059" s="6">
        <f t="shared" si="112"/>
        <v>2</v>
      </c>
      <c r="AR1059" s="160">
        <f t="shared" si="113"/>
        <v>1</v>
      </c>
      <c r="AS1059" s="160">
        <f t="shared" si="114"/>
        <v>0</v>
      </c>
      <c r="AT1059" s="160">
        <f t="shared" si="115"/>
        <v>0</v>
      </c>
      <c r="AU1059" s="160">
        <f t="shared" si="116"/>
        <v>0</v>
      </c>
      <c r="AV1059" s="160">
        <f t="shared" si="117"/>
        <v>1</v>
      </c>
      <c r="AW1059" s="160">
        <f t="shared" si="118"/>
        <v>0</v>
      </c>
    </row>
    <row r="1060" spans="1:49" x14ac:dyDescent="0.25">
      <c r="A1060" s="2" t="s">
        <v>3633</v>
      </c>
      <c r="B1060" s="44" t="s">
        <v>12</v>
      </c>
      <c r="C1060" s="2" t="s">
        <v>3547</v>
      </c>
      <c r="D1060" s="2" t="s">
        <v>3634</v>
      </c>
      <c r="E1060" s="6" t="s">
        <v>45</v>
      </c>
      <c r="F1060" s="2" t="s">
        <v>44</v>
      </c>
      <c r="G1060" s="2" t="s">
        <v>44</v>
      </c>
      <c r="H1060" s="2">
        <v>1</v>
      </c>
      <c r="I1060" s="2" t="s">
        <v>45</v>
      </c>
      <c r="J1060" s="2">
        <v>1</v>
      </c>
      <c r="K1060" s="2">
        <v>0</v>
      </c>
      <c r="L1060" s="2">
        <v>1</v>
      </c>
      <c r="M1060" s="2">
        <v>1</v>
      </c>
      <c r="N1060" s="2">
        <v>1</v>
      </c>
      <c r="O1060" s="2">
        <v>1</v>
      </c>
      <c r="P1060" s="6">
        <v>1</v>
      </c>
      <c r="Q1060" s="2" t="s">
        <v>45</v>
      </c>
      <c r="R1060" s="2" t="s">
        <v>45</v>
      </c>
      <c r="S1060" s="2" t="s">
        <v>44</v>
      </c>
      <c r="T1060" s="2" t="s">
        <v>44</v>
      </c>
      <c r="U1060" s="3" t="s">
        <v>45</v>
      </c>
      <c r="V1060" s="6" t="s">
        <v>35</v>
      </c>
      <c r="W1060" s="63" t="s">
        <v>6522</v>
      </c>
      <c r="X1060" s="2" t="s">
        <v>6523</v>
      </c>
      <c r="Y1060" s="2">
        <v>945881196</v>
      </c>
      <c r="Z1060" s="64" t="s">
        <v>6524</v>
      </c>
      <c r="AA1060" s="2">
        <v>0</v>
      </c>
      <c r="AB1060" s="2">
        <v>0</v>
      </c>
      <c r="AC1060" s="2"/>
      <c r="AD1060" s="2"/>
      <c r="AE1060" s="6">
        <v>0</v>
      </c>
      <c r="AF1060" s="2">
        <v>0</v>
      </c>
      <c r="AG1060" s="2"/>
      <c r="AH1060" s="2"/>
      <c r="AI1060" s="6">
        <v>0</v>
      </c>
      <c r="AJ1060" s="2">
        <v>0</v>
      </c>
      <c r="AK1060" s="2"/>
      <c r="AL1060" s="6"/>
      <c r="AM1060" s="6">
        <v>0</v>
      </c>
      <c r="AN1060" s="2">
        <v>0</v>
      </c>
      <c r="AO1060" s="2"/>
      <c r="AP1060" s="6"/>
      <c r="AQ1060" s="6">
        <f t="shared" si="112"/>
        <v>0</v>
      </c>
      <c r="AR1060" s="160">
        <f t="shared" si="113"/>
        <v>0</v>
      </c>
      <c r="AS1060" s="160">
        <f t="shared" si="114"/>
        <v>0</v>
      </c>
      <c r="AT1060" s="160">
        <f t="shared" si="115"/>
        <v>0</v>
      </c>
      <c r="AU1060" s="160">
        <f t="shared" si="116"/>
        <v>0</v>
      </c>
      <c r="AV1060" s="160">
        <f t="shared" si="117"/>
        <v>0</v>
      </c>
      <c r="AW1060" s="160">
        <f t="shared" si="118"/>
        <v>0</v>
      </c>
    </row>
    <row r="1061" spans="1:49" x14ac:dyDescent="0.25">
      <c r="A1061" s="2" t="s">
        <v>3637</v>
      </c>
      <c r="B1061" s="44" t="s">
        <v>12</v>
      </c>
      <c r="C1061" s="2" t="s">
        <v>3547</v>
      </c>
      <c r="D1061" s="2" t="s">
        <v>3638</v>
      </c>
      <c r="E1061" s="6" t="s">
        <v>45</v>
      </c>
      <c r="F1061" s="2" t="s">
        <v>44</v>
      </c>
      <c r="G1061" s="2" t="s">
        <v>44</v>
      </c>
      <c r="H1061" s="2">
        <v>1</v>
      </c>
      <c r="I1061" s="2" t="s">
        <v>45</v>
      </c>
      <c r="J1061" s="2">
        <v>1</v>
      </c>
      <c r="K1061" s="2">
        <v>0</v>
      </c>
      <c r="L1061" s="2">
        <v>1</v>
      </c>
      <c r="M1061" s="2">
        <v>1</v>
      </c>
      <c r="N1061" s="2">
        <v>1</v>
      </c>
      <c r="O1061" s="2">
        <v>1</v>
      </c>
      <c r="P1061" s="2">
        <v>1</v>
      </c>
      <c r="Q1061" s="2" t="s">
        <v>45</v>
      </c>
      <c r="R1061" s="2" t="s">
        <v>45</v>
      </c>
      <c r="S1061" s="2" t="s">
        <v>44</v>
      </c>
      <c r="T1061" s="2" t="s">
        <v>44</v>
      </c>
      <c r="U1061" s="3" t="s">
        <v>45</v>
      </c>
      <c r="V1061" s="6" t="s">
        <v>35</v>
      </c>
      <c r="W1061" s="63" t="s">
        <v>6959</v>
      </c>
      <c r="X1061" s="2" t="s">
        <v>3639</v>
      </c>
      <c r="Y1061" s="2" t="s">
        <v>6960</v>
      </c>
      <c r="Z1061" s="64" t="s">
        <v>3640</v>
      </c>
      <c r="AA1061" s="2">
        <v>0</v>
      </c>
      <c r="AB1061" s="2">
        <v>0</v>
      </c>
      <c r="AC1061" s="2"/>
      <c r="AD1061" s="2"/>
      <c r="AE1061" s="6">
        <v>0</v>
      </c>
      <c r="AF1061" s="2">
        <v>0</v>
      </c>
      <c r="AG1061" s="2"/>
      <c r="AH1061" s="2"/>
      <c r="AI1061" s="6">
        <v>0</v>
      </c>
      <c r="AJ1061" s="2">
        <v>0</v>
      </c>
      <c r="AK1061" s="2"/>
      <c r="AL1061" s="6"/>
      <c r="AM1061" s="6">
        <v>0</v>
      </c>
      <c r="AN1061" s="2">
        <v>0</v>
      </c>
      <c r="AO1061" s="2"/>
      <c r="AP1061" s="6"/>
      <c r="AQ1061" s="6">
        <f t="shared" si="112"/>
        <v>0</v>
      </c>
      <c r="AR1061" s="160">
        <f t="shared" si="113"/>
        <v>0</v>
      </c>
      <c r="AS1061" s="160">
        <f t="shared" si="114"/>
        <v>0</v>
      </c>
      <c r="AT1061" s="160">
        <f t="shared" si="115"/>
        <v>0</v>
      </c>
      <c r="AU1061" s="160">
        <f t="shared" si="116"/>
        <v>0</v>
      </c>
      <c r="AV1061" s="160">
        <f t="shared" si="117"/>
        <v>0</v>
      </c>
      <c r="AW1061" s="160">
        <f t="shared" si="118"/>
        <v>0</v>
      </c>
    </row>
    <row r="1062" spans="1:49" x14ac:dyDescent="0.25">
      <c r="A1062" s="2" t="s">
        <v>3641</v>
      </c>
      <c r="B1062" s="44" t="s">
        <v>12</v>
      </c>
      <c r="C1062" s="2" t="s">
        <v>3547</v>
      </c>
      <c r="D1062" s="2" t="s">
        <v>3642</v>
      </c>
      <c r="E1062" s="6" t="s">
        <v>45</v>
      </c>
      <c r="F1062" s="2" t="s">
        <v>45</v>
      </c>
      <c r="G1062" s="2" t="s">
        <v>44</v>
      </c>
      <c r="H1062" s="2">
        <v>0</v>
      </c>
      <c r="I1062" s="2" t="s">
        <v>44</v>
      </c>
      <c r="J1062" s="2">
        <v>1</v>
      </c>
      <c r="K1062" s="2">
        <v>0</v>
      </c>
      <c r="L1062" s="2">
        <v>1</v>
      </c>
      <c r="M1062" s="2">
        <v>1</v>
      </c>
      <c r="N1062" s="13"/>
      <c r="O1062" s="2">
        <v>1</v>
      </c>
      <c r="P1062" s="6">
        <v>1</v>
      </c>
      <c r="Q1062" s="2" t="s">
        <v>44</v>
      </c>
      <c r="R1062" s="2" t="s">
        <v>45</v>
      </c>
      <c r="S1062" s="2" t="s">
        <v>44</v>
      </c>
      <c r="T1062" s="2" t="s">
        <v>44</v>
      </c>
      <c r="U1062" s="3" t="s">
        <v>45</v>
      </c>
      <c r="V1062" s="2" t="s">
        <v>35</v>
      </c>
      <c r="W1062" s="63" t="s">
        <v>6961</v>
      </c>
      <c r="X1062" s="2" t="s">
        <v>3499</v>
      </c>
      <c r="Y1062" s="2" t="s">
        <v>6962</v>
      </c>
      <c r="Z1062" s="64" t="s">
        <v>3500</v>
      </c>
      <c r="AA1062" s="2">
        <v>0</v>
      </c>
      <c r="AB1062" s="2">
        <v>1</v>
      </c>
      <c r="AC1062" s="2" t="s">
        <v>35</v>
      </c>
      <c r="AD1062" s="2" t="s">
        <v>6744</v>
      </c>
      <c r="AE1062" s="6">
        <v>0</v>
      </c>
      <c r="AF1062" s="2">
        <v>0</v>
      </c>
      <c r="AG1062" s="2"/>
      <c r="AH1062" s="2"/>
      <c r="AI1062" s="6">
        <v>0</v>
      </c>
      <c r="AJ1062" s="2">
        <v>0</v>
      </c>
      <c r="AK1062" s="2"/>
      <c r="AL1062" s="6"/>
      <c r="AM1062" s="6">
        <v>0</v>
      </c>
      <c r="AN1062" s="2">
        <v>0</v>
      </c>
      <c r="AO1062" s="2"/>
      <c r="AP1062" s="6"/>
      <c r="AQ1062" s="6">
        <f t="shared" si="112"/>
        <v>1</v>
      </c>
      <c r="AR1062" s="160">
        <f t="shared" si="113"/>
        <v>0</v>
      </c>
      <c r="AS1062" s="160">
        <f t="shared" si="114"/>
        <v>1</v>
      </c>
      <c r="AT1062" s="160">
        <f t="shared" si="115"/>
        <v>0</v>
      </c>
      <c r="AU1062" s="160">
        <f t="shared" si="116"/>
        <v>0</v>
      </c>
      <c r="AV1062" s="160">
        <f t="shared" si="117"/>
        <v>0</v>
      </c>
      <c r="AW1062" s="160">
        <f t="shared" si="118"/>
        <v>0</v>
      </c>
    </row>
    <row r="1063" spans="1:49" x14ac:dyDescent="0.25">
      <c r="A1063" s="2" t="s">
        <v>3643</v>
      </c>
      <c r="B1063" s="44" t="s">
        <v>12</v>
      </c>
      <c r="C1063" s="2" t="s">
        <v>3547</v>
      </c>
      <c r="D1063" s="2" t="s">
        <v>3644</v>
      </c>
      <c r="E1063" s="6" t="s">
        <v>45</v>
      </c>
      <c r="F1063" s="2" t="s">
        <v>44</v>
      </c>
      <c r="G1063" s="2" t="s">
        <v>44</v>
      </c>
      <c r="H1063" s="2">
        <v>1</v>
      </c>
      <c r="I1063" s="2" t="s">
        <v>44</v>
      </c>
      <c r="J1063" s="2">
        <v>1</v>
      </c>
      <c r="K1063" s="2">
        <v>0</v>
      </c>
      <c r="L1063" s="2">
        <v>1</v>
      </c>
      <c r="M1063" s="2">
        <v>1</v>
      </c>
      <c r="N1063" s="2">
        <v>1</v>
      </c>
      <c r="O1063" s="2">
        <v>1</v>
      </c>
      <c r="P1063" s="6">
        <v>1</v>
      </c>
      <c r="Q1063" s="2" t="s">
        <v>44</v>
      </c>
      <c r="R1063" s="2" t="s">
        <v>45</v>
      </c>
      <c r="S1063" s="2" t="s">
        <v>44</v>
      </c>
      <c r="T1063" s="2" t="s">
        <v>44</v>
      </c>
      <c r="U1063" s="3" t="s">
        <v>45</v>
      </c>
      <c r="V1063" s="6" t="s">
        <v>35</v>
      </c>
      <c r="W1063" s="63" t="s">
        <v>6525</v>
      </c>
      <c r="X1063" s="2" t="s">
        <v>3683</v>
      </c>
      <c r="Y1063" s="2">
        <v>945882595</v>
      </c>
      <c r="Z1063" s="64" t="s">
        <v>3684</v>
      </c>
      <c r="AA1063" s="2">
        <v>0</v>
      </c>
      <c r="AB1063" s="2">
        <v>0</v>
      </c>
      <c r="AC1063" s="2"/>
      <c r="AD1063" s="2"/>
      <c r="AE1063" s="6">
        <v>0</v>
      </c>
      <c r="AF1063" s="2">
        <v>1</v>
      </c>
      <c r="AG1063" s="2" t="s">
        <v>35</v>
      </c>
      <c r="AH1063" s="2" t="s">
        <v>6743</v>
      </c>
      <c r="AI1063" s="6">
        <v>0</v>
      </c>
      <c r="AJ1063" s="2">
        <v>0</v>
      </c>
      <c r="AK1063" s="2"/>
      <c r="AL1063" s="6"/>
      <c r="AM1063" s="6">
        <v>0</v>
      </c>
      <c r="AN1063" s="2">
        <v>0</v>
      </c>
      <c r="AO1063" s="2"/>
      <c r="AP1063" s="6"/>
      <c r="AQ1063" s="6">
        <f t="shared" si="112"/>
        <v>1</v>
      </c>
      <c r="AR1063" s="160">
        <f t="shared" si="113"/>
        <v>0</v>
      </c>
      <c r="AS1063" s="160">
        <f t="shared" si="114"/>
        <v>1</v>
      </c>
      <c r="AT1063" s="160">
        <f t="shared" si="115"/>
        <v>0</v>
      </c>
      <c r="AU1063" s="160">
        <f t="shared" si="116"/>
        <v>0</v>
      </c>
      <c r="AV1063" s="160">
        <f t="shared" si="117"/>
        <v>0</v>
      </c>
      <c r="AW1063" s="160">
        <f t="shared" si="118"/>
        <v>0</v>
      </c>
    </row>
    <row r="1064" spans="1:49" x14ac:dyDescent="0.25">
      <c r="A1064" s="2" t="s">
        <v>3635</v>
      </c>
      <c r="B1064" s="44" t="s">
        <v>12</v>
      </c>
      <c r="C1064" s="2" t="s">
        <v>3547</v>
      </c>
      <c r="D1064" s="2" t="s">
        <v>3636</v>
      </c>
      <c r="E1064" s="2" t="s">
        <v>44</v>
      </c>
      <c r="F1064" s="2" t="s">
        <v>45</v>
      </c>
      <c r="G1064" s="2" t="s">
        <v>44</v>
      </c>
      <c r="H1064" s="2">
        <v>0</v>
      </c>
      <c r="I1064" s="2" t="s">
        <v>44</v>
      </c>
      <c r="J1064" s="2">
        <v>1</v>
      </c>
      <c r="K1064" s="2">
        <v>0</v>
      </c>
      <c r="L1064" s="2">
        <v>0</v>
      </c>
      <c r="M1064" s="2">
        <v>1</v>
      </c>
      <c r="N1064" s="13"/>
      <c r="O1064" s="2">
        <v>1</v>
      </c>
      <c r="P1064" s="6">
        <v>1</v>
      </c>
      <c r="Q1064" s="2" t="s">
        <v>44</v>
      </c>
      <c r="R1064" s="2" t="s">
        <v>44</v>
      </c>
      <c r="S1064" s="2" t="s">
        <v>45</v>
      </c>
      <c r="T1064" s="2" t="s">
        <v>44</v>
      </c>
      <c r="U1064" s="3" t="s">
        <v>44</v>
      </c>
      <c r="V1064" s="2" t="s">
        <v>35</v>
      </c>
      <c r="W1064" s="63" t="s">
        <v>6963</v>
      </c>
      <c r="X1064" s="2" t="s">
        <v>3544</v>
      </c>
      <c r="Y1064" s="2" t="s">
        <v>6964</v>
      </c>
      <c r="Z1064" s="64" t="s">
        <v>3545</v>
      </c>
      <c r="AA1064" s="2">
        <v>0</v>
      </c>
      <c r="AB1064" s="2">
        <v>1</v>
      </c>
      <c r="AC1064" s="2" t="s">
        <v>35</v>
      </c>
      <c r="AD1064" s="2" t="s">
        <v>6744</v>
      </c>
      <c r="AE1064" s="6">
        <v>0</v>
      </c>
      <c r="AF1064" s="2">
        <v>0</v>
      </c>
      <c r="AG1064" s="2"/>
      <c r="AH1064" s="2"/>
      <c r="AI1064" s="6">
        <v>0</v>
      </c>
      <c r="AJ1064" s="2">
        <v>0</v>
      </c>
      <c r="AK1064" s="2"/>
      <c r="AL1064" s="6"/>
      <c r="AM1064" s="6">
        <v>0</v>
      </c>
      <c r="AN1064" s="2">
        <v>0</v>
      </c>
      <c r="AO1064" s="2"/>
      <c r="AP1064" s="6"/>
      <c r="AQ1064" s="6">
        <f t="shared" si="112"/>
        <v>1</v>
      </c>
      <c r="AR1064" s="160">
        <f t="shared" si="113"/>
        <v>0</v>
      </c>
      <c r="AS1064" s="160">
        <f t="shared" si="114"/>
        <v>1</v>
      </c>
      <c r="AT1064" s="160">
        <f t="shared" si="115"/>
        <v>0</v>
      </c>
      <c r="AU1064" s="160">
        <f t="shared" si="116"/>
        <v>0</v>
      </c>
      <c r="AV1064" s="160">
        <f t="shared" si="117"/>
        <v>0</v>
      </c>
      <c r="AW1064" s="160">
        <f t="shared" si="118"/>
        <v>0</v>
      </c>
    </row>
    <row r="1065" spans="1:49" x14ac:dyDescent="0.25">
      <c r="A1065" s="2" t="s">
        <v>3645</v>
      </c>
      <c r="B1065" s="44" t="s">
        <v>12</v>
      </c>
      <c r="C1065" s="2" t="s">
        <v>3547</v>
      </c>
      <c r="D1065" s="2" t="s">
        <v>3646</v>
      </c>
      <c r="E1065" s="6" t="s">
        <v>45</v>
      </c>
      <c r="F1065" s="2" t="s">
        <v>44</v>
      </c>
      <c r="G1065" s="2" t="s">
        <v>44</v>
      </c>
      <c r="H1065" s="2">
        <v>1</v>
      </c>
      <c r="I1065" s="2" t="s">
        <v>44</v>
      </c>
      <c r="J1065" s="2">
        <v>1</v>
      </c>
      <c r="K1065" s="2">
        <v>0</v>
      </c>
      <c r="L1065" s="2">
        <v>1</v>
      </c>
      <c r="M1065" s="2">
        <v>1</v>
      </c>
      <c r="N1065" s="2">
        <v>1</v>
      </c>
      <c r="O1065" s="2">
        <v>1</v>
      </c>
      <c r="P1065" s="12">
        <v>1</v>
      </c>
      <c r="Q1065" s="2" t="s">
        <v>45</v>
      </c>
      <c r="R1065" s="2" t="s">
        <v>44</v>
      </c>
      <c r="S1065" s="2" t="s">
        <v>44</v>
      </c>
      <c r="T1065" s="2" t="s">
        <v>44</v>
      </c>
      <c r="U1065" s="3" t="s">
        <v>45</v>
      </c>
      <c r="V1065" s="6" t="s">
        <v>6578</v>
      </c>
      <c r="W1065" s="63" t="s">
        <v>3647</v>
      </c>
      <c r="X1065" s="2" t="s">
        <v>3648</v>
      </c>
      <c r="Y1065" s="2" t="s">
        <v>3649</v>
      </c>
      <c r="Z1065" s="64" t="s">
        <v>3650</v>
      </c>
      <c r="AA1065" s="2">
        <v>0</v>
      </c>
      <c r="AB1065" s="2">
        <v>0</v>
      </c>
      <c r="AC1065" s="2"/>
      <c r="AD1065" s="2"/>
      <c r="AE1065" s="6">
        <v>0</v>
      </c>
      <c r="AF1065" s="2">
        <v>0</v>
      </c>
      <c r="AG1065" s="2"/>
      <c r="AH1065" s="2"/>
      <c r="AI1065" s="6">
        <v>0</v>
      </c>
      <c r="AJ1065" s="2">
        <v>0</v>
      </c>
      <c r="AK1065" s="2"/>
      <c r="AL1065" s="6"/>
      <c r="AM1065" s="6">
        <v>0</v>
      </c>
      <c r="AN1065" s="2">
        <v>0</v>
      </c>
      <c r="AO1065" s="2"/>
      <c r="AP1065" s="6"/>
      <c r="AQ1065" s="6">
        <f t="shared" si="112"/>
        <v>0</v>
      </c>
      <c r="AR1065" s="160">
        <f t="shared" si="113"/>
        <v>0</v>
      </c>
      <c r="AS1065" s="160">
        <f t="shared" si="114"/>
        <v>0</v>
      </c>
      <c r="AT1065" s="160">
        <f t="shared" si="115"/>
        <v>0</v>
      </c>
      <c r="AU1065" s="160">
        <f t="shared" si="116"/>
        <v>0</v>
      </c>
      <c r="AV1065" s="160">
        <f t="shared" si="117"/>
        <v>0</v>
      </c>
      <c r="AW1065" s="160">
        <f t="shared" si="118"/>
        <v>0</v>
      </c>
    </row>
    <row r="1066" spans="1:49" x14ac:dyDescent="0.25">
      <c r="A1066" s="2" t="s">
        <v>3510</v>
      </c>
      <c r="B1066" s="44" t="s">
        <v>12</v>
      </c>
      <c r="C1066" s="2" t="s">
        <v>1940</v>
      </c>
      <c r="D1066" s="2" t="s">
        <v>1940</v>
      </c>
      <c r="E1066" s="6" t="s">
        <v>45</v>
      </c>
      <c r="F1066" s="2" t="s">
        <v>44</v>
      </c>
      <c r="G1066" s="2" t="s">
        <v>44</v>
      </c>
      <c r="H1066" s="2">
        <v>1</v>
      </c>
      <c r="I1066" s="2" t="s">
        <v>45</v>
      </c>
      <c r="J1066" s="2">
        <v>1</v>
      </c>
      <c r="K1066" s="2">
        <v>0</v>
      </c>
      <c r="L1066" s="2">
        <v>1</v>
      </c>
      <c r="M1066" s="2">
        <v>1</v>
      </c>
      <c r="N1066" s="2">
        <v>1</v>
      </c>
      <c r="O1066" s="2">
        <v>1</v>
      </c>
      <c r="P1066" s="6">
        <v>1</v>
      </c>
      <c r="Q1066" s="2" t="s">
        <v>45</v>
      </c>
      <c r="R1066" s="2" t="s">
        <v>45</v>
      </c>
      <c r="S1066" s="2" t="s">
        <v>44</v>
      </c>
      <c r="T1066" s="2" t="s">
        <v>44</v>
      </c>
      <c r="U1066" s="3" t="s">
        <v>45</v>
      </c>
      <c r="V1066" s="6" t="s">
        <v>6578</v>
      </c>
      <c r="W1066" s="63" t="s">
        <v>3511</v>
      </c>
      <c r="X1066" s="2" t="s">
        <v>3512</v>
      </c>
      <c r="Y1066" s="2" t="s">
        <v>3513</v>
      </c>
      <c r="Z1066" s="64" t="s">
        <v>3514</v>
      </c>
      <c r="AA1066" s="2">
        <v>0</v>
      </c>
      <c r="AB1066" s="2">
        <v>1</v>
      </c>
      <c r="AC1066" s="2" t="s">
        <v>6578</v>
      </c>
      <c r="AD1066" s="2" t="s">
        <v>6743</v>
      </c>
      <c r="AE1066" s="6">
        <v>0</v>
      </c>
      <c r="AF1066" s="2">
        <v>0</v>
      </c>
      <c r="AG1066" s="2"/>
      <c r="AH1066" s="2"/>
      <c r="AI1066" s="6">
        <v>0</v>
      </c>
      <c r="AJ1066" s="2">
        <v>0</v>
      </c>
      <c r="AK1066" s="2"/>
      <c r="AL1066" s="6"/>
      <c r="AM1066" s="6">
        <v>0</v>
      </c>
      <c r="AN1066" s="2">
        <v>0</v>
      </c>
      <c r="AO1066" s="2"/>
      <c r="AP1066" s="6"/>
      <c r="AQ1066" s="6">
        <f t="shared" si="112"/>
        <v>1</v>
      </c>
      <c r="AR1066" s="160">
        <f t="shared" si="113"/>
        <v>0</v>
      </c>
      <c r="AS1066" s="160">
        <f t="shared" si="114"/>
        <v>0</v>
      </c>
      <c r="AT1066" s="160">
        <f t="shared" si="115"/>
        <v>0</v>
      </c>
      <c r="AU1066" s="160">
        <f t="shared" si="116"/>
        <v>0</v>
      </c>
      <c r="AV1066" s="160">
        <f t="shared" si="117"/>
        <v>1</v>
      </c>
      <c r="AW1066" s="160">
        <f t="shared" si="118"/>
        <v>0</v>
      </c>
    </row>
    <row r="1067" spans="1:49" x14ac:dyDescent="0.25">
      <c r="A1067" s="2" t="s">
        <v>3498</v>
      </c>
      <c r="B1067" s="44" t="s">
        <v>12</v>
      </c>
      <c r="C1067" s="2" t="s">
        <v>1940</v>
      </c>
      <c r="D1067" s="2" t="s">
        <v>392</v>
      </c>
      <c r="E1067" s="6" t="s">
        <v>45</v>
      </c>
      <c r="F1067" s="2" t="s">
        <v>45</v>
      </c>
      <c r="G1067" s="2" t="s">
        <v>44</v>
      </c>
      <c r="H1067" s="2">
        <v>0</v>
      </c>
      <c r="I1067" s="2" t="s">
        <v>44</v>
      </c>
      <c r="J1067" s="2">
        <v>1</v>
      </c>
      <c r="K1067" s="2">
        <v>0</v>
      </c>
      <c r="L1067" s="2">
        <v>0</v>
      </c>
      <c r="M1067" s="2">
        <v>1</v>
      </c>
      <c r="N1067" s="13"/>
      <c r="O1067" s="2">
        <v>1</v>
      </c>
      <c r="P1067" s="6">
        <v>1</v>
      </c>
      <c r="Q1067" s="2" t="s">
        <v>45</v>
      </c>
      <c r="R1067" s="2" t="s">
        <v>45</v>
      </c>
      <c r="S1067" s="2" t="s">
        <v>44</v>
      </c>
      <c r="T1067" s="2" t="s">
        <v>44</v>
      </c>
      <c r="U1067" s="3" t="s">
        <v>45</v>
      </c>
      <c r="V1067" s="2" t="s">
        <v>35</v>
      </c>
      <c r="W1067" s="63" t="s">
        <v>6961</v>
      </c>
      <c r="X1067" s="2" t="s">
        <v>3499</v>
      </c>
      <c r="Y1067" s="2" t="s">
        <v>6962</v>
      </c>
      <c r="Z1067" s="64" t="s">
        <v>3500</v>
      </c>
      <c r="AA1067" s="2">
        <v>0</v>
      </c>
      <c r="AB1067" s="2">
        <v>0</v>
      </c>
      <c r="AC1067" s="2"/>
      <c r="AD1067" s="2"/>
      <c r="AE1067" s="6">
        <v>0</v>
      </c>
      <c r="AF1067" s="2">
        <v>0</v>
      </c>
      <c r="AG1067" s="2"/>
      <c r="AH1067" s="2"/>
      <c r="AI1067" s="6">
        <v>0</v>
      </c>
      <c r="AJ1067" s="2">
        <v>0</v>
      </c>
      <c r="AK1067" s="2"/>
      <c r="AL1067" s="6"/>
      <c r="AM1067" s="6">
        <v>0</v>
      </c>
      <c r="AN1067" s="2">
        <v>0</v>
      </c>
      <c r="AO1067" s="2"/>
      <c r="AP1067" s="6"/>
      <c r="AQ1067" s="6">
        <f t="shared" si="112"/>
        <v>0</v>
      </c>
      <c r="AR1067" s="160">
        <f t="shared" si="113"/>
        <v>0</v>
      </c>
      <c r="AS1067" s="160">
        <f t="shared" si="114"/>
        <v>0</v>
      </c>
      <c r="AT1067" s="160">
        <f t="shared" si="115"/>
        <v>0</v>
      </c>
      <c r="AU1067" s="160">
        <f t="shared" si="116"/>
        <v>0</v>
      </c>
      <c r="AV1067" s="160">
        <f t="shared" si="117"/>
        <v>0</v>
      </c>
      <c r="AW1067" s="160">
        <f t="shared" si="118"/>
        <v>0</v>
      </c>
    </row>
    <row r="1068" spans="1:49" x14ac:dyDescent="0.25">
      <c r="A1068" s="2" t="s">
        <v>3501</v>
      </c>
      <c r="B1068" s="44" t="s">
        <v>12</v>
      </c>
      <c r="C1068" s="2" t="s">
        <v>1940</v>
      </c>
      <c r="D1068" s="2" t="s">
        <v>3502</v>
      </c>
      <c r="E1068" s="2" t="s">
        <v>44</v>
      </c>
      <c r="F1068" s="2" t="s">
        <v>44</v>
      </c>
      <c r="G1068" s="2" t="s">
        <v>44</v>
      </c>
      <c r="H1068" s="2">
        <v>0</v>
      </c>
      <c r="I1068" s="2" t="s">
        <v>44</v>
      </c>
      <c r="J1068" s="2">
        <v>1</v>
      </c>
      <c r="K1068" s="2">
        <v>0</v>
      </c>
      <c r="L1068" s="2">
        <v>0</v>
      </c>
      <c r="M1068" s="2">
        <v>1</v>
      </c>
      <c r="N1068" s="2">
        <v>1</v>
      </c>
      <c r="O1068" s="2">
        <v>1</v>
      </c>
      <c r="P1068" s="2">
        <v>1</v>
      </c>
      <c r="Q1068" s="2" t="s">
        <v>44</v>
      </c>
      <c r="R1068" s="2" t="s">
        <v>44</v>
      </c>
      <c r="S1068" s="2" t="s">
        <v>45</v>
      </c>
      <c r="T1068" s="2" t="s">
        <v>44</v>
      </c>
      <c r="U1068" s="3" t="s">
        <v>44</v>
      </c>
      <c r="V1068" s="6" t="s">
        <v>35</v>
      </c>
      <c r="W1068" s="63" t="s">
        <v>6965</v>
      </c>
      <c r="X1068" s="2" t="s">
        <v>6966</v>
      </c>
      <c r="Y1068" s="2" t="s">
        <v>6967</v>
      </c>
      <c r="Z1068" s="64" t="s">
        <v>6968</v>
      </c>
      <c r="AA1068" s="2">
        <v>0</v>
      </c>
      <c r="AB1068" s="2">
        <v>0</v>
      </c>
      <c r="AC1068" s="2"/>
      <c r="AD1068" s="2"/>
      <c r="AE1068" s="6">
        <v>0</v>
      </c>
      <c r="AF1068" s="2">
        <v>0</v>
      </c>
      <c r="AG1068" s="2"/>
      <c r="AH1068" s="2"/>
      <c r="AI1068" s="6">
        <v>0</v>
      </c>
      <c r="AJ1068" s="2">
        <v>0</v>
      </c>
      <c r="AK1068" s="2"/>
      <c r="AL1068" s="6"/>
      <c r="AM1068" s="6">
        <v>0</v>
      </c>
      <c r="AN1068" s="2">
        <v>0</v>
      </c>
      <c r="AO1068" s="2"/>
      <c r="AP1068" s="6"/>
      <c r="AQ1068" s="6">
        <f t="shared" si="112"/>
        <v>0</v>
      </c>
      <c r="AR1068" s="160">
        <f t="shared" si="113"/>
        <v>0</v>
      </c>
      <c r="AS1068" s="160">
        <f t="shared" si="114"/>
        <v>0</v>
      </c>
      <c r="AT1068" s="160">
        <f t="shared" si="115"/>
        <v>0</v>
      </c>
      <c r="AU1068" s="160">
        <f t="shared" si="116"/>
        <v>0</v>
      </c>
      <c r="AV1068" s="160">
        <f t="shared" si="117"/>
        <v>0</v>
      </c>
      <c r="AW1068" s="160">
        <f t="shared" si="118"/>
        <v>0</v>
      </c>
    </row>
    <row r="1069" spans="1:49" x14ac:dyDescent="0.25">
      <c r="A1069" s="2" t="s">
        <v>3503</v>
      </c>
      <c r="B1069" s="44" t="s">
        <v>12</v>
      </c>
      <c r="C1069" s="2" t="s">
        <v>1940</v>
      </c>
      <c r="D1069" s="2" t="s">
        <v>3504</v>
      </c>
      <c r="E1069" s="6" t="s">
        <v>45</v>
      </c>
      <c r="F1069" s="2" t="s">
        <v>45</v>
      </c>
      <c r="G1069" s="2" t="s">
        <v>44</v>
      </c>
      <c r="H1069" s="2">
        <v>0</v>
      </c>
      <c r="I1069" s="2" t="s">
        <v>44</v>
      </c>
      <c r="J1069" s="2">
        <v>1</v>
      </c>
      <c r="K1069" s="2">
        <v>0</v>
      </c>
      <c r="L1069" s="2">
        <v>1</v>
      </c>
      <c r="M1069" s="2">
        <v>1</v>
      </c>
      <c r="N1069" s="13"/>
      <c r="O1069" s="2">
        <v>1</v>
      </c>
      <c r="P1069" s="6">
        <v>1</v>
      </c>
      <c r="Q1069" s="2" t="s">
        <v>44</v>
      </c>
      <c r="R1069" s="2" t="s">
        <v>44</v>
      </c>
      <c r="S1069" s="2" t="s">
        <v>45</v>
      </c>
      <c r="T1069" s="2" t="s">
        <v>44</v>
      </c>
      <c r="U1069" s="3" t="s">
        <v>45</v>
      </c>
      <c r="V1069" s="2" t="s">
        <v>35</v>
      </c>
      <c r="W1069" s="63" t="s">
        <v>6969</v>
      </c>
      <c r="X1069" s="2" t="s">
        <v>3462</v>
      </c>
      <c r="Y1069" s="2" t="s">
        <v>6970</v>
      </c>
      <c r="Z1069" s="64" t="s">
        <v>6971</v>
      </c>
      <c r="AA1069" s="2">
        <v>0</v>
      </c>
      <c r="AB1069" s="2">
        <v>1</v>
      </c>
      <c r="AC1069" s="2" t="s">
        <v>35</v>
      </c>
      <c r="AD1069" s="2" t="s">
        <v>6744</v>
      </c>
      <c r="AE1069" s="6">
        <v>0</v>
      </c>
      <c r="AF1069" s="2">
        <v>0</v>
      </c>
      <c r="AG1069" s="2"/>
      <c r="AH1069" s="2"/>
      <c r="AI1069" s="6">
        <v>0</v>
      </c>
      <c r="AJ1069" s="2">
        <v>0</v>
      </c>
      <c r="AK1069" s="2"/>
      <c r="AL1069" s="6"/>
      <c r="AM1069" s="6">
        <v>0</v>
      </c>
      <c r="AN1069" s="2">
        <v>0</v>
      </c>
      <c r="AO1069" s="2"/>
      <c r="AP1069" s="6"/>
      <c r="AQ1069" s="6">
        <f t="shared" si="112"/>
        <v>1</v>
      </c>
      <c r="AR1069" s="160">
        <f t="shared" si="113"/>
        <v>0</v>
      </c>
      <c r="AS1069" s="160">
        <f t="shared" si="114"/>
        <v>1</v>
      </c>
      <c r="AT1069" s="160">
        <f t="shared" si="115"/>
        <v>0</v>
      </c>
      <c r="AU1069" s="160">
        <f t="shared" si="116"/>
        <v>0</v>
      </c>
      <c r="AV1069" s="160">
        <f t="shared" si="117"/>
        <v>0</v>
      </c>
      <c r="AW1069" s="160">
        <f t="shared" si="118"/>
        <v>0</v>
      </c>
    </row>
    <row r="1070" spans="1:49" x14ac:dyDescent="0.25">
      <c r="A1070" s="2" t="s">
        <v>3505</v>
      </c>
      <c r="B1070" s="44" t="s">
        <v>12</v>
      </c>
      <c r="C1070" s="2" t="s">
        <v>1940</v>
      </c>
      <c r="D1070" s="2" t="s">
        <v>536</v>
      </c>
      <c r="E1070" s="6" t="s">
        <v>45</v>
      </c>
      <c r="F1070" s="2" t="s">
        <v>45</v>
      </c>
      <c r="G1070" s="2" t="s">
        <v>44</v>
      </c>
      <c r="H1070" s="2">
        <v>0</v>
      </c>
      <c r="I1070" s="2" t="s">
        <v>44</v>
      </c>
      <c r="J1070" s="2">
        <v>1</v>
      </c>
      <c r="K1070" s="2">
        <v>0</v>
      </c>
      <c r="L1070" s="2">
        <v>0</v>
      </c>
      <c r="M1070" s="2">
        <v>1</v>
      </c>
      <c r="N1070" s="13"/>
      <c r="O1070" s="2">
        <v>0</v>
      </c>
      <c r="P1070" s="53">
        <v>0</v>
      </c>
      <c r="Q1070" s="2" t="s">
        <v>44</v>
      </c>
      <c r="R1070" s="2" t="s">
        <v>44</v>
      </c>
      <c r="S1070" s="2" t="s">
        <v>45</v>
      </c>
      <c r="T1070" s="2" t="s">
        <v>44</v>
      </c>
      <c r="U1070" s="3" t="s">
        <v>44</v>
      </c>
      <c r="V1070" s="2" t="s">
        <v>35</v>
      </c>
      <c r="W1070" s="63" t="s">
        <v>6972</v>
      </c>
      <c r="X1070" s="2" t="s">
        <v>6973</v>
      </c>
      <c r="Y1070" s="2" t="s">
        <v>6974</v>
      </c>
      <c r="Z1070" s="64" t="s">
        <v>6975</v>
      </c>
      <c r="AA1070" s="2">
        <v>0</v>
      </c>
      <c r="AB1070" s="2">
        <v>0</v>
      </c>
      <c r="AC1070" s="2"/>
      <c r="AD1070" s="2"/>
      <c r="AE1070" s="6">
        <v>0</v>
      </c>
      <c r="AF1070" s="2">
        <v>1</v>
      </c>
      <c r="AG1070" s="2" t="s">
        <v>35</v>
      </c>
      <c r="AH1070" s="2" t="s">
        <v>6743</v>
      </c>
      <c r="AI1070" s="6">
        <v>0</v>
      </c>
      <c r="AJ1070" s="2">
        <v>0</v>
      </c>
      <c r="AK1070" s="2"/>
      <c r="AL1070" s="6"/>
      <c r="AM1070" s="6">
        <v>0</v>
      </c>
      <c r="AN1070" s="2">
        <v>0</v>
      </c>
      <c r="AO1070" s="2"/>
      <c r="AP1070" s="6"/>
      <c r="AQ1070" s="6">
        <f t="shared" si="112"/>
        <v>1</v>
      </c>
      <c r="AR1070" s="160">
        <f t="shared" si="113"/>
        <v>0</v>
      </c>
      <c r="AS1070" s="160">
        <f t="shared" si="114"/>
        <v>1</v>
      </c>
      <c r="AT1070" s="160">
        <f t="shared" si="115"/>
        <v>0</v>
      </c>
      <c r="AU1070" s="160">
        <f t="shared" si="116"/>
        <v>0</v>
      </c>
      <c r="AV1070" s="160">
        <f t="shared" si="117"/>
        <v>0</v>
      </c>
      <c r="AW1070" s="160">
        <f t="shared" si="118"/>
        <v>0</v>
      </c>
    </row>
    <row r="1071" spans="1:49" x14ac:dyDescent="0.25">
      <c r="A1071" s="2" t="s">
        <v>3506</v>
      </c>
      <c r="B1071" s="44" t="s">
        <v>12</v>
      </c>
      <c r="C1071" s="2" t="s">
        <v>1940</v>
      </c>
      <c r="D1071" s="2" t="s">
        <v>3507</v>
      </c>
      <c r="E1071" s="6" t="s">
        <v>45</v>
      </c>
      <c r="F1071" s="2" t="s">
        <v>44</v>
      </c>
      <c r="G1071" s="2" t="s">
        <v>44</v>
      </c>
      <c r="H1071" s="2">
        <v>0</v>
      </c>
      <c r="I1071" s="2" t="s">
        <v>44</v>
      </c>
      <c r="J1071" s="2">
        <v>1</v>
      </c>
      <c r="K1071" s="2">
        <v>0</v>
      </c>
      <c r="L1071" s="2">
        <v>1</v>
      </c>
      <c r="M1071" s="2">
        <v>1</v>
      </c>
      <c r="N1071" s="2">
        <v>1</v>
      </c>
      <c r="O1071" s="2">
        <v>1</v>
      </c>
      <c r="P1071" s="6">
        <v>1</v>
      </c>
      <c r="Q1071" s="2" t="s">
        <v>44</v>
      </c>
      <c r="R1071" s="2" t="s">
        <v>44</v>
      </c>
      <c r="S1071" s="2" t="s">
        <v>45</v>
      </c>
      <c r="T1071" s="2" t="s">
        <v>44</v>
      </c>
      <c r="U1071" s="3" t="s">
        <v>45</v>
      </c>
      <c r="V1071" s="6" t="s">
        <v>35</v>
      </c>
      <c r="W1071" s="63" t="s">
        <v>6976</v>
      </c>
      <c r="X1071" s="2" t="s">
        <v>3508</v>
      </c>
      <c r="Y1071" s="2" t="s">
        <v>6977</v>
      </c>
      <c r="Z1071" s="64" t="s">
        <v>3509</v>
      </c>
      <c r="AA1071" s="2">
        <v>0</v>
      </c>
      <c r="AB1071" s="2">
        <v>1</v>
      </c>
      <c r="AC1071" s="2" t="s">
        <v>35</v>
      </c>
      <c r="AD1071" s="2" t="s">
        <v>6744</v>
      </c>
      <c r="AE1071" s="6">
        <v>0</v>
      </c>
      <c r="AF1071" s="2">
        <v>0</v>
      </c>
      <c r="AG1071" s="2"/>
      <c r="AH1071" s="2"/>
      <c r="AI1071" s="6">
        <v>0</v>
      </c>
      <c r="AJ1071" s="2">
        <v>0</v>
      </c>
      <c r="AK1071" s="2"/>
      <c r="AL1071" s="6"/>
      <c r="AM1071" s="6">
        <v>0</v>
      </c>
      <c r="AN1071" s="2">
        <v>0</v>
      </c>
      <c r="AO1071" s="2"/>
      <c r="AP1071" s="6"/>
      <c r="AQ1071" s="6">
        <f t="shared" si="112"/>
        <v>1</v>
      </c>
      <c r="AR1071" s="160">
        <f t="shared" si="113"/>
        <v>0</v>
      </c>
      <c r="AS1071" s="160">
        <f t="shared" si="114"/>
        <v>1</v>
      </c>
      <c r="AT1071" s="160">
        <f t="shared" si="115"/>
        <v>0</v>
      </c>
      <c r="AU1071" s="160">
        <f t="shared" si="116"/>
        <v>0</v>
      </c>
      <c r="AV1071" s="160">
        <f t="shared" si="117"/>
        <v>0</v>
      </c>
      <c r="AW1071" s="160">
        <f t="shared" si="118"/>
        <v>0</v>
      </c>
    </row>
    <row r="1072" spans="1:49" x14ac:dyDescent="0.25">
      <c r="A1072" s="2" t="s">
        <v>3515</v>
      </c>
      <c r="B1072" s="44" t="s">
        <v>12</v>
      </c>
      <c r="C1072" s="2" t="s">
        <v>1940</v>
      </c>
      <c r="D1072" s="2" t="s">
        <v>3516</v>
      </c>
      <c r="E1072" s="6" t="s">
        <v>45</v>
      </c>
      <c r="F1072" s="2" t="s">
        <v>44</v>
      </c>
      <c r="G1072" s="2" t="s">
        <v>44</v>
      </c>
      <c r="H1072" s="2">
        <v>1</v>
      </c>
      <c r="I1072" s="2" t="s">
        <v>44</v>
      </c>
      <c r="J1072" s="2">
        <v>1</v>
      </c>
      <c r="K1072" s="2">
        <v>0</v>
      </c>
      <c r="L1072" s="2">
        <v>1</v>
      </c>
      <c r="M1072" s="2">
        <v>1</v>
      </c>
      <c r="N1072" s="2">
        <v>1</v>
      </c>
      <c r="O1072" s="2">
        <v>1</v>
      </c>
      <c r="P1072" s="2">
        <v>1</v>
      </c>
      <c r="Q1072" s="2" t="s">
        <v>44</v>
      </c>
      <c r="R1072" s="2" t="s">
        <v>45</v>
      </c>
      <c r="S1072" s="2" t="s">
        <v>45</v>
      </c>
      <c r="T1072" s="2" t="s">
        <v>44</v>
      </c>
      <c r="U1072" s="3" t="s">
        <v>45</v>
      </c>
      <c r="V1072" s="6" t="s">
        <v>35</v>
      </c>
      <c r="W1072" s="63" t="s">
        <v>6953</v>
      </c>
      <c r="X1072" s="2" t="s">
        <v>6954</v>
      </c>
      <c r="Y1072" s="2" t="s">
        <v>6955</v>
      </c>
      <c r="Z1072" s="64" t="s">
        <v>3517</v>
      </c>
      <c r="AA1072" s="2">
        <v>0</v>
      </c>
      <c r="AB1072" s="2">
        <v>1</v>
      </c>
      <c r="AC1072" s="2" t="s">
        <v>35</v>
      </c>
      <c r="AD1072" s="2" t="s">
        <v>6744</v>
      </c>
      <c r="AE1072" s="6">
        <v>0</v>
      </c>
      <c r="AF1072" s="2">
        <v>1</v>
      </c>
      <c r="AG1072" s="2" t="s">
        <v>35</v>
      </c>
      <c r="AH1072" s="2" t="s">
        <v>6744</v>
      </c>
      <c r="AI1072" s="6">
        <v>0</v>
      </c>
      <c r="AJ1072" s="2">
        <v>0</v>
      </c>
      <c r="AK1072" s="2"/>
      <c r="AL1072" s="6"/>
      <c r="AM1072" s="6">
        <v>0</v>
      </c>
      <c r="AN1072" s="2">
        <v>0</v>
      </c>
      <c r="AO1072" s="2"/>
      <c r="AP1072" s="6"/>
      <c r="AQ1072" s="6">
        <f t="shared" si="112"/>
        <v>2</v>
      </c>
      <c r="AR1072" s="160">
        <f t="shared" si="113"/>
        <v>0</v>
      </c>
      <c r="AS1072" s="160">
        <f t="shared" si="114"/>
        <v>1</v>
      </c>
      <c r="AT1072" s="160">
        <f t="shared" si="115"/>
        <v>0</v>
      </c>
      <c r="AU1072" s="160">
        <f t="shared" si="116"/>
        <v>0</v>
      </c>
      <c r="AV1072" s="160">
        <f t="shared" si="117"/>
        <v>0</v>
      </c>
      <c r="AW1072" s="160">
        <f t="shared" si="118"/>
        <v>0</v>
      </c>
    </row>
    <row r="1073" spans="1:49" x14ac:dyDescent="0.25">
      <c r="A1073" s="2" t="s">
        <v>3518</v>
      </c>
      <c r="B1073" s="44" t="s">
        <v>12</v>
      </c>
      <c r="C1073" s="2" t="s">
        <v>1940</v>
      </c>
      <c r="D1073" s="2" t="s">
        <v>3519</v>
      </c>
      <c r="E1073" s="6" t="s">
        <v>45</v>
      </c>
      <c r="F1073" s="2" t="s">
        <v>45</v>
      </c>
      <c r="G1073" s="2" t="s">
        <v>44</v>
      </c>
      <c r="H1073" s="2">
        <v>0</v>
      </c>
      <c r="I1073" s="2" t="s">
        <v>45</v>
      </c>
      <c r="J1073" s="2">
        <v>0</v>
      </c>
      <c r="K1073" s="6">
        <v>0</v>
      </c>
      <c r="L1073" s="2">
        <v>0</v>
      </c>
      <c r="M1073" s="112">
        <v>2</v>
      </c>
      <c r="N1073" s="13"/>
      <c r="O1073" s="2">
        <v>1</v>
      </c>
      <c r="P1073" s="2">
        <v>1</v>
      </c>
      <c r="Q1073" s="2" t="s">
        <v>45</v>
      </c>
      <c r="R1073" s="2" t="s">
        <v>45</v>
      </c>
      <c r="S1073" s="2" t="s">
        <v>45</v>
      </c>
      <c r="T1073" s="2" t="s">
        <v>44</v>
      </c>
      <c r="U1073" s="3" t="s">
        <v>45</v>
      </c>
      <c r="V1073" s="6" t="s">
        <v>35</v>
      </c>
      <c r="W1073" s="63" t="s">
        <v>6829</v>
      </c>
      <c r="X1073" s="2" t="s">
        <v>3639</v>
      </c>
      <c r="Y1073" s="2">
        <v>945881941</v>
      </c>
      <c r="Z1073" s="64" t="s">
        <v>3640</v>
      </c>
      <c r="AA1073" s="2">
        <v>0</v>
      </c>
      <c r="AB1073" s="2">
        <v>0</v>
      </c>
      <c r="AC1073" s="2"/>
      <c r="AD1073" s="2"/>
      <c r="AE1073" s="6">
        <v>0</v>
      </c>
      <c r="AF1073" s="2">
        <v>0</v>
      </c>
      <c r="AG1073" s="2"/>
      <c r="AH1073" s="2"/>
      <c r="AI1073" s="6">
        <v>0</v>
      </c>
      <c r="AJ1073" s="2">
        <v>0</v>
      </c>
      <c r="AK1073" s="2"/>
      <c r="AL1073" s="6"/>
      <c r="AM1073" s="6">
        <v>0</v>
      </c>
      <c r="AN1073" s="2">
        <v>0</v>
      </c>
      <c r="AO1073" s="2"/>
      <c r="AP1073" s="6"/>
      <c r="AQ1073" s="6">
        <f t="shared" si="112"/>
        <v>0</v>
      </c>
      <c r="AR1073" s="160">
        <f t="shared" si="113"/>
        <v>0</v>
      </c>
      <c r="AS1073" s="160">
        <f t="shared" si="114"/>
        <v>0</v>
      </c>
      <c r="AT1073" s="160">
        <f t="shared" si="115"/>
        <v>0</v>
      </c>
      <c r="AU1073" s="160">
        <f t="shared" si="116"/>
        <v>0</v>
      </c>
      <c r="AV1073" s="160">
        <f t="shared" si="117"/>
        <v>0</v>
      </c>
      <c r="AW1073" s="160">
        <f t="shared" si="118"/>
        <v>0</v>
      </c>
    </row>
    <row r="1074" spans="1:49" x14ac:dyDescent="0.25">
      <c r="A1074" s="2" t="s">
        <v>3520</v>
      </c>
      <c r="B1074" s="44" t="s">
        <v>12</v>
      </c>
      <c r="C1074" s="2" t="s">
        <v>1940</v>
      </c>
      <c r="D1074" s="2" t="s">
        <v>136</v>
      </c>
      <c r="E1074" s="6" t="s">
        <v>45</v>
      </c>
      <c r="F1074" s="2" t="s">
        <v>45</v>
      </c>
      <c r="G1074" s="2" t="s">
        <v>44</v>
      </c>
      <c r="H1074" s="2">
        <v>1</v>
      </c>
      <c r="I1074" s="2" t="s">
        <v>44</v>
      </c>
      <c r="J1074" s="2">
        <v>1</v>
      </c>
      <c r="K1074" s="2">
        <v>0</v>
      </c>
      <c r="L1074" s="2">
        <v>1</v>
      </c>
      <c r="M1074" s="2">
        <v>1</v>
      </c>
      <c r="N1074" s="13"/>
      <c r="O1074" s="2">
        <v>1</v>
      </c>
      <c r="P1074" s="6">
        <v>1</v>
      </c>
      <c r="Q1074" s="2" t="s">
        <v>44</v>
      </c>
      <c r="R1074" s="2" t="s">
        <v>44</v>
      </c>
      <c r="S1074" s="2" t="s">
        <v>45</v>
      </c>
      <c r="T1074" s="2" t="s">
        <v>44</v>
      </c>
      <c r="U1074" s="3" t="s">
        <v>44</v>
      </c>
      <c r="V1074" s="2" t="s">
        <v>36</v>
      </c>
      <c r="W1074" s="63" t="s">
        <v>3521</v>
      </c>
      <c r="X1074" s="2" t="s">
        <v>3522</v>
      </c>
      <c r="Y1074" s="2" t="s">
        <v>3523</v>
      </c>
      <c r="Z1074" s="64" t="s">
        <v>3524</v>
      </c>
      <c r="AA1074" s="2">
        <v>0</v>
      </c>
      <c r="AB1074" s="2">
        <v>0</v>
      </c>
      <c r="AC1074" s="2"/>
      <c r="AD1074" s="2"/>
      <c r="AE1074" s="6">
        <v>0</v>
      </c>
      <c r="AF1074" s="2">
        <v>0</v>
      </c>
      <c r="AG1074" s="2"/>
      <c r="AH1074" s="2"/>
      <c r="AI1074" s="6">
        <v>0</v>
      </c>
      <c r="AJ1074" s="2">
        <v>0</v>
      </c>
      <c r="AK1074" s="2"/>
      <c r="AL1074" s="6"/>
      <c r="AM1074" s="6">
        <v>0</v>
      </c>
      <c r="AN1074" s="2">
        <v>0</v>
      </c>
      <c r="AO1074" s="2"/>
      <c r="AP1074" s="6"/>
      <c r="AQ1074" s="6">
        <f t="shared" si="112"/>
        <v>0</v>
      </c>
      <c r="AR1074" s="160">
        <f t="shared" si="113"/>
        <v>0</v>
      </c>
      <c r="AS1074" s="160">
        <f t="shared" si="114"/>
        <v>0</v>
      </c>
      <c r="AT1074" s="160">
        <f t="shared" si="115"/>
        <v>0</v>
      </c>
      <c r="AU1074" s="160">
        <f t="shared" si="116"/>
        <v>0</v>
      </c>
      <c r="AV1074" s="160">
        <f t="shared" si="117"/>
        <v>0</v>
      </c>
      <c r="AW1074" s="160">
        <f t="shared" si="118"/>
        <v>0</v>
      </c>
    </row>
    <row r="1075" spans="1:49" x14ac:dyDescent="0.25">
      <c r="A1075" s="2" t="s">
        <v>3525</v>
      </c>
      <c r="B1075" s="44" t="s">
        <v>12</v>
      </c>
      <c r="C1075" s="2" t="s">
        <v>1940</v>
      </c>
      <c r="D1075" s="2" t="s">
        <v>3526</v>
      </c>
      <c r="E1075" s="6" t="s">
        <v>45</v>
      </c>
      <c r="F1075" s="2" t="s">
        <v>45</v>
      </c>
      <c r="G1075" s="2" t="s">
        <v>44</v>
      </c>
      <c r="H1075" s="2">
        <v>0</v>
      </c>
      <c r="I1075" s="2" t="s">
        <v>45</v>
      </c>
      <c r="J1075" s="2">
        <v>0</v>
      </c>
      <c r="K1075" s="2">
        <v>1</v>
      </c>
      <c r="L1075" s="2">
        <v>1</v>
      </c>
      <c r="M1075" s="112">
        <v>2</v>
      </c>
      <c r="N1075" s="13"/>
      <c r="O1075" s="2"/>
      <c r="P1075" s="2"/>
      <c r="Q1075" s="2" t="s">
        <v>45</v>
      </c>
      <c r="R1075" s="2" t="s">
        <v>45</v>
      </c>
      <c r="S1075" s="2" t="s">
        <v>44</v>
      </c>
      <c r="T1075" s="2" t="s">
        <v>44</v>
      </c>
      <c r="U1075" s="3" t="s">
        <v>45</v>
      </c>
      <c r="V1075" s="6" t="s">
        <v>326</v>
      </c>
      <c r="W1075" s="63" t="s">
        <v>6978</v>
      </c>
      <c r="X1075" s="2">
        <v>40819949</v>
      </c>
      <c r="Y1075" s="2">
        <v>924093073</v>
      </c>
      <c r="Z1075" s="64" t="s">
        <v>6979</v>
      </c>
      <c r="AA1075" s="2">
        <v>0</v>
      </c>
      <c r="AB1075" s="2">
        <v>0</v>
      </c>
      <c r="AC1075" s="2"/>
      <c r="AD1075" s="2"/>
      <c r="AE1075" s="6">
        <v>0</v>
      </c>
      <c r="AF1075" s="2">
        <v>0</v>
      </c>
      <c r="AG1075" s="2"/>
      <c r="AH1075" s="2"/>
      <c r="AI1075" s="6">
        <v>0</v>
      </c>
      <c r="AJ1075" s="2">
        <v>0</v>
      </c>
      <c r="AK1075" s="2"/>
      <c r="AL1075" s="6"/>
      <c r="AM1075" s="6">
        <v>0</v>
      </c>
      <c r="AN1075" s="2">
        <v>0</v>
      </c>
      <c r="AO1075" s="2"/>
      <c r="AP1075" s="6"/>
      <c r="AQ1075" s="6">
        <f t="shared" si="112"/>
        <v>0</v>
      </c>
      <c r="AR1075" s="160">
        <f t="shared" si="113"/>
        <v>0</v>
      </c>
      <c r="AS1075" s="160">
        <f t="shared" si="114"/>
        <v>0</v>
      </c>
      <c r="AT1075" s="160">
        <f t="shared" si="115"/>
        <v>0</v>
      </c>
      <c r="AU1075" s="160">
        <f t="shared" si="116"/>
        <v>0</v>
      </c>
      <c r="AV1075" s="160">
        <f t="shared" si="117"/>
        <v>0</v>
      </c>
      <c r="AW1075" s="160">
        <f t="shared" si="118"/>
        <v>0</v>
      </c>
    </row>
    <row r="1076" spans="1:49" x14ac:dyDescent="0.25">
      <c r="A1076" s="2" t="s">
        <v>3527</v>
      </c>
      <c r="B1076" s="44" t="s">
        <v>12</v>
      </c>
      <c r="C1076" s="2" t="s">
        <v>1940</v>
      </c>
      <c r="D1076" s="2" t="s">
        <v>3528</v>
      </c>
      <c r="E1076" s="6" t="s">
        <v>45</v>
      </c>
      <c r="F1076" s="2" t="s">
        <v>44</v>
      </c>
      <c r="G1076" s="2" t="s">
        <v>44</v>
      </c>
      <c r="H1076" s="2">
        <v>1</v>
      </c>
      <c r="I1076" s="2" t="s">
        <v>45</v>
      </c>
      <c r="J1076" s="2">
        <v>1</v>
      </c>
      <c r="K1076" s="2">
        <v>0</v>
      </c>
      <c r="L1076" s="2">
        <v>1</v>
      </c>
      <c r="M1076" s="2">
        <v>1</v>
      </c>
      <c r="N1076" s="2">
        <v>1</v>
      </c>
      <c r="O1076" s="2">
        <v>1</v>
      </c>
      <c r="P1076" s="2">
        <v>1</v>
      </c>
      <c r="Q1076" s="2" t="s">
        <v>45</v>
      </c>
      <c r="R1076" s="2" t="s">
        <v>45</v>
      </c>
      <c r="S1076" s="2" t="s">
        <v>44</v>
      </c>
      <c r="T1076" s="2" t="s">
        <v>44</v>
      </c>
      <c r="U1076" s="3" t="s">
        <v>45</v>
      </c>
      <c r="V1076" s="6" t="s">
        <v>35</v>
      </c>
      <c r="W1076" s="63" t="s">
        <v>3529</v>
      </c>
      <c r="X1076" s="2" t="s">
        <v>3530</v>
      </c>
      <c r="Y1076" s="2" t="s">
        <v>6980</v>
      </c>
      <c r="Z1076" s="64" t="s">
        <v>3531</v>
      </c>
      <c r="AA1076" s="2">
        <v>0</v>
      </c>
      <c r="AB1076" s="2">
        <v>0</v>
      </c>
      <c r="AC1076" s="2"/>
      <c r="AD1076" s="2"/>
      <c r="AE1076" s="6">
        <v>0</v>
      </c>
      <c r="AF1076" s="2">
        <v>0</v>
      </c>
      <c r="AG1076" s="2"/>
      <c r="AH1076" s="2"/>
      <c r="AI1076" s="6">
        <v>0</v>
      </c>
      <c r="AJ1076" s="2">
        <v>0</v>
      </c>
      <c r="AK1076" s="2"/>
      <c r="AL1076" s="6"/>
      <c r="AM1076" s="6">
        <v>0</v>
      </c>
      <c r="AN1076" s="2">
        <v>0</v>
      </c>
      <c r="AO1076" s="2"/>
      <c r="AP1076" s="6"/>
      <c r="AQ1076" s="6">
        <f t="shared" si="112"/>
        <v>0</v>
      </c>
      <c r="AR1076" s="160">
        <f t="shared" si="113"/>
        <v>0</v>
      </c>
      <c r="AS1076" s="160">
        <f t="shared" si="114"/>
        <v>0</v>
      </c>
      <c r="AT1076" s="160">
        <f t="shared" si="115"/>
        <v>0</v>
      </c>
      <c r="AU1076" s="160">
        <f t="shared" si="116"/>
        <v>0</v>
      </c>
      <c r="AV1076" s="160">
        <f t="shared" si="117"/>
        <v>0</v>
      </c>
      <c r="AW1076" s="160">
        <f t="shared" si="118"/>
        <v>0</v>
      </c>
    </row>
    <row r="1077" spans="1:49" x14ac:dyDescent="0.25">
      <c r="A1077" s="2" t="s">
        <v>3532</v>
      </c>
      <c r="B1077" s="44" t="s">
        <v>12</v>
      </c>
      <c r="C1077" s="2" t="s">
        <v>1940</v>
      </c>
      <c r="D1077" s="2" t="s">
        <v>3533</v>
      </c>
      <c r="E1077" s="6" t="s">
        <v>45</v>
      </c>
      <c r="F1077" s="2" t="s">
        <v>45</v>
      </c>
      <c r="G1077" s="2" t="s">
        <v>44</v>
      </c>
      <c r="H1077" s="2">
        <v>0</v>
      </c>
      <c r="I1077" s="2" t="s">
        <v>45</v>
      </c>
      <c r="J1077" s="2">
        <v>0</v>
      </c>
      <c r="K1077" s="2">
        <v>1</v>
      </c>
      <c r="L1077" s="2">
        <v>1</v>
      </c>
      <c r="M1077" s="112">
        <v>2</v>
      </c>
      <c r="N1077" s="13"/>
      <c r="O1077" s="2"/>
      <c r="P1077" s="2"/>
      <c r="Q1077" s="2" t="s">
        <v>45</v>
      </c>
      <c r="R1077" s="2" t="s">
        <v>45</v>
      </c>
      <c r="S1077" s="2" t="s">
        <v>45</v>
      </c>
      <c r="T1077" s="2" t="s">
        <v>44</v>
      </c>
      <c r="U1077" s="3" t="s">
        <v>45</v>
      </c>
      <c r="V1077" s="6" t="s">
        <v>35</v>
      </c>
      <c r="W1077" s="63" t="s">
        <v>6828</v>
      </c>
      <c r="X1077" s="2" t="s">
        <v>3473</v>
      </c>
      <c r="Y1077" s="2">
        <v>920190593</v>
      </c>
      <c r="Z1077" s="64" t="s">
        <v>3474</v>
      </c>
      <c r="AA1077" s="2">
        <v>0</v>
      </c>
      <c r="AB1077" s="2">
        <v>0</v>
      </c>
      <c r="AC1077" s="2"/>
      <c r="AD1077" s="2"/>
      <c r="AE1077" s="6">
        <v>0</v>
      </c>
      <c r="AF1077" s="2">
        <v>0</v>
      </c>
      <c r="AG1077" s="2"/>
      <c r="AH1077" s="2"/>
      <c r="AI1077" s="6">
        <v>0</v>
      </c>
      <c r="AJ1077" s="2">
        <v>0</v>
      </c>
      <c r="AK1077" s="2"/>
      <c r="AL1077" s="6"/>
      <c r="AM1077" s="6">
        <v>0</v>
      </c>
      <c r="AN1077" s="2">
        <v>0</v>
      </c>
      <c r="AO1077" s="2"/>
      <c r="AP1077" s="6"/>
      <c r="AQ1077" s="6">
        <f t="shared" si="112"/>
        <v>0</v>
      </c>
      <c r="AR1077" s="160">
        <f t="shared" si="113"/>
        <v>0</v>
      </c>
      <c r="AS1077" s="160">
        <f t="shared" si="114"/>
        <v>0</v>
      </c>
      <c r="AT1077" s="160">
        <f t="shared" si="115"/>
        <v>0</v>
      </c>
      <c r="AU1077" s="160">
        <f t="shared" si="116"/>
        <v>0</v>
      </c>
      <c r="AV1077" s="160">
        <f t="shared" si="117"/>
        <v>0</v>
      </c>
      <c r="AW1077" s="160">
        <f t="shared" si="118"/>
        <v>0</v>
      </c>
    </row>
    <row r="1078" spans="1:49" x14ac:dyDescent="0.25">
      <c r="A1078" s="2" t="s">
        <v>3534</v>
      </c>
      <c r="B1078" s="44" t="s">
        <v>12</v>
      </c>
      <c r="C1078" s="2" t="s">
        <v>1940</v>
      </c>
      <c r="D1078" s="2" t="s">
        <v>3535</v>
      </c>
      <c r="E1078" s="6" t="s">
        <v>45</v>
      </c>
      <c r="F1078" s="2" t="s">
        <v>45</v>
      </c>
      <c r="G1078" s="2" t="s">
        <v>44</v>
      </c>
      <c r="H1078" s="2">
        <v>0</v>
      </c>
      <c r="I1078" s="2" t="s">
        <v>44</v>
      </c>
      <c r="J1078" s="2">
        <v>1</v>
      </c>
      <c r="K1078" s="2">
        <v>0</v>
      </c>
      <c r="L1078" s="2">
        <v>0</v>
      </c>
      <c r="M1078" s="2">
        <v>1</v>
      </c>
      <c r="N1078" s="13"/>
      <c r="O1078" s="2">
        <v>1</v>
      </c>
      <c r="P1078" s="6">
        <v>1</v>
      </c>
      <c r="Q1078" s="2" t="s">
        <v>45</v>
      </c>
      <c r="R1078" s="2" t="s">
        <v>45</v>
      </c>
      <c r="S1078" s="2" t="s">
        <v>44</v>
      </c>
      <c r="T1078" s="2" t="s">
        <v>44</v>
      </c>
      <c r="U1078" s="3" t="s">
        <v>45</v>
      </c>
      <c r="V1078" s="2" t="s">
        <v>35</v>
      </c>
      <c r="W1078" s="63" t="s">
        <v>6961</v>
      </c>
      <c r="X1078" s="2" t="s">
        <v>3499</v>
      </c>
      <c r="Y1078" s="2" t="s">
        <v>6962</v>
      </c>
      <c r="Z1078" s="64" t="s">
        <v>3500</v>
      </c>
      <c r="AA1078" s="2">
        <v>0</v>
      </c>
      <c r="AB1078" s="2">
        <v>0</v>
      </c>
      <c r="AC1078" s="2"/>
      <c r="AD1078" s="2"/>
      <c r="AE1078" s="6">
        <v>0</v>
      </c>
      <c r="AF1078" s="2">
        <v>1</v>
      </c>
      <c r="AG1078" s="2" t="s">
        <v>35</v>
      </c>
      <c r="AH1078" s="2" t="s">
        <v>6743</v>
      </c>
      <c r="AI1078" s="6">
        <v>0</v>
      </c>
      <c r="AJ1078" s="2">
        <v>0</v>
      </c>
      <c r="AK1078" s="2"/>
      <c r="AL1078" s="6"/>
      <c r="AM1078" s="6">
        <v>0</v>
      </c>
      <c r="AN1078" s="2">
        <v>0</v>
      </c>
      <c r="AO1078" s="2"/>
      <c r="AP1078" s="6"/>
      <c r="AQ1078" s="6">
        <f t="shared" si="112"/>
        <v>1</v>
      </c>
      <c r="AR1078" s="160">
        <f t="shared" si="113"/>
        <v>0</v>
      </c>
      <c r="AS1078" s="160">
        <f t="shared" si="114"/>
        <v>1</v>
      </c>
      <c r="AT1078" s="160">
        <f t="shared" si="115"/>
        <v>0</v>
      </c>
      <c r="AU1078" s="160">
        <f t="shared" si="116"/>
        <v>0</v>
      </c>
      <c r="AV1078" s="160">
        <f t="shared" si="117"/>
        <v>0</v>
      </c>
      <c r="AW1078" s="160">
        <f t="shared" si="118"/>
        <v>0</v>
      </c>
    </row>
    <row r="1079" spans="1:49" x14ac:dyDescent="0.25">
      <c r="A1079" s="2" t="s">
        <v>3536</v>
      </c>
      <c r="B1079" s="44" t="s">
        <v>12</v>
      </c>
      <c r="C1079" s="2" t="s">
        <v>1940</v>
      </c>
      <c r="D1079" s="2" t="s">
        <v>3537</v>
      </c>
      <c r="E1079" s="6" t="s">
        <v>45</v>
      </c>
      <c r="F1079" s="2" t="s">
        <v>44</v>
      </c>
      <c r="G1079" s="2" t="s">
        <v>44</v>
      </c>
      <c r="H1079" s="2">
        <v>1</v>
      </c>
      <c r="I1079" s="2" t="s">
        <v>44</v>
      </c>
      <c r="J1079" s="2">
        <v>1</v>
      </c>
      <c r="K1079" s="2">
        <v>0</v>
      </c>
      <c r="L1079" s="2">
        <v>1</v>
      </c>
      <c r="M1079" s="2">
        <v>1</v>
      </c>
      <c r="N1079" s="2">
        <v>1</v>
      </c>
      <c r="O1079" s="2">
        <v>1</v>
      </c>
      <c r="P1079" s="2">
        <v>1</v>
      </c>
      <c r="Q1079" s="2" t="s">
        <v>45</v>
      </c>
      <c r="R1079" s="2" t="s">
        <v>44</v>
      </c>
      <c r="S1079" s="2" t="s">
        <v>45</v>
      </c>
      <c r="T1079" s="2" t="s">
        <v>44</v>
      </c>
      <c r="U1079" s="3" t="s">
        <v>45</v>
      </c>
      <c r="V1079" s="6" t="s">
        <v>326</v>
      </c>
      <c r="W1079" s="63" t="s">
        <v>3538</v>
      </c>
      <c r="X1079" s="2" t="s">
        <v>3539</v>
      </c>
      <c r="Y1079" s="2" t="s">
        <v>3540</v>
      </c>
      <c r="Z1079" s="64" t="s">
        <v>3541</v>
      </c>
      <c r="AA1079" s="2">
        <v>0</v>
      </c>
      <c r="AB1079" s="2">
        <v>1</v>
      </c>
      <c r="AC1079" s="2" t="s">
        <v>326</v>
      </c>
      <c r="AD1079" s="2" t="s">
        <v>6743</v>
      </c>
      <c r="AE1079" s="6">
        <v>0</v>
      </c>
      <c r="AF1079" s="2">
        <v>1</v>
      </c>
      <c r="AG1079" s="2" t="s">
        <v>326</v>
      </c>
      <c r="AH1079" s="2" t="s">
        <v>6743</v>
      </c>
      <c r="AI1079" s="6">
        <v>0</v>
      </c>
      <c r="AJ1079" s="2">
        <v>0</v>
      </c>
      <c r="AK1079" s="2"/>
      <c r="AL1079" s="6"/>
      <c r="AM1079" s="6">
        <v>0</v>
      </c>
      <c r="AN1079" s="2">
        <v>0</v>
      </c>
      <c r="AO1079" s="2"/>
      <c r="AP1079" s="6"/>
      <c r="AQ1079" s="6">
        <f t="shared" si="112"/>
        <v>2</v>
      </c>
      <c r="AR1079" s="160">
        <f t="shared" si="113"/>
        <v>0</v>
      </c>
      <c r="AS1079" s="160">
        <f t="shared" si="114"/>
        <v>0</v>
      </c>
      <c r="AT1079" s="160">
        <f t="shared" si="115"/>
        <v>1</v>
      </c>
      <c r="AU1079" s="160">
        <f t="shared" si="116"/>
        <v>0</v>
      </c>
      <c r="AV1079" s="160">
        <f t="shared" si="117"/>
        <v>0</v>
      </c>
      <c r="AW1079" s="160">
        <f t="shared" si="118"/>
        <v>0</v>
      </c>
    </row>
    <row r="1080" spans="1:49" x14ac:dyDescent="0.25">
      <c r="A1080" s="2" t="s">
        <v>3542</v>
      </c>
      <c r="B1080" s="44" t="s">
        <v>12</v>
      </c>
      <c r="C1080" s="2" t="s">
        <v>1940</v>
      </c>
      <c r="D1080" s="2" t="s">
        <v>3543</v>
      </c>
      <c r="E1080" s="6" t="s">
        <v>45</v>
      </c>
      <c r="F1080" s="2" t="s">
        <v>44</v>
      </c>
      <c r="G1080" s="2" t="s">
        <v>44</v>
      </c>
      <c r="H1080" s="2">
        <v>1</v>
      </c>
      <c r="I1080" s="2" t="s">
        <v>45</v>
      </c>
      <c r="J1080" s="2">
        <v>1</v>
      </c>
      <c r="K1080" s="2">
        <v>0</v>
      </c>
      <c r="L1080" s="2">
        <v>1</v>
      </c>
      <c r="M1080" s="2">
        <v>1</v>
      </c>
      <c r="N1080" s="2">
        <v>1</v>
      </c>
      <c r="O1080" s="2">
        <v>1</v>
      </c>
      <c r="P1080" s="6">
        <v>1</v>
      </c>
      <c r="Q1080" s="2" t="s">
        <v>45</v>
      </c>
      <c r="R1080" s="2" t="s">
        <v>45</v>
      </c>
      <c r="S1080" s="2" t="s">
        <v>45</v>
      </c>
      <c r="T1080" s="2" t="s">
        <v>44</v>
      </c>
      <c r="U1080" s="3" t="s">
        <v>45</v>
      </c>
      <c r="V1080" s="6" t="s">
        <v>35</v>
      </c>
      <c r="W1080" s="63" t="s">
        <v>6981</v>
      </c>
      <c r="X1080" s="2" t="s">
        <v>3544</v>
      </c>
      <c r="Y1080" s="2" t="s">
        <v>6964</v>
      </c>
      <c r="Z1080" s="64" t="s">
        <v>3545</v>
      </c>
      <c r="AA1080" s="2">
        <v>0</v>
      </c>
      <c r="AB1080" s="2">
        <v>1</v>
      </c>
      <c r="AC1080" s="2" t="s">
        <v>35</v>
      </c>
      <c r="AD1080" s="2" t="s">
        <v>6743</v>
      </c>
      <c r="AE1080" s="6">
        <v>0</v>
      </c>
      <c r="AF1080" s="2">
        <v>0</v>
      </c>
      <c r="AG1080" s="2"/>
      <c r="AH1080" s="2"/>
      <c r="AI1080" s="6">
        <v>0</v>
      </c>
      <c r="AJ1080" s="2">
        <v>0</v>
      </c>
      <c r="AK1080" s="2"/>
      <c r="AL1080" s="6"/>
      <c r="AM1080" s="6">
        <v>0</v>
      </c>
      <c r="AN1080" s="2">
        <v>0</v>
      </c>
      <c r="AO1080" s="2"/>
      <c r="AP1080" s="6"/>
      <c r="AQ1080" s="6">
        <f t="shared" si="112"/>
        <v>1</v>
      </c>
      <c r="AR1080" s="160">
        <f t="shared" si="113"/>
        <v>0</v>
      </c>
      <c r="AS1080" s="160">
        <f t="shared" si="114"/>
        <v>1</v>
      </c>
      <c r="AT1080" s="160">
        <f t="shared" si="115"/>
        <v>0</v>
      </c>
      <c r="AU1080" s="160">
        <f t="shared" si="116"/>
        <v>0</v>
      </c>
      <c r="AV1080" s="160">
        <f t="shared" si="117"/>
        <v>0</v>
      </c>
      <c r="AW1080" s="160">
        <f t="shared" si="118"/>
        <v>0</v>
      </c>
    </row>
    <row r="1081" spans="1:49" x14ac:dyDescent="0.25">
      <c r="A1081" s="2" t="s">
        <v>3422</v>
      </c>
      <c r="B1081" s="44" t="s">
        <v>12</v>
      </c>
      <c r="C1081" s="2" t="s">
        <v>3423</v>
      </c>
      <c r="D1081" s="2" t="s">
        <v>3423</v>
      </c>
      <c r="E1081" s="6" t="s">
        <v>45</v>
      </c>
      <c r="F1081" s="2" t="s">
        <v>44</v>
      </c>
      <c r="G1081" s="2" t="s">
        <v>44</v>
      </c>
      <c r="H1081" s="2">
        <v>1</v>
      </c>
      <c r="I1081" s="2" t="s">
        <v>45</v>
      </c>
      <c r="J1081" s="2">
        <v>1</v>
      </c>
      <c r="K1081" s="2">
        <v>0</v>
      </c>
      <c r="L1081" s="2">
        <v>1</v>
      </c>
      <c r="M1081" s="2">
        <v>1</v>
      </c>
      <c r="N1081" s="2">
        <v>1</v>
      </c>
      <c r="O1081" s="2">
        <v>1</v>
      </c>
      <c r="P1081" s="6">
        <v>1</v>
      </c>
      <c r="Q1081" s="2" t="s">
        <v>44</v>
      </c>
      <c r="R1081" s="2" t="s">
        <v>44</v>
      </c>
      <c r="S1081" s="2" t="s">
        <v>45</v>
      </c>
      <c r="T1081" s="2" t="s">
        <v>44</v>
      </c>
      <c r="U1081" s="3" t="s">
        <v>45</v>
      </c>
      <c r="V1081" s="6" t="s">
        <v>6578</v>
      </c>
      <c r="W1081" s="63" t="s">
        <v>3424</v>
      </c>
      <c r="X1081" s="2" t="s">
        <v>3425</v>
      </c>
      <c r="Y1081" s="2" t="s">
        <v>3426</v>
      </c>
      <c r="Z1081" s="64" t="s">
        <v>3427</v>
      </c>
      <c r="AA1081" s="2">
        <v>0</v>
      </c>
      <c r="AB1081" s="2">
        <v>0</v>
      </c>
      <c r="AC1081" s="2"/>
      <c r="AD1081" s="2"/>
      <c r="AE1081" s="6">
        <v>0</v>
      </c>
      <c r="AF1081" s="2">
        <v>0</v>
      </c>
      <c r="AG1081" s="2"/>
      <c r="AH1081" s="2"/>
      <c r="AI1081" s="6">
        <v>0</v>
      </c>
      <c r="AJ1081" s="2">
        <v>0</v>
      </c>
      <c r="AK1081" s="2"/>
      <c r="AL1081" s="6"/>
      <c r="AM1081" s="6">
        <v>0</v>
      </c>
      <c r="AN1081" s="2">
        <v>0</v>
      </c>
      <c r="AO1081" s="2"/>
      <c r="AP1081" s="6"/>
      <c r="AQ1081" s="6">
        <f t="shared" si="112"/>
        <v>0</v>
      </c>
      <c r="AR1081" s="160">
        <f t="shared" si="113"/>
        <v>0</v>
      </c>
      <c r="AS1081" s="160">
        <f t="shared" si="114"/>
        <v>0</v>
      </c>
      <c r="AT1081" s="160">
        <f t="shared" si="115"/>
        <v>0</v>
      </c>
      <c r="AU1081" s="160">
        <f t="shared" si="116"/>
        <v>0</v>
      </c>
      <c r="AV1081" s="160">
        <f t="shared" si="117"/>
        <v>0</v>
      </c>
      <c r="AW1081" s="160">
        <f t="shared" si="118"/>
        <v>0</v>
      </c>
    </row>
    <row r="1082" spans="1:49" x14ac:dyDescent="0.25">
      <c r="A1082" s="2" t="s">
        <v>3428</v>
      </c>
      <c r="B1082" s="44" t="s">
        <v>12</v>
      </c>
      <c r="C1082" s="2" t="s">
        <v>3423</v>
      </c>
      <c r="D1082" s="2" t="s">
        <v>3429</v>
      </c>
      <c r="E1082" s="6" t="s">
        <v>45</v>
      </c>
      <c r="F1082" s="2" t="s">
        <v>45</v>
      </c>
      <c r="G1082" s="2" t="s">
        <v>44</v>
      </c>
      <c r="H1082" s="2">
        <v>0</v>
      </c>
      <c r="I1082" s="2" t="s">
        <v>44</v>
      </c>
      <c r="J1082" s="2">
        <v>1</v>
      </c>
      <c r="K1082" s="2">
        <v>0</v>
      </c>
      <c r="L1082" s="2">
        <v>0</v>
      </c>
      <c r="M1082" s="2">
        <v>1</v>
      </c>
      <c r="N1082" s="13"/>
      <c r="O1082" s="2">
        <v>1</v>
      </c>
      <c r="P1082" s="6">
        <v>1</v>
      </c>
      <c r="Q1082" s="2" t="s">
        <v>44</v>
      </c>
      <c r="R1082" s="2" t="s">
        <v>44</v>
      </c>
      <c r="S1082" s="2" t="s">
        <v>44</v>
      </c>
      <c r="T1082" s="2" t="s">
        <v>44</v>
      </c>
      <c r="U1082" s="3" t="s">
        <v>45</v>
      </c>
      <c r="V1082" s="2" t="s">
        <v>35</v>
      </c>
      <c r="W1082" s="63" t="s">
        <v>6982</v>
      </c>
      <c r="X1082" s="2" t="s">
        <v>6983</v>
      </c>
      <c r="Y1082" s="2" t="s">
        <v>6984</v>
      </c>
      <c r="Z1082" s="64" t="s">
        <v>6985</v>
      </c>
      <c r="AA1082" s="2">
        <v>0</v>
      </c>
      <c r="AB1082" s="2">
        <v>0</v>
      </c>
      <c r="AC1082" s="2"/>
      <c r="AD1082" s="2"/>
      <c r="AE1082" s="6">
        <v>0</v>
      </c>
      <c r="AF1082" s="2">
        <v>1</v>
      </c>
      <c r="AG1082" s="2" t="s">
        <v>35</v>
      </c>
      <c r="AH1082" s="2" t="s">
        <v>6743</v>
      </c>
      <c r="AI1082" s="6">
        <v>0</v>
      </c>
      <c r="AJ1082" s="2">
        <v>0</v>
      </c>
      <c r="AK1082" s="2"/>
      <c r="AL1082" s="6"/>
      <c r="AM1082" s="6">
        <v>0</v>
      </c>
      <c r="AN1082" s="2">
        <v>0</v>
      </c>
      <c r="AO1082" s="2"/>
      <c r="AP1082" s="6"/>
      <c r="AQ1082" s="6">
        <f t="shared" si="112"/>
        <v>1</v>
      </c>
      <c r="AR1082" s="160">
        <f t="shared" si="113"/>
        <v>0</v>
      </c>
      <c r="AS1082" s="160">
        <f t="shared" si="114"/>
        <v>1</v>
      </c>
      <c r="AT1082" s="160">
        <f t="shared" si="115"/>
        <v>0</v>
      </c>
      <c r="AU1082" s="160">
        <f t="shared" si="116"/>
        <v>0</v>
      </c>
      <c r="AV1082" s="160">
        <f t="shared" si="117"/>
        <v>0</v>
      </c>
      <c r="AW1082" s="160">
        <f t="shared" si="118"/>
        <v>0</v>
      </c>
    </row>
    <row r="1083" spans="1:49" x14ac:dyDescent="0.25">
      <c r="A1083" s="2" t="s">
        <v>3430</v>
      </c>
      <c r="B1083" s="44" t="s">
        <v>12</v>
      </c>
      <c r="C1083" s="2" t="s">
        <v>3423</v>
      </c>
      <c r="D1083" s="2" t="s">
        <v>3431</v>
      </c>
      <c r="E1083" s="6" t="s">
        <v>45</v>
      </c>
      <c r="F1083" s="2" t="s">
        <v>44</v>
      </c>
      <c r="G1083" s="2" t="s">
        <v>44</v>
      </c>
      <c r="H1083" s="2">
        <v>1</v>
      </c>
      <c r="I1083" s="2" t="s">
        <v>44</v>
      </c>
      <c r="J1083" s="2">
        <v>1</v>
      </c>
      <c r="K1083" s="2">
        <v>0</v>
      </c>
      <c r="L1083" s="2">
        <v>1</v>
      </c>
      <c r="M1083" s="2">
        <v>1</v>
      </c>
      <c r="N1083" s="2">
        <v>1</v>
      </c>
      <c r="O1083" s="2">
        <v>1</v>
      </c>
      <c r="P1083" s="6">
        <v>1</v>
      </c>
      <c r="Q1083" s="2" t="s">
        <v>44</v>
      </c>
      <c r="R1083" s="2" t="s">
        <v>44</v>
      </c>
      <c r="S1083" s="2" t="s">
        <v>44</v>
      </c>
      <c r="T1083" s="2" t="s">
        <v>44</v>
      </c>
      <c r="U1083" s="3" t="s">
        <v>44</v>
      </c>
      <c r="V1083" s="6" t="s">
        <v>326</v>
      </c>
      <c r="W1083" s="63" t="s">
        <v>3432</v>
      </c>
      <c r="X1083" s="2" t="s">
        <v>3433</v>
      </c>
      <c r="Y1083" s="2" t="s">
        <v>3434</v>
      </c>
      <c r="Z1083" s="64" t="s">
        <v>3435</v>
      </c>
      <c r="AA1083" s="2">
        <v>0</v>
      </c>
      <c r="AB1083" s="2">
        <v>0</v>
      </c>
      <c r="AC1083" s="2"/>
      <c r="AD1083" s="2"/>
      <c r="AE1083" s="6">
        <v>0</v>
      </c>
      <c r="AF1083" s="2">
        <v>0</v>
      </c>
      <c r="AG1083" s="2"/>
      <c r="AH1083" s="2"/>
      <c r="AI1083" s="6">
        <v>0</v>
      </c>
      <c r="AJ1083" s="2">
        <v>0</v>
      </c>
      <c r="AK1083" s="2"/>
      <c r="AL1083" s="6"/>
      <c r="AM1083" s="6">
        <v>0</v>
      </c>
      <c r="AN1083" s="2">
        <v>0</v>
      </c>
      <c r="AO1083" s="2"/>
      <c r="AP1083" s="6"/>
      <c r="AQ1083" s="6">
        <f t="shared" si="112"/>
        <v>0</v>
      </c>
      <c r="AR1083" s="160">
        <f t="shared" si="113"/>
        <v>0</v>
      </c>
      <c r="AS1083" s="160">
        <f t="shared" si="114"/>
        <v>0</v>
      </c>
      <c r="AT1083" s="160">
        <f t="shared" si="115"/>
        <v>0</v>
      </c>
      <c r="AU1083" s="160">
        <f t="shared" si="116"/>
        <v>0</v>
      </c>
      <c r="AV1083" s="160">
        <f t="shared" si="117"/>
        <v>0</v>
      </c>
      <c r="AW1083" s="160">
        <f t="shared" si="118"/>
        <v>0</v>
      </c>
    </row>
    <row r="1084" spans="1:49" x14ac:dyDescent="0.25">
      <c r="A1084" s="2" t="s">
        <v>3436</v>
      </c>
      <c r="B1084" s="44" t="s">
        <v>12</v>
      </c>
      <c r="C1084" s="2" t="s">
        <v>3423</v>
      </c>
      <c r="D1084" s="2" t="s">
        <v>3437</v>
      </c>
      <c r="E1084" s="6" t="s">
        <v>45</v>
      </c>
      <c r="F1084" s="2" t="s">
        <v>45</v>
      </c>
      <c r="G1084" s="2" t="s">
        <v>44</v>
      </c>
      <c r="H1084" s="2">
        <v>0</v>
      </c>
      <c r="I1084" s="2" t="s">
        <v>45</v>
      </c>
      <c r="J1084" s="2">
        <v>1</v>
      </c>
      <c r="K1084" s="2">
        <v>0</v>
      </c>
      <c r="L1084" s="2">
        <v>0</v>
      </c>
      <c r="M1084" s="2">
        <v>1</v>
      </c>
      <c r="N1084" s="13"/>
      <c r="O1084" s="2">
        <v>1</v>
      </c>
      <c r="P1084" s="6">
        <v>1</v>
      </c>
      <c r="Q1084" s="2" t="s">
        <v>45</v>
      </c>
      <c r="R1084" s="2" t="s">
        <v>44</v>
      </c>
      <c r="S1084" s="2" t="s">
        <v>45</v>
      </c>
      <c r="T1084" s="2" t="s">
        <v>44</v>
      </c>
      <c r="U1084" s="3" t="s">
        <v>45</v>
      </c>
      <c r="V1084" s="2" t="s">
        <v>35</v>
      </c>
      <c r="W1084" s="63" t="s">
        <v>6986</v>
      </c>
      <c r="X1084" s="2" t="s">
        <v>3438</v>
      </c>
      <c r="Y1084" s="2" t="s">
        <v>6987</v>
      </c>
      <c r="Z1084" s="64" t="s">
        <v>3439</v>
      </c>
      <c r="AA1084" s="2">
        <v>0</v>
      </c>
      <c r="AB1084" s="2">
        <v>0</v>
      </c>
      <c r="AC1084" s="2"/>
      <c r="AD1084" s="2"/>
      <c r="AE1084" s="6">
        <v>0</v>
      </c>
      <c r="AF1084" s="2">
        <v>1</v>
      </c>
      <c r="AG1084" s="2" t="s">
        <v>35</v>
      </c>
      <c r="AH1084" s="2" t="s">
        <v>6743</v>
      </c>
      <c r="AI1084" s="6">
        <v>0</v>
      </c>
      <c r="AJ1084" s="2">
        <v>0</v>
      </c>
      <c r="AK1084" s="2"/>
      <c r="AL1084" s="6"/>
      <c r="AM1084" s="6">
        <v>0</v>
      </c>
      <c r="AN1084" s="2">
        <v>0</v>
      </c>
      <c r="AO1084" s="2"/>
      <c r="AP1084" s="6"/>
      <c r="AQ1084" s="6">
        <f t="shared" si="112"/>
        <v>1</v>
      </c>
      <c r="AR1084" s="160">
        <f t="shared" si="113"/>
        <v>0</v>
      </c>
      <c r="AS1084" s="160">
        <f t="shared" si="114"/>
        <v>1</v>
      </c>
      <c r="AT1084" s="160">
        <f t="shared" si="115"/>
        <v>0</v>
      </c>
      <c r="AU1084" s="160">
        <f t="shared" si="116"/>
        <v>0</v>
      </c>
      <c r="AV1084" s="160">
        <f t="shared" si="117"/>
        <v>0</v>
      </c>
      <c r="AW1084" s="160">
        <f t="shared" si="118"/>
        <v>0</v>
      </c>
    </row>
    <row r="1085" spans="1:49" x14ac:dyDescent="0.25">
      <c r="A1085" s="2" t="s">
        <v>3440</v>
      </c>
      <c r="B1085" s="44" t="s">
        <v>12</v>
      </c>
      <c r="C1085" s="2" t="s">
        <v>3423</v>
      </c>
      <c r="D1085" s="2" t="s">
        <v>3441</v>
      </c>
      <c r="E1085" s="6" t="s">
        <v>45</v>
      </c>
      <c r="F1085" s="2" t="s">
        <v>44</v>
      </c>
      <c r="G1085" s="2" t="s">
        <v>44</v>
      </c>
      <c r="H1085" s="2">
        <v>1</v>
      </c>
      <c r="I1085" s="2" t="s">
        <v>45</v>
      </c>
      <c r="J1085" s="2">
        <v>1</v>
      </c>
      <c r="K1085" s="2">
        <v>0</v>
      </c>
      <c r="L1085" s="2">
        <v>1</v>
      </c>
      <c r="M1085" s="2">
        <v>1</v>
      </c>
      <c r="N1085" s="2">
        <v>1</v>
      </c>
      <c r="O1085" s="2">
        <v>1</v>
      </c>
      <c r="P1085" s="6">
        <v>1</v>
      </c>
      <c r="Q1085" s="2" t="s">
        <v>44</v>
      </c>
      <c r="R1085" s="2" t="s">
        <v>45</v>
      </c>
      <c r="S1085" s="2" t="s">
        <v>44</v>
      </c>
      <c r="T1085" s="2" t="s">
        <v>44</v>
      </c>
      <c r="U1085" s="3" t="s">
        <v>45</v>
      </c>
      <c r="V1085" s="6" t="s">
        <v>326</v>
      </c>
      <c r="W1085" s="63" t="s">
        <v>3442</v>
      </c>
      <c r="X1085" s="2" t="s">
        <v>3443</v>
      </c>
      <c r="Y1085" s="2" t="s">
        <v>3444</v>
      </c>
      <c r="Z1085" s="64" t="s">
        <v>3445</v>
      </c>
      <c r="AA1085" s="2">
        <v>0</v>
      </c>
      <c r="AB1085" s="2">
        <v>0</v>
      </c>
      <c r="AC1085" s="2"/>
      <c r="AD1085" s="2"/>
      <c r="AE1085" s="6">
        <v>0</v>
      </c>
      <c r="AF1085" s="2">
        <v>0</v>
      </c>
      <c r="AG1085" s="2"/>
      <c r="AH1085" s="2"/>
      <c r="AI1085" s="6">
        <v>0</v>
      </c>
      <c r="AJ1085" s="2">
        <v>0</v>
      </c>
      <c r="AK1085" s="2"/>
      <c r="AL1085" s="6"/>
      <c r="AM1085" s="6">
        <v>0</v>
      </c>
      <c r="AN1085" s="2">
        <v>0</v>
      </c>
      <c r="AO1085" s="2"/>
      <c r="AP1085" s="6"/>
      <c r="AQ1085" s="6">
        <f t="shared" si="112"/>
        <v>0</v>
      </c>
      <c r="AR1085" s="160">
        <f t="shared" si="113"/>
        <v>0</v>
      </c>
      <c r="AS1085" s="160">
        <f t="shared" si="114"/>
        <v>0</v>
      </c>
      <c r="AT1085" s="160">
        <f t="shared" si="115"/>
        <v>0</v>
      </c>
      <c r="AU1085" s="160">
        <f t="shared" si="116"/>
        <v>0</v>
      </c>
      <c r="AV1085" s="160">
        <f t="shared" si="117"/>
        <v>0</v>
      </c>
      <c r="AW1085" s="160">
        <f t="shared" si="118"/>
        <v>0</v>
      </c>
    </row>
    <row r="1086" spans="1:49" x14ac:dyDescent="0.25">
      <c r="A1086" s="2" t="s">
        <v>3446</v>
      </c>
      <c r="B1086" s="44" t="s">
        <v>12</v>
      </c>
      <c r="C1086" s="2" t="s">
        <v>3423</v>
      </c>
      <c r="D1086" s="2" t="s">
        <v>3447</v>
      </c>
      <c r="E1086" s="6" t="s">
        <v>45</v>
      </c>
      <c r="F1086" s="2" t="s">
        <v>45</v>
      </c>
      <c r="G1086" s="2" t="s">
        <v>45</v>
      </c>
      <c r="H1086" s="2">
        <v>0</v>
      </c>
      <c r="I1086" s="2" t="s">
        <v>44</v>
      </c>
      <c r="J1086" s="2">
        <v>0</v>
      </c>
      <c r="K1086" s="6">
        <v>0</v>
      </c>
      <c r="L1086" s="2">
        <v>0</v>
      </c>
      <c r="M1086" s="112">
        <v>2</v>
      </c>
      <c r="N1086" s="13"/>
      <c r="O1086" s="2"/>
      <c r="P1086" s="2"/>
      <c r="Q1086" s="2" t="s">
        <v>44</v>
      </c>
      <c r="R1086" s="2" t="s">
        <v>45</v>
      </c>
      <c r="S1086" s="2" t="s">
        <v>45</v>
      </c>
      <c r="T1086" s="2" t="s">
        <v>44</v>
      </c>
      <c r="U1086" s="3" t="s">
        <v>45</v>
      </c>
      <c r="V1086" s="6" t="s">
        <v>35</v>
      </c>
      <c r="W1086" s="63" t="s">
        <v>6831</v>
      </c>
      <c r="X1086" s="2" t="s">
        <v>6832</v>
      </c>
      <c r="Y1086" s="2">
        <v>945881687</v>
      </c>
      <c r="Z1086" s="64" t="s">
        <v>6833</v>
      </c>
      <c r="AA1086" s="2">
        <v>0</v>
      </c>
      <c r="AB1086" s="2">
        <v>0</v>
      </c>
      <c r="AC1086" s="2"/>
      <c r="AD1086" s="2"/>
      <c r="AE1086" s="6">
        <v>0</v>
      </c>
      <c r="AF1086" s="2">
        <v>0</v>
      </c>
      <c r="AG1086" s="2"/>
      <c r="AH1086" s="2"/>
      <c r="AI1086" s="6">
        <v>0</v>
      </c>
      <c r="AJ1086" s="2">
        <v>0</v>
      </c>
      <c r="AK1086" s="2"/>
      <c r="AL1086" s="6"/>
      <c r="AM1086" s="6">
        <v>0</v>
      </c>
      <c r="AN1086" s="2">
        <v>0</v>
      </c>
      <c r="AO1086" s="2"/>
      <c r="AP1086" s="6"/>
      <c r="AQ1086" s="6">
        <f t="shared" si="112"/>
        <v>0</v>
      </c>
      <c r="AR1086" s="160">
        <f t="shared" si="113"/>
        <v>0</v>
      </c>
      <c r="AS1086" s="160">
        <f t="shared" si="114"/>
        <v>0</v>
      </c>
      <c r="AT1086" s="160">
        <f t="shared" si="115"/>
        <v>0</v>
      </c>
      <c r="AU1086" s="160">
        <f t="shared" si="116"/>
        <v>0</v>
      </c>
      <c r="AV1086" s="160">
        <f t="shared" si="117"/>
        <v>0</v>
      </c>
      <c r="AW1086" s="160">
        <f t="shared" si="118"/>
        <v>0</v>
      </c>
    </row>
    <row r="1087" spans="1:49" x14ac:dyDescent="0.25">
      <c r="A1087" s="2" t="s">
        <v>3685</v>
      </c>
      <c r="B1087" s="44" t="s">
        <v>12</v>
      </c>
      <c r="C1087" s="2" t="s">
        <v>3652</v>
      </c>
      <c r="D1087" s="2" t="s">
        <v>3652</v>
      </c>
      <c r="E1087" s="6" t="s">
        <v>45</v>
      </c>
      <c r="F1087" s="2" t="s">
        <v>45</v>
      </c>
      <c r="G1087" s="2" t="s">
        <v>44</v>
      </c>
      <c r="H1087" s="2">
        <v>0</v>
      </c>
      <c r="I1087" s="2" t="s">
        <v>45</v>
      </c>
      <c r="J1087" s="2">
        <v>1</v>
      </c>
      <c r="K1087" s="2">
        <v>0</v>
      </c>
      <c r="L1087" s="2">
        <v>0</v>
      </c>
      <c r="M1087" s="2">
        <v>1</v>
      </c>
      <c r="N1087" s="13"/>
      <c r="O1087" s="2">
        <v>1</v>
      </c>
      <c r="P1087" s="6">
        <v>1</v>
      </c>
      <c r="Q1087" s="2" t="s">
        <v>44</v>
      </c>
      <c r="R1087" s="2" t="s">
        <v>45</v>
      </c>
      <c r="S1087" s="2" t="s">
        <v>44</v>
      </c>
      <c r="T1087" s="2" t="s">
        <v>44</v>
      </c>
      <c r="U1087" s="3" t="s">
        <v>45</v>
      </c>
      <c r="V1087" s="2" t="s">
        <v>35</v>
      </c>
      <c r="W1087" s="63" t="s">
        <v>6988</v>
      </c>
      <c r="X1087" s="2" t="s">
        <v>3686</v>
      </c>
      <c r="Y1087" s="2" t="s">
        <v>6989</v>
      </c>
      <c r="Z1087" s="64" t="s">
        <v>3687</v>
      </c>
      <c r="AA1087" s="2">
        <v>0</v>
      </c>
      <c r="AB1087" s="2">
        <v>0</v>
      </c>
      <c r="AC1087" s="2"/>
      <c r="AD1087" s="2"/>
      <c r="AE1087" s="6">
        <v>0</v>
      </c>
      <c r="AF1087" s="2">
        <v>0</v>
      </c>
      <c r="AG1087" s="2"/>
      <c r="AH1087" s="2"/>
      <c r="AI1087" s="6">
        <v>0</v>
      </c>
      <c r="AJ1087" s="2">
        <v>0</v>
      </c>
      <c r="AK1087" s="2"/>
      <c r="AL1087" s="6"/>
      <c r="AM1087" s="6">
        <v>0</v>
      </c>
      <c r="AN1087" s="2">
        <v>0</v>
      </c>
      <c r="AO1087" s="2"/>
      <c r="AP1087" s="6"/>
      <c r="AQ1087" s="6">
        <f t="shared" si="112"/>
        <v>0</v>
      </c>
      <c r="AR1087" s="160">
        <f t="shared" si="113"/>
        <v>0</v>
      </c>
      <c r="AS1087" s="160">
        <f t="shared" si="114"/>
        <v>0</v>
      </c>
      <c r="AT1087" s="160">
        <f t="shared" si="115"/>
        <v>0</v>
      </c>
      <c r="AU1087" s="160">
        <f t="shared" si="116"/>
        <v>0</v>
      </c>
      <c r="AV1087" s="160">
        <f t="shared" si="117"/>
        <v>0</v>
      </c>
      <c r="AW1087" s="160">
        <f t="shared" si="118"/>
        <v>0</v>
      </c>
    </row>
    <row r="1088" spans="1:49" x14ac:dyDescent="0.25">
      <c r="A1088" s="2" t="s">
        <v>3651</v>
      </c>
      <c r="B1088" s="44" t="s">
        <v>12</v>
      </c>
      <c r="C1088" s="2" t="s">
        <v>3652</v>
      </c>
      <c r="D1088" s="2" t="s">
        <v>3653</v>
      </c>
      <c r="E1088" s="6" t="s">
        <v>45</v>
      </c>
      <c r="F1088" s="2" t="s">
        <v>44</v>
      </c>
      <c r="G1088" s="2" t="s">
        <v>44</v>
      </c>
      <c r="H1088" s="2">
        <v>1</v>
      </c>
      <c r="I1088" s="2" t="s">
        <v>44</v>
      </c>
      <c r="J1088" s="2">
        <v>1</v>
      </c>
      <c r="K1088" s="2">
        <v>0</v>
      </c>
      <c r="L1088" s="2">
        <v>1</v>
      </c>
      <c r="M1088" s="2">
        <v>1</v>
      </c>
      <c r="N1088" s="2">
        <v>1</v>
      </c>
      <c r="O1088" s="2">
        <v>1</v>
      </c>
      <c r="P1088" s="2">
        <v>1</v>
      </c>
      <c r="Q1088" s="2" t="s">
        <v>45</v>
      </c>
      <c r="R1088" s="2" t="s">
        <v>44</v>
      </c>
      <c r="S1088" s="2" t="s">
        <v>44</v>
      </c>
      <c r="T1088" s="2" t="s">
        <v>44</v>
      </c>
      <c r="U1088" s="3" t="s">
        <v>45</v>
      </c>
      <c r="V1088" s="6" t="s">
        <v>35</v>
      </c>
      <c r="W1088" s="63" t="s">
        <v>6990</v>
      </c>
      <c r="X1088" s="2" t="s">
        <v>3654</v>
      </c>
      <c r="Y1088" s="2" t="s">
        <v>6991</v>
      </c>
      <c r="Z1088" s="64" t="s">
        <v>3655</v>
      </c>
      <c r="AA1088" s="2">
        <v>0</v>
      </c>
      <c r="AB1088" s="2">
        <v>1</v>
      </c>
      <c r="AC1088" s="2" t="s">
        <v>35</v>
      </c>
      <c r="AD1088" s="2" t="s">
        <v>6744</v>
      </c>
      <c r="AE1088" s="6">
        <v>0</v>
      </c>
      <c r="AF1088" s="2">
        <v>0</v>
      </c>
      <c r="AG1088" s="2"/>
      <c r="AH1088" s="2"/>
      <c r="AI1088" s="6">
        <v>0</v>
      </c>
      <c r="AJ1088" s="2">
        <v>0</v>
      </c>
      <c r="AK1088" s="2"/>
      <c r="AL1088" s="6"/>
      <c r="AM1088" s="6">
        <v>0</v>
      </c>
      <c r="AN1088" s="2">
        <v>0</v>
      </c>
      <c r="AO1088" s="2"/>
      <c r="AP1088" s="6"/>
      <c r="AQ1088" s="6">
        <f t="shared" si="112"/>
        <v>1</v>
      </c>
      <c r="AR1088" s="160">
        <f t="shared" si="113"/>
        <v>0</v>
      </c>
      <c r="AS1088" s="160">
        <f t="shared" si="114"/>
        <v>1</v>
      </c>
      <c r="AT1088" s="160">
        <f t="shared" si="115"/>
        <v>0</v>
      </c>
      <c r="AU1088" s="160">
        <f t="shared" si="116"/>
        <v>0</v>
      </c>
      <c r="AV1088" s="160">
        <f t="shared" si="117"/>
        <v>0</v>
      </c>
      <c r="AW1088" s="160">
        <f t="shared" si="118"/>
        <v>0</v>
      </c>
    </row>
    <row r="1089" spans="1:49" x14ac:dyDescent="0.25">
      <c r="A1089" s="2" t="s">
        <v>3656</v>
      </c>
      <c r="B1089" s="44" t="s">
        <v>12</v>
      </c>
      <c r="C1089" s="2" t="s">
        <v>3652</v>
      </c>
      <c r="D1089" s="2" t="s">
        <v>3657</v>
      </c>
      <c r="E1089" s="6" t="s">
        <v>45</v>
      </c>
      <c r="F1089" s="2" t="s">
        <v>44</v>
      </c>
      <c r="G1089" s="2" t="s">
        <v>44</v>
      </c>
      <c r="H1089" s="2">
        <v>1</v>
      </c>
      <c r="I1089" s="2" t="s">
        <v>44</v>
      </c>
      <c r="J1089" s="2">
        <v>1</v>
      </c>
      <c r="K1089" s="2">
        <v>0</v>
      </c>
      <c r="L1089" s="2">
        <v>1</v>
      </c>
      <c r="M1089" s="2">
        <v>1</v>
      </c>
      <c r="N1089" s="2">
        <v>1</v>
      </c>
      <c r="O1089" s="2">
        <v>1</v>
      </c>
      <c r="P1089" s="6">
        <v>1</v>
      </c>
      <c r="Q1089" s="2" t="s">
        <v>45</v>
      </c>
      <c r="R1089" s="2" t="s">
        <v>45</v>
      </c>
      <c r="S1089" s="2" t="s">
        <v>44</v>
      </c>
      <c r="T1089" s="2" t="s">
        <v>44</v>
      </c>
      <c r="U1089" s="3" t="s">
        <v>44</v>
      </c>
      <c r="V1089" s="6" t="s">
        <v>36</v>
      </c>
      <c r="W1089" s="63" t="s">
        <v>3658</v>
      </c>
      <c r="X1089" s="2" t="s">
        <v>3659</v>
      </c>
      <c r="Y1089" s="2" t="s">
        <v>3660</v>
      </c>
      <c r="Z1089" s="64" t="s">
        <v>3661</v>
      </c>
      <c r="AA1089" s="2">
        <v>0</v>
      </c>
      <c r="AB1089" s="2">
        <v>1</v>
      </c>
      <c r="AC1089" s="2" t="s">
        <v>36</v>
      </c>
      <c r="AD1089" s="2" t="s">
        <v>6744</v>
      </c>
      <c r="AE1089" s="6">
        <v>0</v>
      </c>
      <c r="AF1089" s="2">
        <v>0</v>
      </c>
      <c r="AG1089" s="2"/>
      <c r="AH1089" s="2"/>
      <c r="AI1089" s="6">
        <v>0</v>
      </c>
      <c r="AJ1089" s="2">
        <v>0</v>
      </c>
      <c r="AK1089" s="2"/>
      <c r="AL1089" s="6"/>
      <c r="AM1089" s="6">
        <v>0</v>
      </c>
      <c r="AN1089" s="2">
        <v>0</v>
      </c>
      <c r="AO1089" s="2"/>
      <c r="AP1089" s="6"/>
      <c r="AQ1089" s="6">
        <f t="shared" si="112"/>
        <v>1</v>
      </c>
      <c r="AR1089" s="160">
        <f t="shared" si="113"/>
        <v>0</v>
      </c>
      <c r="AS1089" s="160">
        <f t="shared" si="114"/>
        <v>0</v>
      </c>
      <c r="AT1089" s="160">
        <f t="shared" si="115"/>
        <v>0</v>
      </c>
      <c r="AU1089" s="160">
        <f t="shared" si="116"/>
        <v>1</v>
      </c>
      <c r="AV1089" s="160">
        <f t="shared" si="117"/>
        <v>0</v>
      </c>
      <c r="AW1089" s="160">
        <f t="shared" si="118"/>
        <v>0</v>
      </c>
    </row>
    <row r="1090" spans="1:49" x14ac:dyDescent="0.25">
      <c r="A1090" s="2" t="s">
        <v>3662</v>
      </c>
      <c r="B1090" s="44" t="s">
        <v>12</v>
      </c>
      <c r="C1090" s="2" t="s">
        <v>3652</v>
      </c>
      <c r="D1090" s="2" t="s">
        <v>3663</v>
      </c>
      <c r="E1090" s="6" t="s">
        <v>45</v>
      </c>
      <c r="F1090" s="2" t="s">
        <v>45</v>
      </c>
      <c r="G1090" s="2" t="s">
        <v>44</v>
      </c>
      <c r="H1090" s="2">
        <v>0</v>
      </c>
      <c r="I1090" s="2" t="s">
        <v>45</v>
      </c>
      <c r="J1090" s="2">
        <v>0</v>
      </c>
      <c r="K1090" s="6">
        <v>0</v>
      </c>
      <c r="L1090" s="2">
        <v>0</v>
      </c>
      <c r="M1090" s="112">
        <v>2</v>
      </c>
      <c r="N1090" s="13"/>
      <c r="O1090" s="2"/>
      <c r="P1090" s="2"/>
      <c r="Q1090" s="2" t="s">
        <v>45</v>
      </c>
      <c r="R1090" s="2" t="s">
        <v>45</v>
      </c>
      <c r="S1090" s="2" t="s">
        <v>45</v>
      </c>
      <c r="T1090" s="2" t="s">
        <v>44</v>
      </c>
      <c r="U1090" s="3" t="s">
        <v>45</v>
      </c>
      <c r="V1090" s="6" t="s">
        <v>35</v>
      </c>
      <c r="W1090" s="63" t="s">
        <v>6835</v>
      </c>
      <c r="X1090" s="2" t="s">
        <v>3462</v>
      </c>
      <c r="Y1090" s="2">
        <v>945883820</v>
      </c>
      <c r="Z1090" s="64" t="s">
        <v>3463</v>
      </c>
      <c r="AA1090" s="2">
        <v>0</v>
      </c>
      <c r="AB1090" s="2">
        <v>0</v>
      </c>
      <c r="AC1090" s="2"/>
      <c r="AD1090" s="2"/>
      <c r="AE1090" s="6">
        <v>0</v>
      </c>
      <c r="AF1090" s="2">
        <v>1</v>
      </c>
      <c r="AG1090" s="2" t="s">
        <v>35</v>
      </c>
      <c r="AH1090" s="2" t="s">
        <v>6743</v>
      </c>
      <c r="AI1090" s="6">
        <v>0</v>
      </c>
      <c r="AJ1090" s="2">
        <v>0</v>
      </c>
      <c r="AK1090" s="2"/>
      <c r="AL1090" s="6"/>
      <c r="AM1090" s="6">
        <v>0</v>
      </c>
      <c r="AN1090" s="2">
        <v>0</v>
      </c>
      <c r="AO1090" s="2"/>
      <c r="AP1090" s="6"/>
      <c r="AQ1090" s="6">
        <f t="shared" si="112"/>
        <v>1</v>
      </c>
      <c r="AR1090" s="160">
        <f t="shared" si="113"/>
        <v>0</v>
      </c>
      <c r="AS1090" s="160">
        <f t="shared" si="114"/>
        <v>1</v>
      </c>
      <c r="AT1090" s="160">
        <f t="shared" si="115"/>
        <v>0</v>
      </c>
      <c r="AU1090" s="160">
        <f t="shared" si="116"/>
        <v>0</v>
      </c>
      <c r="AV1090" s="160">
        <f t="shared" si="117"/>
        <v>0</v>
      </c>
      <c r="AW1090" s="160">
        <f t="shared" si="118"/>
        <v>0</v>
      </c>
    </row>
    <row r="1091" spans="1:49" x14ac:dyDescent="0.25">
      <c r="A1091" s="2" t="s">
        <v>3664</v>
      </c>
      <c r="B1091" s="44" t="s">
        <v>12</v>
      </c>
      <c r="C1091" s="2" t="s">
        <v>3652</v>
      </c>
      <c r="D1091" s="2" t="s">
        <v>3665</v>
      </c>
      <c r="E1091" s="6" t="s">
        <v>45</v>
      </c>
      <c r="F1091" s="2" t="s">
        <v>45</v>
      </c>
      <c r="G1091" s="2" t="s">
        <v>44</v>
      </c>
      <c r="H1091" s="2">
        <v>0</v>
      </c>
      <c r="I1091" s="2" t="s">
        <v>44</v>
      </c>
      <c r="J1091" s="2">
        <v>1</v>
      </c>
      <c r="K1091" s="2">
        <v>0</v>
      </c>
      <c r="L1091" s="2">
        <v>0</v>
      </c>
      <c r="M1091" s="2">
        <v>1</v>
      </c>
      <c r="N1091" s="13"/>
      <c r="O1091" s="2">
        <v>1</v>
      </c>
      <c r="P1091" s="2">
        <v>1</v>
      </c>
      <c r="Q1091" s="2" t="s">
        <v>45</v>
      </c>
      <c r="R1091" s="2" t="s">
        <v>45</v>
      </c>
      <c r="S1091" s="2" t="s">
        <v>45</v>
      </c>
      <c r="T1091" s="2" t="s">
        <v>44</v>
      </c>
      <c r="U1091" s="3" t="s">
        <v>45</v>
      </c>
      <c r="V1091" s="2" t="s">
        <v>35</v>
      </c>
      <c r="W1091" s="63" t="s">
        <v>6992</v>
      </c>
      <c r="X1091" s="2" t="s">
        <v>3666</v>
      </c>
      <c r="Y1091" s="2" t="s">
        <v>6993</v>
      </c>
      <c r="Z1091" s="64" t="s">
        <v>3667</v>
      </c>
      <c r="AA1091" s="2">
        <v>0</v>
      </c>
      <c r="AB1091" s="2">
        <v>0</v>
      </c>
      <c r="AC1091" s="2"/>
      <c r="AD1091" s="2"/>
      <c r="AE1091" s="6">
        <v>0</v>
      </c>
      <c r="AF1091" s="2">
        <v>1</v>
      </c>
      <c r="AG1091" s="2" t="s">
        <v>35</v>
      </c>
      <c r="AH1091" s="2" t="s">
        <v>6743</v>
      </c>
      <c r="AI1091" s="6">
        <v>0</v>
      </c>
      <c r="AJ1091" s="2">
        <v>0</v>
      </c>
      <c r="AK1091" s="2"/>
      <c r="AL1091" s="6"/>
      <c r="AM1091" s="6">
        <v>0</v>
      </c>
      <c r="AN1091" s="2">
        <v>0</v>
      </c>
      <c r="AO1091" s="2"/>
      <c r="AP1091" s="6"/>
      <c r="AQ1091" s="6">
        <f t="shared" si="112"/>
        <v>1</v>
      </c>
      <c r="AR1091" s="160">
        <f t="shared" si="113"/>
        <v>0</v>
      </c>
      <c r="AS1091" s="160">
        <f t="shared" si="114"/>
        <v>1</v>
      </c>
      <c r="AT1091" s="160">
        <f t="shared" si="115"/>
        <v>0</v>
      </c>
      <c r="AU1091" s="160">
        <f t="shared" si="116"/>
        <v>0</v>
      </c>
      <c r="AV1091" s="160">
        <f t="shared" si="117"/>
        <v>0</v>
      </c>
      <c r="AW1091" s="160">
        <f t="shared" si="118"/>
        <v>0</v>
      </c>
    </row>
    <row r="1092" spans="1:49" x14ac:dyDescent="0.25">
      <c r="A1092" s="2" t="s">
        <v>3668</v>
      </c>
      <c r="B1092" s="44" t="s">
        <v>12</v>
      </c>
      <c r="C1092" s="2" t="s">
        <v>3652</v>
      </c>
      <c r="D1092" s="2" t="s">
        <v>3669</v>
      </c>
      <c r="E1092" s="6" t="s">
        <v>45</v>
      </c>
      <c r="F1092" s="2" t="s">
        <v>44</v>
      </c>
      <c r="G1092" s="2" t="s">
        <v>44</v>
      </c>
      <c r="H1092" s="2">
        <v>1</v>
      </c>
      <c r="I1092" s="2" t="s">
        <v>44</v>
      </c>
      <c r="J1092" s="2">
        <v>1</v>
      </c>
      <c r="K1092" s="2">
        <v>0</v>
      </c>
      <c r="L1092" s="2">
        <v>0</v>
      </c>
      <c r="M1092" s="2">
        <v>1</v>
      </c>
      <c r="N1092" s="2">
        <v>1</v>
      </c>
      <c r="O1092" s="2">
        <v>1</v>
      </c>
      <c r="P1092" s="2">
        <v>1</v>
      </c>
      <c r="Q1092" s="2" t="s">
        <v>44</v>
      </c>
      <c r="R1092" s="2" t="s">
        <v>44</v>
      </c>
      <c r="S1092" s="2" t="s">
        <v>45</v>
      </c>
      <c r="T1092" s="2" t="s">
        <v>44</v>
      </c>
      <c r="U1092" s="3" t="s">
        <v>45</v>
      </c>
      <c r="V1092" s="6" t="s">
        <v>35</v>
      </c>
      <c r="W1092" s="63" t="s">
        <v>6992</v>
      </c>
      <c r="X1092" s="2" t="s">
        <v>3666</v>
      </c>
      <c r="Y1092" s="2" t="s">
        <v>6993</v>
      </c>
      <c r="Z1092" s="64" t="s">
        <v>3667</v>
      </c>
      <c r="AA1092" s="2">
        <v>0</v>
      </c>
      <c r="AB1092" s="2">
        <v>1</v>
      </c>
      <c r="AC1092" s="2" t="s">
        <v>326</v>
      </c>
      <c r="AD1092" s="2" t="s">
        <v>6744</v>
      </c>
      <c r="AE1092" s="6">
        <v>0</v>
      </c>
      <c r="AF1092" s="2">
        <v>0</v>
      </c>
      <c r="AG1092" s="2"/>
      <c r="AH1092" s="2"/>
      <c r="AI1092" s="6">
        <v>0</v>
      </c>
      <c r="AJ1092" s="2">
        <v>0</v>
      </c>
      <c r="AK1092" s="2"/>
      <c r="AL1092" s="6"/>
      <c r="AM1092" s="6">
        <v>0</v>
      </c>
      <c r="AN1092" s="2">
        <v>0</v>
      </c>
      <c r="AO1092" s="2"/>
      <c r="AP1092" s="6"/>
      <c r="AQ1092" s="6">
        <f t="shared" ref="AQ1092:AQ1155" si="119">SUM(AA1092:AP1092)</f>
        <v>1</v>
      </c>
      <c r="AR1092" s="160">
        <f t="shared" ref="AR1092:AR1155" si="120">IF(AA1092+AE1092+AI1092+AM1092&gt;0,1,0)</f>
        <v>0</v>
      </c>
      <c r="AS1092" s="160">
        <f t="shared" ref="AS1092:AS1155" si="121">IF(OR(AC1092="JUNTOS",AG1092="JUNTOS",AK1092="JUNTOS",AO1092="JUNTOS"),1,0)</f>
        <v>0</v>
      </c>
      <c r="AT1092" s="160">
        <f t="shared" ref="AT1092:AT1155" si="122">IF(OR($AC1092="CUNA MAS",$AG1092="CUNA MAS",$AK1092="CUNA MAS", $AO1092="CUNA MAS"),1,0)</f>
        <v>1</v>
      </c>
      <c r="AU1092" s="160">
        <f t="shared" ref="AU1092:AU1155" si="123">IF(OR($AC1092="PAIS",$AG1092="PAIS",$AK1092="PAIS",$AO1092="PAIS"),1,0)</f>
        <v>0</v>
      </c>
      <c r="AV1092" s="160">
        <f t="shared" ref="AV1092:AV1155" si="124">IF(OR($AC1092="QALI WARMA",$AG1092="QALI WARMA",$AK1092="QALI WARMA", $AO1092="QALI WARMA"),1,0)</f>
        <v>0</v>
      </c>
      <c r="AW1092" s="160">
        <f t="shared" ref="AW1092:AW1155" si="125">IF(AND(NOT(OR(AC1092="JUNTOS",AG1092="JUNTOS",AK1092="JUNTOS",AO1092="JUNTOS",$AC1092="CUNA MAS",$AG1092="CUNA MAS",$AK1092="CUNA MAS",$AO1092="CUNA MAS",$AC1092="PAIS",$AG1092="PAIS",$AK1092="PAIS",$AO1092="PAIS",$AC1092="QALI WARMA",$AG1092="QALI WARMA",$AK1092="QALI WARMA",$AO1092="QALI WARMA")),NOT(AND(AC1092="",AG1092="",AK1092="",AO1092=""))),1,0)</f>
        <v>0</v>
      </c>
    </row>
    <row r="1093" spans="1:49" x14ac:dyDescent="0.25">
      <c r="A1093" s="2" t="s">
        <v>3670</v>
      </c>
      <c r="B1093" s="44" t="s">
        <v>12</v>
      </c>
      <c r="C1093" s="2" t="s">
        <v>3652</v>
      </c>
      <c r="D1093" s="2" t="s">
        <v>3671</v>
      </c>
      <c r="E1093" s="6" t="s">
        <v>45</v>
      </c>
      <c r="F1093" s="2" t="s">
        <v>45</v>
      </c>
      <c r="G1093" s="2" t="s">
        <v>44</v>
      </c>
      <c r="H1093" s="2">
        <v>0</v>
      </c>
      <c r="I1093" s="2" t="s">
        <v>44</v>
      </c>
      <c r="J1093" s="2">
        <v>1</v>
      </c>
      <c r="K1093" s="2">
        <v>0</v>
      </c>
      <c r="L1093" s="2">
        <v>0</v>
      </c>
      <c r="M1093" s="2">
        <v>1</v>
      </c>
      <c r="N1093" s="13"/>
      <c r="O1093" s="2">
        <v>1</v>
      </c>
      <c r="P1093" s="2">
        <v>1</v>
      </c>
      <c r="Q1093" s="2" t="s">
        <v>45</v>
      </c>
      <c r="R1093" s="2" t="s">
        <v>45</v>
      </c>
      <c r="S1093" s="2" t="s">
        <v>44</v>
      </c>
      <c r="T1093" s="2" t="s">
        <v>44</v>
      </c>
      <c r="U1093" s="3" t="s">
        <v>45</v>
      </c>
      <c r="V1093" s="2" t="s">
        <v>35</v>
      </c>
      <c r="W1093" s="63" t="s">
        <v>6994</v>
      </c>
      <c r="X1093" s="2" t="s">
        <v>3672</v>
      </c>
      <c r="Y1093" s="2" t="s">
        <v>6995</v>
      </c>
      <c r="Z1093" s="64" t="s">
        <v>3673</v>
      </c>
      <c r="AA1093" s="2">
        <v>0</v>
      </c>
      <c r="AB1093" s="2">
        <v>0</v>
      </c>
      <c r="AC1093" s="2"/>
      <c r="AD1093" s="2"/>
      <c r="AE1093" s="6">
        <v>0</v>
      </c>
      <c r="AF1093" s="2">
        <v>0</v>
      </c>
      <c r="AG1093" s="2"/>
      <c r="AH1093" s="2"/>
      <c r="AI1093" s="6">
        <v>0</v>
      </c>
      <c r="AJ1093" s="2">
        <v>0</v>
      </c>
      <c r="AK1093" s="2"/>
      <c r="AL1093" s="6"/>
      <c r="AM1093" s="6">
        <v>0</v>
      </c>
      <c r="AN1093" s="2">
        <v>0</v>
      </c>
      <c r="AO1093" s="2"/>
      <c r="AP1093" s="6"/>
      <c r="AQ1093" s="6">
        <f t="shared" si="119"/>
        <v>0</v>
      </c>
      <c r="AR1093" s="160">
        <f t="shared" si="120"/>
        <v>0</v>
      </c>
      <c r="AS1093" s="160">
        <f t="shared" si="121"/>
        <v>0</v>
      </c>
      <c r="AT1093" s="160">
        <f t="shared" si="122"/>
        <v>0</v>
      </c>
      <c r="AU1093" s="160">
        <f t="shared" si="123"/>
        <v>0</v>
      </c>
      <c r="AV1093" s="160">
        <f t="shared" si="124"/>
        <v>0</v>
      </c>
      <c r="AW1093" s="160">
        <f t="shared" si="125"/>
        <v>0</v>
      </c>
    </row>
    <row r="1094" spans="1:49" x14ac:dyDescent="0.25">
      <c r="A1094" s="2" t="s">
        <v>3674</v>
      </c>
      <c r="B1094" s="44" t="s">
        <v>12</v>
      </c>
      <c r="C1094" s="2" t="s">
        <v>3652</v>
      </c>
      <c r="D1094" s="2" t="s">
        <v>3675</v>
      </c>
      <c r="E1094" s="6" t="s">
        <v>45</v>
      </c>
      <c r="F1094" s="2" t="s">
        <v>45</v>
      </c>
      <c r="G1094" s="2" t="s">
        <v>44</v>
      </c>
      <c r="H1094" s="2">
        <v>0</v>
      </c>
      <c r="I1094" s="2" t="s">
        <v>44</v>
      </c>
      <c r="J1094" s="2">
        <v>0</v>
      </c>
      <c r="K1094" s="2">
        <v>1</v>
      </c>
      <c r="L1094" s="2">
        <v>1</v>
      </c>
      <c r="M1094" s="112">
        <v>2</v>
      </c>
      <c r="N1094" s="13"/>
      <c r="O1094" s="2"/>
      <c r="P1094" s="2"/>
      <c r="Q1094" s="2" t="s">
        <v>45</v>
      </c>
      <c r="R1094" s="2" t="s">
        <v>45</v>
      </c>
      <c r="S1094" s="2" t="s">
        <v>44</v>
      </c>
      <c r="T1094" s="2" t="s">
        <v>44</v>
      </c>
      <c r="U1094" s="3" t="s">
        <v>45</v>
      </c>
      <c r="V1094" s="6" t="s">
        <v>326</v>
      </c>
      <c r="W1094" s="63" t="s">
        <v>3743</v>
      </c>
      <c r="X1094" s="2">
        <v>42280481</v>
      </c>
      <c r="Y1094" s="2">
        <v>928305173</v>
      </c>
      <c r="Z1094" s="64" t="s">
        <v>3746</v>
      </c>
      <c r="AA1094" s="2">
        <v>0</v>
      </c>
      <c r="AB1094" s="2">
        <v>0</v>
      </c>
      <c r="AC1094" s="2"/>
      <c r="AD1094" s="2"/>
      <c r="AE1094" s="6">
        <v>0</v>
      </c>
      <c r="AF1094" s="2">
        <v>0</v>
      </c>
      <c r="AG1094" s="2"/>
      <c r="AH1094" s="2"/>
      <c r="AI1094" s="6">
        <v>0</v>
      </c>
      <c r="AJ1094" s="2">
        <v>0</v>
      </c>
      <c r="AK1094" s="2"/>
      <c r="AL1094" s="6"/>
      <c r="AM1094" s="6">
        <v>0</v>
      </c>
      <c r="AN1094" s="2">
        <v>0</v>
      </c>
      <c r="AO1094" s="2"/>
      <c r="AP1094" s="6"/>
      <c r="AQ1094" s="6">
        <f t="shared" si="119"/>
        <v>0</v>
      </c>
      <c r="AR1094" s="160">
        <f t="shared" si="120"/>
        <v>0</v>
      </c>
      <c r="AS1094" s="160">
        <f t="shared" si="121"/>
        <v>0</v>
      </c>
      <c r="AT1094" s="160">
        <f t="shared" si="122"/>
        <v>0</v>
      </c>
      <c r="AU1094" s="160">
        <f t="shared" si="123"/>
        <v>0</v>
      </c>
      <c r="AV1094" s="160">
        <f t="shared" si="124"/>
        <v>0</v>
      </c>
      <c r="AW1094" s="160">
        <f t="shared" si="125"/>
        <v>0</v>
      </c>
    </row>
    <row r="1095" spans="1:49" x14ac:dyDescent="0.25">
      <c r="A1095" s="2" t="s">
        <v>3676</v>
      </c>
      <c r="B1095" s="44" t="s">
        <v>12</v>
      </c>
      <c r="C1095" s="2" t="s">
        <v>3652</v>
      </c>
      <c r="D1095" s="2" t="s">
        <v>3677</v>
      </c>
      <c r="E1095" s="6" t="s">
        <v>45</v>
      </c>
      <c r="F1095" s="2" t="s">
        <v>45</v>
      </c>
      <c r="G1095" s="2" t="s">
        <v>44</v>
      </c>
      <c r="H1095" s="2">
        <v>0</v>
      </c>
      <c r="I1095" s="2" t="s">
        <v>45</v>
      </c>
      <c r="J1095" s="2">
        <v>0</v>
      </c>
      <c r="K1095" s="2">
        <v>1</v>
      </c>
      <c r="L1095" s="2">
        <v>1</v>
      </c>
      <c r="M1095" s="112">
        <v>2</v>
      </c>
      <c r="N1095" s="13"/>
      <c r="O1095" s="2"/>
      <c r="P1095" s="2"/>
      <c r="Q1095" s="2" t="s">
        <v>45</v>
      </c>
      <c r="R1095" s="2" t="s">
        <v>45</v>
      </c>
      <c r="S1095" s="2" t="s">
        <v>44</v>
      </c>
      <c r="T1095" s="2" t="s">
        <v>44</v>
      </c>
      <c r="U1095" s="3" t="s">
        <v>45</v>
      </c>
      <c r="V1095" s="6" t="s">
        <v>326</v>
      </c>
      <c r="W1095" s="63" t="s">
        <v>6996</v>
      </c>
      <c r="X1095" s="2">
        <v>40956971</v>
      </c>
      <c r="Y1095" s="2">
        <v>928044874</v>
      </c>
      <c r="Z1095" s="64" t="s">
        <v>6997</v>
      </c>
      <c r="AA1095" s="2">
        <v>0</v>
      </c>
      <c r="AB1095" s="2">
        <v>0</v>
      </c>
      <c r="AC1095" s="2"/>
      <c r="AD1095" s="2"/>
      <c r="AE1095" s="6">
        <v>0</v>
      </c>
      <c r="AF1095" s="2">
        <v>0</v>
      </c>
      <c r="AG1095" s="2"/>
      <c r="AH1095" s="2"/>
      <c r="AI1095" s="6">
        <v>0</v>
      </c>
      <c r="AJ1095" s="2">
        <v>0</v>
      </c>
      <c r="AK1095" s="2"/>
      <c r="AL1095" s="6"/>
      <c r="AM1095" s="6">
        <v>0</v>
      </c>
      <c r="AN1095" s="2">
        <v>0</v>
      </c>
      <c r="AO1095" s="2"/>
      <c r="AP1095" s="6"/>
      <c r="AQ1095" s="6">
        <f t="shared" si="119"/>
        <v>0</v>
      </c>
      <c r="AR1095" s="160">
        <f t="shared" si="120"/>
        <v>0</v>
      </c>
      <c r="AS1095" s="160">
        <f t="shared" si="121"/>
        <v>0</v>
      </c>
      <c r="AT1095" s="160">
        <f t="shared" si="122"/>
        <v>0</v>
      </c>
      <c r="AU1095" s="160">
        <f t="shared" si="123"/>
        <v>0</v>
      </c>
      <c r="AV1095" s="160">
        <f t="shared" si="124"/>
        <v>0</v>
      </c>
      <c r="AW1095" s="160">
        <f t="shared" si="125"/>
        <v>0</v>
      </c>
    </row>
    <row r="1096" spans="1:49" x14ac:dyDescent="0.25">
      <c r="A1096" s="2" t="s">
        <v>3678</v>
      </c>
      <c r="B1096" s="44" t="s">
        <v>12</v>
      </c>
      <c r="C1096" s="2" t="s">
        <v>3652</v>
      </c>
      <c r="D1096" s="2" t="s">
        <v>3679</v>
      </c>
      <c r="E1096" s="6" t="s">
        <v>45</v>
      </c>
      <c r="F1096" s="2" t="s">
        <v>45</v>
      </c>
      <c r="G1096" s="2" t="s">
        <v>44</v>
      </c>
      <c r="H1096" s="2">
        <v>0</v>
      </c>
      <c r="I1096" s="2" t="s">
        <v>45</v>
      </c>
      <c r="J1096" s="2">
        <v>0</v>
      </c>
      <c r="K1096" s="6">
        <v>0</v>
      </c>
      <c r="L1096" s="2">
        <v>0</v>
      </c>
      <c r="M1096" s="112">
        <v>2</v>
      </c>
      <c r="N1096" s="13"/>
      <c r="O1096" s="2"/>
      <c r="P1096" s="2"/>
      <c r="Q1096" s="2" t="s">
        <v>45</v>
      </c>
      <c r="R1096" s="2" t="s">
        <v>45</v>
      </c>
      <c r="S1096" s="2" t="s">
        <v>44</v>
      </c>
      <c r="T1096" s="2" t="s">
        <v>44</v>
      </c>
      <c r="U1096" s="3" t="s">
        <v>45</v>
      </c>
      <c r="V1096" s="6" t="s">
        <v>35</v>
      </c>
      <c r="W1096" s="63" t="s">
        <v>6834</v>
      </c>
      <c r="X1096" s="2" t="s">
        <v>3499</v>
      </c>
      <c r="Y1096" s="2">
        <v>920138837</v>
      </c>
      <c r="Z1096" s="64" t="s">
        <v>3500</v>
      </c>
      <c r="AA1096" s="2">
        <v>0</v>
      </c>
      <c r="AB1096" s="2">
        <v>0</v>
      </c>
      <c r="AC1096" s="2"/>
      <c r="AD1096" s="2"/>
      <c r="AE1096" s="6">
        <v>0</v>
      </c>
      <c r="AF1096" s="2">
        <v>0</v>
      </c>
      <c r="AG1096" s="2"/>
      <c r="AH1096" s="2"/>
      <c r="AI1096" s="6">
        <v>0</v>
      </c>
      <c r="AJ1096" s="2">
        <v>0</v>
      </c>
      <c r="AK1096" s="2"/>
      <c r="AL1096" s="6"/>
      <c r="AM1096" s="6">
        <v>0</v>
      </c>
      <c r="AN1096" s="2">
        <v>0</v>
      </c>
      <c r="AO1096" s="2"/>
      <c r="AP1096" s="6"/>
      <c r="AQ1096" s="6">
        <f t="shared" si="119"/>
        <v>0</v>
      </c>
      <c r="AR1096" s="160">
        <f t="shared" si="120"/>
        <v>0</v>
      </c>
      <c r="AS1096" s="160">
        <f t="shared" si="121"/>
        <v>0</v>
      </c>
      <c r="AT1096" s="160">
        <f t="shared" si="122"/>
        <v>0</v>
      </c>
      <c r="AU1096" s="160">
        <f t="shared" si="123"/>
        <v>0</v>
      </c>
      <c r="AV1096" s="160">
        <f t="shared" si="124"/>
        <v>0</v>
      </c>
      <c r="AW1096" s="160">
        <f t="shared" si="125"/>
        <v>0</v>
      </c>
    </row>
    <row r="1097" spans="1:49" x14ac:dyDescent="0.25">
      <c r="A1097" s="2" t="s">
        <v>3680</v>
      </c>
      <c r="B1097" s="44" t="s">
        <v>12</v>
      </c>
      <c r="C1097" s="2" t="s">
        <v>3652</v>
      </c>
      <c r="D1097" s="2" t="s">
        <v>3681</v>
      </c>
      <c r="E1097" s="6" t="s">
        <v>45</v>
      </c>
      <c r="F1097" s="2" t="s">
        <v>45</v>
      </c>
      <c r="G1097" s="2" t="s">
        <v>44</v>
      </c>
      <c r="H1097" s="2">
        <v>0</v>
      </c>
      <c r="I1097" s="2" t="s">
        <v>44</v>
      </c>
      <c r="J1097" s="2">
        <v>1</v>
      </c>
      <c r="K1097" s="2">
        <v>0</v>
      </c>
      <c r="L1097" s="2">
        <v>0</v>
      </c>
      <c r="M1097" s="2">
        <v>1</v>
      </c>
      <c r="N1097" s="13"/>
      <c r="O1097" s="2">
        <v>1</v>
      </c>
      <c r="P1097" s="2">
        <v>1</v>
      </c>
      <c r="Q1097" s="2" t="s">
        <v>44</v>
      </c>
      <c r="R1097" s="2" t="s">
        <v>45</v>
      </c>
      <c r="S1097" s="2" t="s">
        <v>45</v>
      </c>
      <c r="T1097" s="2" t="s">
        <v>44</v>
      </c>
      <c r="U1097" s="3" t="s">
        <v>45</v>
      </c>
      <c r="V1097" s="2" t="s">
        <v>35</v>
      </c>
      <c r="W1097" s="63" t="s">
        <v>3682</v>
      </c>
      <c r="X1097" s="2" t="s">
        <v>3683</v>
      </c>
      <c r="Y1097" s="2" t="s">
        <v>6998</v>
      </c>
      <c r="Z1097" s="64" t="s">
        <v>3684</v>
      </c>
      <c r="AA1097" s="2">
        <v>0</v>
      </c>
      <c r="AB1097" s="2">
        <v>0</v>
      </c>
      <c r="AC1097" s="2"/>
      <c r="AD1097" s="2"/>
      <c r="AE1097" s="6">
        <v>0</v>
      </c>
      <c r="AF1097" s="2">
        <v>0</v>
      </c>
      <c r="AG1097" s="2"/>
      <c r="AH1097" s="2"/>
      <c r="AI1097" s="6">
        <v>0</v>
      </c>
      <c r="AJ1097" s="2">
        <v>0</v>
      </c>
      <c r="AK1097" s="2"/>
      <c r="AL1097" s="6"/>
      <c r="AM1097" s="6">
        <v>0</v>
      </c>
      <c r="AN1097" s="2">
        <v>0</v>
      </c>
      <c r="AO1097" s="2"/>
      <c r="AP1097" s="6"/>
      <c r="AQ1097" s="6">
        <f t="shared" si="119"/>
        <v>0</v>
      </c>
      <c r="AR1097" s="160">
        <f t="shared" si="120"/>
        <v>0</v>
      </c>
      <c r="AS1097" s="160">
        <f t="shared" si="121"/>
        <v>0</v>
      </c>
      <c r="AT1097" s="160">
        <f t="shared" si="122"/>
        <v>0</v>
      </c>
      <c r="AU1097" s="160">
        <f t="shared" si="123"/>
        <v>0</v>
      </c>
      <c r="AV1097" s="160">
        <f t="shared" si="124"/>
        <v>0</v>
      </c>
      <c r="AW1097" s="160">
        <f t="shared" si="125"/>
        <v>0</v>
      </c>
    </row>
    <row r="1098" spans="1:49" x14ac:dyDescent="0.25">
      <c r="A1098" s="2" t="s">
        <v>3688</v>
      </c>
      <c r="B1098" s="44" t="s">
        <v>12</v>
      </c>
      <c r="C1098" s="2" t="s">
        <v>3652</v>
      </c>
      <c r="D1098" s="2" t="s">
        <v>3689</v>
      </c>
      <c r="E1098" s="6" t="s">
        <v>45</v>
      </c>
      <c r="F1098" s="2" t="s">
        <v>45</v>
      </c>
      <c r="G1098" s="2" t="s">
        <v>44</v>
      </c>
      <c r="H1098" s="2">
        <v>0</v>
      </c>
      <c r="I1098" s="2" t="s">
        <v>44</v>
      </c>
      <c r="J1098" s="2">
        <v>1</v>
      </c>
      <c r="K1098" s="2">
        <v>0</v>
      </c>
      <c r="L1098" s="2">
        <v>0</v>
      </c>
      <c r="M1098" s="2">
        <v>1</v>
      </c>
      <c r="N1098" s="13"/>
      <c r="O1098" s="2">
        <v>1</v>
      </c>
      <c r="P1098" s="2">
        <v>1</v>
      </c>
      <c r="Q1098" s="2" t="s">
        <v>45</v>
      </c>
      <c r="R1098" s="2" t="s">
        <v>45</v>
      </c>
      <c r="S1098" s="2" t="s">
        <v>45</v>
      </c>
      <c r="T1098" s="2" t="s">
        <v>44</v>
      </c>
      <c r="U1098" s="3" t="s">
        <v>45</v>
      </c>
      <c r="V1098" s="2" t="s">
        <v>35</v>
      </c>
      <c r="W1098" s="63" t="s">
        <v>3682</v>
      </c>
      <c r="X1098" s="2" t="s">
        <v>3683</v>
      </c>
      <c r="Y1098" s="2" t="s">
        <v>6998</v>
      </c>
      <c r="Z1098" s="64" t="s">
        <v>3684</v>
      </c>
      <c r="AA1098" s="2">
        <v>0</v>
      </c>
      <c r="AB1098" s="2">
        <v>0</v>
      </c>
      <c r="AC1098" s="2"/>
      <c r="AD1098" s="2"/>
      <c r="AE1098" s="6">
        <v>0</v>
      </c>
      <c r="AF1098" s="2">
        <v>0</v>
      </c>
      <c r="AG1098" s="2"/>
      <c r="AH1098" s="2"/>
      <c r="AI1098" s="6">
        <v>0</v>
      </c>
      <c r="AJ1098" s="2">
        <v>0</v>
      </c>
      <c r="AK1098" s="2"/>
      <c r="AL1098" s="6"/>
      <c r="AM1098" s="6">
        <v>0</v>
      </c>
      <c r="AN1098" s="2">
        <v>0</v>
      </c>
      <c r="AO1098" s="2"/>
      <c r="AP1098" s="6"/>
      <c r="AQ1098" s="6">
        <f t="shared" si="119"/>
        <v>0</v>
      </c>
      <c r="AR1098" s="160">
        <f t="shared" si="120"/>
        <v>0</v>
      </c>
      <c r="AS1098" s="160">
        <f t="shared" si="121"/>
        <v>0</v>
      </c>
      <c r="AT1098" s="160">
        <f t="shared" si="122"/>
        <v>0</v>
      </c>
      <c r="AU1098" s="160">
        <f t="shared" si="123"/>
        <v>0</v>
      </c>
      <c r="AV1098" s="160">
        <f t="shared" si="124"/>
        <v>0</v>
      </c>
      <c r="AW1098" s="160">
        <f t="shared" si="125"/>
        <v>0</v>
      </c>
    </row>
    <row r="1099" spans="1:49" x14ac:dyDescent="0.25">
      <c r="A1099" s="2" t="s">
        <v>3690</v>
      </c>
      <c r="B1099" s="44" t="s">
        <v>12</v>
      </c>
      <c r="C1099" s="2" t="s">
        <v>3652</v>
      </c>
      <c r="D1099" s="2" t="s">
        <v>3691</v>
      </c>
      <c r="E1099" s="6" t="s">
        <v>45</v>
      </c>
      <c r="F1099" s="2" t="s">
        <v>45</v>
      </c>
      <c r="G1099" s="2" t="s">
        <v>44</v>
      </c>
      <c r="H1099" s="2">
        <v>0</v>
      </c>
      <c r="I1099" s="2" t="s">
        <v>44</v>
      </c>
      <c r="J1099" s="2">
        <v>1</v>
      </c>
      <c r="K1099" s="2">
        <v>0</v>
      </c>
      <c r="L1099" s="2">
        <v>0</v>
      </c>
      <c r="M1099" s="2">
        <v>1</v>
      </c>
      <c r="N1099" s="13"/>
      <c r="O1099" s="2">
        <v>1</v>
      </c>
      <c r="P1099" s="2">
        <v>1</v>
      </c>
      <c r="Q1099" s="2" t="s">
        <v>45</v>
      </c>
      <c r="R1099" s="2" t="s">
        <v>45</v>
      </c>
      <c r="S1099" s="2" t="s">
        <v>44</v>
      </c>
      <c r="T1099" s="2" t="s">
        <v>44</v>
      </c>
      <c r="U1099" s="3" t="s">
        <v>45</v>
      </c>
      <c r="V1099" s="2" t="s">
        <v>35</v>
      </c>
      <c r="W1099" s="63" t="s">
        <v>3529</v>
      </c>
      <c r="X1099" s="2" t="s">
        <v>3530</v>
      </c>
      <c r="Y1099" s="2" t="s">
        <v>6999</v>
      </c>
      <c r="Z1099" s="64" t="s">
        <v>3531</v>
      </c>
      <c r="AA1099" s="2">
        <v>0</v>
      </c>
      <c r="AB1099" s="2">
        <v>0</v>
      </c>
      <c r="AC1099" s="2"/>
      <c r="AD1099" s="2"/>
      <c r="AE1099" s="6">
        <v>0</v>
      </c>
      <c r="AF1099" s="2">
        <v>0</v>
      </c>
      <c r="AG1099" s="2"/>
      <c r="AH1099" s="2"/>
      <c r="AI1099" s="6">
        <v>0</v>
      </c>
      <c r="AJ1099" s="2">
        <v>0</v>
      </c>
      <c r="AK1099" s="2"/>
      <c r="AL1099" s="6"/>
      <c r="AM1099" s="6">
        <v>0</v>
      </c>
      <c r="AN1099" s="2">
        <v>0</v>
      </c>
      <c r="AO1099" s="2"/>
      <c r="AP1099" s="6"/>
      <c r="AQ1099" s="6">
        <f t="shared" si="119"/>
        <v>0</v>
      </c>
      <c r="AR1099" s="160">
        <f t="shared" si="120"/>
        <v>0</v>
      </c>
      <c r="AS1099" s="160">
        <f t="shared" si="121"/>
        <v>0</v>
      </c>
      <c r="AT1099" s="160">
        <f t="shared" si="122"/>
        <v>0</v>
      </c>
      <c r="AU1099" s="160">
        <f t="shared" si="123"/>
        <v>0</v>
      </c>
      <c r="AV1099" s="160">
        <f t="shared" si="124"/>
        <v>0</v>
      </c>
      <c r="AW1099" s="160">
        <f t="shared" si="125"/>
        <v>0</v>
      </c>
    </row>
    <row r="1100" spans="1:49" x14ac:dyDescent="0.25">
      <c r="A1100" s="2" t="s">
        <v>3692</v>
      </c>
      <c r="B1100" s="44" t="s">
        <v>12</v>
      </c>
      <c r="C1100" s="2" t="s">
        <v>3652</v>
      </c>
      <c r="D1100" s="2" t="s">
        <v>3693</v>
      </c>
      <c r="E1100" s="6" t="s">
        <v>45</v>
      </c>
      <c r="F1100" s="2" t="s">
        <v>44</v>
      </c>
      <c r="G1100" s="2" t="s">
        <v>44</v>
      </c>
      <c r="H1100" s="2">
        <v>1</v>
      </c>
      <c r="I1100" s="2" t="s">
        <v>44</v>
      </c>
      <c r="J1100" s="2">
        <v>1</v>
      </c>
      <c r="K1100" s="2">
        <v>0</v>
      </c>
      <c r="L1100" s="2">
        <v>1</v>
      </c>
      <c r="M1100" s="2">
        <v>1</v>
      </c>
      <c r="N1100" s="2">
        <v>1</v>
      </c>
      <c r="O1100" s="2">
        <v>1</v>
      </c>
      <c r="P1100" s="2">
        <v>1</v>
      </c>
      <c r="Q1100" s="2" t="s">
        <v>45</v>
      </c>
      <c r="R1100" s="2" t="s">
        <v>45</v>
      </c>
      <c r="S1100" s="2" t="s">
        <v>45</v>
      </c>
      <c r="T1100" s="2" t="s">
        <v>45</v>
      </c>
      <c r="U1100" s="3" t="s">
        <v>45</v>
      </c>
      <c r="V1100" s="6" t="s">
        <v>6558</v>
      </c>
      <c r="W1100" s="63" t="s">
        <v>6481</v>
      </c>
      <c r="X1100" s="2"/>
      <c r="Y1100" s="2">
        <v>948946190</v>
      </c>
      <c r="Z1100" s="64" t="s">
        <v>6482</v>
      </c>
      <c r="AA1100" s="2">
        <v>0</v>
      </c>
      <c r="AB1100" s="2">
        <v>0</v>
      </c>
      <c r="AC1100" s="2"/>
      <c r="AD1100" s="2"/>
      <c r="AE1100" s="6">
        <v>0</v>
      </c>
      <c r="AF1100" s="2">
        <v>0</v>
      </c>
      <c r="AG1100" s="2"/>
      <c r="AH1100" s="2"/>
      <c r="AI1100" s="6">
        <v>0</v>
      </c>
      <c r="AJ1100" s="2">
        <v>0</v>
      </c>
      <c r="AK1100" s="2"/>
      <c r="AL1100" s="6"/>
      <c r="AM1100" s="6">
        <v>0</v>
      </c>
      <c r="AN1100" s="2">
        <v>0</v>
      </c>
      <c r="AO1100" s="2"/>
      <c r="AP1100" s="6"/>
      <c r="AQ1100" s="6">
        <f t="shared" si="119"/>
        <v>0</v>
      </c>
      <c r="AR1100" s="160">
        <f t="shared" si="120"/>
        <v>0</v>
      </c>
      <c r="AS1100" s="160">
        <f t="shared" si="121"/>
        <v>0</v>
      </c>
      <c r="AT1100" s="160">
        <f t="shared" si="122"/>
        <v>0</v>
      </c>
      <c r="AU1100" s="160">
        <f t="shared" si="123"/>
        <v>0</v>
      </c>
      <c r="AV1100" s="160">
        <f t="shared" si="124"/>
        <v>0</v>
      </c>
      <c r="AW1100" s="160">
        <f t="shared" si="125"/>
        <v>0</v>
      </c>
    </row>
    <row r="1101" spans="1:49" x14ac:dyDescent="0.25">
      <c r="A1101" s="2" t="s">
        <v>3694</v>
      </c>
      <c r="B1101" s="44" t="s">
        <v>12</v>
      </c>
      <c r="C1101" s="2" t="s">
        <v>3652</v>
      </c>
      <c r="D1101" s="2" t="s">
        <v>3695</v>
      </c>
      <c r="E1101" s="6" t="s">
        <v>45</v>
      </c>
      <c r="F1101" s="2" t="s">
        <v>44</v>
      </c>
      <c r="G1101" s="2" t="s">
        <v>44</v>
      </c>
      <c r="H1101" s="2">
        <v>1</v>
      </c>
      <c r="I1101" s="2" t="s">
        <v>44</v>
      </c>
      <c r="J1101" s="2">
        <v>1</v>
      </c>
      <c r="K1101" s="2">
        <v>0</v>
      </c>
      <c r="L1101" s="2">
        <v>1</v>
      </c>
      <c r="M1101" s="2">
        <v>1</v>
      </c>
      <c r="N1101" s="2">
        <v>1</v>
      </c>
      <c r="O1101" s="2">
        <v>1</v>
      </c>
      <c r="P1101" s="2">
        <v>1</v>
      </c>
      <c r="Q1101" s="2" t="s">
        <v>45</v>
      </c>
      <c r="R1101" s="2" t="s">
        <v>45</v>
      </c>
      <c r="S1101" s="2" t="s">
        <v>45</v>
      </c>
      <c r="T1101" s="2" t="s">
        <v>44</v>
      </c>
      <c r="U1101" s="3" t="s">
        <v>45</v>
      </c>
      <c r="V1101" s="6" t="s">
        <v>35</v>
      </c>
      <c r="W1101" s="63" t="s">
        <v>6990</v>
      </c>
      <c r="X1101" s="2" t="s">
        <v>3654</v>
      </c>
      <c r="Y1101" s="2" t="s">
        <v>6991</v>
      </c>
      <c r="Z1101" s="64" t="s">
        <v>3655</v>
      </c>
      <c r="AA1101" s="2">
        <v>0</v>
      </c>
      <c r="AB1101" s="2">
        <v>1</v>
      </c>
      <c r="AC1101" s="2" t="s">
        <v>35</v>
      </c>
      <c r="AD1101" s="2" t="s">
        <v>6744</v>
      </c>
      <c r="AE1101" s="6">
        <v>0</v>
      </c>
      <c r="AF1101" s="2">
        <v>0</v>
      </c>
      <c r="AG1101" s="2"/>
      <c r="AH1101" s="2"/>
      <c r="AI1101" s="6">
        <v>0</v>
      </c>
      <c r="AJ1101" s="2">
        <v>0</v>
      </c>
      <c r="AK1101" s="2"/>
      <c r="AL1101" s="6"/>
      <c r="AM1101" s="6">
        <v>0</v>
      </c>
      <c r="AN1101" s="2">
        <v>0</v>
      </c>
      <c r="AO1101" s="2"/>
      <c r="AP1101" s="6"/>
      <c r="AQ1101" s="6">
        <f t="shared" si="119"/>
        <v>1</v>
      </c>
      <c r="AR1101" s="160">
        <f t="shared" si="120"/>
        <v>0</v>
      </c>
      <c r="AS1101" s="160">
        <f t="shared" si="121"/>
        <v>1</v>
      </c>
      <c r="AT1101" s="160">
        <f t="shared" si="122"/>
        <v>0</v>
      </c>
      <c r="AU1101" s="160">
        <f t="shared" si="123"/>
        <v>0</v>
      </c>
      <c r="AV1101" s="160">
        <f t="shared" si="124"/>
        <v>0</v>
      </c>
      <c r="AW1101" s="160">
        <f t="shared" si="125"/>
        <v>0</v>
      </c>
    </row>
    <row r="1102" spans="1:49" x14ac:dyDescent="0.25">
      <c r="A1102" s="2" t="s">
        <v>3696</v>
      </c>
      <c r="B1102" s="44" t="s">
        <v>12</v>
      </c>
      <c r="C1102" s="2" t="s">
        <v>3652</v>
      </c>
      <c r="D1102" s="2" t="s">
        <v>3697</v>
      </c>
      <c r="E1102" s="6" t="s">
        <v>45</v>
      </c>
      <c r="F1102" s="2" t="s">
        <v>44</v>
      </c>
      <c r="G1102" s="2" t="s">
        <v>44</v>
      </c>
      <c r="H1102" s="2">
        <v>1</v>
      </c>
      <c r="I1102" s="2" t="s">
        <v>44</v>
      </c>
      <c r="J1102" s="2">
        <v>1</v>
      </c>
      <c r="K1102" s="2">
        <v>0</v>
      </c>
      <c r="L1102" s="2">
        <v>1</v>
      </c>
      <c r="M1102" s="2">
        <v>1</v>
      </c>
      <c r="N1102" s="2">
        <v>1</v>
      </c>
      <c r="O1102" s="2">
        <v>1</v>
      </c>
      <c r="P1102" s="2">
        <v>1</v>
      </c>
      <c r="Q1102" s="2" t="s">
        <v>45</v>
      </c>
      <c r="R1102" s="2" t="s">
        <v>45</v>
      </c>
      <c r="S1102" s="2" t="s">
        <v>44</v>
      </c>
      <c r="T1102" s="2" t="s">
        <v>44</v>
      </c>
      <c r="U1102" s="3" t="s">
        <v>45</v>
      </c>
      <c r="V1102" s="6" t="s">
        <v>35</v>
      </c>
      <c r="W1102" s="63" t="s">
        <v>6994</v>
      </c>
      <c r="X1102" s="2" t="s">
        <v>3672</v>
      </c>
      <c r="Y1102" s="2" t="s">
        <v>6995</v>
      </c>
      <c r="Z1102" s="64" t="s">
        <v>3673</v>
      </c>
      <c r="AA1102" s="2">
        <v>0</v>
      </c>
      <c r="AB1102" s="2">
        <v>0</v>
      </c>
      <c r="AC1102" s="2"/>
      <c r="AD1102" s="2"/>
      <c r="AE1102" s="6">
        <v>0</v>
      </c>
      <c r="AF1102" s="2">
        <v>1</v>
      </c>
      <c r="AG1102" s="2" t="s">
        <v>35</v>
      </c>
      <c r="AH1102" s="2" t="s">
        <v>6743</v>
      </c>
      <c r="AI1102" s="6">
        <v>0</v>
      </c>
      <c r="AJ1102" s="2">
        <v>0</v>
      </c>
      <c r="AK1102" s="2"/>
      <c r="AL1102" s="6"/>
      <c r="AM1102" s="6">
        <v>0</v>
      </c>
      <c r="AN1102" s="2">
        <v>0</v>
      </c>
      <c r="AO1102" s="2"/>
      <c r="AP1102" s="6"/>
      <c r="AQ1102" s="6">
        <f t="shared" si="119"/>
        <v>1</v>
      </c>
      <c r="AR1102" s="160">
        <f t="shared" si="120"/>
        <v>0</v>
      </c>
      <c r="AS1102" s="160">
        <f t="shared" si="121"/>
        <v>1</v>
      </c>
      <c r="AT1102" s="160">
        <f t="shared" si="122"/>
        <v>0</v>
      </c>
      <c r="AU1102" s="160">
        <f t="shared" si="123"/>
        <v>0</v>
      </c>
      <c r="AV1102" s="160">
        <f t="shared" si="124"/>
        <v>0</v>
      </c>
      <c r="AW1102" s="160">
        <f t="shared" si="125"/>
        <v>0</v>
      </c>
    </row>
    <row r="1103" spans="1:49" x14ac:dyDescent="0.25">
      <c r="A1103" s="2" t="s">
        <v>3698</v>
      </c>
      <c r="B1103" s="44" t="s">
        <v>12</v>
      </c>
      <c r="C1103" s="2" t="s">
        <v>3652</v>
      </c>
      <c r="D1103" s="2" t="s">
        <v>3699</v>
      </c>
      <c r="E1103" s="6" t="s">
        <v>45</v>
      </c>
      <c r="F1103" s="2" t="s">
        <v>45</v>
      </c>
      <c r="G1103" s="2" t="s">
        <v>44</v>
      </c>
      <c r="H1103" s="2">
        <v>0</v>
      </c>
      <c r="I1103" s="2" t="s">
        <v>44</v>
      </c>
      <c r="J1103" s="2">
        <v>1</v>
      </c>
      <c r="K1103" s="2">
        <v>0</v>
      </c>
      <c r="L1103" s="2">
        <v>0</v>
      </c>
      <c r="M1103" s="2">
        <v>1</v>
      </c>
      <c r="N1103" s="13"/>
      <c r="O1103" s="2">
        <v>1</v>
      </c>
      <c r="P1103" s="2">
        <v>1</v>
      </c>
      <c r="Q1103" s="2" t="s">
        <v>44</v>
      </c>
      <c r="R1103" s="2" t="s">
        <v>45</v>
      </c>
      <c r="S1103" s="2" t="s">
        <v>44</v>
      </c>
      <c r="T1103" s="2" t="s">
        <v>44</v>
      </c>
      <c r="U1103" s="3" t="s">
        <v>45</v>
      </c>
      <c r="V1103" s="2" t="s">
        <v>35</v>
      </c>
      <c r="W1103" s="63" t="s">
        <v>7000</v>
      </c>
      <c r="X1103" s="2" t="s">
        <v>3672</v>
      </c>
      <c r="Y1103" s="2" t="s">
        <v>6995</v>
      </c>
      <c r="Z1103" s="64" t="s">
        <v>3673</v>
      </c>
      <c r="AA1103" s="2">
        <v>0</v>
      </c>
      <c r="AB1103" s="2">
        <v>0</v>
      </c>
      <c r="AC1103" s="2"/>
      <c r="AD1103" s="2"/>
      <c r="AE1103" s="6">
        <v>0</v>
      </c>
      <c r="AF1103" s="2">
        <v>1</v>
      </c>
      <c r="AG1103" s="128" t="s">
        <v>35</v>
      </c>
      <c r="AH1103" s="128" t="s">
        <v>6744</v>
      </c>
      <c r="AI1103" s="134">
        <v>0</v>
      </c>
      <c r="AJ1103" s="128">
        <v>0</v>
      </c>
      <c r="AK1103" s="128"/>
      <c r="AL1103" s="6"/>
      <c r="AM1103" s="134">
        <v>0</v>
      </c>
      <c r="AN1103" s="128">
        <v>0</v>
      </c>
      <c r="AO1103" s="128"/>
      <c r="AP1103" s="6"/>
      <c r="AQ1103" s="6">
        <f t="shared" si="119"/>
        <v>1</v>
      </c>
      <c r="AR1103" s="160">
        <f t="shared" si="120"/>
        <v>0</v>
      </c>
      <c r="AS1103" s="160">
        <f t="shared" si="121"/>
        <v>1</v>
      </c>
      <c r="AT1103" s="160">
        <f t="shared" si="122"/>
        <v>0</v>
      </c>
      <c r="AU1103" s="160">
        <f t="shared" si="123"/>
        <v>0</v>
      </c>
      <c r="AV1103" s="160">
        <f t="shared" si="124"/>
        <v>0</v>
      </c>
      <c r="AW1103" s="160">
        <f t="shared" si="125"/>
        <v>0</v>
      </c>
    </row>
    <row r="1104" spans="1:49" x14ac:dyDescent="0.25">
      <c r="A1104" s="2" t="s">
        <v>3700</v>
      </c>
      <c r="B1104" s="44" t="s">
        <v>12</v>
      </c>
      <c r="C1104" s="2" t="s">
        <v>3652</v>
      </c>
      <c r="D1104" s="2" t="s">
        <v>3701</v>
      </c>
      <c r="E1104" s="6" t="s">
        <v>45</v>
      </c>
      <c r="F1104" s="2" t="s">
        <v>44</v>
      </c>
      <c r="G1104" s="2" t="s">
        <v>44</v>
      </c>
      <c r="H1104" s="2">
        <v>1</v>
      </c>
      <c r="I1104" s="2" t="s">
        <v>44</v>
      </c>
      <c r="J1104" s="2">
        <v>1</v>
      </c>
      <c r="K1104" s="2">
        <v>0</v>
      </c>
      <c r="L1104" s="2">
        <v>1</v>
      </c>
      <c r="M1104" s="2">
        <v>1</v>
      </c>
      <c r="N1104" s="2">
        <v>1</v>
      </c>
      <c r="O1104" s="2">
        <v>1</v>
      </c>
      <c r="P1104" s="2">
        <v>1</v>
      </c>
      <c r="Q1104" s="2" t="s">
        <v>45</v>
      </c>
      <c r="R1104" s="2" t="s">
        <v>44</v>
      </c>
      <c r="S1104" s="2" t="s">
        <v>45</v>
      </c>
      <c r="T1104" s="2" t="s">
        <v>44</v>
      </c>
      <c r="U1104" s="3" t="s">
        <v>45</v>
      </c>
      <c r="V1104" s="6" t="s">
        <v>326</v>
      </c>
      <c r="W1104" s="63" t="s">
        <v>3702</v>
      </c>
      <c r="X1104" s="2" t="s">
        <v>3703</v>
      </c>
      <c r="Y1104" s="2" t="s">
        <v>3704</v>
      </c>
      <c r="Z1104" s="64" t="s">
        <v>3705</v>
      </c>
      <c r="AA1104" s="2">
        <v>0</v>
      </c>
      <c r="AB1104" s="2">
        <v>0</v>
      </c>
      <c r="AC1104" s="2"/>
      <c r="AD1104" s="2"/>
      <c r="AE1104" s="6">
        <v>0</v>
      </c>
      <c r="AF1104" s="2">
        <v>0</v>
      </c>
      <c r="AG1104" s="2"/>
      <c r="AH1104" s="2"/>
      <c r="AI1104" s="6">
        <v>0</v>
      </c>
      <c r="AJ1104" s="2">
        <v>1</v>
      </c>
      <c r="AK1104" s="2" t="s">
        <v>326</v>
      </c>
      <c r="AL1104" s="6" t="s">
        <v>6744</v>
      </c>
      <c r="AM1104" s="6">
        <v>0</v>
      </c>
      <c r="AN1104" s="2">
        <v>0</v>
      </c>
      <c r="AO1104" s="2"/>
      <c r="AP1104" s="6"/>
      <c r="AQ1104" s="6">
        <f t="shared" si="119"/>
        <v>1</v>
      </c>
      <c r="AR1104" s="160">
        <f t="shared" si="120"/>
        <v>0</v>
      </c>
      <c r="AS1104" s="160">
        <f t="shared" si="121"/>
        <v>0</v>
      </c>
      <c r="AT1104" s="160">
        <f t="shared" si="122"/>
        <v>1</v>
      </c>
      <c r="AU1104" s="160">
        <f t="shared" si="123"/>
        <v>0</v>
      </c>
      <c r="AV1104" s="160">
        <f t="shared" si="124"/>
        <v>0</v>
      </c>
      <c r="AW1104" s="160">
        <f t="shared" si="125"/>
        <v>0</v>
      </c>
    </row>
    <row r="1105" spans="1:49" x14ac:dyDescent="0.25">
      <c r="A1105" s="2" t="s">
        <v>3706</v>
      </c>
      <c r="B1105" s="44" t="s">
        <v>12</v>
      </c>
      <c r="C1105" s="2" t="s">
        <v>3652</v>
      </c>
      <c r="D1105" s="2" t="s">
        <v>3707</v>
      </c>
      <c r="E1105" s="6" t="s">
        <v>45</v>
      </c>
      <c r="F1105" s="2" t="s">
        <v>45</v>
      </c>
      <c r="G1105" s="2" t="s">
        <v>44</v>
      </c>
      <c r="H1105" s="2">
        <v>0</v>
      </c>
      <c r="I1105" s="2" t="s">
        <v>44</v>
      </c>
      <c r="J1105" s="2">
        <v>0</v>
      </c>
      <c r="K1105" s="6">
        <v>0</v>
      </c>
      <c r="L1105" s="2">
        <v>0</v>
      </c>
      <c r="M1105" s="112">
        <v>2</v>
      </c>
      <c r="N1105" s="13"/>
      <c r="O1105" s="2"/>
      <c r="P1105" s="2"/>
      <c r="Q1105" s="2" t="s">
        <v>44</v>
      </c>
      <c r="R1105" s="2" t="s">
        <v>45</v>
      </c>
      <c r="S1105" s="2" t="s">
        <v>45</v>
      </c>
      <c r="T1105" s="2" t="s">
        <v>44</v>
      </c>
      <c r="U1105" s="3" t="s">
        <v>45</v>
      </c>
      <c r="V1105" s="6" t="s">
        <v>35</v>
      </c>
      <c r="W1105" s="63" t="s">
        <v>6831</v>
      </c>
      <c r="X1105" s="2" t="s">
        <v>6832</v>
      </c>
      <c r="Y1105" s="2">
        <v>945881687</v>
      </c>
      <c r="Z1105" s="64" t="s">
        <v>6833</v>
      </c>
      <c r="AA1105" s="2">
        <v>0</v>
      </c>
      <c r="AB1105" s="2">
        <v>0</v>
      </c>
      <c r="AC1105" s="2"/>
      <c r="AD1105" s="2"/>
      <c r="AE1105" s="6">
        <v>0</v>
      </c>
      <c r="AF1105" s="2">
        <v>0</v>
      </c>
      <c r="AG1105" s="130"/>
      <c r="AH1105" s="130"/>
      <c r="AI1105" s="135">
        <v>0</v>
      </c>
      <c r="AJ1105" s="130">
        <v>0</v>
      </c>
      <c r="AK1105" s="130"/>
      <c r="AL1105" s="6"/>
      <c r="AM1105" s="135">
        <v>0</v>
      </c>
      <c r="AN1105" s="130">
        <v>0</v>
      </c>
      <c r="AO1105" s="130"/>
      <c r="AP1105" s="6"/>
      <c r="AQ1105" s="6">
        <f t="shared" si="119"/>
        <v>0</v>
      </c>
      <c r="AR1105" s="160">
        <f t="shared" si="120"/>
        <v>0</v>
      </c>
      <c r="AS1105" s="160">
        <f t="shared" si="121"/>
        <v>0</v>
      </c>
      <c r="AT1105" s="160">
        <f t="shared" si="122"/>
        <v>0</v>
      </c>
      <c r="AU1105" s="160">
        <f t="shared" si="123"/>
        <v>0</v>
      </c>
      <c r="AV1105" s="160">
        <f t="shared" si="124"/>
        <v>0</v>
      </c>
      <c r="AW1105" s="160">
        <f t="shared" si="125"/>
        <v>0</v>
      </c>
    </row>
    <row r="1106" spans="1:49" x14ac:dyDescent="0.25">
      <c r="A1106" s="2" t="s">
        <v>3708</v>
      </c>
      <c r="B1106" s="44" t="s">
        <v>12</v>
      </c>
      <c r="C1106" s="2" t="s">
        <v>3652</v>
      </c>
      <c r="D1106" s="2" t="s">
        <v>3709</v>
      </c>
      <c r="E1106" s="6" t="s">
        <v>45</v>
      </c>
      <c r="F1106" s="2" t="s">
        <v>45</v>
      </c>
      <c r="G1106" s="2" t="s">
        <v>44</v>
      </c>
      <c r="H1106" s="2">
        <v>0</v>
      </c>
      <c r="I1106" s="2" t="s">
        <v>44</v>
      </c>
      <c r="J1106" s="2">
        <v>0</v>
      </c>
      <c r="K1106" s="2">
        <v>1</v>
      </c>
      <c r="L1106" s="2">
        <v>1</v>
      </c>
      <c r="M1106" s="112">
        <v>2</v>
      </c>
      <c r="N1106" s="13"/>
      <c r="O1106" s="2"/>
      <c r="P1106" s="2"/>
      <c r="Q1106" s="2" t="s">
        <v>45</v>
      </c>
      <c r="R1106" s="2" t="s">
        <v>45</v>
      </c>
      <c r="S1106" s="2" t="s">
        <v>44</v>
      </c>
      <c r="T1106" s="2" t="s">
        <v>45</v>
      </c>
      <c r="U1106" s="3" t="s">
        <v>45</v>
      </c>
      <c r="V1106" s="6" t="s">
        <v>35</v>
      </c>
      <c r="W1106" s="63" t="s">
        <v>6830</v>
      </c>
      <c r="X1106" s="2" t="s">
        <v>3654</v>
      </c>
      <c r="Y1106" s="2">
        <v>945883243</v>
      </c>
      <c r="Z1106" s="64" t="s">
        <v>3655</v>
      </c>
      <c r="AA1106" s="2">
        <v>0</v>
      </c>
      <c r="AB1106" s="2">
        <v>0</v>
      </c>
      <c r="AC1106" s="2"/>
      <c r="AD1106" s="2"/>
      <c r="AE1106" s="6">
        <v>0</v>
      </c>
      <c r="AF1106" s="2">
        <v>1</v>
      </c>
      <c r="AG1106" s="2" t="s">
        <v>35</v>
      </c>
      <c r="AH1106" s="2" t="s">
        <v>6744</v>
      </c>
      <c r="AI1106" s="6">
        <v>0</v>
      </c>
      <c r="AJ1106" s="2">
        <v>0</v>
      </c>
      <c r="AK1106" s="2"/>
      <c r="AL1106" s="6"/>
      <c r="AM1106" s="6">
        <v>0</v>
      </c>
      <c r="AN1106" s="2">
        <v>0</v>
      </c>
      <c r="AO1106" s="2"/>
      <c r="AP1106" s="6"/>
      <c r="AQ1106" s="6">
        <f t="shared" si="119"/>
        <v>1</v>
      </c>
      <c r="AR1106" s="160">
        <f t="shared" si="120"/>
        <v>0</v>
      </c>
      <c r="AS1106" s="160">
        <f t="shared" si="121"/>
        <v>1</v>
      </c>
      <c r="AT1106" s="160">
        <f t="shared" si="122"/>
        <v>0</v>
      </c>
      <c r="AU1106" s="160">
        <f t="shared" si="123"/>
        <v>0</v>
      </c>
      <c r="AV1106" s="160">
        <f t="shared" si="124"/>
        <v>0</v>
      </c>
      <c r="AW1106" s="160">
        <f t="shared" si="125"/>
        <v>0</v>
      </c>
    </row>
    <row r="1107" spans="1:49" x14ac:dyDescent="0.25">
      <c r="A1107" s="2" t="s">
        <v>3710</v>
      </c>
      <c r="B1107" s="44" t="s">
        <v>12</v>
      </c>
      <c r="C1107" s="2" t="s">
        <v>3652</v>
      </c>
      <c r="D1107" s="2" t="s">
        <v>3711</v>
      </c>
      <c r="E1107" s="6" t="s">
        <v>45</v>
      </c>
      <c r="F1107" s="2" t="s">
        <v>45</v>
      </c>
      <c r="G1107" s="2" t="s">
        <v>44</v>
      </c>
      <c r="H1107" s="2">
        <v>1</v>
      </c>
      <c r="I1107" s="2" t="s">
        <v>44</v>
      </c>
      <c r="J1107" s="2">
        <v>1</v>
      </c>
      <c r="K1107" s="2">
        <v>0</v>
      </c>
      <c r="L1107" s="2">
        <v>1</v>
      </c>
      <c r="M1107" s="2">
        <v>1</v>
      </c>
      <c r="N1107" s="13"/>
      <c r="O1107" s="2">
        <v>1</v>
      </c>
      <c r="P1107" s="2">
        <v>1</v>
      </c>
      <c r="Q1107" s="2" t="s">
        <v>45</v>
      </c>
      <c r="R1107" s="2" t="s">
        <v>45</v>
      </c>
      <c r="S1107" s="2" t="s">
        <v>44</v>
      </c>
      <c r="T1107" s="2" t="s">
        <v>44</v>
      </c>
      <c r="U1107" s="3" t="s">
        <v>45</v>
      </c>
      <c r="V1107" s="2" t="s">
        <v>326</v>
      </c>
      <c r="W1107" s="63" t="s">
        <v>3712</v>
      </c>
      <c r="X1107" s="2" t="s">
        <v>3713</v>
      </c>
      <c r="Y1107" s="2" t="s">
        <v>3714</v>
      </c>
      <c r="Z1107" s="64" t="s">
        <v>3715</v>
      </c>
      <c r="AA1107" s="2">
        <v>0</v>
      </c>
      <c r="AB1107" s="2">
        <v>0</v>
      </c>
      <c r="AC1107" s="2"/>
      <c r="AD1107" s="2"/>
      <c r="AE1107" s="6">
        <v>0</v>
      </c>
      <c r="AF1107" s="2">
        <v>0</v>
      </c>
      <c r="AG1107" s="2"/>
      <c r="AH1107" s="2"/>
      <c r="AI1107" s="6">
        <v>0</v>
      </c>
      <c r="AJ1107" s="2">
        <v>0</v>
      </c>
      <c r="AK1107" s="2"/>
      <c r="AL1107" s="6"/>
      <c r="AM1107" s="6">
        <v>0</v>
      </c>
      <c r="AN1107" s="2">
        <v>0</v>
      </c>
      <c r="AO1107" s="2"/>
      <c r="AP1107" s="6"/>
      <c r="AQ1107" s="6">
        <f t="shared" si="119"/>
        <v>0</v>
      </c>
      <c r="AR1107" s="160">
        <f t="shared" si="120"/>
        <v>0</v>
      </c>
      <c r="AS1107" s="160">
        <f t="shared" si="121"/>
        <v>0</v>
      </c>
      <c r="AT1107" s="160">
        <f t="shared" si="122"/>
        <v>0</v>
      </c>
      <c r="AU1107" s="160">
        <f t="shared" si="123"/>
        <v>0</v>
      </c>
      <c r="AV1107" s="160">
        <f t="shared" si="124"/>
        <v>0</v>
      </c>
      <c r="AW1107" s="160">
        <f t="shared" si="125"/>
        <v>0</v>
      </c>
    </row>
    <row r="1108" spans="1:49" x14ac:dyDescent="0.25">
      <c r="A1108" s="2" t="s">
        <v>3716</v>
      </c>
      <c r="B1108" s="44" t="s">
        <v>12</v>
      </c>
      <c r="C1108" s="2" t="s">
        <v>3652</v>
      </c>
      <c r="D1108" s="2" t="s">
        <v>3717</v>
      </c>
      <c r="E1108" s="6" t="s">
        <v>45</v>
      </c>
      <c r="F1108" s="2" t="s">
        <v>44</v>
      </c>
      <c r="G1108" s="2" t="s">
        <v>44</v>
      </c>
      <c r="H1108" s="2">
        <v>1</v>
      </c>
      <c r="I1108" s="2" t="s">
        <v>44</v>
      </c>
      <c r="J1108" s="2">
        <v>1</v>
      </c>
      <c r="K1108" s="2">
        <v>0</v>
      </c>
      <c r="L1108" s="2">
        <v>0</v>
      </c>
      <c r="M1108" s="2">
        <v>1</v>
      </c>
      <c r="N1108" s="2">
        <v>1</v>
      </c>
      <c r="O1108" s="2">
        <v>1</v>
      </c>
      <c r="P1108" s="2">
        <v>1</v>
      </c>
      <c r="Q1108" s="2" t="s">
        <v>45</v>
      </c>
      <c r="R1108" s="2" t="s">
        <v>45</v>
      </c>
      <c r="S1108" s="2" t="s">
        <v>45</v>
      </c>
      <c r="T1108" s="2" t="s">
        <v>44</v>
      </c>
      <c r="U1108" s="3" t="s">
        <v>45</v>
      </c>
      <c r="V1108" s="6" t="s">
        <v>35</v>
      </c>
      <c r="W1108" s="63" t="s">
        <v>3682</v>
      </c>
      <c r="X1108" s="2" t="s">
        <v>3683</v>
      </c>
      <c r="Y1108" s="2" t="s">
        <v>6998</v>
      </c>
      <c r="Z1108" s="64" t="s">
        <v>3684</v>
      </c>
      <c r="AA1108" s="2">
        <v>0</v>
      </c>
      <c r="AB1108" s="2">
        <v>0</v>
      </c>
      <c r="AC1108" s="2"/>
      <c r="AD1108" s="2"/>
      <c r="AE1108" s="6">
        <v>0</v>
      </c>
      <c r="AF1108" s="2">
        <v>0</v>
      </c>
      <c r="AG1108" s="2"/>
      <c r="AH1108" s="2"/>
      <c r="AI1108" s="6">
        <v>0</v>
      </c>
      <c r="AJ1108" s="2">
        <v>0</v>
      </c>
      <c r="AK1108" s="2"/>
      <c r="AL1108" s="6"/>
      <c r="AM1108" s="6">
        <v>0</v>
      </c>
      <c r="AN1108" s="2">
        <v>0</v>
      </c>
      <c r="AO1108" s="2"/>
      <c r="AP1108" s="6"/>
      <c r="AQ1108" s="6">
        <f t="shared" si="119"/>
        <v>0</v>
      </c>
      <c r="AR1108" s="160">
        <f t="shared" si="120"/>
        <v>0</v>
      </c>
      <c r="AS1108" s="160">
        <f t="shared" si="121"/>
        <v>0</v>
      </c>
      <c r="AT1108" s="160">
        <f t="shared" si="122"/>
        <v>0</v>
      </c>
      <c r="AU1108" s="160">
        <f t="shared" si="123"/>
        <v>0</v>
      </c>
      <c r="AV1108" s="160">
        <f t="shared" si="124"/>
        <v>0</v>
      </c>
      <c r="AW1108" s="160">
        <f t="shared" si="125"/>
        <v>0</v>
      </c>
    </row>
    <row r="1109" spans="1:49" x14ac:dyDescent="0.25">
      <c r="A1109" s="2" t="s">
        <v>3718</v>
      </c>
      <c r="B1109" s="44" t="s">
        <v>12</v>
      </c>
      <c r="C1109" s="2" t="s">
        <v>3652</v>
      </c>
      <c r="D1109" s="2" t="s">
        <v>2079</v>
      </c>
      <c r="E1109" s="6" t="s">
        <v>45</v>
      </c>
      <c r="F1109" s="2" t="s">
        <v>45</v>
      </c>
      <c r="G1109" s="2" t="s">
        <v>44</v>
      </c>
      <c r="H1109" s="2">
        <v>1</v>
      </c>
      <c r="I1109" s="2" t="s">
        <v>44</v>
      </c>
      <c r="J1109" s="2">
        <v>1</v>
      </c>
      <c r="K1109" s="2">
        <v>0</v>
      </c>
      <c r="L1109" s="2">
        <v>1</v>
      </c>
      <c r="M1109" s="2">
        <v>1</v>
      </c>
      <c r="N1109" s="36"/>
      <c r="O1109" s="2">
        <v>1</v>
      </c>
      <c r="P1109" s="2">
        <v>1</v>
      </c>
      <c r="Q1109" s="2" t="s">
        <v>44</v>
      </c>
      <c r="R1109" s="2" t="s">
        <v>44</v>
      </c>
      <c r="S1109" s="2" t="s">
        <v>45</v>
      </c>
      <c r="T1109" s="2" t="s">
        <v>44</v>
      </c>
      <c r="U1109" s="3" t="s">
        <v>45</v>
      </c>
      <c r="V1109" s="2" t="s">
        <v>326</v>
      </c>
      <c r="W1109" s="63" t="s">
        <v>3719</v>
      </c>
      <c r="X1109" s="2" t="s">
        <v>3720</v>
      </c>
      <c r="Y1109" s="2" t="s">
        <v>3721</v>
      </c>
      <c r="Z1109" s="64" t="s">
        <v>3531</v>
      </c>
      <c r="AA1109" s="2">
        <v>0</v>
      </c>
      <c r="AB1109" s="2">
        <v>0</v>
      </c>
      <c r="AC1109" s="2"/>
      <c r="AD1109" s="2"/>
      <c r="AE1109" s="6">
        <v>0</v>
      </c>
      <c r="AF1109" s="2">
        <v>1</v>
      </c>
      <c r="AG1109" s="2" t="s">
        <v>326</v>
      </c>
      <c r="AH1109" s="2" t="s">
        <v>6744</v>
      </c>
      <c r="AI1109" s="6">
        <v>0</v>
      </c>
      <c r="AJ1109" s="2">
        <v>0</v>
      </c>
      <c r="AK1109" s="2"/>
      <c r="AL1109" s="6"/>
      <c r="AM1109" s="6">
        <v>0</v>
      </c>
      <c r="AN1109" s="2">
        <v>0</v>
      </c>
      <c r="AO1109" s="2"/>
      <c r="AP1109" s="6"/>
      <c r="AQ1109" s="6">
        <f t="shared" si="119"/>
        <v>1</v>
      </c>
      <c r="AR1109" s="160">
        <f t="shared" si="120"/>
        <v>0</v>
      </c>
      <c r="AS1109" s="160">
        <f t="shared" si="121"/>
        <v>0</v>
      </c>
      <c r="AT1109" s="160">
        <f t="shared" si="122"/>
        <v>1</v>
      </c>
      <c r="AU1109" s="160">
        <f t="shared" si="123"/>
        <v>0</v>
      </c>
      <c r="AV1109" s="160">
        <f t="shared" si="124"/>
        <v>0</v>
      </c>
      <c r="AW1109" s="160">
        <f t="shared" si="125"/>
        <v>0</v>
      </c>
    </row>
    <row r="1110" spans="1:49" x14ac:dyDescent="0.25">
      <c r="A1110" s="2" t="s">
        <v>3722</v>
      </c>
      <c r="B1110" s="44" t="s">
        <v>12</v>
      </c>
      <c r="C1110" s="2" t="s">
        <v>3652</v>
      </c>
      <c r="D1110" s="2" t="s">
        <v>3723</v>
      </c>
      <c r="E1110" s="6" t="s">
        <v>45</v>
      </c>
      <c r="F1110" s="2" t="s">
        <v>44</v>
      </c>
      <c r="G1110" s="2" t="s">
        <v>44</v>
      </c>
      <c r="H1110" s="2">
        <v>1</v>
      </c>
      <c r="I1110" s="2" t="s">
        <v>45</v>
      </c>
      <c r="J1110" s="2">
        <v>1</v>
      </c>
      <c r="K1110" s="2">
        <v>0</v>
      </c>
      <c r="L1110" s="2">
        <v>0</v>
      </c>
      <c r="M1110" s="2">
        <v>1</v>
      </c>
      <c r="N1110" s="2">
        <v>1</v>
      </c>
      <c r="O1110" s="2">
        <v>1</v>
      </c>
      <c r="P1110" s="2">
        <v>1</v>
      </c>
      <c r="Q1110" s="2" t="s">
        <v>45</v>
      </c>
      <c r="R1110" s="2" t="s">
        <v>45</v>
      </c>
      <c r="S1110" s="2" t="s">
        <v>45</v>
      </c>
      <c r="T1110" s="2" t="s">
        <v>44</v>
      </c>
      <c r="U1110" s="3" t="s">
        <v>45</v>
      </c>
      <c r="V1110" s="6" t="s">
        <v>35</v>
      </c>
      <c r="W1110" s="63" t="s">
        <v>6988</v>
      </c>
      <c r="X1110" s="2" t="s">
        <v>3686</v>
      </c>
      <c r="Y1110" s="2" t="s">
        <v>6989</v>
      </c>
      <c r="Z1110" s="64" t="s">
        <v>3687</v>
      </c>
      <c r="AA1110" s="2">
        <v>0</v>
      </c>
      <c r="AB1110" s="2">
        <v>0</v>
      </c>
      <c r="AC1110" s="2"/>
      <c r="AD1110" s="2"/>
      <c r="AE1110" s="6">
        <v>0</v>
      </c>
      <c r="AF1110" s="2">
        <v>0</v>
      </c>
      <c r="AG1110" s="2"/>
      <c r="AH1110" s="2"/>
      <c r="AI1110" s="6">
        <v>0</v>
      </c>
      <c r="AJ1110" s="2">
        <v>0</v>
      </c>
      <c r="AK1110" s="2"/>
      <c r="AL1110" s="6"/>
      <c r="AM1110" s="6">
        <v>0</v>
      </c>
      <c r="AN1110" s="2">
        <v>0</v>
      </c>
      <c r="AO1110" s="2"/>
      <c r="AP1110" s="6"/>
      <c r="AQ1110" s="6">
        <f t="shared" si="119"/>
        <v>0</v>
      </c>
      <c r="AR1110" s="160">
        <f t="shared" si="120"/>
        <v>0</v>
      </c>
      <c r="AS1110" s="160">
        <f t="shared" si="121"/>
        <v>0</v>
      </c>
      <c r="AT1110" s="160">
        <f t="shared" si="122"/>
        <v>0</v>
      </c>
      <c r="AU1110" s="160">
        <f t="shared" si="123"/>
        <v>0</v>
      </c>
      <c r="AV1110" s="160">
        <f t="shared" si="124"/>
        <v>0</v>
      </c>
      <c r="AW1110" s="160">
        <f t="shared" si="125"/>
        <v>0</v>
      </c>
    </row>
    <row r="1111" spans="1:49" x14ac:dyDescent="0.25">
      <c r="A1111" s="2" t="s">
        <v>3724</v>
      </c>
      <c r="B1111" s="44" t="s">
        <v>12</v>
      </c>
      <c r="C1111" s="2" t="s">
        <v>3652</v>
      </c>
      <c r="D1111" s="2" t="s">
        <v>3725</v>
      </c>
      <c r="E1111" s="6" t="s">
        <v>45</v>
      </c>
      <c r="F1111" s="2" t="s">
        <v>45</v>
      </c>
      <c r="G1111" s="2" t="s">
        <v>44</v>
      </c>
      <c r="H1111" s="2">
        <v>0</v>
      </c>
      <c r="I1111" s="2" t="s">
        <v>44</v>
      </c>
      <c r="J1111" s="2">
        <v>0</v>
      </c>
      <c r="K1111" s="6">
        <v>0</v>
      </c>
      <c r="L1111" s="2">
        <v>0</v>
      </c>
      <c r="M1111" s="112">
        <v>2</v>
      </c>
      <c r="N1111" s="13"/>
      <c r="O1111" s="2"/>
      <c r="P1111" s="2"/>
      <c r="Q1111" s="2" t="s">
        <v>45</v>
      </c>
      <c r="R1111" s="2" t="s">
        <v>44</v>
      </c>
      <c r="S1111" s="2" t="s">
        <v>45</v>
      </c>
      <c r="T1111" s="2" t="s">
        <v>44</v>
      </c>
      <c r="U1111" s="3" t="s">
        <v>45</v>
      </c>
      <c r="V1111" s="6"/>
      <c r="W1111" s="63"/>
      <c r="X1111" s="2"/>
      <c r="Y1111" s="2"/>
      <c r="Z1111" s="64"/>
      <c r="AA1111" s="2">
        <v>0</v>
      </c>
      <c r="AB1111" s="2">
        <v>0</v>
      </c>
      <c r="AC1111" s="2"/>
      <c r="AD1111" s="2"/>
      <c r="AE1111" s="6">
        <v>0</v>
      </c>
      <c r="AF1111" s="2">
        <v>0</v>
      </c>
      <c r="AG1111" s="2"/>
      <c r="AH1111" s="2"/>
      <c r="AI1111" s="6">
        <v>0</v>
      </c>
      <c r="AJ1111" s="2">
        <v>0</v>
      </c>
      <c r="AK1111" s="2"/>
      <c r="AL1111" s="6"/>
      <c r="AM1111" s="6">
        <v>0</v>
      </c>
      <c r="AN1111" s="2">
        <v>0</v>
      </c>
      <c r="AO1111" s="2"/>
      <c r="AP1111" s="6"/>
      <c r="AQ1111" s="6">
        <f t="shared" si="119"/>
        <v>0</v>
      </c>
      <c r="AR1111" s="160">
        <f t="shared" si="120"/>
        <v>0</v>
      </c>
      <c r="AS1111" s="160">
        <f t="shared" si="121"/>
        <v>0</v>
      </c>
      <c r="AT1111" s="160">
        <f t="shared" si="122"/>
        <v>0</v>
      </c>
      <c r="AU1111" s="160">
        <f t="shared" si="123"/>
        <v>0</v>
      </c>
      <c r="AV1111" s="160">
        <f t="shared" si="124"/>
        <v>0</v>
      </c>
      <c r="AW1111" s="160">
        <f t="shared" si="125"/>
        <v>0</v>
      </c>
    </row>
    <row r="1112" spans="1:49" x14ac:dyDescent="0.25">
      <c r="A1112" s="2" t="s">
        <v>3726</v>
      </c>
      <c r="B1112" s="44" t="s">
        <v>12</v>
      </c>
      <c r="C1112" s="2" t="s">
        <v>3652</v>
      </c>
      <c r="D1112" s="2" t="s">
        <v>3727</v>
      </c>
      <c r="E1112" s="6" t="s">
        <v>45</v>
      </c>
      <c r="F1112" s="2" t="s">
        <v>44</v>
      </c>
      <c r="G1112" s="2" t="s">
        <v>44</v>
      </c>
      <c r="H1112" s="2">
        <v>1</v>
      </c>
      <c r="I1112" s="2" t="s">
        <v>44</v>
      </c>
      <c r="J1112" s="2">
        <v>1</v>
      </c>
      <c r="K1112" s="2">
        <v>0</v>
      </c>
      <c r="L1112" s="2">
        <v>1</v>
      </c>
      <c r="M1112" s="2">
        <v>1</v>
      </c>
      <c r="N1112" s="2">
        <v>1</v>
      </c>
      <c r="O1112" s="2">
        <v>1</v>
      </c>
      <c r="P1112" s="2">
        <v>1</v>
      </c>
      <c r="Q1112" s="2" t="s">
        <v>45</v>
      </c>
      <c r="R1112" s="2" t="s">
        <v>44</v>
      </c>
      <c r="S1112" s="2" t="s">
        <v>45</v>
      </c>
      <c r="T1112" s="2" t="s">
        <v>44</v>
      </c>
      <c r="U1112" s="3" t="s">
        <v>44</v>
      </c>
      <c r="V1112" s="6" t="s">
        <v>36</v>
      </c>
      <c r="W1112" s="63" t="s">
        <v>3728</v>
      </c>
      <c r="X1112" s="2" t="s">
        <v>3729</v>
      </c>
      <c r="Y1112" s="2" t="s">
        <v>3730</v>
      </c>
      <c r="Z1112" s="64" t="s">
        <v>3687</v>
      </c>
      <c r="AA1112" s="2">
        <v>0</v>
      </c>
      <c r="AB1112" s="2">
        <v>0</v>
      </c>
      <c r="AC1112" s="2"/>
      <c r="AD1112" s="2"/>
      <c r="AE1112" s="6">
        <v>0</v>
      </c>
      <c r="AF1112" s="2">
        <v>0</v>
      </c>
      <c r="AG1112" s="2"/>
      <c r="AH1112" s="2"/>
      <c r="AI1112" s="6">
        <v>0</v>
      </c>
      <c r="AJ1112" s="2">
        <v>0</v>
      </c>
      <c r="AK1112" s="2"/>
      <c r="AL1112" s="6"/>
      <c r="AM1112" s="6">
        <v>0</v>
      </c>
      <c r="AN1112" s="2">
        <v>0</v>
      </c>
      <c r="AO1112" s="2"/>
      <c r="AP1112" s="6"/>
      <c r="AQ1112" s="6">
        <f t="shared" si="119"/>
        <v>0</v>
      </c>
      <c r="AR1112" s="160">
        <f t="shared" si="120"/>
        <v>0</v>
      </c>
      <c r="AS1112" s="160">
        <f t="shared" si="121"/>
        <v>0</v>
      </c>
      <c r="AT1112" s="160">
        <f t="shared" si="122"/>
        <v>0</v>
      </c>
      <c r="AU1112" s="160">
        <f t="shared" si="123"/>
        <v>0</v>
      </c>
      <c r="AV1112" s="160">
        <f t="shared" si="124"/>
        <v>0</v>
      </c>
      <c r="AW1112" s="160">
        <f t="shared" si="125"/>
        <v>0</v>
      </c>
    </row>
    <row r="1113" spans="1:49" x14ac:dyDescent="0.25">
      <c r="A1113" s="2" t="s">
        <v>3731</v>
      </c>
      <c r="B1113" s="44" t="s">
        <v>12</v>
      </c>
      <c r="C1113" s="2" t="s">
        <v>3652</v>
      </c>
      <c r="D1113" s="2" t="s">
        <v>3732</v>
      </c>
      <c r="E1113" s="6" t="s">
        <v>45</v>
      </c>
      <c r="F1113" s="2" t="s">
        <v>44</v>
      </c>
      <c r="G1113" s="2" t="s">
        <v>44</v>
      </c>
      <c r="H1113" s="2">
        <v>1</v>
      </c>
      <c r="I1113" s="2" t="s">
        <v>44</v>
      </c>
      <c r="J1113" s="2">
        <v>1</v>
      </c>
      <c r="K1113" s="2">
        <v>0</v>
      </c>
      <c r="L1113" s="2">
        <v>1</v>
      </c>
      <c r="M1113" s="2">
        <v>1</v>
      </c>
      <c r="N1113" s="2">
        <v>1</v>
      </c>
      <c r="O1113" s="2">
        <v>1</v>
      </c>
      <c r="P1113" s="2">
        <v>1</v>
      </c>
      <c r="Q1113" s="2" t="s">
        <v>45</v>
      </c>
      <c r="R1113" s="2" t="s">
        <v>45</v>
      </c>
      <c r="S1113" s="2" t="s">
        <v>45</v>
      </c>
      <c r="T1113" s="2" t="s">
        <v>44</v>
      </c>
      <c r="U1113" s="3" t="s">
        <v>45</v>
      </c>
      <c r="V1113" s="6" t="s">
        <v>35</v>
      </c>
      <c r="W1113" s="63" t="s">
        <v>7001</v>
      </c>
      <c r="X1113" s="2" t="s">
        <v>3686</v>
      </c>
      <c r="Y1113" s="2" t="s">
        <v>6989</v>
      </c>
      <c r="Z1113" s="64" t="s">
        <v>3687</v>
      </c>
      <c r="AA1113" s="2">
        <v>0</v>
      </c>
      <c r="AB1113" s="2">
        <v>1</v>
      </c>
      <c r="AC1113" s="2" t="s">
        <v>35</v>
      </c>
      <c r="AD1113" s="2" t="s">
        <v>6744</v>
      </c>
      <c r="AE1113" s="6">
        <v>0</v>
      </c>
      <c r="AF1113" s="2">
        <v>0</v>
      </c>
      <c r="AG1113" s="2"/>
      <c r="AH1113" s="2"/>
      <c r="AI1113" s="6">
        <v>0</v>
      </c>
      <c r="AJ1113" s="2">
        <v>0</v>
      </c>
      <c r="AK1113" s="2"/>
      <c r="AL1113" s="6"/>
      <c r="AM1113" s="6">
        <v>0</v>
      </c>
      <c r="AN1113" s="2">
        <v>0</v>
      </c>
      <c r="AO1113" s="2"/>
      <c r="AP1113" s="6"/>
      <c r="AQ1113" s="6">
        <f t="shared" si="119"/>
        <v>1</v>
      </c>
      <c r="AR1113" s="160">
        <f t="shared" si="120"/>
        <v>0</v>
      </c>
      <c r="AS1113" s="160">
        <f t="shared" si="121"/>
        <v>1</v>
      </c>
      <c r="AT1113" s="160">
        <f t="shared" si="122"/>
        <v>0</v>
      </c>
      <c r="AU1113" s="160">
        <f t="shared" si="123"/>
        <v>0</v>
      </c>
      <c r="AV1113" s="160">
        <f t="shared" si="124"/>
        <v>0</v>
      </c>
      <c r="AW1113" s="160">
        <f t="shared" si="125"/>
        <v>0</v>
      </c>
    </row>
    <row r="1114" spans="1:49" x14ac:dyDescent="0.25">
      <c r="A1114" s="2" t="s">
        <v>3733</v>
      </c>
      <c r="B1114" s="44" t="s">
        <v>12</v>
      </c>
      <c r="C1114" s="2" t="s">
        <v>3652</v>
      </c>
      <c r="D1114" s="2" t="s">
        <v>3734</v>
      </c>
      <c r="E1114" s="6" t="s">
        <v>45</v>
      </c>
      <c r="F1114" s="2" t="s">
        <v>44</v>
      </c>
      <c r="G1114" s="2" t="s">
        <v>44</v>
      </c>
      <c r="H1114" s="2">
        <v>1</v>
      </c>
      <c r="I1114" s="2" t="s">
        <v>45</v>
      </c>
      <c r="J1114" s="2">
        <v>1</v>
      </c>
      <c r="K1114" s="2">
        <v>0</v>
      </c>
      <c r="L1114" s="2">
        <v>1</v>
      </c>
      <c r="M1114" s="2">
        <v>1</v>
      </c>
      <c r="N1114" s="2">
        <v>1</v>
      </c>
      <c r="O1114" s="2">
        <v>1</v>
      </c>
      <c r="P1114" s="2">
        <v>1</v>
      </c>
      <c r="Q1114" s="2" t="s">
        <v>45</v>
      </c>
      <c r="R1114" s="2" t="s">
        <v>45</v>
      </c>
      <c r="S1114" s="2" t="s">
        <v>44</v>
      </c>
      <c r="T1114" s="2" t="s">
        <v>44</v>
      </c>
      <c r="U1114" s="3" t="s">
        <v>45</v>
      </c>
      <c r="V1114" s="6" t="s">
        <v>35</v>
      </c>
      <c r="W1114" s="63" t="s">
        <v>7000</v>
      </c>
      <c r="X1114" s="2" t="s">
        <v>3672</v>
      </c>
      <c r="Y1114" s="2" t="s">
        <v>6995</v>
      </c>
      <c r="Z1114" s="64" t="s">
        <v>3673</v>
      </c>
      <c r="AA1114" s="2">
        <v>0</v>
      </c>
      <c r="AB1114" s="2">
        <v>0</v>
      </c>
      <c r="AC1114" s="2"/>
      <c r="AD1114" s="2"/>
      <c r="AE1114" s="6">
        <v>0</v>
      </c>
      <c r="AF1114" s="2">
        <v>1</v>
      </c>
      <c r="AG1114" s="2" t="s">
        <v>35</v>
      </c>
      <c r="AH1114" s="2" t="s">
        <v>6743</v>
      </c>
      <c r="AI1114" s="6">
        <v>0</v>
      </c>
      <c r="AJ1114" s="2">
        <v>0</v>
      </c>
      <c r="AK1114" s="2"/>
      <c r="AL1114" s="6"/>
      <c r="AM1114" s="6">
        <v>0</v>
      </c>
      <c r="AN1114" s="2">
        <v>0</v>
      </c>
      <c r="AO1114" s="2"/>
      <c r="AP1114" s="6"/>
      <c r="AQ1114" s="6">
        <f t="shared" si="119"/>
        <v>1</v>
      </c>
      <c r="AR1114" s="160">
        <f t="shared" si="120"/>
        <v>0</v>
      </c>
      <c r="AS1114" s="160">
        <f t="shared" si="121"/>
        <v>1</v>
      </c>
      <c r="AT1114" s="160">
        <f t="shared" si="122"/>
        <v>0</v>
      </c>
      <c r="AU1114" s="160">
        <f t="shared" si="123"/>
        <v>0</v>
      </c>
      <c r="AV1114" s="160">
        <f t="shared" si="124"/>
        <v>0</v>
      </c>
      <c r="AW1114" s="160">
        <f t="shared" si="125"/>
        <v>0</v>
      </c>
    </row>
    <row r="1115" spans="1:49" x14ac:dyDescent="0.25">
      <c r="A1115" s="2" t="s">
        <v>3735</v>
      </c>
      <c r="B1115" s="44" t="s">
        <v>12</v>
      </c>
      <c r="C1115" s="2" t="s">
        <v>3652</v>
      </c>
      <c r="D1115" s="2" t="s">
        <v>3736</v>
      </c>
      <c r="E1115" s="6" t="s">
        <v>45</v>
      </c>
      <c r="F1115" s="2" t="s">
        <v>45</v>
      </c>
      <c r="G1115" s="2" t="s">
        <v>44</v>
      </c>
      <c r="H1115" s="2">
        <v>0</v>
      </c>
      <c r="I1115" s="2" t="s">
        <v>44</v>
      </c>
      <c r="J1115" s="2">
        <v>0</v>
      </c>
      <c r="K1115" s="6">
        <v>0</v>
      </c>
      <c r="L1115" s="2">
        <v>0</v>
      </c>
      <c r="M1115" s="112">
        <v>2</v>
      </c>
      <c r="N1115" s="13"/>
      <c r="O1115" s="2"/>
      <c r="P1115" s="2"/>
      <c r="Q1115" s="2" t="s">
        <v>45</v>
      </c>
      <c r="R1115" s="2" t="s">
        <v>45</v>
      </c>
      <c r="S1115" s="2" t="s">
        <v>45</v>
      </c>
      <c r="T1115" s="2" t="s">
        <v>45</v>
      </c>
      <c r="U1115" s="3" t="s">
        <v>45</v>
      </c>
      <c r="V1115" s="6" t="s">
        <v>35</v>
      </c>
      <c r="W1115" s="63" t="s">
        <v>6834</v>
      </c>
      <c r="X1115" s="2" t="s">
        <v>3499</v>
      </c>
      <c r="Y1115" s="2">
        <v>920138837</v>
      </c>
      <c r="Z1115" s="64" t="s">
        <v>3500</v>
      </c>
      <c r="AA1115" s="2">
        <v>0</v>
      </c>
      <c r="AB1115" s="2">
        <v>0</v>
      </c>
      <c r="AC1115" s="2"/>
      <c r="AD1115" s="2"/>
      <c r="AE1115" s="6">
        <v>0</v>
      </c>
      <c r="AF1115" s="2">
        <v>0</v>
      </c>
      <c r="AG1115" s="2"/>
      <c r="AH1115" s="2"/>
      <c r="AI1115" s="6">
        <v>0</v>
      </c>
      <c r="AJ1115" s="2">
        <v>0</v>
      </c>
      <c r="AK1115" s="2"/>
      <c r="AL1115" s="6"/>
      <c r="AM1115" s="6">
        <v>0</v>
      </c>
      <c r="AN1115" s="2">
        <v>0</v>
      </c>
      <c r="AO1115" s="2"/>
      <c r="AP1115" s="6"/>
      <c r="AQ1115" s="6">
        <f t="shared" si="119"/>
        <v>0</v>
      </c>
      <c r="AR1115" s="160">
        <f t="shared" si="120"/>
        <v>0</v>
      </c>
      <c r="AS1115" s="160">
        <f t="shared" si="121"/>
        <v>0</v>
      </c>
      <c r="AT1115" s="160">
        <f t="shared" si="122"/>
        <v>0</v>
      </c>
      <c r="AU1115" s="160">
        <f t="shared" si="123"/>
        <v>0</v>
      </c>
      <c r="AV1115" s="160">
        <f t="shared" si="124"/>
        <v>0</v>
      </c>
      <c r="AW1115" s="160">
        <f t="shared" si="125"/>
        <v>0</v>
      </c>
    </row>
    <row r="1116" spans="1:49" x14ac:dyDescent="0.25">
      <c r="A1116" s="2" t="s">
        <v>3737</v>
      </c>
      <c r="B1116" s="44" t="s">
        <v>12</v>
      </c>
      <c r="C1116" s="2" t="s">
        <v>3652</v>
      </c>
      <c r="D1116" s="2" t="s">
        <v>3738</v>
      </c>
      <c r="E1116" s="6" t="s">
        <v>45</v>
      </c>
      <c r="F1116" s="2" t="s">
        <v>45</v>
      </c>
      <c r="G1116" s="2" t="s">
        <v>44</v>
      </c>
      <c r="H1116" s="2">
        <v>0</v>
      </c>
      <c r="I1116" s="2" t="s">
        <v>45</v>
      </c>
      <c r="J1116" s="2">
        <v>0</v>
      </c>
      <c r="K1116" s="6">
        <v>0</v>
      </c>
      <c r="L1116" s="2">
        <v>0</v>
      </c>
      <c r="M1116" s="112">
        <v>2</v>
      </c>
      <c r="N1116" s="13"/>
      <c r="O1116" s="2"/>
      <c r="P1116" s="2"/>
      <c r="Q1116" s="2" t="s">
        <v>44</v>
      </c>
      <c r="R1116" s="2" t="s">
        <v>45</v>
      </c>
      <c r="S1116" s="2" t="s">
        <v>44</v>
      </c>
      <c r="T1116" s="2" t="s">
        <v>44</v>
      </c>
      <c r="U1116" s="3" t="s">
        <v>45</v>
      </c>
      <c r="V1116" s="6" t="s">
        <v>35</v>
      </c>
      <c r="W1116" s="63" t="s">
        <v>6834</v>
      </c>
      <c r="X1116" s="2" t="s">
        <v>3499</v>
      </c>
      <c r="Y1116" s="2">
        <v>920138837</v>
      </c>
      <c r="Z1116" s="64" t="s">
        <v>3500</v>
      </c>
      <c r="AA1116" s="2">
        <v>0</v>
      </c>
      <c r="AB1116" s="2">
        <v>0</v>
      </c>
      <c r="AC1116" s="2"/>
      <c r="AD1116" s="2"/>
      <c r="AE1116" s="6">
        <v>0</v>
      </c>
      <c r="AF1116" s="2">
        <v>0</v>
      </c>
      <c r="AG1116" s="2"/>
      <c r="AH1116" s="2"/>
      <c r="AI1116" s="6">
        <v>0</v>
      </c>
      <c r="AJ1116" s="2">
        <v>0</v>
      </c>
      <c r="AK1116" s="2"/>
      <c r="AL1116" s="6"/>
      <c r="AM1116" s="6">
        <v>0</v>
      </c>
      <c r="AN1116" s="2">
        <v>0</v>
      </c>
      <c r="AO1116" s="2"/>
      <c r="AP1116" s="6"/>
      <c r="AQ1116" s="6">
        <f t="shared" si="119"/>
        <v>0</v>
      </c>
      <c r="AR1116" s="160">
        <f t="shared" si="120"/>
        <v>0</v>
      </c>
      <c r="AS1116" s="160">
        <f t="shared" si="121"/>
        <v>0</v>
      </c>
      <c r="AT1116" s="160">
        <f t="shared" si="122"/>
        <v>0</v>
      </c>
      <c r="AU1116" s="160">
        <f t="shared" si="123"/>
        <v>0</v>
      </c>
      <c r="AV1116" s="160">
        <f t="shared" si="124"/>
        <v>0</v>
      </c>
      <c r="AW1116" s="160">
        <f t="shared" si="125"/>
        <v>0</v>
      </c>
    </row>
    <row r="1117" spans="1:49" x14ac:dyDescent="0.25">
      <c r="A1117" s="2" t="s">
        <v>3739</v>
      </c>
      <c r="B1117" s="44" t="s">
        <v>12</v>
      </c>
      <c r="C1117" s="2" t="s">
        <v>3652</v>
      </c>
      <c r="D1117" s="2" t="s">
        <v>3740</v>
      </c>
      <c r="E1117" s="6" t="s">
        <v>45</v>
      </c>
      <c r="F1117" s="2" t="s">
        <v>44</v>
      </c>
      <c r="G1117" s="2" t="s">
        <v>44</v>
      </c>
      <c r="H1117" s="2">
        <v>0</v>
      </c>
      <c r="I1117" s="2" t="s">
        <v>44</v>
      </c>
      <c r="J1117" s="2">
        <v>1</v>
      </c>
      <c r="K1117" s="2">
        <v>0</v>
      </c>
      <c r="L1117" s="2">
        <v>1</v>
      </c>
      <c r="M1117" s="2">
        <v>1</v>
      </c>
      <c r="N1117" s="2">
        <v>1</v>
      </c>
      <c r="O1117" s="2">
        <v>1</v>
      </c>
      <c r="P1117" s="2">
        <v>1</v>
      </c>
      <c r="Q1117" s="2" t="s">
        <v>45</v>
      </c>
      <c r="R1117" s="2" t="s">
        <v>45</v>
      </c>
      <c r="S1117" s="2" t="s">
        <v>44</v>
      </c>
      <c r="T1117" s="2" t="s">
        <v>44</v>
      </c>
      <c r="U1117" s="3" t="s">
        <v>45</v>
      </c>
      <c r="V1117" s="6" t="s">
        <v>35</v>
      </c>
      <c r="W1117" s="63" t="s">
        <v>7002</v>
      </c>
      <c r="X1117" s="2" t="s">
        <v>3530</v>
      </c>
      <c r="Y1117" s="2" t="s">
        <v>6999</v>
      </c>
      <c r="Z1117" s="64" t="s">
        <v>3531</v>
      </c>
      <c r="AA1117" s="2">
        <v>0</v>
      </c>
      <c r="AB1117" s="2">
        <v>1</v>
      </c>
      <c r="AC1117" s="2" t="s">
        <v>35</v>
      </c>
      <c r="AD1117" s="2" t="s">
        <v>6744</v>
      </c>
      <c r="AE1117" s="6">
        <v>0</v>
      </c>
      <c r="AF1117" s="2">
        <v>0</v>
      </c>
      <c r="AG1117" s="2"/>
      <c r="AH1117" s="2"/>
      <c r="AI1117" s="6">
        <v>0</v>
      </c>
      <c r="AJ1117" s="2">
        <v>0</v>
      </c>
      <c r="AK1117" s="2"/>
      <c r="AL1117" s="6"/>
      <c r="AM1117" s="6">
        <v>0</v>
      </c>
      <c r="AN1117" s="2">
        <v>0</v>
      </c>
      <c r="AO1117" s="2"/>
      <c r="AP1117" s="6"/>
      <c r="AQ1117" s="6">
        <f t="shared" si="119"/>
        <v>1</v>
      </c>
      <c r="AR1117" s="160">
        <f t="shared" si="120"/>
        <v>0</v>
      </c>
      <c r="AS1117" s="160">
        <f t="shared" si="121"/>
        <v>1</v>
      </c>
      <c r="AT1117" s="160">
        <f t="shared" si="122"/>
        <v>0</v>
      </c>
      <c r="AU1117" s="160">
        <f t="shared" si="123"/>
        <v>0</v>
      </c>
      <c r="AV1117" s="160">
        <f t="shared" si="124"/>
        <v>0</v>
      </c>
      <c r="AW1117" s="160">
        <f t="shared" si="125"/>
        <v>0</v>
      </c>
    </row>
    <row r="1118" spans="1:49" x14ac:dyDescent="0.25">
      <c r="A1118" s="2" t="s">
        <v>3741</v>
      </c>
      <c r="B1118" s="44" t="s">
        <v>12</v>
      </c>
      <c r="C1118" s="2" t="s">
        <v>3652</v>
      </c>
      <c r="D1118" s="2" t="s">
        <v>3742</v>
      </c>
      <c r="E1118" s="6" t="s">
        <v>45</v>
      </c>
      <c r="F1118" s="2" t="s">
        <v>44</v>
      </c>
      <c r="G1118" s="2" t="s">
        <v>44</v>
      </c>
      <c r="H1118" s="2">
        <v>1</v>
      </c>
      <c r="I1118" s="2" t="s">
        <v>44</v>
      </c>
      <c r="J1118" s="2">
        <v>1</v>
      </c>
      <c r="K1118" s="2">
        <v>0</v>
      </c>
      <c r="L1118" s="2">
        <v>1</v>
      </c>
      <c r="M1118" s="2">
        <v>1</v>
      </c>
      <c r="N1118" s="2">
        <v>1</v>
      </c>
      <c r="O1118" s="2">
        <v>1</v>
      </c>
      <c r="P1118" s="2">
        <v>1</v>
      </c>
      <c r="Q1118" s="2" t="s">
        <v>45</v>
      </c>
      <c r="R1118" s="2" t="s">
        <v>45</v>
      </c>
      <c r="S1118" s="2" t="s">
        <v>44</v>
      </c>
      <c r="T1118" s="2" t="s">
        <v>44</v>
      </c>
      <c r="U1118" s="3" t="s">
        <v>45</v>
      </c>
      <c r="V1118" s="6" t="s">
        <v>326</v>
      </c>
      <c r="W1118" s="63" t="s">
        <v>3743</v>
      </c>
      <c r="X1118" s="2" t="s">
        <v>3744</v>
      </c>
      <c r="Y1118" s="2" t="s">
        <v>3745</v>
      </c>
      <c r="Z1118" s="64" t="s">
        <v>3746</v>
      </c>
      <c r="AA1118" s="2">
        <v>0</v>
      </c>
      <c r="AB1118" s="2">
        <v>0</v>
      </c>
      <c r="AC1118" s="2"/>
      <c r="AD1118" s="2"/>
      <c r="AE1118" s="6">
        <v>0</v>
      </c>
      <c r="AF1118" s="2">
        <v>0</v>
      </c>
      <c r="AG1118" s="2"/>
      <c r="AH1118" s="2"/>
      <c r="AI1118" s="6">
        <v>0</v>
      </c>
      <c r="AJ1118" s="2">
        <v>0</v>
      </c>
      <c r="AK1118" s="2"/>
      <c r="AL1118" s="6"/>
      <c r="AM1118" s="6">
        <v>0</v>
      </c>
      <c r="AN1118" s="2">
        <v>0</v>
      </c>
      <c r="AO1118" s="2"/>
      <c r="AP1118" s="6"/>
      <c r="AQ1118" s="6">
        <f t="shared" si="119"/>
        <v>0</v>
      </c>
      <c r="AR1118" s="160">
        <f t="shared" si="120"/>
        <v>0</v>
      </c>
      <c r="AS1118" s="160">
        <f t="shared" si="121"/>
        <v>0</v>
      </c>
      <c r="AT1118" s="160">
        <f t="shared" si="122"/>
        <v>0</v>
      </c>
      <c r="AU1118" s="160">
        <f t="shared" si="123"/>
        <v>0</v>
      </c>
      <c r="AV1118" s="160">
        <f t="shared" si="124"/>
        <v>0</v>
      </c>
      <c r="AW1118" s="160">
        <f t="shared" si="125"/>
        <v>0</v>
      </c>
    </row>
    <row r="1119" spans="1:49" x14ac:dyDescent="0.25">
      <c r="A1119" s="2" t="s">
        <v>3747</v>
      </c>
      <c r="B1119" s="44" t="s">
        <v>12</v>
      </c>
      <c r="C1119" s="2" t="s">
        <v>3652</v>
      </c>
      <c r="D1119" s="2" t="s">
        <v>2734</v>
      </c>
      <c r="E1119" s="6" t="s">
        <v>45</v>
      </c>
      <c r="F1119" s="2" t="s">
        <v>45</v>
      </c>
      <c r="G1119" s="2" t="s">
        <v>45</v>
      </c>
      <c r="H1119" s="2">
        <v>0</v>
      </c>
      <c r="I1119" s="2" t="s">
        <v>44</v>
      </c>
      <c r="J1119" s="2">
        <v>0</v>
      </c>
      <c r="K1119" s="6">
        <v>0</v>
      </c>
      <c r="L1119" s="2">
        <v>0</v>
      </c>
      <c r="M1119" s="112">
        <v>2</v>
      </c>
      <c r="N1119" s="13"/>
      <c r="O1119" s="2"/>
      <c r="P1119" s="2"/>
      <c r="Q1119" s="2" t="s">
        <v>45</v>
      </c>
      <c r="R1119" s="2" t="s">
        <v>45</v>
      </c>
      <c r="S1119" s="2" t="s">
        <v>45</v>
      </c>
      <c r="T1119" s="2" t="s">
        <v>44</v>
      </c>
      <c r="U1119" s="3" t="s">
        <v>45</v>
      </c>
      <c r="V1119" s="6" t="s">
        <v>35</v>
      </c>
      <c r="W1119" s="63" t="s">
        <v>6834</v>
      </c>
      <c r="X1119" s="2" t="s">
        <v>3499</v>
      </c>
      <c r="Y1119" s="2">
        <v>920138837</v>
      </c>
      <c r="Z1119" s="64" t="s">
        <v>3500</v>
      </c>
      <c r="AA1119" s="2">
        <v>0</v>
      </c>
      <c r="AB1119" s="2">
        <v>0</v>
      </c>
      <c r="AC1119" s="2"/>
      <c r="AD1119" s="2"/>
      <c r="AE1119" s="6">
        <v>0</v>
      </c>
      <c r="AF1119" s="2">
        <v>0</v>
      </c>
      <c r="AG1119" s="2"/>
      <c r="AH1119" s="2"/>
      <c r="AI1119" s="6">
        <v>0</v>
      </c>
      <c r="AJ1119" s="2">
        <v>0</v>
      </c>
      <c r="AK1119" s="2"/>
      <c r="AL1119" s="6"/>
      <c r="AM1119" s="6">
        <v>0</v>
      </c>
      <c r="AN1119" s="2">
        <v>0</v>
      </c>
      <c r="AO1119" s="2"/>
      <c r="AP1119" s="6"/>
      <c r="AQ1119" s="6">
        <f t="shared" si="119"/>
        <v>0</v>
      </c>
      <c r="AR1119" s="160">
        <f t="shared" si="120"/>
        <v>0</v>
      </c>
      <c r="AS1119" s="160">
        <f t="shared" si="121"/>
        <v>0</v>
      </c>
      <c r="AT1119" s="160">
        <f t="shared" si="122"/>
        <v>0</v>
      </c>
      <c r="AU1119" s="160">
        <f t="shared" si="123"/>
        <v>0</v>
      </c>
      <c r="AV1119" s="160">
        <f t="shared" si="124"/>
        <v>0</v>
      </c>
      <c r="AW1119" s="160">
        <f t="shared" si="125"/>
        <v>0</v>
      </c>
    </row>
    <row r="1120" spans="1:49" x14ac:dyDescent="0.25">
      <c r="A1120" s="2" t="s">
        <v>3748</v>
      </c>
      <c r="B1120" s="44" t="s">
        <v>12</v>
      </c>
      <c r="C1120" s="2" t="s">
        <v>3652</v>
      </c>
      <c r="D1120" s="2" t="s">
        <v>3749</v>
      </c>
      <c r="E1120" s="6" t="s">
        <v>45</v>
      </c>
      <c r="F1120" s="2" t="s">
        <v>44</v>
      </c>
      <c r="G1120" s="2" t="s">
        <v>44</v>
      </c>
      <c r="H1120" s="2">
        <v>1</v>
      </c>
      <c r="I1120" s="2" t="s">
        <v>45</v>
      </c>
      <c r="J1120" s="2">
        <v>1</v>
      </c>
      <c r="K1120" s="2">
        <v>0</v>
      </c>
      <c r="L1120" s="2">
        <v>1</v>
      </c>
      <c r="M1120" s="2">
        <v>1</v>
      </c>
      <c r="N1120" s="2">
        <v>1</v>
      </c>
      <c r="O1120" s="2">
        <v>1</v>
      </c>
      <c r="P1120" s="2">
        <v>1</v>
      </c>
      <c r="Q1120" s="2" t="s">
        <v>44</v>
      </c>
      <c r="R1120" s="2" t="s">
        <v>45</v>
      </c>
      <c r="S1120" s="2" t="s">
        <v>44</v>
      </c>
      <c r="T1120" s="2" t="s">
        <v>44</v>
      </c>
      <c r="U1120" s="3" t="s">
        <v>45</v>
      </c>
      <c r="V1120" s="6" t="s">
        <v>326</v>
      </c>
      <c r="W1120" s="63" t="s">
        <v>3743</v>
      </c>
      <c r="X1120" s="2" t="s">
        <v>3744</v>
      </c>
      <c r="Y1120" s="2" t="s">
        <v>3745</v>
      </c>
      <c r="Z1120" s="64" t="s">
        <v>3746</v>
      </c>
      <c r="AA1120" s="2">
        <v>0</v>
      </c>
      <c r="AB1120" s="2">
        <v>0</v>
      </c>
      <c r="AC1120" s="2"/>
      <c r="AD1120" s="2"/>
      <c r="AE1120" s="6">
        <v>0</v>
      </c>
      <c r="AF1120" s="2">
        <v>0</v>
      </c>
      <c r="AG1120" s="2"/>
      <c r="AH1120" s="2"/>
      <c r="AI1120" s="6">
        <v>0</v>
      </c>
      <c r="AJ1120" s="2">
        <v>0</v>
      </c>
      <c r="AK1120" s="2"/>
      <c r="AL1120" s="6"/>
      <c r="AM1120" s="6">
        <v>0</v>
      </c>
      <c r="AN1120" s="2">
        <v>0</v>
      </c>
      <c r="AO1120" s="2"/>
      <c r="AP1120" s="6"/>
      <c r="AQ1120" s="6">
        <f t="shared" si="119"/>
        <v>0</v>
      </c>
      <c r="AR1120" s="160">
        <f t="shared" si="120"/>
        <v>0</v>
      </c>
      <c r="AS1120" s="160">
        <f t="shared" si="121"/>
        <v>0</v>
      </c>
      <c r="AT1120" s="160">
        <f t="shared" si="122"/>
        <v>0</v>
      </c>
      <c r="AU1120" s="160">
        <f t="shared" si="123"/>
        <v>0</v>
      </c>
      <c r="AV1120" s="160">
        <f t="shared" si="124"/>
        <v>0</v>
      </c>
      <c r="AW1120" s="160">
        <f t="shared" si="125"/>
        <v>0</v>
      </c>
    </row>
    <row r="1121" spans="1:49" x14ac:dyDescent="0.25">
      <c r="A1121" s="2" t="s">
        <v>3756</v>
      </c>
      <c r="B1121" s="44" t="s">
        <v>12</v>
      </c>
      <c r="C1121" s="2" t="s">
        <v>12</v>
      </c>
      <c r="D1121" s="2" t="s">
        <v>12</v>
      </c>
      <c r="E1121" s="6" t="s">
        <v>45</v>
      </c>
      <c r="F1121" s="2" t="s">
        <v>45</v>
      </c>
      <c r="G1121" s="2" t="s">
        <v>44</v>
      </c>
      <c r="H1121" s="2">
        <v>0</v>
      </c>
      <c r="I1121" s="2" t="s">
        <v>44</v>
      </c>
      <c r="J1121" s="2">
        <v>0</v>
      </c>
      <c r="K1121" s="6">
        <v>0</v>
      </c>
      <c r="L1121" s="2">
        <v>0</v>
      </c>
      <c r="M1121" s="112">
        <v>2</v>
      </c>
      <c r="N1121" s="13"/>
      <c r="O1121" s="2"/>
      <c r="P1121" s="2"/>
      <c r="Q1121" s="2" t="s">
        <v>45</v>
      </c>
      <c r="R1121" s="2" t="s">
        <v>45</v>
      </c>
      <c r="S1121" s="2" t="s">
        <v>45</v>
      </c>
      <c r="T1121" s="2" t="s">
        <v>44</v>
      </c>
      <c r="U1121" s="3" t="s">
        <v>45</v>
      </c>
      <c r="V1121" s="6" t="s">
        <v>35</v>
      </c>
      <c r="W1121" s="63" t="s">
        <v>7003</v>
      </c>
      <c r="X1121" s="2" t="s">
        <v>3753</v>
      </c>
      <c r="Y1121" s="2">
        <v>945882131</v>
      </c>
      <c r="Z1121" s="64" t="s">
        <v>3755</v>
      </c>
      <c r="AA1121" s="2">
        <v>0</v>
      </c>
      <c r="AB1121" s="2">
        <v>0</v>
      </c>
      <c r="AC1121" s="2"/>
      <c r="AD1121" s="2"/>
      <c r="AE1121" s="6">
        <v>0</v>
      </c>
      <c r="AF1121" s="2">
        <v>0</v>
      </c>
      <c r="AG1121" s="2"/>
      <c r="AH1121" s="2"/>
      <c r="AI1121" s="6">
        <v>0</v>
      </c>
      <c r="AJ1121" s="2">
        <v>0</v>
      </c>
      <c r="AK1121" s="2"/>
      <c r="AL1121" s="6"/>
      <c r="AM1121" s="6">
        <v>0</v>
      </c>
      <c r="AN1121" s="2">
        <v>0</v>
      </c>
      <c r="AO1121" s="2"/>
      <c r="AP1121" s="6"/>
      <c r="AQ1121" s="6">
        <f t="shared" si="119"/>
        <v>0</v>
      </c>
      <c r="AR1121" s="160">
        <f t="shared" si="120"/>
        <v>0</v>
      </c>
      <c r="AS1121" s="160">
        <f t="shared" si="121"/>
        <v>0</v>
      </c>
      <c r="AT1121" s="160">
        <f t="shared" si="122"/>
        <v>0</v>
      </c>
      <c r="AU1121" s="160">
        <f t="shared" si="123"/>
        <v>0</v>
      </c>
      <c r="AV1121" s="160">
        <f t="shared" si="124"/>
        <v>0</v>
      </c>
      <c r="AW1121" s="160">
        <f t="shared" si="125"/>
        <v>0</v>
      </c>
    </row>
    <row r="1122" spans="1:49" x14ac:dyDescent="0.25">
      <c r="A1122" s="2" t="s">
        <v>3750</v>
      </c>
      <c r="B1122" s="44" t="s">
        <v>12</v>
      </c>
      <c r="C1122" s="2" t="s">
        <v>12</v>
      </c>
      <c r="D1122" s="2" t="s">
        <v>3751</v>
      </c>
      <c r="E1122" s="6" t="s">
        <v>45</v>
      </c>
      <c r="F1122" s="2" t="s">
        <v>44</v>
      </c>
      <c r="G1122" s="2" t="s">
        <v>44</v>
      </c>
      <c r="H1122" s="2">
        <v>0</v>
      </c>
      <c r="I1122" s="2" t="s">
        <v>44</v>
      </c>
      <c r="J1122" s="2">
        <v>1</v>
      </c>
      <c r="K1122" s="2">
        <v>0</v>
      </c>
      <c r="L1122" s="2">
        <v>0</v>
      </c>
      <c r="M1122" s="2">
        <v>1</v>
      </c>
      <c r="N1122" s="2">
        <v>1</v>
      </c>
      <c r="O1122" s="2">
        <v>1</v>
      </c>
      <c r="P1122" s="2">
        <v>1</v>
      </c>
      <c r="Q1122" s="2" t="s">
        <v>45</v>
      </c>
      <c r="R1122" s="2" t="s">
        <v>45</v>
      </c>
      <c r="S1122" s="2" t="s">
        <v>44</v>
      </c>
      <c r="T1122" s="2" t="s">
        <v>44</v>
      </c>
      <c r="U1122" s="3" t="s">
        <v>45</v>
      </c>
      <c r="V1122" s="6" t="s">
        <v>35</v>
      </c>
      <c r="W1122" s="63" t="s">
        <v>3752</v>
      </c>
      <c r="X1122" s="2" t="s">
        <v>3753</v>
      </c>
      <c r="Y1122" s="2" t="s">
        <v>3754</v>
      </c>
      <c r="Z1122" s="64" t="s">
        <v>3755</v>
      </c>
      <c r="AA1122" s="2">
        <v>0</v>
      </c>
      <c r="AB1122" s="2">
        <v>0</v>
      </c>
      <c r="AC1122" s="2"/>
      <c r="AD1122" s="2"/>
      <c r="AE1122" s="6">
        <v>0</v>
      </c>
      <c r="AF1122" s="2">
        <v>0</v>
      </c>
      <c r="AG1122" s="2"/>
      <c r="AH1122" s="2"/>
      <c r="AI1122" s="6">
        <v>0</v>
      </c>
      <c r="AJ1122" s="2">
        <v>0</v>
      </c>
      <c r="AK1122" s="2"/>
      <c r="AL1122" s="6"/>
      <c r="AM1122" s="6">
        <v>0</v>
      </c>
      <c r="AN1122" s="2">
        <v>0</v>
      </c>
      <c r="AO1122" s="2"/>
      <c r="AP1122" s="6"/>
      <c r="AQ1122" s="6">
        <f t="shared" si="119"/>
        <v>0</v>
      </c>
      <c r="AR1122" s="160">
        <f t="shared" si="120"/>
        <v>0</v>
      </c>
      <c r="AS1122" s="160">
        <f t="shared" si="121"/>
        <v>0</v>
      </c>
      <c r="AT1122" s="160">
        <f t="shared" si="122"/>
        <v>0</v>
      </c>
      <c r="AU1122" s="160">
        <f t="shared" si="123"/>
        <v>0</v>
      </c>
      <c r="AV1122" s="160">
        <f t="shared" si="124"/>
        <v>0</v>
      </c>
      <c r="AW1122" s="160">
        <f t="shared" si="125"/>
        <v>0</v>
      </c>
    </row>
    <row r="1123" spans="1:49" x14ac:dyDescent="0.25">
      <c r="A1123" s="2" t="s">
        <v>3757</v>
      </c>
      <c r="B1123" s="44" t="s">
        <v>12</v>
      </c>
      <c r="C1123" s="2" t="s">
        <v>12</v>
      </c>
      <c r="D1123" s="2" t="s">
        <v>3758</v>
      </c>
      <c r="E1123" s="6" t="s">
        <v>45</v>
      </c>
      <c r="F1123" s="2" t="s">
        <v>44</v>
      </c>
      <c r="G1123" s="2" t="s">
        <v>44</v>
      </c>
      <c r="H1123" s="2">
        <v>1</v>
      </c>
      <c r="I1123" s="2" t="s">
        <v>44</v>
      </c>
      <c r="J1123" s="2">
        <v>1</v>
      </c>
      <c r="K1123" s="2">
        <v>0</v>
      </c>
      <c r="L1123" s="2">
        <v>1</v>
      </c>
      <c r="M1123" s="2">
        <v>1</v>
      </c>
      <c r="N1123" s="2">
        <v>1</v>
      </c>
      <c r="O1123" s="2">
        <v>1</v>
      </c>
      <c r="P1123" s="2">
        <v>1</v>
      </c>
      <c r="Q1123" s="2" t="s">
        <v>45</v>
      </c>
      <c r="R1123" s="2" t="s">
        <v>45</v>
      </c>
      <c r="S1123" s="2" t="s">
        <v>45</v>
      </c>
      <c r="T1123" s="2" t="s">
        <v>45</v>
      </c>
      <c r="U1123" s="3" t="s">
        <v>44</v>
      </c>
      <c r="V1123" s="6" t="s">
        <v>36</v>
      </c>
      <c r="W1123" s="63" t="s">
        <v>3759</v>
      </c>
      <c r="X1123" s="2" t="s">
        <v>3760</v>
      </c>
      <c r="Y1123" s="2" t="s">
        <v>3761</v>
      </c>
      <c r="Z1123" s="64" t="s">
        <v>3762</v>
      </c>
      <c r="AA1123" s="2">
        <v>0</v>
      </c>
      <c r="AB1123" s="2">
        <v>0</v>
      </c>
      <c r="AC1123" s="2"/>
      <c r="AD1123" s="2"/>
      <c r="AE1123" s="6">
        <v>0</v>
      </c>
      <c r="AF1123" s="2">
        <v>0</v>
      </c>
      <c r="AG1123" s="2"/>
      <c r="AH1123" s="2"/>
      <c r="AI1123" s="6">
        <v>0</v>
      </c>
      <c r="AJ1123" s="2">
        <v>0</v>
      </c>
      <c r="AK1123" s="2"/>
      <c r="AL1123" s="6"/>
      <c r="AM1123" s="6">
        <v>0</v>
      </c>
      <c r="AN1123" s="2">
        <v>0</v>
      </c>
      <c r="AO1123" s="2"/>
      <c r="AP1123" s="6"/>
      <c r="AQ1123" s="6">
        <f t="shared" si="119"/>
        <v>0</v>
      </c>
      <c r="AR1123" s="160">
        <f t="shared" si="120"/>
        <v>0</v>
      </c>
      <c r="AS1123" s="160">
        <f t="shared" si="121"/>
        <v>0</v>
      </c>
      <c r="AT1123" s="160">
        <f t="shared" si="122"/>
        <v>0</v>
      </c>
      <c r="AU1123" s="160">
        <f t="shared" si="123"/>
        <v>0</v>
      </c>
      <c r="AV1123" s="160">
        <f t="shared" si="124"/>
        <v>0</v>
      </c>
      <c r="AW1123" s="160">
        <f t="shared" si="125"/>
        <v>0</v>
      </c>
    </row>
    <row r="1124" spans="1:49" x14ac:dyDescent="0.25">
      <c r="A1124" s="2" t="s">
        <v>3763</v>
      </c>
      <c r="B1124" s="44" t="s">
        <v>12</v>
      </c>
      <c r="C1124" s="2" t="s">
        <v>12</v>
      </c>
      <c r="D1124" s="2" t="s">
        <v>3764</v>
      </c>
      <c r="E1124" s="6" t="s">
        <v>45</v>
      </c>
      <c r="F1124" s="2" t="s">
        <v>45</v>
      </c>
      <c r="G1124" s="2" t="s">
        <v>44</v>
      </c>
      <c r="H1124" s="2">
        <v>0</v>
      </c>
      <c r="I1124" s="2" t="s">
        <v>44</v>
      </c>
      <c r="J1124" s="2">
        <v>1</v>
      </c>
      <c r="K1124" s="2">
        <v>0</v>
      </c>
      <c r="L1124" s="2">
        <v>0</v>
      </c>
      <c r="M1124" s="2">
        <v>1</v>
      </c>
      <c r="N1124" s="13"/>
      <c r="O1124" s="2">
        <v>1</v>
      </c>
      <c r="P1124" s="2">
        <v>1</v>
      </c>
      <c r="Q1124" s="2" t="s">
        <v>44</v>
      </c>
      <c r="R1124" s="2" t="s">
        <v>45</v>
      </c>
      <c r="S1124" s="2" t="s">
        <v>45</v>
      </c>
      <c r="T1124" s="2" t="s">
        <v>44</v>
      </c>
      <c r="U1124" s="3" t="s">
        <v>45</v>
      </c>
      <c r="V1124" s="2" t="s">
        <v>35</v>
      </c>
      <c r="W1124" s="63" t="s">
        <v>7002</v>
      </c>
      <c r="X1124" s="2" t="s">
        <v>3530</v>
      </c>
      <c r="Y1124" s="2" t="s">
        <v>6999</v>
      </c>
      <c r="Z1124" s="64" t="s">
        <v>3531</v>
      </c>
      <c r="AA1124" s="2">
        <v>0</v>
      </c>
      <c r="AB1124" s="2">
        <v>0</v>
      </c>
      <c r="AC1124" s="2"/>
      <c r="AD1124" s="2"/>
      <c r="AE1124" s="6">
        <v>0</v>
      </c>
      <c r="AF1124" s="2">
        <v>1</v>
      </c>
      <c r="AG1124" s="2" t="s">
        <v>35</v>
      </c>
      <c r="AH1124" s="2" t="s">
        <v>6743</v>
      </c>
      <c r="AI1124" s="6">
        <v>0</v>
      </c>
      <c r="AJ1124" s="2">
        <v>0</v>
      </c>
      <c r="AK1124" s="2"/>
      <c r="AL1124" s="6"/>
      <c r="AM1124" s="6">
        <v>0</v>
      </c>
      <c r="AN1124" s="2">
        <v>0</v>
      </c>
      <c r="AO1124" s="2"/>
      <c r="AP1124" s="6"/>
      <c r="AQ1124" s="6">
        <f t="shared" si="119"/>
        <v>1</v>
      </c>
      <c r="AR1124" s="160">
        <f t="shared" si="120"/>
        <v>0</v>
      </c>
      <c r="AS1124" s="160">
        <f t="shared" si="121"/>
        <v>1</v>
      </c>
      <c r="AT1124" s="160">
        <f t="shared" si="122"/>
        <v>0</v>
      </c>
      <c r="AU1124" s="160">
        <f t="shared" si="123"/>
        <v>0</v>
      </c>
      <c r="AV1124" s="160">
        <f t="shared" si="124"/>
        <v>0</v>
      </c>
      <c r="AW1124" s="160">
        <f t="shared" si="125"/>
        <v>0</v>
      </c>
    </row>
    <row r="1125" spans="1:49" x14ac:dyDescent="0.25">
      <c r="A1125" s="2" t="s">
        <v>3787</v>
      </c>
      <c r="B1125" s="44" t="s">
        <v>12</v>
      </c>
      <c r="C1125" s="2" t="s">
        <v>3766</v>
      </c>
      <c r="D1125" s="2" t="s">
        <v>3766</v>
      </c>
      <c r="E1125" s="6" t="s">
        <v>45</v>
      </c>
      <c r="F1125" s="2" t="s">
        <v>44</v>
      </c>
      <c r="G1125" s="2" t="s">
        <v>44</v>
      </c>
      <c r="H1125" s="2">
        <v>1</v>
      </c>
      <c r="I1125" s="2" t="s">
        <v>45</v>
      </c>
      <c r="J1125" s="2">
        <v>1</v>
      </c>
      <c r="K1125" s="2">
        <v>0</v>
      </c>
      <c r="L1125" s="2">
        <v>1</v>
      </c>
      <c r="M1125" s="2">
        <v>1</v>
      </c>
      <c r="N1125" s="2">
        <v>1</v>
      </c>
      <c r="O1125" s="2">
        <v>1</v>
      </c>
      <c r="P1125" s="2">
        <v>1</v>
      </c>
      <c r="Q1125" s="2" t="s">
        <v>44</v>
      </c>
      <c r="R1125" s="2" t="s">
        <v>44</v>
      </c>
      <c r="S1125" s="2" t="s">
        <v>44</v>
      </c>
      <c r="T1125" s="2" t="s">
        <v>44</v>
      </c>
      <c r="U1125" s="3" t="s">
        <v>44</v>
      </c>
      <c r="V1125" s="6" t="s">
        <v>6578</v>
      </c>
      <c r="W1125" s="63" t="s">
        <v>3788</v>
      </c>
      <c r="X1125" s="2" t="s">
        <v>3789</v>
      </c>
      <c r="Y1125" s="2" t="s">
        <v>3790</v>
      </c>
      <c r="Z1125" s="64" t="s">
        <v>3791</v>
      </c>
      <c r="AA1125" s="2">
        <v>0</v>
      </c>
      <c r="AB1125" s="2">
        <v>0</v>
      </c>
      <c r="AC1125" s="2"/>
      <c r="AD1125" s="2"/>
      <c r="AE1125" s="6">
        <v>0</v>
      </c>
      <c r="AF1125" s="2">
        <v>0</v>
      </c>
      <c r="AG1125" s="2"/>
      <c r="AH1125" s="2"/>
      <c r="AI1125" s="6">
        <v>0</v>
      </c>
      <c r="AJ1125" s="2">
        <v>0</v>
      </c>
      <c r="AK1125" s="2"/>
      <c r="AL1125" s="6"/>
      <c r="AM1125" s="6">
        <v>0</v>
      </c>
      <c r="AN1125" s="2">
        <v>0</v>
      </c>
      <c r="AO1125" s="2"/>
      <c r="AP1125" s="6"/>
      <c r="AQ1125" s="6">
        <f t="shared" si="119"/>
        <v>0</v>
      </c>
      <c r="AR1125" s="160">
        <f t="shared" si="120"/>
        <v>0</v>
      </c>
      <c r="AS1125" s="160">
        <f t="shared" si="121"/>
        <v>0</v>
      </c>
      <c r="AT1125" s="160">
        <f t="shared" si="122"/>
        <v>0</v>
      </c>
      <c r="AU1125" s="160">
        <f t="shared" si="123"/>
        <v>0</v>
      </c>
      <c r="AV1125" s="160">
        <f t="shared" si="124"/>
        <v>0</v>
      </c>
      <c r="AW1125" s="160">
        <f t="shared" si="125"/>
        <v>0</v>
      </c>
    </row>
    <row r="1126" spans="1:49" x14ac:dyDescent="0.25">
      <c r="A1126" s="2" t="s">
        <v>3765</v>
      </c>
      <c r="B1126" s="44" t="s">
        <v>12</v>
      </c>
      <c r="C1126" s="2" t="s">
        <v>3766</v>
      </c>
      <c r="D1126" s="2" t="s">
        <v>3767</v>
      </c>
      <c r="E1126" s="6" t="s">
        <v>45</v>
      </c>
      <c r="F1126" s="2" t="s">
        <v>44</v>
      </c>
      <c r="G1126" s="2" t="s">
        <v>44</v>
      </c>
      <c r="H1126" s="2">
        <v>1</v>
      </c>
      <c r="I1126" s="2" t="s">
        <v>44</v>
      </c>
      <c r="J1126" s="2">
        <v>1</v>
      </c>
      <c r="K1126" s="2">
        <v>0</v>
      </c>
      <c r="L1126" s="2">
        <v>1</v>
      </c>
      <c r="M1126" s="2">
        <v>1</v>
      </c>
      <c r="N1126" s="2">
        <v>1</v>
      </c>
      <c r="O1126" s="2">
        <v>1</v>
      </c>
      <c r="P1126" s="2">
        <v>1</v>
      </c>
      <c r="Q1126" s="2" t="s">
        <v>44</v>
      </c>
      <c r="R1126" s="2" t="s">
        <v>44</v>
      </c>
      <c r="S1126" s="2" t="s">
        <v>45</v>
      </c>
      <c r="T1126" s="2" t="s">
        <v>44</v>
      </c>
      <c r="U1126" s="3" t="s">
        <v>45</v>
      </c>
      <c r="V1126" s="6" t="s">
        <v>35</v>
      </c>
      <c r="W1126" s="63" t="s">
        <v>7004</v>
      </c>
      <c r="X1126" s="2" t="s">
        <v>7005</v>
      </c>
      <c r="Y1126" s="2" t="s">
        <v>7006</v>
      </c>
      <c r="Z1126" s="64" t="s">
        <v>7007</v>
      </c>
      <c r="AA1126" s="2">
        <v>1</v>
      </c>
      <c r="AB1126" s="2">
        <v>1</v>
      </c>
      <c r="AC1126" s="2" t="s">
        <v>35</v>
      </c>
      <c r="AD1126" s="2" t="s">
        <v>6745</v>
      </c>
      <c r="AE1126" s="6">
        <v>0</v>
      </c>
      <c r="AF1126" s="2">
        <v>0</v>
      </c>
      <c r="AG1126" s="2"/>
      <c r="AH1126" s="2"/>
      <c r="AI1126" s="6">
        <v>0</v>
      </c>
      <c r="AJ1126" s="2">
        <v>0</v>
      </c>
      <c r="AK1126" s="2"/>
      <c r="AL1126" s="6"/>
      <c r="AM1126" s="6">
        <v>0</v>
      </c>
      <c r="AN1126" s="2">
        <v>0</v>
      </c>
      <c r="AO1126" s="2"/>
      <c r="AP1126" s="6"/>
      <c r="AQ1126" s="6">
        <f t="shared" si="119"/>
        <v>2</v>
      </c>
      <c r="AR1126" s="160">
        <f t="shared" si="120"/>
        <v>1</v>
      </c>
      <c r="AS1126" s="160">
        <f t="shared" si="121"/>
        <v>1</v>
      </c>
      <c r="AT1126" s="160">
        <f t="shared" si="122"/>
        <v>0</v>
      </c>
      <c r="AU1126" s="160">
        <f t="shared" si="123"/>
        <v>0</v>
      </c>
      <c r="AV1126" s="160">
        <f t="shared" si="124"/>
        <v>0</v>
      </c>
      <c r="AW1126" s="160">
        <f t="shared" si="125"/>
        <v>0</v>
      </c>
    </row>
    <row r="1127" spans="1:49" x14ac:dyDescent="0.25">
      <c r="A1127" s="2" t="s">
        <v>3768</v>
      </c>
      <c r="B1127" s="44" t="s">
        <v>12</v>
      </c>
      <c r="C1127" s="2" t="s">
        <v>3766</v>
      </c>
      <c r="D1127" s="2" t="s">
        <v>3769</v>
      </c>
      <c r="E1127" s="6" t="s">
        <v>45</v>
      </c>
      <c r="F1127" s="2" t="s">
        <v>45</v>
      </c>
      <c r="G1127" s="2" t="s">
        <v>44</v>
      </c>
      <c r="H1127" s="2">
        <v>0</v>
      </c>
      <c r="I1127" s="2" t="s">
        <v>44</v>
      </c>
      <c r="J1127" s="2">
        <v>1</v>
      </c>
      <c r="K1127" s="2">
        <v>0</v>
      </c>
      <c r="L1127" s="2">
        <v>1</v>
      </c>
      <c r="M1127" s="2">
        <v>1</v>
      </c>
      <c r="N1127" s="13"/>
      <c r="O1127" s="2">
        <v>1</v>
      </c>
      <c r="P1127" s="2">
        <v>1</v>
      </c>
      <c r="Q1127" s="2" t="s">
        <v>44</v>
      </c>
      <c r="R1127" s="2" t="s">
        <v>44</v>
      </c>
      <c r="S1127" s="2" t="s">
        <v>44</v>
      </c>
      <c r="T1127" s="2" t="s">
        <v>44</v>
      </c>
      <c r="U1127" s="3" t="s">
        <v>44</v>
      </c>
      <c r="V1127" s="2" t="s">
        <v>35</v>
      </c>
      <c r="W1127" s="63" t="s">
        <v>7008</v>
      </c>
      <c r="X1127" s="2" t="s">
        <v>7009</v>
      </c>
      <c r="Y1127" s="2" t="s">
        <v>736</v>
      </c>
      <c r="Z1127" s="64" t="s">
        <v>7010</v>
      </c>
      <c r="AA1127" s="2">
        <v>0</v>
      </c>
      <c r="AB1127" s="2">
        <v>0</v>
      </c>
      <c r="AC1127" s="2"/>
      <c r="AD1127" s="2"/>
      <c r="AE1127" s="6">
        <v>0</v>
      </c>
      <c r="AF1127" s="2">
        <v>1</v>
      </c>
      <c r="AG1127" s="2" t="s">
        <v>35</v>
      </c>
      <c r="AH1127" s="2" t="s">
        <v>6744</v>
      </c>
      <c r="AI1127" s="6">
        <v>0</v>
      </c>
      <c r="AJ1127" s="2">
        <v>0</v>
      </c>
      <c r="AK1127" s="2"/>
      <c r="AL1127" s="6"/>
      <c r="AM1127" s="6">
        <v>0</v>
      </c>
      <c r="AN1127" s="2">
        <v>0</v>
      </c>
      <c r="AO1127" s="2"/>
      <c r="AP1127" s="6"/>
      <c r="AQ1127" s="6">
        <f t="shared" si="119"/>
        <v>1</v>
      </c>
      <c r="AR1127" s="160">
        <f t="shared" si="120"/>
        <v>0</v>
      </c>
      <c r="AS1127" s="160">
        <f t="shared" si="121"/>
        <v>1</v>
      </c>
      <c r="AT1127" s="160">
        <f t="shared" si="122"/>
        <v>0</v>
      </c>
      <c r="AU1127" s="160">
        <f t="shared" si="123"/>
        <v>0</v>
      </c>
      <c r="AV1127" s="160">
        <f t="shared" si="124"/>
        <v>0</v>
      </c>
      <c r="AW1127" s="160">
        <f t="shared" si="125"/>
        <v>0</v>
      </c>
    </row>
    <row r="1128" spans="1:49" x14ac:dyDescent="0.25">
      <c r="A1128" s="2" t="s">
        <v>3770</v>
      </c>
      <c r="B1128" s="44" t="s">
        <v>12</v>
      </c>
      <c r="C1128" s="2" t="s">
        <v>3766</v>
      </c>
      <c r="D1128" s="2" t="s">
        <v>3771</v>
      </c>
      <c r="E1128" s="2" t="s">
        <v>44</v>
      </c>
      <c r="F1128" s="2" t="s">
        <v>45</v>
      </c>
      <c r="G1128" s="2" t="s">
        <v>44</v>
      </c>
      <c r="H1128" s="2">
        <v>0</v>
      </c>
      <c r="I1128" s="2" t="s">
        <v>44</v>
      </c>
      <c r="J1128" s="2">
        <v>1</v>
      </c>
      <c r="K1128" s="2">
        <v>0</v>
      </c>
      <c r="L1128" s="2">
        <v>1</v>
      </c>
      <c r="M1128" s="2">
        <v>1</v>
      </c>
      <c r="N1128" s="13"/>
      <c r="O1128" s="2">
        <v>1</v>
      </c>
      <c r="P1128" s="2">
        <v>1</v>
      </c>
      <c r="Q1128" s="2" t="s">
        <v>45</v>
      </c>
      <c r="R1128" s="2" t="s">
        <v>44</v>
      </c>
      <c r="S1128" s="2" t="s">
        <v>44</v>
      </c>
      <c r="T1128" s="2" t="s">
        <v>44</v>
      </c>
      <c r="U1128" s="3" t="s">
        <v>45</v>
      </c>
      <c r="V1128" s="2" t="s">
        <v>35</v>
      </c>
      <c r="W1128" s="63" t="s">
        <v>7011</v>
      </c>
      <c r="X1128" s="2" t="s">
        <v>3772</v>
      </c>
      <c r="Y1128" s="2" t="s">
        <v>7012</v>
      </c>
      <c r="Z1128" s="64" t="s">
        <v>3773</v>
      </c>
      <c r="AA1128" s="2">
        <v>0</v>
      </c>
      <c r="AB1128" s="2">
        <v>0</v>
      </c>
      <c r="AC1128" s="2"/>
      <c r="AD1128" s="2"/>
      <c r="AE1128" s="6">
        <v>0</v>
      </c>
      <c r="AF1128" s="2">
        <v>1</v>
      </c>
      <c r="AG1128" s="2" t="s">
        <v>35</v>
      </c>
      <c r="AH1128" s="2" t="s">
        <v>6744</v>
      </c>
      <c r="AI1128" s="6">
        <v>0</v>
      </c>
      <c r="AJ1128" s="2">
        <v>0</v>
      </c>
      <c r="AK1128" s="2"/>
      <c r="AL1128" s="6"/>
      <c r="AM1128" s="6">
        <v>0</v>
      </c>
      <c r="AN1128" s="2">
        <v>0</v>
      </c>
      <c r="AO1128" s="2"/>
      <c r="AP1128" s="6"/>
      <c r="AQ1128" s="6">
        <f t="shared" si="119"/>
        <v>1</v>
      </c>
      <c r="AR1128" s="160">
        <f t="shared" si="120"/>
        <v>0</v>
      </c>
      <c r="AS1128" s="160">
        <f t="shared" si="121"/>
        <v>1</v>
      </c>
      <c r="AT1128" s="160">
        <f t="shared" si="122"/>
        <v>0</v>
      </c>
      <c r="AU1128" s="160">
        <f t="shared" si="123"/>
        <v>0</v>
      </c>
      <c r="AV1128" s="160">
        <f t="shared" si="124"/>
        <v>0</v>
      </c>
      <c r="AW1128" s="160">
        <f t="shared" si="125"/>
        <v>0</v>
      </c>
    </row>
    <row r="1129" spans="1:49" x14ac:dyDescent="0.25">
      <c r="A1129" s="2" t="s">
        <v>3774</v>
      </c>
      <c r="B1129" s="44" t="s">
        <v>12</v>
      </c>
      <c r="C1129" s="2" t="s">
        <v>3766</v>
      </c>
      <c r="D1129" s="2" t="s">
        <v>3775</v>
      </c>
      <c r="E1129" s="6" t="s">
        <v>45</v>
      </c>
      <c r="F1129" s="2" t="s">
        <v>44</v>
      </c>
      <c r="G1129" s="2" t="s">
        <v>44</v>
      </c>
      <c r="H1129" s="2">
        <v>1</v>
      </c>
      <c r="I1129" s="2" t="s">
        <v>44</v>
      </c>
      <c r="J1129" s="2">
        <v>1</v>
      </c>
      <c r="K1129" s="2">
        <v>0</v>
      </c>
      <c r="L1129" s="2">
        <v>1</v>
      </c>
      <c r="M1129" s="2">
        <v>1</v>
      </c>
      <c r="N1129" s="2">
        <v>1</v>
      </c>
      <c r="O1129" s="2">
        <v>1</v>
      </c>
      <c r="P1129" s="2">
        <v>1</v>
      </c>
      <c r="Q1129" s="2" t="s">
        <v>44</v>
      </c>
      <c r="R1129" s="2" t="s">
        <v>44</v>
      </c>
      <c r="S1129" s="2" t="s">
        <v>45</v>
      </c>
      <c r="T1129" s="2" t="s">
        <v>44</v>
      </c>
      <c r="U1129" s="3" t="s">
        <v>45</v>
      </c>
      <c r="V1129" s="6" t="s">
        <v>35</v>
      </c>
      <c r="W1129" s="63" t="s">
        <v>7004</v>
      </c>
      <c r="X1129" s="2" t="s">
        <v>7005</v>
      </c>
      <c r="Y1129" s="2" t="s">
        <v>7006</v>
      </c>
      <c r="Z1129" s="64" t="s">
        <v>7007</v>
      </c>
      <c r="AA1129" s="2">
        <v>0</v>
      </c>
      <c r="AB1129" s="2">
        <v>0</v>
      </c>
      <c r="AC1129" s="2"/>
      <c r="AD1129" s="2"/>
      <c r="AE1129" s="6">
        <v>0</v>
      </c>
      <c r="AF1129" s="2">
        <v>1</v>
      </c>
      <c r="AG1129" s="2" t="s">
        <v>35</v>
      </c>
      <c r="AH1129" s="2" t="s">
        <v>6744</v>
      </c>
      <c r="AI1129" s="6">
        <v>0</v>
      </c>
      <c r="AJ1129" s="2">
        <v>0</v>
      </c>
      <c r="AK1129" s="2"/>
      <c r="AL1129" s="6"/>
      <c r="AM1129" s="6">
        <v>0</v>
      </c>
      <c r="AN1129" s="2">
        <v>0</v>
      </c>
      <c r="AO1129" s="2"/>
      <c r="AP1129" s="6"/>
      <c r="AQ1129" s="6">
        <f t="shared" si="119"/>
        <v>1</v>
      </c>
      <c r="AR1129" s="160">
        <f t="shared" si="120"/>
        <v>0</v>
      </c>
      <c r="AS1129" s="160">
        <f t="shared" si="121"/>
        <v>1</v>
      </c>
      <c r="AT1129" s="160">
        <f t="shared" si="122"/>
        <v>0</v>
      </c>
      <c r="AU1129" s="160">
        <f t="shared" si="123"/>
        <v>0</v>
      </c>
      <c r="AV1129" s="160">
        <f t="shared" si="124"/>
        <v>0</v>
      </c>
      <c r="AW1129" s="160">
        <f t="shared" si="125"/>
        <v>0</v>
      </c>
    </row>
    <row r="1130" spans="1:49" x14ac:dyDescent="0.25">
      <c r="A1130" s="2" t="s">
        <v>3776</v>
      </c>
      <c r="B1130" s="44" t="s">
        <v>12</v>
      </c>
      <c r="C1130" s="2" t="s">
        <v>3766</v>
      </c>
      <c r="D1130" s="2" t="s">
        <v>3777</v>
      </c>
      <c r="E1130" s="2" t="s">
        <v>44</v>
      </c>
      <c r="F1130" s="2" t="s">
        <v>44</v>
      </c>
      <c r="G1130" s="2" t="s">
        <v>44</v>
      </c>
      <c r="H1130" s="2">
        <v>1</v>
      </c>
      <c r="I1130" s="2" t="s">
        <v>44</v>
      </c>
      <c r="J1130" s="2">
        <v>1</v>
      </c>
      <c r="K1130" s="2">
        <v>0</v>
      </c>
      <c r="L1130" s="2">
        <v>0</v>
      </c>
      <c r="M1130" s="2">
        <v>1</v>
      </c>
      <c r="N1130" s="2">
        <v>1</v>
      </c>
      <c r="O1130" s="2">
        <v>1</v>
      </c>
      <c r="P1130" s="2">
        <v>1</v>
      </c>
      <c r="Q1130" s="2" t="s">
        <v>44</v>
      </c>
      <c r="R1130" s="2" t="s">
        <v>44</v>
      </c>
      <c r="S1130" s="2" t="s">
        <v>44</v>
      </c>
      <c r="T1130" s="2" t="s">
        <v>44</v>
      </c>
      <c r="U1130" s="3" t="s">
        <v>44</v>
      </c>
      <c r="V1130" s="6" t="s">
        <v>35</v>
      </c>
      <c r="W1130" s="63" t="s">
        <v>7013</v>
      </c>
      <c r="X1130" s="2" t="s">
        <v>3778</v>
      </c>
      <c r="Y1130" s="2" t="s">
        <v>7014</v>
      </c>
      <c r="Z1130" s="64" t="s">
        <v>7015</v>
      </c>
      <c r="AA1130" s="2">
        <v>0</v>
      </c>
      <c r="AB1130" s="2">
        <v>0</v>
      </c>
      <c r="AC1130" s="2"/>
      <c r="AD1130" s="2"/>
      <c r="AE1130" s="6">
        <v>0</v>
      </c>
      <c r="AF1130" s="2">
        <v>0</v>
      </c>
      <c r="AG1130" s="2"/>
      <c r="AH1130" s="2"/>
      <c r="AI1130" s="6">
        <v>0</v>
      </c>
      <c r="AJ1130" s="2">
        <v>0</v>
      </c>
      <c r="AK1130" s="2"/>
      <c r="AL1130" s="6"/>
      <c r="AM1130" s="6">
        <v>0</v>
      </c>
      <c r="AN1130" s="2">
        <v>0</v>
      </c>
      <c r="AO1130" s="2"/>
      <c r="AP1130" s="6"/>
      <c r="AQ1130" s="6">
        <f t="shared" si="119"/>
        <v>0</v>
      </c>
      <c r="AR1130" s="160">
        <f t="shared" si="120"/>
        <v>0</v>
      </c>
      <c r="AS1130" s="160">
        <f t="shared" si="121"/>
        <v>0</v>
      </c>
      <c r="AT1130" s="160">
        <f t="shared" si="122"/>
        <v>0</v>
      </c>
      <c r="AU1130" s="160">
        <f t="shared" si="123"/>
        <v>0</v>
      </c>
      <c r="AV1130" s="160">
        <f t="shared" si="124"/>
        <v>0</v>
      </c>
      <c r="AW1130" s="160">
        <f t="shared" si="125"/>
        <v>0</v>
      </c>
    </row>
    <row r="1131" spans="1:49" x14ac:dyDescent="0.25">
      <c r="A1131" s="2" t="s">
        <v>3779</v>
      </c>
      <c r="B1131" s="44" t="s">
        <v>12</v>
      </c>
      <c r="C1131" s="2" t="s">
        <v>3766</v>
      </c>
      <c r="D1131" s="2" t="s">
        <v>3780</v>
      </c>
      <c r="E1131" s="6" t="s">
        <v>45</v>
      </c>
      <c r="F1131" s="2" t="s">
        <v>44</v>
      </c>
      <c r="G1131" s="2" t="s">
        <v>44</v>
      </c>
      <c r="H1131" s="2">
        <v>1</v>
      </c>
      <c r="I1131" s="2" t="s">
        <v>44</v>
      </c>
      <c r="J1131" s="2">
        <v>1</v>
      </c>
      <c r="K1131" s="2">
        <v>0</v>
      </c>
      <c r="L1131" s="2">
        <v>1</v>
      </c>
      <c r="M1131" s="2">
        <v>1</v>
      </c>
      <c r="N1131" s="2">
        <v>1</v>
      </c>
      <c r="O1131" s="2">
        <v>1</v>
      </c>
      <c r="P1131" s="2">
        <v>1</v>
      </c>
      <c r="Q1131" s="2" t="s">
        <v>44</v>
      </c>
      <c r="R1131" s="2" t="s">
        <v>44</v>
      </c>
      <c r="S1131" s="2" t="s">
        <v>44</v>
      </c>
      <c r="T1131" s="2" t="s">
        <v>44</v>
      </c>
      <c r="U1131" s="3" t="s">
        <v>45</v>
      </c>
      <c r="V1131" s="6" t="s">
        <v>35</v>
      </c>
      <c r="W1131" s="63" t="s">
        <v>7016</v>
      </c>
      <c r="X1131" s="2" t="s">
        <v>7017</v>
      </c>
      <c r="Y1131" s="2" t="s">
        <v>7018</v>
      </c>
      <c r="Z1131" s="64" t="s">
        <v>7019</v>
      </c>
      <c r="AA1131" s="2">
        <v>0</v>
      </c>
      <c r="AB1131" s="2">
        <v>0</v>
      </c>
      <c r="AC1131" s="2"/>
      <c r="AD1131" s="2"/>
      <c r="AE1131" s="6">
        <v>1</v>
      </c>
      <c r="AF1131" s="2">
        <v>0</v>
      </c>
      <c r="AG1131" s="2"/>
      <c r="AH1131" s="2" t="s">
        <v>6743</v>
      </c>
      <c r="AI1131" s="6">
        <v>0</v>
      </c>
      <c r="AJ1131" s="2">
        <v>0</v>
      </c>
      <c r="AK1131" s="2"/>
      <c r="AL1131" s="6"/>
      <c r="AM1131" s="6">
        <v>0</v>
      </c>
      <c r="AN1131" s="2">
        <v>0</v>
      </c>
      <c r="AO1131" s="2"/>
      <c r="AP1131" s="6"/>
      <c r="AQ1131" s="6">
        <f t="shared" si="119"/>
        <v>1</v>
      </c>
      <c r="AR1131" s="160">
        <f t="shared" si="120"/>
        <v>1</v>
      </c>
      <c r="AS1131" s="160">
        <f t="shared" si="121"/>
        <v>0</v>
      </c>
      <c r="AT1131" s="160">
        <f t="shared" si="122"/>
        <v>0</v>
      </c>
      <c r="AU1131" s="160">
        <f t="shared" si="123"/>
        <v>0</v>
      </c>
      <c r="AV1131" s="160">
        <f t="shared" si="124"/>
        <v>0</v>
      </c>
      <c r="AW1131" s="160">
        <f t="shared" si="125"/>
        <v>0</v>
      </c>
    </row>
    <row r="1132" spans="1:49" x14ac:dyDescent="0.25">
      <c r="A1132" s="2" t="s">
        <v>3781</v>
      </c>
      <c r="B1132" s="44" t="s">
        <v>12</v>
      </c>
      <c r="C1132" s="2" t="s">
        <v>3766</v>
      </c>
      <c r="D1132" s="2" t="s">
        <v>3782</v>
      </c>
      <c r="E1132" s="2" t="s">
        <v>44</v>
      </c>
      <c r="F1132" s="2" t="s">
        <v>44</v>
      </c>
      <c r="G1132" s="2" t="s">
        <v>44</v>
      </c>
      <c r="H1132" s="2">
        <v>1</v>
      </c>
      <c r="I1132" s="2" t="s">
        <v>44</v>
      </c>
      <c r="J1132" s="2">
        <v>1</v>
      </c>
      <c r="K1132" s="2">
        <v>0</v>
      </c>
      <c r="L1132" s="2">
        <v>1</v>
      </c>
      <c r="M1132" s="2">
        <v>1</v>
      </c>
      <c r="N1132" s="2">
        <v>1</v>
      </c>
      <c r="O1132" s="2">
        <v>1</v>
      </c>
      <c r="P1132" s="2">
        <v>1</v>
      </c>
      <c r="Q1132" s="2" t="s">
        <v>44</v>
      </c>
      <c r="R1132" s="2" t="s">
        <v>44</v>
      </c>
      <c r="S1132" s="2" t="s">
        <v>45</v>
      </c>
      <c r="T1132" s="2" t="s">
        <v>44</v>
      </c>
      <c r="U1132" s="3" t="s">
        <v>44</v>
      </c>
      <c r="V1132" s="6" t="s">
        <v>326</v>
      </c>
      <c r="W1132" s="63" t="s">
        <v>3783</v>
      </c>
      <c r="X1132" s="2" t="s">
        <v>3784</v>
      </c>
      <c r="Y1132" s="2" t="s">
        <v>3785</v>
      </c>
      <c r="Z1132" s="64" t="s">
        <v>3786</v>
      </c>
      <c r="AA1132" s="2">
        <v>0</v>
      </c>
      <c r="AB1132" s="2">
        <v>0</v>
      </c>
      <c r="AC1132" s="2"/>
      <c r="AD1132" s="2"/>
      <c r="AE1132" s="6">
        <v>0</v>
      </c>
      <c r="AF1132" s="2">
        <v>0</v>
      </c>
      <c r="AG1132" s="2"/>
      <c r="AH1132" s="2"/>
      <c r="AI1132" s="6">
        <v>0</v>
      </c>
      <c r="AJ1132" s="2">
        <v>0</v>
      </c>
      <c r="AK1132" s="2"/>
      <c r="AL1132" s="6"/>
      <c r="AM1132" s="6">
        <v>0</v>
      </c>
      <c r="AN1132" s="2">
        <v>0</v>
      </c>
      <c r="AO1132" s="2"/>
      <c r="AP1132" s="6"/>
      <c r="AQ1132" s="6">
        <f t="shared" si="119"/>
        <v>0</v>
      </c>
      <c r="AR1132" s="160">
        <f t="shared" si="120"/>
        <v>0</v>
      </c>
      <c r="AS1132" s="160">
        <f t="shared" si="121"/>
        <v>0</v>
      </c>
      <c r="AT1132" s="160">
        <f t="shared" si="122"/>
        <v>0</v>
      </c>
      <c r="AU1132" s="160">
        <f t="shared" si="123"/>
        <v>0</v>
      </c>
      <c r="AV1132" s="160">
        <f t="shared" si="124"/>
        <v>0</v>
      </c>
      <c r="AW1132" s="160">
        <f t="shared" si="125"/>
        <v>0</v>
      </c>
    </row>
    <row r="1133" spans="1:49" x14ac:dyDescent="0.25">
      <c r="A1133" s="2" t="s">
        <v>3792</v>
      </c>
      <c r="B1133" s="44" t="s">
        <v>12</v>
      </c>
      <c r="C1133" s="2" t="s">
        <v>3766</v>
      </c>
      <c r="D1133" s="2" t="s">
        <v>3793</v>
      </c>
      <c r="E1133" s="2" t="s">
        <v>44</v>
      </c>
      <c r="F1133" s="2" t="s">
        <v>44</v>
      </c>
      <c r="G1133" s="2" t="s">
        <v>44</v>
      </c>
      <c r="H1133" s="2">
        <v>1</v>
      </c>
      <c r="I1133" s="2" t="s">
        <v>45</v>
      </c>
      <c r="J1133" s="2">
        <v>1</v>
      </c>
      <c r="K1133" s="2">
        <v>0</v>
      </c>
      <c r="L1133" s="2">
        <v>1</v>
      </c>
      <c r="M1133" s="2">
        <v>1</v>
      </c>
      <c r="N1133" s="2">
        <v>1</v>
      </c>
      <c r="O1133" s="2">
        <v>1</v>
      </c>
      <c r="P1133" s="2">
        <v>1</v>
      </c>
      <c r="Q1133" s="2" t="s">
        <v>44</v>
      </c>
      <c r="R1133" s="2" t="s">
        <v>45</v>
      </c>
      <c r="S1133" s="2" t="s">
        <v>45</v>
      </c>
      <c r="T1133" s="2" t="s">
        <v>44</v>
      </c>
      <c r="U1133" s="3" t="s">
        <v>45</v>
      </c>
      <c r="V1133" s="6" t="s">
        <v>35</v>
      </c>
      <c r="W1133" s="63" t="s">
        <v>7020</v>
      </c>
      <c r="X1133" s="2" t="s">
        <v>7021</v>
      </c>
      <c r="Y1133" s="2" t="s">
        <v>7022</v>
      </c>
      <c r="Z1133" s="64" t="s">
        <v>3794</v>
      </c>
      <c r="AA1133" s="2">
        <v>0</v>
      </c>
      <c r="AB1133" s="2">
        <v>0</v>
      </c>
      <c r="AC1133" s="2"/>
      <c r="AD1133" s="2"/>
      <c r="AE1133" s="6">
        <v>0</v>
      </c>
      <c r="AF1133" s="2">
        <v>0</v>
      </c>
      <c r="AG1133" s="2"/>
      <c r="AH1133" s="2"/>
      <c r="AI1133" s="6">
        <v>0</v>
      </c>
      <c r="AJ1133" s="2">
        <v>0</v>
      </c>
      <c r="AK1133" s="2"/>
      <c r="AL1133" s="6"/>
      <c r="AM1133" s="6">
        <v>0</v>
      </c>
      <c r="AN1133" s="2">
        <v>0</v>
      </c>
      <c r="AO1133" s="2"/>
      <c r="AP1133" s="6"/>
      <c r="AQ1133" s="6">
        <f t="shared" si="119"/>
        <v>0</v>
      </c>
      <c r="AR1133" s="160">
        <f t="shared" si="120"/>
        <v>0</v>
      </c>
      <c r="AS1133" s="160">
        <f t="shared" si="121"/>
        <v>0</v>
      </c>
      <c r="AT1133" s="160">
        <f t="shared" si="122"/>
        <v>0</v>
      </c>
      <c r="AU1133" s="160">
        <f t="shared" si="123"/>
        <v>0</v>
      </c>
      <c r="AV1133" s="160">
        <f t="shared" si="124"/>
        <v>0</v>
      </c>
      <c r="AW1133" s="160">
        <f t="shared" si="125"/>
        <v>0</v>
      </c>
    </row>
    <row r="1134" spans="1:49" x14ac:dyDescent="0.25">
      <c r="A1134" s="2" t="s">
        <v>3820</v>
      </c>
      <c r="B1134" s="44" t="s">
        <v>12</v>
      </c>
      <c r="C1134" s="2" t="s">
        <v>3796</v>
      </c>
      <c r="D1134" s="2" t="s">
        <v>3796</v>
      </c>
      <c r="E1134" s="6" t="s">
        <v>45</v>
      </c>
      <c r="F1134" s="2" t="s">
        <v>45</v>
      </c>
      <c r="G1134" s="2" t="s">
        <v>44</v>
      </c>
      <c r="H1134" s="2">
        <v>1</v>
      </c>
      <c r="I1134" s="2" t="s">
        <v>45</v>
      </c>
      <c r="J1134" s="2">
        <v>0</v>
      </c>
      <c r="K1134" s="2">
        <v>1</v>
      </c>
      <c r="L1134" s="2">
        <v>1</v>
      </c>
      <c r="M1134" s="112">
        <v>2</v>
      </c>
      <c r="N1134" s="13"/>
      <c r="O1134" s="2">
        <v>1</v>
      </c>
      <c r="P1134" s="2">
        <v>1</v>
      </c>
      <c r="Q1134" s="2" t="s">
        <v>44</v>
      </c>
      <c r="R1134" s="2" t="s">
        <v>44</v>
      </c>
      <c r="S1134" s="2" t="s">
        <v>44</v>
      </c>
      <c r="T1134" s="2" t="s">
        <v>44</v>
      </c>
      <c r="U1134" s="3" t="s">
        <v>45</v>
      </c>
      <c r="V1134" s="6" t="s">
        <v>326</v>
      </c>
      <c r="W1134" s="63" t="s">
        <v>7023</v>
      </c>
      <c r="X1134" s="2">
        <v>47460414</v>
      </c>
      <c r="Y1134" s="2">
        <v>954472199</v>
      </c>
      <c r="Z1134" s="64" t="s">
        <v>7024</v>
      </c>
      <c r="AA1134" s="2">
        <v>0</v>
      </c>
      <c r="AB1134" s="2">
        <v>0</v>
      </c>
      <c r="AC1134" s="2"/>
      <c r="AD1134" s="2"/>
      <c r="AE1134" s="6">
        <v>0</v>
      </c>
      <c r="AF1134" s="2">
        <v>0</v>
      </c>
      <c r="AG1134" s="2"/>
      <c r="AH1134" s="2"/>
      <c r="AI1134" s="6">
        <v>0</v>
      </c>
      <c r="AJ1134" s="2">
        <v>0</v>
      </c>
      <c r="AK1134" s="2"/>
      <c r="AL1134" s="6"/>
      <c r="AM1134" s="6">
        <v>0</v>
      </c>
      <c r="AN1134" s="2">
        <v>0</v>
      </c>
      <c r="AO1134" s="2"/>
      <c r="AP1134" s="6"/>
      <c r="AQ1134" s="6">
        <f t="shared" si="119"/>
        <v>0</v>
      </c>
      <c r="AR1134" s="160">
        <f t="shared" si="120"/>
        <v>0</v>
      </c>
      <c r="AS1134" s="160">
        <f t="shared" si="121"/>
        <v>0</v>
      </c>
      <c r="AT1134" s="160">
        <f t="shared" si="122"/>
        <v>0</v>
      </c>
      <c r="AU1134" s="160">
        <f t="shared" si="123"/>
        <v>0</v>
      </c>
      <c r="AV1134" s="160">
        <f t="shared" si="124"/>
        <v>0</v>
      </c>
      <c r="AW1134" s="160">
        <f t="shared" si="125"/>
        <v>0</v>
      </c>
    </row>
    <row r="1135" spans="1:49" x14ac:dyDescent="0.25">
      <c r="A1135" s="2" t="s">
        <v>3795</v>
      </c>
      <c r="B1135" s="44" t="s">
        <v>12</v>
      </c>
      <c r="C1135" s="2" t="s">
        <v>3796</v>
      </c>
      <c r="D1135" s="2" t="s">
        <v>631</v>
      </c>
      <c r="E1135" s="6" t="s">
        <v>45</v>
      </c>
      <c r="F1135" s="2" t="s">
        <v>45</v>
      </c>
      <c r="G1135" s="2" t="s">
        <v>44</v>
      </c>
      <c r="H1135" s="2">
        <v>0</v>
      </c>
      <c r="I1135" s="2" t="s">
        <v>44</v>
      </c>
      <c r="J1135" s="2">
        <v>0</v>
      </c>
      <c r="K1135" s="2">
        <v>1</v>
      </c>
      <c r="L1135" s="2">
        <v>1</v>
      </c>
      <c r="M1135" s="112">
        <v>2</v>
      </c>
      <c r="N1135" s="13"/>
      <c r="O1135" s="2">
        <v>1</v>
      </c>
      <c r="P1135" s="2">
        <v>1</v>
      </c>
      <c r="Q1135" s="2" t="s">
        <v>45</v>
      </c>
      <c r="R1135" s="2" t="s">
        <v>44</v>
      </c>
      <c r="S1135" s="2" t="s">
        <v>44</v>
      </c>
      <c r="T1135" s="2" t="s">
        <v>44</v>
      </c>
      <c r="U1135" s="3" t="s">
        <v>45</v>
      </c>
      <c r="V1135" s="6" t="s">
        <v>326</v>
      </c>
      <c r="W1135" s="63" t="s">
        <v>7025</v>
      </c>
      <c r="X1135" s="2">
        <v>44139981</v>
      </c>
      <c r="Y1135" s="2">
        <v>964463493</v>
      </c>
      <c r="Z1135" s="64" t="s">
        <v>7026</v>
      </c>
      <c r="AA1135" s="2">
        <v>0</v>
      </c>
      <c r="AB1135" s="2">
        <v>0</v>
      </c>
      <c r="AC1135" s="2"/>
      <c r="AD1135" s="2"/>
      <c r="AE1135" s="6">
        <v>0</v>
      </c>
      <c r="AF1135" s="2">
        <v>0</v>
      </c>
      <c r="AG1135" s="2"/>
      <c r="AH1135" s="2"/>
      <c r="AI1135" s="6">
        <v>0</v>
      </c>
      <c r="AJ1135" s="2">
        <v>0</v>
      </c>
      <c r="AK1135" s="2"/>
      <c r="AL1135" s="6"/>
      <c r="AM1135" s="6">
        <v>0</v>
      </c>
      <c r="AN1135" s="2">
        <v>0</v>
      </c>
      <c r="AO1135" s="2"/>
      <c r="AP1135" s="6"/>
      <c r="AQ1135" s="6">
        <f t="shared" si="119"/>
        <v>0</v>
      </c>
      <c r="AR1135" s="160">
        <f t="shared" si="120"/>
        <v>0</v>
      </c>
      <c r="AS1135" s="160">
        <f t="shared" si="121"/>
        <v>0</v>
      </c>
      <c r="AT1135" s="160">
        <f t="shared" si="122"/>
        <v>0</v>
      </c>
      <c r="AU1135" s="160">
        <f t="shared" si="123"/>
        <v>0</v>
      </c>
      <c r="AV1135" s="160">
        <f t="shared" si="124"/>
        <v>0</v>
      </c>
      <c r="AW1135" s="160">
        <f t="shared" si="125"/>
        <v>0</v>
      </c>
    </row>
    <row r="1136" spans="1:49" x14ac:dyDescent="0.25">
      <c r="A1136" s="2" t="s">
        <v>3797</v>
      </c>
      <c r="B1136" s="44" t="s">
        <v>12</v>
      </c>
      <c r="C1136" s="2" t="s">
        <v>3796</v>
      </c>
      <c r="D1136" s="2" t="s">
        <v>3798</v>
      </c>
      <c r="E1136" s="6" t="s">
        <v>45</v>
      </c>
      <c r="F1136" s="2" t="s">
        <v>45</v>
      </c>
      <c r="G1136" s="2" t="s">
        <v>44</v>
      </c>
      <c r="H1136" s="2">
        <v>0</v>
      </c>
      <c r="I1136" s="2" t="s">
        <v>44</v>
      </c>
      <c r="J1136" s="2">
        <v>1</v>
      </c>
      <c r="K1136" s="2">
        <v>0</v>
      </c>
      <c r="L1136" s="2">
        <v>0</v>
      </c>
      <c r="M1136" s="2">
        <v>1</v>
      </c>
      <c r="N1136" s="13"/>
      <c r="O1136" s="2">
        <v>0</v>
      </c>
      <c r="P1136" s="53">
        <v>0</v>
      </c>
      <c r="Q1136" s="2" t="s">
        <v>45</v>
      </c>
      <c r="R1136" s="2" t="s">
        <v>44</v>
      </c>
      <c r="S1136" s="2" t="s">
        <v>45</v>
      </c>
      <c r="T1136" s="2" t="s">
        <v>44</v>
      </c>
      <c r="U1136" s="3" t="s">
        <v>45</v>
      </c>
      <c r="V1136" s="2" t="s">
        <v>35</v>
      </c>
      <c r="W1136" s="63" t="s">
        <v>7027</v>
      </c>
      <c r="X1136" s="2" t="s">
        <v>3799</v>
      </c>
      <c r="Y1136" s="2" t="s">
        <v>7028</v>
      </c>
      <c r="Z1136" s="64" t="s">
        <v>7029</v>
      </c>
      <c r="AA1136" s="2">
        <v>0</v>
      </c>
      <c r="AB1136" s="2">
        <v>0</v>
      </c>
      <c r="AC1136" s="2"/>
      <c r="AD1136" s="2"/>
      <c r="AE1136" s="6">
        <v>0</v>
      </c>
      <c r="AF1136" s="2">
        <v>0</v>
      </c>
      <c r="AG1136" s="2"/>
      <c r="AH1136" s="2"/>
      <c r="AI1136" s="6">
        <v>0</v>
      </c>
      <c r="AJ1136" s="2">
        <v>0</v>
      </c>
      <c r="AK1136" s="2"/>
      <c r="AL1136" s="6"/>
      <c r="AM1136" s="6">
        <v>0</v>
      </c>
      <c r="AN1136" s="2">
        <v>0</v>
      </c>
      <c r="AO1136" s="2"/>
      <c r="AP1136" s="6"/>
      <c r="AQ1136" s="6">
        <f t="shared" si="119"/>
        <v>0</v>
      </c>
      <c r="AR1136" s="160">
        <f t="shared" si="120"/>
        <v>0</v>
      </c>
      <c r="AS1136" s="160">
        <f t="shared" si="121"/>
        <v>0</v>
      </c>
      <c r="AT1136" s="160">
        <f t="shared" si="122"/>
        <v>0</v>
      </c>
      <c r="AU1136" s="160">
        <f t="shared" si="123"/>
        <v>0</v>
      </c>
      <c r="AV1136" s="160">
        <f t="shared" si="124"/>
        <v>0</v>
      </c>
      <c r="AW1136" s="160">
        <f t="shared" si="125"/>
        <v>0</v>
      </c>
    </row>
    <row r="1137" spans="1:49" x14ac:dyDescent="0.25">
      <c r="A1137" s="2" t="s">
        <v>3800</v>
      </c>
      <c r="B1137" s="44" t="s">
        <v>12</v>
      </c>
      <c r="C1137" s="2" t="s">
        <v>3796</v>
      </c>
      <c r="D1137" s="2" t="s">
        <v>3801</v>
      </c>
      <c r="E1137" s="6" t="s">
        <v>45</v>
      </c>
      <c r="F1137" s="2" t="s">
        <v>44</v>
      </c>
      <c r="G1137" s="2" t="s">
        <v>44</v>
      </c>
      <c r="H1137" s="2">
        <v>1</v>
      </c>
      <c r="I1137" s="2" t="s">
        <v>44</v>
      </c>
      <c r="J1137" s="2">
        <v>1</v>
      </c>
      <c r="K1137" s="2">
        <v>0</v>
      </c>
      <c r="L1137" s="2">
        <v>0</v>
      </c>
      <c r="M1137" s="2">
        <v>1</v>
      </c>
      <c r="N1137" s="2">
        <v>1</v>
      </c>
      <c r="O1137" s="2">
        <v>1</v>
      </c>
      <c r="P1137" s="6">
        <v>1</v>
      </c>
      <c r="Q1137" s="2" t="s">
        <v>45</v>
      </c>
      <c r="R1137" s="2" t="s">
        <v>44</v>
      </c>
      <c r="S1137" s="2" t="s">
        <v>45</v>
      </c>
      <c r="T1137" s="2" t="s">
        <v>44</v>
      </c>
      <c r="U1137" s="3" t="s">
        <v>45</v>
      </c>
      <c r="V1137" s="6" t="s">
        <v>35</v>
      </c>
      <c r="W1137" s="63" t="s">
        <v>7030</v>
      </c>
      <c r="X1137" s="2" t="s">
        <v>7031</v>
      </c>
      <c r="Y1137" s="2" t="s">
        <v>7032</v>
      </c>
      <c r="Z1137" s="64" t="s">
        <v>7033</v>
      </c>
      <c r="AA1137" s="2">
        <v>0</v>
      </c>
      <c r="AB1137" s="2">
        <v>0</v>
      </c>
      <c r="AC1137" s="2"/>
      <c r="AD1137" s="2"/>
      <c r="AE1137" s="6">
        <v>0</v>
      </c>
      <c r="AF1137" s="2">
        <v>0</v>
      </c>
      <c r="AG1137" s="2"/>
      <c r="AH1137" s="2"/>
      <c r="AI1137" s="6">
        <v>0</v>
      </c>
      <c r="AJ1137" s="2">
        <v>0</v>
      </c>
      <c r="AK1137" s="2"/>
      <c r="AL1137" s="6"/>
      <c r="AM1137" s="6">
        <v>0</v>
      </c>
      <c r="AN1137" s="2">
        <v>0</v>
      </c>
      <c r="AO1137" s="2"/>
      <c r="AP1137" s="6"/>
      <c r="AQ1137" s="6">
        <f t="shared" si="119"/>
        <v>0</v>
      </c>
      <c r="AR1137" s="160">
        <f t="shared" si="120"/>
        <v>0</v>
      </c>
      <c r="AS1137" s="160">
        <f t="shared" si="121"/>
        <v>0</v>
      </c>
      <c r="AT1137" s="160">
        <f t="shared" si="122"/>
        <v>0</v>
      </c>
      <c r="AU1137" s="160">
        <f t="shared" si="123"/>
        <v>0</v>
      </c>
      <c r="AV1137" s="160">
        <f t="shared" si="124"/>
        <v>0</v>
      </c>
      <c r="AW1137" s="160">
        <f t="shared" si="125"/>
        <v>0</v>
      </c>
    </row>
    <row r="1138" spans="1:49" x14ac:dyDescent="0.25">
      <c r="A1138" s="2" t="s">
        <v>3802</v>
      </c>
      <c r="B1138" s="44" t="s">
        <v>12</v>
      </c>
      <c r="C1138" s="2" t="s">
        <v>3796</v>
      </c>
      <c r="D1138" s="2" t="s">
        <v>1349</v>
      </c>
      <c r="E1138" s="6" t="s">
        <v>45</v>
      </c>
      <c r="F1138" s="2" t="s">
        <v>45</v>
      </c>
      <c r="G1138" s="2" t="s">
        <v>44</v>
      </c>
      <c r="H1138" s="2">
        <v>0</v>
      </c>
      <c r="I1138" s="2" t="s">
        <v>44</v>
      </c>
      <c r="J1138" s="2">
        <v>0</v>
      </c>
      <c r="K1138" s="2">
        <v>1</v>
      </c>
      <c r="L1138" s="2">
        <v>1</v>
      </c>
      <c r="M1138" s="112">
        <v>2</v>
      </c>
      <c r="N1138" s="13"/>
      <c r="O1138" s="2"/>
      <c r="P1138" s="2"/>
      <c r="Q1138" s="2" t="s">
        <v>45</v>
      </c>
      <c r="R1138" s="2" t="s">
        <v>45</v>
      </c>
      <c r="S1138" s="2" t="s">
        <v>44</v>
      </c>
      <c r="T1138" s="2" t="s">
        <v>44</v>
      </c>
      <c r="U1138" s="3" t="s">
        <v>45</v>
      </c>
      <c r="V1138" s="6" t="s">
        <v>326</v>
      </c>
      <c r="W1138" s="63" t="s">
        <v>7023</v>
      </c>
      <c r="X1138" s="2">
        <v>47460414</v>
      </c>
      <c r="Y1138" s="2">
        <v>954472199</v>
      </c>
      <c r="Z1138" s="64" t="s">
        <v>7024</v>
      </c>
      <c r="AA1138" s="2">
        <v>0</v>
      </c>
      <c r="AB1138" s="2">
        <v>0</v>
      </c>
      <c r="AC1138" s="2"/>
      <c r="AD1138" s="2"/>
      <c r="AE1138" s="6">
        <v>0</v>
      </c>
      <c r="AF1138" s="2">
        <v>0</v>
      </c>
      <c r="AG1138" s="2"/>
      <c r="AH1138" s="2"/>
      <c r="AI1138" s="6">
        <v>0</v>
      </c>
      <c r="AJ1138" s="2">
        <v>0</v>
      </c>
      <c r="AK1138" s="2"/>
      <c r="AL1138" s="6"/>
      <c r="AM1138" s="6">
        <v>0</v>
      </c>
      <c r="AN1138" s="2">
        <v>0</v>
      </c>
      <c r="AO1138" s="2"/>
      <c r="AP1138" s="6"/>
      <c r="AQ1138" s="6">
        <f t="shared" si="119"/>
        <v>0</v>
      </c>
      <c r="AR1138" s="160">
        <f t="shared" si="120"/>
        <v>0</v>
      </c>
      <c r="AS1138" s="160">
        <f t="shared" si="121"/>
        <v>0</v>
      </c>
      <c r="AT1138" s="160">
        <f t="shared" si="122"/>
        <v>0</v>
      </c>
      <c r="AU1138" s="160">
        <f t="shared" si="123"/>
        <v>0</v>
      </c>
      <c r="AV1138" s="160">
        <f t="shared" si="124"/>
        <v>0</v>
      </c>
      <c r="AW1138" s="160">
        <f t="shared" si="125"/>
        <v>0</v>
      </c>
    </row>
    <row r="1139" spans="1:49" x14ac:dyDescent="0.25">
      <c r="A1139" s="2" t="s">
        <v>3803</v>
      </c>
      <c r="B1139" s="44" t="s">
        <v>12</v>
      </c>
      <c r="C1139" s="2" t="s">
        <v>3796</v>
      </c>
      <c r="D1139" s="2" t="s">
        <v>2724</v>
      </c>
      <c r="E1139" s="6" t="s">
        <v>45</v>
      </c>
      <c r="F1139" s="2" t="s">
        <v>45</v>
      </c>
      <c r="G1139" s="2" t="s">
        <v>44</v>
      </c>
      <c r="H1139" s="2">
        <v>0</v>
      </c>
      <c r="I1139" s="2" t="s">
        <v>44</v>
      </c>
      <c r="J1139" s="2">
        <v>1</v>
      </c>
      <c r="K1139" s="2">
        <v>0</v>
      </c>
      <c r="L1139" s="2">
        <v>0</v>
      </c>
      <c r="M1139" s="2">
        <v>1</v>
      </c>
      <c r="N1139" s="13"/>
      <c r="O1139" s="2">
        <v>1</v>
      </c>
      <c r="P1139" s="6">
        <v>1</v>
      </c>
      <c r="Q1139" s="2" t="s">
        <v>45</v>
      </c>
      <c r="R1139" s="2" t="s">
        <v>45</v>
      </c>
      <c r="S1139" s="2" t="s">
        <v>45</v>
      </c>
      <c r="T1139" s="2" t="s">
        <v>44</v>
      </c>
      <c r="U1139" s="3" t="s">
        <v>45</v>
      </c>
      <c r="V1139" s="2" t="s">
        <v>35</v>
      </c>
      <c r="W1139" s="63" t="s">
        <v>7034</v>
      </c>
      <c r="X1139" s="2" t="s">
        <v>3804</v>
      </c>
      <c r="Y1139" s="2" t="s">
        <v>7035</v>
      </c>
      <c r="Z1139" s="64" t="s">
        <v>3805</v>
      </c>
      <c r="AA1139" s="2">
        <v>0</v>
      </c>
      <c r="AB1139" s="2">
        <v>0</v>
      </c>
      <c r="AC1139" s="2"/>
      <c r="AD1139" s="2"/>
      <c r="AE1139" s="6">
        <v>0</v>
      </c>
      <c r="AF1139" s="2">
        <v>1</v>
      </c>
      <c r="AG1139" s="2" t="s">
        <v>35</v>
      </c>
      <c r="AH1139" s="2" t="s">
        <v>6743</v>
      </c>
      <c r="AI1139" s="6">
        <v>0</v>
      </c>
      <c r="AJ1139" s="2">
        <v>0</v>
      </c>
      <c r="AK1139" s="2"/>
      <c r="AL1139" s="6"/>
      <c r="AM1139" s="6">
        <v>0</v>
      </c>
      <c r="AN1139" s="2">
        <v>0</v>
      </c>
      <c r="AO1139" s="2"/>
      <c r="AP1139" s="6"/>
      <c r="AQ1139" s="6">
        <f t="shared" si="119"/>
        <v>1</v>
      </c>
      <c r="AR1139" s="160">
        <f t="shared" si="120"/>
        <v>0</v>
      </c>
      <c r="AS1139" s="160">
        <f t="shared" si="121"/>
        <v>1</v>
      </c>
      <c r="AT1139" s="160">
        <f t="shared" si="122"/>
        <v>0</v>
      </c>
      <c r="AU1139" s="160">
        <f t="shared" si="123"/>
        <v>0</v>
      </c>
      <c r="AV1139" s="160">
        <f t="shared" si="124"/>
        <v>0</v>
      </c>
      <c r="AW1139" s="160">
        <f t="shared" si="125"/>
        <v>0</v>
      </c>
    </row>
    <row r="1140" spans="1:49" x14ac:dyDescent="0.25">
      <c r="A1140" s="2" t="s">
        <v>3806</v>
      </c>
      <c r="B1140" s="44" t="s">
        <v>12</v>
      </c>
      <c r="C1140" s="2" t="s">
        <v>3796</v>
      </c>
      <c r="D1140" s="2" t="s">
        <v>3807</v>
      </c>
      <c r="E1140" s="6" t="s">
        <v>45</v>
      </c>
      <c r="F1140" s="2" t="s">
        <v>44</v>
      </c>
      <c r="G1140" s="2" t="s">
        <v>44</v>
      </c>
      <c r="H1140" s="2">
        <v>1</v>
      </c>
      <c r="I1140" s="2" t="s">
        <v>44</v>
      </c>
      <c r="J1140" s="2">
        <v>1</v>
      </c>
      <c r="K1140" s="2">
        <v>0</v>
      </c>
      <c r="L1140" s="2">
        <v>0</v>
      </c>
      <c r="M1140" s="2">
        <v>1</v>
      </c>
      <c r="N1140" s="2">
        <v>1</v>
      </c>
      <c r="O1140" s="2">
        <v>1</v>
      </c>
      <c r="P1140" s="2">
        <v>1</v>
      </c>
      <c r="Q1140" s="2" t="s">
        <v>45</v>
      </c>
      <c r="R1140" s="2" t="s">
        <v>44</v>
      </c>
      <c r="S1140" s="2" t="s">
        <v>45</v>
      </c>
      <c r="T1140" s="2" t="s">
        <v>44</v>
      </c>
      <c r="U1140" s="3" t="s">
        <v>45</v>
      </c>
      <c r="V1140" s="6" t="s">
        <v>35</v>
      </c>
      <c r="W1140" s="63" t="s">
        <v>7034</v>
      </c>
      <c r="X1140" s="2" t="s">
        <v>3804</v>
      </c>
      <c r="Y1140" s="2" t="s">
        <v>7035</v>
      </c>
      <c r="Z1140" s="64" t="s">
        <v>3805</v>
      </c>
      <c r="AA1140" s="2">
        <v>0</v>
      </c>
      <c r="AB1140" s="2">
        <v>0</v>
      </c>
      <c r="AC1140" s="2"/>
      <c r="AD1140" s="2"/>
      <c r="AE1140" s="6">
        <v>0</v>
      </c>
      <c r="AF1140" s="2">
        <v>0</v>
      </c>
      <c r="AG1140" s="2"/>
      <c r="AH1140" s="2"/>
      <c r="AI1140" s="6">
        <v>0</v>
      </c>
      <c r="AJ1140" s="2">
        <v>0</v>
      </c>
      <c r="AK1140" s="2"/>
      <c r="AL1140" s="6"/>
      <c r="AM1140" s="6">
        <v>0</v>
      </c>
      <c r="AN1140" s="2">
        <v>0</v>
      </c>
      <c r="AO1140" s="2"/>
      <c r="AP1140" s="6"/>
      <c r="AQ1140" s="6">
        <f t="shared" si="119"/>
        <v>0</v>
      </c>
      <c r="AR1140" s="160">
        <f t="shared" si="120"/>
        <v>0</v>
      </c>
      <c r="AS1140" s="160">
        <f t="shared" si="121"/>
        <v>0</v>
      </c>
      <c r="AT1140" s="160">
        <f t="shared" si="122"/>
        <v>0</v>
      </c>
      <c r="AU1140" s="160">
        <f t="shared" si="123"/>
        <v>0</v>
      </c>
      <c r="AV1140" s="160">
        <f t="shared" si="124"/>
        <v>0</v>
      </c>
      <c r="AW1140" s="160">
        <f t="shared" si="125"/>
        <v>0</v>
      </c>
    </row>
    <row r="1141" spans="1:49" x14ac:dyDescent="0.25">
      <c r="A1141" s="2" t="s">
        <v>3808</v>
      </c>
      <c r="B1141" s="44" t="s">
        <v>12</v>
      </c>
      <c r="C1141" s="2" t="s">
        <v>3796</v>
      </c>
      <c r="D1141" s="2" t="s">
        <v>3809</v>
      </c>
      <c r="E1141" s="6" t="s">
        <v>45</v>
      </c>
      <c r="F1141" s="2" t="s">
        <v>44</v>
      </c>
      <c r="G1141" s="2" t="s">
        <v>44</v>
      </c>
      <c r="H1141" s="2">
        <v>1</v>
      </c>
      <c r="I1141" s="2" t="s">
        <v>44</v>
      </c>
      <c r="J1141" s="2">
        <v>1</v>
      </c>
      <c r="K1141" s="2">
        <v>0</v>
      </c>
      <c r="L1141" s="2">
        <v>1</v>
      </c>
      <c r="M1141" s="2">
        <v>1</v>
      </c>
      <c r="N1141" s="2">
        <v>1</v>
      </c>
      <c r="O1141" s="2">
        <v>1</v>
      </c>
      <c r="P1141" s="2">
        <v>1</v>
      </c>
      <c r="Q1141" s="2" t="s">
        <v>45</v>
      </c>
      <c r="R1141" s="2" t="s">
        <v>44</v>
      </c>
      <c r="S1141" s="2" t="s">
        <v>45</v>
      </c>
      <c r="T1141" s="2" t="s">
        <v>44</v>
      </c>
      <c r="U1141" s="3" t="s">
        <v>44</v>
      </c>
      <c r="V1141" s="6" t="s">
        <v>36</v>
      </c>
      <c r="W1141" s="63" t="s">
        <v>3810</v>
      </c>
      <c r="X1141" s="2" t="s">
        <v>3811</v>
      </c>
      <c r="Y1141" s="2" t="s">
        <v>3812</v>
      </c>
      <c r="Z1141" s="64" t="s">
        <v>3813</v>
      </c>
      <c r="AA1141" s="2">
        <v>0</v>
      </c>
      <c r="AB1141" s="2">
        <v>1</v>
      </c>
      <c r="AC1141" s="2" t="s">
        <v>36</v>
      </c>
      <c r="AD1141" s="2" t="s">
        <v>6744</v>
      </c>
      <c r="AE1141" s="6">
        <v>0</v>
      </c>
      <c r="AF1141" s="2">
        <v>1</v>
      </c>
      <c r="AG1141" s="2" t="s">
        <v>36</v>
      </c>
      <c r="AH1141" s="2" t="s">
        <v>6744</v>
      </c>
      <c r="AI1141" s="6">
        <v>0</v>
      </c>
      <c r="AJ1141" s="2">
        <v>0</v>
      </c>
      <c r="AK1141" s="2"/>
      <c r="AL1141" s="6"/>
      <c r="AM1141" s="6">
        <v>0</v>
      </c>
      <c r="AN1141" s="2">
        <v>0</v>
      </c>
      <c r="AO1141" s="2"/>
      <c r="AP1141" s="6"/>
      <c r="AQ1141" s="6">
        <f t="shared" si="119"/>
        <v>2</v>
      </c>
      <c r="AR1141" s="160">
        <f t="shared" si="120"/>
        <v>0</v>
      </c>
      <c r="AS1141" s="160">
        <f t="shared" si="121"/>
        <v>0</v>
      </c>
      <c r="AT1141" s="160">
        <f t="shared" si="122"/>
        <v>0</v>
      </c>
      <c r="AU1141" s="160">
        <f t="shared" si="123"/>
        <v>1</v>
      </c>
      <c r="AV1141" s="160">
        <f t="shared" si="124"/>
        <v>0</v>
      </c>
      <c r="AW1141" s="160">
        <f t="shared" si="125"/>
        <v>0</v>
      </c>
    </row>
    <row r="1142" spans="1:49" x14ac:dyDescent="0.25">
      <c r="A1142" s="2" t="s">
        <v>3814</v>
      </c>
      <c r="B1142" s="44" t="s">
        <v>12</v>
      </c>
      <c r="C1142" s="2" t="s">
        <v>3796</v>
      </c>
      <c r="D1142" s="2" t="s">
        <v>3815</v>
      </c>
      <c r="E1142" s="6" t="s">
        <v>45</v>
      </c>
      <c r="F1142" s="2" t="s">
        <v>44</v>
      </c>
      <c r="G1142" s="2" t="s">
        <v>44</v>
      </c>
      <c r="H1142" s="2">
        <v>0</v>
      </c>
      <c r="I1142" s="2" t="s">
        <v>44</v>
      </c>
      <c r="J1142" s="2">
        <v>1</v>
      </c>
      <c r="K1142" s="2">
        <v>0</v>
      </c>
      <c r="L1142" s="2">
        <v>1</v>
      </c>
      <c r="M1142" s="2">
        <v>1</v>
      </c>
      <c r="N1142" s="2">
        <v>1</v>
      </c>
      <c r="O1142" s="2">
        <v>1</v>
      </c>
      <c r="P1142" s="6">
        <v>1</v>
      </c>
      <c r="Q1142" s="2" t="s">
        <v>44</v>
      </c>
      <c r="R1142" s="2" t="s">
        <v>44</v>
      </c>
      <c r="S1142" s="2" t="s">
        <v>45</v>
      </c>
      <c r="T1142" s="2" t="s">
        <v>44</v>
      </c>
      <c r="U1142" s="3" t="s">
        <v>44</v>
      </c>
      <c r="V1142" s="6" t="s">
        <v>36</v>
      </c>
      <c r="W1142" s="63" t="s">
        <v>3816</v>
      </c>
      <c r="X1142" s="2" t="s">
        <v>3817</v>
      </c>
      <c r="Y1142" s="2" t="s">
        <v>3818</v>
      </c>
      <c r="Z1142" s="64" t="s">
        <v>3819</v>
      </c>
      <c r="AA1142" s="2">
        <v>0</v>
      </c>
      <c r="AB1142" s="2">
        <v>0</v>
      </c>
      <c r="AC1142" s="2"/>
      <c r="AD1142" s="2"/>
      <c r="AE1142" s="6">
        <v>0</v>
      </c>
      <c r="AF1142" s="2">
        <v>0</v>
      </c>
      <c r="AG1142" s="2"/>
      <c r="AH1142" s="2"/>
      <c r="AI1142" s="6">
        <v>0</v>
      </c>
      <c r="AJ1142" s="2">
        <v>0</v>
      </c>
      <c r="AK1142" s="2"/>
      <c r="AL1142" s="6"/>
      <c r="AM1142" s="6">
        <v>0</v>
      </c>
      <c r="AN1142" s="2">
        <v>0</v>
      </c>
      <c r="AO1142" s="2"/>
      <c r="AP1142" s="6"/>
      <c r="AQ1142" s="6">
        <f t="shared" si="119"/>
        <v>0</v>
      </c>
      <c r="AR1142" s="160">
        <f t="shared" si="120"/>
        <v>0</v>
      </c>
      <c r="AS1142" s="160">
        <f t="shared" si="121"/>
        <v>0</v>
      </c>
      <c r="AT1142" s="160">
        <f t="shared" si="122"/>
        <v>0</v>
      </c>
      <c r="AU1142" s="160">
        <f t="shared" si="123"/>
        <v>0</v>
      </c>
      <c r="AV1142" s="160">
        <f t="shared" si="124"/>
        <v>0</v>
      </c>
      <c r="AW1142" s="160">
        <f t="shared" si="125"/>
        <v>0</v>
      </c>
    </row>
    <row r="1143" spans="1:49" x14ac:dyDescent="0.25">
      <c r="A1143" s="2" t="s">
        <v>3829</v>
      </c>
      <c r="B1143" s="44" t="s">
        <v>12</v>
      </c>
      <c r="C1143" s="2" t="s">
        <v>2734</v>
      </c>
      <c r="D1143" s="2" t="s">
        <v>3830</v>
      </c>
      <c r="E1143" s="6" t="s">
        <v>45</v>
      </c>
      <c r="F1143" s="2" t="s">
        <v>45</v>
      </c>
      <c r="G1143" s="2" t="s">
        <v>44</v>
      </c>
      <c r="H1143" s="2">
        <v>0</v>
      </c>
      <c r="I1143" s="2" t="s">
        <v>45</v>
      </c>
      <c r="J1143" s="2">
        <v>0</v>
      </c>
      <c r="K1143" s="2">
        <v>1</v>
      </c>
      <c r="L1143" s="2">
        <v>1</v>
      </c>
      <c r="M1143" s="112">
        <v>2</v>
      </c>
      <c r="N1143" s="13"/>
      <c r="O1143" s="2"/>
      <c r="P1143" s="2"/>
      <c r="Q1143" s="2" t="s">
        <v>44</v>
      </c>
      <c r="R1143" s="2" t="s">
        <v>45</v>
      </c>
      <c r="S1143" s="2" t="s">
        <v>44</v>
      </c>
      <c r="T1143" s="2" t="s">
        <v>44</v>
      </c>
      <c r="U1143" s="3" t="s">
        <v>45</v>
      </c>
      <c r="V1143" s="6" t="s">
        <v>326</v>
      </c>
      <c r="W1143" s="63" t="s">
        <v>7036</v>
      </c>
      <c r="X1143" s="2">
        <v>71210756</v>
      </c>
      <c r="Y1143" s="2">
        <v>913233331</v>
      </c>
      <c r="Z1143" s="64" t="s">
        <v>7037</v>
      </c>
      <c r="AA1143" s="2">
        <v>0</v>
      </c>
      <c r="AB1143" s="2">
        <v>0</v>
      </c>
      <c r="AC1143" s="2"/>
      <c r="AD1143" s="2"/>
      <c r="AE1143" s="6">
        <v>0</v>
      </c>
      <c r="AF1143" s="2">
        <v>0</v>
      </c>
      <c r="AG1143" s="2"/>
      <c r="AH1143" s="2"/>
      <c r="AI1143" s="6">
        <v>0</v>
      </c>
      <c r="AJ1143" s="2">
        <v>0</v>
      </c>
      <c r="AK1143" s="2"/>
      <c r="AL1143" s="6"/>
      <c r="AM1143" s="6">
        <v>0</v>
      </c>
      <c r="AN1143" s="2">
        <v>0</v>
      </c>
      <c r="AO1143" s="2"/>
      <c r="AP1143" s="6"/>
      <c r="AQ1143" s="6">
        <f t="shared" si="119"/>
        <v>0</v>
      </c>
      <c r="AR1143" s="160">
        <f t="shared" si="120"/>
        <v>0</v>
      </c>
      <c r="AS1143" s="160">
        <f t="shared" si="121"/>
        <v>0</v>
      </c>
      <c r="AT1143" s="160">
        <f t="shared" si="122"/>
        <v>0</v>
      </c>
      <c r="AU1143" s="160">
        <f t="shared" si="123"/>
        <v>0</v>
      </c>
      <c r="AV1143" s="160">
        <f t="shared" si="124"/>
        <v>0</v>
      </c>
      <c r="AW1143" s="160">
        <f t="shared" si="125"/>
        <v>0</v>
      </c>
    </row>
    <row r="1144" spans="1:49" x14ac:dyDescent="0.25">
      <c r="A1144" s="2" t="s">
        <v>3821</v>
      </c>
      <c r="B1144" s="44" t="s">
        <v>12</v>
      </c>
      <c r="C1144" s="2" t="s">
        <v>2734</v>
      </c>
      <c r="D1144" s="2" t="s">
        <v>3822</v>
      </c>
      <c r="E1144" s="6" t="s">
        <v>45</v>
      </c>
      <c r="F1144" s="2" t="s">
        <v>44</v>
      </c>
      <c r="G1144" s="2" t="s">
        <v>44</v>
      </c>
      <c r="H1144" s="2">
        <v>1</v>
      </c>
      <c r="I1144" s="2" t="s">
        <v>44</v>
      </c>
      <c r="J1144" s="2">
        <v>1</v>
      </c>
      <c r="K1144" s="2">
        <v>0</v>
      </c>
      <c r="L1144" s="2">
        <v>1</v>
      </c>
      <c r="M1144" s="2">
        <v>1</v>
      </c>
      <c r="N1144" s="2">
        <v>1</v>
      </c>
      <c r="O1144" s="2">
        <v>1</v>
      </c>
      <c r="P1144" s="6">
        <v>1</v>
      </c>
      <c r="Q1144" s="2" t="s">
        <v>45</v>
      </c>
      <c r="R1144" s="2" t="s">
        <v>45</v>
      </c>
      <c r="S1144" s="2" t="s">
        <v>45</v>
      </c>
      <c r="T1144" s="2" t="s">
        <v>44</v>
      </c>
      <c r="U1144" s="3" t="s">
        <v>44</v>
      </c>
      <c r="V1144" s="6" t="s">
        <v>36</v>
      </c>
      <c r="W1144" s="63" t="s">
        <v>3823</v>
      </c>
      <c r="X1144" s="2" t="s">
        <v>3824</v>
      </c>
      <c r="Y1144" s="2" t="s">
        <v>3825</v>
      </c>
      <c r="Z1144" s="64" t="s">
        <v>3826</v>
      </c>
      <c r="AA1144" s="2">
        <v>0</v>
      </c>
      <c r="AB1144" s="2">
        <v>0</v>
      </c>
      <c r="AC1144" s="2"/>
      <c r="AD1144" s="2"/>
      <c r="AE1144" s="6">
        <v>0</v>
      </c>
      <c r="AF1144" s="2">
        <v>0</v>
      </c>
      <c r="AG1144" s="2"/>
      <c r="AH1144" s="2"/>
      <c r="AI1144" s="6">
        <v>0</v>
      </c>
      <c r="AJ1144" s="2">
        <v>0</v>
      </c>
      <c r="AK1144" s="2"/>
      <c r="AL1144" s="6"/>
      <c r="AM1144" s="6">
        <v>0</v>
      </c>
      <c r="AN1144" s="2">
        <v>0</v>
      </c>
      <c r="AO1144" s="2"/>
      <c r="AP1144" s="6"/>
      <c r="AQ1144" s="6">
        <f t="shared" si="119"/>
        <v>0</v>
      </c>
      <c r="AR1144" s="160">
        <f t="shared" si="120"/>
        <v>0</v>
      </c>
      <c r="AS1144" s="160">
        <f t="shared" si="121"/>
        <v>0</v>
      </c>
      <c r="AT1144" s="160">
        <f t="shared" si="122"/>
        <v>0</v>
      </c>
      <c r="AU1144" s="160">
        <f t="shared" si="123"/>
        <v>0</v>
      </c>
      <c r="AV1144" s="160">
        <f t="shared" si="124"/>
        <v>0</v>
      </c>
      <c r="AW1144" s="160">
        <f t="shared" si="125"/>
        <v>0</v>
      </c>
    </row>
    <row r="1145" spans="1:49" x14ac:dyDescent="0.25">
      <c r="A1145" s="2" t="s">
        <v>3827</v>
      </c>
      <c r="B1145" s="44" t="s">
        <v>12</v>
      </c>
      <c r="C1145" s="2" t="s">
        <v>2734</v>
      </c>
      <c r="D1145" s="2" t="s">
        <v>3828</v>
      </c>
      <c r="E1145" s="6" t="s">
        <v>45</v>
      </c>
      <c r="F1145" s="2" t="s">
        <v>44</v>
      </c>
      <c r="G1145" s="2" t="s">
        <v>44</v>
      </c>
      <c r="H1145" s="2">
        <v>0</v>
      </c>
      <c r="I1145" s="2" t="s">
        <v>45</v>
      </c>
      <c r="J1145" s="2">
        <v>1</v>
      </c>
      <c r="K1145" s="2">
        <v>0</v>
      </c>
      <c r="L1145" s="2">
        <v>0</v>
      </c>
      <c r="M1145" s="2">
        <v>1</v>
      </c>
      <c r="N1145" s="2">
        <v>1</v>
      </c>
      <c r="O1145" s="2">
        <v>1</v>
      </c>
      <c r="P1145" s="2">
        <v>1</v>
      </c>
      <c r="Q1145" s="2" t="s">
        <v>45</v>
      </c>
      <c r="R1145" s="2" t="s">
        <v>45</v>
      </c>
      <c r="S1145" s="2" t="s">
        <v>45</v>
      </c>
      <c r="T1145" s="2" t="s">
        <v>44</v>
      </c>
      <c r="U1145" s="3" t="s">
        <v>45</v>
      </c>
      <c r="V1145" s="6" t="s">
        <v>35</v>
      </c>
      <c r="W1145" s="63" t="s">
        <v>6992</v>
      </c>
      <c r="X1145" s="2" t="s">
        <v>3666</v>
      </c>
      <c r="Y1145" s="2" t="s">
        <v>6993</v>
      </c>
      <c r="Z1145" s="64" t="s">
        <v>3667</v>
      </c>
      <c r="AA1145" s="2">
        <v>0</v>
      </c>
      <c r="AB1145" s="2">
        <v>0</v>
      </c>
      <c r="AC1145" s="2"/>
      <c r="AD1145" s="2"/>
      <c r="AE1145" s="6">
        <v>0</v>
      </c>
      <c r="AF1145" s="2">
        <v>0</v>
      </c>
      <c r="AG1145" s="2"/>
      <c r="AH1145" s="2"/>
      <c r="AI1145" s="6">
        <v>0</v>
      </c>
      <c r="AJ1145" s="2">
        <v>0</v>
      </c>
      <c r="AK1145" s="2"/>
      <c r="AL1145" s="6"/>
      <c r="AM1145" s="6">
        <v>0</v>
      </c>
      <c r="AN1145" s="2">
        <v>0</v>
      </c>
      <c r="AO1145" s="2"/>
      <c r="AP1145" s="6"/>
      <c r="AQ1145" s="6">
        <f t="shared" si="119"/>
        <v>0</v>
      </c>
      <c r="AR1145" s="160">
        <f t="shared" si="120"/>
        <v>0</v>
      </c>
      <c r="AS1145" s="160">
        <f t="shared" si="121"/>
        <v>0</v>
      </c>
      <c r="AT1145" s="160">
        <f t="shared" si="122"/>
        <v>0</v>
      </c>
      <c r="AU1145" s="160">
        <f t="shared" si="123"/>
        <v>0</v>
      </c>
      <c r="AV1145" s="160">
        <f t="shared" si="124"/>
        <v>0</v>
      </c>
      <c r="AW1145" s="160">
        <f t="shared" si="125"/>
        <v>0</v>
      </c>
    </row>
    <row r="1146" spans="1:49" x14ac:dyDescent="0.25">
      <c r="A1146" s="2" t="s">
        <v>3831</v>
      </c>
      <c r="B1146" s="44" t="s">
        <v>12</v>
      </c>
      <c r="C1146" s="2" t="s">
        <v>2734</v>
      </c>
      <c r="D1146" s="2" t="s">
        <v>3832</v>
      </c>
      <c r="E1146" s="6" t="s">
        <v>45</v>
      </c>
      <c r="F1146" s="2" t="s">
        <v>45</v>
      </c>
      <c r="G1146" s="2" t="s">
        <v>44</v>
      </c>
      <c r="H1146" s="2">
        <v>0</v>
      </c>
      <c r="I1146" s="2" t="s">
        <v>44</v>
      </c>
      <c r="J1146" s="2">
        <v>1</v>
      </c>
      <c r="K1146" s="2">
        <v>0</v>
      </c>
      <c r="L1146" s="2">
        <v>0</v>
      </c>
      <c r="M1146" s="2">
        <v>1</v>
      </c>
      <c r="N1146" s="13"/>
      <c r="O1146" s="2">
        <v>1</v>
      </c>
      <c r="P1146" s="2">
        <v>1</v>
      </c>
      <c r="Q1146" s="2" t="s">
        <v>45</v>
      </c>
      <c r="R1146" s="2" t="s">
        <v>45</v>
      </c>
      <c r="S1146" s="2" t="s">
        <v>45</v>
      </c>
      <c r="T1146" s="2" t="s">
        <v>44</v>
      </c>
      <c r="U1146" s="3" t="s">
        <v>45</v>
      </c>
      <c r="V1146" s="2" t="s">
        <v>35</v>
      </c>
      <c r="W1146" s="63" t="s">
        <v>6992</v>
      </c>
      <c r="X1146" s="2" t="s">
        <v>3666</v>
      </c>
      <c r="Y1146" s="2" t="s">
        <v>6993</v>
      </c>
      <c r="Z1146" s="64" t="s">
        <v>3667</v>
      </c>
      <c r="AA1146" s="2">
        <v>0</v>
      </c>
      <c r="AB1146" s="2">
        <v>0</v>
      </c>
      <c r="AC1146" s="2"/>
      <c r="AD1146" s="2"/>
      <c r="AE1146" s="6">
        <v>0</v>
      </c>
      <c r="AF1146" s="2">
        <v>1</v>
      </c>
      <c r="AG1146" s="2" t="s">
        <v>35</v>
      </c>
      <c r="AH1146" s="2" t="s">
        <v>6743</v>
      </c>
      <c r="AI1146" s="6">
        <v>0</v>
      </c>
      <c r="AJ1146" s="2">
        <v>0</v>
      </c>
      <c r="AK1146" s="2"/>
      <c r="AL1146" s="6"/>
      <c r="AM1146" s="6">
        <v>0</v>
      </c>
      <c r="AN1146" s="2">
        <v>0</v>
      </c>
      <c r="AO1146" s="2"/>
      <c r="AP1146" s="6"/>
      <c r="AQ1146" s="6">
        <f t="shared" si="119"/>
        <v>1</v>
      </c>
      <c r="AR1146" s="160">
        <f t="shared" si="120"/>
        <v>0</v>
      </c>
      <c r="AS1146" s="160">
        <f t="shared" si="121"/>
        <v>1</v>
      </c>
      <c r="AT1146" s="160">
        <f t="shared" si="122"/>
        <v>0</v>
      </c>
      <c r="AU1146" s="160">
        <f t="shared" si="123"/>
        <v>0</v>
      </c>
      <c r="AV1146" s="160">
        <f t="shared" si="124"/>
        <v>0</v>
      </c>
      <c r="AW1146" s="160">
        <f t="shared" si="125"/>
        <v>0</v>
      </c>
    </row>
    <row r="1147" spans="1:49" x14ac:dyDescent="0.25">
      <c r="A1147" s="2" t="s">
        <v>3833</v>
      </c>
      <c r="B1147" s="44" t="s">
        <v>12</v>
      </c>
      <c r="C1147" s="2" t="s">
        <v>2734</v>
      </c>
      <c r="D1147" s="2" t="s">
        <v>3834</v>
      </c>
      <c r="E1147" s="6" t="s">
        <v>45</v>
      </c>
      <c r="F1147" s="2" t="s">
        <v>44</v>
      </c>
      <c r="G1147" s="2" t="s">
        <v>44</v>
      </c>
      <c r="H1147" s="2">
        <v>1</v>
      </c>
      <c r="I1147" s="2" t="s">
        <v>44</v>
      </c>
      <c r="J1147" s="2">
        <v>1</v>
      </c>
      <c r="K1147" s="2">
        <v>0</v>
      </c>
      <c r="L1147" s="2">
        <v>1</v>
      </c>
      <c r="M1147" s="2">
        <v>1</v>
      </c>
      <c r="N1147" s="2">
        <v>1</v>
      </c>
      <c r="O1147" s="2">
        <v>1</v>
      </c>
      <c r="P1147" s="2">
        <v>1</v>
      </c>
      <c r="Q1147" s="2" t="s">
        <v>45</v>
      </c>
      <c r="R1147" s="2" t="s">
        <v>45</v>
      </c>
      <c r="S1147" s="2" t="s">
        <v>44</v>
      </c>
      <c r="T1147" s="2" t="s">
        <v>44</v>
      </c>
      <c r="U1147" s="3" t="s">
        <v>45</v>
      </c>
      <c r="V1147" s="6" t="s">
        <v>35</v>
      </c>
      <c r="W1147" s="63" t="s">
        <v>6992</v>
      </c>
      <c r="X1147" s="2" t="s">
        <v>3666</v>
      </c>
      <c r="Y1147" s="2" t="s">
        <v>6993</v>
      </c>
      <c r="Z1147" s="64" t="s">
        <v>3667</v>
      </c>
      <c r="AA1147" s="2">
        <v>0</v>
      </c>
      <c r="AB1147" s="2">
        <v>0</v>
      </c>
      <c r="AC1147" s="2"/>
      <c r="AD1147" s="2"/>
      <c r="AE1147" s="6">
        <v>0</v>
      </c>
      <c r="AF1147" s="2">
        <v>0</v>
      </c>
      <c r="AG1147" s="2"/>
      <c r="AH1147" s="2"/>
      <c r="AI1147" s="6">
        <v>0</v>
      </c>
      <c r="AJ1147" s="2">
        <v>0</v>
      </c>
      <c r="AK1147" s="2"/>
      <c r="AL1147" s="6"/>
      <c r="AM1147" s="6">
        <v>0</v>
      </c>
      <c r="AN1147" s="2">
        <v>0</v>
      </c>
      <c r="AO1147" s="2"/>
      <c r="AP1147" s="6"/>
      <c r="AQ1147" s="6">
        <f t="shared" si="119"/>
        <v>0</v>
      </c>
      <c r="AR1147" s="160">
        <f t="shared" si="120"/>
        <v>0</v>
      </c>
      <c r="AS1147" s="160">
        <f t="shared" si="121"/>
        <v>0</v>
      </c>
      <c r="AT1147" s="160">
        <f t="shared" si="122"/>
        <v>0</v>
      </c>
      <c r="AU1147" s="160">
        <f t="shared" si="123"/>
        <v>0</v>
      </c>
      <c r="AV1147" s="160">
        <f t="shared" si="124"/>
        <v>0</v>
      </c>
      <c r="AW1147" s="160">
        <f t="shared" si="125"/>
        <v>0</v>
      </c>
    </row>
    <row r="1148" spans="1:49" x14ac:dyDescent="0.25">
      <c r="A1148" s="2" t="s">
        <v>3835</v>
      </c>
      <c r="B1148" s="44" t="s">
        <v>12</v>
      </c>
      <c r="C1148" s="2" t="s">
        <v>2734</v>
      </c>
      <c r="D1148" s="2" t="s">
        <v>2079</v>
      </c>
      <c r="E1148" s="6" t="s">
        <v>45</v>
      </c>
      <c r="F1148" s="2" t="s">
        <v>45</v>
      </c>
      <c r="G1148" s="2" t="s">
        <v>44</v>
      </c>
      <c r="H1148" s="2">
        <v>0</v>
      </c>
      <c r="I1148" s="2" t="s">
        <v>45</v>
      </c>
      <c r="J1148" s="2">
        <v>0</v>
      </c>
      <c r="K1148" s="2">
        <v>1</v>
      </c>
      <c r="L1148" s="2">
        <v>1</v>
      </c>
      <c r="M1148" s="112">
        <v>2</v>
      </c>
      <c r="N1148" s="13"/>
      <c r="O1148" s="2"/>
      <c r="P1148" s="52"/>
      <c r="Q1148" s="2" t="s">
        <v>45</v>
      </c>
      <c r="R1148" s="2" t="s">
        <v>45</v>
      </c>
      <c r="S1148" s="2" t="s">
        <v>44</v>
      </c>
      <c r="T1148" s="2" t="s">
        <v>45</v>
      </c>
      <c r="U1148" s="3" t="s">
        <v>45</v>
      </c>
      <c r="V1148" s="6" t="s">
        <v>326</v>
      </c>
      <c r="W1148" s="63" t="s">
        <v>7036</v>
      </c>
      <c r="X1148" s="2">
        <v>71210756</v>
      </c>
      <c r="Y1148" s="2">
        <v>913233331</v>
      </c>
      <c r="Z1148" s="64" t="s">
        <v>7037</v>
      </c>
      <c r="AA1148" s="2">
        <v>0</v>
      </c>
      <c r="AB1148" s="2">
        <v>0</v>
      </c>
      <c r="AC1148" s="2"/>
      <c r="AD1148" s="2"/>
      <c r="AE1148" s="6">
        <v>0</v>
      </c>
      <c r="AF1148" s="2">
        <v>0</v>
      </c>
      <c r="AG1148" s="2"/>
      <c r="AH1148" s="2"/>
      <c r="AI1148" s="6">
        <v>0</v>
      </c>
      <c r="AJ1148" s="2">
        <v>0</v>
      </c>
      <c r="AK1148" s="2"/>
      <c r="AL1148" s="6"/>
      <c r="AM1148" s="6">
        <v>0</v>
      </c>
      <c r="AN1148" s="2">
        <v>0</v>
      </c>
      <c r="AO1148" s="2"/>
      <c r="AP1148" s="6"/>
      <c r="AQ1148" s="6">
        <f t="shared" si="119"/>
        <v>0</v>
      </c>
      <c r="AR1148" s="160">
        <f t="shared" si="120"/>
        <v>0</v>
      </c>
      <c r="AS1148" s="160">
        <f t="shared" si="121"/>
        <v>0</v>
      </c>
      <c r="AT1148" s="160">
        <f t="shared" si="122"/>
        <v>0</v>
      </c>
      <c r="AU1148" s="160">
        <f t="shared" si="123"/>
        <v>0</v>
      </c>
      <c r="AV1148" s="160">
        <f t="shared" si="124"/>
        <v>0</v>
      </c>
      <c r="AW1148" s="160">
        <f t="shared" si="125"/>
        <v>0</v>
      </c>
    </row>
    <row r="1149" spans="1:49" x14ac:dyDescent="0.25">
      <c r="A1149" s="2" t="s">
        <v>3836</v>
      </c>
      <c r="B1149" s="44" t="s">
        <v>12</v>
      </c>
      <c r="C1149" s="2" t="s">
        <v>2734</v>
      </c>
      <c r="D1149" s="2" t="s">
        <v>3837</v>
      </c>
      <c r="E1149" s="6" t="s">
        <v>45</v>
      </c>
      <c r="F1149" s="2" t="s">
        <v>44</v>
      </c>
      <c r="G1149" s="2" t="s">
        <v>44</v>
      </c>
      <c r="H1149" s="2">
        <v>0</v>
      </c>
      <c r="I1149" s="2" t="s">
        <v>44</v>
      </c>
      <c r="J1149" s="2">
        <v>1</v>
      </c>
      <c r="K1149" s="2">
        <v>0</v>
      </c>
      <c r="L1149" s="2">
        <v>0</v>
      </c>
      <c r="M1149" s="2">
        <v>1</v>
      </c>
      <c r="N1149" s="2">
        <v>1</v>
      </c>
      <c r="O1149" s="2">
        <v>1</v>
      </c>
      <c r="P1149" s="2">
        <v>1</v>
      </c>
      <c r="Q1149" s="2" t="s">
        <v>45</v>
      </c>
      <c r="R1149" s="2" t="s">
        <v>45</v>
      </c>
      <c r="S1149" s="2" t="s">
        <v>45</v>
      </c>
      <c r="T1149" s="2" t="s">
        <v>44</v>
      </c>
      <c r="U1149" s="3" t="s">
        <v>45</v>
      </c>
      <c r="V1149" s="6" t="s">
        <v>35</v>
      </c>
      <c r="W1149" s="63" t="s">
        <v>6526</v>
      </c>
      <c r="X1149" s="2" t="s">
        <v>3753</v>
      </c>
      <c r="Y1149" s="2">
        <v>945882131</v>
      </c>
      <c r="Z1149" s="64" t="s">
        <v>3755</v>
      </c>
      <c r="AA1149" s="2">
        <v>0</v>
      </c>
      <c r="AB1149" s="2">
        <v>0</v>
      </c>
      <c r="AC1149" s="2"/>
      <c r="AD1149" s="2"/>
      <c r="AE1149" s="6">
        <v>0</v>
      </c>
      <c r="AF1149" s="2">
        <v>0</v>
      </c>
      <c r="AG1149" s="2"/>
      <c r="AH1149" s="2"/>
      <c r="AI1149" s="6">
        <v>0</v>
      </c>
      <c r="AJ1149" s="2">
        <v>0</v>
      </c>
      <c r="AK1149" s="2"/>
      <c r="AL1149" s="6"/>
      <c r="AM1149" s="6">
        <v>0</v>
      </c>
      <c r="AN1149" s="2">
        <v>0</v>
      </c>
      <c r="AO1149" s="2"/>
      <c r="AP1149" s="6"/>
      <c r="AQ1149" s="6">
        <f t="shared" si="119"/>
        <v>0</v>
      </c>
      <c r="AR1149" s="160">
        <f t="shared" si="120"/>
        <v>0</v>
      </c>
      <c r="AS1149" s="160">
        <f t="shared" si="121"/>
        <v>0</v>
      </c>
      <c r="AT1149" s="160">
        <f t="shared" si="122"/>
        <v>0</v>
      </c>
      <c r="AU1149" s="160">
        <f t="shared" si="123"/>
        <v>0</v>
      </c>
      <c r="AV1149" s="160">
        <f t="shared" si="124"/>
        <v>0</v>
      </c>
      <c r="AW1149" s="160">
        <f t="shared" si="125"/>
        <v>0</v>
      </c>
    </row>
    <row r="1150" spans="1:49" x14ac:dyDescent="0.25">
      <c r="A1150" s="2" t="s">
        <v>3838</v>
      </c>
      <c r="B1150" s="44" t="s">
        <v>12</v>
      </c>
      <c r="C1150" s="2" t="s">
        <v>2734</v>
      </c>
      <c r="D1150" s="2" t="s">
        <v>3839</v>
      </c>
      <c r="E1150" s="6" t="s">
        <v>45</v>
      </c>
      <c r="F1150" s="2" t="s">
        <v>45</v>
      </c>
      <c r="G1150" s="2" t="s">
        <v>44</v>
      </c>
      <c r="H1150" s="2">
        <v>0</v>
      </c>
      <c r="I1150" s="2" t="s">
        <v>45</v>
      </c>
      <c r="J1150" s="2">
        <v>0</v>
      </c>
      <c r="K1150" s="6">
        <v>0</v>
      </c>
      <c r="L1150" s="2">
        <v>0</v>
      </c>
      <c r="M1150" s="112">
        <v>2</v>
      </c>
      <c r="N1150" s="13"/>
      <c r="O1150" s="2"/>
      <c r="P1150" s="2"/>
      <c r="Q1150" s="2" t="s">
        <v>44</v>
      </c>
      <c r="R1150" s="2" t="s">
        <v>45</v>
      </c>
      <c r="S1150" s="2" t="s">
        <v>44</v>
      </c>
      <c r="T1150" s="2" t="s">
        <v>44</v>
      </c>
      <c r="U1150" s="3" t="s">
        <v>45</v>
      </c>
      <c r="V1150" s="6" t="s">
        <v>35</v>
      </c>
      <c r="W1150" s="63" t="s">
        <v>6836</v>
      </c>
      <c r="X1150" s="2" t="s">
        <v>3686</v>
      </c>
      <c r="Y1150" s="2">
        <v>945883231</v>
      </c>
      <c r="Z1150" s="64" t="s">
        <v>3687</v>
      </c>
      <c r="AA1150" s="2">
        <v>0</v>
      </c>
      <c r="AB1150" s="2">
        <v>0</v>
      </c>
      <c r="AC1150" s="2"/>
      <c r="AD1150" s="2"/>
      <c r="AE1150" s="6">
        <v>0</v>
      </c>
      <c r="AF1150" s="2">
        <v>0</v>
      </c>
      <c r="AG1150" s="2"/>
      <c r="AH1150" s="2"/>
      <c r="AI1150" s="6">
        <v>0</v>
      </c>
      <c r="AJ1150" s="2">
        <v>0</v>
      </c>
      <c r="AK1150" s="2"/>
      <c r="AL1150" s="6"/>
      <c r="AM1150" s="6">
        <v>0</v>
      </c>
      <c r="AN1150" s="2">
        <v>0</v>
      </c>
      <c r="AO1150" s="2"/>
      <c r="AP1150" s="6"/>
      <c r="AQ1150" s="6">
        <f t="shared" si="119"/>
        <v>0</v>
      </c>
      <c r="AR1150" s="160">
        <f t="shared" si="120"/>
        <v>0</v>
      </c>
      <c r="AS1150" s="160">
        <f t="shared" si="121"/>
        <v>0</v>
      </c>
      <c r="AT1150" s="160">
        <f t="shared" si="122"/>
        <v>0</v>
      </c>
      <c r="AU1150" s="160">
        <f t="shared" si="123"/>
        <v>0</v>
      </c>
      <c r="AV1150" s="160">
        <f t="shared" si="124"/>
        <v>0</v>
      </c>
      <c r="AW1150" s="160">
        <f t="shared" si="125"/>
        <v>0</v>
      </c>
    </row>
    <row r="1151" spans="1:49" x14ac:dyDescent="0.25">
      <c r="A1151" s="2" t="s">
        <v>3840</v>
      </c>
      <c r="B1151" s="44" t="s">
        <v>12</v>
      </c>
      <c r="C1151" s="2" t="s">
        <v>2734</v>
      </c>
      <c r="D1151" s="2" t="s">
        <v>3841</v>
      </c>
      <c r="E1151" s="6" t="s">
        <v>45</v>
      </c>
      <c r="F1151" s="2" t="s">
        <v>45</v>
      </c>
      <c r="G1151" s="2" t="s">
        <v>44</v>
      </c>
      <c r="H1151" s="2">
        <v>0</v>
      </c>
      <c r="I1151" s="2" t="s">
        <v>44</v>
      </c>
      <c r="J1151" s="2">
        <v>1</v>
      </c>
      <c r="K1151" s="2">
        <v>0</v>
      </c>
      <c r="L1151" s="2">
        <v>0</v>
      </c>
      <c r="M1151" s="2">
        <v>1</v>
      </c>
      <c r="N1151" s="13"/>
      <c r="O1151" s="2">
        <v>1</v>
      </c>
      <c r="P1151" s="2">
        <v>1</v>
      </c>
      <c r="Q1151" s="2" t="s">
        <v>45</v>
      </c>
      <c r="R1151" s="2" t="s">
        <v>45</v>
      </c>
      <c r="S1151" s="2" t="s">
        <v>45</v>
      </c>
      <c r="T1151" s="2" t="s">
        <v>44</v>
      </c>
      <c r="U1151" s="3" t="s">
        <v>45</v>
      </c>
      <c r="V1151" s="2" t="s">
        <v>35</v>
      </c>
      <c r="W1151" s="63" t="s">
        <v>6992</v>
      </c>
      <c r="X1151" s="2" t="s">
        <v>3666</v>
      </c>
      <c r="Y1151" s="2" t="s">
        <v>6993</v>
      </c>
      <c r="Z1151" s="64" t="s">
        <v>3667</v>
      </c>
      <c r="AA1151" s="2">
        <v>0</v>
      </c>
      <c r="AB1151" s="2">
        <v>0</v>
      </c>
      <c r="AC1151" s="2"/>
      <c r="AD1151" s="2"/>
      <c r="AE1151" s="6">
        <v>0</v>
      </c>
      <c r="AF1151" s="2">
        <v>0</v>
      </c>
      <c r="AG1151" s="2"/>
      <c r="AH1151" s="2"/>
      <c r="AI1151" s="6">
        <v>0</v>
      </c>
      <c r="AJ1151" s="2">
        <v>0</v>
      </c>
      <c r="AK1151" s="2"/>
      <c r="AL1151" s="6"/>
      <c r="AM1151" s="6">
        <v>0</v>
      </c>
      <c r="AN1151" s="2">
        <v>0</v>
      </c>
      <c r="AO1151" s="2"/>
      <c r="AP1151" s="6"/>
      <c r="AQ1151" s="6">
        <f t="shared" si="119"/>
        <v>0</v>
      </c>
      <c r="AR1151" s="160">
        <f t="shared" si="120"/>
        <v>0</v>
      </c>
      <c r="AS1151" s="160">
        <f t="shared" si="121"/>
        <v>0</v>
      </c>
      <c r="AT1151" s="160">
        <f t="shared" si="122"/>
        <v>0</v>
      </c>
      <c r="AU1151" s="160">
        <f t="shared" si="123"/>
        <v>0</v>
      </c>
      <c r="AV1151" s="160">
        <f t="shared" si="124"/>
        <v>0</v>
      </c>
      <c r="AW1151" s="160">
        <f t="shared" si="125"/>
        <v>0</v>
      </c>
    </row>
    <row r="1152" spans="1:49" x14ac:dyDescent="0.25">
      <c r="A1152" s="2" t="s">
        <v>3842</v>
      </c>
      <c r="B1152" s="44" t="s">
        <v>12</v>
      </c>
      <c r="C1152" s="2" t="s">
        <v>2734</v>
      </c>
      <c r="D1152" s="2" t="s">
        <v>2734</v>
      </c>
      <c r="E1152" s="6" t="s">
        <v>45</v>
      </c>
      <c r="F1152" s="2" t="s">
        <v>45</v>
      </c>
      <c r="G1152" s="2" t="s">
        <v>44</v>
      </c>
      <c r="H1152" s="2">
        <v>0</v>
      </c>
      <c r="I1152" s="2" t="s">
        <v>45</v>
      </c>
      <c r="J1152" s="2">
        <v>0</v>
      </c>
      <c r="K1152" s="6">
        <v>0</v>
      </c>
      <c r="L1152" s="2">
        <v>0</v>
      </c>
      <c r="M1152" s="112">
        <v>2</v>
      </c>
      <c r="N1152" s="13"/>
      <c r="O1152" s="2"/>
      <c r="P1152" s="2"/>
      <c r="Q1152" s="2" t="s">
        <v>45</v>
      </c>
      <c r="R1152" s="2" t="s">
        <v>45</v>
      </c>
      <c r="S1152" s="2" t="s">
        <v>45</v>
      </c>
      <c r="T1152" s="2" t="s">
        <v>44</v>
      </c>
      <c r="U1152" s="3" t="s">
        <v>45</v>
      </c>
      <c r="V1152" s="6" t="s">
        <v>35</v>
      </c>
      <c r="W1152" s="63" t="s">
        <v>6834</v>
      </c>
      <c r="X1152" s="2" t="s">
        <v>3499</v>
      </c>
      <c r="Y1152" s="2">
        <v>920138837</v>
      </c>
      <c r="Z1152" s="64" t="s">
        <v>3500</v>
      </c>
      <c r="AA1152" s="2">
        <v>0</v>
      </c>
      <c r="AB1152" s="2">
        <v>0</v>
      </c>
      <c r="AC1152" s="2"/>
      <c r="AD1152" s="2"/>
      <c r="AE1152" s="6">
        <v>0</v>
      </c>
      <c r="AF1152" s="2">
        <v>0</v>
      </c>
      <c r="AG1152" s="2"/>
      <c r="AH1152" s="2"/>
      <c r="AI1152" s="6">
        <v>0</v>
      </c>
      <c r="AJ1152" s="2">
        <v>0</v>
      </c>
      <c r="AK1152" s="2"/>
      <c r="AL1152" s="6"/>
      <c r="AM1152" s="6">
        <v>0</v>
      </c>
      <c r="AN1152" s="2">
        <v>0</v>
      </c>
      <c r="AO1152" s="2"/>
      <c r="AP1152" s="6"/>
      <c r="AQ1152" s="6">
        <f t="shared" si="119"/>
        <v>0</v>
      </c>
      <c r="AR1152" s="160">
        <f t="shared" si="120"/>
        <v>0</v>
      </c>
      <c r="AS1152" s="160">
        <f t="shared" si="121"/>
        <v>0</v>
      </c>
      <c r="AT1152" s="160">
        <f t="shared" si="122"/>
        <v>0</v>
      </c>
      <c r="AU1152" s="160">
        <f t="shared" si="123"/>
        <v>0</v>
      </c>
      <c r="AV1152" s="160">
        <f t="shared" si="124"/>
        <v>0</v>
      </c>
      <c r="AW1152" s="160">
        <f t="shared" si="125"/>
        <v>0</v>
      </c>
    </row>
    <row r="1153" spans="1:49" x14ac:dyDescent="0.25">
      <c r="A1153" s="2" t="s">
        <v>3461</v>
      </c>
      <c r="B1153" s="44" t="s">
        <v>12</v>
      </c>
      <c r="C1153" s="2" t="s">
        <v>3449</v>
      </c>
      <c r="D1153" s="2" t="s">
        <v>3449</v>
      </c>
      <c r="E1153" s="6" t="s">
        <v>45</v>
      </c>
      <c r="F1153" s="2" t="s">
        <v>45</v>
      </c>
      <c r="G1153" s="2" t="s">
        <v>44</v>
      </c>
      <c r="H1153" s="2">
        <v>0</v>
      </c>
      <c r="I1153" s="2" t="s">
        <v>45</v>
      </c>
      <c r="J1153" s="2">
        <v>1</v>
      </c>
      <c r="K1153" s="2">
        <v>0</v>
      </c>
      <c r="L1153" s="2">
        <v>0</v>
      </c>
      <c r="M1153" s="2">
        <v>1</v>
      </c>
      <c r="N1153" s="36"/>
      <c r="O1153" s="2">
        <v>1</v>
      </c>
      <c r="P1153" s="2">
        <v>1</v>
      </c>
      <c r="Q1153" s="2" t="s">
        <v>44</v>
      </c>
      <c r="R1153" s="2" t="s">
        <v>45</v>
      </c>
      <c r="S1153" s="2" t="s">
        <v>44</v>
      </c>
      <c r="T1153" s="2" t="s">
        <v>44</v>
      </c>
      <c r="U1153" s="3" t="s">
        <v>45</v>
      </c>
      <c r="V1153" s="2" t="s">
        <v>35</v>
      </c>
      <c r="W1153" s="63" t="s">
        <v>7038</v>
      </c>
      <c r="X1153" s="2" t="s">
        <v>3462</v>
      </c>
      <c r="Y1153" s="2" t="s">
        <v>6970</v>
      </c>
      <c r="Z1153" s="64" t="s">
        <v>3463</v>
      </c>
      <c r="AA1153" s="2">
        <v>0</v>
      </c>
      <c r="AB1153" s="2">
        <v>0</v>
      </c>
      <c r="AC1153" s="2"/>
      <c r="AD1153" s="2"/>
      <c r="AE1153" s="6">
        <v>0</v>
      </c>
      <c r="AF1153" s="2">
        <v>1</v>
      </c>
      <c r="AG1153" s="2" t="s">
        <v>35</v>
      </c>
      <c r="AH1153" s="2" t="s">
        <v>6743</v>
      </c>
      <c r="AI1153" s="6">
        <v>0</v>
      </c>
      <c r="AJ1153" s="2">
        <v>0</v>
      </c>
      <c r="AK1153" s="2"/>
      <c r="AL1153" s="6"/>
      <c r="AM1153" s="6">
        <v>0</v>
      </c>
      <c r="AN1153" s="2">
        <v>0</v>
      </c>
      <c r="AO1153" s="2"/>
      <c r="AP1153" s="6"/>
      <c r="AQ1153" s="6">
        <f t="shared" si="119"/>
        <v>1</v>
      </c>
      <c r="AR1153" s="160">
        <f t="shared" si="120"/>
        <v>0</v>
      </c>
      <c r="AS1153" s="160">
        <f t="shared" si="121"/>
        <v>1</v>
      </c>
      <c r="AT1153" s="160">
        <f t="shared" si="122"/>
        <v>0</v>
      </c>
      <c r="AU1153" s="160">
        <f t="shared" si="123"/>
        <v>0</v>
      </c>
      <c r="AV1153" s="160">
        <f t="shared" si="124"/>
        <v>0</v>
      </c>
      <c r="AW1153" s="160">
        <f t="shared" si="125"/>
        <v>0</v>
      </c>
    </row>
    <row r="1154" spans="1:49" x14ac:dyDescent="0.25">
      <c r="A1154" s="2" t="s">
        <v>3448</v>
      </c>
      <c r="B1154" s="44" t="s">
        <v>12</v>
      </c>
      <c r="C1154" s="2" t="s">
        <v>3449</v>
      </c>
      <c r="D1154" s="2" t="s">
        <v>3450</v>
      </c>
      <c r="E1154" s="6" t="s">
        <v>45</v>
      </c>
      <c r="F1154" s="2" t="s">
        <v>44</v>
      </c>
      <c r="G1154" s="2" t="s">
        <v>44</v>
      </c>
      <c r="H1154" s="2">
        <v>1</v>
      </c>
      <c r="I1154" s="2" t="s">
        <v>44</v>
      </c>
      <c r="J1154" s="2">
        <v>1</v>
      </c>
      <c r="K1154" s="2">
        <v>0</v>
      </c>
      <c r="L1154" s="2">
        <v>1</v>
      </c>
      <c r="M1154" s="2">
        <v>1</v>
      </c>
      <c r="N1154" s="2">
        <v>1</v>
      </c>
      <c r="O1154" s="2">
        <v>1</v>
      </c>
      <c r="P1154" s="2">
        <v>1</v>
      </c>
      <c r="Q1154" s="2" t="s">
        <v>45</v>
      </c>
      <c r="R1154" s="2" t="s">
        <v>44</v>
      </c>
      <c r="S1154" s="2" t="s">
        <v>45</v>
      </c>
      <c r="T1154" s="2" t="s">
        <v>44</v>
      </c>
      <c r="U1154" s="3" t="s">
        <v>45</v>
      </c>
      <c r="V1154" s="6" t="s">
        <v>326</v>
      </c>
      <c r="W1154" s="63" t="s">
        <v>3451</v>
      </c>
      <c r="X1154" s="2" t="s">
        <v>3452</v>
      </c>
      <c r="Y1154" s="2" t="s">
        <v>3453</v>
      </c>
      <c r="Z1154" s="64" t="s">
        <v>3454</v>
      </c>
      <c r="AA1154" s="2">
        <v>0</v>
      </c>
      <c r="AB1154" s="2">
        <v>0</v>
      </c>
      <c r="AC1154" s="2"/>
      <c r="AD1154" s="2"/>
      <c r="AE1154" s="6">
        <v>0</v>
      </c>
      <c r="AF1154" s="2">
        <v>0</v>
      </c>
      <c r="AG1154" s="2"/>
      <c r="AH1154" s="2"/>
      <c r="AI1154" s="6">
        <v>0</v>
      </c>
      <c r="AJ1154" s="2">
        <v>0</v>
      </c>
      <c r="AK1154" s="2"/>
      <c r="AL1154" s="6"/>
      <c r="AM1154" s="6">
        <v>0</v>
      </c>
      <c r="AN1154" s="2">
        <v>0</v>
      </c>
      <c r="AO1154" s="2"/>
      <c r="AP1154" s="6"/>
      <c r="AQ1154" s="6">
        <f t="shared" si="119"/>
        <v>0</v>
      </c>
      <c r="AR1154" s="160">
        <f t="shared" si="120"/>
        <v>0</v>
      </c>
      <c r="AS1154" s="160">
        <f t="shared" si="121"/>
        <v>0</v>
      </c>
      <c r="AT1154" s="160">
        <f t="shared" si="122"/>
        <v>0</v>
      </c>
      <c r="AU1154" s="160">
        <f t="shared" si="123"/>
        <v>0</v>
      </c>
      <c r="AV1154" s="160">
        <f t="shared" si="124"/>
        <v>0</v>
      </c>
      <c r="AW1154" s="160">
        <f t="shared" si="125"/>
        <v>0</v>
      </c>
    </row>
    <row r="1155" spans="1:49" x14ac:dyDescent="0.25">
      <c r="A1155" s="2" t="s">
        <v>3455</v>
      </c>
      <c r="B1155" s="44" t="s">
        <v>12</v>
      </c>
      <c r="C1155" s="2" t="s">
        <v>3449</v>
      </c>
      <c r="D1155" s="2" t="s">
        <v>3456</v>
      </c>
      <c r="E1155" s="6" t="s">
        <v>45</v>
      </c>
      <c r="F1155" s="2" t="s">
        <v>45</v>
      </c>
      <c r="G1155" s="2" t="s">
        <v>44</v>
      </c>
      <c r="H1155" s="2">
        <v>0</v>
      </c>
      <c r="I1155" s="2" t="s">
        <v>44</v>
      </c>
      <c r="J1155" s="2">
        <v>1</v>
      </c>
      <c r="K1155" s="2">
        <v>0</v>
      </c>
      <c r="L1155" s="2">
        <v>1</v>
      </c>
      <c r="M1155" s="2">
        <v>1</v>
      </c>
      <c r="N1155" s="13"/>
      <c r="O1155" s="2">
        <v>1</v>
      </c>
      <c r="P1155" s="2">
        <v>1</v>
      </c>
      <c r="Q1155" s="2" t="s">
        <v>45</v>
      </c>
      <c r="R1155" s="2" t="s">
        <v>44</v>
      </c>
      <c r="S1155" s="2" t="s">
        <v>45</v>
      </c>
      <c r="T1155" s="2" t="s">
        <v>44</v>
      </c>
      <c r="U1155" s="3" t="s">
        <v>45</v>
      </c>
      <c r="V1155" s="2" t="s">
        <v>326</v>
      </c>
      <c r="W1155" s="63" t="s">
        <v>3457</v>
      </c>
      <c r="X1155" s="2" t="s">
        <v>3458</v>
      </c>
      <c r="Y1155" s="2" t="s">
        <v>3459</v>
      </c>
      <c r="Z1155" s="64" t="s">
        <v>3460</v>
      </c>
      <c r="AA1155" s="2">
        <v>0</v>
      </c>
      <c r="AB1155" s="2">
        <v>0</v>
      </c>
      <c r="AC1155" s="2"/>
      <c r="AD1155" s="2"/>
      <c r="AE1155" s="6">
        <v>0</v>
      </c>
      <c r="AF1155" s="2">
        <v>0</v>
      </c>
      <c r="AG1155" s="2"/>
      <c r="AH1155" s="2"/>
      <c r="AI1155" s="6">
        <v>0</v>
      </c>
      <c r="AJ1155" s="2">
        <v>0</v>
      </c>
      <c r="AK1155" s="2"/>
      <c r="AL1155" s="6"/>
      <c r="AM1155" s="6">
        <v>0</v>
      </c>
      <c r="AN1155" s="2">
        <v>0</v>
      </c>
      <c r="AO1155" s="2"/>
      <c r="AP1155" s="6"/>
      <c r="AQ1155" s="6">
        <f t="shared" si="119"/>
        <v>0</v>
      </c>
      <c r="AR1155" s="160">
        <f t="shared" si="120"/>
        <v>0</v>
      </c>
      <c r="AS1155" s="160">
        <f t="shared" si="121"/>
        <v>0</v>
      </c>
      <c r="AT1155" s="160">
        <f t="shared" si="122"/>
        <v>0</v>
      </c>
      <c r="AU1155" s="160">
        <f t="shared" si="123"/>
        <v>0</v>
      </c>
      <c r="AV1155" s="160">
        <f t="shared" si="124"/>
        <v>0</v>
      </c>
      <c r="AW1155" s="160">
        <f t="shared" si="125"/>
        <v>0</v>
      </c>
    </row>
    <row r="1156" spans="1:49" x14ac:dyDescent="0.25">
      <c r="A1156" s="2" t="s">
        <v>3464</v>
      </c>
      <c r="B1156" s="44" t="s">
        <v>12</v>
      </c>
      <c r="C1156" s="2" t="s">
        <v>3449</v>
      </c>
      <c r="D1156" s="2" t="s">
        <v>3465</v>
      </c>
      <c r="E1156" s="6" t="s">
        <v>45</v>
      </c>
      <c r="F1156" s="2" t="s">
        <v>44</v>
      </c>
      <c r="G1156" s="2" t="s">
        <v>44</v>
      </c>
      <c r="H1156" s="2">
        <v>1</v>
      </c>
      <c r="I1156" s="2" t="s">
        <v>45</v>
      </c>
      <c r="J1156" s="2">
        <v>1</v>
      </c>
      <c r="K1156" s="2">
        <v>0</v>
      </c>
      <c r="L1156" s="2">
        <v>1</v>
      </c>
      <c r="M1156" s="2">
        <v>1</v>
      </c>
      <c r="N1156" s="2">
        <v>1</v>
      </c>
      <c r="O1156" s="2">
        <v>1</v>
      </c>
      <c r="P1156" s="2">
        <v>1</v>
      </c>
      <c r="Q1156" s="2" t="s">
        <v>45</v>
      </c>
      <c r="R1156" s="2" t="s">
        <v>45</v>
      </c>
      <c r="S1156" s="2" t="s">
        <v>45</v>
      </c>
      <c r="T1156" s="2" t="s">
        <v>44</v>
      </c>
      <c r="U1156" s="3" t="s">
        <v>45</v>
      </c>
      <c r="V1156" s="6" t="s">
        <v>3466</v>
      </c>
      <c r="W1156" s="63" t="s">
        <v>3467</v>
      </c>
      <c r="X1156" s="2" t="s">
        <v>3468</v>
      </c>
      <c r="Y1156" s="2" t="s">
        <v>3469</v>
      </c>
      <c r="Z1156" s="64" t="s">
        <v>3470</v>
      </c>
      <c r="AA1156" s="2">
        <v>0</v>
      </c>
      <c r="AB1156" s="2">
        <v>0</v>
      </c>
      <c r="AC1156" s="2"/>
      <c r="AD1156" s="2"/>
      <c r="AE1156" s="6">
        <v>0</v>
      </c>
      <c r="AF1156" s="2">
        <v>0</v>
      </c>
      <c r="AG1156" s="2"/>
      <c r="AH1156" s="2"/>
      <c r="AI1156" s="6">
        <v>0</v>
      </c>
      <c r="AJ1156" s="2">
        <v>0</v>
      </c>
      <c r="AK1156" s="2"/>
      <c r="AL1156" s="6"/>
      <c r="AM1156" s="6">
        <v>0</v>
      </c>
      <c r="AN1156" s="2">
        <v>0</v>
      </c>
      <c r="AO1156" s="2"/>
      <c r="AP1156" s="6"/>
      <c r="AQ1156" s="6">
        <f t="shared" ref="AQ1156:AQ1219" si="126">SUM(AA1156:AP1156)</f>
        <v>0</v>
      </c>
      <c r="AR1156" s="160">
        <f t="shared" ref="AR1156:AR1219" si="127">IF(AA1156+AE1156+AI1156+AM1156&gt;0,1,0)</f>
        <v>0</v>
      </c>
      <c r="AS1156" s="160">
        <f t="shared" ref="AS1156:AS1219" si="128">IF(OR(AC1156="JUNTOS",AG1156="JUNTOS",AK1156="JUNTOS",AO1156="JUNTOS"),1,0)</f>
        <v>0</v>
      </c>
      <c r="AT1156" s="160">
        <f t="shared" ref="AT1156:AT1219" si="129">IF(OR($AC1156="CUNA MAS",$AG1156="CUNA MAS",$AK1156="CUNA MAS", $AO1156="CUNA MAS"),1,0)</f>
        <v>0</v>
      </c>
      <c r="AU1156" s="160">
        <f t="shared" ref="AU1156:AU1219" si="130">IF(OR($AC1156="PAIS",$AG1156="PAIS",$AK1156="PAIS",$AO1156="PAIS"),1,0)</f>
        <v>0</v>
      </c>
      <c r="AV1156" s="160">
        <f t="shared" ref="AV1156:AV1219" si="131">IF(OR($AC1156="QALI WARMA",$AG1156="QALI WARMA",$AK1156="QALI WARMA", $AO1156="QALI WARMA"),1,0)</f>
        <v>0</v>
      </c>
      <c r="AW1156" s="160">
        <f t="shared" ref="AW1156:AW1219" si="132">IF(AND(NOT(OR(AC1156="JUNTOS",AG1156="JUNTOS",AK1156="JUNTOS",AO1156="JUNTOS",$AC1156="CUNA MAS",$AG1156="CUNA MAS",$AK1156="CUNA MAS",$AO1156="CUNA MAS",$AC1156="PAIS",$AG1156="PAIS",$AK1156="PAIS",$AO1156="PAIS",$AC1156="QALI WARMA",$AG1156="QALI WARMA",$AK1156="QALI WARMA",$AO1156="QALI WARMA")),NOT(AND(AC1156="",AG1156="",AK1156="",AO1156=""))),1,0)</f>
        <v>0</v>
      </c>
    </row>
    <row r="1157" spans="1:49" x14ac:dyDescent="0.25">
      <c r="A1157" s="2" t="s">
        <v>3471</v>
      </c>
      <c r="B1157" s="44" t="s">
        <v>12</v>
      </c>
      <c r="C1157" s="2" t="s">
        <v>3449</v>
      </c>
      <c r="D1157" s="2" t="s">
        <v>3472</v>
      </c>
      <c r="E1157" s="6" t="s">
        <v>45</v>
      </c>
      <c r="F1157" s="2" t="s">
        <v>44</v>
      </c>
      <c r="G1157" s="2" t="s">
        <v>44</v>
      </c>
      <c r="H1157" s="2">
        <v>1</v>
      </c>
      <c r="I1157" s="2" t="s">
        <v>44</v>
      </c>
      <c r="J1157" s="2">
        <v>1</v>
      </c>
      <c r="K1157" s="2">
        <v>0</v>
      </c>
      <c r="L1157" s="2">
        <v>1</v>
      </c>
      <c r="M1157" s="2">
        <v>1</v>
      </c>
      <c r="N1157" s="2">
        <v>1</v>
      </c>
      <c r="O1157" s="2">
        <v>1</v>
      </c>
      <c r="P1157" s="2">
        <v>1</v>
      </c>
      <c r="Q1157" s="2" t="s">
        <v>45</v>
      </c>
      <c r="R1157" s="2" t="s">
        <v>45</v>
      </c>
      <c r="S1157" s="2" t="s">
        <v>44</v>
      </c>
      <c r="T1157" s="2" t="s">
        <v>44</v>
      </c>
      <c r="U1157" s="3" t="s">
        <v>45</v>
      </c>
      <c r="V1157" s="6" t="s">
        <v>35</v>
      </c>
      <c r="W1157" s="63" t="s">
        <v>6956</v>
      </c>
      <c r="X1157" s="2" t="s">
        <v>3473</v>
      </c>
      <c r="Y1157" s="2" t="s">
        <v>6957</v>
      </c>
      <c r="Z1157" s="64" t="s">
        <v>3474</v>
      </c>
      <c r="AA1157" s="2">
        <v>0</v>
      </c>
      <c r="AB1157" s="2">
        <v>1</v>
      </c>
      <c r="AC1157" s="2" t="s">
        <v>35</v>
      </c>
      <c r="AD1157" s="2" t="s">
        <v>6744</v>
      </c>
      <c r="AE1157" s="6">
        <v>0</v>
      </c>
      <c r="AF1157" s="2">
        <v>0</v>
      </c>
      <c r="AG1157" s="2"/>
      <c r="AH1157" s="2"/>
      <c r="AI1157" s="6">
        <v>0</v>
      </c>
      <c r="AJ1157" s="2">
        <v>0</v>
      </c>
      <c r="AK1157" s="2"/>
      <c r="AL1157" s="6"/>
      <c r="AM1157" s="6">
        <v>0</v>
      </c>
      <c r="AN1157" s="2">
        <v>0</v>
      </c>
      <c r="AO1157" s="2"/>
      <c r="AP1157" s="6"/>
      <c r="AQ1157" s="6">
        <f t="shared" si="126"/>
        <v>1</v>
      </c>
      <c r="AR1157" s="160">
        <f t="shared" si="127"/>
        <v>0</v>
      </c>
      <c r="AS1157" s="160">
        <f t="shared" si="128"/>
        <v>1</v>
      </c>
      <c r="AT1157" s="160">
        <f t="shared" si="129"/>
        <v>0</v>
      </c>
      <c r="AU1157" s="160">
        <f t="shared" si="130"/>
        <v>0</v>
      </c>
      <c r="AV1157" s="160">
        <f t="shared" si="131"/>
        <v>0</v>
      </c>
      <c r="AW1157" s="160">
        <f t="shared" si="132"/>
        <v>0</v>
      </c>
    </row>
    <row r="1158" spans="1:49" x14ac:dyDescent="0.25">
      <c r="A1158" s="2" t="s">
        <v>3475</v>
      </c>
      <c r="B1158" s="44" t="s">
        <v>12</v>
      </c>
      <c r="C1158" s="2" t="s">
        <v>3449</v>
      </c>
      <c r="D1158" s="2" t="s">
        <v>3476</v>
      </c>
      <c r="E1158" s="6" t="s">
        <v>45</v>
      </c>
      <c r="F1158" s="2" t="s">
        <v>44</v>
      </c>
      <c r="G1158" s="2" t="s">
        <v>44</v>
      </c>
      <c r="H1158" s="2">
        <v>1</v>
      </c>
      <c r="I1158" s="2" t="s">
        <v>44</v>
      </c>
      <c r="J1158" s="2">
        <v>1</v>
      </c>
      <c r="K1158" s="2">
        <v>0</v>
      </c>
      <c r="L1158" s="2">
        <v>1</v>
      </c>
      <c r="M1158" s="2">
        <v>1</v>
      </c>
      <c r="N1158" s="2">
        <v>1</v>
      </c>
      <c r="O1158" s="2">
        <v>1</v>
      </c>
      <c r="P1158" s="2">
        <v>1</v>
      </c>
      <c r="Q1158" s="2" t="s">
        <v>45</v>
      </c>
      <c r="R1158" s="2" t="s">
        <v>44</v>
      </c>
      <c r="S1158" s="2" t="s">
        <v>45</v>
      </c>
      <c r="T1158" s="2" t="s">
        <v>44</v>
      </c>
      <c r="U1158" s="3" t="s">
        <v>45</v>
      </c>
      <c r="V1158" s="6" t="s">
        <v>326</v>
      </c>
      <c r="W1158" s="63" t="s">
        <v>3477</v>
      </c>
      <c r="X1158" s="2" t="s">
        <v>3478</v>
      </c>
      <c r="Y1158" s="2" t="s">
        <v>3479</v>
      </c>
      <c r="Z1158" s="64" t="s">
        <v>3480</v>
      </c>
      <c r="AA1158" s="2">
        <v>0</v>
      </c>
      <c r="AB1158" s="2">
        <v>0</v>
      </c>
      <c r="AC1158" s="2"/>
      <c r="AD1158" s="2"/>
      <c r="AE1158" s="6">
        <v>0</v>
      </c>
      <c r="AF1158" s="2">
        <v>0</v>
      </c>
      <c r="AG1158" s="2"/>
      <c r="AH1158" s="2"/>
      <c r="AI1158" s="6">
        <v>0</v>
      </c>
      <c r="AJ1158" s="2">
        <v>0</v>
      </c>
      <c r="AK1158" s="2"/>
      <c r="AL1158" s="6"/>
      <c r="AM1158" s="6">
        <v>0</v>
      </c>
      <c r="AN1158" s="2">
        <v>0</v>
      </c>
      <c r="AO1158" s="2"/>
      <c r="AP1158" s="6"/>
      <c r="AQ1158" s="6">
        <f t="shared" si="126"/>
        <v>0</v>
      </c>
      <c r="AR1158" s="160">
        <f t="shared" si="127"/>
        <v>0</v>
      </c>
      <c r="AS1158" s="160">
        <f t="shared" si="128"/>
        <v>0</v>
      </c>
      <c r="AT1158" s="160">
        <f t="shared" si="129"/>
        <v>0</v>
      </c>
      <c r="AU1158" s="160">
        <f t="shared" si="130"/>
        <v>0</v>
      </c>
      <c r="AV1158" s="160">
        <f t="shared" si="131"/>
        <v>0</v>
      </c>
      <c r="AW1158" s="160">
        <f t="shared" si="132"/>
        <v>0</v>
      </c>
    </row>
    <row r="1159" spans="1:49" x14ac:dyDescent="0.25">
      <c r="A1159" s="2" t="s">
        <v>3481</v>
      </c>
      <c r="B1159" s="44" t="s">
        <v>12</v>
      </c>
      <c r="C1159" s="2" t="s">
        <v>3449</v>
      </c>
      <c r="D1159" s="2" t="s">
        <v>3482</v>
      </c>
      <c r="E1159" s="6" t="s">
        <v>45</v>
      </c>
      <c r="F1159" s="2" t="s">
        <v>44</v>
      </c>
      <c r="G1159" s="2" t="s">
        <v>44</v>
      </c>
      <c r="H1159" s="2">
        <v>1</v>
      </c>
      <c r="I1159" s="2" t="s">
        <v>44</v>
      </c>
      <c r="J1159" s="2">
        <v>1</v>
      </c>
      <c r="K1159" s="2">
        <v>0</v>
      </c>
      <c r="L1159" s="2">
        <v>1</v>
      </c>
      <c r="M1159" s="2">
        <v>1</v>
      </c>
      <c r="N1159" s="2">
        <v>1</v>
      </c>
      <c r="O1159" s="2">
        <v>1</v>
      </c>
      <c r="P1159" s="2">
        <v>1</v>
      </c>
      <c r="Q1159" s="2" t="s">
        <v>45</v>
      </c>
      <c r="R1159" s="2" t="s">
        <v>44</v>
      </c>
      <c r="S1159" s="2" t="s">
        <v>45</v>
      </c>
      <c r="T1159" s="2" t="s">
        <v>44</v>
      </c>
      <c r="U1159" s="3" t="s">
        <v>45</v>
      </c>
      <c r="V1159" s="6" t="s">
        <v>326</v>
      </c>
      <c r="W1159" s="63" t="s">
        <v>3483</v>
      </c>
      <c r="X1159" s="2" t="s">
        <v>3484</v>
      </c>
      <c r="Y1159" s="2" t="s">
        <v>3485</v>
      </c>
      <c r="Z1159" s="64" t="s">
        <v>3486</v>
      </c>
      <c r="AA1159" s="2">
        <v>0</v>
      </c>
      <c r="AB1159" s="2">
        <v>0</v>
      </c>
      <c r="AC1159" s="2"/>
      <c r="AD1159" s="2"/>
      <c r="AE1159" s="6">
        <v>0</v>
      </c>
      <c r="AF1159" s="2">
        <v>0</v>
      </c>
      <c r="AG1159" s="2"/>
      <c r="AH1159" s="2"/>
      <c r="AI1159" s="6">
        <v>0</v>
      </c>
      <c r="AJ1159" s="2">
        <v>0</v>
      </c>
      <c r="AK1159" s="2"/>
      <c r="AL1159" s="6"/>
      <c r="AM1159" s="6">
        <v>0</v>
      </c>
      <c r="AN1159" s="2">
        <v>0</v>
      </c>
      <c r="AO1159" s="2"/>
      <c r="AP1159" s="6"/>
      <c r="AQ1159" s="6">
        <f t="shared" si="126"/>
        <v>0</v>
      </c>
      <c r="AR1159" s="160">
        <f t="shared" si="127"/>
        <v>0</v>
      </c>
      <c r="AS1159" s="160">
        <f t="shared" si="128"/>
        <v>0</v>
      </c>
      <c r="AT1159" s="160">
        <f t="shared" si="129"/>
        <v>0</v>
      </c>
      <c r="AU1159" s="160">
        <f t="shared" si="130"/>
        <v>0</v>
      </c>
      <c r="AV1159" s="160">
        <f t="shared" si="131"/>
        <v>0</v>
      </c>
      <c r="AW1159" s="160">
        <f t="shared" si="132"/>
        <v>0</v>
      </c>
    </row>
    <row r="1160" spans="1:49" x14ac:dyDescent="0.25">
      <c r="A1160" s="2" t="s">
        <v>3487</v>
      </c>
      <c r="B1160" s="44" t="s">
        <v>12</v>
      </c>
      <c r="C1160" s="2" t="s">
        <v>3449</v>
      </c>
      <c r="D1160" s="2" t="s">
        <v>3488</v>
      </c>
      <c r="E1160" s="6" t="s">
        <v>45</v>
      </c>
      <c r="F1160" s="2" t="s">
        <v>45</v>
      </c>
      <c r="G1160" s="2" t="s">
        <v>44</v>
      </c>
      <c r="H1160" s="2">
        <v>0</v>
      </c>
      <c r="I1160" s="2" t="s">
        <v>44</v>
      </c>
      <c r="J1160" s="2">
        <v>1</v>
      </c>
      <c r="K1160" s="2">
        <v>0</v>
      </c>
      <c r="L1160" s="2">
        <v>1</v>
      </c>
      <c r="M1160" s="2">
        <v>1</v>
      </c>
      <c r="N1160" s="13"/>
      <c r="O1160" s="2">
        <v>1</v>
      </c>
      <c r="P1160" s="2">
        <v>1</v>
      </c>
      <c r="Q1160" s="2" t="s">
        <v>45</v>
      </c>
      <c r="R1160" s="2" t="s">
        <v>44</v>
      </c>
      <c r="S1160" s="2" t="s">
        <v>45</v>
      </c>
      <c r="T1160" s="2" t="s">
        <v>44</v>
      </c>
      <c r="U1160" s="3" t="s">
        <v>45</v>
      </c>
      <c r="V1160" s="2" t="s">
        <v>326</v>
      </c>
      <c r="W1160" s="63" t="s">
        <v>3489</v>
      </c>
      <c r="X1160" s="2" t="s">
        <v>3490</v>
      </c>
      <c r="Y1160" s="2" t="s">
        <v>3491</v>
      </c>
      <c r="Z1160" s="64" t="s">
        <v>3492</v>
      </c>
      <c r="AA1160" s="2">
        <v>0</v>
      </c>
      <c r="AB1160" s="2">
        <v>0</v>
      </c>
      <c r="AC1160" s="2"/>
      <c r="AD1160" s="2"/>
      <c r="AE1160" s="6">
        <v>0</v>
      </c>
      <c r="AF1160" s="2">
        <v>0</v>
      </c>
      <c r="AG1160" s="2"/>
      <c r="AH1160" s="2"/>
      <c r="AI1160" s="6">
        <v>0</v>
      </c>
      <c r="AJ1160" s="2">
        <v>0</v>
      </c>
      <c r="AK1160" s="2"/>
      <c r="AL1160" s="6"/>
      <c r="AM1160" s="6">
        <v>0</v>
      </c>
      <c r="AN1160" s="2">
        <v>0</v>
      </c>
      <c r="AO1160" s="2"/>
      <c r="AP1160" s="6"/>
      <c r="AQ1160" s="6">
        <f t="shared" si="126"/>
        <v>0</v>
      </c>
      <c r="AR1160" s="160">
        <f t="shared" si="127"/>
        <v>0</v>
      </c>
      <c r="AS1160" s="160">
        <f t="shared" si="128"/>
        <v>0</v>
      </c>
      <c r="AT1160" s="160">
        <f t="shared" si="129"/>
        <v>0</v>
      </c>
      <c r="AU1160" s="160">
        <f t="shared" si="130"/>
        <v>0</v>
      </c>
      <c r="AV1160" s="160">
        <f t="shared" si="131"/>
        <v>0</v>
      </c>
      <c r="AW1160" s="160">
        <f t="shared" si="132"/>
        <v>0</v>
      </c>
    </row>
    <row r="1161" spans="1:49" x14ac:dyDescent="0.25">
      <c r="A1161" s="2" t="s">
        <v>3493</v>
      </c>
      <c r="B1161" s="44" t="s">
        <v>12</v>
      </c>
      <c r="C1161" s="2" t="s">
        <v>3449</v>
      </c>
      <c r="D1161" s="2" t="s">
        <v>3494</v>
      </c>
      <c r="E1161" s="6" t="s">
        <v>45</v>
      </c>
      <c r="F1161" s="2" t="s">
        <v>44</v>
      </c>
      <c r="G1161" s="2" t="s">
        <v>44</v>
      </c>
      <c r="H1161" s="2">
        <v>1</v>
      </c>
      <c r="I1161" s="2" t="s">
        <v>44</v>
      </c>
      <c r="J1161" s="2">
        <v>1</v>
      </c>
      <c r="K1161" s="2">
        <v>0</v>
      </c>
      <c r="L1161" s="2">
        <v>1</v>
      </c>
      <c r="M1161" s="2">
        <v>1</v>
      </c>
      <c r="N1161" s="2">
        <v>1</v>
      </c>
      <c r="O1161" s="2">
        <v>1</v>
      </c>
      <c r="P1161" s="2">
        <v>1</v>
      </c>
      <c r="Q1161" s="2" t="s">
        <v>44</v>
      </c>
      <c r="R1161" s="2" t="s">
        <v>44</v>
      </c>
      <c r="S1161" s="2" t="s">
        <v>45</v>
      </c>
      <c r="T1161" s="2" t="s">
        <v>44</v>
      </c>
      <c r="U1161" s="3" t="s">
        <v>45</v>
      </c>
      <c r="V1161" s="6" t="s">
        <v>35</v>
      </c>
      <c r="W1161" s="63" t="s">
        <v>3495</v>
      </c>
      <c r="X1161" s="2" t="s">
        <v>3496</v>
      </c>
      <c r="Y1161" s="2" t="s">
        <v>7039</v>
      </c>
      <c r="Z1161" s="64" t="s">
        <v>3497</v>
      </c>
      <c r="AA1161" s="2">
        <v>0</v>
      </c>
      <c r="AB1161" s="2">
        <v>0</v>
      </c>
      <c r="AC1161" s="2"/>
      <c r="AD1161" s="2"/>
      <c r="AE1161" s="6">
        <v>0</v>
      </c>
      <c r="AF1161" s="2">
        <v>0</v>
      </c>
      <c r="AG1161" s="2"/>
      <c r="AH1161" s="2"/>
      <c r="AI1161" s="6">
        <v>0</v>
      </c>
      <c r="AJ1161" s="2">
        <v>0</v>
      </c>
      <c r="AK1161" s="2"/>
      <c r="AL1161" s="6"/>
      <c r="AM1161" s="6">
        <v>0</v>
      </c>
      <c r="AN1161" s="2">
        <v>0</v>
      </c>
      <c r="AO1161" s="2"/>
      <c r="AP1161" s="6"/>
      <c r="AQ1161" s="6">
        <f t="shared" si="126"/>
        <v>0</v>
      </c>
      <c r="AR1161" s="160">
        <f t="shared" si="127"/>
        <v>0</v>
      </c>
      <c r="AS1161" s="160">
        <f t="shared" si="128"/>
        <v>0</v>
      </c>
      <c r="AT1161" s="160">
        <f t="shared" si="129"/>
        <v>0</v>
      </c>
      <c r="AU1161" s="160">
        <f t="shared" si="130"/>
        <v>0</v>
      </c>
      <c r="AV1161" s="160">
        <f t="shared" si="131"/>
        <v>0</v>
      </c>
      <c r="AW1161" s="160">
        <f t="shared" si="132"/>
        <v>0</v>
      </c>
    </row>
    <row r="1162" spans="1:49" x14ac:dyDescent="0.25">
      <c r="A1162" s="12" t="s">
        <v>4107</v>
      </c>
      <c r="B1162" s="45" t="s">
        <v>13</v>
      </c>
      <c r="C1162" s="12" t="s">
        <v>4085</v>
      </c>
      <c r="D1162" s="12" t="s">
        <v>4085</v>
      </c>
      <c r="E1162" s="6" t="s">
        <v>45</v>
      </c>
      <c r="F1162" s="12" t="s">
        <v>44</v>
      </c>
      <c r="G1162" s="12" t="s">
        <v>44</v>
      </c>
      <c r="H1162" s="2">
        <v>1</v>
      </c>
      <c r="I1162" s="12" t="s">
        <v>45</v>
      </c>
      <c r="J1162" s="12">
        <v>1</v>
      </c>
      <c r="K1162" s="12">
        <v>0</v>
      </c>
      <c r="L1162" s="12">
        <v>1</v>
      </c>
      <c r="M1162" s="12">
        <v>1</v>
      </c>
      <c r="N1162" s="12">
        <v>1</v>
      </c>
      <c r="O1162" s="12">
        <v>1</v>
      </c>
      <c r="P1162" s="12">
        <v>1</v>
      </c>
      <c r="Q1162" s="12" t="s">
        <v>44</v>
      </c>
      <c r="R1162" s="12" t="s">
        <v>45</v>
      </c>
      <c r="S1162" s="12" t="s">
        <v>45</v>
      </c>
      <c r="T1162" s="12" t="s">
        <v>44</v>
      </c>
      <c r="U1162" s="16" t="s">
        <v>45</v>
      </c>
      <c r="V1162" s="6" t="s">
        <v>6558</v>
      </c>
      <c r="W1162" s="63" t="s">
        <v>3851</v>
      </c>
      <c r="X1162" s="2" t="s">
        <v>3852</v>
      </c>
      <c r="Y1162" s="2" t="s">
        <v>3853</v>
      </c>
      <c r="Z1162" s="64" t="s">
        <v>3854</v>
      </c>
      <c r="AA1162" s="2">
        <v>1</v>
      </c>
      <c r="AB1162" s="2">
        <v>0</v>
      </c>
      <c r="AC1162" s="2"/>
      <c r="AD1162" s="2" t="s">
        <v>6745</v>
      </c>
      <c r="AE1162" s="6">
        <v>1</v>
      </c>
      <c r="AF1162" s="2">
        <v>0</v>
      </c>
      <c r="AG1162" s="2"/>
      <c r="AH1162" s="2" t="s">
        <v>6743</v>
      </c>
      <c r="AI1162" s="6">
        <v>0</v>
      </c>
      <c r="AJ1162" s="2">
        <v>0</v>
      </c>
      <c r="AK1162" s="2"/>
      <c r="AL1162" s="6"/>
      <c r="AM1162" s="6">
        <v>0</v>
      </c>
      <c r="AN1162" s="2">
        <v>0</v>
      </c>
      <c r="AO1162" s="2"/>
      <c r="AP1162" s="6"/>
      <c r="AQ1162" s="6">
        <f t="shared" si="126"/>
        <v>2</v>
      </c>
      <c r="AR1162" s="160">
        <f t="shared" si="127"/>
        <v>1</v>
      </c>
      <c r="AS1162" s="160">
        <f t="shared" si="128"/>
        <v>0</v>
      </c>
      <c r="AT1162" s="160">
        <f t="shared" si="129"/>
        <v>0</v>
      </c>
      <c r="AU1162" s="160">
        <f t="shared" si="130"/>
        <v>0</v>
      </c>
      <c r="AV1162" s="160">
        <f t="shared" si="131"/>
        <v>0</v>
      </c>
      <c r="AW1162" s="160">
        <f t="shared" si="132"/>
        <v>0</v>
      </c>
    </row>
    <row r="1163" spans="1:49" s="17" customFormat="1" x14ac:dyDescent="0.25">
      <c r="A1163" s="12" t="s">
        <v>4084</v>
      </c>
      <c r="B1163" s="45" t="s">
        <v>13</v>
      </c>
      <c r="C1163" s="12" t="s">
        <v>4085</v>
      </c>
      <c r="D1163" s="12" t="s">
        <v>986</v>
      </c>
      <c r="E1163" s="6" t="s">
        <v>45</v>
      </c>
      <c r="F1163" s="12" t="s">
        <v>45</v>
      </c>
      <c r="G1163" s="12" t="s">
        <v>44</v>
      </c>
      <c r="H1163" s="2">
        <v>0</v>
      </c>
      <c r="I1163" s="12" t="s">
        <v>45</v>
      </c>
      <c r="J1163" s="12">
        <v>0</v>
      </c>
      <c r="K1163" s="6">
        <v>0</v>
      </c>
      <c r="L1163" s="12">
        <v>0</v>
      </c>
      <c r="M1163" s="112">
        <v>2</v>
      </c>
      <c r="N1163" s="39"/>
      <c r="O1163" s="12"/>
      <c r="P1163" s="12"/>
      <c r="Q1163" s="12" t="s">
        <v>44</v>
      </c>
      <c r="R1163" s="12" t="s">
        <v>45</v>
      </c>
      <c r="S1163" s="12" t="s">
        <v>44</v>
      </c>
      <c r="T1163" s="12" t="s">
        <v>44</v>
      </c>
      <c r="U1163" s="16" t="s">
        <v>45</v>
      </c>
      <c r="V1163" s="6" t="s">
        <v>6579</v>
      </c>
      <c r="W1163" s="63"/>
      <c r="X1163" s="2"/>
      <c r="Y1163" s="2"/>
      <c r="Z1163" s="64"/>
      <c r="AA1163" s="2">
        <v>0</v>
      </c>
      <c r="AB1163" s="2">
        <v>0</v>
      </c>
      <c r="AC1163" s="2"/>
      <c r="AD1163" s="2"/>
      <c r="AE1163" s="6">
        <v>0</v>
      </c>
      <c r="AF1163" s="12">
        <v>0</v>
      </c>
      <c r="AG1163" s="12"/>
      <c r="AH1163" s="12"/>
      <c r="AI1163" s="6">
        <v>0</v>
      </c>
      <c r="AJ1163" s="12">
        <v>0</v>
      </c>
      <c r="AK1163" s="12"/>
      <c r="AL1163" s="6"/>
      <c r="AM1163" s="6">
        <v>0</v>
      </c>
      <c r="AN1163" s="12">
        <v>0</v>
      </c>
      <c r="AO1163" s="12"/>
      <c r="AP1163" s="6"/>
      <c r="AQ1163" s="6">
        <f t="shared" si="126"/>
        <v>0</v>
      </c>
      <c r="AR1163" s="160">
        <f t="shared" si="127"/>
        <v>0</v>
      </c>
      <c r="AS1163" s="160">
        <f t="shared" si="128"/>
        <v>0</v>
      </c>
      <c r="AT1163" s="160">
        <f t="shared" si="129"/>
        <v>0</v>
      </c>
      <c r="AU1163" s="160">
        <f t="shared" si="130"/>
        <v>0</v>
      </c>
      <c r="AV1163" s="160">
        <f t="shared" si="131"/>
        <v>0</v>
      </c>
      <c r="AW1163" s="160">
        <f t="shared" si="132"/>
        <v>0</v>
      </c>
    </row>
    <row r="1164" spans="1:49" s="17" customFormat="1" x14ac:dyDescent="0.25">
      <c r="A1164" s="12" t="s">
        <v>4086</v>
      </c>
      <c r="B1164" s="45" t="s">
        <v>13</v>
      </c>
      <c r="C1164" s="12" t="s">
        <v>4085</v>
      </c>
      <c r="D1164" s="12" t="s">
        <v>4087</v>
      </c>
      <c r="E1164" s="6" t="s">
        <v>45</v>
      </c>
      <c r="F1164" s="12" t="s">
        <v>45</v>
      </c>
      <c r="G1164" s="12" t="s">
        <v>44</v>
      </c>
      <c r="H1164" s="2">
        <v>0</v>
      </c>
      <c r="I1164" s="12" t="s">
        <v>45</v>
      </c>
      <c r="J1164" s="12">
        <v>0</v>
      </c>
      <c r="K1164" s="6">
        <v>0</v>
      </c>
      <c r="L1164" s="12">
        <v>0</v>
      </c>
      <c r="M1164" s="112">
        <v>2</v>
      </c>
      <c r="N1164" s="39"/>
      <c r="O1164" s="12"/>
      <c r="P1164" s="12"/>
      <c r="Q1164" s="12" t="s">
        <v>44</v>
      </c>
      <c r="R1164" s="12" t="s">
        <v>45</v>
      </c>
      <c r="S1164" s="12" t="s">
        <v>44</v>
      </c>
      <c r="T1164" s="12" t="s">
        <v>44</v>
      </c>
      <c r="U1164" s="16" t="s">
        <v>45</v>
      </c>
      <c r="V1164" s="6" t="s">
        <v>6579</v>
      </c>
      <c r="W1164" s="63"/>
      <c r="X1164" s="2"/>
      <c r="Y1164" s="2"/>
      <c r="Z1164" s="64"/>
      <c r="AA1164" s="2">
        <v>0</v>
      </c>
      <c r="AB1164" s="2">
        <v>0</v>
      </c>
      <c r="AC1164" s="2"/>
      <c r="AD1164" s="2"/>
      <c r="AE1164" s="6">
        <v>0</v>
      </c>
      <c r="AF1164" s="12">
        <v>0</v>
      </c>
      <c r="AG1164" s="12"/>
      <c r="AH1164" s="12"/>
      <c r="AI1164" s="6">
        <v>0</v>
      </c>
      <c r="AJ1164" s="12">
        <v>0</v>
      </c>
      <c r="AK1164" s="12"/>
      <c r="AL1164" s="6"/>
      <c r="AM1164" s="6">
        <v>0</v>
      </c>
      <c r="AN1164" s="12">
        <v>0</v>
      </c>
      <c r="AO1164" s="12"/>
      <c r="AP1164" s="6"/>
      <c r="AQ1164" s="6">
        <f t="shared" si="126"/>
        <v>0</v>
      </c>
      <c r="AR1164" s="160">
        <f t="shared" si="127"/>
        <v>0</v>
      </c>
      <c r="AS1164" s="160">
        <f t="shared" si="128"/>
        <v>0</v>
      </c>
      <c r="AT1164" s="160">
        <f t="shared" si="129"/>
        <v>0</v>
      </c>
      <c r="AU1164" s="160">
        <f t="shared" si="130"/>
        <v>0</v>
      </c>
      <c r="AV1164" s="160">
        <f t="shared" si="131"/>
        <v>0</v>
      </c>
      <c r="AW1164" s="160">
        <f t="shared" si="132"/>
        <v>0</v>
      </c>
    </row>
    <row r="1165" spans="1:49" s="17" customFormat="1" x14ac:dyDescent="0.25">
      <c r="A1165" s="12" t="s">
        <v>4088</v>
      </c>
      <c r="B1165" s="45" t="s">
        <v>13</v>
      </c>
      <c r="C1165" s="12" t="s">
        <v>4085</v>
      </c>
      <c r="D1165" s="12" t="s">
        <v>4089</v>
      </c>
      <c r="E1165" s="6" t="s">
        <v>45</v>
      </c>
      <c r="F1165" s="12" t="s">
        <v>44</v>
      </c>
      <c r="G1165" s="12" t="s">
        <v>44</v>
      </c>
      <c r="H1165" s="2">
        <v>1</v>
      </c>
      <c r="I1165" s="12" t="s">
        <v>45</v>
      </c>
      <c r="J1165" s="12">
        <v>1</v>
      </c>
      <c r="K1165" s="12">
        <v>0</v>
      </c>
      <c r="L1165" s="12">
        <v>1</v>
      </c>
      <c r="M1165" s="12">
        <v>1</v>
      </c>
      <c r="N1165" s="12">
        <v>1</v>
      </c>
      <c r="O1165" s="12">
        <v>1</v>
      </c>
      <c r="P1165" s="12">
        <v>1</v>
      </c>
      <c r="Q1165" s="12" t="s">
        <v>44</v>
      </c>
      <c r="R1165" s="12" t="s">
        <v>45</v>
      </c>
      <c r="S1165" s="12" t="s">
        <v>44</v>
      </c>
      <c r="T1165" s="12" t="s">
        <v>44</v>
      </c>
      <c r="U1165" s="16" t="s">
        <v>45</v>
      </c>
      <c r="V1165" s="6" t="s">
        <v>326</v>
      </c>
      <c r="W1165" s="63" t="s">
        <v>4090</v>
      </c>
      <c r="X1165" s="2" t="s">
        <v>4091</v>
      </c>
      <c r="Y1165" s="2" t="s">
        <v>4092</v>
      </c>
      <c r="Z1165" s="64" t="s">
        <v>4093</v>
      </c>
      <c r="AA1165" s="2">
        <v>1</v>
      </c>
      <c r="AB1165" s="2">
        <v>0</v>
      </c>
      <c r="AC1165" s="2"/>
      <c r="AD1165" s="2" t="s">
        <v>6745</v>
      </c>
      <c r="AE1165" s="6">
        <v>1</v>
      </c>
      <c r="AF1165" s="12">
        <v>0</v>
      </c>
      <c r="AG1165" s="12"/>
      <c r="AH1165" s="12" t="s">
        <v>6743</v>
      </c>
      <c r="AI1165" s="6">
        <v>1</v>
      </c>
      <c r="AJ1165" s="12">
        <v>0</v>
      </c>
      <c r="AK1165" s="12"/>
      <c r="AL1165" s="6" t="s">
        <v>6743</v>
      </c>
      <c r="AM1165" s="6">
        <v>0</v>
      </c>
      <c r="AN1165" s="12">
        <v>0</v>
      </c>
      <c r="AO1165" s="12"/>
      <c r="AP1165" s="6"/>
      <c r="AQ1165" s="6">
        <f t="shared" si="126"/>
        <v>3</v>
      </c>
      <c r="AR1165" s="160">
        <f t="shared" si="127"/>
        <v>1</v>
      </c>
      <c r="AS1165" s="160">
        <f t="shared" si="128"/>
        <v>0</v>
      </c>
      <c r="AT1165" s="160">
        <f t="shared" si="129"/>
        <v>0</v>
      </c>
      <c r="AU1165" s="160">
        <f t="shared" si="130"/>
        <v>0</v>
      </c>
      <c r="AV1165" s="160">
        <f t="shared" si="131"/>
        <v>0</v>
      </c>
      <c r="AW1165" s="160">
        <f t="shared" si="132"/>
        <v>0</v>
      </c>
    </row>
    <row r="1166" spans="1:49" s="17" customFormat="1" x14ac:dyDescent="0.25">
      <c r="A1166" s="12" t="s">
        <v>4094</v>
      </c>
      <c r="B1166" s="45" t="s">
        <v>13</v>
      </c>
      <c r="C1166" s="12" t="s">
        <v>4085</v>
      </c>
      <c r="D1166" s="12" t="s">
        <v>2299</v>
      </c>
      <c r="E1166" s="6" t="s">
        <v>45</v>
      </c>
      <c r="F1166" s="12" t="s">
        <v>45</v>
      </c>
      <c r="G1166" s="12" t="s">
        <v>44</v>
      </c>
      <c r="H1166" s="2">
        <v>0</v>
      </c>
      <c r="I1166" s="12" t="s">
        <v>45</v>
      </c>
      <c r="J1166" s="12">
        <v>0</v>
      </c>
      <c r="K1166" s="6">
        <v>0</v>
      </c>
      <c r="L1166" s="12">
        <v>0</v>
      </c>
      <c r="M1166" s="112">
        <v>2</v>
      </c>
      <c r="N1166" s="39"/>
      <c r="O1166" s="12"/>
      <c r="P1166" s="12"/>
      <c r="Q1166" s="12" t="s">
        <v>44</v>
      </c>
      <c r="R1166" s="12" t="s">
        <v>45</v>
      </c>
      <c r="S1166" s="12" t="s">
        <v>44</v>
      </c>
      <c r="T1166" s="12" t="s">
        <v>44</v>
      </c>
      <c r="U1166" s="16" t="s">
        <v>45</v>
      </c>
      <c r="V1166" s="6" t="s">
        <v>6579</v>
      </c>
      <c r="W1166" s="63"/>
      <c r="X1166" s="2"/>
      <c r="Y1166" s="2"/>
      <c r="Z1166" s="64"/>
      <c r="AA1166" s="2">
        <v>0</v>
      </c>
      <c r="AB1166" s="2">
        <v>0</v>
      </c>
      <c r="AC1166" s="2"/>
      <c r="AD1166" s="2"/>
      <c r="AE1166" s="6">
        <v>0</v>
      </c>
      <c r="AF1166" s="12">
        <v>0</v>
      </c>
      <c r="AG1166" s="12"/>
      <c r="AH1166" s="12"/>
      <c r="AI1166" s="6">
        <v>0</v>
      </c>
      <c r="AJ1166" s="12">
        <v>0</v>
      </c>
      <c r="AK1166" s="12"/>
      <c r="AL1166" s="6"/>
      <c r="AM1166" s="6">
        <v>0</v>
      </c>
      <c r="AN1166" s="12">
        <v>0</v>
      </c>
      <c r="AO1166" s="12"/>
      <c r="AP1166" s="6"/>
      <c r="AQ1166" s="6">
        <f t="shared" si="126"/>
        <v>0</v>
      </c>
      <c r="AR1166" s="160">
        <f t="shared" si="127"/>
        <v>0</v>
      </c>
      <c r="AS1166" s="160">
        <f t="shared" si="128"/>
        <v>0</v>
      </c>
      <c r="AT1166" s="160">
        <f t="shared" si="129"/>
        <v>0</v>
      </c>
      <c r="AU1166" s="160">
        <f t="shared" si="130"/>
        <v>0</v>
      </c>
      <c r="AV1166" s="160">
        <f t="shared" si="131"/>
        <v>0</v>
      </c>
      <c r="AW1166" s="160">
        <f t="shared" si="132"/>
        <v>0</v>
      </c>
    </row>
    <row r="1167" spans="1:49" s="17" customFormat="1" x14ac:dyDescent="0.25">
      <c r="A1167" s="12" t="s">
        <v>4095</v>
      </c>
      <c r="B1167" s="45" t="s">
        <v>13</v>
      </c>
      <c r="C1167" s="12" t="s">
        <v>4085</v>
      </c>
      <c r="D1167" s="12" t="s">
        <v>4096</v>
      </c>
      <c r="E1167" s="6" t="s">
        <v>45</v>
      </c>
      <c r="F1167" s="12" t="s">
        <v>45</v>
      </c>
      <c r="G1167" s="12" t="s">
        <v>44</v>
      </c>
      <c r="H1167" s="2">
        <v>0</v>
      </c>
      <c r="I1167" s="12" t="s">
        <v>45</v>
      </c>
      <c r="J1167" s="12">
        <v>0</v>
      </c>
      <c r="K1167" s="6">
        <v>0</v>
      </c>
      <c r="L1167" s="12">
        <v>0</v>
      </c>
      <c r="M1167" s="112">
        <v>2</v>
      </c>
      <c r="N1167" s="39"/>
      <c r="O1167" s="12"/>
      <c r="P1167" s="12"/>
      <c r="Q1167" s="12" t="s">
        <v>44</v>
      </c>
      <c r="R1167" s="12" t="s">
        <v>45</v>
      </c>
      <c r="S1167" s="12" t="s">
        <v>44</v>
      </c>
      <c r="T1167" s="12" t="s">
        <v>44</v>
      </c>
      <c r="U1167" s="16" t="s">
        <v>45</v>
      </c>
      <c r="V1167" s="6" t="s">
        <v>6579</v>
      </c>
      <c r="W1167" s="63"/>
      <c r="X1167" s="2"/>
      <c r="Y1167" s="2"/>
      <c r="Z1167" s="64"/>
      <c r="AA1167" s="2">
        <v>0</v>
      </c>
      <c r="AB1167" s="2">
        <v>0</v>
      </c>
      <c r="AC1167" s="2"/>
      <c r="AD1167" s="2"/>
      <c r="AE1167" s="6">
        <v>0</v>
      </c>
      <c r="AF1167" s="12">
        <v>0</v>
      </c>
      <c r="AG1167" s="12"/>
      <c r="AH1167" s="12"/>
      <c r="AI1167" s="6">
        <v>0</v>
      </c>
      <c r="AJ1167" s="12">
        <v>0</v>
      </c>
      <c r="AK1167" s="12"/>
      <c r="AL1167" s="6"/>
      <c r="AM1167" s="6">
        <v>0</v>
      </c>
      <c r="AN1167" s="12">
        <v>0</v>
      </c>
      <c r="AO1167" s="12"/>
      <c r="AP1167" s="6"/>
      <c r="AQ1167" s="6">
        <f t="shared" si="126"/>
        <v>0</v>
      </c>
      <c r="AR1167" s="160">
        <f t="shared" si="127"/>
        <v>0</v>
      </c>
      <c r="AS1167" s="160">
        <f t="shared" si="128"/>
        <v>0</v>
      </c>
      <c r="AT1167" s="160">
        <f t="shared" si="129"/>
        <v>0</v>
      </c>
      <c r="AU1167" s="160">
        <f t="shared" si="130"/>
        <v>0</v>
      </c>
      <c r="AV1167" s="160">
        <f t="shared" si="131"/>
        <v>0</v>
      </c>
      <c r="AW1167" s="160">
        <f t="shared" si="132"/>
        <v>0</v>
      </c>
    </row>
    <row r="1168" spans="1:49" s="17" customFormat="1" x14ac:dyDescent="0.25">
      <c r="A1168" s="12" t="s">
        <v>4097</v>
      </c>
      <c r="B1168" s="45" t="s">
        <v>13</v>
      </c>
      <c r="C1168" s="12" t="s">
        <v>4085</v>
      </c>
      <c r="D1168" s="12" t="s">
        <v>4098</v>
      </c>
      <c r="E1168" s="6" t="s">
        <v>45</v>
      </c>
      <c r="F1168" s="12" t="s">
        <v>44</v>
      </c>
      <c r="G1168" s="12" t="s">
        <v>44</v>
      </c>
      <c r="H1168" s="2">
        <v>1</v>
      </c>
      <c r="I1168" s="12" t="s">
        <v>45</v>
      </c>
      <c r="J1168" s="12">
        <v>1</v>
      </c>
      <c r="K1168" s="12">
        <v>0</v>
      </c>
      <c r="L1168" s="12">
        <v>1</v>
      </c>
      <c r="M1168" s="12">
        <v>1</v>
      </c>
      <c r="N1168" s="12">
        <v>1</v>
      </c>
      <c r="O1168" s="12">
        <v>1</v>
      </c>
      <c r="P1168" s="12">
        <v>1</v>
      </c>
      <c r="Q1168" s="12" t="s">
        <v>44</v>
      </c>
      <c r="R1168" s="12" t="s">
        <v>45</v>
      </c>
      <c r="S1168" s="12" t="s">
        <v>44</v>
      </c>
      <c r="T1168" s="12" t="s">
        <v>44</v>
      </c>
      <c r="U1168" s="16" t="s">
        <v>45</v>
      </c>
      <c r="V1168" s="6" t="s">
        <v>6558</v>
      </c>
      <c r="W1168" s="63" t="s">
        <v>3851</v>
      </c>
      <c r="X1168" s="2" t="s">
        <v>3852</v>
      </c>
      <c r="Y1168" s="2" t="s">
        <v>3853</v>
      </c>
      <c r="Z1168" s="64" t="s">
        <v>3854</v>
      </c>
      <c r="AA1168" s="2">
        <v>1</v>
      </c>
      <c r="AB1168" s="2">
        <v>0</v>
      </c>
      <c r="AC1168" s="2"/>
      <c r="AD1168" s="2" t="s">
        <v>6743</v>
      </c>
      <c r="AE1168" s="6">
        <v>1</v>
      </c>
      <c r="AF1168" s="12">
        <v>0</v>
      </c>
      <c r="AG1168" s="12"/>
      <c r="AH1168" s="12" t="s">
        <v>6743</v>
      </c>
      <c r="AI1168" s="6">
        <v>1</v>
      </c>
      <c r="AJ1168" s="12">
        <v>0</v>
      </c>
      <c r="AK1168" s="12"/>
      <c r="AL1168" s="6" t="s">
        <v>6743</v>
      </c>
      <c r="AM1168" s="6">
        <v>0</v>
      </c>
      <c r="AN1168" s="12">
        <v>0</v>
      </c>
      <c r="AO1168" s="12"/>
      <c r="AP1168" s="6"/>
      <c r="AQ1168" s="6">
        <f t="shared" si="126"/>
        <v>3</v>
      </c>
      <c r="AR1168" s="160">
        <f t="shared" si="127"/>
        <v>1</v>
      </c>
      <c r="AS1168" s="160">
        <f t="shared" si="128"/>
        <v>0</v>
      </c>
      <c r="AT1168" s="160">
        <f t="shared" si="129"/>
        <v>0</v>
      </c>
      <c r="AU1168" s="160">
        <f t="shared" si="130"/>
        <v>0</v>
      </c>
      <c r="AV1168" s="160">
        <f t="shared" si="131"/>
        <v>0</v>
      </c>
      <c r="AW1168" s="160">
        <f t="shared" si="132"/>
        <v>0</v>
      </c>
    </row>
    <row r="1169" spans="1:49" s="17" customFormat="1" x14ac:dyDescent="0.25">
      <c r="A1169" s="12" t="s">
        <v>4099</v>
      </c>
      <c r="B1169" s="45" t="s">
        <v>13</v>
      </c>
      <c r="C1169" s="12" t="s">
        <v>4085</v>
      </c>
      <c r="D1169" s="12" t="s">
        <v>4100</v>
      </c>
      <c r="E1169" s="6" t="s">
        <v>45</v>
      </c>
      <c r="F1169" s="12" t="s">
        <v>44</v>
      </c>
      <c r="G1169" s="12" t="s">
        <v>44</v>
      </c>
      <c r="H1169" s="2">
        <v>1</v>
      </c>
      <c r="I1169" s="12" t="s">
        <v>44</v>
      </c>
      <c r="J1169" s="12">
        <v>1</v>
      </c>
      <c r="K1169" s="12">
        <v>0</v>
      </c>
      <c r="L1169" s="12">
        <v>1</v>
      </c>
      <c r="M1169" s="12">
        <v>1</v>
      </c>
      <c r="N1169" s="12">
        <v>1</v>
      </c>
      <c r="O1169" s="12">
        <v>1</v>
      </c>
      <c r="P1169" s="12">
        <v>1</v>
      </c>
      <c r="Q1169" s="12" t="s">
        <v>44</v>
      </c>
      <c r="R1169" s="12" t="s">
        <v>45</v>
      </c>
      <c r="S1169" s="12" t="s">
        <v>45</v>
      </c>
      <c r="T1169" s="12" t="s">
        <v>44</v>
      </c>
      <c r="U1169" s="16" t="s">
        <v>45</v>
      </c>
      <c r="V1169" s="6" t="s">
        <v>6558</v>
      </c>
      <c r="W1169" s="63" t="s">
        <v>3851</v>
      </c>
      <c r="X1169" s="2" t="s">
        <v>3852</v>
      </c>
      <c r="Y1169" s="2" t="s">
        <v>3853</v>
      </c>
      <c r="Z1169" s="64" t="s">
        <v>3854</v>
      </c>
      <c r="AA1169" s="2">
        <v>0</v>
      </c>
      <c r="AB1169" s="2">
        <v>0</v>
      </c>
      <c r="AC1169" s="2"/>
      <c r="AD1169" s="2"/>
      <c r="AE1169" s="6">
        <v>0</v>
      </c>
      <c r="AF1169" s="12">
        <v>0</v>
      </c>
      <c r="AG1169" s="12"/>
      <c r="AH1169" s="12"/>
      <c r="AI1169" s="6">
        <v>0</v>
      </c>
      <c r="AJ1169" s="12">
        <v>0</v>
      </c>
      <c r="AK1169" s="12"/>
      <c r="AL1169" s="6"/>
      <c r="AM1169" s="6">
        <v>0</v>
      </c>
      <c r="AN1169" s="12">
        <v>0</v>
      </c>
      <c r="AO1169" s="12"/>
      <c r="AP1169" s="6"/>
      <c r="AQ1169" s="6">
        <f t="shared" si="126"/>
        <v>0</v>
      </c>
      <c r="AR1169" s="160">
        <f t="shared" si="127"/>
        <v>0</v>
      </c>
      <c r="AS1169" s="160">
        <f t="shared" si="128"/>
        <v>0</v>
      </c>
      <c r="AT1169" s="160">
        <f t="shared" si="129"/>
        <v>0</v>
      </c>
      <c r="AU1169" s="160">
        <f t="shared" si="130"/>
        <v>0</v>
      </c>
      <c r="AV1169" s="160">
        <f t="shared" si="131"/>
        <v>0</v>
      </c>
      <c r="AW1169" s="160">
        <f t="shared" si="132"/>
        <v>0</v>
      </c>
    </row>
    <row r="1170" spans="1:49" s="17" customFormat="1" x14ac:dyDescent="0.25">
      <c r="A1170" s="12" t="s">
        <v>4101</v>
      </c>
      <c r="B1170" s="45" t="s">
        <v>13</v>
      </c>
      <c r="C1170" s="12" t="s">
        <v>4085</v>
      </c>
      <c r="D1170" s="12" t="s">
        <v>4102</v>
      </c>
      <c r="E1170" s="6" t="s">
        <v>45</v>
      </c>
      <c r="F1170" s="12" t="s">
        <v>45</v>
      </c>
      <c r="G1170" s="12" t="s">
        <v>44</v>
      </c>
      <c r="H1170" s="2">
        <v>0</v>
      </c>
      <c r="I1170" s="12" t="s">
        <v>44</v>
      </c>
      <c r="J1170" s="12">
        <v>0</v>
      </c>
      <c r="K1170" s="6">
        <v>0</v>
      </c>
      <c r="L1170" s="12">
        <v>0</v>
      </c>
      <c r="M1170" s="112">
        <v>2</v>
      </c>
      <c r="N1170" s="39"/>
      <c r="O1170" s="12"/>
      <c r="P1170" s="12"/>
      <c r="Q1170" s="12" t="s">
        <v>44</v>
      </c>
      <c r="R1170" s="12" t="s">
        <v>45</v>
      </c>
      <c r="S1170" s="12" t="s">
        <v>44</v>
      </c>
      <c r="T1170" s="12" t="s">
        <v>44</v>
      </c>
      <c r="U1170" s="16" t="s">
        <v>45</v>
      </c>
      <c r="V1170" s="6" t="s">
        <v>6579</v>
      </c>
      <c r="W1170" s="63"/>
      <c r="X1170" s="2"/>
      <c r="Y1170" s="2"/>
      <c r="Z1170" s="64"/>
      <c r="AA1170" s="2">
        <v>0</v>
      </c>
      <c r="AB1170" s="2">
        <v>0</v>
      </c>
      <c r="AC1170" s="2"/>
      <c r="AD1170" s="2"/>
      <c r="AE1170" s="6">
        <v>0</v>
      </c>
      <c r="AF1170" s="12">
        <v>0</v>
      </c>
      <c r="AG1170" s="12"/>
      <c r="AH1170" s="12"/>
      <c r="AI1170" s="6">
        <v>0</v>
      </c>
      <c r="AJ1170" s="12">
        <v>0</v>
      </c>
      <c r="AK1170" s="12"/>
      <c r="AL1170" s="6"/>
      <c r="AM1170" s="6">
        <v>0</v>
      </c>
      <c r="AN1170" s="12">
        <v>0</v>
      </c>
      <c r="AO1170" s="12"/>
      <c r="AP1170" s="6"/>
      <c r="AQ1170" s="6">
        <f t="shared" si="126"/>
        <v>0</v>
      </c>
      <c r="AR1170" s="160">
        <f t="shared" si="127"/>
        <v>0</v>
      </c>
      <c r="AS1170" s="160">
        <f t="shared" si="128"/>
        <v>0</v>
      </c>
      <c r="AT1170" s="160">
        <f t="shared" si="129"/>
        <v>0</v>
      </c>
      <c r="AU1170" s="160">
        <f t="shared" si="130"/>
        <v>0</v>
      </c>
      <c r="AV1170" s="160">
        <f t="shared" si="131"/>
        <v>0</v>
      </c>
      <c r="AW1170" s="160">
        <f t="shared" si="132"/>
        <v>0</v>
      </c>
    </row>
    <row r="1171" spans="1:49" s="17" customFormat="1" x14ac:dyDescent="0.25">
      <c r="A1171" s="12" t="s">
        <v>4103</v>
      </c>
      <c r="B1171" s="45" t="s">
        <v>13</v>
      </c>
      <c r="C1171" s="12" t="s">
        <v>4085</v>
      </c>
      <c r="D1171" s="12" t="s">
        <v>4104</v>
      </c>
      <c r="E1171" s="6" t="s">
        <v>45</v>
      </c>
      <c r="F1171" s="12" t="s">
        <v>44</v>
      </c>
      <c r="G1171" s="12" t="s">
        <v>44</v>
      </c>
      <c r="H1171" s="2">
        <v>1</v>
      </c>
      <c r="I1171" s="12" t="s">
        <v>44</v>
      </c>
      <c r="J1171" s="12">
        <v>1</v>
      </c>
      <c r="K1171" s="12">
        <v>0</v>
      </c>
      <c r="L1171" s="12">
        <v>1</v>
      </c>
      <c r="M1171" s="12">
        <v>1</v>
      </c>
      <c r="N1171" s="12">
        <v>1</v>
      </c>
      <c r="O1171" s="12">
        <v>1</v>
      </c>
      <c r="P1171" s="12">
        <v>1</v>
      </c>
      <c r="Q1171" s="12" t="s">
        <v>44</v>
      </c>
      <c r="R1171" s="12" t="s">
        <v>45</v>
      </c>
      <c r="S1171" s="12" t="s">
        <v>45</v>
      </c>
      <c r="T1171" s="12" t="s">
        <v>44</v>
      </c>
      <c r="U1171" s="16" t="s">
        <v>45</v>
      </c>
      <c r="V1171" s="6" t="s">
        <v>35</v>
      </c>
      <c r="W1171" s="63" t="s">
        <v>6445</v>
      </c>
      <c r="X1171" s="2" t="s">
        <v>4105</v>
      </c>
      <c r="Y1171" s="2">
        <v>912055335</v>
      </c>
      <c r="Z1171" s="64" t="s">
        <v>4106</v>
      </c>
      <c r="AA1171" s="2">
        <v>1</v>
      </c>
      <c r="AB1171" s="2">
        <v>0</v>
      </c>
      <c r="AC1171" s="2"/>
      <c r="AD1171" s="2" t="s">
        <v>6743</v>
      </c>
      <c r="AE1171" s="6">
        <v>1</v>
      </c>
      <c r="AF1171" s="12">
        <v>0</v>
      </c>
      <c r="AG1171" s="12"/>
      <c r="AH1171" s="12" t="s">
        <v>6743</v>
      </c>
      <c r="AI1171" s="6">
        <v>0</v>
      </c>
      <c r="AJ1171" s="12">
        <v>0</v>
      </c>
      <c r="AK1171" s="12"/>
      <c r="AL1171" s="6"/>
      <c r="AM1171" s="6">
        <v>0</v>
      </c>
      <c r="AN1171" s="12">
        <v>0</v>
      </c>
      <c r="AO1171" s="12"/>
      <c r="AP1171" s="6"/>
      <c r="AQ1171" s="6">
        <f t="shared" si="126"/>
        <v>2</v>
      </c>
      <c r="AR1171" s="160">
        <f t="shared" si="127"/>
        <v>1</v>
      </c>
      <c r="AS1171" s="160">
        <f t="shared" si="128"/>
        <v>0</v>
      </c>
      <c r="AT1171" s="160">
        <f t="shared" si="129"/>
        <v>0</v>
      </c>
      <c r="AU1171" s="160">
        <f t="shared" si="130"/>
        <v>0</v>
      </c>
      <c r="AV1171" s="160">
        <f t="shared" si="131"/>
        <v>0</v>
      </c>
      <c r="AW1171" s="160">
        <f t="shared" si="132"/>
        <v>0</v>
      </c>
    </row>
    <row r="1172" spans="1:49" s="17" customFormat="1" x14ac:dyDescent="0.25">
      <c r="A1172" s="12" t="s">
        <v>4108</v>
      </c>
      <c r="B1172" s="45" t="s">
        <v>13</v>
      </c>
      <c r="C1172" s="12" t="s">
        <v>4085</v>
      </c>
      <c r="D1172" s="12" t="s">
        <v>4109</v>
      </c>
      <c r="E1172" s="6" t="s">
        <v>45</v>
      </c>
      <c r="F1172" s="12" t="s">
        <v>45</v>
      </c>
      <c r="G1172" s="12" t="s">
        <v>44</v>
      </c>
      <c r="H1172" s="2">
        <v>0</v>
      </c>
      <c r="I1172" s="12" t="s">
        <v>45</v>
      </c>
      <c r="J1172" s="12">
        <v>0</v>
      </c>
      <c r="K1172" s="6">
        <v>0</v>
      </c>
      <c r="L1172" s="12">
        <v>0</v>
      </c>
      <c r="M1172" s="112">
        <v>2</v>
      </c>
      <c r="N1172" s="39"/>
      <c r="O1172" s="12"/>
      <c r="P1172" s="12"/>
      <c r="Q1172" s="12" t="s">
        <v>44</v>
      </c>
      <c r="R1172" s="12" t="s">
        <v>45</v>
      </c>
      <c r="S1172" s="12" t="s">
        <v>45</v>
      </c>
      <c r="T1172" s="12" t="s">
        <v>44</v>
      </c>
      <c r="U1172" s="16" t="s">
        <v>45</v>
      </c>
      <c r="V1172" s="6" t="s">
        <v>6579</v>
      </c>
      <c r="W1172" s="63"/>
      <c r="X1172" s="2"/>
      <c r="Y1172" s="2"/>
      <c r="Z1172" s="64"/>
      <c r="AA1172" s="2">
        <v>0</v>
      </c>
      <c r="AB1172" s="2">
        <v>0</v>
      </c>
      <c r="AC1172" s="2"/>
      <c r="AD1172" s="2"/>
      <c r="AE1172" s="6">
        <v>0</v>
      </c>
      <c r="AF1172" s="12">
        <v>0</v>
      </c>
      <c r="AG1172" s="12"/>
      <c r="AH1172" s="12"/>
      <c r="AI1172" s="6">
        <v>0</v>
      </c>
      <c r="AJ1172" s="12">
        <v>0</v>
      </c>
      <c r="AK1172" s="12"/>
      <c r="AL1172" s="6"/>
      <c r="AM1172" s="6">
        <v>0</v>
      </c>
      <c r="AN1172" s="12">
        <v>0</v>
      </c>
      <c r="AO1172" s="12"/>
      <c r="AP1172" s="6"/>
      <c r="AQ1172" s="6">
        <f t="shared" si="126"/>
        <v>0</v>
      </c>
      <c r="AR1172" s="160">
        <f t="shared" si="127"/>
        <v>0</v>
      </c>
      <c r="AS1172" s="160">
        <f t="shared" si="128"/>
        <v>0</v>
      </c>
      <c r="AT1172" s="160">
        <f t="shared" si="129"/>
        <v>0</v>
      </c>
      <c r="AU1172" s="160">
        <f t="shared" si="130"/>
        <v>0</v>
      </c>
      <c r="AV1172" s="160">
        <f t="shared" si="131"/>
        <v>0</v>
      </c>
      <c r="AW1172" s="160">
        <f t="shared" si="132"/>
        <v>0</v>
      </c>
    </row>
    <row r="1173" spans="1:49" s="17" customFormat="1" x14ac:dyDescent="0.25">
      <c r="A1173" s="12" t="s">
        <v>3843</v>
      </c>
      <c r="B1173" s="45" t="s">
        <v>13</v>
      </c>
      <c r="C1173" s="12" t="s">
        <v>3844</v>
      </c>
      <c r="D1173" s="12" t="s">
        <v>3844</v>
      </c>
      <c r="E1173" s="6" t="s">
        <v>45</v>
      </c>
      <c r="F1173" s="12" t="s">
        <v>44</v>
      </c>
      <c r="G1173" s="12" t="s">
        <v>44</v>
      </c>
      <c r="H1173" s="2">
        <v>1</v>
      </c>
      <c r="I1173" s="12" t="s">
        <v>44</v>
      </c>
      <c r="J1173" s="12">
        <v>1</v>
      </c>
      <c r="K1173" s="12">
        <v>0</v>
      </c>
      <c r="L1173" s="12">
        <v>1</v>
      </c>
      <c r="M1173" s="12">
        <v>1</v>
      </c>
      <c r="N1173" s="12">
        <v>1</v>
      </c>
      <c r="O1173" s="12">
        <v>1</v>
      </c>
      <c r="P1173" s="12">
        <v>1</v>
      </c>
      <c r="Q1173" s="12" t="s">
        <v>45</v>
      </c>
      <c r="R1173" s="12" t="s">
        <v>45</v>
      </c>
      <c r="S1173" s="12" t="s">
        <v>44</v>
      </c>
      <c r="T1173" s="12" t="s">
        <v>44</v>
      </c>
      <c r="U1173" s="16" t="s">
        <v>45</v>
      </c>
      <c r="V1173" s="6" t="s">
        <v>326</v>
      </c>
      <c r="W1173" s="63" t="s">
        <v>3845</v>
      </c>
      <c r="X1173" s="2" t="s">
        <v>3846</v>
      </c>
      <c r="Y1173" s="2" t="s">
        <v>3847</v>
      </c>
      <c r="Z1173" s="64" t="s">
        <v>3848</v>
      </c>
      <c r="AA1173" s="2">
        <v>0</v>
      </c>
      <c r="AB1173" s="2">
        <v>1</v>
      </c>
      <c r="AC1173" s="2" t="s">
        <v>326</v>
      </c>
      <c r="AD1173" s="2" t="s">
        <v>6744</v>
      </c>
      <c r="AE1173" s="6">
        <v>0</v>
      </c>
      <c r="AF1173" s="12">
        <v>0</v>
      </c>
      <c r="AG1173" s="12"/>
      <c r="AH1173" s="12"/>
      <c r="AI1173" s="6">
        <v>1</v>
      </c>
      <c r="AJ1173" s="12">
        <v>1</v>
      </c>
      <c r="AK1173" s="12" t="s">
        <v>326</v>
      </c>
      <c r="AL1173" s="6" t="s">
        <v>6745</v>
      </c>
      <c r="AM1173" s="6">
        <v>0</v>
      </c>
      <c r="AN1173" s="12">
        <v>0</v>
      </c>
      <c r="AO1173" s="12"/>
      <c r="AP1173" s="6"/>
      <c r="AQ1173" s="6">
        <f t="shared" si="126"/>
        <v>3</v>
      </c>
      <c r="AR1173" s="160">
        <f t="shared" si="127"/>
        <v>1</v>
      </c>
      <c r="AS1173" s="160">
        <f t="shared" si="128"/>
        <v>0</v>
      </c>
      <c r="AT1173" s="160">
        <f t="shared" si="129"/>
        <v>1</v>
      </c>
      <c r="AU1173" s="160">
        <f t="shared" si="130"/>
        <v>0</v>
      </c>
      <c r="AV1173" s="160">
        <f t="shared" si="131"/>
        <v>0</v>
      </c>
      <c r="AW1173" s="160">
        <f t="shared" si="132"/>
        <v>0</v>
      </c>
    </row>
    <row r="1174" spans="1:49" s="17" customFormat="1" x14ac:dyDescent="0.25">
      <c r="A1174" s="12" t="s">
        <v>3855</v>
      </c>
      <c r="B1174" s="45" t="s">
        <v>13</v>
      </c>
      <c r="C1174" s="12" t="s">
        <v>3844</v>
      </c>
      <c r="D1174" s="12" t="s">
        <v>3856</v>
      </c>
      <c r="E1174" s="6" t="s">
        <v>45</v>
      </c>
      <c r="F1174" s="12" t="s">
        <v>45</v>
      </c>
      <c r="G1174" s="12" t="s">
        <v>45</v>
      </c>
      <c r="H1174" s="2">
        <v>0</v>
      </c>
      <c r="I1174" s="12" t="s">
        <v>44</v>
      </c>
      <c r="J1174" s="12">
        <v>0</v>
      </c>
      <c r="K1174" s="6">
        <v>0</v>
      </c>
      <c r="L1174" s="12">
        <v>0</v>
      </c>
      <c r="M1174" s="112">
        <v>2</v>
      </c>
      <c r="N1174" s="39"/>
      <c r="O1174" s="12"/>
      <c r="P1174" s="12"/>
      <c r="Q1174" s="12" t="s">
        <v>45</v>
      </c>
      <c r="R1174" s="12" t="s">
        <v>45</v>
      </c>
      <c r="S1174" s="12" t="s">
        <v>45</v>
      </c>
      <c r="T1174" s="12" t="s">
        <v>44</v>
      </c>
      <c r="U1174" s="16" t="s">
        <v>45</v>
      </c>
      <c r="V1174" s="6" t="s">
        <v>6579</v>
      </c>
      <c r="W1174" s="63"/>
      <c r="X1174" s="2"/>
      <c r="Y1174" s="2"/>
      <c r="Z1174" s="64"/>
      <c r="AA1174" s="2">
        <v>0</v>
      </c>
      <c r="AB1174" s="2">
        <v>0</v>
      </c>
      <c r="AC1174" s="2"/>
      <c r="AD1174" s="2"/>
      <c r="AE1174" s="6">
        <v>0</v>
      </c>
      <c r="AF1174" s="12">
        <v>0</v>
      </c>
      <c r="AG1174" s="12"/>
      <c r="AH1174" s="12"/>
      <c r="AI1174" s="6">
        <v>0</v>
      </c>
      <c r="AJ1174" s="12">
        <v>0</v>
      </c>
      <c r="AK1174" s="12"/>
      <c r="AL1174" s="6"/>
      <c r="AM1174" s="6">
        <v>0</v>
      </c>
      <c r="AN1174" s="12">
        <v>0</v>
      </c>
      <c r="AO1174" s="12"/>
      <c r="AP1174" s="6"/>
      <c r="AQ1174" s="6">
        <f t="shared" si="126"/>
        <v>0</v>
      </c>
      <c r="AR1174" s="160">
        <f t="shared" si="127"/>
        <v>0</v>
      </c>
      <c r="AS1174" s="160">
        <f t="shared" si="128"/>
        <v>0</v>
      </c>
      <c r="AT1174" s="160">
        <f t="shared" si="129"/>
        <v>0</v>
      </c>
      <c r="AU1174" s="160">
        <f t="shared" si="130"/>
        <v>0</v>
      </c>
      <c r="AV1174" s="160">
        <f t="shared" si="131"/>
        <v>0</v>
      </c>
      <c r="AW1174" s="160">
        <f t="shared" si="132"/>
        <v>0</v>
      </c>
    </row>
    <row r="1175" spans="1:49" s="17" customFormat="1" x14ac:dyDescent="0.25">
      <c r="A1175" s="12" t="s">
        <v>3857</v>
      </c>
      <c r="B1175" s="45" t="s">
        <v>13</v>
      </c>
      <c r="C1175" s="12" t="s">
        <v>3844</v>
      </c>
      <c r="D1175" s="12" t="s">
        <v>3858</v>
      </c>
      <c r="E1175" s="6" t="s">
        <v>45</v>
      </c>
      <c r="F1175" s="12" t="s">
        <v>45</v>
      </c>
      <c r="G1175" s="12" t="s">
        <v>45</v>
      </c>
      <c r="H1175" s="2">
        <v>0</v>
      </c>
      <c r="I1175" s="12" t="s">
        <v>45</v>
      </c>
      <c r="J1175" s="12">
        <v>0</v>
      </c>
      <c r="K1175" s="6">
        <v>0</v>
      </c>
      <c r="L1175" s="12">
        <v>0</v>
      </c>
      <c r="M1175" s="112">
        <v>2</v>
      </c>
      <c r="N1175" s="39"/>
      <c r="O1175" s="12"/>
      <c r="P1175" s="12"/>
      <c r="Q1175" s="12" t="s">
        <v>45</v>
      </c>
      <c r="R1175" s="12" t="s">
        <v>45</v>
      </c>
      <c r="S1175" s="12" t="s">
        <v>45</v>
      </c>
      <c r="T1175" s="12" t="s">
        <v>44</v>
      </c>
      <c r="U1175" s="16" t="s">
        <v>45</v>
      </c>
      <c r="V1175" s="6" t="s">
        <v>6579</v>
      </c>
      <c r="W1175" s="63"/>
      <c r="X1175" s="2"/>
      <c r="Y1175" s="2"/>
      <c r="Z1175" s="64"/>
      <c r="AA1175" s="2">
        <v>0</v>
      </c>
      <c r="AB1175" s="2">
        <v>0</v>
      </c>
      <c r="AC1175" s="2"/>
      <c r="AD1175" s="2"/>
      <c r="AE1175" s="6">
        <v>0</v>
      </c>
      <c r="AF1175" s="12">
        <v>0</v>
      </c>
      <c r="AG1175" s="12"/>
      <c r="AH1175" s="12"/>
      <c r="AI1175" s="6">
        <v>0</v>
      </c>
      <c r="AJ1175" s="12">
        <v>0</v>
      </c>
      <c r="AK1175" s="12"/>
      <c r="AL1175" s="6"/>
      <c r="AM1175" s="6">
        <v>0</v>
      </c>
      <c r="AN1175" s="12">
        <v>0</v>
      </c>
      <c r="AO1175" s="12"/>
      <c r="AP1175" s="6"/>
      <c r="AQ1175" s="6">
        <f t="shared" si="126"/>
        <v>0</v>
      </c>
      <c r="AR1175" s="160">
        <f t="shared" si="127"/>
        <v>0</v>
      </c>
      <c r="AS1175" s="160">
        <f t="shared" si="128"/>
        <v>0</v>
      </c>
      <c r="AT1175" s="160">
        <f t="shared" si="129"/>
        <v>0</v>
      </c>
      <c r="AU1175" s="160">
        <f t="shared" si="130"/>
        <v>0</v>
      </c>
      <c r="AV1175" s="160">
        <f t="shared" si="131"/>
        <v>0</v>
      </c>
      <c r="AW1175" s="160">
        <f t="shared" si="132"/>
        <v>0</v>
      </c>
    </row>
    <row r="1176" spans="1:49" s="17" customFormat="1" x14ac:dyDescent="0.25">
      <c r="A1176" s="12" t="s">
        <v>3859</v>
      </c>
      <c r="B1176" s="45" t="s">
        <v>13</v>
      </c>
      <c r="C1176" s="12" t="s">
        <v>3844</v>
      </c>
      <c r="D1176" s="12" t="s">
        <v>3860</v>
      </c>
      <c r="E1176" s="6" t="s">
        <v>45</v>
      </c>
      <c r="F1176" s="12" t="s">
        <v>44</v>
      </c>
      <c r="G1176" s="12" t="s">
        <v>44</v>
      </c>
      <c r="H1176" s="2">
        <v>1</v>
      </c>
      <c r="I1176" s="12" t="s">
        <v>45</v>
      </c>
      <c r="J1176" s="12">
        <v>1</v>
      </c>
      <c r="K1176" s="12">
        <v>0</v>
      </c>
      <c r="L1176" s="12">
        <v>1</v>
      </c>
      <c r="M1176" s="12">
        <v>1</v>
      </c>
      <c r="N1176" s="12">
        <v>1</v>
      </c>
      <c r="O1176" s="12">
        <v>1</v>
      </c>
      <c r="P1176" s="12">
        <v>1</v>
      </c>
      <c r="Q1176" s="12" t="s">
        <v>45</v>
      </c>
      <c r="R1176" s="12" t="s">
        <v>45</v>
      </c>
      <c r="S1176" s="12" t="s">
        <v>45</v>
      </c>
      <c r="T1176" s="12" t="s">
        <v>44</v>
      </c>
      <c r="U1176" s="16" t="s">
        <v>45</v>
      </c>
      <c r="V1176" s="6" t="s">
        <v>6558</v>
      </c>
      <c r="W1176" s="63" t="s">
        <v>3851</v>
      </c>
      <c r="X1176" s="2" t="s">
        <v>3852</v>
      </c>
      <c r="Y1176" s="2" t="s">
        <v>3853</v>
      </c>
      <c r="Z1176" s="64" t="s">
        <v>3854</v>
      </c>
      <c r="AA1176" s="2">
        <v>0</v>
      </c>
      <c r="AB1176" s="2">
        <v>0</v>
      </c>
      <c r="AC1176" s="2"/>
      <c r="AD1176" s="2"/>
      <c r="AE1176" s="6">
        <v>0</v>
      </c>
      <c r="AF1176" s="12">
        <v>0</v>
      </c>
      <c r="AG1176" s="12"/>
      <c r="AH1176" s="12"/>
      <c r="AI1176" s="6">
        <v>1</v>
      </c>
      <c r="AJ1176" s="12">
        <v>0</v>
      </c>
      <c r="AK1176" s="12"/>
      <c r="AL1176" s="6" t="s">
        <v>6743</v>
      </c>
      <c r="AM1176" s="6">
        <v>0</v>
      </c>
      <c r="AN1176" s="12">
        <v>0</v>
      </c>
      <c r="AO1176" s="12"/>
      <c r="AP1176" s="6"/>
      <c r="AQ1176" s="6">
        <f t="shared" si="126"/>
        <v>1</v>
      </c>
      <c r="AR1176" s="160">
        <f t="shared" si="127"/>
        <v>1</v>
      </c>
      <c r="AS1176" s="160">
        <f t="shared" si="128"/>
        <v>0</v>
      </c>
      <c r="AT1176" s="160">
        <f t="shared" si="129"/>
        <v>0</v>
      </c>
      <c r="AU1176" s="160">
        <f t="shared" si="130"/>
        <v>0</v>
      </c>
      <c r="AV1176" s="160">
        <f t="shared" si="131"/>
        <v>0</v>
      </c>
      <c r="AW1176" s="160">
        <f t="shared" si="132"/>
        <v>0</v>
      </c>
    </row>
    <row r="1177" spans="1:49" s="17" customFormat="1" x14ac:dyDescent="0.25">
      <c r="A1177" s="12" t="s">
        <v>3861</v>
      </c>
      <c r="B1177" s="45" t="s">
        <v>13</v>
      </c>
      <c r="C1177" s="12" t="s">
        <v>3844</v>
      </c>
      <c r="D1177" s="12" t="s">
        <v>3862</v>
      </c>
      <c r="E1177" s="6" t="s">
        <v>45</v>
      </c>
      <c r="F1177" s="12" t="s">
        <v>45</v>
      </c>
      <c r="G1177" s="12" t="s">
        <v>44</v>
      </c>
      <c r="H1177" s="2">
        <v>0</v>
      </c>
      <c r="I1177" s="12" t="s">
        <v>44</v>
      </c>
      <c r="J1177" s="12">
        <v>0</v>
      </c>
      <c r="K1177" s="6">
        <v>0</v>
      </c>
      <c r="L1177" s="12">
        <v>0</v>
      </c>
      <c r="M1177" s="112">
        <v>2</v>
      </c>
      <c r="N1177" s="39"/>
      <c r="O1177" s="12"/>
      <c r="P1177" s="12"/>
      <c r="Q1177" s="12" t="s">
        <v>44</v>
      </c>
      <c r="R1177" s="12" t="s">
        <v>45</v>
      </c>
      <c r="S1177" s="12" t="s">
        <v>44</v>
      </c>
      <c r="T1177" s="12" t="s">
        <v>44</v>
      </c>
      <c r="U1177" s="16" t="s">
        <v>45</v>
      </c>
      <c r="V1177" s="6" t="s">
        <v>6579</v>
      </c>
      <c r="W1177" s="63"/>
      <c r="X1177" s="2"/>
      <c r="Y1177" s="2"/>
      <c r="Z1177" s="64"/>
      <c r="AA1177" s="2">
        <v>0</v>
      </c>
      <c r="AB1177" s="2">
        <v>0</v>
      </c>
      <c r="AC1177" s="2"/>
      <c r="AD1177" s="2"/>
      <c r="AE1177" s="6">
        <v>0</v>
      </c>
      <c r="AF1177" s="12">
        <v>0</v>
      </c>
      <c r="AG1177" s="12"/>
      <c r="AH1177" s="12"/>
      <c r="AI1177" s="6">
        <v>0</v>
      </c>
      <c r="AJ1177" s="12">
        <v>0</v>
      </c>
      <c r="AK1177" s="12"/>
      <c r="AL1177" s="6"/>
      <c r="AM1177" s="6">
        <v>0</v>
      </c>
      <c r="AN1177" s="12">
        <v>0</v>
      </c>
      <c r="AO1177" s="12"/>
      <c r="AP1177" s="6"/>
      <c r="AQ1177" s="6">
        <f t="shared" si="126"/>
        <v>0</v>
      </c>
      <c r="AR1177" s="160">
        <f t="shared" si="127"/>
        <v>0</v>
      </c>
      <c r="AS1177" s="160">
        <f t="shared" si="128"/>
        <v>0</v>
      </c>
      <c r="AT1177" s="160">
        <f t="shared" si="129"/>
        <v>0</v>
      </c>
      <c r="AU1177" s="160">
        <f t="shared" si="130"/>
        <v>0</v>
      </c>
      <c r="AV1177" s="160">
        <f t="shared" si="131"/>
        <v>0</v>
      </c>
      <c r="AW1177" s="160">
        <f t="shared" si="132"/>
        <v>0</v>
      </c>
    </row>
    <row r="1178" spans="1:49" s="17" customFormat="1" x14ac:dyDescent="0.25">
      <c r="A1178" s="12" t="s">
        <v>3863</v>
      </c>
      <c r="B1178" s="45" t="s">
        <v>13</v>
      </c>
      <c r="C1178" s="12" t="s">
        <v>3844</v>
      </c>
      <c r="D1178" s="12" t="s">
        <v>3864</v>
      </c>
      <c r="E1178" s="6" t="s">
        <v>45</v>
      </c>
      <c r="F1178" s="12" t="s">
        <v>45</v>
      </c>
      <c r="G1178" s="12" t="s">
        <v>45</v>
      </c>
      <c r="H1178" s="2">
        <v>0</v>
      </c>
      <c r="I1178" s="12" t="s">
        <v>45</v>
      </c>
      <c r="J1178" s="12">
        <v>0</v>
      </c>
      <c r="K1178" s="6">
        <v>0</v>
      </c>
      <c r="L1178" s="12">
        <v>0</v>
      </c>
      <c r="M1178" s="112">
        <v>2</v>
      </c>
      <c r="N1178" s="39"/>
      <c r="O1178" s="12"/>
      <c r="P1178" s="12"/>
      <c r="Q1178" s="12" t="s">
        <v>45</v>
      </c>
      <c r="R1178" s="12" t="s">
        <v>45</v>
      </c>
      <c r="S1178" s="12" t="s">
        <v>44</v>
      </c>
      <c r="T1178" s="12" t="s">
        <v>44</v>
      </c>
      <c r="U1178" s="16" t="s">
        <v>45</v>
      </c>
      <c r="V1178" s="6" t="s">
        <v>6579</v>
      </c>
      <c r="W1178" s="63"/>
      <c r="X1178" s="2"/>
      <c r="Y1178" s="2"/>
      <c r="Z1178" s="64"/>
      <c r="AA1178" s="2">
        <v>0</v>
      </c>
      <c r="AB1178" s="2">
        <v>0</v>
      </c>
      <c r="AC1178" s="2"/>
      <c r="AD1178" s="2"/>
      <c r="AE1178" s="6">
        <v>0</v>
      </c>
      <c r="AF1178" s="12">
        <v>0</v>
      </c>
      <c r="AG1178" s="12"/>
      <c r="AH1178" s="12"/>
      <c r="AI1178" s="6">
        <v>0</v>
      </c>
      <c r="AJ1178" s="12">
        <v>0</v>
      </c>
      <c r="AK1178" s="12"/>
      <c r="AL1178" s="6"/>
      <c r="AM1178" s="6">
        <v>0</v>
      </c>
      <c r="AN1178" s="12">
        <v>0</v>
      </c>
      <c r="AO1178" s="12"/>
      <c r="AP1178" s="6"/>
      <c r="AQ1178" s="6">
        <f t="shared" si="126"/>
        <v>0</v>
      </c>
      <c r="AR1178" s="160">
        <f t="shared" si="127"/>
        <v>0</v>
      </c>
      <c r="AS1178" s="160">
        <f t="shared" si="128"/>
        <v>0</v>
      </c>
      <c r="AT1178" s="160">
        <f t="shared" si="129"/>
        <v>0</v>
      </c>
      <c r="AU1178" s="160">
        <f t="shared" si="130"/>
        <v>0</v>
      </c>
      <c r="AV1178" s="160">
        <f t="shared" si="131"/>
        <v>0</v>
      </c>
      <c r="AW1178" s="160">
        <f t="shared" si="132"/>
        <v>0</v>
      </c>
    </row>
    <row r="1179" spans="1:49" s="17" customFormat="1" x14ac:dyDescent="0.25">
      <c r="A1179" s="12" t="s">
        <v>3865</v>
      </c>
      <c r="B1179" s="45" t="s">
        <v>13</v>
      </c>
      <c r="C1179" s="12" t="s">
        <v>3844</v>
      </c>
      <c r="D1179" s="12" t="s">
        <v>3866</v>
      </c>
      <c r="E1179" s="6" t="s">
        <v>45</v>
      </c>
      <c r="F1179" s="12" t="s">
        <v>44</v>
      </c>
      <c r="G1179" s="12" t="s">
        <v>44</v>
      </c>
      <c r="H1179" s="2">
        <v>1</v>
      </c>
      <c r="I1179" s="12" t="s">
        <v>45</v>
      </c>
      <c r="J1179" s="12">
        <v>1</v>
      </c>
      <c r="K1179" s="12">
        <v>0</v>
      </c>
      <c r="L1179" s="12">
        <v>1</v>
      </c>
      <c r="M1179" s="12">
        <v>1</v>
      </c>
      <c r="N1179" s="12">
        <v>1</v>
      </c>
      <c r="O1179" s="12">
        <v>1</v>
      </c>
      <c r="P1179" s="12">
        <v>1</v>
      </c>
      <c r="Q1179" s="12" t="s">
        <v>45</v>
      </c>
      <c r="R1179" s="12" t="s">
        <v>45</v>
      </c>
      <c r="S1179" s="12" t="s">
        <v>45</v>
      </c>
      <c r="T1179" s="12" t="s">
        <v>44</v>
      </c>
      <c r="U1179" s="16" t="s">
        <v>45</v>
      </c>
      <c r="V1179" s="6" t="s">
        <v>6558</v>
      </c>
      <c r="W1179" s="63" t="s">
        <v>3851</v>
      </c>
      <c r="X1179" s="2" t="s">
        <v>3852</v>
      </c>
      <c r="Y1179" s="2" t="s">
        <v>3853</v>
      </c>
      <c r="Z1179" s="64" t="s">
        <v>3854</v>
      </c>
      <c r="AA1179" s="2">
        <v>1</v>
      </c>
      <c r="AB1179" s="2">
        <v>0</v>
      </c>
      <c r="AC1179" s="2"/>
      <c r="AD1179" s="2" t="s">
        <v>6743</v>
      </c>
      <c r="AE1179" s="6">
        <v>0</v>
      </c>
      <c r="AF1179" s="12">
        <v>0</v>
      </c>
      <c r="AG1179" s="12"/>
      <c r="AH1179" s="12"/>
      <c r="AI1179" s="6">
        <v>1</v>
      </c>
      <c r="AJ1179" s="12">
        <v>0</v>
      </c>
      <c r="AK1179" s="12"/>
      <c r="AL1179" s="6" t="s">
        <v>6743</v>
      </c>
      <c r="AM1179" s="6">
        <v>0</v>
      </c>
      <c r="AN1179" s="12">
        <v>0</v>
      </c>
      <c r="AO1179" s="12"/>
      <c r="AP1179" s="6"/>
      <c r="AQ1179" s="6">
        <f t="shared" si="126"/>
        <v>2</v>
      </c>
      <c r="AR1179" s="160">
        <f t="shared" si="127"/>
        <v>1</v>
      </c>
      <c r="AS1179" s="160">
        <f t="shared" si="128"/>
        <v>0</v>
      </c>
      <c r="AT1179" s="160">
        <f t="shared" si="129"/>
        <v>0</v>
      </c>
      <c r="AU1179" s="160">
        <f t="shared" si="130"/>
        <v>0</v>
      </c>
      <c r="AV1179" s="160">
        <f t="shared" si="131"/>
        <v>0</v>
      </c>
      <c r="AW1179" s="160">
        <f t="shared" si="132"/>
        <v>0</v>
      </c>
    </row>
    <row r="1180" spans="1:49" s="17" customFormat="1" x14ac:dyDescent="0.25">
      <c r="A1180" s="12" t="s">
        <v>3849</v>
      </c>
      <c r="B1180" s="45" t="s">
        <v>13</v>
      </c>
      <c r="C1180" s="12" t="s">
        <v>3844</v>
      </c>
      <c r="D1180" s="12" t="s">
        <v>3850</v>
      </c>
      <c r="E1180" s="6" t="s">
        <v>45</v>
      </c>
      <c r="F1180" s="12" t="s">
        <v>45</v>
      </c>
      <c r="G1180" s="12" t="s">
        <v>44</v>
      </c>
      <c r="H1180" s="2">
        <v>1</v>
      </c>
      <c r="I1180" s="12" t="s">
        <v>45</v>
      </c>
      <c r="J1180" s="12">
        <v>1</v>
      </c>
      <c r="K1180" s="12">
        <v>0</v>
      </c>
      <c r="L1180" s="12">
        <v>1</v>
      </c>
      <c r="M1180" s="12">
        <v>1</v>
      </c>
      <c r="N1180" s="38">
        <v>1</v>
      </c>
      <c r="O1180" s="6">
        <v>1</v>
      </c>
      <c r="P1180" s="12">
        <v>1</v>
      </c>
      <c r="Q1180" s="12" t="s">
        <v>44</v>
      </c>
      <c r="R1180" s="12" t="s">
        <v>45</v>
      </c>
      <c r="S1180" s="12" t="s">
        <v>45</v>
      </c>
      <c r="T1180" s="12" t="s">
        <v>44</v>
      </c>
      <c r="U1180" s="16" t="s">
        <v>45</v>
      </c>
      <c r="V1180" s="6" t="s">
        <v>6558</v>
      </c>
      <c r="W1180" s="77" t="s">
        <v>3851</v>
      </c>
      <c r="X1180" s="12" t="s">
        <v>3852</v>
      </c>
      <c r="Y1180" s="12" t="s">
        <v>3853</v>
      </c>
      <c r="Z1180" s="78" t="s">
        <v>3854</v>
      </c>
      <c r="AA1180" s="2">
        <v>0</v>
      </c>
      <c r="AB1180" s="2">
        <v>0</v>
      </c>
      <c r="AC1180" s="2"/>
      <c r="AD1180" s="2"/>
      <c r="AE1180" s="6">
        <v>1</v>
      </c>
      <c r="AF1180" s="12">
        <v>0</v>
      </c>
      <c r="AG1180" s="12"/>
      <c r="AH1180" s="12" t="s">
        <v>6743</v>
      </c>
      <c r="AI1180" s="6">
        <v>0</v>
      </c>
      <c r="AJ1180" s="12">
        <v>0</v>
      </c>
      <c r="AK1180" s="12"/>
      <c r="AL1180" s="6"/>
      <c r="AM1180" s="6">
        <v>0</v>
      </c>
      <c r="AN1180" s="12">
        <v>0</v>
      </c>
      <c r="AO1180" s="12"/>
      <c r="AP1180" s="6"/>
      <c r="AQ1180" s="6">
        <f t="shared" si="126"/>
        <v>1</v>
      </c>
      <c r="AR1180" s="160">
        <f t="shared" si="127"/>
        <v>1</v>
      </c>
      <c r="AS1180" s="160">
        <f t="shared" si="128"/>
        <v>0</v>
      </c>
      <c r="AT1180" s="160">
        <f t="shared" si="129"/>
        <v>0</v>
      </c>
      <c r="AU1180" s="160">
        <f t="shared" si="130"/>
        <v>0</v>
      </c>
      <c r="AV1180" s="160">
        <f t="shared" si="131"/>
        <v>0</v>
      </c>
      <c r="AW1180" s="160">
        <f t="shared" si="132"/>
        <v>0</v>
      </c>
    </row>
    <row r="1181" spans="1:49" s="17" customFormat="1" x14ac:dyDescent="0.25">
      <c r="A1181" s="12" t="s">
        <v>3868</v>
      </c>
      <c r="B1181" s="45" t="s">
        <v>13</v>
      </c>
      <c r="C1181" s="12" t="s">
        <v>2261</v>
      </c>
      <c r="D1181" s="12" t="s">
        <v>2261</v>
      </c>
      <c r="E1181" s="6" t="s">
        <v>45</v>
      </c>
      <c r="F1181" s="12" t="s">
        <v>45</v>
      </c>
      <c r="G1181" s="12" t="s">
        <v>44</v>
      </c>
      <c r="H1181" s="2">
        <v>0</v>
      </c>
      <c r="I1181" s="12" t="s">
        <v>44</v>
      </c>
      <c r="J1181" s="12">
        <v>0</v>
      </c>
      <c r="K1181" s="6">
        <v>0</v>
      </c>
      <c r="L1181" s="12">
        <v>0</v>
      </c>
      <c r="M1181" s="112">
        <v>2</v>
      </c>
      <c r="N1181" s="39"/>
      <c r="O1181" s="12"/>
      <c r="P1181" s="12"/>
      <c r="Q1181" s="12" t="s">
        <v>45</v>
      </c>
      <c r="R1181" s="12" t="s">
        <v>44</v>
      </c>
      <c r="S1181" s="12" t="s">
        <v>45</v>
      </c>
      <c r="T1181" s="12" t="s">
        <v>44</v>
      </c>
      <c r="U1181" s="16" t="s">
        <v>45</v>
      </c>
      <c r="V1181" s="6" t="s">
        <v>6558</v>
      </c>
      <c r="W1181" s="63" t="s">
        <v>3851</v>
      </c>
      <c r="X1181" s="2" t="s">
        <v>3852</v>
      </c>
      <c r="Y1181" s="2" t="s">
        <v>3853</v>
      </c>
      <c r="Z1181" s="64" t="s">
        <v>3854</v>
      </c>
      <c r="AA1181" s="2">
        <v>0</v>
      </c>
      <c r="AB1181" s="2">
        <v>0</v>
      </c>
      <c r="AC1181" s="2"/>
      <c r="AD1181" s="2"/>
      <c r="AE1181" s="6">
        <v>0</v>
      </c>
      <c r="AF1181" s="12">
        <v>0</v>
      </c>
      <c r="AG1181" s="12"/>
      <c r="AH1181" s="12"/>
      <c r="AI1181" s="6">
        <v>0</v>
      </c>
      <c r="AJ1181" s="12">
        <v>0</v>
      </c>
      <c r="AK1181" s="12"/>
      <c r="AL1181" s="6"/>
      <c r="AM1181" s="6">
        <v>0</v>
      </c>
      <c r="AN1181" s="12">
        <v>0</v>
      </c>
      <c r="AO1181" s="12"/>
      <c r="AP1181" s="6"/>
      <c r="AQ1181" s="6">
        <f t="shared" si="126"/>
        <v>0</v>
      </c>
      <c r="AR1181" s="160">
        <f t="shared" si="127"/>
        <v>0</v>
      </c>
      <c r="AS1181" s="160">
        <f t="shared" si="128"/>
        <v>0</v>
      </c>
      <c r="AT1181" s="160">
        <f t="shared" si="129"/>
        <v>0</v>
      </c>
      <c r="AU1181" s="160">
        <f t="shared" si="130"/>
        <v>0</v>
      </c>
      <c r="AV1181" s="160">
        <f t="shared" si="131"/>
        <v>0</v>
      </c>
      <c r="AW1181" s="160">
        <f t="shared" si="132"/>
        <v>0</v>
      </c>
    </row>
    <row r="1182" spans="1:49" s="17" customFormat="1" x14ac:dyDescent="0.25">
      <c r="A1182" s="12" t="s">
        <v>3867</v>
      </c>
      <c r="B1182" s="45" t="s">
        <v>13</v>
      </c>
      <c r="C1182" s="12" t="s">
        <v>2261</v>
      </c>
      <c r="D1182" s="12" t="s">
        <v>2158</v>
      </c>
      <c r="E1182" s="6" t="s">
        <v>45</v>
      </c>
      <c r="F1182" s="12" t="s">
        <v>45</v>
      </c>
      <c r="G1182" s="12" t="s">
        <v>44</v>
      </c>
      <c r="H1182" s="2">
        <v>0</v>
      </c>
      <c r="I1182" s="12" t="s">
        <v>44</v>
      </c>
      <c r="J1182" s="12">
        <v>0</v>
      </c>
      <c r="K1182" s="6">
        <v>0</v>
      </c>
      <c r="L1182" s="12">
        <v>0</v>
      </c>
      <c r="M1182" s="112">
        <v>2</v>
      </c>
      <c r="N1182" s="39"/>
      <c r="O1182" s="12"/>
      <c r="P1182" s="12"/>
      <c r="Q1182" s="12" t="s">
        <v>44</v>
      </c>
      <c r="R1182" s="12" t="s">
        <v>44</v>
      </c>
      <c r="S1182" s="12" t="s">
        <v>45</v>
      </c>
      <c r="T1182" s="12" t="s">
        <v>44</v>
      </c>
      <c r="U1182" s="16" t="s">
        <v>45</v>
      </c>
      <c r="V1182" s="6" t="s">
        <v>6579</v>
      </c>
      <c r="W1182" s="63"/>
      <c r="X1182" s="2"/>
      <c r="Y1182" s="2"/>
      <c r="Z1182" s="64"/>
      <c r="AA1182" s="2">
        <v>0</v>
      </c>
      <c r="AB1182" s="2">
        <v>0</v>
      </c>
      <c r="AC1182" s="2"/>
      <c r="AD1182" s="2"/>
      <c r="AE1182" s="6">
        <v>0</v>
      </c>
      <c r="AF1182" s="12">
        <v>0</v>
      </c>
      <c r="AG1182" s="12"/>
      <c r="AH1182" s="12"/>
      <c r="AI1182" s="6">
        <v>0</v>
      </c>
      <c r="AJ1182" s="12">
        <v>0</v>
      </c>
      <c r="AK1182" s="12"/>
      <c r="AL1182" s="6"/>
      <c r="AM1182" s="6">
        <v>0</v>
      </c>
      <c r="AN1182" s="12">
        <v>0</v>
      </c>
      <c r="AO1182" s="12"/>
      <c r="AP1182" s="6"/>
      <c r="AQ1182" s="6">
        <f t="shared" si="126"/>
        <v>0</v>
      </c>
      <c r="AR1182" s="160">
        <f t="shared" si="127"/>
        <v>0</v>
      </c>
      <c r="AS1182" s="160">
        <f t="shared" si="128"/>
        <v>0</v>
      </c>
      <c r="AT1182" s="160">
        <f t="shared" si="129"/>
        <v>0</v>
      </c>
      <c r="AU1182" s="160">
        <f t="shared" si="130"/>
        <v>0</v>
      </c>
      <c r="AV1182" s="160">
        <f t="shared" si="131"/>
        <v>0</v>
      </c>
      <c r="AW1182" s="160">
        <f t="shared" si="132"/>
        <v>0</v>
      </c>
    </row>
    <row r="1183" spans="1:49" s="17" customFormat="1" x14ac:dyDescent="0.25">
      <c r="A1183" s="12" t="s">
        <v>3869</v>
      </c>
      <c r="B1183" s="45" t="s">
        <v>13</v>
      </c>
      <c r="C1183" s="12" t="s">
        <v>2261</v>
      </c>
      <c r="D1183" s="12" t="s">
        <v>3870</v>
      </c>
      <c r="E1183" s="6" t="s">
        <v>45</v>
      </c>
      <c r="F1183" s="12" t="s">
        <v>45</v>
      </c>
      <c r="G1183" s="12" t="s">
        <v>44</v>
      </c>
      <c r="H1183" s="2">
        <v>0</v>
      </c>
      <c r="I1183" s="12" t="s">
        <v>44</v>
      </c>
      <c r="J1183" s="12">
        <v>0</v>
      </c>
      <c r="K1183" s="6">
        <v>0</v>
      </c>
      <c r="L1183" s="12">
        <v>0</v>
      </c>
      <c r="M1183" s="112">
        <v>2</v>
      </c>
      <c r="N1183" s="39"/>
      <c r="O1183" s="12"/>
      <c r="P1183" s="12"/>
      <c r="Q1183" s="12" t="s">
        <v>44</v>
      </c>
      <c r="R1183" s="12" t="s">
        <v>44</v>
      </c>
      <c r="S1183" s="12" t="s">
        <v>45</v>
      </c>
      <c r="T1183" s="12" t="s">
        <v>44</v>
      </c>
      <c r="U1183" s="16" t="s">
        <v>45</v>
      </c>
      <c r="V1183" s="6" t="s">
        <v>6579</v>
      </c>
      <c r="W1183" s="63"/>
      <c r="X1183" s="2"/>
      <c r="Y1183" s="2"/>
      <c r="Z1183" s="64"/>
      <c r="AA1183" s="2">
        <v>0</v>
      </c>
      <c r="AB1183" s="2">
        <v>0</v>
      </c>
      <c r="AC1183" s="2"/>
      <c r="AD1183" s="2"/>
      <c r="AE1183" s="6">
        <v>0</v>
      </c>
      <c r="AF1183" s="12">
        <v>0</v>
      </c>
      <c r="AG1183" s="12"/>
      <c r="AH1183" s="12"/>
      <c r="AI1183" s="6">
        <v>0</v>
      </c>
      <c r="AJ1183" s="12">
        <v>0</v>
      </c>
      <c r="AK1183" s="12"/>
      <c r="AL1183" s="6"/>
      <c r="AM1183" s="6">
        <v>0</v>
      </c>
      <c r="AN1183" s="12">
        <v>0</v>
      </c>
      <c r="AO1183" s="12"/>
      <c r="AP1183" s="6"/>
      <c r="AQ1183" s="6">
        <f t="shared" si="126"/>
        <v>0</v>
      </c>
      <c r="AR1183" s="160">
        <f t="shared" si="127"/>
        <v>0</v>
      </c>
      <c r="AS1183" s="160">
        <f t="shared" si="128"/>
        <v>0</v>
      </c>
      <c r="AT1183" s="160">
        <f t="shared" si="129"/>
        <v>0</v>
      </c>
      <c r="AU1183" s="160">
        <f t="shared" si="130"/>
        <v>0</v>
      </c>
      <c r="AV1183" s="160">
        <f t="shared" si="131"/>
        <v>0</v>
      </c>
      <c r="AW1183" s="160">
        <f t="shared" si="132"/>
        <v>0</v>
      </c>
    </row>
    <row r="1184" spans="1:49" s="17" customFormat="1" x14ac:dyDescent="0.25">
      <c r="A1184" s="12" t="s">
        <v>3871</v>
      </c>
      <c r="B1184" s="45" t="s">
        <v>13</v>
      </c>
      <c r="C1184" s="12" t="s">
        <v>2261</v>
      </c>
      <c r="D1184" s="12" t="s">
        <v>3872</v>
      </c>
      <c r="E1184" s="6" t="s">
        <v>45</v>
      </c>
      <c r="F1184" s="12" t="s">
        <v>45</v>
      </c>
      <c r="G1184" s="12" t="s">
        <v>45</v>
      </c>
      <c r="H1184" s="2">
        <v>0</v>
      </c>
      <c r="I1184" s="12" t="s">
        <v>44</v>
      </c>
      <c r="J1184" s="12">
        <v>0</v>
      </c>
      <c r="K1184" s="6">
        <v>0</v>
      </c>
      <c r="L1184" s="12">
        <v>0</v>
      </c>
      <c r="M1184" s="112">
        <v>2</v>
      </c>
      <c r="N1184" s="39"/>
      <c r="O1184" s="12"/>
      <c r="P1184" s="12"/>
      <c r="Q1184" s="12" t="s">
        <v>45</v>
      </c>
      <c r="R1184" s="12" t="s">
        <v>44</v>
      </c>
      <c r="S1184" s="12" t="s">
        <v>45</v>
      </c>
      <c r="T1184" s="12" t="s">
        <v>44</v>
      </c>
      <c r="U1184" s="16" t="s">
        <v>45</v>
      </c>
      <c r="V1184" s="6" t="s">
        <v>6558</v>
      </c>
      <c r="W1184" s="63" t="s">
        <v>3851</v>
      </c>
      <c r="X1184" s="2" t="s">
        <v>3852</v>
      </c>
      <c r="Y1184" s="2" t="s">
        <v>3853</v>
      </c>
      <c r="Z1184" s="64" t="s">
        <v>3854</v>
      </c>
      <c r="AA1184" s="2">
        <v>0</v>
      </c>
      <c r="AB1184" s="2">
        <v>0</v>
      </c>
      <c r="AC1184" s="2"/>
      <c r="AD1184" s="2"/>
      <c r="AE1184" s="6">
        <v>0</v>
      </c>
      <c r="AF1184" s="12">
        <v>0</v>
      </c>
      <c r="AG1184" s="12"/>
      <c r="AH1184" s="12"/>
      <c r="AI1184" s="6">
        <v>0</v>
      </c>
      <c r="AJ1184" s="12">
        <v>0</v>
      </c>
      <c r="AK1184" s="12"/>
      <c r="AL1184" s="6"/>
      <c r="AM1184" s="6">
        <v>0</v>
      </c>
      <c r="AN1184" s="12">
        <v>0</v>
      </c>
      <c r="AO1184" s="12"/>
      <c r="AP1184" s="6"/>
      <c r="AQ1184" s="6">
        <f t="shared" si="126"/>
        <v>0</v>
      </c>
      <c r="AR1184" s="160">
        <f t="shared" si="127"/>
        <v>0</v>
      </c>
      <c r="AS1184" s="160">
        <f t="shared" si="128"/>
        <v>0</v>
      </c>
      <c r="AT1184" s="160">
        <f t="shared" si="129"/>
        <v>0</v>
      </c>
      <c r="AU1184" s="160">
        <f t="shared" si="130"/>
        <v>0</v>
      </c>
      <c r="AV1184" s="160">
        <f t="shared" si="131"/>
        <v>0</v>
      </c>
      <c r="AW1184" s="160">
        <f t="shared" si="132"/>
        <v>0</v>
      </c>
    </row>
    <row r="1185" spans="1:49" s="17" customFormat="1" x14ac:dyDescent="0.25">
      <c r="A1185" s="12" t="s">
        <v>3873</v>
      </c>
      <c r="B1185" s="45" t="s">
        <v>13</v>
      </c>
      <c r="C1185" s="12" t="s">
        <v>2261</v>
      </c>
      <c r="D1185" s="12" t="s">
        <v>3874</v>
      </c>
      <c r="E1185" s="6" t="s">
        <v>45</v>
      </c>
      <c r="F1185" s="12" t="s">
        <v>44</v>
      </c>
      <c r="G1185" s="12" t="s">
        <v>44</v>
      </c>
      <c r="H1185" s="2">
        <v>0</v>
      </c>
      <c r="I1185" s="12" t="s">
        <v>44</v>
      </c>
      <c r="J1185" s="12">
        <v>1</v>
      </c>
      <c r="K1185" s="12">
        <v>0</v>
      </c>
      <c r="L1185" s="12">
        <v>1</v>
      </c>
      <c r="M1185" s="12">
        <v>1</v>
      </c>
      <c r="N1185" s="12">
        <v>1</v>
      </c>
      <c r="O1185" s="12">
        <v>1</v>
      </c>
      <c r="P1185" s="12">
        <v>1</v>
      </c>
      <c r="Q1185" s="12" t="s">
        <v>45</v>
      </c>
      <c r="R1185" s="12" t="s">
        <v>44</v>
      </c>
      <c r="S1185" s="12" t="s">
        <v>45</v>
      </c>
      <c r="T1185" s="12" t="s">
        <v>44</v>
      </c>
      <c r="U1185" s="16" t="s">
        <v>45</v>
      </c>
      <c r="V1185" s="6" t="s">
        <v>6558</v>
      </c>
      <c r="W1185" s="63" t="s">
        <v>3851</v>
      </c>
      <c r="X1185" s="2" t="s">
        <v>3852</v>
      </c>
      <c r="Y1185" s="2" t="s">
        <v>3853</v>
      </c>
      <c r="Z1185" s="64" t="s">
        <v>3854</v>
      </c>
      <c r="AA1185" s="2">
        <v>1</v>
      </c>
      <c r="AB1185" s="2">
        <v>0</v>
      </c>
      <c r="AC1185" s="2"/>
      <c r="AD1185" s="2" t="s">
        <v>6743</v>
      </c>
      <c r="AE1185" s="6">
        <v>0</v>
      </c>
      <c r="AF1185" s="12">
        <v>0</v>
      </c>
      <c r="AG1185" s="12"/>
      <c r="AH1185" s="12"/>
      <c r="AI1185" s="6">
        <v>0</v>
      </c>
      <c r="AJ1185" s="12">
        <v>0</v>
      </c>
      <c r="AK1185" s="12"/>
      <c r="AL1185" s="6"/>
      <c r="AM1185" s="6">
        <v>0</v>
      </c>
      <c r="AN1185" s="12">
        <v>0</v>
      </c>
      <c r="AO1185" s="12"/>
      <c r="AP1185" s="6"/>
      <c r="AQ1185" s="6">
        <f t="shared" si="126"/>
        <v>1</v>
      </c>
      <c r="AR1185" s="160">
        <f t="shared" si="127"/>
        <v>1</v>
      </c>
      <c r="AS1185" s="160">
        <f t="shared" si="128"/>
        <v>0</v>
      </c>
      <c r="AT1185" s="160">
        <f t="shared" si="129"/>
        <v>0</v>
      </c>
      <c r="AU1185" s="160">
        <f t="shared" si="130"/>
        <v>0</v>
      </c>
      <c r="AV1185" s="160">
        <f t="shared" si="131"/>
        <v>0</v>
      </c>
      <c r="AW1185" s="160">
        <f t="shared" si="132"/>
        <v>0</v>
      </c>
    </row>
    <row r="1186" spans="1:49" s="17" customFormat="1" x14ac:dyDescent="0.25">
      <c r="A1186" s="12" t="s">
        <v>3875</v>
      </c>
      <c r="B1186" s="45" t="s">
        <v>13</v>
      </c>
      <c r="C1186" s="12" t="s">
        <v>2261</v>
      </c>
      <c r="D1186" s="12" t="s">
        <v>3876</v>
      </c>
      <c r="E1186" s="6" t="s">
        <v>45</v>
      </c>
      <c r="F1186" s="12" t="s">
        <v>45</v>
      </c>
      <c r="G1186" s="12" t="s">
        <v>45</v>
      </c>
      <c r="H1186" s="2">
        <v>0</v>
      </c>
      <c r="I1186" s="12" t="s">
        <v>44</v>
      </c>
      <c r="J1186" s="12">
        <v>0</v>
      </c>
      <c r="K1186" s="6">
        <v>0</v>
      </c>
      <c r="L1186" s="12">
        <v>0</v>
      </c>
      <c r="M1186" s="112">
        <v>2</v>
      </c>
      <c r="N1186" s="39"/>
      <c r="O1186" s="12"/>
      <c r="P1186" s="12"/>
      <c r="Q1186" s="12" t="s">
        <v>45</v>
      </c>
      <c r="R1186" s="12" t="s">
        <v>45</v>
      </c>
      <c r="S1186" s="12" t="s">
        <v>45</v>
      </c>
      <c r="T1186" s="12" t="s">
        <v>44</v>
      </c>
      <c r="U1186" s="16" t="s">
        <v>45</v>
      </c>
      <c r="V1186" s="6" t="s">
        <v>6579</v>
      </c>
      <c r="W1186" s="63"/>
      <c r="X1186" s="2"/>
      <c r="Y1186" s="2"/>
      <c r="Z1186" s="64"/>
      <c r="AA1186" s="2">
        <v>0</v>
      </c>
      <c r="AB1186" s="2">
        <v>0</v>
      </c>
      <c r="AC1186" s="2"/>
      <c r="AD1186" s="2"/>
      <c r="AE1186" s="6">
        <v>0</v>
      </c>
      <c r="AF1186" s="12">
        <v>0</v>
      </c>
      <c r="AG1186" s="12"/>
      <c r="AH1186" s="12"/>
      <c r="AI1186" s="6">
        <v>0</v>
      </c>
      <c r="AJ1186" s="12">
        <v>0</v>
      </c>
      <c r="AK1186" s="12"/>
      <c r="AL1186" s="6"/>
      <c r="AM1186" s="6">
        <v>0</v>
      </c>
      <c r="AN1186" s="12">
        <v>0</v>
      </c>
      <c r="AO1186" s="12"/>
      <c r="AP1186" s="6"/>
      <c r="AQ1186" s="6">
        <f t="shared" si="126"/>
        <v>0</v>
      </c>
      <c r="AR1186" s="160">
        <f t="shared" si="127"/>
        <v>0</v>
      </c>
      <c r="AS1186" s="160">
        <f t="shared" si="128"/>
        <v>0</v>
      </c>
      <c r="AT1186" s="160">
        <f t="shared" si="129"/>
        <v>0</v>
      </c>
      <c r="AU1186" s="160">
        <f t="shared" si="130"/>
        <v>0</v>
      </c>
      <c r="AV1186" s="160">
        <f t="shared" si="131"/>
        <v>0</v>
      </c>
      <c r="AW1186" s="160">
        <f t="shared" si="132"/>
        <v>0</v>
      </c>
    </row>
    <row r="1187" spans="1:49" s="17" customFormat="1" x14ac:dyDescent="0.25">
      <c r="A1187" s="12" t="s">
        <v>3877</v>
      </c>
      <c r="B1187" s="45" t="s">
        <v>13</v>
      </c>
      <c r="C1187" s="12" t="s">
        <v>3878</v>
      </c>
      <c r="D1187" s="12" t="s">
        <v>3878</v>
      </c>
      <c r="E1187" s="6" t="s">
        <v>45</v>
      </c>
      <c r="F1187" s="12" t="s">
        <v>44</v>
      </c>
      <c r="G1187" s="12" t="s">
        <v>44</v>
      </c>
      <c r="H1187" s="2">
        <v>1</v>
      </c>
      <c r="I1187" s="12" t="s">
        <v>45</v>
      </c>
      <c r="J1187" s="12">
        <v>1</v>
      </c>
      <c r="K1187" s="12">
        <v>0</v>
      </c>
      <c r="L1187" s="12">
        <v>1</v>
      </c>
      <c r="M1187" s="12">
        <v>1</v>
      </c>
      <c r="N1187" s="12">
        <v>1</v>
      </c>
      <c r="O1187" s="12">
        <v>1</v>
      </c>
      <c r="P1187" s="12">
        <v>1</v>
      </c>
      <c r="Q1187" s="12" t="s">
        <v>44</v>
      </c>
      <c r="R1187" s="12" t="s">
        <v>45</v>
      </c>
      <c r="S1187" s="12" t="s">
        <v>44</v>
      </c>
      <c r="T1187" s="12" t="s">
        <v>44</v>
      </c>
      <c r="U1187" s="16" t="s">
        <v>45</v>
      </c>
      <c r="V1187" s="6" t="s">
        <v>326</v>
      </c>
      <c r="W1187" s="63" t="s">
        <v>3879</v>
      </c>
      <c r="X1187" s="2" t="s">
        <v>3880</v>
      </c>
      <c r="Y1187" s="2" t="s">
        <v>3881</v>
      </c>
      <c r="Z1187" s="64" t="s">
        <v>3882</v>
      </c>
      <c r="AA1187" s="2">
        <v>1</v>
      </c>
      <c r="AB1187" s="2">
        <v>0</v>
      </c>
      <c r="AC1187" s="2"/>
      <c r="AD1187" s="2" t="s">
        <v>6743</v>
      </c>
      <c r="AE1187" s="6">
        <v>1</v>
      </c>
      <c r="AF1187" s="12">
        <v>0</v>
      </c>
      <c r="AG1187" s="12"/>
      <c r="AH1187" s="12" t="s">
        <v>6743</v>
      </c>
      <c r="AI1187" s="6">
        <v>0</v>
      </c>
      <c r="AJ1187" s="12">
        <v>0</v>
      </c>
      <c r="AK1187" s="12"/>
      <c r="AL1187" s="6"/>
      <c r="AM1187" s="6">
        <v>0</v>
      </c>
      <c r="AN1187" s="12">
        <v>0</v>
      </c>
      <c r="AO1187" s="12"/>
      <c r="AP1187" s="6"/>
      <c r="AQ1187" s="6">
        <f t="shared" si="126"/>
        <v>2</v>
      </c>
      <c r="AR1187" s="160">
        <f t="shared" si="127"/>
        <v>1</v>
      </c>
      <c r="AS1187" s="160">
        <f t="shared" si="128"/>
        <v>0</v>
      </c>
      <c r="AT1187" s="160">
        <f t="shared" si="129"/>
        <v>0</v>
      </c>
      <c r="AU1187" s="160">
        <f t="shared" si="130"/>
        <v>0</v>
      </c>
      <c r="AV1187" s="160">
        <f t="shared" si="131"/>
        <v>0</v>
      </c>
      <c r="AW1187" s="160">
        <f t="shared" si="132"/>
        <v>0</v>
      </c>
    </row>
    <row r="1188" spans="1:49" s="17" customFormat="1" x14ac:dyDescent="0.25">
      <c r="A1188" s="12" t="s">
        <v>3883</v>
      </c>
      <c r="B1188" s="45" t="s">
        <v>13</v>
      </c>
      <c r="C1188" s="12" t="s">
        <v>3878</v>
      </c>
      <c r="D1188" s="12" t="s">
        <v>3884</v>
      </c>
      <c r="E1188" s="6" t="s">
        <v>45</v>
      </c>
      <c r="F1188" s="12" t="s">
        <v>45</v>
      </c>
      <c r="G1188" s="12" t="s">
        <v>44</v>
      </c>
      <c r="H1188" s="2">
        <v>0</v>
      </c>
      <c r="I1188" s="12" t="s">
        <v>44</v>
      </c>
      <c r="J1188" s="12">
        <v>0</v>
      </c>
      <c r="K1188" s="6">
        <v>0</v>
      </c>
      <c r="L1188" s="12">
        <v>0</v>
      </c>
      <c r="M1188" s="112">
        <v>2</v>
      </c>
      <c r="N1188" s="39"/>
      <c r="O1188" s="12"/>
      <c r="P1188" s="12"/>
      <c r="Q1188" s="12" t="s">
        <v>45</v>
      </c>
      <c r="R1188" s="12" t="s">
        <v>45</v>
      </c>
      <c r="S1188" s="12" t="s">
        <v>44</v>
      </c>
      <c r="T1188" s="12" t="s">
        <v>44</v>
      </c>
      <c r="U1188" s="16" t="s">
        <v>45</v>
      </c>
      <c r="V1188" s="6" t="s">
        <v>6579</v>
      </c>
      <c r="W1188" s="63"/>
      <c r="X1188" s="2"/>
      <c r="Y1188" s="2"/>
      <c r="Z1188" s="64"/>
      <c r="AA1188" s="2">
        <v>0</v>
      </c>
      <c r="AB1188" s="2">
        <v>0</v>
      </c>
      <c r="AC1188" s="2"/>
      <c r="AD1188" s="2"/>
      <c r="AE1188" s="6">
        <v>0</v>
      </c>
      <c r="AF1188" s="12">
        <v>0</v>
      </c>
      <c r="AG1188" s="12"/>
      <c r="AH1188" s="12"/>
      <c r="AI1188" s="6">
        <v>0</v>
      </c>
      <c r="AJ1188" s="12">
        <v>0</v>
      </c>
      <c r="AK1188" s="12"/>
      <c r="AL1188" s="6"/>
      <c r="AM1188" s="6">
        <v>0</v>
      </c>
      <c r="AN1188" s="12">
        <v>0</v>
      </c>
      <c r="AO1188" s="12"/>
      <c r="AP1188" s="6"/>
      <c r="AQ1188" s="6">
        <f t="shared" si="126"/>
        <v>0</v>
      </c>
      <c r="AR1188" s="160">
        <f t="shared" si="127"/>
        <v>0</v>
      </c>
      <c r="AS1188" s="160">
        <f t="shared" si="128"/>
        <v>0</v>
      </c>
      <c r="AT1188" s="160">
        <f t="shared" si="129"/>
        <v>0</v>
      </c>
      <c r="AU1188" s="160">
        <f t="shared" si="130"/>
        <v>0</v>
      </c>
      <c r="AV1188" s="160">
        <f t="shared" si="131"/>
        <v>0</v>
      </c>
      <c r="AW1188" s="160">
        <f t="shared" si="132"/>
        <v>0</v>
      </c>
    </row>
    <row r="1189" spans="1:49" s="17" customFormat="1" x14ac:dyDescent="0.25">
      <c r="A1189" s="12" t="s">
        <v>3885</v>
      </c>
      <c r="B1189" s="45" t="s">
        <v>13</v>
      </c>
      <c r="C1189" s="12" t="s">
        <v>3878</v>
      </c>
      <c r="D1189" s="12" t="s">
        <v>3159</v>
      </c>
      <c r="E1189" s="6" t="s">
        <v>45</v>
      </c>
      <c r="F1189" s="12" t="s">
        <v>45</v>
      </c>
      <c r="G1189" s="12" t="s">
        <v>44</v>
      </c>
      <c r="H1189" s="2">
        <v>0</v>
      </c>
      <c r="I1189" s="12" t="s">
        <v>44</v>
      </c>
      <c r="J1189" s="12">
        <v>0</v>
      </c>
      <c r="K1189" s="6">
        <v>0</v>
      </c>
      <c r="L1189" s="12">
        <v>0</v>
      </c>
      <c r="M1189" s="112">
        <v>2</v>
      </c>
      <c r="N1189" s="39"/>
      <c r="O1189" s="12"/>
      <c r="P1189" s="12"/>
      <c r="Q1189" s="12" t="s">
        <v>45</v>
      </c>
      <c r="R1189" s="12" t="s">
        <v>45</v>
      </c>
      <c r="S1189" s="12" t="s">
        <v>44</v>
      </c>
      <c r="T1189" s="12" t="s">
        <v>44</v>
      </c>
      <c r="U1189" s="16" t="s">
        <v>45</v>
      </c>
      <c r="V1189" s="6" t="s">
        <v>326</v>
      </c>
      <c r="W1189" s="63" t="s">
        <v>3886</v>
      </c>
      <c r="X1189" s="2" t="s">
        <v>3887</v>
      </c>
      <c r="Y1189" s="2" t="s">
        <v>3888</v>
      </c>
      <c r="Z1189" s="64" t="s">
        <v>3889</v>
      </c>
      <c r="AA1189" s="2">
        <v>0</v>
      </c>
      <c r="AB1189" s="2">
        <v>0</v>
      </c>
      <c r="AC1189" s="2"/>
      <c r="AD1189" s="2"/>
      <c r="AE1189" s="6">
        <v>0</v>
      </c>
      <c r="AF1189" s="12">
        <v>0</v>
      </c>
      <c r="AG1189" s="12"/>
      <c r="AH1189" s="12"/>
      <c r="AI1189" s="6">
        <v>0</v>
      </c>
      <c r="AJ1189" s="12">
        <v>0</v>
      </c>
      <c r="AK1189" s="12"/>
      <c r="AL1189" s="6"/>
      <c r="AM1189" s="6">
        <v>0</v>
      </c>
      <c r="AN1189" s="12">
        <v>0</v>
      </c>
      <c r="AO1189" s="12"/>
      <c r="AP1189" s="6"/>
      <c r="AQ1189" s="6">
        <f t="shared" si="126"/>
        <v>0</v>
      </c>
      <c r="AR1189" s="160">
        <f t="shared" si="127"/>
        <v>0</v>
      </c>
      <c r="AS1189" s="160">
        <f t="shared" si="128"/>
        <v>0</v>
      </c>
      <c r="AT1189" s="160">
        <f t="shared" si="129"/>
        <v>0</v>
      </c>
      <c r="AU1189" s="160">
        <f t="shared" si="130"/>
        <v>0</v>
      </c>
      <c r="AV1189" s="160">
        <f t="shared" si="131"/>
        <v>0</v>
      </c>
      <c r="AW1189" s="160">
        <f t="shared" si="132"/>
        <v>0</v>
      </c>
    </row>
    <row r="1190" spans="1:49" s="17" customFormat="1" x14ac:dyDescent="0.25">
      <c r="A1190" s="12" t="s">
        <v>3923</v>
      </c>
      <c r="B1190" s="45" t="s">
        <v>13</v>
      </c>
      <c r="C1190" s="12" t="s">
        <v>3689</v>
      </c>
      <c r="D1190" s="12" t="s">
        <v>3689</v>
      </c>
      <c r="E1190" s="6" t="s">
        <v>45</v>
      </c>
      <c r="F1190" s="12" t="s">
        <v>44</v>
      </c>
      <c r="G1190" s="12" t="s">
        <v>44</v>
      </c>
      <c r="H1190" s="2">
        <v>1</v>
      </c>
      <c r="I1190" s="12" t="s">
        <v>44</v>
      </c>
      <c r="J1190" s="12">
        <v>1</v>
      </c>
      <c r="K1190" s="12">
        <v>0</v>
      </c>
      <c r="L1190" s="12">
        <v>1</v>
      </c>
      <c r="M1190" s="12">
        <v>1</v>
      </c>
      <c r="N1190" s="12">
        <v>1</v>
      </c>
      <c r="O1190" s="12">
        <v>1</v>
      </c>
      <c r="P1190" s="12">
        <v>1</v>
      </c>
      <c r="Q1190" s="12" t="s">
        <v>45</v>
      </c>
      <c r="R1190" s="12" t="s">
        <v>45</v>
      </c>
      <c r="S1190" s="12" t="s">
        <v>45</v>
      </c>
      <c r="T1190" s="12" t="s">
        <v>44</v>
      </c>
      <c r="U1190" s="16" t="s">
        <v>44</v>
      </c>
      <c r="V1190" s="6" t="s">
        <v>35</v>
      </c>
      <c r="W1190" s="63" t="s">
        <v>3924</v>
      </c>
      <c r="X1190" s="2" t="s">
        <v>3925</v>
      </c>
      <c r="Y1190" s="2" t="s">
        <v>3926</v>
      </c>
      <c r="Z1190" s="64" t="s">
        <v>3927</v>
      </c>
      <c r="AA1190" s="2">
        <v>0</v>
      </c>
      <c r="AB1190" s="2">
        <v>0</v>
      </c>
      <c r="AC1190" s="2"/>
      <c r="AD1190" s="2"/>
      <c r="AE1190" s="6">
        <v>0</v>
      </c>
      <c r="AF1190" s="12">
        <v>0</v>
      </c>
      <c r="AG1190" s="12"/>
      <c r="AH1190" s="12"/>
      <c r="AI1190" s="6">
        <v>0</v>
      </c>
      <c r="AJ1190" s="12">
        <v>0</v>
      </c>
      <c r="AK1190" s="12"/>
      <c r="AL1190" s="6"/>
      <c r="AM1190" s="6">
        <v>0</v>
      </c>
      <c r="AN1190" s="12">
        <v>0</v>
      </c>
      <c r="AO1190" s="12"/>
      <c r="AP1190" s="6"/>
      <c r="AQ1190" s="6">
        <f t="shared" si="126"/>
        <v>0</v>
      </c>
      <c r="AR1190" s="160">
        <f t="shared" si="127"/>
        <v>0</v>
      </c>
      <c r="AS1190" s="160">
        <f t="shared" si="128"/>
        <v>0</v>
      </c>
      <c r="AT1190" s="160">
        <f t="shared" si="129"/>
        <v>0</v>
      </c>
      <c r="AU1190" s="160">
        <f t="shared" si="130"/>
        <v>0</v>
      </c>
      <c r="AV1190" s="160">
        <f t="shared" si="131"/>
        <v>0</v>
      </c>
      <c r="AW1190" s="160">
        <f t="shared" si="132"/>
        <v>0</v>
      </c>
    </row>
    <row r="1191" spans="1:49" s="17" customFormat="1" x14ac:dyDescent="0.25">
      <c r="A1191" s="12" t="s">
        <v>3906</v>
      </c>
      <c r="B1191" s="45" t="s">
        <v>13</v>
      </c>
      <c r="C1191" s="12" t="s">
        <v>3689</v>
      </c>
      <c r="D1191" s="12" t="s">
        <v>3907</v>
      </c>
      <c r="E1191" s="6" t="s">
        <v>45</v>
      </c>
      <c r="F1191" s="12" t="s">
        <v>45</v>
      </c>
      <c r="G1191" s="12" t="s">
        <v>44</v>
      </c>
      <c r="H1191" s="2">
        <v>0</v>
      </c>
      <c r="I1191" s="12" t="s">
        <v>44</v>
      </c>
      <c r="J1191" s="12">
        <v>0</v>
      </c>
      <c r="K1191" s="6">
        <v>0</v>
      </c>
      <c r="L1191" s="12">
        <v>0</v>
      </c>
      <c r="M1191" s="112">
        <v>2</v>
      </c>
      <c r="N1191" s="39"/>
      <c r="O1191" s="12"/>
      <c r="P1191" s="12"/>
      <c r="Q1191" s="12" t="s">
        <v>44</v>
      </c>
      <c r="R1191" s="12" t="s">
        <v>44</v>
      </c>
      <c r="S1191" s="12" t="s">
        <v>45</v>
      </c>
      <c r="T1191" s="12" t="s">
        <v>44</v>
      </c>
      <c r="U1191" s="16" t="s">
        <v>44</v>
      </c>
      <c r="V1191" s="6" t="s">
        <v>35</v>
      </c>
      <c r="W1191" s="63" t="s">
        <v>3908</v>
      </c>
      <c r="X1191" s="2" t="s">
        <v>3909</v>
      </c>
      <c r="Y1191" s="2" t="s">
        <v>3910</v>
      </c>
      <c r="Z1191" s="64" t="s">
        <v>3911</v>
      </c>
      <c r="AA1191" s="2">
        <v>0</v>
      </c>
      <c r="AB1191" s="2">
        <v>0</v>
      </c>
      <c r="AC1191" s="2"/>
      <c r="AD1191" s="2"/>
      <c r="AE1191" s="6">
        <v>0</v>
      </c>
      <c r="AF1191" s="12">
        <v>0</v>
      </c>
      <c r="AG1191" s="12"/>
      <c r="AH1191" s="12"/>
      <c r="AI1191" s="6">
        <v>0</v>
      </c>
      <c r="AJ1191" s="12">
        <v>0</v>
      </c>
      <c r="AK1191" s="12"/>
      <c r="AL1191" s="6"/>
      <c r="AM1191" s="6">
        <v>0</v>
      </c>
      <c r="AN1191" s="12">
        <v>0</v>
      </c>
      <c r="AO1191" s="12"/>
      <c r="AP1191" s="6"/>
      <c r="AQ1191" s="6">
        <f t="shared" si="126"/>
        <v>0</v>
      </c>
      <c r="AR1191" s="160">
        <f t="shared" si="127"/>
        <v>0</v>
      </c>
      <c r="AS1191" s="160">
        <f t="shared" si="128"/>
        <v>0</v>
      </c>
      <c r="AT1191" s="160">
        <f t="shared" si="129"/>
        <v>0</v>
      </c>
      <c r="AU1191" s="160">
        <f t="shared" si="130"/>
        <v>0</v>
      </c>
      <c r="AV1191" s="160">
        <f t="shared" si="131"/>
        <v>0</v>
      </c>
      <c r="AW1191" s="160">
        <f t="shared" si="132"/>
        <v>0</v>
      </c>
    </row>
    <row r="1192" spans="1:49" s="17" customFormat="1" x14ac:dyDescent="0.25">
      <c r="A1192" s="12" t="s">
        <v>3912</v>
      </c>
      <c r="B1192" s="45" t="s">
        <v>13</v>
      </c>
      <c r="C1192" s="12" t="s">
        <v>3689</v>
      </c>
      <c r="D1192" s="12" t="s">
        <v>3913</v>
      </c>
      <c r="E1192" s="6" t="s">
        <v>45</v>
      </c>
      <c r="F1192" s="12" t="s">
        <v>44</v>
      </c>
      <c r="G1192" s="12" t="s">
        <v>44</v>
      </c>
      <c r="H1192" s="2">
        <v>1</v>
      </c>
      <c r="I1192" s="12" t="s">
        <v>44</v>
      </c>
      <c r="J1192" s="12">
        <v>1</v>
      </c>
      <c r="K1192" s="12">
        <v>0</v>
      </c>
      <c r="L1192" s="12">
        <v>1</v>
      </c>
      <c r="M1192" s="12">
        <v>1</v>
      </c>
      <c r="N1192" s="12">
        <v>1</v>
      </c>
      <c r="O1192" s="12">
        <v>1</v>
      </c>
      <c r="P1192" s="12">
        <v>1</v>
      </c>
      <c r="Q1192" s="12" t="s">
        <v>44</v>
      </c>
      <c r="R1192" s="12" t="s">
        <v>44</v>
      </c>
      <c r="S1192" s="12" t="s">
        <v>45</v>
      </c>
      <c r="T1192" s="12" t="s">
        <v>44</v>
      </c>
      <c r="U1192" s="16" t="s">
        <v>45</v>
      </c>
      <c r="V1192" s="6" t="s">
        <v>35</v>
      </c>
      <c r="W1192" s="63" t="s">
        <v>3914</v>
      </c>
      <c r="X1192" s="2" t="s">
        <v>3915</v>
      </c>
      <c r="Y1192" s="2" t="s">
        <v>3916</v>
      </c>
      <c r="Z1192" s="64" t="s">
        <v>3917</v>
      </c>
      <c r="AA1192" s="2">
        <v>0</v>
      </c>
      <c r="AB1192" s="2">
        <v>0</v>
      </c>
      <c r="AC1192" s="2"/>
      <c r="AD1192" s="2"/>
      <c r="AE1192" s="6">
        <v>0</v>
      </c>
      <c r="AF1192" s="12">
        <v>1</v>
      </c>
      <c r="AG1192" s="12" t="s">
        <v>35</v>
      </c>
      <c r="AH1192" s="12" t="s">
        <v>6743</v>
      </c>
      <c r="AI1192" s="6">
        <v>0</v>
      </c>
      <c r="AJ1192" s="12">
        <v>0</v>
      </c>
      <c r="AK1192" s="12"/>
      <c r="AL1192" s="6"/>
      <c r="AM1192" s="6">
        <v>0</v>
      </c>
      <c r="AN1192" s="12">
        <v>0</v>
      </c>
      <c r="AO1192" s="12"/>
      <c r="AP1192" s="6"/>
      <c r="AQ1192" s="6">
        <f t="shared" si="126"/>
        <v>1</v>
      </c>
      <c r="AR1192" s="160">
        <f t="shared" si="127"/>
        <v>0</v>
      </c>
      <c r="AS1192" s="160">
        <f t="shared" si="128"/>
        <v>1</v>
      </c>
      <c r="AT1192" s="160">
        <f t="shared" si="129"/>
        <v>0</v>
      </c>
      <c r="AU1192" s="160">
        <f t="shared" si="130"/>
        <v>0</v>
      </c>
      <c r="AV1192" s="160">
        <f t="shared" si="131"/>
        <v>0</v>
      </c>
      <c r="AW1192" s="160">
        <f t="shared" si="132"/>
        <v>0</v>
      </c>
    </row>
    <row r="1193" spans="1:49" s="17" customFormat="1" x14ac:dyDescent="0.25">
      <c r="A1193" s="12" t="s">
        <v>3918</v>
      </c>
      <c r="B1193" s="45" t="s">
        <v>13</v>
      </c>
      <c r="C1193" s="12" t="s">
        <v>3689</v>
      </c>
      <c r="D1193" s="12" t="s">
        <v>3919</v>
      </c>
      <c r="E1193" s="6" t="s">
        <v>45</v>
      </c>
      <c r="F1193" s="12" t="s">
        <v>44</v>
      </c>
      <c r="G1193" s="12" t="s">
        <v>44</v>
      </c>
      <c r="H1193" s="2">
        <v>0</v>
      </c>
      <c r="I1193" s="12" t="s">
        <v>44</v>
      </c>
      <c r="J1193" s="12">
        <v>1</v>
      </c>
      <c r="K1193" s="12">
        <v>0</v>
      </c>
      <c r="L1193" s="12">
        <v>0</v>
      </c>
      <c r="M1193" s="12">
        <v>1</v>
      </c>
      <c r="N1193" s="12">
        <v>1</v>
      </c>
      <c r="O1193" s="12">
        <v>1</v>
      </c>
      <c r="P1193" s="12">
        <v>1</v>
      </c>
      <c r="Q1193" s="12" t="s">
        <v>44</v>
      </c>
      <c r="R1193" s="12" t="s">
        <v>44</v>
      </c>
      <c r="S1193" s="12" t="s">
        <v>45</v>
      </c>
      <c r="T1193" s="12" t="s">
        <v>44</v>
      </c>
      <c r="U1193" s="16" t="s">
        <v>45</v>
      </c>
      <c r="V1193" s="6" t="s">
        <v>35</v>
      </c>
      <c r="W1193" s="63" t="s">
        <v>3920</v>
      </c>
      <c r="X1193" s="2" t="s">
        <v>3921</v>
      </c>
      <c r="Y1193" s="2" t="s">
        <v>598</v>
      </c>
      <c r="Z1193" s="64" t="s">
        <v>3922</v>
      </c>
      <c r="AA1193" s="2">
        <v>0</v>
      </c>
      <c r="AB1193" s="2">
        <v>0</v>
      </c>
      <c r="AC1193" s="2"/>
      <c r="AD1193" s="2"/>
      <c r="AE1193" s="6">
        <v>0</v>
      </c>
      <c r="AF1193" s="12">
        <v>0</v>
      </c>
      <c r="AG1193" s="12"/>
      <c r="AH1193" s="12"/>
      <c r="AI1193" s="6">
        <v>0</v>
      </c>
      <c r="AJ1193" s="12">
        <v>0</v>
      </c>
      <c r="AK1193" s="12"/>
      <c r="AL1193" s="6"/>
      <c r="AM1193" s="6">
        <v>0</v>
      </c>
      <c r="AN1193" s="12">
        <v>0</v>
      </c>
      <c r="AO1193" s="12"/>
      <c r="AP1193" s="6"/>
      <c r="AQ1193" s="6">
        <f t="shared" si="126"/>
        <v>0</v>
      </c>
      <c r="AR1193" s="160">
        <f t="shared" si="127"/>
        <v>0</v>
      </c>
      <c r="AS1193" s="160">
        <f t="shared" si="128"/>
        <v>0</v>
      </c>
      <c r="AT1193" s="160">
        <f t="shared" si="129"/>
        <v>0</v>
      </c>
      <c r="AU1193" s="160">
        <f t="shared" si="130"/>
        <v>0</v>
      </c>
      <c r="AV1193" s="160">
        <f t="shared" si="131"/>
        <v>0</v>
      </c>
      <c r="AW1193" s="160">
        <f t="shared" si="132"/>
        <v>0</v>
      </c>
    </row>
    <row r="1194" spans="1:49" s="17" customFormat="1" x14ac:dyDescent="0.25">
      <c r="A1194" s="12" t="s">
        <v>3951</v>
      </c>
      <c r="B1194" s="45" t="s">
        <v>13</v>
      </c>
      <c r="C1194" s="12" t="s">
        <v>3929</v>
      </c>
      <c r="D1194" s="12" t="s">
        <v>3929</v>
      </c>
      <c r="E1194" s="6" t="s">
        <v>45</v>
      </c>
      <c r="F1194" s="12" t="s">
        <v>45</v>
      </c>
      <c r="G1194" s="12" t="s">
        <v>44</v>
      </c>
      <c r="H1194" s="2">
        <v>0</v>
      </c>
      <c r="I1194" s="12" t="s">
        <v>44</v>
      </c>
      <c r="J1194" s="12">
        <v>0</v>
      </c>
      <c r="K1194" s="6">
        <v>0</v>
      </c>
      <c r="L1194" s="12">
        <v>0</v>
      </c>
      <c r="M1194" s="112">
        <v>2</v>
      </c>
      <c r="N1194" s="39"/>
      <c r="O1194" s="12"/>
      <c r="P1194" s="12"/>
      <c r="Q1194" s="12" t="s">
        <v>45</v>
      </c>
      <c r="R1194" s="12" t="s">
        <v>44</v>
      </c>
      <c r="S1194" s="12" t="s">
        <v>44</v>
      </c>
      <c r="T1194" s="12" t="s">
        <v>44</v>
      </c>
      <c r="U1194" s="16" t="s">
        <v>45</v>
      </c>
      <c r="V1194" s="6" t="s">
        <v>6579</v>
      </c>
      <c r="W1194" s="63"/>
      <c r="X1194" s="2"/>
      <c r="Y1194" s="2"/>
      <c r="Z1194" s="64"/>
      <c r="AA1194" s="2">
        <v>0</v>
      </c>
      <c r="AB1194" s="2">
        <v>0</v>
      </c>
      <c r="AC1194" s="2"/>
      <c r="AD1194" s="2"/>
      <c r="AE1194" s="6">
        <v>1</v>
      </c>
      <c r="AF1194" s="12">
        <v>0</v>
      </c>
      <c r="AG1194" s="12"/>
      <c r="AH1194" s="12" t="s">
        <v>6743</v>
      </c>
      <c r="AI1194" s="6">
        <v>0</v>
      </c>
      <c r="AJ1194" s="12">
        <v>0</v>
      </c>
      <c r="AK1194" s="12"/>
      <c r="AL1194" s="6"/>
      <c r="AM1194" s="6">
        <v>0</v>
      </c>
      <c r="AN1194" s="12">
        <v>0</v>
      </c>
      <c r="AO1194" s="12"/>
      <c r="AP1194" s="6"/>
      <c r="AQ1194" s="6">
        <f t="shared" si="126"/>
        <v>1</v>
      </c>
      <c r="AR1194" s="160">
        <f t="shared" si="127"/>
        <v>1</v>
      </c>
      <c r="AS1194" s="160">
        <f t="shared" si="128"/>
        <v>0</v>
      </c>
      <c r="AT1194" s="160">
        <f t="shared" si="129"/>
        <v>0</v>
      </c>
      <c r="AU1194" s="160">
        <f t="shared" si="130"/>
        <v>0</v>
      </c>
      <c r="AV1194" s="160">
        <f t="shared" si="131"/>
        <v>0</v>
      </c>
      <c r="AW1194" s="160">
        <f t="shared" si="132"/>
        <v>0</v>
      </c>
    </row>
    <row r="1195" spans="1:49" s="17" customFormat="1" x14ac:dyDescent="0.25">
      <c r="A1195" s="12" t="s">
        <v>3928</v>
      </c>
      <c r="B1195" s="45" t="s">
        <v>13</v>
      </c>
      <c r="C1195" s="12" t="s">
        <v>3929</v>
      </c>
      <c r="D1195" s="12" t="s">
        <v>3930</v>
      </c>
      <c r="E1195" s="6" t="s">
        <v>45</v>
      </c>
      <c r="F1195" s="12" t="s">
        <v>44</v>
      </c>
      <c r="G1195" s="12" t="s">
        <v>44</v>
      </c>
      <c r="H1195" s="2">
        <v>0</v>
      </c>
      <c r="I1195" s="12" t="s">
        <v>44</v>
      </c>
      <c r="J1195" s="12">
        <v>1</v>
      </c>
      <c r="K1195" s="12">
        <v>0</v>
      </c>
      <c r="L1195" s="12">
        <v>0</v>
      </c>
      <c r="M1195" s="12">
        <v>1</v>
      </c>
      <c r="N1195" s="12">
        <v>1</v>
      </c>
      <c r="O1195" s="12">
        <v>1</v>
      </c>
      <c r="P1195" s="12">
        <v>1</v>
      </c>
      <c r="Q1195" s="12" t="s">
        <v>44</v>
      </c>
      <c r="R1195" s="12" t="s">
        <v>44</v>
      </c>
      <c r="S1195" s="12" t="s">
        <v>45</v>
      </c>
      <c r="T1195" s="12" t="s">
        <v>44</v>
      </c>
      <c r="U1195" s="16" t="s">
        <v>45</v>
      </c>
      <c r="V1195" s="6" t="s">
        <v>35</v>
      </c>
      <c r="W1195" s="63" t="s">
        <v>3931</v>
      </c>
      <c r="X1195" s="2" t="s">
        <v>3932</v>
      </c>
      <c r="Y1195" s="2" t="s">
        <v>3933</v>
      </c>
      <c r="Z1195" s="64" t="s">
        <v>3934</v>
      </c>
      <c r="AA1195" s="2">
        <v>0</v>
      </c>
      <c r="AB1195" s="2">
        <v>0</v>
      </c>
      <c r="AC1195" s="2"/>
      <c r="AD1195" s="2"/>
      <c r="AE1195" s="6">
        <v>0</v>
      </c>
      <c r="AF1195" s="12">
        <v>0</v>
      </c>
      <c r="AG1195" s="12"/>
      <c r="AH1195" s="12"/>
      <c r="AI1195" s="6">
        <v>0</v>
      </c>
      <c r="AJ1195" s="12">
        <v>0</v>
      </c>
      <c r="AK1195" s="12"/>
      <c r="AL1195" s="6"/>
      <c r="AM1195" s="6">
        <v>0</v>
      </c>
      <c r="AN1195" s="12">
        <v>0</v>
      </c>
      <c r="AO1195" s="12"/>
      <c r="AP1195" s="6"/>
      <c r="AQ1195" s="6">
        <f t="shared" si="126"/>
        <v>0</v>
      </c>
      <c r="AR1195" s="160">
        <f t="shared" si="127"/>
        <v>0</v>
      </c>
      <c r="AS1195" s="160">
        <f t="shared" si="128"/>
        <v>0</v>
      </c>
      <c r="AT1195" s="160">
        <f t="shared" si="129"/>
        <v>0</v>
      </c>
      <c r="AU1195" s="160">
        <f t="shared" si="130"/>
        <v>0</v>
      </c>
      <c r="AV1195" s="160">
        <f t="shared" si="131"/>
        <v>0</v>
      </c>
      <c r="AW1195" s="160">
        <f t="shared" si="132"/>
        <v>0</v>
      </c>
    </row>
    <row r="1196" spans="1:49" s="17" customFormat="1" x14ac:dyDescent="0.25">
      <c r="A1196" s="12" t="s">
        <v>3935</v>
      </c>
      <c r="B1196" s="45" t="s">
        <v>13</v>
      </c>
      <c r="C1196" s="12" t="s">
        <v>3929</v>
      </c>
      <c r="D1196" s="12" t="s">
        <v>3936</v>
      </c>
      <c r="E1196" s="6" t="s">
        <v>45</v>
      </c>
      <c r="F1196" s="12" t="s">
        <v>44</v>
      </c>
      <c r="G1196" s="12" t="s">
        <v>44</v>
      </c>
      <c r="H1196" s="2">
        <v>0</v>
      </c>
      <c r="I1196" s="12" t="s">
        <v>44</v>
      </c>
      <c r="J1196" s="12">
        <v>1</v>
      </c>
      <c r="K1196" s="12">
        <v>0</v>
      </c>
      <c r="L1196" s="12">
        <v>0</v>
      </c>
      <c r="M1196" s="12">
        <v>1</v>
      </c>
      <c r="N1196" s="12">
        <v>1</v>
      </c>
      <c r="O1196" s="12">
        <v>1</v>
      </c>
      <c r="P1196" s="12">
        <v>1</v>
      </c>
      <c r="Q1196" s="12" t="s">
        <v>44</v>
      </c>
      <c r="R1196" s="12" t="s">
        <v>45</v>
      </c>
      <c r="S1196" s="12" t="s">
        <v>45</v>
      </c>
      <c r="T1196" s="12" t="s">
        <v>44</v>
      </c>
      <c r="U1196" s="16" t="s">
        <v>45</v>
      </c>
      <c r="V1196" s="6" t="s">
        <v>35</v>
      </c>
      <c r="W1196" s="63" t="s">
        <v>3937</v>
      </c>
      <c r="X1196" s="2" t="s">
        <v>3938</v>
      </c>
      <c r="Y1196" s="2" t="s">
        <v>3939</v>
      </c>
      <c r="Z1196" s="64" t="s">
        <v>3940</v>
      </c>
      <c r="AA1196" s="2">
        <v>1</v>
      </c>
      <c r="AB1196" s="2">
        <v>0</v>
      </c>
      <c r="AC1196" s="2"/>
      <c r="AD1196" s="2" t="s">
        <v>6743</v>
      </c>
      <c r="AE1196" s="6">
        <v>1</v>
      </c>
      <c r="AF1196" s="12">
        <v>0</v>
      </c>
      <c r="AG1196" s="12"/>
      <c r="AH1196" s="12" t="s">
        <v>6743</v>
      </c>
      <c r="AI1196" s="6">
        <v>0</v>
      </c>
      <c r="AJ1196" s="12">
        <v>0</v>
      </c>
      <c r="AK1196" s="12"/>
      <c r="AL1196" s="6"/>
      <c r="AM1196" s="6">
        <v>0</v>
      </c>
      <c r="AN1196" s="12">
        <v>0</v>
      </c>
      <c r="AO1196" s="12"/>
      <c r="AP1196" s="6"/>
      <c r="AQ1196" s="6">
        <f t="shared" si="126"/>
        <v>2</v>
      </c>
      <c r="AR1196" s="160">
        <f t="shared" si="127"/>
        <v>1</v>
      </c>
      <c r="AS1196" s="160">
        <f t="shared" si="128"/>
        <v>0</v>
      </c>
      <c r="AT1196" s="160">
        <f t="shared" si="129"/>
        <v>0</v>
      </c>
      <c r="AU1196" s="160">
        <f t="shared" si="130"/>
        <v>0</v>
      </c>
      <c r="AV1196" s="160">
        <f t="shared" si="131"/>
        <v>0</v>
      </c>
      <c r="AW1196" s="160">
        <f t="shared" si="132"/>
        <v>0</v>
      </c>
    </row>
    <row r="1197" spans="1:49" s="17" customFormat="1" x14ac:dyDescent="0.25">
      <c r="A1197" s="12" t="s">
        <v>3941</v>
      </c>
      <c r="B1197" s="45" t="s">
        <v>13</v>
      </c>
      <c r="C1197" s="12" t="s">
        <v>3929</v>
      </c>
      <c r="D1197" s="12" t="s">
        <v>3942</v>
      </c>
      <c r="E1197" s="6" t="s">
        <v>45</v>
      </c>
      <c r="F1197" s="12" t="s">
        <v>44</v>
      </c>
      <c r="G1197" s="12" t="s">
        <v>44</v>
      </c>
      <c r="H1197" s="2">
        <v>1</v>
      </c>
      <c r="I1197" s="12" t="s">
        <v>44</v>
      </c>
      <c r="J1197" s="12">
        <v>1</v>
      </c>
      <c r="K1197" s="12">
        <v>0</v>
      </c>
      <c r="L1197" s="12">
        <v>0</v>
      </c>
      <c r="M1197" s="12">
        <v>1</v>
      </c>
      <c r="N1197" s="12">
        <v>1</v>
      </c>
      <c r="O1197" s="12">
        <v>1</v>
      </c>
      <c r="P1197" s="12">
        <v>1</v>
      </c>
      <c r="Q1197" s="12" t="s">
        <v>45</v>
      </c>
      <c r="R1197" s="12" t="s">
        <v>45</v>
      </c>
      <c r="S1197" s="12" t="s">
        <v>45</v>
      </c>
      <c r="T1197" s="12" t="s">
        <v>44</v>
      </c>
      <c r="U1197" s="16" t="s">
        <v>44</v>
      </c>
      <c r="V1197" s="6" t="s">
        <v>35</v>
      </c>
      <c r="W1197" s="63" t="s">
        <v>3937</v>
      </c>
      <c r="X1197" s="2" t="s">
        <v>3938</v>
      </c>
      <c r="Y1197" s="2" t="s">
        <v>3939</v>
      </c>
      <c r="Z1197" s="64" t="s">
        <v>3940</v>
      </c>
      <c r="AA1197" s="2">
        <v>0</v>
      </c>
      <c r="AB1197" s="2">
        <v>1</v>
      </c>
      <c r="AC1197" s="2" t="s">
        <v>35</v>
      </c>
      <c r="AD1197" s="2" t="s">
        <v>6744</v>
      </c>
      <c r="AE1197" s="6">
        <v>0</v>
      </c>
      <c r="AF1197" s="12">
        <v>0</v>
      </c>
      <c r="AG1197" s="12"/>
      <c r="AH1197" s="12"/>
      <c r="AI1197" s="6">
        <v>0</v>
      </c>
      <c r="AJ1197" s="12">
        <v>0</v>
      </c>
      <c r="AK1197" s="12"/>
      <c r="AL1197" s="6"/>
      <c r="AM1197" s="6">
        <v>0</v>
      </c>
      <c r="AN1197" s="12">
        <v>0</v>
      </c>
      <c r="AO1197" s="12"/>
      <c r="AP1197" s="6"/>
      <c r="AQ1197" s="6">
        <f t="shared" si="126"/>
        <v>1</v>
      </c>
      <c r="AR1197" s="160">
        <f t="shared" si="127"/>
        <v>0</v>
      </c>
      <c r="AS1197" s="160">
        <f t="shared" si="128"/>
        <v>1</v>
      </c>
      <c r="AT1197" s="160">
        <f t="shared" si="129"/>
        <v>0</v>
      </c>
      <c r="AU1197" s="160">
        <f t="shared" si="130"/>
        <v>0</v>
      </c>
      <c r="AV1197" s="160">
        <f t="shared" si="131"/>
        <v>0</v>
      </c>
      <c r="AW1197" s="160">
        <f t="shared" si="132"/>
        <v>0</v>
      </c>
    </row>
    <row r="1198" spans="1:49" s="17" customFormat="1" x14ac:dyDescent="0.25">
      <c r="A1198" s="12" t="s">
        <v>3943</v>
      </c>
      <c r="B1198" s="45" t="s">
        <v>13</v>
      </c>
      <c r="C1198" s="12" t="s">
        <v>3929</v>
      </c>
      <c r="D1198" s="12" t="s">
        <v>3944</v>
      </c>
      <c r="E1198" s="6" t="s">
        <v>45</v>
      </c>
      <c r="F1198" s="12" t="s">
        <v>45</v>
      </c>
      <c r="G1198" s="12" t="s">
        <v>44</v>
      </c>
      <c r="H1198" s="2">
        <v>0</v>
      </c>
      <c r="I1198" s="12" t="s">
        <v>44</v>
      </c>
      <c r="J1198" s="12">
        <v>0</v>
      </c>
      <c r="K1198" s="6">
        <v>0</v>
      </c>
      <c r="L1198" s="12">
        <v>0</v>
      </c>
      <c r="M1198" s="112">
        <v>2</v>
      </c>
      <c r="N1198" s="39"/>
      <c r="O1198" s="12"/>
      <c r="P1198" s="12"/>
      <c r="Q1198" s="12" t="s">
        <v>44</v>
      </c>
      <c r="R1198" s="12" t="s">
        <v>45</v>
      </c>
      <c r="S1198" s="12" t="s">
        <v>45</v>
      </c>
      <c r="T1198" s="12" t="s">
        <v>44</v>
      </c>
      <c r="U1198" s="16" t="s">
        <v>45</v>
      </c>
      <c r="V1198" s="6" t="s">
        <v>6579</v>
      </c>
      <c r="W1198" s="63"/>
      <c r="X1198" s="2"/>
      <c r="Y1198" s="2"/>
      <c r="Z1198" s="64"/>
      <c r="AA1198" s="2">
        <v>0</v>
      </c>
      <c r="AB1198" s="2">
        <v>0</v>
      </c>
      <c r="AC1198" s="2"/>
      <c r="AD1198" s="2"/>
      <c r="AE1198" s="6">
        <v>0</v>
      </c>
      <c r="AF1198" s="12">
        <v>0</v>
      </c>
      <c r="AG1198" s="12"/>
      <c r="AH1198" s="12"/>
      <c r="AI1198" s="6">
        <v>0</v>
      </c>
      <c r="AJ1198" s="12">
        <v>0</v>
      </c>
      <c r="AK1198" s="12"/>
      <c r="AL1198" s="6"/>
      <c r="AM1198" s="6">
        <v>0</v>
      </c>
      <c r="AN1198" s="12">
        <v>0</v>
      </c>
      <c r="AO1198" s="12"/>
      <c r="AP1198" s="6"/>
      <c r="AQ1198" s="6">
        <f t="shared" si="126"/>
        <v>0</v>
      </c>
      <c r="AR1198" s="160">
        <f t="shared" si="127"/>
        <v>0</v>
      </c>
      <c r="AS1198" s="160">
        <f t="shared" si="128"/>
        <v>0</v>
      </c>
      <c r="AT1198" s="160">
        <f t="shared" si="129"/>
        <v>0</v>
      </c>
      <c r="AU1198" s="160">
        <f t="shared" si="130"/>
        <v>0</v>
      </c>
      <c r="AV1198" s="160">
        <f t="shared" si="131"/>
        <v>0</v>
      </c>
      <c r="AW1198" s="160">
        <f t="shared" si="132"/>
        <v>0</v>
      </c>
    </row>
    <row r="1199" spans="1:49" s="17" customFormat="1" x14ac:dyDescent="0.25">
      <c r="A1199" s="12" t="s">
        <v>3945</v>
      </c>
      <c r="B1199" s="45" t="s">
        <v>13</v>
      </c>
      <c r="C1199" s="12" t="s">
        <v>3929</v>
      </c>
      <c r="D1199" s="12" t="s">
        <v>3946</v>
      </c>
      <c r="E1199" s="6" t="s">
        <v>45</v>
      </c>
      <c r="F1199" s="12" t="s">
        <v>44</v>
      </c>
      <c r="G1199" s="12" t="s">
        <v>44</v>
      </c>
      <c r="H1199" s="2">
        <v>1</v>
      </c>
      <c r="I1199" s="12" t="s">
        <v>44</v>
      </c>
      <c r="J1199" s="12">
        <v>1</v>
      </c>
      <c r="K1199" s="12">
        <v>0</v>
      </c>
      <c r="L1199" s="12">
        <v>1</v>
      </c>
      <c r="M1199" s="12">
        <v>1</v>
      </c>
      <c r="N1199" s="12">
        <v>1</v>
      </c>
      <c r="O1199" s="12">
        <v>1</v>
      </c>
      <c r="P1199" s="12">
        <v>1</v>
      </c>
      <c r="Q1199" s="12" t="s">
        <v>44</v>
      </c>
      <c r="R1199" s="12" t="s">
        <v>44</v>
      </c>
      <c r="S1199" s="12" t="s">
        <v>45</v>
      </c>
      <c r="T1199" s="12" t="s">
        <v>44</v>
      </c>
      <c r="U1199" s="16" t="s">
        <v>45</v>
      </c>
      <c r="V1199" s="6" t="s">
        <v>35</v>
      </c>
      <c r="W1199" s="63" t="s">
        <v>3947</v>
      </c>
      <c r="X1199" s="2" t="s">
        <v>3948</v>
      </c>
      <c r="Y1199" s="2" t="s">
        <v>3949</v>
      </c>
      <c r="Z1199" s="64" t="s">
        <v>3950</v>
      </c>
      <c r="AA1199" s="2">
        <v>1</v>
      </c>
      <c r="AB1199" s="2">
        <v>0</v>
      </c>
      <c r="AC1199" s="2"/>
      <c r="AD1199" s="2" t="s">
        <v>6743</v>
      </c>
      <c r="AE1199" s="6">
        <v>1</v>
      </c>
      <c r="AF1199" s="12">
        <v>0</v>
      </c>
      <c r="AG1199" s="12"/>
      <c r="AH1199" s="12" t="s">
        <v>6743</v>
      </c>
      <c r="AI1199" s="6">
        <v>1</v>
      </c>
      <c r="AJ1199" s="12">
        <v>0</v>
      </c>
      <c r="AK1199" s="12"/>
      <c r="AL1199" s="6" t="s">
        <v>6743</v>
      </c>
      <c r="AM1199" s="6">
        <v>0</v>
      </c>
      <c r="AN1199" s="12">
        <v>0</v>
      </c>
      <c r="AO1199" s="12"/>
      <c r="AP1199" s="6"/>
      <c r="AQ1199" s="6">
        <f t="shared" si="126"/>
        <v>3</v>
      </c>
      <c r="AR1199" s="160">
        <f t="shared" si="127"/>
        <v>1</v>
      </c>
      <c r="AS1199" s="160">
        <f t="shared" si="128"/>
        <v>0</v>
      </c>
      <c r="AT1199" s="160">
        <f t="shared" si="129"/>
        <v>0</v>
      </c>
      <c r="AU1199" s="160">
        <f t="shared" si="130"/>
        <v>0</v>
      </c>
      <c r="AV1199" s="160">
        <f t="shared" si="131"/>
        <v>0</v>
      </c>
      <c r="AW1199" s="160">
        <f t="shared" si="132"/>
        <v>0</v>
      </c>
    </row>
    <row r="1200" spans="1:49" s="17" customFormat="1" x14ac:dyDescent="0.25">
      <c r="A1200" s="12" t="s">
        <v>3952</v>
      </c>
      <c r="B1200" s="45" t="s">
        <v>13</v>
      </c>
      <c r="C1200" s="12" t="s">
        <v>3929</v>
      </c>
      <c r="D1200" s="12" t="s">
        <v>3953</v>
      </c>
      <c r="E1200" s="6" t="s">
        <v>45</v>
      </c>
      <c r="F1200" s="12" t="s">
        <v>45</v>
      </c>
      <c r="G1200" s="12" t="s">
        <v>44</v>
      </c>
      <c r="H1200" s="2">
        <v>0</v>
      </c>
      <c r="I1200" s="12" t="s">
        <v>44</v>
      </c>
      <c r="J1200" s="12">
        <v>0</v>
      </c>
      <c r="K1200" s="6">
        <v>0</v>
      </c>
      <c r="L1200" s="12">
        <v>0</v>
      </c>
      <c r="M1200" s="112">
        <v>2</v>
      </c>
      <c r="N1200" s="39"/>
      <c r="O1200" s="12"/>
      <c r="P1200" s="12"/>
      <c r="Q1200" s="12" t="s">
        <v>44</v>
      </c>
      <c r="R1200" s="12" t="s">
        <v>45</v>
      </c>
      <c r="S1200" s="12" t="s">
        <v>45</v>
      </c>
      <c r="T1200" s="12" t="s">
        <v>44</v>
      </c>
      <c r="U1200" s="16" t="s">
        <v>45</v>
      </c>
      <c r="V1200" s="6" t="s">
        <v>6579</v>
      </c>
      <c r="W1200" s="63"/>
      <c r="X1200" s="2"/>
      <c r="Y1200" s="2"/>
      <c r="Z1200" s="64"/>
      <c r="AA1200" s="2">
        <v>0</v>
      </c>
      <c r="AB1200" s="2">
        <v>0</v>
      </c>
      <c r="AC1200" s="2"/>
      <c r="AD1200" s="2"/>
      <c r="AE1200" s="6">
        <v>0</v>
      </c>
      <c r="AF1200" s="12">
        <v>0</v>
      </c>
      <c r="AG1200" s="12"/>
      <c r="AH1200" s="12"/>
      <c r="AI1200" s="6">
        <v>0</v>
      </c>
      <c r="AJ1200" s="12">
        <v>0</v>
      </c>
      <c r="AK1200" s="12"/>
      <c r="AL1200" s="6"/>
      <c r="AM1200" s="6">
        <v>0</v>
      </c>
      <c r="AN1200" s="12">
        <v>0</v>
      </c>
      <c r="AO1200" s="12"/>
      <c r="AP1200" s="6"/>
      <c r="AQ1200" s="6">
        <f t="shared" si="126"/>
        <v>0</v>
      </c>
      <c r="AR1200" s="160">
        <f t="shared" si="127"/>
        <v>0</v>
      </c>
      <c r="AS1200" s="160">
        <f t="shared" si="128"/>
        <v>0</v>
      </c>
      <c r="AT1200" s="160">
        <f t="shared" si="129"/>
        <v>0</v>
      </c>
      <c r="AU1200" s="160">
        <f t="shared" si="130"/>
        <v>0</v>
      </c>
      <c r="AV1200" s="160">
        <f t="shared" si="131"/>
        <v>0</v>
      </c>
      <c r="AW1200" s="160">
        <f t="shared" si="132"/>
        <v>0</v>
      </c>
    </row>
    <row r="1201" spans="1:49" s="17" customFormat="1" x14ac:dyDescent="0.25">
      <c r="A1201" s="12" t="s">
        <v>3954</v>
      </c>
      <c r="B1201" s="45" t="s">
        <v>13</v>
      </c>
      <c r="C1201" s="12" t="s">
        <v>3929</v>
      </c>
      <c r="D1201" s="12" t="s">
        <v>3955</v>
      </c>
      <c r="E1201" s="6" t="s">
        <v>45</v>
      </c>
      <c r="F1201" s="12" t="s">
        <v>45</v>
      </c>
      <c r="G1201" s="12" t="s">
        <v>44</v>
      </c>
      <c r="H1201" s="2">
        <v>0</v>
      </c>
      <c r="I1201" s="12" t="s">
        <v>44</v>
      </c>
      <c r="J1201" s="12">
        <v>1</v>
      </c>
      <c r="K1201" s="12">
        <v>0</v>
      </c>
      <c r="L1201" s="12">
        <v>1</v>
      </c>
      <c r="M1201" s="12">
        <v>1</v>
      </c>
      <c r="N1201" s="38">
        <v>1</v>
      </c>
      <c r="O1201" s="12">
        <v>1</v>
      </c>
      <c r="P1201" s="12">
        <v>1</v>
      </c>
      <c r="Q1201" s="12" t="s">
        <v>44</v>
      </c>
      <c r="R1201" s="12" t="s">
        <v>44</v>
      </c>
      <c r="S1201" s="12" t="s">
        <v>45</v>
      </c>
      <c r="T1201" s="12" t="s">
        <v>44</v>
      </c>
      <c r="U1201" s="16" t="s">
        <v>45</v>
      </c>
      <c r="V1201" s="12" t="s">
        <v>35</v>
      </c>
      <c r="W1201" s="77" t="s">
        <v>3947</v>
      </c>
      <c r="X1201" s="12" t="s">
        <v>3948</v>
      </c>
      <c r="Y1201" s="12" t="s">
        <v>3949</v>
      </c>
      <c r="Z1201" s="78" t="s">
        <v>3950</v>
      </c>
      <c r="AA1201" s="2">
        <v>0</v>
      </c>
      <c r="AB1201" s="2">
        <v>0</v>
      </c>
      <c r="AC1201" s="2"/>
      <c r="AD1201" s="2"/>
      <c r="AE1201" s="6">
        <v>0</v>
      </c>
      <c r="AF1201" s="12">
        <v>0</v>
      </c>
      <c r="AG1201" s="12"/>
      <c r="AH1201" s="12"/>
      <c r="AI1201" s="6">
        <v>0</v>
      </c>
      <c r="AJ1201" s="12">
        <v>0</v>
      </c>
      <c r="AK1201" s="12"/>
      <c r="AL1201" s="6"/>
      <c r="AM1201" s="6">
        <v>0</v>
      </c>
      <c r="AN1201" s="12">
        <v>0</v>
      </c>
      <c r="AO1201" s="12"/>
      <c r="AP1201" s="6"/>
      <c r="AQ1201" s="6">
        <f t="shared" si="126"/>
        <v>0</v>
      </c>
      <c r="AR1201" s="160">
        <f t="shared" si="127"/>
        <v>0</v>
      </c>
      <c r="AS1201" s="160">
        <f t="shared" si="128"/>
        <v>0</v>
      </c>
      <c r="AT1201" s="160">
        <f t="shared" si="129"/>
        <v>0</v>
      </c>
      <c r="AU1201" s="160">
        <f t="shared" si="130"/>
        <v>0</v>
      </c>
      <c r="AV1201" s="160">
        <f t="shared" si="131"/>
        <v>0</v>
      </c>
      <c r="AW1201" s="160">
        <f t="shared" si="132"/>
        <v>0</v>
      </c>
    </row>
    <row r="1202" spans="1:49" s="17" customFormat="1" x14ac:dyDescent="0.25">
      <c r="A1202" s="12" t="s">
        <v>3956</v>
      </c>
      <c r="B1202" s="45" t="s">
        <v>13</v>
      </c>
      <c r="C1202" s="12" t="s">
        <v>3929</v>
      </c>
      <c r="D1202" s="12" t="s">
        <v>3957</v>
      </c>
      <c r="E1202" s="6" t="s">
        <v>45</v>
      </c>
      <c r="F1202" s="12" t="s">
        <v>45</v>
      </c>
      <c r="G1202" s="12" t="s">
        <v>44</v>
      </c>
      <c r="H1202" s="2">
        <v>0</v>
      </c>
      <c r="I1202" s="12" t="s">
        <v>44</v>
      </c>
      <c r="J1202" s="12">
        <v>1</v>
      </c>
      <c r="K1202" s="12">
        <v>0</v>
      </c>
      <c r="L1202" s="12">
        <v>0</v>
      </c>
      <c r="M1202" s="12">
        <v>1</v>
      </c>
      <c r="N1202" s="38">
        <v>1</v>
      </c>
      <c r="O1202" s="12">
        <v>1</v>
      </c>
      <c r="P1202" s="12">
        <v>1</v>
      </c>
      <c r="Q1202" s="12" t="s">
        <v>44</v>
      </c>
      <c r="R1202" s="12" t="s">
        <v>44</v>
      </c>
      <c r="S1202" s="12" t="s">
        <v>45</v>
      </c>
      <c r="T1202" s="12" t="s">
        <v>44</v>
      </c>
      <c r="U1202" s="16" t="s">
        <v>45</v>
      </c>
      <c r="V1202" s="12" t="s">
        <v>35</v>
      </c>
      <c r="W1202" s="77" t="s">
        <v>3958</v>
      </c>
      <c r="X1202" s="12" t="s">
        <v>3959</v>
      </c>
      <c r="Y1202" s="12" t="s">
        <v>3960</v>
      </c>
      <c r="Z1202" s="78" t="s">
        <v>3961</v>
      </c>
      <c r="AA1202" s="2">
        <v>0</v>
      </c>
      <c r="AB1202" s="2">
        <v>0</v>
      </c>
      <c r="AC1202" s="2"/>
      <c r="AD1202" s="2"/>
      <c r="AE1202" s="6">
        <v>1</v>
      </c>
      <c r="AF1202" s="12">
        <v>0</v>
      </c>
      <c r="AG1202" s="12"/>
      <c r="AH1202" s="12" t="s">
        <v>6743</v>
      </c>
      <c r="AI1202" s="6">
        <v>0</v>
      </c>
      <c r="AJ1202" s="12">
        <v>0</v>
      </c>
      <c r="AK1202" s="12"/>
      <c r="AL1202" s="6"/>
      <c r="AM1202" s="6">
        <v>0</v>
      </c>
      <c r="AN1202" s="12">
        <v>0</v>
      </c>
      <c r="AO1202" s="12"/>
      <c r="AP1202" s="6"/>
      <c r="AQ1202" s="6">
        <f t="shared" si="126"/>
        <v>1</v>
      </c>
      <c r="AR1202" s="160">
        <f t="shared" si="127"/>
        <v>1</v>
      </c>
      <c r="AS1202" s="160">
        <f t="shared" si="128"/>
        <v>0</v>
      </c>
      <c r="AT1202" s="160">
        <f t="shared" si="129"/>
        <v>0</v>
      </c>
      <c r="AU1202" s="160">
        <f t="shared" si="130"/>
        <v>0</v>
      </c>
      <c r="AV1202" s="160">
        <f t="shared" si="131"/>
        <v>0</v>
      </c>
      <c r="AW1202" s="160">
        <f t="shared" si="132"/>
        <v>0</v>
      </c>
    </row>
    <row r="1203" spans="1:49" s="17" customFormat="1" x14ac:dyDescent="0.25">
      <c r="A1203" s="12" t="s">
        <v>3962</v>
      </c>
      <c r="B1203" s="45" t="s">
        <v>13</v>
      </c>
      <c r="C1203" s="12" t="s">
        <v>3929</v>
      </c>
      <c r="D1203" s="12" t="s">
        <v>3963</v>
      </c>
      <c r="E1203" s="6" t="s">
        <v>45</v>
      </c>
      <c r="F1203" s="12" t="s">
        <v>45</v>
      </c>
      <c r="G1203" s="12" t="s">
        <v>44</v>
      </c>
      <c r="H1203" s="2">
        <v>0</v>
      </c>
      <c r="I1203" s="12" t="s">
        <v>44</v>
      </c>
      <c r="J1203" s="12">
        <v>1</v>
      </c>
      <c r="K1203" s="12">
        <v>0</v>
      </c>
      <c r="L1203" s="12">
        <v>1</v>
      </c>
      <c r="M1203" s="12">
        <v>1</v>
      </c>
      <c r="N1203" s="38">
        <v>1</v>
      </c>
      <c r="O1203" s="12">
        <v>1</v>
      </c>
      <c r="P1203" s="12">
        <v>1</v>
      </c>
      <c r="Q1203" s="12" t="s">
        <v>44</v>
      </c>
      <c r="R1203" s="12" t="s">
        <v>44</v>
      </c>
      <c r="S1203" s="12" t="s">
        <v>45</v>
      </c>
      <c r="T1203" s="12" t="s">
        <v>44</v>
      </c>
      <c r="U1203" s="16" t="s">
        <v>45</v>
      </c>
      <c r="V1203" s="12" t="s">
        <v>35</v>
      </c>
      <c r="W1203" s="77" t="s">
        <v>3964</v>
      </c>
      <c r="X1203" s="12" t="s">
        <v>3965</v>
      </c>
      <c r="Y1203" s="12" t="s">
        <v>3966</v>
      </c>
      <c r="Z1203" s="78" t="s">
        <v>3967</v>
      </c>
      <c r="AA1203" s="2">
        <v>0</v>
      </c>
      <c r="AB1203" s="2">
        <v>0</v>
      </c>
      <c r="AC1203" s="2"/>
      <c r="AD1203" s="2"/>
      <c r="AE1203" s="6">
        <v>0</v>
      </c>
      <c r="AF1203" s="12">
        <v>0</v>
      </c>
      <c r="AG1203" s="12"/>
      <c r="AH1203" s="12"/>
      <c r="AI1203" s="6">
        <v>0</v>
      </c>
      <c r="AJ1203" s="12">
        <v>0</v>
      </c>
      <c r="AK1203" s="12"/>
      <c r="AL1203" s="6"/>
      <c r="AM1203" s="6">
        <v>0</v>
      </c>
      <c r="AN1203" s="12">
        <v>0</v>
      </c>
      <c r="AO1203" s="12"/>
      <c r="AP1203" s="6"/>
      <c r="AQ1203" s="6">
        <f t="shared" si="126"/>
        <v>0</v>
      </c>
      <c r="AR1203" s="160">
        <f t="shared" si="127"/>
        <v>0</v>
      </c>
      <c r="AS1203" s="160">
        <f t="shared" si="128"/>
        <v>0</v>
      </c>
      <c r="AT1203" s="160">
        <f t="shared" si="129"/>
        <v>0</v>
      </c>
      <c r="AU1203" s="160">
        <f t="shared" si="130"/>
        <v>0</v>
      </c>
      <c r="AV1203" s="160">
        <f t="shared" si="131"/>
        <v>0</v>
      </c>
      <c r="AW1203" s="160">
        <f t="shared" si="132"/>
        <v>0</v>
      </c>
    </row>
    <row r="1204" spans="1:49" s="17" customFormat="1" x14ac:dyDescent="0.25">
      <c r="A1204" s="12" t="s">
        <v>3980</v>
      </c>
      <c r="B1204" s="45" t="s">
        <v>13</v>
      </c>
      <c r="C1204" s="12" t="s">
        <v>3969</v>
      </c>
      <c r="D1204" s="12" t="s">
        <v>3981</v>
      </c>
      <c r="E1204" s="6" t="s">
        <v>45</v>
      </c>
      <c r="F1204" s="12" t="s">
        <v>45</v>
      </c>
      <c r="G1204" s="12" t="s">
        <v>44</v>
      </c>
      <c r="H1204" s="2">
        <v>0</v>
      </c>
      <c r="I1204" s="12" t="s">
        <v>45</v>
      </c>
      <c r="J1204" s="12">
        <v>1</v>
      </c>
      <c r="K1204" s="12">
        <v>0</v>
      </c>
      <c r="L1204" s="12">
        <v>0</v>
      </c>
      <c r="M1204" s="12">
        <v>1</v>
      </c>
      <c r="N1204" s="38">
        <v>1</v>
      </c>
      <c r="O1204" s="12">
        <v>1</v>
      </c>
      <c r="P1204" s="12">
        <v>1</v>
      </c>
      <c r="Q1204" s="12" t="s">
        <v>45</v>
      </c>
      <c r="R1204" s="12" t="s">
        <v>45</v>
      </c>
      <c r="S1204" s="12" t="s">
        <v>44</v>
      </c>
      <c r="T1204" s="12" t="s">
        <v>44</v>
      </c>
      <c r="U1204" s="16" t="s">
        <v>45</v>
      </c>
      <c r="V1204" s="12" t="s">
        <v>326</v>
      </c>
      <c r="W1204" s="77" t="s">
        <v>3974</v>
      </c>
      <c r="X1204" s="12" t="s">
        <v>3975</v>
      </c>
      <c r="Y1204" s="12" t="s">
        <v>3976</v>
      </c>
      <c r="Z1204" s="78" t="s">
        <v>3977</v>
      </c>
      <c r="AA1204" s="2">
        <v>0</v>
      </c>
      <c r="AB1204" s="2">
        <v>0</v>
      </c>
      <c r="AC1204" s="2"/>
      <c r="AD1204" s="2"/>
      <c r="AE1204" s="6">
        <v>0</v>
      </c>
      <c r="AF1204" s="12">
        <v>0</v>
      </c>
      <c r="AG1204" s="12"/>
      <c r="AH1204" s="12"/>
      <c r="AI1204" s="6">
        <v>0</v>
      </c>
      <c r="AJ1204" s="12">
        <v>0</v>
      </c>
      <c r="AK1204" s="12"/>
      <c r="AL1204" s="6"/>
      <c r="AM1204" s="6">
        <v>0</v>
      </c>
      <c r="AN1204" s="12">
        <v>0</v>
      </c>
      <c r="AO1204" s="12"/>
      <c r="AP1204" s="6"/>
      <c r="AQ1204" s="6">
        <f t="shared" si="126"/>
        <v>0</v>
      </c>
      <c r="AR1204" s="160">
        <f t="shared" si="127"/>
        <v>0</v>
      </c>
      <c r="AS1204" s="160">
        <f t="shared" si="128"/>
        <v>0</v>
      </c>
      <c r="AT1204" s="160">
        <f t="shared" si="129"/>
        <v>0</v>
      </c>
      <c r="AU1204" s="160">
        <f t="shared" si="130"/>
        <v>0</v>
      </c>
      <c r="AV1204" s="160">
        <f t="shared" si="131"/>
        <v>0</v>
      </c>
      <c r="AW1204" s="160">
        <f t="shared" si="132"/>
        <v>0</v>
      </c>
    </row>
    <row r="1205" spans="1:49" s="17" customFormat="1" x14ac:dyDescent="0.25">
      <c r="A1205" s="12" t="s">
        <v>3968</v>
      </c>
      <c r="B1205" s="45" t="s">
        <v>13</v>
      </c>
      <c r="C1205" s="12" t="s">
        <v>3969</v>
      </c>
      <c r="D1205" s="12" t="s">
        <v>3970</v>
      </c>
      <c r="E1205" s="6" t="s">
        <v>45</v>
      </c>
      <c r="F1205" s="12" t="s">
        <v>45</v>
      </c>
      <c r="G1205" s="12" t="s">
        <v>44</v>
      </c>
      <c r="H1205" s="2">
        <v>0</v>
      </c>
      <c r="I1205" s="12" t="s">
        <v>45</v>
      </c>
      <c r="J1205" s="12">
        <v>0</v>
      </c>
      <c r="K1205" s="6">
        <v>0</v>
      </c>
      <c r="L1205" s="12">
        <v>0</v>
      </c>
      <c r="M1205" s="112">
        <v>2</v>
      </c>
      <c r="N1205" s="39"/>
      <c r="O1205" s="12"/>
      <c r="P1205" s="12"/>
      <c r="Q1205" s="12" t="s">
        <v>44</v>
      </c>
      <c r="R1205" s="12" t="s">
        <v>45</v>
      </c>
      <c r="S1205" s="12" t="s">
        <v>44</v>
      </c>
      <c r="T1205" s="12" t="s">
        <v>44</v>
      </c>
      <c r="U1205" s="16" t="s">
        <v>45</v>
      </c>
      <c r="V1205" s="6" t="s">
        <v>6579</v>
      </c>
      <c r="W1205" s="63"/>
      <c r="X1205" s="2"/>
      <c r="Y1205" s="2"/>
      <c r="Z1205" s="64"/>
      <c r="AA1205" s="2">
        <v>0</v>
      </c>
      <c r="AB1205" s="2">
        <v>0</v>
      </c>
      <c r="AC1205" s="2"/>
      <c r="AD1205" s="2"/>
      <c r="AE1205" s="6">
        <v>0</v>
      </c>
      <c r="AF1205" s="12">
        <v>0</v>
      </c>
      <c r="AG1205" s="12"/>
      <c r="AH1205" s="12"/>
      <c r="AI1205" s="6">
        <v>0</v>
      </c>
      <c r="AJ1205" s="12">
        <v>0</v>
      </c>
      <c r="AK1205" s="12"/>
      <c r="AL1205" s="6"/>
      <c r="AM1205" s="6">
        <v>0</v>
      </c>
      <c r="AN1205" s="12">
        <v>0</v>
      </c>
      <c r="AO1205" s="12"/>
      <c r="AP1205" s="6"/>
      <c r="AQ1205" s="6">
        <f t="shared" si="126"/>
        <v>0</v>
      </c>
      <c r="AR1205" s="160">
        <f t="shared" si="127"/>
        <v>0</v>
      </c>
      <c r="AS1205" s="160">
        <f t="shared" si="128"/>
        <v>0</v>
      </c>
      <c r="AT1205" s="160">
        <f t="shared" si="129"/>
        <v>0</v>
      </c>
      <c r="AU1205" s="160">
        <f t="shared" si="130"/>
        <v>0</v>
      </c>
      <c r="AV1205" s="160">
        <f t="shared" si="131"/>
        <v>0</v>
      </c>
      <c r="AW1205" s="160">
        <f t="shared" si="132"/>
        <v>0</v>
      </c>
    </row>
    <row r="1206" spans="1:49" s="17" customFormat="1" x14ac:dyDescent="0.25">
      <c r="A1206" s="12" t="s">
        <v>3971</v>
      </c>
      <c r="B1206" s="45" t="s">
        <v>13</v>
      </c>
      <c r="C1206" s="12" t="s">
        <v>3969</v>
      </c>
      <c r="D1206" s="12" t="s">
        <v>3972</v>
      </c>
      <c r="E1206" s="6" t="s">
        <v>45</v>
      </c>
      <c r="F1206" s="12" t="s">
        <v>45</v>
      </c>
      <c r="G1206" s="12" t="s">
        <v>45</v>
      </c>
      <c r="H1206" s="2">
        <v>0</v>
      </c>
      <c r="I1206" s="12" t="s">
        <v>44</v>
      </c>
      <c r="J1206" s="12">
        <v>0</v>
      </c>
      <c r="K1206" s="6">
        <v>0</v>
      </c>
      <c r="L1206" s="12">
        <v>0</v>
      </c>
      <c r="M1206" s="112">
        <v>2</v>
      </c>
      <c r="N1206" s="39"/>
      <c r="O1206" s="12"/>
      <c r="P1206" s="12"/>
      <c r="Q1206" s="12" t="s">
        <v>45</v>
      </c>
      <c r="R1206" s="12" t="s">
        <v>45</v>
      </c>
      <c r="S1206" s="12" t="s">
        <v>45</v>
      </c>
      <c r="T1206" s="12" t="s">
        <v>44</v>
      </c>
      <c r="U1206" s="16" t="s">
        <v>45</v>
      </c>
      <c r="V1206" s="6" t="s">
        <v>6579</v>
      </c>
      <c r="W1206" s="63"/>
      <c r="X1206" s="2"/>
      <c r="Y1206" s="2"/>
      <c r="Z1206" s="64"/>
      <c r="AA1206" s="2">
        <v>0</v>
      </c>
      <c r="AB1206" s="2">
        <v>0</v>
      </c>
      <c r="AC1206" s="2"/>
      <c r="AD1206" s="2"/>
      <c r="AE1206" s="6">
        <v>0</v>
      </c>
      <c r="AF1206" s="12">
        <v>0</v>
      </c>
      <c r="AG1206" s="12"/>
      <c r="AH1206" s="12"/>
      <c r="AI1206" s="6">
        <v>0</v>
      </c>
      <c r="AJ1206" s="12">
        <v>0</v>
      </c>
      <c r="AK1206" s="12"/>
      <c r="AL1206" s="6"/>
      <c r="AM1206" s="6">
        <v>0</v>
      </c>
      <c r="AN1206" s="12">
        <v>0</v>
      </c>
      <c r="AO1206" s="12"/>
      <c r="AP1206" s="6"/>
      <c r="AQ1206" s="6">
        <f t="shared" si="126"/>
        <v>0</v>
      </c>
      <c r="AR1206" s="160">
        <f t="shared" si="127"/>
        <v>0</v>
      </c>
      <c r="AS1206" s="160">
        <f t="shared" si="128"/>
        <v>0</v>
      </c>
      <c r="AT1206" s="160">
        <f t="shared" si="129"/>
        <v>0</v>
      </c>
      <c r="AU1206" s="160">
        <f t="shared" si="130"/>
        <v>0</v>
      </c>
      <c r="AV1206" s="160">
        <f t="shared" si="131"/>
        <v>0</v>
      </c>
      <c r="AW1206" s="160">
        <f t="shared" si="132"/>
        <v>0</v>
      </c>
    </row>
    <row r="1207" spans="1:49" s="17" customFormat="1" x14ac:dyDescent="0.25">
      <c r="A1207" s="12" t="s">
        <v>3973</v>
      </c>
      <c r="B1207" s="45" t="s">
        <v>13</v>
      </c>
      <c r="C1207" s="12" t="s">
        <v>3969</v>
      </c>
      <c r="D1207" s="12" t="s">
        <v>3969</v>
      </c>
      <c r="E1207" s="6" t="s">
        <v>45</v>
      </c>
      <c r="F1207" s="12" t="s">
        <v>45</v>
      </c>
      <c r="G1207" s="12" t="s">
        <v>44</v>
      </c>
      <c r="H1207" s="2">
        <v>0</v>
      </c>
      <c r="I1207" s="12" t="s">
        <v>45</v>
      </c>
      <c r="J1207" s="12">
        <v>0</v>
      </c>
      <c r="K1207" s="6">
        <v>0</v>
      </c>
      <c r="L1207" s="12">
        <v>0</v>
      </c>
      <c r="M1207" s="112">
        <v>2</v>
      </c>
      <c r="N1207" s="39"/>
      <c r="O1207" s="12"/>
      <c r="P1207" s="12"/>
      <c r="Q1207" s="12" t="s">
        <v>44</v>
      </c>
      <c r="R1207" s="12" t="s">
        <v>45</v>
      </c>
      <c r="S1207" s="12" t="s">
        <v>44</v>
      </c>
      <c r="T1207" s="12" t="s">
        <v>44</v>
      </c>
      <c r="U1207" s="16" t="s">
        <v>45</v>
      </c>
      <c r="V1207" s="6" t="s">
        <v>326</v>
      </c>
      <c r="W1207" s="63" t="s">
        <v>3974</v>
      </c>
      <c r="X1207" s="2" t="s">
        <v>3975</v>
      </c>
      <c r="Y1207" s="2" t="s">
        <v>3976</v>
      </c>
      <c r="Z1207" s="64" t="s">
        <v>3977</v>
      </c>
      <c r="AA1207" s="2">
        <v>0</v>
      </c>
      <c r="AB1207" s="2">
        <v>0</v>
      </c>
      <c r="AC1207" s="2"/>
      <c r="AD1207" s="2"/>
      <c r="AE1207" s="6">
        <v>0</v>
      </c>
      <c r="AF1207" s="12">
        <v>0</v>
      </c>
      <c r="AG1207" s="12"/>
      <c r="AH1207" s="12"/>
      <c r="AI1207" s="6">
        <v>0</v>
      </c>
      <c r="AJ1207" s="12">
        <v>1</v>
      </c>
      <c r="AK1207" s="12" t="s">
        <v>326</v>
      </c>
      <c r="AL1207" s="6" t="s">
        <v>6744</v>
      </c>
      <c r="AM1207" s="6">
        <v>0</v>
      </c>
      <c r="AN1207" s="12">
        <v>0</v>
      </c>
      <c r="AO1207" s="12"/>
      <c r="AP1207" s="6"/>
      <c r="AQ1207" s="6">
        <f t="shared" si="126"/>
        <v>1</v>
      </c>
      <c r="AR1207" s="160">
        <f t="shared" si="127"/>
        <v>0</v>
      </c>
      <c r="AS1207" s="160">
        <f t="shared" si="128"/>
        <v>0</v>
      </c>
      <c r="AT1207" s="160">
        <f t="shared" si="129"/>
        <v>1</v>
      </c>
      <c r="AU1207" s="160">
        <f t="shared" si="130"/>
        <v>0</v>
      </c>
      <c r="AV1207" s="160">
        <f t="shared" si="131"/>
        <v>0</v>
      </c>
      <c r="AW1207" s="160">
        <f t="shared" si="132"/>
        <v>0</v>
      </c>
    </row>
    <row r="1208" spans="1:49" s="17" customFormat="1" x14ac:dyDescent="0.25">
      <c r="A1208" s="12" t="s">
        <v>3978</v>
      </c>
      <c r="B1208" s="45" t="s">
        <v>13</v>
      </c>
      <c r="C1208" s="12" t="s">
        <v>3969</v>
      </c>
      <c r="D1208" s="12" t="s">
        <v>3979</v>
      </c>
      <c r="E1208" s="6" t="s">
        <v>45</v>
      </c>
      <c r="F1208" s="12" t="s">
        <v>45</v>
      </c>
      <c r="G1208" s="12" t="s">
        <v>45</v>
      </c>
      <c r="H1208" s="2">
        <v>0</v>
      </c>
      <c r="I1208" s="12" t="s">
        <v>44</v>
      </c>
      <c r="J1208" s="12">
        <v>0</v>
      </c>
      <c r="K1208" s="6">
        <v>0</v>
      </c>
      <c r="L1208" s="12">
        <v>0</v>
      </c>
      <c r="M1208" s="112">
        <v>2</v>
      </c>
      <c r="N1208" s="39"/>
      <c r="O1208" s="12"/>
      <c r="P1208" s="12"/>
      <c r="Q1208" s="12" t="s">
        <v>45</v>
      </c>
      <c r="R1208" s="12" t="s">
        <v>45</v>
      </c>
      <c r="S1208" s="12" t="s">
        <v>45</v>
      </c>
      <c r="T1208" s="12" t="s">
        <v>44</v>
      </c>
      <c r="U1208" s="16" t="s">
        <v>45</v>
      </c>
      <c r="V1208" s="6" t="s">
        <v>6579</v>
      </c>
      <c r="W1208" s="63"/>
      <c r="X1208" s="2"/>
      <c r="Y1208" s="2"/>
      <c r="Z1208" s="64"/>
      <c r="AA1208" s="2">
        <v>0</v>
      </c>
      <c r="AB1208" s="2">
        <v>0</v>
      </c>
      <c r="AC1208" s="2"/>
      <c r="AD1208" s="2"/>
      <c r="AE1208" s="6">
        <v>0</v>
      </c>
      <c r="AF1208" s="12">
        <v>0</v>
      </c>
      <c r="AG1208" s="12"/>
      <c r="AH1208" s="12"/>
      <c r="AI1208" s="6">
        <v>0</v>
      </c>
      <c r="AJ1208" s="12">
        <v>0</v>
      </c>
      <c r="AK1208" s="12"/>
      <c r="AL1208" s="6"/>
      <c r="AM1208" s="6">
        <v>0</v>
      </c>
      <c r="AN1208" s="12">
        <v>0</v>
      </c>
      <c r="AO1208" s="12"/>
      <c r="AP1208" s="6"/>
      <c r="AQ1208" s="6">
        <f t="shared" si="126"/>
        <v>0</v>
      </c>
      <c r="AR1208" s="160">
        <f t="shared" si="127"/>
        <v>0</v>
      </c>
      <c r="AS1208" s="160">
        <f t="shared" si="128"/>
        <v>0</v>
      </c>
      <c r="AT1208" s="160">
        <f t="shared" si="129"/>
        <v>0</v>
      </c>
      <c r="AU1208" s="160">
        <f t="shared" si="130"/>
        <v>0</v>
      </c>
      <c r="AV1208" s="160">
        <f t="shared" si="131"/>
        <v>0</v>
      </c>
      <c r="AW1208" s="160">
        <f t="shared" si="132"/>
        <v>0</v>
      </c>
    </row>
    <row r="1209" spans="1:49" s="17" customFormat="1" x14ac:dyDescent="0.25">
      <c r="A1209" s="12" t="s">
        <v>4012</v>
      </c>
      <c r="B1209" s="45" t="s">
        <v>13</v>
      </c>
      <c r="C1209" s="12" t="s">
        <v>3983</v>
      </c>
      <c r="D1209" s="12" t="s">
        <v>4013</v>
      </c>
      <c r="E1209" s="6" t="s">
        <v>45</v>
      </c>
      <c r="F1209" s="12" t="s">
        <v>45</v>
      </c>
      <c r="G1209" s="12" t="s">
        <v>44</v>
      </c>
      <c r="H1209" s="2">
        <v>0</v>
      </c>
      <c r="I1209" s="12" t="s">
        <v>44</v>
      </c>
      <c r="J1209" s="12">
        <v>0</v>
      </c>
      <c r="K1209" s="6">
        <v>0</v>
      </c>
      <c r="L1209" s="12">
        <v>0</v>
      </c>
      <c r="M1209" s="112">
        <v>2</v>
      </c>
      <c r="N1209" s="39"/>
      <c r="O1209" s="12"/>
      <c r="P1209" s="12"/>
      <c r="Q1209" s="12" t="s">
        <v>45</v>
      </c>
      <c r="R1209" s="12" t="s">
        <v>45</v>
      </c>
      <c r="S1209" s="12" t="s">
        <v>45</v>
      </c>
      <c r="T1209" s="12" t="s">
        <v>44</v>
      </c>
      <c r="U1209" s="16" t="s">
        <v>44</v>
      </c>
      <c r="V1209" s="6" t="s">
        <v>35</v>
      </c>
      <c r="W1209" s="63" t="s">
        <v>4014</v>
      </c>
      <c r="X1209" s="2" t="s">
        <v>4015</v>
      </c>
      <c r="Y1209" s="2" t="s">
        <v>4016</v>
      </c>
      <c r="Z1209" s="64" t="s">
        <v>4017</v>
      </c>
      <c r="AA1209" s="2">
        <v>0</v>
      </c>
      <c r="AB1209" s="2">
        <v>0</v>
      </c>
      <c r="AC1209" s="2"/>
      <c r="AD1209" s="2"/>
      <c r="AE1209" s="6">
        <v>0</v>
      </c>
      <c r="AF1209" s="12">
        <v>0</v>
      </c>
      <c r="AG1209" s="12"/>
      <c r="AH1209" s="12"/>
      <c r="AI1209" s="6">
        <v>0</v>
      </c>
      <c r="AJ1209" s="12">
        <v>0</v>
      </c>
      <c r="AK1209" s="12"/>
      <c r="AL1209" s="6"/>
      <c r="AM1209" s="6">
        <v>0</v>
      </c>
      <c r="AN1209" s="12">
        <v>0</v>
      </c>
      <c r="AO1209" s="12"/>
      <c r="AP1209" s="6"/>
      <c r="AQ1209" s="6">
        <f t="shared" si="126"/>
        <v>0</v>
      </c>
      <c r="AR1209" s="160">
        <f t="shared" si="127"/>
        <v>0</v>
      </c>
      <c r="AS1209" s="160">
        <f t="shared" si="128"/>
        <v>0</v>
      </c>
      <c r="AT1209" s="160">
        <f t="shared" si="129"/>
        <v>0</v>
      </c>
      <c r="AU1209" s="160">
        <f t="shared" si="130"/>
        <v>0</v>
      </c>
      <c r="AV1209" s="160">
        <f t="shared" si="131"/>
        <v>0</v>
      </c>
      <c r="AW1209" s="160">
        <f t="shared" si="132"/>
        <v>0</v>
      </c>
    </row>
    <row r="1210" spans="1:49" s="17" customFormat="1" x14ac:dyDescent="0.25">
      <c r="A1210" s="12" t="s">
        <v>3982</v>
      </c>
      <c r="B1210" s="45" t="s">
        <v>13</v>
      </c>
      <c r="C1210" s="12" t="s">
        <v>3983</v>
      </c>
      <c r="D1210" s="12" t="s">
        <v>3984</v>
      </c>
      <c r="E1210" s="6" t="s">
        <v>45</v>
      </c>
      <c r="F1210" s="12" t="s">
        <v>45</v>
      </c>
      <c r="G1210" s="12" t="s">
        <v>44</v>
      </c>
      <c r="H1210" s="2">
        <v>0</v>
      </c>
      <c r="I1210" s="12" t="s">
        <v>44</v>
      </c>
      <c r="J1210" s="12">
        <v>0</v>
      </c>
      <c r="K1210" s="6">
        <v>0</v>
      </c>
      <c r="L1210" s="12">
        <v>0</v>
      </c>
      <c r="M1210" s="112">
        <v>2</v>
      </c>
      <c r="N1210" s="39"/>
      <c r="O1210" s="12"/>
      <c r="P1210" s="12"/>
      <c r="Q1210" s="12" t="s">
        <v>44</v>
      </c>
      <c r="R1210" s="12" t="s">
        <v>44</v>
      </c>
      <c r="S1210" s="12" t="s">
        <v>45</v>
      </c>
      <c r="T1210" s="12" t="s">
        <v>44</v>
      </c>
      <c r="U1210" s="16" t="s">
        <v>45</v>
      </c>
      <c r="V1210" s="6" t="s">
        <v>6579</v>
      </c>
      <c r="W1210" s="63"/>
      <c r="X1210" s="2"/>
      <c r="Y1210" s="2"/>
      <c r="Z1210" s="64"/>
      <c r="AA1210" s="2">
        <v>0</v>
      </c>
      <c r="AB1210" s="2">
        <v>0</v>
      </c>
      <c r="AC1210" s="2"/>
      <c r="AD1210" s="2"/>
      <c r="AE1210" s="6">
        <v>0</v>
      </c>
      <c r="AF1210" s="12">
        <v>0</v>
      </c>
      <c r="AG1210" s="12"/>
      <c r="AH1210" s="12"/>
      <c r="AI1210" s="6">
        <v>0</v>
      </c>
      <c r="AJ1210" s="12">
        <v>0</v>
      </c>
      <c r="AK1210" s="12"/>
      <c r="AL1210" s="6"/>
      <c r="AM1210" s="6">
        <v>0</v>
      </c>
      <c r="AN1210" s="12">
        <v>0</v>
      </c>
      <c r="AO1210" s="12"/>
      <c r="AP1210" s="6"/>
      <c r="AQ1210" s="6">
        <f t="shared" si="126"/>
        <v>0</v>
      </c>
      <c r="AR1210" s="160">
        <f t="shared" si="127"/>
        <v>0</v>
      </c>
      <c r="AS1210" s="160">
        <f t="shared" si="128"/>
        <v>0</v>
      </c>
      <c r="AT1210" s="160">
        <f t="shared" si="129"/>
        <v>0</v>
      </c>
      <c r="AU1210" s="160">
        <f t="shared" si="130"/>
        <v>0</v>
      </c>
      <c r="AV1210" s="160">
        <f t="shared" si="131"/>
        <v>0</v>
      </c>
      <c r="AW1210" s="160">
        <f t="shared" si="132"/>
        <v>0</v>
      </c>
    </row>
    <row r="1211" spans="1:49" s="17" customFormat="1" x14ac:dyDescent="0.25">
      <c r="A1211" s="12" t="s">
        <v>3985</v>
      </c>
      <c r="B1211" s="45" t="s">
        <v>13</v>
      </c>
      <c r="C1211" s="12" t="s">
        <v>3983</v>
      </c>
      <c r="D1211" s="12" t="s">
        <v>3986</v>
      </c>
      <c r="E1211" s="6" t="s">
        <v>45</v>
      </c>
      <c r="F1211" s="12" t="s">
        <v>45</v>
      </c>
      <c r="G1211" s="12" t="s">
        <v>44</v>
      </c>
      <c r="H1211" s="2">
        <v>0</v>
      </c>
      <c r="I1211" s="12" t="s">
        <v>44</v>
      </c>
      <c r="J1211" s="12">
        <v>0</v>
      </c>
      <c r="K1211" s="6">
        <v>0</v>
      </c>
      <c r="L1211" s="12">
        <v>0</v>
      </c>
      <c r="M1211" s="112">
        <v>2</v>
      </c>
      <c r="N1211" s="39"/>
      <c r="O1211" s="12"/>
      <c r="P1211" s="12"/>
      <c r="Q1211" s="12" t="s">
        <v>44</v>
      </c>
      <c r="R1211" s="12" t="s">
        <v>44</v>
      </c>
      <c r="S1211" s="12" t="s">
        <v>45</v>
      </c>
      <c r="T1211" s="12" t="s">
        <v>44</v>
      </c>
      <c r="U1211" s="16" t="s">
        <v>45</v>
      </c>
      <c r="V1211" s="6" t="s">
        <v>6579</v>
      </c>
      <c r="W1211" s="63"/>
      <c r="X1211" s="2"/>
      <c r="Y1211" s="2"/>
      <c r="Z1211" s="64"/>
      <c r="AA1211" s="2">
        <v>0</v>
      </c>
      <c r="AB1211" s="2">
        <v>0</v>
      </c>
      <c r="AC1211" s="2"/>
      <c r="AD1211" s="2"/>
      <c r="AE1211" s="6">
        <v>0</v>
      </c>
      <c r="AF1211" s="12">
        <v>0</v>
      </c>
      <c r="AG1211" s="12"/>
      <c r="AH1211" s="12"/>
      <c r="AI1211" s="6">
        <v>0</v>
      </c>
      <c r="AJ1211" s="12">
        <v>0</v>
      </c>
      <c r="AK1211" s="12"/>
      <c r="AL1211" s="6"/>
      <c r="AM1211" s="6">
        <v>0</v>
      </c>
      <c r="AN1211" s="12">
        <v>0</v>
      </c>
      <c r="AO1211" s="12"/>
      <c r="AP1211" s="6"/>
      <c r="AQ1211" s="6">
        <f t="shared" si="126"/>
        <v>0</v>
      </c>
      <c r="AR1211" s="160">
        <f t="shared" si="127"/>
        <v>0</v>
      </c>
      <c r="AS1211" s="160">
        <f t="shared" si="128"/>
        <v>0</v>
      </c>
      <c r="AT1211" s="160">
        <f t="shared" si="129"/>
        <v>0</v>
      </c>
      <c r="AU1211" s="160">
        <f t="shared" si="130"/>
        <v>0</v>
      </c>
      <c r="AV1211" s="160">
        <f t="shared" si="131"/>
        <v>0</v>
      </c>
      <c r="AW1211" s="160">
        <f t="shared" si="132"/>
        <v>0</v>
      </c>
    </row>
    <row r="1212" spans="1:49" s="17" customFormat="1" x14ac:dyDescent="0.25">
      <c r="A1212" s="12" t="s">
        <v>3987</v>
      </c>
      <c r="B1212" s="45" t="s">
        <v>13</v>
      </c>
      <c r="C1212" s="12" t="s">
        <v>3983</v>
      </c>
      <c r="D1212" s="12" t="s">
        <v>3988</v>
      </c>
      <c r="E1212" s="6" t="s">
        <v>45</v>
      </c>
      <c r="F1212" s="12" t="s">
        <v>45</v>
      </c>
      <c r="G1212" s="12" t="s">
        <v>44</v>
      </c>
      <c r="H1212" s="2">
        <v>0</v>
      </c>
      <c r="I1212" s="12" t="s">
        <v>44</v>
      </c>
      <c r="J1212" s="12">
        <v>0</v>
      </c>
      <c r="K1212" s="6">
        <v>0</v>
      </c>
      <c r="L1212" s="12">
        <v>0</v>
      </c>
      <c r="M1212" s="112">
        <v>2</v>
      </c>
      <c r="N1212" s="39"/>
      <c r="O1212" s="12"/>
      <c r="P1212" s="12"/>
      <c r="Q1212" s="12" t="s">
        <v>44</v>
      </c>
      <c r="R1212" s="12" t="s">
        <v>44</v>
      </c>
      <c r="S1212" s="12" t="s">
        <v>45</v>
      </c>
      <c r="T1212" s="12" t="s">
        <v>44</v>
      </c>
      <c r="U1212" s="16" t="s">
        <v>44</v>
      </c>
      <c r="V1212" s="6" t="s">
        <v>6579</v>
      </c>
      <c r="W1212" s="63"/>
      <c r="X1212" s="2"/>
      <c r="Y1212" s="2"/>
      <c r="Z1212" s="64"/>
      <c r="AA1212" s="2">
        <v>0</v>
      </c>
      <c r="AB1212" s="2">
        <v>0</v>
      </c>
      <c r="AC1212" s="2"/>
      <c r="AD1212" s="2"/>
      <c r="AE1212" s="6">
        <v>0</v>
      </c>
      <c r="AF1212" s="12">
        <v>0</v>
      </c>
      <c r="AG1212" s="12"/>
      <c r="AH1212" s="12"/>
      <c r="AI1212" s="6">
        <v>0</v>
      </c>
      <c r="AJ1212" s="12">
        <v>0</v>
      </c>
      <c r="AK1212" s="12"/>
      <c r="AL1212" s="6"/>
      <c r="AM1212" s="6">
        <v>0</v>
      </c>
      <c r="AN1212" s="12">
        <v>0</v>
      </c>
      <c r="AO1212" s="12"/>
      <c r="AP1212" s="6"/>
      <c r="AQ1212" s="6">
        <f t="shared" si="126"/>
        <v>0</v>
      </c>
      <c r="AR1212" s="160">
        <f t="shared" si="127"/>
        <v>0</v>
      </c>
      <c r="AS1212" s="160">
        <f t="shared" si="128"/>
        <v>0</v>
      </c>
      <c r="AT1212" s="160">
        <f t="shared" si="129"/>
        <v>0</v>
      </c>
      <c r="AU1212" s="160">
        <f t="shared" si="130"/>
        <v>0</v>
      </c>
      <c r="AV1212" s="160">
        <f t="shared" si="131"/>
        <v>0</v>
      </c>
      <c r="AW1212" s="160">
        <f t="shared" si="132"/>
        <v>0</v>
      </c>
    </row>
    <row r="1213" spans="1:49" s="17" customFormat="1" x14ac:dyDescent="0.25">
      <c r="A1213" s="12" t="s">
        <v>3989</v>
      </c>
      <c r="B1213" s="45" t="s">
        <v>13</v>
      </c>
      <c r="C1213" s="12" t="s">
        <v>3983</v>
      </c>
      <c r="D1213" s="12" t="s">
        <v>3990</v>
      </c>
      <c r="E1213" s="6" t="s">
        <v>45</v>
      </c>
      <c r="F1213" s="12" t="s">
        <v>45</v>
      </c>
      <c r="G1213" s="12" t="s">
        <v>45</v>
      </c>
      <c r="H1213" s="2">
        <v>0</v>
      </c>
      <c r="I1213" s="12" t="s">
        <v>44</v>
      </c>
      <c r="J1213" s="12">
        <v>0</v>
      </c>
      <c r="K1213" s="6">
        <v>0</v>
      </c>
      <c r="L1213" s="12">
        <v>0</v>
      </c>
      <c r="M1213" s="112">
        <v>2</v>
      </c>
      <c r="N1213" s="39"/>
      <c r="O1213" s="12"/>
      <c r="P1213" s="12"/>
      <c r="Q1213" s="12" t="s">
        <v>45</v>
      </c>
      <c r="R1213" s="12" t="s">
        <v>45</v>
      </c>
      <c r="S1213" s="12" t="s">
        <v>45</v>
      </c>
      <c r="T1213" s="12" t="s">
        <v>44</v>
      </c>
      <c r="U1213" s="16" t="s">
        <v>45</v>
      </c>
      <c r="V1213" s="6" t="s">
        <v>6579</v>
      </c>
      <c r="W1213" s="63"/>
      <c r="X1213" s="2"/>
      <c r="Y1213" s="2"/>
      <c r="Z1213" s="64"/>
      <c r="AA1213" s="2">
        <v>0</v>
      </c>
      <c r="AB1213" s="2">
        <v>0</v>
      </c>
      <c r="AC1213" s="2"/>
      <c r="AD1213" s="2"/>
      <c r="AE1213" s="6">
        <v>0</v>
      </c>
      <c r="AF1213" s="12">
        <v>0</v>
      </c>
      <c r="AG1213" s="12"/>
      <c r="AH1213" s="12"/>
      <c r="AI1213" s="6">
        <v>0</v>
      </c>
      <c r="AJ1213" s="12">
        <v>0</v>
      </c>
      <c r="AK1213" s="12"/>
      <c r="AL1213" s="6"/>
      <c r="AM1213" s="6">
        <v>0</v>
      </c>
      <c r="AN1213" s="12">
        <v>0</v>
      </c>
      <c r="AO1213" s="12"/>
      <c r="AP1213" s="6"/>
      <c r="AQ1213" s="6">
        <f t="shared" si="126"/>
        <v>0</v>
      </c>
      <c r="AR1213" s="160">
        <f t="shared" si="127"/>
        <v>0</v>
      </c>
      <c r="AS1213" s="160">
        <f t="shared" si="128"/>
        <v>0</v>
      </c>
      <c r="AT1213" s="160">
        <f t="shared" si="129"/>
        <v>0</v>
      </c>
      <c r="AU1213" s="160">
        <f t="shared" si="130"/>
        <v>0</v>
      </c>
      <c r="AV1213" s="160">
        <f t="shared" si="131"/>
        <v>0</v>
      </c>
      <c r="AW1213" s="160">
        <f t="shared" si="132"/>
        <v>0</v>
      </c>
    </row>
    <row r="1214" spans="1:49" s="17" customFormat="1" x14ac:dyDescent="0.25">
      <c r="A1214" s="12" t="s">
        <v>3991</v>
      </c>
      <c r="B1214" s="45" t="s">
        <v>13</v>
      </c>
      <c r="C1214" s="12" t="s">
        <v>3983</v>
      </c>
      <c r="D1214" s="12" t="s">
        <v>3992</v>
      </c>
      <c r="E1214" s="6" t="s">
        <v>45</v>
      </c>
      <c r="F1214" s="12" t="s">
        <v>45</v>
      </c>
      <c r="G1214" s="12" t="s">
        <v>44</v>
      </c>
      <c r="H1214" s="2">
        <v>0</v>
      </c>
      <c r="I1214" s="12" t="s">
        <v>44</v>
      </c>
      <c r="J1214" s="12">
        <v>0</v>
      </c>
      <c r="K1214" s="6">
        <v>0</v>
      </c>
      <c r="L1214" s="12">
        <v>0</v>
      </c>
      <c r="M1214" s="112">
        <v>2</v>
      </c>
      <c r="N1214" s="39"/>
      <c r="O1214" s="12"/>
      <c r="P1214" s="12"/>
      <c r="Q1214" s="12" t="s">
        <v>44</v>
      </c>
      <c r="R1214" s="12" t="s">
        <v>44</v>
      </c>
      <c r="S1214" s="12" t="s">
        <v>45</v>
      </c>
      <c r="T1214" s="12" t="s">
        <v>44</v>
      </c>
      <c r="U1214" s="16" t="s">
        <v>45</v>
      </c>
      <c r="V1214" s="6" t="s">
        <v>6579</v>
      </c>
      <c r="W1214" s="63"/>
      <c r="X1214" s="2"/>
      <c r="Y1214" s="2"/>
      <c r="Z1214" s="64"/>
      <c r="AA1214" s="2">
        <v>0</v>
      </c>
      <c r="AB1214" s="2">
        <v>0</v>
      </c>
      <c r="AC1214" s="2"/>
      <c r="AD1214" s="2"/>
      <c r="AE1214" s="6">
        <v>0</v>
      </c>
      <c r="AF1214" s="12">
        <v>0</v>
      </c>
      <c r="AG1214" s="12"/>
      <c r="AH1214" s="12"/>
      <c r="AI1214" s="6">
        <v>0</v>
      </c>
      <c r="AJ1214" s="12">
        <v>0</v>
      </c>
      <c r="AK1214" s="12"/>
      <c r="AL1214" s="6"/>
      <c r="AM1214" s="6">
        <v>0</v>
      </c>
      <c r="AN1214" s="12">
        <v>0</v>
      </c>
      <c r="AO1214" s="12"/>
      <c r="AP1214" s="6"/>
      <c r="AQ1214" s="6">
        <f t="shared" si="126"/>
        <v>0</v>
      </c>
      <c r="AR1214" s="160">
        <f t="shared" si="127"/>
        <v>0</v>
      </c>
      <c r="AS1214" s="160">
        <f t="shared" si="128"/>
        <v>0</v>
      </c>
      <c r="AT1214" s="160">
        <f t="shared" si="129"/>
        <v>0</v>
      </c>
      <c r="AU1214" s="160">
        <f t="shared" si="130"/>
        <v>0</v>
      </c>
      <c r="AV1214" s="160">
        <f t="shared" si="131"/>
        <v>0</v>
      </c>
      <c r="AW1214" s="160">
        <f t="shared" si="132"/>
        <v>0</v>
      </c>
    </row>
    <row r="1215" spans="1:49" s="17" customFormat="1" x14ac:dyDescent="0.25">
      <c r="A1215" s="12" t="s">
        <v>3993</v>
      </c>
      <c r="B1215" s="45" t="s">
        <v>13</v>
      </c>
      <c r="C1215" s="12" t="s">
        <v>3983</v>
      </c>
      <c r="D1215" s="12" t="s">
        <v>3994</v>
      </c>
      <c r="E1215" s="6" t="s">
        <v>45</v>
      </c>
      <c r="F1215" s="12" t="s">
        <v>45</v>
      </c>
      <c r="G1215" s="12" t="s">
        <v>44</v>
      </c>
      <c r="H1215" s="2">
        <v>0</v>
      </c>
      <c r="I1215" s="12" t="s">
        <v>44</v>
      </c>
      <c r="J1215" s="2">
        <v>0</v>
      </c>
      <c r="K1215" s="6">
        <v>0</v>
      </c>
      <c r="L1215" s="2">
        <v>0</v>
      </c>
      <c r="M1215" s="112">
        <v>2</v>
      </c>
      <c r="N1215" s="39"/>
      <c r="O1215" s="12"/>
      <c r="P1215" s="12"/>
      <c r="Q1215" s="12" t="s">
        <v>44</v>
      </c>
      <c r="R1215" s="12" t="s">
        <v>45</v>
      </c>
      <c r="S1215" s="12" t="s">
        <v>45</v>
      </c>
      <c r="T1215" s="12" t="s">
        <v>44</v>
      </c>
      <c r="U1215" s="16" t="s">
        <v>45</v>
      </c>
      <c r="V1215" s="6" t="s">
        <v>6579</v>
      </c>
      <c r="W1215" s="63"/>
      <c r="X1215" s="2"/>
      <c r="Y1215" s="2"/>
      <c r="Z1215" s="64"/>
      <c r="AA1215" s="2">
        <v>0</v>
      </c>
      <c r="AB1215" s="2">
        <v>0</v>
      </c>
      <c r="AC1215" s="2"/>
      <c r="AD1215" s="2"/>
      <c r="AE1215" s="6">
        <v>0</v>
      </c>
      <c r="AF1215" s="12">
        <v>0</v>
      </c>
      <c r="AG1215" s="12"/>
      <c r="AH1215" s="12"/>
      <c r="AI1215" s="6">
        <v>0</v>
      </c>
      <c r="AJ1215" s="12">
        <v>0</v>
      </c>
      <c r="AK1215" s="12"/>
      <c r="AL1215" s="6"/>
      <c r="AM1215" s="6">
        <v>0</v>
      </c>
      <c r="AN1215" s="12">
        <v>0</v>
      </c>
      <c r="AO1215" s="12"/>
      <c r="AP1215" s="6"/>
      <c r="AQ1215" s="6">
        <f t="shared" si="126"/>
        <v>0</v>
      </c>
      <c r="AR1215" s="160">
        <f t="shared" si="127"/>
        <v>0</v>
      </c>
      <c r="AS1215" s="160">
        <f t="shared" si="128"/>
        <v>0</v>
      </c>
      <c r="AT1215" s="160">
        <f t="shared" si="129"/>
        <v>0</v>
      </c>
      <c r="AU1215" s="160">
        <f t="shared" si="130"/>
        <v>0</v>
      </c>
      <c r="AV1215" s="160">
        <f t="shared" si="131"/>
        <v>0</v>
      </c>
      <c r="AW1215" s="160">
        <f t="shared" si="132"/>
        <v>0</v>
      </c>
    </row>
    <row r="1216" spans="1:49" s="17" customFormat="1" x14ac:dyDescent="0.25">
      <c r="A1216" s="12" t="s">
        <v>3995</v>
      </c>
      <c r="B1216" s="45" t="s">
        <v>13</v>
      </c>
      <c r="C1216" s="12" t="s">
        <v>3983</v>
      </c>
      <c r="D1216" s="12" t="s">
        <v>3996</v>
      </c>
      <c r="E1216" s="6" t="s">
        <v>45</v>
      </c>
      <c r="F1216" s="12" t="s">
        <v>45</v>
      </c>
      <c r="G1216" s="12" t="s">
        <v>44</v>
      </c>
      <c r="H1216" s="2">
        <v>0</v>
      </c>
      <c r="I1216" s="12" t="s">
        <v>44</v>
      </c>
      <c r="J1216" s="2">
        <v>0</v>
      </c>
      <c r="K1216" s="6">
        <v>0</v>
      </c>
      <c r="L1216" s="2">
        <v>0</v>
      </c>
      <c r="M1216" s="112">
        <v>2</v>
      </c>
      <c r="N1216" s="39"/>
      <c r="O1216" s="12"/>
      <c r="P1216" s="12"/>
      <c r="Q1216" s="12" t="s">
        <v>45</v>
      </c>
      <c r="R1216" s="12" t="s">
        <v>44</v>
      </c>
      <c r="S1216" s="12" t="s">
        <v>45</v>
      </c>
      <c r="T1216" s="12" t="s">
        <v>44</v>
      </c>
      <c r="U1216" s="16" t="s">
        <v>45</v>
      </c>
      <c r="V1216" s="6" t="s">
        <v>6579</v>
      </c>
      <c r="W1216" s="63"/>
      <c r="X1216" s="2"/>
      <c r="Y1216" s="2"/>
      <c r="Z1216" s="64"/>
      <c r="AA1216" s="2">
        <v>0</v>
      </c>
      <c r="AB1216" s="2">
        <v>0</v>
      </c>
      <c r="AC1216" s="2"/>
      <c r="AD1216" s="2"/>
      <c r="AE1216" s="6">
        <v>0</v>
      </c>
      <c r="AF1216" s="12">
        <v>0</v>
      </c>
      <c r="AG1216" s="12"/>
      <c r="AH1216" s="12"/>
      <c r="AI1216" s="6">
        <v>0</v>
      </c>
      <c r="AJ1216" s="12">
        <v>0</v>
      </c>
      <c r="AK1216" s="12"/>
      <c r="AL1216" s="6"/>
      <c r="AM1216" s="6">
        <v>0</v>
      </c>
      <c r="AN1216" s="12">
        <v>0</v>
      </c>
      <c r="AO1216" s="12"/>
      <c r="AP1216" s="6"/>
      <c r="AQ1216" s="6">
        <f t="shared" si="126"/>
        <v>0</v>
      </c>
      <c r="AR1216" s="160">
        <f t="shared" si="127"/>
        <v>0</v>
      </c>
      <c r="AS1216" s="160">
        <f t="shared" si="128"/>
        <v>0</v>
      </c>
      <c r="AT1216" s="160">
        <f t="shared" si="129"/>
        <v>0</v>
      </c>
      <c r="AU1216" s="160">
        <f t="shared" si="130"/>
        <v>0</v>
      </c>
      <c r="AV1216" s="160">
        <f t="shared" si="131"/>
        <v>0</v>
      </c>
      <c r="AW1216" s="160">
        <f t="shared" si="132"/>
        <v>0</v>
      </c>
    </row>
    <row r="1217" spans="1:49" s="17" customFormat="1" x14ac:dyDescent="0.25">
      <c r="A1217" s="12" t="s">
        <v>3997</v>
      </c>
      <c r="B1217" s="45" t="s">
        <v>13</v>
      </c>
      <c r="C1217" s="12" t="s">
        <v>3983</v>
      </c>
      <c r="D1217" s="12" t="s">
        <v>3983</v>
      </c>
      <c r="E1217" s="6" t="s">
        <v>45</v>
      </c>
      <c r="F1217" s="12" t="s">
        <v>45</v>
      </c>
      <c r="G1217" s="12" t="s">
        <v>44</v>
      </c>
      <c r="H1217" s="2">
        <v>0</v>
      </c>
      <c r="I1217" s="12" t="s">
        <v>44</v>
      </c>
      <c r="J1217" s="2">
        <v>0</v>
      </c>
      <c r="K1217" s="6">
        <v>0</v>
      </c>
      <c r="L1217" s="2">
        <v>0</v>
      </c>
      <c r="M1217" s="112">
        <v>2</v>
      </c>
      <c r="N1217" s="39"/>
      <c r="O1217" s="12"/>
      <c r="P1217" s="12"/>
      <c r="Q1217" s="12" t="s">
        <v>44</v>
      </c>
      <c r="R1217" s="12" t="s">
        <v>45</v>
      </c>
      <c r="S1217" s="12" t="s">
        <v>45</v>
      </c>
      <c r="T1217" s="12" t="s">
        <v>44</v>
      </c>
      <c r="U1217" s="16" t="s">
        <v>45</v>
      </c>
      <c r="V1217" s="6" t="s">
        <v>35</v>
      </c>
      <c r="W1217" s="63" t="s">
        <v>3998</v>
      </c>
      <c r="X1217" s="2" t="s">
        <v>3999</v>
      </c>
      <c r="Y1217" s="2" t="s">
        <v>4000</v>
      </c>
      <c r="Z1217" s="64" t="s">
        <v>4001</v>
      </c>
      <c r="AA1217" s="2">
        <v>0</v>
      </c>
      <c r="AB1217" s="2">
        <v>0</v>
      </c>
      <c r="AC1217" s="2"/>
      <c r="AD1217" s="2"/>
      <c r="AE1217" s="6">
        <v>0</v>
      </c>
      <c r="AF1217" s="12">
        <v>0</v>
      </c>
      <c r="AG1217" s="12"/>
      <c r="AH1217" s="12"/>
      <c r="AI1217" s="6">
        <v>0</v>
      </c>
      <c r="AJ1217" s="12">
        <v>0</v>
      </c>
      <c r="AK1217" s="12"/>
      <c r="AL1217" s="6"/>
      <c r="AM1217" s="6">
        <v>0</v>
      </c>
      <c r="AN1217" s="12">
        <v>0</v>
      </c>
      <c r="AO1217" s="12"/>
      <c r="AP1217" s="6"/>
      <c r="AQ1217" s="6">
        <f t="shared" si="126"/>
        <v>0</v>
      </c>
      <c r="AR1217" s="160">
        <f t="shared" si="127"/>
        <v>0</v>
      </c>
      <c r="AS1217" s="160">
        <f t="shared" si="128"/>
        <v>0</v>
      </c>
      <c r="AT1217" s="160">
        <f t="shared" si="129"/>
        <v>0</v>
      </c>
      <c r="AU1217" s="160">
        <f t="shared" si="130"/>
        <v>0</v>
      </c>
      <c r="AV1217" s="160">
        <f t="shared" si="131"/>
        <v>0</v>
      </c>
      <c r="AW1217" s="160">
        <f t="shared" si="132"/>
        <v>0</v>
      </c>
    </row>
    <row r="1218" spans="1:49" s="17" customFormat="1" x14ac:dyDescent="0.25">
      <c r="A1218" s="12" t="s">
        <v>4002</v>
      </c>
      <c r="B1218" s="45" t="s">
        <v>13</v>
      </c>
      <c r="C1218" s="12" t="s">
        <v>3983</v>
      </c>
      <c r="D1218" s="12" t="s">
        <v>4003</v>
      </c>
      <c r="E1218" s="6" t="s">
        <v>45</v>
      </c>
      <c r="F1218" s="12" t="s">
        <v>45</v>
      </c>
      <c r="G1218" s="12" t="s">
        <v>44</v>
      </c>
      <c r="H1218" s="2">
        <v>0</v>
      </c>
      <c r="I1218" s="12" t="s">
        <v>44</v>
      </c>
      <c r="J1218" s="2">
        <v>0</v>
      </c>
      <c r="K1218" s="6">
        <v>0</v>
      </c>
      <c r="L1218" s="2">
        <v>0</v>
      </c>
      <c r="M1218" s="112">
        <v>2</v>
      </c>
      <c r="N1218" s="39"/>
      <c r="O1218" s="12"/>
      <c r="P1218" s="12"/>
      <c r="Q1218" s="12" t="s">
        <v>44</v>
      </c>
      <c r="R1218" s="12" t="s">
        <v>45</v>
      </c>
      <c r="S1218" s="12" t="s">
        <v>45</v>
      </c>
      <c r="T1218" s="12" t="s">
        <v>44</v>
      </c>
      <c r="U1218" s="16" t="s">
        <v>45</v>
      </c>
      <c r="V1218" s="6" t="s">
        <v>6579</v>
      </c>
      <c r="W1218" s="63"/>
      <c r="X1218" s="2"/>
      <c r="Y1218" s="2"/>
      <c r="Z1218" s="64"/>
      <c r="AA1218" s="2">
        <v>0</v>
      </c>
      <c r="AB1218" s="2">
        <v>0</v>
      </c>
      <c r="AC1218" s="2"/>
      <c r="AD1218" s="2"/>
      <c r="AE1218" s="6">
        <v>0</v>
      </c>
      <c r="AF1218" s="12">
        <v>0</v>
      </c>
      <c r="AG1218" s="12"/>
      <c r="AH1218" s="12"/>
      <c r="AI1218" s="6">
        <v>0</v>
      </c>
      <c r="AJ1218" s="12">
        <v>0</v>
      </c>
      <c r="AK1218" s="12"/>
      <c r="AL1218" s="6"/>
      <c r="AM1218" s="6">
        <v>0</v>
      </c>
      <c r="AN1218" s="12">
        <v>0</v>
      </c>
      <c r="AO1218" s="12"/>
      <c r="AP1218" s="6"/>
      <c r="AQ1218" s="6">
        <f t="shared" si="126"/>
        <v>0</v>
      </c>
      <c r="AR1218" s="160">
        <f t="shared" si="127"/>
        <v>0</v>
      </c>
      <c r="AS1218" s="160">
        <f t="shared" si="128"/>
        <v>0</v>
      </c>
      <c r="AT1218" s="160">
        <f t="shared" si="129"/>
        <v>0</v>
      </c>
      <c r="AU1218" s="160">
        <f t="shared" si="130"/>
        <v>0</v>
      </c>
      <c r="AV1218" s="160">
        <f t="shared" si="131"/>
        <v>0</v>
      </c>
      <c r="AW1218" s="160">
        <f t="shared" si="132"/>
        <v>0</v>
      </c>
    </row>
    <row r="1219" spans="1:49" s="17" customFormat="1" x14ac:dyDescent="0.25">
      <c r="A1219" s="12" t="s">
        <v>4004</v>
      </c>
      <c r="B1219" s="45" t="s">
        <v>13</v>
      </c>
      <c r="C1219" s="12" t="s">
        <v>3983</v>
      </c>
      <c r="D1219" s="12" t="s">
        <v>4005</v>
      </c>
      <c r="E1219" s="6" t="s">
        <v>45</v>
      </c>
      <c r="F1219" s="12" t="s">
        <v>45</v>
      </c>
      <c r="G1219" s="12" t="s">
        <v>44</v>
      </c>
      <c r="H1219" s="2">
        <v>0</v>
      </c>
      <c r="I1219" s="12" t="s">
        <v>44</v>
      </c>
      <c r="J1219" s="2">
        <v>0</v>
      </c>
      <c r="K1219" s="6">
        <v>0</v>
      </c>
      <c r="L1219" s="2">
        <v>0</v>
      </c>
      <c r="M1219" s="112">
        <v>2</v>
      </c>
      <c r="N1219" s="39"/>
      <c r="O1219" s="12"/>
      <c r="P1219" s="12"/>
      <c r="Q1219" s="12" t="s">
        <v>45</v>
      </c>
      <c r="R1219" s="12" t="s">
        <v>45</v>
      </c>
      <c r="S1219" s="12" t="s">
        <v>45</v>
      </c>
      <c r="T1219" s="12" t="s">
        <v>44</v>
      </c>
      <c r="U1219" s="16" t="s">
        <v>45</v>
      </c>
      <c r="V1219" s="6" t="s">
        <v>35</v>
      </c>
      <c r="W1219" s="63" t="s">
        <v>4006</v>
      </c>
      <c r="X1219" s="2" t="s">
        <v>4007</v>
      </c>
      <c r="Y1219" s="2" t="s">
        <v>4008</v>
      </c>
      <c r="Z1219" s="64" t="s">
        <v>4009</v>
      </c>
      <c r="AA1219" s="2">
        <v>0</v>
      </c>
      <c r="AB1219" s="2">
        <v>0</v>
      </c>
      <c r="AC1219" s="2"/>
      <c r="AD1219" s="2"/>
      <c r="AE1219" s="6">
        <v>0</v>
      </c>
      <c r="AF1219" s="12">
        <v>0</v>
      </c>
      <c r="AG1219" s="12"/>
      <c r="AH1219" s="12"/>
      <c r="AI1219" s="6">
        <v>0</v>
      </c>
      <c r="AJ1219" s="12">
        <v>0</v>
      </c>
      <c r="AK1219" s="12"/>
      <c r="AL1219" s="6"/>
      <c r="AM1219" s="6">
        <v>0</v>
      </c>
      <c r="AN1219" s="12">
        <v>0</v>
      </c>
      <c r="AO1219" s="12"/>
      <c r="AP1219" s="6"/>
      <c r="AQ1219" s="6">
        <f t="shared" si="126"/>
        <v>0</v>
      </c>
      <c r="AR1219" s="160">
        <f t="shared" si="127"/>
        <v>0</v>
      </c>
      <c r="AS1219" s="160">
        <f t="shared" si="128"/>
        <v>0</v>
      </c>
      <c r="AT1219" s="160">
        <f t="shared" si="129"/>
        <v>0</v>
      </c>
      <c r="AU1219" s="160">
        <f t="shared" si="130"/>
        <v>0</v>
      </c>
      <c r="AV1219" s="160">
        <f t="shared" si="131"/>
        <v>0</v>
      </c>
      <c r="AW1219" s="160">
        <f t="shared" si="132"/>
        <v>0</v>
      </c>
    </row>
    <row r="1220" spans="1:49" s="17" customFormat="1" x14ac:dyDescent="0.25">
      <c r="A1220" s="12" t="s">
        <v>4010</v>
      </c>
      <c r="B1220" s="45" t="s">
        <v>13</v>
      </c>
      <c r="C1220" s="12" t="s">
        <v>3983</v>
      </c>
      <c r="D1220" s="12" t="s">
        <v>4011</v>
      </c>
      <c r="E1220" s="6" t="s">
        <v>45</v>
      </c>
      <c r="F1220" s="12" t="s">
        <v>45</v>
      </c>
      <c r="G1220" s="12" t="s">
        <v>44</v>
      </c>
      <c r="H1220" s="2">
        <v>0</v>
      </c>
      <c r="I1220" s="12" t="s">
        <v>44</v>
      </c>
      <c r="J1220" s="2">
        <v>0</v>
      </c>
      <c r="K1220" s="6">
        <v>0</v>
      </c>
      <c r="L1220" s="2">
        <v>0</v>
      </c>
      <c r="M1220" s="112">
        <v>2</v>
      </c>
      <c r="N1220" s="39"/>
      <c r="O1220" s="12"/>
      <c r="P1220" s="12"/>
      <c r="Q1220" s="12" t="s">
        <v>44</v>
      </c>
      <c r="R1220" s="12" t="s">
        <v>44</v>
      </c>
      <c r="S1220" s="12" t="s">
        <v>45</v>
      </c>
      <c r="T1220" s="12" t="s">
        <v>44</v>
      </c>
      <c r="U1220" s="16" t="s">
        <v>45</v>
      </c>
      <c r="V1220" s="6" t="s">
        <v>6579</v>
      </c>
      <c r="W1220" s="63"/>
      <c r="X1220" s="2"/>
      <c r="Y1220" s="2"/>
      <c r="Z1220" s="64"/>
      <c r="AA1220" s="2">
        <v>0</v>
      </c>
      <c r="AB1220" s="2">
        <v>0</v>
      </c>
      <c r="AC1220" s="2"/>
      <c r="AD1220" s="2"/>
      <c r="AE1220" s="6">
        <v>0</v>
      </c>
      <c r="AF1220" s="12">
        <v>0</v>
      </c>
      <c r="AG1220" s="12"/>
      <c r="AH1220" s="12"/>
      <c r="AI1220" s="6">
        <v>0</v>
      </c>
      <c r="AJ1220" s="12">
        <v>0</v>
      </c>
      <c r="AK1220" s="12"/>
      <c r="AL1220" s="6"/>
      <c r="AM1220" s="6">
        <v>0</v>
      </c>
      <c r="AN1220" s="12">
        <v>0</v>
      </c>
      <c r="AO1220" s="12"/>
      <c r="AP1220" s="6"/>
      <c r="AQ1220" s="6">
        <f t="shared" ref="AQ1220:AQ1283" si="133">SUM(AA1220:AP1220)</f>
        <v>0</v>
      </c>
      <c r="AR1220" s="160">
        <f t="shared" ref="AR1220:AR1283" si="134">IF(AA1220+AE1220+AI1220+AM1220&gt;0,1,0)</f>
        <v>0</v>
      </c>
      <c r="AS1220" s="160">
        <f t="shared" ref="AS1220:AS1283" si="135">IF(OR(AC1220="JUNTOS",AG1220="JUNTOS",AK1220="JUNTOS",AO1220="JUNTOS"),1,0)</f>
        <v>0</v>
      </c>
      <c r="AT1220" s="160">
        <f t="shared" ref="AT1220:AT1283" si="136">IF(OR($AC1220="CUNA MAS",$AG1220="CUNA MAS",$AK1220="CUNA MAS", $AO1220="CUNA MAS"),1,0)</f>
        <v>0</v>
      </c>
      <c r="AU1220" s="160">
        <f t="shared" ref="AU1220:AU1283" si="137">IF(OR($AC1220="PAIS",$AG1220="PAIS",$AK1220="PAIS",$AO1220="PAIS"),1,0)</f>
        <v>0</v>
      </c>
      <c r="AV1220" s="160">
        <f t="shared" ref="AV1220:AV1283" si="138">IF(OR($AC1220="QALI WARMA",$AG1220="QALI WARMA",$AK1220="QALI WARMA", $AO1220="QALI WARMA"),1,0)</f>
        <v>0</v>
      </c>
      <c r="AW1220" s="160">
        <f t="shared" ref="AW1220:AW1283" si="139">IF(AND(NOT(OR(AC1220="JUNTOS",AG1220="JUNTOS",AK1220="JUNTOS",AO1220="JUNTOS",$AC1220="CUNA MAS",$AG1220="CUNA MAS",$AK1220="CUNA MAS",$AO1220="CUNA MAS",$AC1220="PAIS",$AG1220="PAIS",$AK1220="PAIS",$AO1220="PAIS",$AC1220="QALI WARMA",$AG1220="QALI WARMA",$AK1220="QALI WARMA",$AO1220="QALI WARMA")),NOT(AND(AC1220="",AG1220="",AK1220="",AO1220=""))),1,0)</f>
        <v>0</v>
      </c>
    </row>
    <row r="1221" spans="1:49" s="17" customFormat="1" x14ac:dyDescent="0.25">
      <c r="A1221" s="12" t="s">
        <v>4018</v>
      </c>
      <c r="B1221" s="45" t="s">
        <v>13</v>
      </c>
      <c r="C1221" s="12" t="s">
        <v>3983</v>
      </c>
      <c r="D1221" s="12" t="s">
        <v>4019</v>
      </c>
      <c r="E1221" s="6" t="s">
        <v>45</v>
      </c>
      <c r="F1221" s="12" t="s">
        <v>45</v>
      </c>
      <c r="G1221" s="12" t="s">
        <v>44</v>
      </c>
      <c r="H1221" s="2">
        <v>0</v>
      </c>
      <c r="I1221" s="12" t="s">
        <v>44</v>
      </c>
      <c r="J1221" s="2">
        <v>0</v>
      </c>
      <c r="K1221" s="6">
        <v>0</v>
      </c>
      <c r="L1221" s="2">
        <v>0</v>
      </c>
      <c r="M1221" s="112">
        <v>2</v>
      </c>
      <c r="N1221" s="39"/>
      <c r="O1221" s="12"/>
      <c r="P1221" s="12"/>
      <c r="Q1221" s="12" t="s">
        <v>44</v>
      </c>
      <c r="R1221" s="12" t="s">
        <v>44</v>
      </c>
      <c r="S1221" s="12" t="s">
        <v>45</v>
      </c>
      <c r="T1221" s="12" t="s">
        <v>44</v>
      </c>
      <c r="U1221" s="16" t="s">
        <v>45</v>
      </c>
      <c r="V1221" s="6" t="s">
        <v>6579</v>
      </c>
      <c r="W1221" s="63"/>
      <c r="X1221" s="2"/>
      <c r="Y1221" s="2"/>
      <c r="Z1221" s="64"/>
      <c r="AA1221" s="2">
        <v>0</v>
      </c>
      <c r="AB1221" s="2">
        <v>0</v>
      </c>
      <c r="AC1221" s="2"/>
      <c r="AD1221" s="2"/>
      <c r="AE1221" s="6">
        <v>0</v>
      </c>
      <c r="AF1221" s="12">
        <v>0</v>
      </c>
      <c r="AG1221" s="12"/>
      <c r="AH1221" s="12"/>
      <c r="AI1221" s="6">
        <v>0</v>
      </c>
      <c r="AJ1221" s="12">
        <v>0</v>
      </c>
      <c r="AK1221" s="12"/>
      <c r="AL1221" s="6"/>
      <c r="AM1221" s="6">
        <v>0</v>
      </c>
      <c r="AN1221" s="12">
        <v>0</v>
      </c>
      <c r="AO1221" s="12"/>
      <c r="AP1221" s="6"/>
      <c r="AQ1221" s="6">
        <f t="shared" si="133"/>
        <v>0</v>
      </c>
      <c r="AR1221" s="160">
        <f t="shared" si="134"/>
        <v>0</v>
      </c>
      <c r="AS1221" s="160">
        <f t="shared" si="135"/>
        <v>0</v>
      </c>
      <c r="AT1221" s="160">
        <f t="shared" si="136"/>
        <v>0</v>
      </c>
      <c r="AU1221" s="160">
        <f t="shared" si="137"/>
        <v>0</v>
      </c>
      <c r="AV1221" s="160">
        <f t="shared" si="138"/>
        <v>0</v>
      </c>
      <c r="AW1221" s="160">
        <f t="shared" si="139"/>
        <v>0</v>
      </c>
    </row>
    <row r="1222" spans="1:49" s="17" customFormat="1" x14ac:dyDescent="0.25">
      <c r="A1222" s="12" t="s">
        <v>4039</v>
      </c>
      <c r="B1222" s="45" t="s">
        <v>13</v>
      </c>
      <c r="C1222" s="12" t="s">
        <v>4021</v>
      </c>
      <c r="D1222" s="12" t="s">
        <v>4040</v>
      </c>
      <c r="E1222" s="6" t="s">
        <v>45</v>
      </c>
      <c r="F1222" s="12" t="s">
        <v>44</v>
      </c>
      <c r="G1222" s="12" t="s">
        <v>44</v>
      </c>
      <c r="H1222" s="2">
        <v>1</v>
      </c>
      <c r="I1222" s="12" t="s">
        <v>44</v>
      </c>
      <c r="J1222" s="12">
        <v>1</v>
      </c>
      <c r="K1222" s="12">
        <v>0</v>
      </c>
      <c r="L1222" s="12">
        <v>1</v>
      </c>
      <c r="M1222" s="12">
        <v>1</v>
      </c>
      <c r="N1222" s="12">
        <v>1</v>
      </c>
      <c r="O1222" s="12">
        <v>1</v>
      </c>
      <c r="P1222" s="12">
        <v>1</v>
      </c>
      <c r="Q1222" s="12" t="s">
        <v>44</v>
      </c>
      <c r="R1222" s="12" t="s">
        <v>44</v>
      </c>
      <c r="S1222" s="12" t="s">
        <v>45</v>
      </c>
      <c r="T1222" s="12" t="s">
        <v>44</v>
      </c>
      <c r="U1222" s="16" t="s">
        <v>45</v>
      </c>
      <c r="V1222" s="6" t="s">
        <v>6558</v>
      </c>
      <c r="W1222" s="63" t="s">
        <v>3851</v>
      </c>
      <c r="X1222" s="2" t="s">
        <v>3852</v>
      </c>
      <c r="Y1222" s="2" t="s">
        <v>3853</v>
      </c>
      <c r="Z1222" s="64" t="s">
        <v>3854</v>
      </c>
      <c r="AA1222" s="2">
        <v>1</v>
      </c>
      <c r="AB1222" s="2">
        <v>0</v>
      </c>
      <c r="AC1222" s="2"/>
      <c r="AD1222" s="2" t="s">
        <v>6743</v>
      </c>
      <c r="AE1222" s="6">
        <v>0</v>
      </c>
      <c r="AF1222" s="12">
        <v>0</v>
      </c>
      <c r="AG1222" s="12"/>
      <c r="AH1222" s="12"/>
      <c r="AI1222" s="6">
        <v>0</v>
      </c>
      <c r="AJ1222" s="12">
        <v>0</v>
      </c>
      <c r="AK1222" s="12"/>
      <c r="AL1222" s="6"/>
      <c r="AM1222" s="6">
        <v>0</v>
      </c>
      <c r="AN1222" s="12">
        <v>0</v>
      </c>
      <c r="AO1222" s="12"/>
      <c r="AP1222" s="6"/>
      <c r="AQ1222" s="6">
        <f t="shared" si="133"/>
        <v>1</v>
      </c>
      <c r="AR1222" s="160">
        <f t="shared" si="134"/>
        <v>1</v>
      </c>
      <c r="AS1222" s="160">
        <f t="shared" si="135"/>
        <v>0</v>
      </c>
      <c r="AT1222" s="160">
        <f t="shared" si="136"/>
        <v>0</v>
      </c>
      <c r="AU1222" s="160">
        <f t="shared" si="137"/>
        <v>0</v>
      </c>
      <c r="AV1222" s="160">
        <f t="shared" si="138"/>
        <v>0</v>
      </c>
      <c r="AW1222" s="160">
        <f t="shared" si="139"/>
        <v>0</v>
      </c>
    </row>
    <row r="1223" spans="1:49" s="17" customFormat="1" x14ac:dyDescent="0.25">
      <c r="A1223" s="12" t="s">
        <v>4020</v>
      </c>
      <c r="B1223" s="45" t="s">
        <v>13</v>
      </c>
      <c r="C1223" s="12" t="s">
        <v>4021</v>
      </c>
      <c r="D1223" s="12" t="s">
        <v>4022</v>
      </c>
      <c r="E1223" s="6" t="s">
        <v>45</v>
      </c>
      <c r="F1223" s="12" t="s">
        <v>44</v>
      </c>
      <c r="G1223" s="12" t="s">
        <v>44</v>
      </c>
      <c r="H1223" s="2">
        <v>1</v>
      </c>
      <c r="I1223" s="12" t="s">
        <v>44</v>
      </c>
      <c r="J1223" s="12">
        <v>1</v>
      </c>
      <c r="K1223" s="12">
        <v>0</v>
      </c>
      <c r="L1223" s="12">
        <v>1</v>
      </c>
      <c r="M1223" s="12">
        <v>1</v>
      </c>
      <c r="N1223" s="12">
        <v>1</v>
      </c>
      <c r="O1223" s="12">
        <v>1</v>
      </c>
      <c r="P1223" s="12">
        <v>1</v>
      </c>
      <c r="Q1223" s="12" t="s">
        <v>44</v>
      </c>
      <c r="R1223" s="12" t="s">
        <v>44</v>
      </c>
      <c r="S1223" s="12" t="s">
        <v>45</v>
      </c>
      <c r="T1223" s="12" t="s">
        <v>44</v>
      </c>
      <c r="U1223" s="16" t="s">
        <v>45</v>
      </c>
      <c r="V1223" s="6" t="s">
        <v>326</v>
      </c>
      <c r="W1223" s="63" t="s">
        <v>4023</v>
      </c>
      <c r="X1223" s="2" t="s">
        <v>4024</v>
      </c>
      <c r="Y1223" s="2" t="s">
        <v>4025</v>
      </c>
      <c r="Z1223" s="64" t="s">
        <v>4026</v>
      </c>
      <c r="AA1223" s="2">
        <v>1</v>
      </c>
      <c r="AB1223" s="2">
        <v>0</v>
      </c>
      <c r="AC1223" s="2"/>
      <c r="AD1223" s="2" t="s">
        <v>6743</v>
      </c>
      <c r="AE1223" s="6">
        <v>1</v>
      </c>
      <c r="AF1223" s="12">
        <v>1</v>
      </c>
      <c r="AG1223" s="12" t="s">
        <v>326</v>
      </c>
      <c r="AH1223" s="12" t="s">
        <v>6745</v>
      </c>
      <c r="AI1223" s="6">
        <v>0</v>
      </c>
      <c r="AJ1223" s="12">
        <v>1</v>
      </c>
      <c r="AK1223" s="12" t="s">
        <v>326</v>
      </c>
      <c r="AL1223" s="6" t="s">
        <v>6744</v>
      </c>
      <c r="AM1223" s="6">
        <v>0</v>
      </c>
      <c r="AN1223" s="12">
        <v>0</v>
      </c>
      <c r="AO1223" s="12"/>
      <c r="AP1223" s="6"/>
      <c r="AQ1223" s="6">
        <f t="shared" si="133"/>
        <v>4</v>
      </c>
      <c r="AR1223" s="160">
        <f t="shared" si="134"/>
        <v>1</v>
      </c>
      <c r="AS1223" s="160">
        <f t="shared" si="135"/>
        <v>0</v>
      </c>
      <c r="AT1223" s="160">
        <f t="shared" si="136"/>
        <v>1</v>
      </c>
      <c r="AU1223" s="160">
        <f t="shared" si="137"/>
        <v>0</v>
      </c>
      <c r="AV1223" s="160">
        <f t="shared" si="138"/>
        <v>0</v>
      </c>
      <c r="AW1223" s="160">
        <f t="shared" si="139"/>
        <v>0</v>
      </c>
    </row>
    <row r="1224" spans="1:49" s="17" customFormat="1" x14ac:dyDescent="0.25">
      <c r="A1224" s="12" t="s">
        <v>4027</v>
      </c>
      <c r="B1224" s="45" t="s">
        <v>13</v>
      </c>
      <c r="C1224" s="12" t="s">
        <v>4021</v>
      </c>
      <c r="D1224" s="12" t="s">
        <v>4028</v>
      </c>
      <c r="E1224" s="6" t="s">
        <v>45</v>
      </c>
      <c r="F1224" s="12" t="s">
        <v>44</v>
      </c>
      <c r="G1224" s="12" t="s">
        <v>44</v>
      </c>
      <c r="H1224" s="2">
        <v>0</v>
      </c>
      <c r="I1224" s="12" t="s">
        <v>44</v>
      </c>
      <c r="J1224" s="12">
        <v>1</v>
      </c>
      <c r="K1224" s="12">
        <v>0</v>
      </c>
      <c r="L1224" s="12">
        <v>0</v>
      </c>
      <c r="M1224" s="12">
        <v>1</v>
      </c>
      <c r="N1224" s="12">
        <v>1</v>
      </c>
      <c r="O1224" s="12">
        <v>1</v>
      </c>
      <c r="P1224" s="12">
        <v>1</v>
      </c>
      <c r="Q1224" s="12" t="s">
        <v>44</v>
      </c>
      <c r="R1224" s="12" t="s">
        <v>44</v>
      </c>
      <c r="S1224" s="12" t="s">
        <v>45</v>
      </c>
      <c r="T1224" s="12" t="s">
        <v>44</v>
      </c>
      <c r="U1224" s="16" t="s">
        <v>44</v>
      </c>
      <c r="V1224" s="6" t="s">
        <v>326</v>
      </c>
      <c r="W1224" s="63" t="s">
        <v>4029</v>
      </c>
      <c r="X1224" s="2" t="s">
        <v>4030</v>
      </c>
      <c r="Y1224" s="2" t="s">
        <v>4031</v>
      </c>
      <c r="Z1224" s="64" t="s">
        <v>4032</v>
      </c>
      <c r="AA1224" s="2">
        <v>1</v>
      </c>
      <c r="AB1224" s="2">
        <v>0</v>
      </c>
      <c r="AC1224" s="2"/>
      <c r="AD1224" s="2" t="s">
        <v>6743</v>
      </c>
      <c r="AE1224" s="6">
        <v>0</v>
      </c>
      <c r="AF1224" s="12">
        <v>1</v>
      </c>
      <c r="AG1224" s="12" t="s">
        <v>326</v>
      </c>
      <c r="AH1224" s="12" t="s">
        <v>6744</v>
      </c>
      <c r="AI1224" s="6">
        <v>0</v>
      </c>
      <c r="AJ1224" s="12">
        <v>1</v>
      </c>
      <c r="AK1224" s="12" t="s">
        <v>326</v>
      </c>
      <c r="AL1224" s="6" t="s">
        <v>6744</v>
      </c>
      <c r="AM1224" s="6">
        <v>0</v>
      </c>
      <c r="AN1224" s="12">
        <v>0</v>
      </c>
      <c r="AO1224" s="12"/>
      <c r="AP1224" s="6"/>
      <c r="AQ1224" s="6">
        <f t="shared" si="133"/>
        <v>3</v>
      </c>
      <c r="AR1224" s="160">
        <f t="shared" si="134"/>
        <v>1</v>
      </c>
      <c r="AS1224" s="160">
        <f t="shared" si="135"/>
        <v>0</v>
      </c>
      <c r="AT1224" s="160">
        <f t="shared" si="136"/>
        <v>1</v>
      </c>
      <c r="AU1224" s="160">
        <f t="shared" si="137"/>
        <v>0</v>
      </c>
      <c r="AV1224" s="160">
        <f t="shared" si="138"/>
        <v>0</v>
      </c>
      <c r="AW1224" s="160">
        <f t="shared" si="139"/>
        <v>0</v>
      </c>
    </row>
    <row r="1225" spans="1:49" s="17" customFormat="1" x14ac:dyDescent="0.25">
      <c r="A1225" s="12" t="s">
        <v>4033</v>
      </c>
      <c r="B1225" s="45" t="s">
        <v>13</v>
      </c>
      <c r="C1225" s="12" t="s">
        <v>4021</v>
      </c>
      <c r="D1225" s="12" t="s">
        <v>4034</v>
      </c>
      <c r="E1225" s="6" t="s">
        <v>45</v>
      </c>
      <c r="F1225" s="12" t="s">
        <v>44</v>
      </c>
      <c r="G1225" s="12" t="s">
        <v>44</v>
      </c>
      <c r="H1225" s="2">
        <v>1</v>
      </c>
      <c r="I1225" s="12" t="s">
        <v>44</v>
      </c>
      <c r="J1225" s="12">
        <v>1</v>
      </c>
      <c r="K1225" s="12">
        <v>0</v>
      </c>
      <c r="L1225" s="12">
        <v>0</v>
      </c>
      <c r="M1225" s="12">
        <v>1</v>
      </c>
      <c r="N1225" s="12">
        <v>1</v>
      </c>
      <c r="O1225" s="12">
        <v>1</v>
      </c>
      <c r="P1225" s="12">
        <v>1</v>
      </c>
      <c r="Q1225" s="12" t="s">
        <v>44</v>
      </c>
      <c r="R1225" s="12" t="s">
        <v>44</v>
      </c>
      <c r="S1225" s="12" t="s">
        <v>45</v>
      </c>
      <c r="T1225" s="12" t="s">
        <v>44</v>
      </c>
      <c r="U1225" s="16" t="s">
        <v>45</v>
      </c>
      <c r="V1225" s="6" t="s">
        <v>326</v>
      </c>
      <c r="W1225" s="63" t="s">
        <v>4035</v>
      </c>
      <c r="X1225" s="2" t="s">
        <v>4036</v>
      </c>
      <c r="Y1225" s="2" t="s">
        <v>4037</v>
      </c>
      <c r="Z1225" s="64" t="s">
        <v>4038</v>
      </c>
      <c r="AA1225" s="2">
        <v>1</v>
      </c>
      <c r="AB1225" s="2">
        <v>0</v>
      </c>
      <c r="AC1225" s="2"/>
      <c r="AD1225" s="2" t="s">
        <v>6743</v>
      </c>
      <c r="AE1225" s="6">
        <v>0</v>
      </c>
      <c r="AF1225" s="12">
        <v>1</v>
      </c>
      <c r="AG1225" s="12" t="s">
        <v>326</v>
      </c>
      <c r="AH1225" s="12" t="s">
        <v>6743</v>
      </c>
      <c r="AI1225" s="6">
        <v>0</v>
      </c>
      <c r="AJ1225" s="12">
        <v>1</v>
      </c>
      <c r="AK1225" s="12" t="s">
        <v>326</v>
      </c>
      <c r="AL1225" s="6" t="s">
        <v>6743</v>
      </c>
      <c r="AM1225" s="6">
        <v>0</v>
      </c>
      <c r="AN1225" s="12">
        <v>0</v>
      </c>
      <c r="AO1225" s="12"/>
      <c r="AP1225" s="6"/>
      <c r="AQ1225" s="6">
        <f t="shared" si="133"/>
        <v>3</v>
      </c>
      <c r="AR1225" s="160">
        <f t="shared" si="134"/>
        <v>1</v>
      </c>
      <c r="AS1225" s="160">
        <f t="shared" si="135"/>
        <v>0</v>
      </c>
      <c r="AT1225" s="160">
        <f t="shared" si="136"/>
        <v>1</v>
      </c>
      <c r="AU1225" s="160">
        <f t="shared" si="137"/>
        <v>0</v>
      </c>
      <c r="AV1225" s="160">
        <f t="shared" si="138"/>
        <v>0</v>
      </c>
      <c r="AW1225" s="160">
        <f t="shared" si="139"/>
        <v>0</v>
      </c>
    </row>
    <row r="1226" spans="1:49" s="17" customFormat="1" x14ac:dyDescent="0.25">
      <c r="A1226" s="12" t="s">
        <v>4041</v>
      </c>
      <c r="B1226" s="45" t="s">
        <v>13</v>
      </c>
      <c r="C1226" s="12" t="s">
        <v>4021</v>
      </c>
      <c r="D1226" s="12" t="s">
        <v>4042</v>
      </c>
      <c r="E1226" s="6" t="s">
        <v>45</v>
      </c>
      <c r="F1226" s="12" t="s">
        <v>44</v>
      </c>
      <c r="G1226" s="12" t="s">
        <v>44</v>
      </c>
      <c r="H1226" s="2">
        <v>1</v>
      </c>
      <c r="I1226" s="12" t="s">
        <v>44</v>
      </c>
      <c r="J1226" s="12">
        <v>1</v>
      </c>
      <c r="K1226" s="12">
        <v>0</v>
      </c>
      <c r="L1226" s="12">
        <v>1</v>
      </c>
      <c r="M1226" s="12">
        <v>1</v>
      </c>
      <c r="N1226" s="12">
        <v>1</v>
      </c>
      <c r="O1226" s="12">
        <v>1</v>
      </c>
      <c r="P1226" s="12">
        <v>1</v>
      </c>
      <c r="Q1226" s="12" t="s">
        <v>44</v>
      </c>
      <c r="R1226" s="12" t="s">
        <v>44</v>
      </c>
      <c r="S1226" s="12" t="s">
        <v>45</v>
      </c>
      <c r="T1226" s="12" t="s">
        <v>44</v>
      </c>
      <c r="U1226" s="16" t="s">
        <v>45</v>
      </c>
      <c r="V1226" s="6" t="s">
        <v>326</v>
      </c>
      <c r="W1226" s="63" t="s">
        <v>4043</v>
      </c>
      <c r="X1226" s="2" t="s">
        <v>4044</v>
      </c>
      <c r="Y1226" s="2" t="s">
        <v>4045</v>
      </c>
      <c r="Z1226" s="64" t="s">
        <v>4046</v>
      </c>
      <c r="AA1226" s="2">
        <v>0</v>
      </c>
      <c r="AB1226" s="2">
        <v>1</v>
      </c>
      <c r="AC1226" s="2" t="s">
        <v>326</v>
      </c>
      <c r="AD1226" s="2" t="s">
        <v>6744</v>
      </c>
      <c r="AE1226" s="6">
        <v>0</v>
      </c>
      <c r="AF1226" s="12">
        <v>0</v>
      </c>
      <c r="AG1226" s="12"/>
      <c r="AH1226" s="12"/>
      <c r="AI1226" s="6">
        <v>1</v>
      </c>
      <c r="AJ1226" s="12">
        <v>1</v>
      </c>
      <c r="AK1226" s="12" t="s">
        <v>326</v>
      </c>
      <c r="AL1226" s="6" t="s">
        <v>6743</v>
      </c>
      <c r="AM1226" s="6">
        <v>0</v>
      </c>
      <c r="AN1226" s="12">
        <v>0</v>
      </c>
      <c r="AO1226" s="12"/>
      <c r="AP1226" s="6"/>
      <c r="AQ1226" s="6">
        <f t="shared" si="133"/>
        <v>3</v>
      </c>
      <c r="AR1226" s="160">
        <f t="shared" si="134"/>
        <v>1</v>
      </c>
      <c r="AS1226" s="160">
        <f t="shared" si="135"/>
        <v>0</v>
      </c>
      <c r="AT1226" s="160">
        <f t="shared" si="136"/>
        <v>1</v>
      </c>
      <c r="AU1226" s="160">
        <f t="shared" si="137"/>
        <v>0</v>
      </c>
      <c r="AV1226" s="160">
        <f t="shared" si="138"/>
        <v>0</v>
      </c>
      <c r="AW1226" s="160">
        <f t="shared" si="139"/>
        <v>0</v>
      </c>
    </row>
    <row r="1227" spans="1:49" s="17" customFormat="1" x14ac:dyDescent="0.25">
      <c r="A1227" s="12" t="s">
        <v>4047</v>
      </c>
      <c r="B1227" s="45" t="s">
        <v>13</v>
      </c>
      <c r="C1227" s="12" t="s">
        <v>4021</v>
      </c>
      <c r="D1227" s="12" t="s">
        <v>4048</v>
      </c>
      <c r="E1227" s="6" t="s">
        <v>45</v>
      </c>
      <c r="F1227" s="12" t="s">
        <v>44</v>
      </c>
      <c r="G1227" s="12" t="s">
        <v>44</v>
      </c>
      <c r="H1227" s="2">
        <v>1</v>
      </c>
      <c r="I1227" s="12" t="s">
        <v>44</v>
      </c>
      <c r="J1227" s="12">
        <v>1</v>
      </c>
      <c r="K1227" s="12">
        <v>0</v>
      </c>
      <c r="L1227" s="12">
        <v>1</v>
      </c>
      <c r="M1227" s="12">
        <v>1</v>
      </c>
      <c r="N1227" s="12">
        <v>1</v>
      </c>
      <c r="O1227" s="12">
        <v>1</v>
      </c>
      <c r="P1227" s="12">
        <v>1</v>
      </c>
      <c r="Q1227" s="12" t="s">
        <v>44</v>
      </c>
      <c r="R1227" s="12" t="s">
        <v>44</v>
      </c>
      <c r="S1227" s="12" t="s">
        <v>45</v>
      </c>
      <c r="T1227" s="12" t="s">
        <v>44</v>
      </c>
      <c r="U1227" s="16" t="s">
        <v>44</v>
      </c>
      <c r="V1227" s="6" t="s">
        <v>326</v>
      </c>
      <c r="W1227" s="63" t="s">
        <v>4049</v>
      </c>
      <c r="X1227" s="2" t="s">
        <v>4050</v>
      </c>
      <c r="Y1227" s="2" t="s">
        <v>4051</v>
      </c>
      <c r="Z1227" s="64" t="s">
        <v>4052</v>
      </c>
      <c r="AA1227" s="2">
        <v>1</v>
      </c>
      <c r="AB1227" s="2">
        <v>0</v>
      </c>
      <c r="AC1227" s="2"/>
      <c r="AD1227" s="2" t="s">
        <v>6743</v>
      </c>
      <c r="AE1227" s="6">
        <v>1</v>
      </c>
      <c r="AF1227" s="12">
        <v>0</v>
      </c>
      <c r="AG1227" s="12"/>
      <c r="AH1227" s="12" t="s">
        <v>6743</v>
      </c>
      <c r="AI1227" s="6">
        <v>0</v>
      </c>
      <c r="AJ1227" s="12">
        <v>0</v>
      </c>
      <c r="AK1227" s="12"/>
      <c r="AL1227" s="6"/>
      <c r="AM1227" s="6">
        <v>0</v>
      </c>
      <c r="AN1227" s="12">
        <v>0</v>
      </c>
      <c r="AO1227" s="12"/>
      <c r="AP1227" s="6"/>
      <c r="AQ1227" s="6">
        <f t="shared" si="133"/>
        <v>2</v>
      </c>
      <c r="AR1227" s="160">
        <f t="shared" si="134"/>
        <v>1</v>
      </c>
      <c r="AS1227" s="160">
        <f t="shared" si="135"/>
        <v>0</v>
      </c>
      <c r="AT1227" s="160">
        <f t="shared" si="136"/>
        <v>0</v>
      </c>
      <c r="AU1227" s="160">
        <f t="shared" si="137"/>
        <v>0</v>
      </c>
      <c r="AV1227" s="160">
        <f t="shared" si="138"/>
        <v>0</v>
      </c>
      <c r="AW1227" s="160">
        <f t="shared" si="139"/>
        <v>0</v>
      </c>
    </row>
    <row r="1228" spans="1:49" s="17" customFormat="1" x14ac:dyDescent="0.25">
      <c r="A1228" s="12" t="s">
        <v>4053</v>
      </c>
      <c r="B1228" s="45" t="s">
        <v>13</v>
      </c>
      <c r="C1228" s="12" t="s">
        <v>4021</v>
      </c>
      <c r="D1228" s="12" t="s">
        <v>4054</v>
      </c>
      <c r="E1228" s="6" t="s">
        <v>45</v>
      </c>
      <c r="F1228" s="12" t="s">
        <v>45</v>
      </c>
      <c r="G1228" s="12" t="s">
        <v>44</v>
      </c>
      <c r="H1228" s="2">
        <v>0</v>
      </c>
      <c r="I1228" s="12" t="s">
        <v>44</v>
      </c>
      <c r="J1228" s="2">
        <v>0</v>
      </c>
      <c r="K1228" s="6">
        <v>0</v>
      </c>
      <c r="L1228" s="2">
        <v>0</v>
      </c>
      <c r="M1228" s="112">
        <v>2</v>
      </c>
      <c r="N1228" s="39"/>
      <c r="O1228" s="12"/>
      <c r="P1228" s="12"/>
      <c r="Q1228" s="12" t="s">
        <v>44</v>
      </c>
      <c r="R1228" s="12" t="s">
        <v>44</v>
      </c>
      <c r="S1228" s="12" t="s">
        <v>45</v>
      </c>
      <c r="T1228" s="12" t="s">
        <v>44</v>
      </c>
      <c r="U1228" s="16" t="s">
        <v>44</v>
      </c>
      <c r="V1228" s="6" t="s">
        <v>6579</v>
      </c>
      <c r="W1228" s="63"/>
      <c r="X1228" s="2"/>
      <c r="Y1228" s="2"/>
      <c r="Z1228" s="64"/>
      <c r="AA1228" s="2">
        <v>0</v>
      </c>
      <c r="AB1228" s="2">
        <v>0</v>
      </c>
      <c r="AC1228" s="2"/>
      <c r="AD1228" s="2"/>
      <c r="AE1228" s="6">
        <v>0</v>
      </c>
      <c r="AF1228" s="12">
        <v>0</v>
      </c>
      <c r="AG1228" s="12"/>
      <c r="AH1228" s="12"/>
      <c r="AI1228" s="6">
        <v>0</v>
      </c>
      <c r="AJ1228" s="12">
        <v>0</v>
      </c>
      <c r="AK1228" s="12"/>
      <c r="AL1228" s="6"/>
      <c r="AM1228" s="6">
        <v>0</v>
      </c>
      <c r="AN1228" s="12">
        <v>0</v>
      </c>
      <c r="AO1228" s="12"/>
      <c r="AP1228" s="6"/>
      <c r="AQ1228" s="6">
        <f t="shared" si="133"/>
        <v>0</v>
      </c>
      <c r="AR1228" s="160">
        <f t="shared" si="134"/>
        <v>0</v>
      </c>
      <c r="AS1228" s="160">
        <f t="shared" si="135"/>
        <v>0</v>
      </c>
      <c r="AT1228" s="160">
        <f t="shared" si="136"/>
        <v>0</v>
      </c>
      <c r="AU1228" s="160">
        <f t="shared" si="137"/>
        <v>0</v>
      </c>
      <c r="AV1228" s="160">
        <f t="shared" si="138"/>
        <v>0</v>
      </c>
      <c r="AW1228" s="160">
        <f t="shared" si="139"/>
        <v>0</v>
      </c>
    </row>
    <row r="1229" spans="1:49" s="17" customFormat="1" x14ac:dyDescent="0.25">
      <c r="A1229" s="12" t="s">
        <v>4055</v>
      </c>
      <c r="B1229" s="45" t="s">
        <v>13</v>
      </c>
      <c r="C1229" s="12" t="s">
        <v>4021</v>
      </c>
      <c r="D1229" s="12" t="s">
        <v>4056</v>
      </c>
      <c r="E1229" s="6" t="s">
        <v>45</v>
      </c>
      <c r="F1229" s="12" t="s">
        <v>45</v>
      </c>
      <c r="G1229" s="12" t="s">
        <v>44</v>
      </c>
      <c r="H1229" s="2">
        <v>0</v>
      </c>
      <c r="I1229" s="12" t="s">
        <v>44</v>
      </c>
      <c r="J1229" s="12">
        <v>1</v>
      </c>
      <c r="K1229" s="12">
        <v>0</v>
      </c>
      <c r="L1229" s="12">
        <v>1</v>
      </c>
      <c r="M1229" s="12">
        <v>1</v>
      </c>
      <c r="N1229" s="37"/>
      <c r="O1229" s="12">
        <v>1</v>
      </c>
      <c r="P1229" s="12">
        <v>1</v>
      </c>
      <c r="Q1229" s="12" t="s">
        <v>44</v>
      </c>
      <c r="R1229" s="12" t="s">
        <v>44</v>
      </c>
      <c r="S1229" s="12" t="s">
        <v>45</v>
      </c>
      <c r="T1229" s="12" t="s">
        <v>44</v>
      </c>
      <c r="U1229" s="16" t="s">
        <v>44</v>
      </c>
      <c r="V1229" s="12" t="s">
        <v>326</v>
      </c>
      <c r="W1229" s="77" t="s">
        <v>4057</v>
      </c>
      <c r="X1229" s="12" t="s">
        <v>4058</v>
      </c>
      <c r="Y1229" s="12" t="s">
        <v>4059</v>
      </c>
      <c r="Z1229" s="78" t="s">
        <v>4060</v>
      </c>
      <c r="AA1229" s="2">
        <v>0</v>
      </c>
      <c r="AB1229" s="2">
        <v>1</v>
      </c>
      <c r="AC1229" s="2" t="s">
        <v>326</v>
      </c>
      <c r="AD1229" s="2" t="s">
        <v>6744</v>
      </c>
      <c r="AE1229" s="6">
        <v>1</v>
      </c>
      <c r="AF1229" s="12">
        <v>1</v>
      </c>
      <c r="AG1229" s="12" t="s">
        <v>326</v>
      </c>
      <c r="AH1229" s="12" t="s">
        <v>6745</v>
      </c>
      <c r="AI1229" s="6">
        <v>0</v>
      </c>
      <c r="AJ1229" s="12">
        <v>1</v>
      </c>
      <c r="AK1229" s="12" t="s">
        <v>326</v>
      </c>
      <c r="AL1229" s="6" t="s">
        <v>6743</v>
      </c>
      <c r="AM1229" s="6">
        <v>0</v>
      </c>
      <c r="AN1229" s="12">
        <v>0</v>
      </c>
      <c r="AO1229" s="12"/>
      <c r="AP1229" s="6"/>
      <c r="AQ1229" s="6">
        <f t="shared" si="133"/>
        <v>4</v>
      </c>
      <c r="AR1229" s="160">
        <f t="shared" si="134"/>
        <v>1</v>
      </c>
      <c r="AS1229" s="160">
        <f t="shared" si="135"/>
        <v>0</v>
      </c>
      <c r="AT1229" s="160">
        <f t="shared" si="136"/>
        <v>1</v>
      </c>
      <c r="AU1229" s="160">
        <f t="shared" si="137"/>
        <v>0</v>
      </c>
      <c r="AV1229" s="160">
        <f t="shared" si="138"/>
        <v>0</v>
      </c>
      <c r="AW1229" s="160">
        <f t="shared" si="139"/>
        <v>0</v>
      </c>
    </row>
    <row r="1230" spans="1:49" s="17" customFormat="1" x14ac:dyDescent="0.25">
      <c r="A1230" s="12" t="s">
        <v>4077</v>
      </c>
      <c r="B1230" s="45" t="s">
        <v>13</v>
      </c>
      <c r="C1230" s="12" t="s">
        <v>4062</v>
      </c>
      <c r="D1230" s="12" t="s">
        <v>4062</v>
      </c>
      <c r="E1230" s="6" t="s">
        <v>45</v>
      </c>
      <c r="F1230" s="12" t="s">
        <v>44</v>
      </c>
      <c r="G1230" s="12" t="s">
        <v>44</v>
      </c>
      <c r="H1230" s="2">
        <v>1</v>
      </c>
      <c r="I1230" s="12" t="s">
        <v>44</v>
      </c>
      <c r="J1230" s="12">
        <v>1</v>
      </c>
      <c r="K1230" s="12">
        <v>0</v>
      </c>
      <c r="L1230" s="12">
        <v>1</v>
      </c>
      <c r="M1230" s="12">
        <v>1</v>
      </c>
      <c r="N1230" s="12">
        <v>1</v>
      </c>
      <c r="O1230" s="12">
        <v>1</v>
      </c>
      <c r="P1230" s="12">
        <v>1</v>
      </c>
      <c r="Q1230" s="12" t="s">
        <v>45</v>
      </c>
      <c r="R1230" s="12" t="s">
        <v>44</v>
      </c>
      <c r="S1230" s="12" t="s">
        <v>45</v>
      </c>
      <c r="T1230" s="12" t="s">
        <v>44</v>
      </c>
      <c r="U1230" s="16" t="s">
        <v>45</v>
      </c>
      <c r="V1230" s="6" t="s">
        <v>326</v>
      </c>
      <c r="W1230" s="63" t="s">
        <v>4078</v>
      </c>
      <c r="X1230" s="2" t="s">
        <v>4079</v>
      </c>
      <c r="Y1230" s="2" t="s">
        <v>4080</v>
      </c>
      <c r="Z1230" s="64" t="s">
        <v>4081</v>
      </c>
      <c r="AA1230" s="2">
        <v>0</v>
      </c>
      <c r="AB1230" s="2">
        <v>1</v>
      </c>
      <c r="AC1230" s="2" t="s">
        <v>326</v>
      </c>
      <c r="AD1230" s="2" t="s">
        <v>6744</v>
      </c>
      <c r="AE1230" s="6">
        <v>1</v>
      </c>
      <c r="AF1230" s="12">
        <v>0</v>
      </c>
      <c r="AG1230" s="12"/>
      <c r="AH1230" s="12" t="s">
        <v>6743</v>
      </c>
      <c r="AI1230" s="6">
        <v>0</v>
      </c>
      <c r="AJ1230" s="12">
        <v>1</v>
      </c>
      <c r="AK1230" s="12" t="s">
        <v>326</v>
      </c>
      <c r="AL1230" s="6" t="s">
        <v>6744</v>
      </c>
      <c r="AM1230" s="6">
        <v>0</v>
      </c>
      <c r="AN1230" s="12">
        <v>0</v>
      </c>
      <c r="AO1230" s="12"/>
      <c r="AP1230" s="6"/>
      <c r="AQ1230" s="6">
        <f t="shared" si="133"/>
        <v>3</v>
      </c>
      <c r="AR1230" s="160">
        <f t="shared" si="134"/>
        <v>1</v>
      </c>
      <c r="AS1230" s="160">
        <f t="shared" si="135"/>
        <v>0</v>
      </c>
      <c r="AT1230" s="160">
        <f t="shared" si="136"/>
        <v>1</v>
      </c>
      <c r="AU1230" s="160">
        <f t="shared" si="137"/>
        <v>0</v>
      </c>
      <c r="AV1230" s="160">
        <f t="shared" si="138"/>
        <v>0</v>
      </c>
      <c r="AW1230" s="160">
        <f t="shared" si="139"/>
        <v>0</v>
      </c>
    </row>
    <row r="1231" spans="1:49" s="17" customFormat="1" x14ac:dyDescent="0.25">
      <c r="A1231" s="12" t="s">
        <v>4061</v>
      </c>
      <c r="B1231" s="45" t="s">
        <v>13</v>
      </c>
      <c r="C1231" s="12" t="s">
        <v>4062</v>
      </c>
      <c r="D1231" s="12" t="s">
        <v>4063</v>
      </c>
      <c r="E1231" s="6" t="s">
        <v>45</v>
      </c>
      <c r="F1231" s="12" t="s">
        <v>45</v>
      </c>
      <c r="G1231" s="12" t="s">
        <v>44</v>
      </c>
      <c r="H1231" s="2">
        <v>0</v>
      </c>
      <c r="I1231" s="12" t="s">
        <v>44</v>
      </c>
      <c r="J1231" s="2">
        <v>0</v>
      </c>
      <c r="K1231" s="6">
        <v>0</v>
      </c>
      <c r="L1231" s="2">
        <v>0</v>
      </c>
      <c r="M1231" s="112">
        <v>2</v>
      </c>
      <c r="N1231" s="39"/>
      <c r="O1231" s="12"/>
      <c r="P1231" s="12"/>
      <c r="Q1231" s="12" t="s">
        <v>45</v>
      </c>
      <c r="R1231" s="12" t="s">
        <v>44</v>
      </c>
      <c r="S1231" s="12" t="s">
        <v>45</v>
      </c>
      <c r="T1231" s="12" t="s">
        <v>44</v>
      </c>
      <c r="U1231" s="16" t="s">
        <v>45</v>
      </c>
      <c r="V1231" s="6" t="s">
        <v>6579</v>
      </c>
      <c r="W1231" s="63"/>
      <c r="X1231" s="2"/>
      <c r="Y1231" s="2"/>
      <c r="Z1231" s="64"/>
      <c r="AA1231" s="2">
        <v>0</v>
      </c>
      <c r="AB1231" s="2">
        <v>0</v>
      </c>
      <c r="AC1231" s="2"/>
      <c r="AD1231" s="2"/>
      <c r="AE1231" s="6">
        <v>0</v>
      </c>
      <c r="AF1231" s="12">
        <v>0</v>
      </c>
      <c r="AG1231" s="12"/>
      <c r="AH1231" s="12"/>
      <c r="AI1231" s="6">
        <v>0</v>
      </c>
      <c r="AJ1231" s="12">
        <v>0</v>
      </c>
      <c r="AK1231" s="12"/>
      <c r="AL1231" s="6"/>
      <c r="AM1231" s="6">
        <v>0</v>
      </c>
      <c r="AN1231" s="12">
        <v>0</v>
      </c>
      <c r="AO1231" s="12"/>
      <c r="AP1231" s="6"/>
      <c r="AQ1231" s="6">
        <f t="shared" si="133"/>
        <v>0</v>
      </c>
      <c r="AR1231" s="160">
        <f t="shared" si="134"/>
        <v>0</v>
      </c>
      <c r="AS1231" s="160">
        <f t="shared" si="135"/>
        <v>0</v>
      </c>
      <c r="AT1231" s="160">
        <f t="shared" si="136"/>
        <v>0</v>
      </c>
      <c r="AU1231" s="160">
        <f t="shared" si="137"/>
        <v>0</v>
      </c>
      <c r="AV1231" s="160">
        <f t="shared" si="138"/>
        <v>0</v>
      </c>
      <c r="AW1231" s="160">
        <f t="shared" si="139"/>
        <v>0</v>
      </c>
    </row>
    <row r="1232" spans="1:49" s="17" customFormat="1" x14ac:dyDescent="0.25">
      <c r="A1232" s="12" t="s">
        <v>4064</v>
      </c>
      <c r="B1232" s="45" t="s">
        <v>13</v>
      </c>
      <c r="C1232" s="12" t="s">
        <v>4062</v>
      </c>
      <c r="D1232" s="12" t="s">
        <v>4065</v>
      </c>
      <c r="E1232" s="6" t="s">
        <v>45</v>
      </c>
      <c r="F1232" s="12" t="s">
        <v>45</v>
      </c>
      <c r="G1232" s="12" t="s">
        <v>44</v>
      </c>
      <c r="H1232" s="2">
        <v>0</v>
      </c>
      <c r="I1232" s="12" t="s">
        <v>44</v>
      </c>
      <c r="J1232" s="2">
        <v>0</v>
      </c>
      <c r="K1232" s="6">
        <v>0</v>
      </c>
      <c r="L1232" s="2">
        <v>0</v>
      </c>
      <c r="M1232" s="112">
        <v>2</v>
      </c>
      <c r="N1232" s="39"/>
      <c r="O1232" s="12"/>
      <c r="P1232" s="12"/>
      <c r="Q1232" s="12" t="s">
        <v>45</v>
      </c>
      <c r="R1232" s="12" t="s">
        <v>44</v>
      </c>
      <c r="S1232" s="12" t="s">
        <v>45</v>
      </c>
      <c r="T1232" s="12" t="s">
        <v>44</v>
      </c>
      <c r="U1232" s="16" t="s">
        <v>45</v>
      </c>
      <c r="V1232" s="6" t="s">
        <v>6579</v>
      </c>
      <c r="W1232" s="63"/>
      <c r="X1232" s="2"/>
      <c r="Y1232" s="2"/>
      <c r="Z1232" s="64"/>
      <c r="AA1232" s="2">
        <v>0</v>
      </c>
      <c r="AB1232" s="2">
        <v>0</v>
      </c>
      <c r="AC1232" s="2"/>
      <c r="AD1232" s="2"/>
      <c r="AE1232" s="6">
        <v>0</v>
      </c>
      <c r="AF1232" s="12">
        <v>0</v>
      </c>
      <c r="AG1232" s="12"/>
      <c r="AH1232" s="12"/>
      <c r="AI1232" s="6">
        <v>0</v>
      </c>
      <c r="AJ1232" s="12">
        <v>0</v>
      </c>
      <c r="AK1232" s="12"/>
      <c r="AL1232" s="6"/>
      <c r="AM1232" s="6">
        <v>0</v>
      </c>
      <c r="AN1232" s="12">
        <v>0</v>
      </c>
      <c r="AO1232" s="12"/>
      <c r="AP1232" s="6"/>
      <c r="AQ1232" s="6">
        <f t="shared" si="133"/>
        <v>0</v>
      </c>
      <c r="AR1232" s="160">
        <f t="shared" si="134"/>
        <v>0</v>
      </c>
      <c r="AS1232" s="160">
        <f t="shared" si="135"/>
        <v>0</v>
      </c>
      <c r="AT1232" s="160">
        <f t="shared" si="136"/>
        <v>0</v>
      </c>
      <c r="AU1232" s="160">
        <f t="shared" si="137"/>
        <v>0</v>
      </c>
      <c r="AV1232" s="160">
        <f t="shared" si="138"/>
        <v>0</v>
      </c>
      <c r="AW1232" s="160">
        <f t="shared" si="139"/>
        <v>0</v>
      </c>
    </row>
    <row r="1233" spans="1:49" s="17" customFormat="1" x14ac:dyDescent="0.25">
      <c r="A1233" s="12" t="s">
        <v>4066</v>
      </c>
      <c r="B1233" s="45" t="s">
        <v>13</v>
      </c>
      <c r="C1233" s="12" t="s">
        <v>4062</v>
      </c>
      <c r="D1233" s="12" t="s">
        <v>4067</v>
      </c>
      <c r="E1233" s="6" t="s">
        <v>45</v>
      </c>
      <c r="F1233" s="12" t="s">
        <v>45</v>
      </c>
      <c r="G1233" s="12" t="s">
        <v>44</v>
      </c>
      <c r="H1233" s="2">
        <v>0</v>
      </c>
      <c r="I1233" s="12" t="s">
        <v>44</v>
      </c>
      <c r="J1233" s="2">
        <v>0</v>
      </c>
      <c r="K1233" s="6">
        <v>0</v>
      </c>
      <c r="L1233" s="2">
        <v>0</v>
      </c>
      <c r="M1233" s="112">
        <v>2</v>
      </c>
      <c r="N1233" s="39"/>
      <c r="O1233" s="12"/>
      <c r="P1233" s="12"/>
      <c r="Q1233" s="12" t="s">
        <v>45</v>
      </c>
      <c r="R1233" s="12" t="s">
        <v>45</v>
      </c>
      <c r="S1233" s="12" t="s">
        <v>45</v>
      </c>
      <c r="T1233" s="12" t="s">
        <v>44</v>
      </c>
      <c r="U1233" s="16" t="s">
        <v>45</v>
      </c>
      <c r="V1233" s="6" t="s">
        <v>6579</v>
      </c>
      <c r="W1233" s="63"/>
      <c r="X1233" s="2"/>
      <c r="Y1233" s="2"/>
      <c r="Z1233" s="64"/>
      <c r="AA1233" s="2">
        <v>0</v>
      </c>
      <c r="AB1233" s="2">
        <v>0</v>
      </c>
      <c r="AC1233" s="2"/>
      <c r="AD1233" s="2"/>
      <c r="AE1233" s="6">
        <v>0</v>
      </c>
      <c r="AF1233" s="12">
        <v>0</v>
      </c>
      <c r="AG1233" s="12"/>
      <c r="AH1233" s="12"/>
      <c r="AI1233" s="6">
        <v>0</v>
      </c>
      <c r="AJ1233" s="12">
        <v>0</v>
      </c>
      <c r="AK1233" s="12"/>
      <c r="AL1233" s="6"/>
      <c r="AM1233" s="6">
        <v>0</v>
      </c>
      <c r="AN1233" s="12">
        <v>0</v>
      </c>
      <c r="AO1233" s="12"/>
      <c r="AP1233" s="6"/>
      <c r="AQ1233" s="6">
        <f t="shared" si="133"/>
        <v>0</v>
      </c>
      <c r="AR1233" s="160">
        <f t="shared" si="134"/>
        <v>0</v>
      </c>
      <c r="AS1233" s="160">
        <f t="shared" si="135"/>
        <v>0</v>
      </c>
      <c r="AT1233" s="160">
        <f t="shared" si="136"/>
        <v>0</v>
      </c>
      <c r="AU1233" s="160">
        <f t="shared" si="137"/>
        <v>0</v>
      </c>
      <c r="AV1233" s="160">
        <f t="shared" si="138"/>
        <v>0</v>
      </c>
      <c r="AW1233" s="160">
        <f t="shared" si="139"/>
        <v>0</v>
      </c>
    </row>
    <row r="1234" spans="1:49" s="17" customFormat="1" x14ac:dyDescent="0.25">
      <c r="A1234" s="12" t="s">
        <v>4068</v>
      </c>
      <c r="B1234" s="45" t="s">
        <v>13</v>
      </c>
      <c r="C1234" s="12" t="s">
        <v>4062</v>
      </c>
      <c r="D1234" s="12" t="s">
        <v>2359</v>
      </c>
      <c r="E1234" s="6" t="s">
        <v>45</v>
      </c>
      <c r="F1234" s="12" t="s">
        <v>45</v>
      </c>
      <c r="G1234" s="12" t="s">
        <v>44</v>
      </c>
      <c r="H1234" s="2">
        <v>0</v>
      </c>
      <c r="I1234" s="12" t="s">
        <v>44</v>
      </c>
      <c r="J1234" s="2">
        <v>0</v>
      </c>
      <c r="K1234" s="6">
        <v>0</v>
      </c>
      <c r="L1234" s="2">
        <v>0</v>
      </c>
      <c r="M1234" s="112">
        <v>2</v>
      </c>
      <c r="N1234" s="39"/>
      <c r="O1234" s="12"/>
      <c r="P1234" s="12"/>
      <c r="Q1234" s="12" t="s">
        <v>44</v>
      </c>
      <c r="R1234" s="12" t="s">
        <v>45</v>
      </c>
      <c r="S1234" s="12" t="s">
        <v>45</v>
      </c>
      <c r="T1234" s="12" t="s">
        <v>44</v>
      </c>
      <c r="U1234" s="16" t="s">
        <v>45</v>
      </c>
      <c r="V1234" s="6" t="s">
        <v>6579</v>
      </c>
      <c r="W1234" s="63"/>
      <c r="X1234" s="2"/>
      <c r="Y1234" s="2"/>
      <c r="Z1234" s="64"/>
      <c r="AA1234" s="2">
        <v>0</v>
      </c>
      <c r="AB1234" s="2">
        <v>0</v>
      </c>
      <c r="AC1234" s="2"/>
      <c r="AD1234" s="2"/>
      <c r="AE1234" s="6">
        <v>0</v>
      </c>
      <c r="AF1234" s="12">
        <v>0</v>
      </c>
      <c r="AG1234" s="12"/>
      <c r="AH1234" s="12"/>
      <c r="AI1234" s="6">
        <v>0</v>
      </c>
      <c r="AJ1234" s="12">
        <v>0</v>
      </c>
      <c r="AK1234" s="12"/>
      <c r="AL1234" s="6"/>
      <c r="AM1234" s="6">
        <v>0</v>
      </c>
      <c r="AN1234" s="12">
        <v>0</v>
      </c>
      <c r="AO1234" s="12"/>
      <c r="AP1234" s="6"/>
      <c r="AQ1234" s="6">
        <f t="shared" si="133"/>
        <v>0</v>
      </c>
      <c r="AR1234" s="160">
        <f t="shared" si="134"/>
        <v>0</v>
      </c>
      <c r="AS1234" s="160">
        <f t="shared" si="135"/>
        <v>0</v>
      </c>
      <c r="AT1234" s="160">
        <f t="shared" si="136"/>
        <v>0</v>
      </c>
      <c r="AU1234" s="160">
        <f t="shared" si="137"/>
        <v>0</v>
      </c>
      <c r="AV1234" s="160">
        <f t="shared" si="138"/>
        <v>0</v>
      </c>
      <c r="AW1234" s="160">
        <f t="shared" si="139"/>
        <v>0</v>
      </c>
    </row>
    <row r="1235" spans="1:49" s="17" customFormat="1" x14ac:dyDescent="0.25">
      <c r="A1235" s="12" t="s">
        <v>4069</v>
      </c>
      <c r="B1235" s="45" t="s">
        <v>13</v>
      </c>
      <c r="C1235" s="12" t="s">
        <v>4062</v>
      </c>
      <c r="D1235" s="12" t="s">
        <v>4070</v>
      </c>
      <c r="E1235" s="6" t="s">
        <v>45</v>
      </c>
      <c r="F1235" s="12" t="s">
        <v>45</v>
      </c>
      <c r="G1235" s="12" t="s">
        <v>44</v>
      </c>
      <c r="H1235" s="2">
        <v>0</v>
      </c>
      <c r="I1235" s="12" t="s">
        <v>44</v>
      </c>
      <c r="J1235" s="12">
        <v>1</v>
      </c>
      <c r="K1235" s="12">
        <v>0</v>
      </c>
      <c r="L1235" s="12">
        <v>1</v>
      </c>
      <c r="M1235" s="12">
        <v>1</v>
      </c>
      <c r="N1235" s="38"/>
      <c r="O1235" s="12">
        <v>1</v>
      </c>
      <c r="P1235" s="12">
        <v>1</v>
      </c>
      <c r="Q1235" s="12" t="s">
        <v>45</v>
      </c>
      <c r="R1235" s="12" t="s">
        <v>44</v>
      </c>
      <c r="S1235" s="12" t="s">
        <v>45</v>
      </c>
      <c r="T1235" s="12" t="s">
        <v>44</v>
      </c>
      <c r="U1235" s="16" t="s">
        <v>45</v>
      </c>
      <c r="V1235" s="12" t="s">
        <v>326</v>
      </c>
      <c r="W1235" s="77" t="s">
        <v>4071</v>
      </c>
      <c r="X1235" s="12" t="s">
        <v>4072</v>
      </c>
      <c r="Y1235" s="12" t="s">
        <v>4073</v>
      </c>
      <c r="Z1235" s="78" t="s">
        <v>4074</v>
      </c>
      <c r="AA1235" s="2">
        <v>0</v>
      </c>
      <c r="AB1235" s="2">
        <v>1</v>
      </c>
      <c r="AC1235" s="2" t="s">
        <v>326</v>
      </c>
      <c r="AD1235" s="2" t="s">
        <v>6744</v>
      </c>
      <c r="AE1235" s="6">
        <v>0</v>
      </c>
      <c r="AF1235" s="12">
        <v>1</v>
      </c>
      <c r="AG1235" s="12" t="s">
        <v>326</v>
      </c>
      <c r="AH1235" s="12" t="s">
        <v>6744</v>
      </c>
      <c r="AI1235" s="6">
        <v>0</v>
      </c>
      <c r="AJ1235" s="12">
        <v>1</v>
      </c>
      <c r="AK1235" s="12" t="s">
        <v>326</v>
      </c>
      <c r="AL1235" s="6" t="s">
        <v>6744</v>
      </c>
      <c r="AM1235" s="6">
        <v>0</v>
      </c>
      <c r="AN1235" s="12">
        <v>0</v>
      </c>
      <c r="AO1235" s="12"/>
      <c r="AP1235" s="6"/>
      <c r="AQ1235" s="6">
        <f t="shared" si="133"/>
        <v>3</v>
      </c>
      <c r="AR1235" s="160">
        <f t="shared" si="134"/>
        <v>0</v>
      </c>
      <c r="AS1235" s="160">
        <f t="shared" si="135"/>
        <v>0</v>
      </c>
      <c r="AT1235" s="160">
        <f t="shared" si="136"/>
        <v>1</v>
      </c>
      <c r="AU1235" s="160">
        <f t="shared" si="137"/>
        <v>0</v>
      </c>
      <c r="AV1235" s="160">
        <f t="shared" si="138"/>
        <v>0</v>
      </c>
      <c r="AW1235" s="160">
        <f t="shared" si="139"/>
        <v>0</v>
      </c>
    </row>
    <row r="1236" spans="1:49" s="17" customFormat="1" x14ac:dyDescent="0.25">
      <c r="A1236" s="12" t="s">
        <v>4075</v>
      </c>
      <c r="B1236" s="45" t="s">
        <v>13</v>
      </c>
      <c r="C1236" s="12" t="s">
        <v>4062</v>
      </c>
      <c r="D1236" s="12" t="s">
        <v>4076</v>
      </c>
      <c r="E1236" s="6" t="s">
        <v>45</v>
      </c>
      <c r="F1236" s="12" t="s">
        <v>45</v>
      </c>
      <c r="G1236" s="12" t="s">
        <v>44</v>
      </c>
      <c r="H1236" s="2">
        <v>0</v>
      </c>
      <c r="I1236" s="12" t="s">
        <v>44</v>
      </c>
      <c r="J1236" s="2">
        <v>0</v>
      </c>
      <c r="K1236" s="6">
        <v>0</v>
      </c>
      <c r="L1236" s="2">
        <v>0</v>
      </c>
      <c r="M1236" s="112">
        <v>2</v>
      </c>
      <c r="N1236" s="39"/>
      <c r="O1236" s="12"/>
      <c r="P1236" s="12"/>
      <c r="Q1236" s="12" t="s">
        <v>44</v>
      </c>
      <c r="R1236" s="12" t="s">
        <v>44</v>
      </c>
      <c r="S1236" s="12" t="s">
        <v>45</v>
      </c>
      <c r="T1236" s="12" t="s">
        <v>44</v>
      </c>
      <c r="U1236" s="16" t="s">
        <v>45</v>
      </c>
      <c r="V1236" s="6" t="s">
        <v>6579</v>
      </c>
      <c r="W1236" s="63"/>
      <c r="X1236" s="2"/>
      <c r="Y1236" s="2"/>
      <c r="Z1236" s="64"/>
      <c r="AA1236" s="2">
        <v>0</v>
      </c>
      <c r="AB1236" s="2">
        <v>0</v>
      </c>
      <c r="AC1236" s="2"/>
      <c r="AD1236" s="2"/>
      <c r="AE1236" s="6">
        <v>0</v>
      </c>
      <c r="AF1236" s="12">
        <v>0</v>
      </c>
      <c r="AG1236" s="12"/>
      <c r="AH1236" s="12"/>
      <c r="AI1236" s="6">
        <v>0</v>
      </c>
      <c r="AJ1236" s="12">
        <v>0</v>
      </c>
      <c r="AK1236" s="12"/>
      <c r="AL1236" s="6"/>
      <c r="AM1236" s="6">
        <v>0</v>
      </c>
      <c r="AN1236" s="12">
        <v>0</v>
      </c>
      <c r="AO1236" s="12"/>
      <c r="AP1236" s="6"/>
      <c r="AQ1236" s="6">
        <f t="shared" si="133"/>
        <v>0</v>
      </c>
      <c r="AR1236" s="160">
        <f t="shared" si="134"/>
        <v>0</v>
      </c>
      <c r="AS1236" s="160">
        <f t="shared" si="135"/>
        <v>0</v>
      </c>
      <c r="AT1236" s="160">
        <f t="shared" si="136"/>
        <v>0</v>
      </c>
      <c r="AU1236" s="160">
        <f t="shared" si="137"/>
        <v>0</v>
      </c>
      <c r="AV1236" s="160">
        <f t="shared" si="138"/>
        <v>0</v>
      </c>
      <c r="AW1236" s="160">
        <f t="shared" si="139"/>
        <v>0</v>
      </c>
    </row>
    <row r="1237" spans="1:49" s="17" customFormat="1" x14ac:dyDescent="0.25">
      <c r="A1237" s="12" t="s">
        <v>4082</v>
      </c>
      <c r="B1237" s="45" t="s">
        <v>13</v>
      </c>
      <c r="C1237" s="12" t="s">
        <v>4062</v>
      </c>
      <c r="D1237" s="12" t="s">
        <v>4083</v>
      </c>
      <c r="E1237" s="6" t="s">
        <v>45</v>
      </c>
      <c r="F1237" s="12" t="s">
        <v>45</v>
      </c>
      <c r="G1237" s="12" t="s">
        <v>44</v>
      </c>
      <c r="H1237" s="2">
        <v>0</v>
      </c>
      <c r="I1237" s="12" t="s">
        <v>44</v>
      </c>
      <c r="J1237" s="2">
        <v>0</v>
      </c>
      <c r="K1237" s="6">
        <v>0</v>
      </c>
      <c r="L1237" s="2">
        <v>0</v>
      </c>
      <c r="M1237" s="112">
        <v>2</v>
      </c>
      <c r="N1237" s="39"/>
      <c r="O1237" s="12"/>
      <c r="P1237" s="12"/>
      <c r="Q1237" s="12" t="s">
        <v>44</v>
      </c>
      <c r="R1237" s="12" t="s">
        <v>44</v>
      </c>
      <c r="S1237" s="12" t="s">
        <v>45</v>
      </c>
      <c r="T1237" s="12" t="s">
        <v>44</v>
      </c>
      <c r="U1237" s="16" t="s">
        <v>45</v>
      </c>
      <c r="V1237" s="6" t="s">
        <v>6579</v>
      </c>
      <c r="W1237" s="63"/>
      <c r="X1237" s="2"/>
      <c r="Y1237" s="2"/>
      <c r="Z1237" s="64"/>
      <c r="AA1237" s="2">
        <v>0</v>
      </c>
      <c r="AB1237" s="2">
        <v>0</v>
      </c>
      <c r="AC1237" s="2"/>
      <c r="AD1237" s="2"/>
      <c r="AE1237" s="6">
        <v>0</v>
      </c>
      <c r="AF1237" s="12">
        <v>0</v>
      </c>
      <c r="AG1237" s="12"/>
      <c r="AH1237" s="12"/>
      <c r="AI1237" s="6">
        <v>0</v>
      </c>
      <c r="AJ1237" s="12">
        <v>0</v>
      </c>
      <c r="AK1237" s="12"/>
      <c r="AL1237" s="6"/>
      <c r="AM1237" s="6">
        <v>0</v>
      </c>
      <c r="AN1237" s="12">
        <v>0</v>
      </c>
      <c r="AO1237" s="12"/>
      <c r="AP1237" s="6"/>
      <c r="AQ1237" s="6">
        <f t="shared" si="133"/>
        <v>0</v>
      </c>
      <c r="AR1237" s="160">
        <f t="shared" si="134"/>
        <v>0</v>
      </c>
      <c r="AS1237" s="160">
        <f t="shared" si="135"/>
        <v>0</v>
      </c>
      <c r="AT1237" s="160">
        <f t="shared" si="136"/>
        <v>0</v>
      </c>
      <c r="AU1237" s="160">
        <f t="shared" si="137"/>
        <v>0</v>
      </c>
      <c r="AV1237" s="160">
        <f t="shared" si="138"/>
        <v>0</v>
      </c>
      <c r="AW1237" s="160">
        <f t="shared" si="139"/>
        <v>0</v>
      </c>
    </row>
    <row r="1238" spans="1:49" s="17" customFormat="1" x14ac:dyDescent="0.25">
      <c r="A1238" s="12" t="s">
        <v>3890</v>
      </c>
      <c r="B1238" s="45" t="s">
        <v>13</v>
      </c>
      <c r="C1238" s="12" t="s">
        <v>3891</v>
      </c>
      <c r="D1238" s="12" t="s">
        <v>3892</v>
      </c>
      <c r="E1238" s="6" t="s">
        <v>45</v>
      </c>
      <c r="F1238" s="12" t="s">
        <v>45</v>
      </c>
      <c r="G1238" s="12" t="s">
        <v>45</v>
      </c>
      <c r="H1238" s="2">
        <v>0</v>
      </c>
      <c r="I1238" s="12" t="s">
        <v>44</v>
      </c>
      <c r="J1238" s="2">
        <v>0</v>
      </c>
      <c r="K1238" s="6">
        <v>0</v>
      </c>
      <c r="L1238" s="2">
        <v>0</v>
      </c>
      <c r="M1238" s="112">
        <v>2</v>
      </c>
      <c r="N1238" s="39"/>
      <c r="O1238" s="12"/>
      <c r="P1238" s="12"/>
      <c r="Q1238" s="12" t="s">
        <v>45</v>
      </c>
      <c r="R1238" s="12" t="s">
        <v>45</v>
      </c>
      <c r="S1238" s="12" t="s">
        <v>45</v>
      </c>
      <c r="T1238" s="12" t="s">
        <v>44</v>
      </c>
      <c r="U1238" s="16" t="s">
        <v>45</v>
      </c>
      <c r="V1238" s="6" t="s">
        <v>6579</v>
      </c>
      <c r="W1238" s="63"/>
      <c r="X1238" s="2"/>
      <c r="Y1238" s="2"/>
      <c r="Z1238" s="64"/>
      <c r="AA1238" s="2">
        <v>0</v>
      </c>
      <c r="AB1238" s="2">
        <v>0</v>
      </c>
      <c r="AC1238" s="2"/>
      <c r="AD1238" s="2"/>
      <c r="AE1238" s="6">
        <v>0</v>
      </c>
      <c r="AF1238" s="12">
        <v>0</v>
      </c>
      <c r="AG1238" s="12"/>
      <c r="AH1238" s="12"/>
      <c r="AI1238" s="6">
        <v>0</v>
      </c>
      <c r="AJ1238" s="12">
        <v>0</v>
      </c>
      <c r="AK1238" s="12"/>
      <c r="AL1238" s="6"/>
      <c r="AM1238" s="6">
        <v>0</v>
      </c>
      <c r="AN1238" s="12">
        <v>0</v>
      </c>
      <c r="AO1238" s="12"/>
      <c r="AP1238" s="6"/>
      <c r="AQ1238" s="6">
        <f t="shared" si="133"/>
        <v>0</v>
      </c>
      <c r="AR1238" s="160">
        <f t="shared" si="134"/>
        <v>0</v>
      </c>
      <c r="AS1238" s="160">
        <f t="shared" si="135"/>
        <v>0</v>
      </c>
      <c r="AT1238" s="160">
        <f t="shared" si="136"/>
        <v>0</v>
      </c>
      <c r="AU1238" s="160">
        <f t="shared" si="137"/>
        <v>0</v>
      </c>
      <c r="AV1238" s="160">
        <f t="shared" si="138"/>
        <v>0</v>
      </c>
      <c r="AW1238" s="160">
        <f t="shared" si="139"/>
        <v>0</v>
      </c>
    </row>
    <row r="1239" spans="1:49" s="17" customFormat="1" x14ac:dyDescent="0.25">
      <c r="A1239" s="12" t="s">
        <v>3893</v>
      </c>
      <c r="B1239" s="45" t="s">
        <v>13</v>
      </c>
      <c r="C1239" s="12" t="s">
        <v>3891</v>
      </c>
      <c r="D1239" s="12" t="s">
        <v>524</v>
      </c>
      <c r="E1239" s="6" t="s">
        <v>45</v>
      </c>
      <c r="F1239" s="12" t="s">
        <v>45</v>
      </c>
      <c r="G1239" s="12" t="s">
        <v>44</v>
      </c>
      <c r="H1239" s="2">
        <v>0</v>
      </c>
      <c r="I1239" s="12" t="s">
        <v>44</v>
      </c>
      <c r="J1239" s="2">
        <v>0</v>
      </c>
      <c r="K1239" s="6">
        <v>0</v>
      </c>
      <c r="L1239" s="2">
        <v>0</v>
      </c>
      <c r="M1239" s="112">
        <v>2</v>
      </c>
      <c r="N1239" s="39"/>
      <c r="O1239" s="12"/>
      <c r="P1239" s="12"/>
      <c r="Q1239" s="12" t="s">
        <v>44</v>
      </c>
      <c r="R1239" s="12" t="s">
        <v>45</v>
      </c>
      <c r="S1239" s="12" t="s">
        <v>45</v>
      </c>
      <c r="T1239" s="12" t="s">
        <v>44</v>
      </c>
      <c r="U1239" s="16" t="s">
        <v>44</v>
      </c>
      <c r="V1239" s="6" t="s">
        <v>35</v>
      </c>
      <c r="W1239" s="63" t="s">
        <v>3894</v>
      </c>
      <c r="X1239" s="2" t="s">
        <v>3895</v>
      </c>
      <c r="Y1239" s="2" t="s">
        <v>3896</v>
      </c>
      <c r="Z1239" s="64" t="s">
        <v>3897</v>
      </c>
      <c r="AA1239" s="2">
        <v>0</v>
      </c>
      <c r="AB1239" s="2">
        <v>0</v>
      </c>
      <c r="AC1239" s="2"/>
      <c r="AD1239" s="2"/>
      <c r="AE1239" s="6">
        <v>0</v>
      </c>
      <c r="AF1239" s="12">
        <v>0</v>
      </c>
      <c r="AG1239" s="12"/>
      <c r="AH1239" s="12"/>
      <c r="AI1239" s="6">
        <v>0</v>
      </c>
      <c r="AJ1239" s="12">
        <v>0</v>
      </c>
      <c r="AK1239" s="12"/>
      <c r="AL1239" s="6"/>
      <c r="AM1239" s="6">
        <v>0</v>
      </c>
      <c r="AN1239" s="12">
        <v>0</v>
      </c>
      <c r="AO1239" s="12"/>
      <c r="AP1239" s="6"/>
      <c r="AQ1239" s="6">
        <f t="shared" si="133"/>
        <v>0</v>
      </c>
      <c r="AR1239" s="160">
        <f t="shared" si="134"/>
        <v>0</v>
      </c>
      <c r="AS1239" s="160">
        <f t="shared" si="135"/>
        <v>0</v>
      </c>
      <c r="AT1239" s="160">
        <f t="shared" si="136"/>
        <v>0</v>
      </c>
      <c r="AU1239" s="160">
        <f t="shared" si="137"/>
        <v>0</v>
      </c>
      <c r="AV1239" s="160">
        <f t="shared" si="138"/>
        <v>0</v>
      </c>
      <c r="AW1239" s="160">
        <f t="shared" si="139"/>
        <v>0</v>
      </c>
    </row>
    <row r="1240" spans="1:49" s="17" customFormat="1" x14ac:dyDescent="0.25">
      <c r="A1240" s="12" t="s">
        <v>3898</v>
      </c>
      <c r="B1240" s="45" t="s">
        <v>13</v>
      </c>
      <c r="C1240" s="12" t="s">
        <v>3891</v>
      </c>
      <c r="D1240" s="12" t="s">
        <v>3899</v>
      </c>
      <c r="E1240" s="6" t="s">
        <v>45</v>
      </c>
      <c r="F1240" s="12" t="s">
        <v>45</v>
      </c>
      <c r="G1240" s="12" t="s">
        <v>44</v>
      </c>
      <c r="H1240" s="2">
        <v>0</v>
      </c>
      <c r="I1240" s="12" t="s">
        <v>44</v>
      </c>
      <c r="J1240" s="2">
        <v>0</v>
      </c>
      <c r="K1240" s="6">
        <v>0</v>
      </c>
      <c r="L1240" s="2">
        <v>0</v>
      </c>
      <c r="M1240" s="112">
        <v>2</v>
      </c>
      <c r="N1240" s="39"/>
      <c r="O1240" s="12"/>
      <c r="P1240" s="12"/>
      <c r="Q1240" s="12" t="s">
        <v>44</v>
      </c>
      <c r="R1240" s="12" t="s">
        <v>45</v>
      </c>
      <c r="S1240" s="12" t="s">
        <v>45</v>
      </c>
      <c r="T1240" s="12" t="s">
        <v>44</v>
      </c>
      <c r="U1240" s="16" t="s">
        <v>45</v>
      </c>
      <c r="V1240" s="6" t="s">
        <v>6579</v>
      </c>
      <c r="W1240" s="63"/>
      <c r="X1240" s="2"/>
      <c r="Y1240" s="2"/>
      <c r="Z1240" s="64"/>
      <c r="AA1240" s="2">
        <v>0</v>
      </c>
      <c r="AB1240" s="2">
        <v>0</v>
      </c>
      <c r="AC1240" s="2"/>
      <c r="AD1240" s="2"/>
      <c r="AE1240" s="6">
        <v>0</v>
      </c>
      <c r="AF1240" s="12">
        <v>0</v>
      </c>
      <c r="AG1240" s="12"/>
      <c r="AH1240" s="12"/>
      <c r="AI1240" s="6">
        <v>0</v>
      </c>
      <c r="AJ1240" s="12">
        <v>0</v>
      </c>
      <c r="AK1240" s="12"/>
      <c r="AL1240" s="6"/>
      <c r="AM1240" s="6">
        <v>0</v>
      </c>
      <c r="AN1240" s="12">
        <v>0</v>
      </c>
      <c r="AO1240" s="12"/>
      <c r="AP1240" s="6"/>
      <c r="AQ1240" s="6">
        <f t="shared" si="133"/>
        <v>0</v>
      </c>
      <c r="AR1240" s="160">
        <f t="shared" si="134"/>
        <v>0</v>
      </c>
      <c r="AS1240" s="160">
        <f t="shared" si="135"/>
        <v>0</v>
      </c>
      <c r="AT1240" s="160">
        <f t="shared" si="136"/>
        <v>0</v>
      </c>
      <c r="AU1240" s="160">
        <f t="shared" si="137"/>
        <v>0</v>
      </c>
      <c r="AV1240" s="160">
        <f t="shared" si="138"/>
        <v>0</v>
      </c>
      <c r="AW1240" s="160">
        <f t="shared" si="139"/>
        <v>0</v>
      </c>
    </row>
    <row r="1241" spans="1:49" s="17" customFormat="1" x14ac:dyDescent="0.25">
      <c r="A1241" s="12" t="s">
        <v>3900</v>
      </c>
      <c r="B1241" s="45" t="s">
        <v>13</v>
      </c>
      <c r="C1241" s="12" t="s">
        <v>3891</v>
      </c>
      <c r="D1241" s="12" t="s">
        <v>3901</v>
      </c>
      <c r="E1241" s="6" t="s">
        <v>45</v>
      </c>
      <c r="F1241" s="12" t="s">
        <v>45</v>
      </c>
      <c r="G1241" s="12" t="s">
        <v>44</v>
      </c>
      <c r="H1241" s="2">
        <v>0</v>
      </c>
      <c r="I1241" s="12" t="s">
        <v>44</v>
      </c>
      <c r="J1241" s="12">
        <v>1</v>
      </c>
      <c r="K1241" s="12">
        <v>0</v>
      </c>
      <c r="L1241" s="12">
        <v>1</v>
      </c>
      <c r="M1241" s="12">
        <v>1</v>
      </c>
      <c r="N1241" s="38">
        <v>1</v>
      </c>
      <c r="O1241" s="12">
        <v>1</v>
      </c>
      <c r="P1241" s="12">
        <v>1</v>
      </c>
      <c r="Q1241" s="12" t="s">
        <v>44</v>
      </c>
      <c r="R1241" s="12" t="s">
        <v>44</v>
      </c>
      <c r="S1241" s="12" t="s">
        <v>45</v>
      </c>
      <c r="T1241" s="12" t="s">
        <v>44</v>
      </c>
      <c r="U1241" s="16" t="s">
        <v>45</v>
      </c>
      <c r="V1241" s="12" t="s">
        <v>35</v>
      </c>
      <c r="W1241" s="77" t="s">
        <v>3902</v>
      </c>
      <c r="X1241" s="12" t="s">
        <v>3903</v>
      </c>
      <c r="Y1241" s="12" t="s">
        <v>3904</v>
      </c>
      <c r="Z1241" s="78" t="s">
        <v>3905</v>
      </c>
      <c r="AA1241" s="2">
        <v>0</v>
      </c>
      <c r="AB1241" s="2">
        <v>0</v>
      </c>
      <c r="AC1241" s="2"/>
      <c r="AD1241" s="2"/>
      <c r="AE1241" s="6">
        <v>0</v>
      </c>
      <c r="AF1241" s="12">
        <v>0</v>
      </c>
      <c r="AG1241" s="12"/>
      <c r="AH1241" s="12"/>
      <c r="AI1241" s="6">
        <v>0</v>
      </c>
      <c r="AJ1241" s="12">
        <v>0</v>
      </c>
      <c r="AK1241" s="12"/>
      <c r="AL1241" s="6"/>
      <c r="AM1241" s="6">
        <v>0</v>
      </c>
      <c r="AN1241" s="12">
        <v>0</v>
      </c>
      <c r="AO1241" s="12"/>
      <c r="AP1241" s="6"/>
      <c r="AQ1241" s="6">
        <f t="shared" si="133"/>
        <v>0</v>
      </c>
      <c r="AR1241" s="160">
        <f t="shared" si="134"/>
        <v>0</v>
      </c>
      <c r="AS1241" s="160">
        <f t="shared" si="135"/>
        <v>0</v>
      </c>
      <c r="AT1241" s="160">
        <f t="shared" si="136"/>
        <v>0</v>
      </c>
      <c r="AU1241" s="160">
        <f t="shared" si="137"/>
        <v>0</v>
      </c>
      <c r="AV1241" s="160">
        <f t="shared" si="138"/>
        <v>0</v>
      </c>
      <c r="AW1241" s="160">
        <f t="shared" si="139"/>
        <v>0</v>
      </c>
    </row>
    <row r="1242" spans="1:49" s="17" customFormat="1" x14ac:dyDescent="0.25">
      <c r="A1242" s="12" t="s">
        <v>4123</v>
      </c>
      <c r="B1242" s="45" t="s">
        <v>13</v>
      </c>
      <c r="C1242" s="12" t="s">
        <v>4111</v>
      </c>
      <c r="D1242" s="12" t="s">
        <v>4111</v>
      </c>
      <c r="E1242" s="6" t="s">
        <v>45</v>
      </c>
      <c r="F1242" s="12" t="s">
        <v>44</v>
      </c>
      <c r="G1242" s="12" t="s">
        <v>44</v>
      </c>
      <c r="H1242" s="2">
        <v>1</v>
      </c>
      <c r="I1242" s="12" t="s">
        <v>45</v>
      </c>
      <c r="J1242" s="12">
        <v>1</v>
      </c>
      <c r="K1242" s="12">
        <v>0</v>
      </c>
      <c r="L1242" s="12">
        <v>1</v>
      </c>
      <c r="M1242" s="12">
        <v>1</v>
      </c>
      <c r="N1242" s="12">
        <v>1</v>
      </c>
      <c r="O1242" s="12">
        <v>1</v>
      </c>
      <c r="P1242" s="12">
        <v>1</v>
      </c>
      <c r="Q1242" s="12" t="s">
        <v>44</v>
      </c>
      <c r="R1242" s="12" t="s">
        <v>45</v>
      </c>
      <c r="S1242" s="12" t="s">
        <v>44</v>
      </c>
      <c r="T1242" s="12" t="s">
        <v>44</v>
      </c>
      <c r="U1242" s="16" t="s">
        <v>45</v>
      </c>
      <c r="V1242" s="6" t="s">
        <v>326</v>
      </c>
      <c r="W1242" s="63" t="s">
        <v>4124</v>
      </c>
      <c r="X1242" s="2" t="s">
        <v>4125</v>
      </c>
      <c r="Y1242" s="2" t="s">
        <v>4126</v>
      </c>
      <c r="Z1242" s="64" t="s">
        <v>4127</v>
      </c>
      <c r="AA1242" s="2">
        <v>1</v>
      </c>
      <c r="AB1242" s="2">
        <v>0</v>
      </c>
      <c r="AC1242" s="2"/>
      <c r="AD1242" s="2" t="s">
        <v>6743</v>
      </c>
      <c r="AE1242" s="6">
        <v>1</v>
      </c>
      <c r="AF1242" s="12">
        <v>1</v>
      </c>
      <c r="AG1242" s="12" t="s">
        <v>326</v>
      </c>
      <c r="AH1242" s="12" t="s">
        <v>6745</v>
      </c>
      <c r="AI1242" s="6">
        <v>0</v>
      </c>
      <c r="AJ1242" s="12">
        <v>1</v>
      </c>
      <c r="AK1242" s="12" t="s">
        <v>326</v>
      </c>
      <c r="AL1242" s="6" t="s">
        <v>6744</v>
      </c>
      <c r="AM1242" s="6">
        <v>0</v>
      </c>
      <c r="AN1242" s="12">
        <v>0</v>
      </c>
      <c r="AO1242" s="12"/>
      <c r="AP1242" s="6"/>
      <c r="AQ1242" s="6">
        <f t="shared" si="133"/>
        <v>4</v>
      </c>
      <c r="AR1242" s="160">
        <f t="shared" si="134"/>
        <v>1</v>
      </c>
      <c r="AS1242" s="160">
        <f t="shared" si="135"/>
        <v>0</v>
      </c>
      <c r="AT1242" s="160">
        <f t="shared" si="136"/>
        <v>1</v>
      </c>
      <c r="AU1242" s="160">
        <f t="shared" si="137"/>
        <v>0</v>
      </c>
      <c r="AV1242" s="160">
        <f t="shared" si="138"/>
        <v>0</v>
      </c>
      <c r="AW1242" s="160">
        <f t="shared" si="139"/>
        <v>0</v>
      </c>
    </row>
    <row r="1243" spans="1:49" s="17" customFormat="1" x14ac:dyDescent="0.25">
      <c r="A1243" s="12" t="s">
        <v>4110</v>
      </c>
      <c r="B1243" s="45" t="s">
        <v>13</v>
      </c>
      <c r="C1243" s="12" t="s">
        <v>4111</v>
      </c>
      <c r="D1243" s="12" t="s">
        <v>4112</v>
      </c>
      <c r="E1243" s="6" t="s">
        <v>45</v>
      </c>
      <c r="F1243" s="12" t="s">
        <v>44</v>
      </c>
      <c r="G1243" s="12" t="s">
        <v>44</v>
      </c>
      <c r="H1243" s="2">
        <v>1</v>
      </c>
      <c r="I1243" s="12" t="s">
        <v>44</v>
      </c>
      <c r="J1243" s="12">
        <v>1</v>
      </c>
      <c r="K1243" s="12">
        <v>0</v>
      </c>
      <c r="L1243" s="12">
        <v>1</v>
      </c>
      <c r="M1243" s="12">
        <v>1</v>
      </c>
      <c r="N1243" s="12">
        <v>1</v>
      </c>
      <c r="O1243" s="12">
        <v>1</v>
      </c>
      <c r="P1243" s="12">
        <v>1</v>
      </c>
      <c r="Q1243" s="12" t="s">
        <v>45</v>
      </c>
      <c r="R1243" s="12" t="s">
        <v>45</v>
      </c>
      <c r="S1243" s="12" t="s">
        <v>44</v>
      </c>
      <c r="T1243" s="12" t="s">
        <v>44</v>
      </c>
      <c r="U1243" s="16" t="s">
        <v>45</v>
      </c>
      <c r="V1243" s="6" t="s">
        <v>35</v>
      </c>
      <c r="W1243" s="63" t="s">
        <v>4113</v>
      </c>
      <c r="X1243" s="2" t="s">
        <v>4114</v>
      </c>
      <c r="Y1243" s="2" t="s">
        <v>4115</v>
      </c>
      <c r="Z1243" s="64" t="s">
        <v>4116</v>
      </c>
      <c r="AA1243" s="2">
        <v>1</v>
      </c>
      <c r="AB1243" s="2">
        <v>0</v>
      </c>
      <c r="AC1243" s="2"/>
      <c r="AD1243" s="2" t="s">
        <v>6743</v>
      </c>
      <c r="AE1243" s="6">
        <v>0</v>
      </c>
      <c r="AF1243" s="12">
        <v>0</v>
      </c>
      <c r="AG1243" s="12"/>
      <c r="AH1243" s="12"/>
      <c r="AI1243" s="6">
        <v>1</v>
      </c>
      <c r="AJ1243" s="12">
        <v>0</v>
      </c>
      <c r="AK1243" s="12"/>
      <c r="AL1243" s="6" t="s">
        <v>6743</v>
      </c>
      <c r="AM1243" s="6">
        <v>0</v>
      </c>
      <c r="AN1243" s="12">
        <v>0</v>
      </c>
      <c r="AO1243" s="12"/>
      <c r="AP1243" s="6"/>
      <c r="AQ1243" s="6">
        <f t="shared" si="133"/>
        <v>2</v>
      </c>
      <c r="AR1243" s="160">
        <f t="shared" si="134"/>
        <v>1</v>
      </c>
      <c r="AS1243" s="160">
        <f t="shared" si="135"/>
        <v>0</v>
      </c>
      <c r="AT1243" s="160">
        <f t="shared" si="136"/>
        <v>0</v>
      </c>
      <c r="AU1243" s="160">
        <f t="shared" si="137"/>
        <v>0</v>
      </c>
      <c r="AV1243" s="160">
        <f t="shared" si="138"/>
        <v>0</v>
      </c>
      <c r="AW1243" s="160">
        <f t="shared" si="139"/>
        <v>0</v>
      </c>
    </row>
    <row r="1244" spans="1:49" s="17" customFormat="1" x14ac:dyDescent="0.25">
      <c r="A1244" s="12" t="s">
        <v>4117</v>
      </c>
      <c r="B1244" s="45" t="s">
        <v>13</v>
      </c>
      <c r="C1244" s="12" t="s">
        <v>4111</v>
      </c>
      <c r="D1244" s="12" t="s">
        <v>4118</v>
      </c>
      <c r="E1244" s="6" t="s">
        <v>45</v>
      </c>
      <c r="F1244" s="12" t="s">
        <v>45</v>
      </c>
      <c r="G1244" s="12" t="s">
        <v>44</v>
      </c>
      <c r="H1244" s="2">
        <v>0</v>
      </c>
      <c r="I1244" s="12" t="s">
        <v>45</v>
      </c>
      <c r="J1244" s="12">
        <v>1</v>
      </c>
      <c r="K1244" s="12">
        <v>0</v>
      </c>
      <c r="L1244" s="12">
        <v>0</v>
      </c>
      <c r="M1244" s="12">
        <v>1</v>
      </c>
      <c r="N1244" s="38">
        <v>1</v>
      </c>
      <c r="O1244" s="12">
        <v>1</v>
      </c>
      <c r="P1244" s="12">
        <v>1</v>
      </c>
      <c r="Q1244" s="12" t="s">
        <v>45</v>
      </c>
      <c r="R1244" s="12" t="s">
        <v>45</v>
      </c>
      <c r="S1244" s="12" t="s">
        <v>45</v>
      </c>
      <c r="T1244" s="12" t="s">
        <v>44</v>
      </c>
      <c r="U1244" s="16" t="s">
        <v>45</v>
      </c>
      <c r="V1244" s="12" t="s">
        <v>35</v>
      </c>
      <c r="W1244" s="77" t="s">
        <v>4119</v>
      </c>
      <c r="X1244" s="12" t="s">
        <v>4120</v>
      </c>
      <c r="Y1244" s="12" t="s">
        <v>4121</v>
      </c>
      <c r="Z1244" s="78" t="s">
        <v>4122</v>
      </c>
      <c r="AA1244" s="2">
        <v>0</v>
      </c>
      <c r="AB1244" s="2">
        <v>0</v>
      </c>
      <c r="AC1244" s="2"/>
      <c r="AD1244" s="2"/>
      <c r="AE1244" s="6">
        <v>0</v>
      </c>
      <c r="AF1244" s="12">
        <v>0</v>
      </c>
      <c r="AG1244" s="12"/>
      <c r="AH1244" s="12"/>
      <c r="AI1244" s="6">
        <v>0</v>
      </c>
      <c r="AJ1244" s="12">
        <v>0</v>
      </c>
      <c r="AK1244" s="12"/>
      <c r="AL1244" s="6"/>
      <c r="AM1244" s="6">
        <v>0</v>
      </c>
      <c r="AN1244" s="12">
        <v>0</v>
      </c>
      <c r="AO1244" s="12"/>
      <c r="AP1244" s="6"/>
      <c r="AQ1244" s="6">
        <f t="shared" si="133"/>
        <v>0</v>
      </c>
      <c r="AR1244" s="160">
        <f t="shared" si="134"/>
        <v>0</v>
      </c>
      <c r="AS1244" s="160">
        <f t="shared" si="135"/>
        <v>0</v>
      </c>
      <c r="AT1244" s="160">
        <f t="shared" si="136"/>
        <v>0</v>
      </c>
      <c r="AU1244" s="160">
        <f t="shared" si="137"/>
        <v>0</v>
      </c>
      <c r="AV1244" s="160">
        <f t="shared" si="138"/>
        <v>0</v>
      </c>
      <c r="AW1244" s="160">
        <f t="shared" si="139"/>
        <v>0</v>
      </c>
    </row>
    <row r="1245" spans="1:49" s="17" customFormat="1" x14ac:dyDescent="0.25">
      <c r="A1245" s="12" t="s">
        <v>4131</v>
      </c>
      <c r="B1245" s="45" t="s">
        <v>14</v>
      </c>
      <c r="C1245" s="12" t="s">
        <v>4129</v>
      </c>
      <c r="D1245" s="12" t="s">
        <v>4129</v>
      </c>
      <c r="E1245" s="6" t="s">
        <v>45</v>
      </c>
      <c r="F1245" s="12" t="s">
        <v>45</v>
      </c>
      <c r="G1245" s="12" t="s">
        <v>44</v>
      </c>
      <c r="H1245" s="2">
        <v>0</v>
      </c>
      <c r="I1245" s="12" t="s">
        <v>45</v>
      </c>
      <c r="J1245" s="2">
        <v>0</v>
      </c>
      <c r="K1245" s="6">
        <v>0</v>
      </c>
      <c r="L1245" s="2">
        <v>0</v>
      </c>
      <c r="M1245" s="112">
        <v>2</v>
      </c>
      <c r="N1245" s="39"/>
      <c r="O1245" s="6">
        <v>1</v>
      </c>
      <c r="P1245" s="12">
        <v>1</v>
      </c>
      <c r="Q1245" s="12" t="s">
        <v>44</v>
      </c>
      <c r="R1245" s="12" t="s">
        <v>45</v>
      </c>
      <c r="S1245" s="12" t="s">
        <v>44</v>
      </c>
      <c r="T1245" s="12" t="s">
        <v>44</v>
      </c>
      <c r="U1245" s="16" t="s">
        <v>45</v>
      </c>
      <c r="V1245" s="6" t="s">
        <v>6579</v>
      </c>
      <c r="W1245" s="77"/>
      <c r="X1245" s="12"/>
      <c r="Y1245" s="12"/>
      <c r="Z1245" s="78"/>
      <c r="AA1245" s="2">
        <v>0</v>
      </c>
      <c r="AB1245" s="2">
        <v>0</v>
      </c>
      <c r="AC1245" s="2"/>
      <c r="AD1245" s="2"/>
      <c r="AE1245" s="6">
        <v>0</v>
      </c>
      <c r="AF1245" s="12">
        <v>0</v>
      </c>
      <c r="AG1245" s="12"/>
      <c r="AH1245" s="12"/>
      <c r="AI1245" s="6">
        <v>1</v>
      </c>
      <c r="AJ1245" s="12">
        <v>0</v>
      </c>
      <c r="AK1245" s="12"/>
      <c r="AL1245" s="6" t="s">
        <v>6744</v>
      </c>
      <c r="AM1245" s="6">
        <v>0</v>
      </c>
      <c r="AN1245" s="12">
        <v>0</v>
      </c>
      <c r="AO1245" s="12"/>
      <c r="AP1245" s="6"/>
      <c r="AQ1245" s="6">
        <f t="shared" si="133"/>
        <v>1</v>
      </c>
      <c r="AR1245" s="160">
        <f t="shared" si="134"/>
        <v>1</v>
      </c>
      <c r="AS1245" s="160">
        <f t="shared" si="135"/>
        <v>0</v>
      </c>
      <c r="AT1245" s="160">
        <f t="shared" si="136"/>
        <v>0</v>
      </c>
      <c r="AU1245" s="160">
        <f t="shared" si="137"/>
        <v>0</v>
      </c>
      <c r="AV1245" s="160">
        <f t="shared" si="138"/>
        <v>0</v>
      </c>
      <c r="AW1245" s="160">
        <f t="shared" si="139"/>
        <v>0</v>
      </c>
    </row>
    <row r="1246" spans="1:49" s="17" customFormat="1" x14ac:dyDescent="0.25">
      <c r="A1246" s="12" t="s">
        <v>4132</v>
      </c>
      <c r="B1246" s="45" t="s">
        <v>14</v>
      </c>
      <c r="C1246" s="12" t="s">
        <v>4129</v>
      </c>
      <c r="D1246" s="12" t="s">
        <v>4133</v>
      </c>
      <c r="E1246" s="6" t="s">
        <v>45</v>
      </c>
      <c r="F1246" s="12" t="s">
        <v>44</v>
      </c>
      <c r="G1246" s="12" t="s">
        <v>44</v>
      </c>
      <c r="H1246" s="2">
        <v>1</v>
      </c>
      <c r="I1246" s="12" t="s">
        <v>44</v>
      </c>
      <c r="J1246" s="12">
        <v>1</v>
      </c>
      <c r="K1246" s="12">
        <v>0</v>
      </c>
      <c r="L1246" s="12">
        <v>1</v>
      </c>
      <c r="M1246" s="12">
        <v>1</v>
      </c>
      <c r="N1246" s="12">
        <v>1</v>
      </c>
      <c r="O1246" s="12">
        <v>1</v>
      </c>
      <c r="P1246" s="12">
        <v>1</v>
      </c>
      <c r="Q1246" s="12" t="s">
        <v>45</v>
      </c>
      <c r="R1246" s="12" t="s">
        <v>45</v>
      </c>
      <c r="S1246" s="12" t="s">
        <v>44</v>
      </c>
      <c r="T1246" s="12" t="s">
        <v>44</v>
      </c>
      <c r="U1246" s="16" t="s">
        <v>45</v>
      </c>
      <c r="V1246" s="6" t="s">
        <v>326</v>
      </c>
      <c r="W1246" s="63" t="s">
        <v>4134</v>
      </c>
      <c r="X1246" s="2">
        <v>41023156</v>
      </c>
      <c r="Y1246" s="2">
        <v>941433544</v>
      </c>
      <c r="Z1246" s="64" t="s">
        <v>4135</v>
      </c>
      <c r="AA1246" s="2">
        <v>0</v>
      </c>
      <c r="AB1246" s="2">
        <v>1</v>
      </c>
      <c r="AC1246" s="2" t="s">
        <v>326</v>
      </c>
      <c r="AD1246" s="2" t="s">
        <v>6744</v>
      </c>
      <c r="AE1246" s="6">
        <v>1</v>
      </c>
      <c r="AF1246" s="12">
        <v>0</v>
      </c>
      <c r="AG1246" s="12"/>
      <c r="AH1246" s="12" t="s">
        <v>6743</v>
      </c>
      <c r="AI1246" s="6">
        <v>1</v>
      </c>
      <c r="AJ1246" s="12">
        <v>1</v>
      </c>
      <c r="AK1246" s="12" t="s">
        <v>35</v>
      </c>
      <c r="AL1246" s="6" t="s">
        <v>6745</v>
      </c>
      <c r="AM1246" s="6">
        <v>0</v>
      </c>
      <c r="AN1246" s="12">
        <v>0</v>
      </c>
      <c r="AO1246" s="12"/>
      <c r="AP1246" s="6"/>
      <c r="AQ1246" s="6">
        <f t="shared" si="133"/>
        <v>4</v>
      </c>
      <c r="AR1246" s="160">
        <f t="shared" si="134"/>
        <v>1</v>
      </c>
      <c r="AS1246" s="160">
        <f t="shared" si="135"/>
        <v>1</v>
      </c>
      <c r="AT1246" s="160">
        <f t="shared" si="136"/>
        <v>1</v>
      </c>
      <c r="AU1246" s="160">
        <f t="shared" si="137"/>
        <v>0</v>
      </c>
      <c r="AV1246" s="160">
        <f t="shared" si="138"/>
        <v>0</v>
      </c>
      <c r="AW1246" s="160">
        <f t="shared" si="139"/>
        <v>0</v>
      </c>
    </row>
    <row r="1247" spans="1:49" s="17" customFormat="1" x14ac:dyDescent="0.25">
      <c r="A1247" s="12" t="s">
        <v>4136</v>
      </c>
      <c r="B1247" s="45" t="s">
        <v>14</v>
      </c>
      <c r="C1247" s="12" t="s">
        <v>4129</v>
      </c>
      <c r="D1247" s="12" t="s">
        <v>4137</v>
      </c>
      <c r="E1247" s="6" t="s">
        <v>45</v>
      </c>
      <c r="F1247" s="12" t="s">
        <v>44</v>
      </c>
      <c r="G1247" s="12" t="s">
        <v>44</v>
      </c>
      <c r="H1247" s="2">
        <v>1</v>
      </c>
      <c r="I1247" s="12" t="s">
        <v>44</v>
      </c>
      <c r="J1247" s="12">
        <v>1</v>
      </c>
      <c r="K1247" s="12">
        <v>0</v>
      </c>
      <c r="L1247" s="12">
        <v>1</v>
      </c>
      <c r="M1247" s="12">
        <v>1</v>
      </c>
      <c r="N1247" s="12">
        <v>1</v>
      </c>
      <c r="O1247" s="12">
        <v>1</v>
      </c>
      <c r="P1247" s="12">
        <v>1</v>
      </c>
      <c r="Q1247" s="12" t="s">
        <v>45</v>
      </c>
      <c r="R1247" s="12" t="s">
        <v>45</v>
      </c>
      <c r="S1247" s="12" t="s">
        <v>45</v>
      </c>
      <c r="T1247" s="12" t="s">
        <v>44</v>
      </c>
      <c r="U1247" s="16" t="s">
        <v>45</v>
      </c>
      <c r="V1247" s="6" t="s">
        <v>35</v>
      </c>
      <c r="W1247" s="63" t="s">
        <v>4138</v>
      </c>
      <c r="X1247" s="2">
        <v>44429179</v>
      </c>
      <c r="Y1247" s="2">
        <v>945884292</v>
      </c>
      <c r="Z1247" s="64" t="s">
        <v>4139</v>
      </c>
      <c r="AA1247" s="2">
        <v>0</v>
      </c>
      <c r="AB1247" s="2">
        <v>1</v>
      </c>
      <c r="AC1247" s="2" t="s">
        <v>35</v>
      </c>
      <c r="AD1247" s="2" t="s">
        <v>6743</v>
      </c>
      <c r="AE1247" s="6">
        <v>1</v>
      </c>
      <c r="AF1247" s="12">
        <v>0</v>
      </c>
      <c r="AG1247" s="12"/>
      <c r="AH1247" s="12" t="s">
        <v>6745</v>
      </c>
      <c r="AI1247" s="6">
        <v>1</v>
      </c>
      <c r="AJ1247" s="12">
        <v>1</v>
      </c>
      <c r="AK1247" s="12" t="s">
        <v>35</v>
      </c>
      <c r="AL1247" s="6" t="s">
        <v>6745</v>
      </c>
      <c r="AM1247" s="6">
        <v>0</v>
      </c>
      <c r="AN1247" s="12">
        <v>0</v>
      </c>
      <c r="AO1247" s="12"/>
      <c r="AP1247" s="6"/>
      <c r="AQ1247" s="6">
        <f t="shared" si="133"/>
        <v>4</v>
      </c>
      <c r="AR1247" s="160">
        <f t="shared" si="134"/>
        <v>1</v>
      </c>
      <c r="AS1247" s="160">
        <f t="shared" si="135"/>
        <v>1</v>
      </c>
      <c r="AT1247" s="160">
        <f t="shared" si="136"/>
        <v>0</v>
      </c>
      <c r="AU1247" s="160">
        <f t="shared" si="137"/>
        <v>0</v>
      </c>
      <c r="AV1247" s="160">
        <f t="shared" si="138"/>
        <v>0</v>
      </c>
      <c r="AW1247" s="160">
        <f t="shared" si="139"/>
        <v>0</v>
      </c>
    </row>
    <row r="1248" spans="1:49" s="17" customFormat="1" x14ac:dyDescent="0.25">
      <c r="A1248" s="12" t="s">
        <v>4140</v>
      </c>
      <c r="B1248" s="45" t="s">
        <v>14</v>
      </c>
      <c r="C1248" s="12" t="s">
        <v>4129</v>
      </c>
      <c r="D1248" s="12" t="s">
        <v>4141</v>
      </c>
      <c r="E1248" s="6" t="s">
        <v>45</v>
      </c>
      <c r="F1248" s="12" t="s">
        <v>45</v>
      </c>
      <c r="G1248" s="12" t="s">
        <v>45</v>
      </c>
      <c r="H1248" s="2">
        <v>0</v>
      </c>
      <c r="I1248" s="12" t="s">
        <v>45</v>
      </c>
      <c r="J1248" s="2">
        <v>0</v>
      </c>
      <c r="K1248" s="6">
        <v>0</v>
      </c>
      <c r="L1248" s="2">
        <v>0</v>
      </c>
      <c r="M1248" s="112">
        <v>2</v>
      </c>
      <c r="N1248" s="39"/>
      <c r="O1248" s="12"/>
      <c r="P1248" s="12"/>
      <c r="Q1248" s="12" t="s">
        <v>45</v>
      </c>
      <c r="R1248" s="12" t="s">
        <v>45</v>
      </c>
      <c r="S1248" s="12" t="s">
        <v>45</v>
      </c>
      <c r="T1248" s="12" t="s">
        <v>44</v>
      </c>
      <c r="U1248" s="16" t="s">
        <v>45</v>
      </c>
      <c r="V1248" s="6" t="s">
        <v>6579</v>
      </c>
      <c r="W1248" s="63"/>
      <c r="X1248" s="2"/>
      <c r="Y1248" s="2"/>
      <c r="Z1248" s="64"/>
      <c r="AA1248" s="2">
        <v>0</v>
      </c>
      <c r="AB1248" s="2">
        <v>0</v>
      </c>
      <c r="AC1248" s="2"/>
      <c r="AD1248" s="2"/>
      <c r="AE1248" s="6">
        <v>0</v>
      </c>
      <c r="AF1248" s="12">
        <v>0</v>
      </c>
      <c r="AG1248" s="12"/>
      <c r="AH1248" s="12"/>
      <c r="AI1248" s="6">
        <v>0</v>
      </c>
      <c r="AJ1248" s="12">
        <v>0</v>
      </c>
      <c r="AK1248" s="12"/>
      <c r="AL1248" s="6"/>
      <c r="AM1248" s="6">
        <v>0</v>
      </c>
      <c r="AN1248" s="12">
        <v>0</v>
      </c>
      <c r="AO1248" s="12"/>
      <c r="AP1248" s="6"/>
      <c r="AQ1248" s="6">
        <f t="shared" si="133"/>
        <v>0</v>
      </c>
      <c r="AR1248" s="160">
        <f t="shared" si="134"/>
        <v>0</v>
      </c>
      <c r="AS1248" s="160">
        <f t="shared" si="135"/>
        <v>0</v>
      </c>
      <c r="AT1248" s="160">
        <f t="shared" si="136"/>
        <v>0</v>
      </c>
      <c r="AU1248" s="160">
        <f t="shared" si="137"/>
        <v>0</v>
      </c>
      <c r="AV1248" s="160">
        <f t="shared" si="138"/>
        <v>0</v>
      </c>
      <c r="AW1248" s="160">
        <f t="shared" si="139"/>
        <v>0</v>
      </c>
    </row>
    <row r="1249" spans="1:49" s="17" customFormat="1" x14ac:dyDescent="0.25">
      <c r="A1249" s="12" t="s">
        <v>4142</v>
      </c>
      <c r="B1249" s="45" t="s">
        <v>14</v>
      </c>
      <c r="C1249" s="12" t="s">
        <v>4129</v>
      </c>
      <c r="D1249" s="12" t="s">
        <v>4143</v>
      </c>
      <c r="E1249" s="6" t="s">
        <v>45</v>
      </c>
      <c r="F1249" s="12" t="s">
        <v>44</v>
      </c>
      <c r="G1249" s="12" t="s">
        <v>44</v>
      </c>
      <c r="H1249" s="2">
        <v>0</v>
      </c>
      <c r="I1249" s="12" t="s">
        <v>45</v>
      </c>
      <c r="J1249" s="12">
        <v>1</v>
      </c>
      <c r="K1249" s="12">
        <v>0</v>
      </c>
      <c r="L1249" s="12">
        <v>0</v>
      </c>
      <c r="M1249" s="12">
        <v>1</v>
      </c>
      <c r="N1249" s="12">
        <v>1</v>
      </c>
      <c r="O1249" s="12">
        <v>1</v>
      </c>
      <c r="P1249" s="12">
        <v>1</v>
      </c>
      <c r="Q1249" s="12" t="s">
        <v>44</v>
      </c>
      <c r="R1249" s="12" t="s">
        <v>45</v>
      </c>
      <c r="S1249" s="12" t="s">
        <v>44</v>
      </c>
      <c r="T1249" s="12" t="s">
        <v>44</v>
      </c>
      <c r="U1249" s="16" t="s">
        <v>45</v>
      </c>
      <c r="V1249" s="6" t="s">
        <v>35</v>
      </c>
      <c r="W1249" s="63" t="s">
        <v>6527</v>
      </c>
      <c r="X1249" s="2">
        <v>44429179</v>
      </c>
      <c r="Y1249" s="2" t="s">
        <v>6528</v>
      </c>
      <c r="Z1249" s="64" t="s">
        <v>4139</v>
      </c>
      <c r="AA1249" s="2">
        <v>0</v>
      </c>
      <c r="AB1249" s="2">
        <v>1</v>
      </c>
      <c r="AC1249" s="2" t="s">
        <v>35</v>
      </c>
      <c r="AD1249" s="2" t="s">
        <v>6744</v>
      </c>
      <c r="AE1249" s="6">
        <v>1</v>
      </c>
      <c r="AF1249" s="12">
        <v>1</v>
      </c>
      <c r="AG1249" s="12" t="s">
        <v>35</v>
      </c>
      <c r="AH1249" s="12" t="s">
        <v>6744</v>
      </c>
      <c r="AI1249" s="6">
        <v>1</v>
      </c>
      <c r="AJ1249" s="12">
        <v>0</v>
      </c>
      <c r="AK1249" s="12"/>
      <c r="AL1249" s="6" t="s">
        <v>6744</v>
      </c>
      <c r="AM1249" s="6">
        <v>0</v>
      </c>
      <c r="AN1249" s="12">
        <v>0</v>
      </c>
      <c r="AO1249" s="12"/>
      <c r="AP1249" s="6"/>
      <c r="AQ1249" s="6">
        <f t="shared" si="133"/>
        <v>4</v>
      </c>
      <c r="AR1249" s="160">
        <f t="shared" si="134"/>
        <v>1</v>
      </c>
      <c r="AS1249" s="160">
        <f t="shared" si="135"/>
        <v>1</v>
      </c>
      <c r="AT1249" s="160">
        <f t="shared" si="136"/>
        <v>0</v>
      </c>
      <c r="AU1249" s="160">
        <f t="shared" si="137"/>
        <v>0</v>
      </c>
      <c r="AV1249" s="160">
        <f t="shared" si="138"/>
        <v>0</v>
      </c>
      <c r="AW1249" s="160">
        <f t="shared" si="139"/>
        <v>0</v>
      </c>
    </row>
    <row r="1250" spans="1:49" s="17" customFormat="1" x14ac:dyDescent="0.25">
      <c r="A1250" s="12" t="s">
        <v>4144</v>
      </c>
      <c r="B1250" s="45" t="s">
        <v>14</v>
      </c>
      <c r="C1250" s="12" t="s">
        <v>4129</v>
      </c>
      <c r="D1250" s="12" t="s">
        <v>4145</v>
      </c>
      <c r="E1250" s="6" t="s">
        <v>45</v>
      </c>
      <c r="F1250" s="12" t="s">
        <v>45</v>
      </c>
      <c r="G1250" s="12" t="s">
        <v>44</v>
      </c>
      <c r="H1250" s="2">
        <v>0</v>
      </c>
      <c r="I1250" s="12" t="s">
        <v>45</v>
      </c>
      <c r="J1250" s="2">
        <v>0</v>
      </c>
      <c r="K1250" s="6">
        <v>0</v>
      </c>
      <c r="L1250" s="2">
        <v>0</v>
      </c>
      <c r="M1250" s="112">
        <v>2</v>
      </c>
      <c r="N1250" s="39"/>
      <c r="O1250" s="12"/>
      <c r="P1250" s="12"/>
      <c r="Q1250" s="12" t="s">
        <v>44</v>
      </c>
      <c r="R1250" s="12" t="s">
        <v>45</v>
      </c>
      <c r="S1250" s="12" t="s">
        <v>44</v>
      </c>
      <c r="T1250" s="12" t="s">
        <v>44</v>
      </c>
      <c r="U1250" s="16" t="s">
        <v>45</v>
      </c>
      <c r="V1250" s="6" t="s">
        <v>6579</v>
      </c>
      <c r="W1250" s="63"/>
      <c r="X1250" s="2"/>
      <c r="Y1250" s="2"/>
      <c r="Z1250" s="64"/>
      <c r="AA1250" s="2">
        <v>0</v>
      </c>
      <c r="AB1250" s="2">
        <v>0</v>
      </c>
      <c r="AC1250" s="2"/>
      <c r="AD1250" s="2"/>
      <c r="AE1250" s="6">
        <v>0</v>
      </c>
      <c r="AF1250" s="12">
        <v>0</v>
      </c>
      <c r="AG1250" s="12"/>
      <c r="AH1250" s="12"/>
      <c r="AI1250" s="6">
        <v>1</v>
      </c>
      <c r="AJ1250" s="12">
        <v>0</v>
      </c>
      <c r="AK1250" s="12"/>
      <c r="AL1250" s="6" t="s">
        <v>6745</v>
      </c>
      <c r="AM1250" s="6">
        <v>1</v>
      </c>
      <c r="AN1250" s="12">
        <v>0</v>
      </c>
      <c r="AO1250" s="12"/>
      <c r="AP1250" s="6" t="s">
        <v>6745</v>
      </c>
      <c r="AQ1250" s="6">
        <f t="shared" si="133"/>
        <v>2</v>
      </c>
      <c r="AR1250" s="160">
        <f t="shared" si="134"/>
        <v>1</v>
      </c>
      <c r="AS1250" s="160">
        <f t="shared" si="135"/>
        <v>0</v>
      </c>
      <c r="AT1250" s="160">
        <f t="shared" si="136"/>
        <v>0</v>
      </c>
      <c r="AU1250" s="160">
        <f t="shared" si="137"/>
        <v>0</v>
      </c>
      <c r="AV1250" s="160">
        <f t="shared" si="138"/>
        <v>0</v>
      </c>
      <c r="AW1250" s="160">
        <f t="shared" si="139"/>
        <v>0</v>
      </c>
    </row>
    <row r="1251" spans="1:49" s="17" customFormat="1" x14ac:dyDescent="0.25">
      <c r="A1251" s="12" t="s">
        <v>4146</v>
      </c>
      <c r="B1251" s="45" t="s">
        <v>14</v>
      </c>
      <c r="C1251" s="12" t="s">
        <v>4129</v>
      </c>
      <c r="D1251" s="12" t="s">
        <v>4147</v>
      </c>
      <c r="E1251" s="6" t="s">
        <v>45</v>
      </c>
      <c r="F1251" s="12" t="s">
        <v>45</v>
      </c>
      <c r="G1251" s="12" t="s">
        <v>45</v>
      </c>
      <c r="H1251" s="2">
        <v>0</v>
      </c>
      <c r="I1251" s="12" t="s">
        <v>44</v>
      </c>
      <c r="J1251" s="2">
        <v>0</v>
      </c>
      <c r="K1251" s="6">
        <v>0</v>
      </c>
      <c r="L1251" s="2">
        <v>0</v>
      </c>
      <c r="M1251" s="112">
        <v>2</v>
      </c>
      <c r="N1251" s="39"/>
      <c r="O1251" s="12"/>
      <c r="P1251" s="12"/>
      <c r="Q1251" s="12" t="s">
        <v>45</v>
      </c>
      <c r="R1251" s="12" t="s">
        <v>45</v>
      </c>
      <c r="S1251" s="12" t="s">
        <v>44</v>
      </c>
      <c r="T1251" s="12" t="s">
        <v>44</v>
      </c>
      <c r="U1251" s="16" t="s">
        <v>45</v>
      </c>
      <c r="V1251" s="6" t="s">
        <v>6579</v>
      </c>
      <c r="W1251" s="63"/>
      <c r="X1251" s="2"/>
      <c r="Y1251" s="2"/>
      <c r="Z1251" s="64"/>
      <c r="AA1251" s="2">
        <v>0</v>
      </c>
      <c r="AB1251" s="2">
        <v>0</v>
      </c>
      <c r="AC1251" s="2"/>
      <c r="AD1251" s="2"/>
      <c r="AE1251" s="6">
        <v>0</v>
      </c>
      <c r="AF1251" s="12">
        <v>0</v>
      </c>
      <c r="AG1251" s="12"/>
      <c r="AH1251" s="12"/>
      <c r="AI1251" s="6">
        <v>0</v>
      </c>
      <c r="AJ1251" s="12">
        <v>0</v>
      </c>
      <c r="AK1251" s="12"/>
      <c r="AL1251" s="6"/>
      <c r="AM1251" s="6">
        <v>0</v>
      </c>
      <c r="AN1251" s="12">
        <v>0</v>
      </c>
      <c r="AO1251" s="12"/>
      <c r="AP1251" s="6"/>
      <c r="AQ1251" s="6">
        <f t="shared" si="133"/>
        <v>0</v>
      </c>
      <c r="AR1251" s="160">
        <f t="shared" si="134"/>
        <v>0</v>
      </c>
      <c r="AS1251" s="160">
        <f t="shared" si="135"/>
        <v>0</v>
      </c>
      <c r="AT1251" s="160">
        <f t="shared" si="136"/>
        <v>0</v>
      </c>
      <c r="AU1251" s="160">
        <f t="shared" si="137"/>
        <v>0</v>
      </c>
      <c r="AV1251" s="160">
        <f t="shared" si="138"/>
        <v>0</v>
      </c>
      <c r="AW1251" s="160">
        <f t="shared" si="139"/>
        <v>0</v>
      </c>
    </row>
    <row r="1252" spans="1:49" s="17" customFormat="1" x14ac:dyDescent="0.25">
      <c r="A1252" s="12" t="s">
        <v>4148</v>
      </c>
      <c r="B1252" s="45" t="s">
        <v>14</v>
      </c>
      <c r="C1252" s="12" t="s">
        <v>4129</v>
      </c>
      <c r="D1252" s="12" t="s">
        <v>4149</v>
      </c>
      <c r="E1252" s="6" t="s">
        <v>45</v>
      </c>
      <c r="F1252" s="12" t="s">
        <v>44</v>
      </c>
      <c r="G1252" s="12" t="s">
        <v>44</v>
      </c>
      <c r="H1252" s="2">
        <v>1</v>
      </c>
      <c r="I1252" s="12" t="s">
        <v>44</v>
      </c>
      <c r="J1252" s="12">
        <v>1</v>
      </c>
      <c r="K1252" s="12">
        <v>0</v>
      </c>
      <c r="L1252" s="12">
        <v>1</v>
      </c>
      <c r="M1252" s="12">
        <v>1</v>
      </c>
      <c r="N1252" s="12">
        <v>1</v>
      </c>
      <c r="O1252" s="12">
        <v>1</v>
      </c>
      <c r="P1252" s="12">
        <v>1</v>
      </c>
      <c r="Q1252" s="12" t="s">
        <v>44</v>
      </c>
      <c r="R1252" s="12" t="s">
        <v>45</v>
      </c>
      <c r="S1252" s="12" t="s">
        <v>44</v>
      </c>
      <c r="T1252" s="12" t="s">
        <v>44</v>
      </c>
      <c r="U1252" s="16" t="s">
        <v>45</v>
      </c>
      <c r="V1252" s="6" t="s">
        <v>326</v>
      </c>
      <c r="W1252" s="63" t="s">
        <v>4150</v>
      </c>
      <c r="X1252" s="2" t="s">
        <v>4151</v>
      </c>
      <c r="Y1252" s="2" t="s">
        <v>4152</v>
      </c>
      <c r="Z1252" s="64" t="s">
        <v>4153</v>
      </c>
      <c r="AA1252" s="2">
        <v>0</v>
      </c>
      <c r="AB1252" s="2">
        <v>1</v>
      </c>
      <c r="AC1252" s="2" t="s">
        <v>35</v>
      </c>
      <c r="AD1252" s="2" t="s">
        <v>6743</v>
      </c>
      <c r="AE1252" s="6">
        <v>1</v>
      </c>
      <c r="AF1252" s="12">
        <v>1</v>
      </c>
      <c r="AG1252" s="12" t="s">
        <v>326</v>
      </c>
      <c r="AH1252" s="12" t="s">
        <v>6745</v>
      </c>
      <c r="AI1252" s="6">
        <v>1</v>
      </c>
      <c r="AJ1252" s="12">
        <v>1</v>
      </c>
      <c r="AK1252" s="12" t="s">
        <v>326</v>
      </c>
      <c r="AL1252" s="6" t="s">
        <v>6743</v>
      </c>
      <c r="AM1252" s="6">
        <v>1</v>
      </c>
      <c r="AN1252" s="12">
        <v>1</v>
      </c>
      <c r="AO1252" s="12" t="s">
        <v>326</v>
      </c>
      <c r="AP1252" s="6" t="s">
        <v>6743</v>
      </c>
      <c r="AQ1252" s="6">
        <f t="shared" si="133"/>
        <v>7</v>
      </c>
      <c r="AR1252" s="160">
        <f t="shared" si="134"/>
        <v>1</v>
      </c>
      <c r="AS1252" s="160">
        <f t="shared" si="135"/>
        <v>1</v>
      </c>
      <c r="AT1252" s="160">
        <f t="shared" si="136"/>
        <v>1</v>
      </c>
      <c r="AU1252" s="160">
        <f t="shared" si="137"/>
        <v>0</v>
      </c>
      <c r="AV1252" s="160">
        <f t="shared" si="138"/>
        <v>0</v>
      </c>
      <c r="AW1252" s="160">
        <f t="shared" si="139"/>
        <v>0</v>
      </c>
    </row>
    <row r="1253" spans="1:49" s="17" customFormat="1" x14ac:dyDescent="0.25">
      <c r="A1253" s="12" t="s">
        <v>4154</v>
      </c>
      <c r="B1253" s="45" t="s">
        <v>14</v>
      </c>
      <c r="C1253" s="12" t="s">
        <v>4129</v>
      </c>
      <c r="D1253" s="12" t="s">
        <v>4155</v>
      </c>
      <c r="E1253" s="6" t="s">
        <v>45</v>
      </c>
      <c r="F1253" s="12" t="s">
        <v>44</v>
      </c>
      <c r="G1253" s="12" t="s">
        <v>44</v>
      </c>
      <c r="H1253" s="2">
        <v>1</v>
      </c>
      <c r="I1253" s="12" t="s">
        <v>45</v>
      </c>
      <c r="J1253" s="12">
        <v>1</v>
      </c>
      <c r="K1253" s="12">
        <v>0</v>
      </c>
      <c r="L1253" s="12">
        <v>1</v>
      </c>
      <c r="M1253" s="12">
        <v>1</v>
      </c>
      <c r="N1253" s="12">
        <v>1</v>
      </c>
      <c r="O1253" s="12">
        <v>1</v>
      </c>
      <c r="P1253" s="12">
        <v>1</v>
      </c>
      <c r="Q1253" s="12" t="s">
        <v>45</v>
      </c>
      <c r="R1253" s="12" t="s">
        <v>45</v>
      </c>
      <c r="S1253" s="12" t="s">
        <v>45</v>
      </c>
      <c r="T1253" s="12" t="s">
        <v>44</v>
      </c>
      <c r="U1253" s="16" t="s">
        <v>45</v>
      </c>
      <c r="V1253" s="6" t="s">
        <v>35</v>
      </c>
      <c r="W1253" s="63" t="s">
        <v>4156</v>
      </c>
      <c r="X1253" s="2">
        <v>41023156</v>
      </c>
      <c r="Y1253" s="2">
        <v>979838977</v>
      </c>
      <c r="Z1253" s="64" t="s">
        <v>4157</v>
      </c>
      <c r="AA1253" s="2">
        <v>0</v>
      </c>
      <c r="AB1253" s="2">
        <v>1</v>
      </c>
      <c r="AC1253" s="2" t="s">
        <v>35</v>
      </c>
      <c r="AD1253" s="2" t="s">
        <v>6743</v>
      </c>
      <c r="AE1253" s="6">
        <v>0</v>
      </c>
      <c r="AF1253" s="12">
        <v>1</v>
      </c>
      <c r="AG1253" s="12" t="s">
        <v>35</v>
      </c>
      <c r="AH1253" s="12" t="s">
        <v>6744</v>
      </c>
      <c r="AI1253" s="6">
        <v>1</v>
      </c>
      <c r="AJ1253" s="12">
        <v>1</v>
      </c>
      <c r="AK1253" s="12" t="s">
        <v>35</v>
      </c>
      <c r="AL1253" s="6" t="s">
        <v>6745</v>
      </c>
      <c r="AM1253" s="6">
        <v>0</v>
      </c>
      <c r="AN1253" s="12">
        <v>1</v>
      </c>
      <c r="AO1253" s="12" t="s">
        <v>35</v>
      </c>
      <c r="AP1253" s="6" t="s">
        <v>6743</v>
      </c>
      <c r="AQ1253" s="6">
        <f t="shared" si="133"/>
        <v>5</v>
      </c>
      <c r="AR1253" s="160">
        <f t="shared" si="134"/>
        <v>1</v>
      </c>
      <c r="AS1253" s="160">
        <f t="shared" si="135"/>
        <v>1</v>
      </c>
      <c r="AT1253" s="160">
        <f t="shared" si="136"/>
        <v>0</v>
      </c>
      <c r="AU1253" s="160">
        <f t="shared" si="137"/>
        <v>0</v>
      </c>
      <c r="AV1253" s="160">
        <f t="shared" si="138"/>
        <v>0</v>
      </c>
      <c r="AW1253" s="160">
        <f t="shared" si="139"/>
        <v>0</v>
      </c>
    </row>
    <row r="1254" spans="1:49" s="17" customFormat="1" x14ac:dyDescent="0.25">
      <c r="A1254" s="12" t="s">
        <v>4158</v>
      </c>
      <c r="B1254" s="45" t="s">
        <v>14</v>
      </c>
      <c r="C1254" s="12" t="s">
        <v>4129</v>
      </c>
      <c r="D1254" s="12" t="s">
        <v>4159</v>
      </c>
      <c r="E1254" s="6" t="s">
        <v>45</v>
      </c>
      <c r="F1254" s="12" t="s">
        <v>44</v>
      </c>
      <c r="G1254" s="12" t="s">
        <v>44</v>
      </c>
      <c r="H1254" s="2">
        <v>1</v>
      </c>
      <c r="I1254" s="12" t="s">
        <v>44</v>
      </c>
      <c r="J1254" s="12">
        <v>1</v>
      </c>
      <c r="K1254" s="12">
        <v>0</v>
      </c>
      <c r="L1254" s="12">
        <v>1</v>
      </c>
      <c r="M1254" s="12">
        <v>1</v>
      </c>
      <c r="N1254" s="12">
        <v>1</v>
      </c>
      <c r="O1254" s="12">
        <v>1</v>
      </c>
      <c r="P1254" s="12">
        <v>1</v>
      </c>
      <c r="Q1254" s="12" t="s">
        <v>45</v>
      </c>
      <c r="R1254" s="12" t="s">
        <v>45</v>
      </c>
      <c r="S1254" s="12" t="s">
        <v>44</v>
      </c>
      <c r="T1254" s="12" t="s">
        <v>44</v>
      </c>
      <c r="U1254" s="16" t="s">
        <v>45</v>
      </c>
      <c r="V1254" s="6" t="s">
        <v>326</v>
      </c>
      <c r="W1254" s="63" t="s">
        <v>4160</v>
      </c>
      <c r="X1254" s="2" t="s">
        <v>4161</v>
      </c>
      <c r="Y1254" s="2" t="s">
        <v>4162</v>
      </c>
      <c r="Z1254" s="64" t="s">
        <v>4163</v>
      </c>
      <c r="AA1254" s="2">
        <v>0</v>
      </c>
      <c r="AB1254" s="2">
        <v>1</v>
      </c>
      <c r="AC1254" s="2" t="s">
        <v>326</v>
      </c>
      <c r="AD1254" s="2" t="s">
        <v>6743</v>
      </c>
      <c r="AE1254" s="6">
        <v>0</v>
      </c>
      <c r="AF1254" s="12">
        <v>1</v>
      </c>
      <c r="AG1254" s="12" t="s">
        <v>326</v>
      </c>
      <c r="AH1254" s="12" t="s">
        <v>6744</v>
      </c>
      <c r="AI1254" s="6">
        <v>1</v>
      </c>
      <c r="AJ1254" s="12">
        <v>1</v>
      </c>
      <c r="AK1254" s="12" t="s">
        <v>326</v>
      </c>
      <c r="AL1254" s="6" t="s">
        <v>6745</v>
      </c>
      <c r="AM1254" s="6">
        <v>0</v>
      </c>
      <c r="AN1254" s="12">
        <v>1</v>
      </c>
      <c r="AO1254" s="12" t="s">
        <v>35</v>
      </c>
      <c r="AP1254" s="6" t="s">
        <v>6743</v>
      </c>
      <c r="AQ1254" s="6">
        <f t="shared" si="133"/>
        <v>5</v>
      </c>
      <c r="AR1254" s="160">
        <f t="shared" si="134"/>
        <v>1</v>
      </c>
      <c r="AS1254" s="160">
        <f t="shared" si="135"/>
        <v>1</v>
      </c>
      <c r="AT1254" s="160">
        <f t="shared" si="136"/>
        <v>1</v>
      </c>
      <c r="AU1254" s="160">
        <f t="shared" si="137"/>
        <v>0</v>
      </c>
      <c r="AV1254" s="160">
        <f t="shared" si="138"/>
        <v>0</v>
      </c>
      <c r="AW1254" s="160">
        <f t="shared" si="139"/>
        <v>0</v>
      </c>
    </row>
    <row r="1255" spans="1:49" s="17" customFormat="1" x14ac:dyDescent="0.25">
      <c r="A1255" s="12" t="s">
        <v>4166</v>
      </c>
      <c r="B1255" s="45" t="s">
        <v>14</v>
      </c>
      <c r="C1255" s="12" t="s">
        <v>4129</v>
      </c>
      <c r="D1255" s="12" t="s">
        <v>4167</v>
      </c>
      <c r="E1255" s="6" t="s">
        <v>45</v>
      </c>
      <c r="F1255" s="12" t="s">
        <v>44</v>
      </c>
      <c r="G1255" s="12" t="s">
        <v>44</v>
      </c>
      <c r="H1255" s="2">
        <v>0</v>
      </c>
      <c r="I1255" s="12" t="s">
        <v>44</v>
      </c>
      <c r="J1255" s="12">
        <v>1</v>
      </c>
      <c r="K1255" s="12">
        <v>0</v>
      </c>
      <c r="L1255" s="12">
        <v>0</v>
      </c>
      <c r="M1255" s="12">
        <v>1</v>
      </c>
      <c r="N1255" s="12">
        <v>1</v>
      </c>
      <c r="O1255" s="12">
        <v>1</v>
      </c>
      <c r="P1255" s="12">
        <v>1</v>
      </c>
      <c r="Q1255" s="12" t="s">
        <v>45</v>
      </c>
      <c r="R1255" s="12" t="s">
        <v>45</v>
      </c>
      <c r="S1255" s="12" t="s">
        <v>45</v>
      </c>
      <c r="T1255" s="12" t="s">
        <v>44</v>
      </c>
      <c r="U1255" s="16" t="s">
        <v>45</v>
      </c>
      <c r="V1255" s="6" t="s">
        <v>35</v>
      </c>
      <c r="W1255" s="63" t="s">
        <v>4156</v>
      </c>
      <c r="X1255" s="2">
        <v>41023156</v>
      </c>
      <c r="Y1255" s="2">
        <v>979838977</v>
      </c>
      <c r="Z1255" s="64" t="s">
        <v>4157</v>
      </c>
      <c r="AA1255" s="2">
        <v>0</v>
      </c>
      <c r="AB1255" s="2">
        <v>1</v>
      </c>
      <c r="AC1255" s="2" t="s">
        <v>35</v>
      </c>
      <c r="AD1255" s="2" t="s">
        <v>6744</v>
      </c>
      <c r="AE1255" s="6">
        <v>0</v>
      </c>
      <c r="AF1255" s="12">
        <v>0</v>
      </c>
      <c r="AG1255" s="12"/>
      <c r="AH1255" s="12"/>
      <c r="AI1255" s="6">
        <v>0</v>
      </c>
      <c r="AJ1255" s="12">
        <v>0</v>
      </c>
      <c r="AK1255" s="12"/>
      <c r="AL1255" s="6"/>
      <c r="AM1255" s="6">
        <v>0</v>
      </c>
      <c r="AN1255" s="12">
        <v>0</v>
      </c>
      <c r="AO1255" s="12"/>
      <c r="AP1255" s="6"/>
      <c r="AQ1255" s="6">
        <f t="shared" si="133"/>
        <v>1</v>
      </c>
      <c r="AR1255" s="160">
        <f t="shared" si="134"/>
        <v>0</v>
      </c>
      <c r="AS1255" s="160">
        <f t="shared" si="135"/>
        <v>1</v>
      </c>
      <c r="AT1255" s="160">
        <f t="shared" si="136"/>
        <v>0</v>
      </c>
      <c r="AU1255" s="160">
        <f t="shared" si="137"/>
        <v>0</v>
      </c>
      <c r="AV1255" s="160">
        <f t="shared" si="138"/>
        <v>0</v>
      </c>
      <c r="AW1255" s="160">
        <f t="shared" si="139"/>
        <v>0</v>
      </c>
    </row>
    <row r="1256" spans="1:49" s="17" customFormat="1" x14ac:dyDescent="0.25">
      <c r="A1256" s="12" t="s">
        <v>4168</v>
      </c>
      <c r="B1256" s="45" t="s">
        <v>14</v>
      </c>
      <c r="C1256" s="12" t="s">
        <v>4129</v>
      </c>
      <c r="D1256" s="12" t="s">
        <v>4169</v>
      </c>
      <c r="E1256" s="6" t="s">
        <v>45</v>
      </c>
      <c r="F1256" s="12" t="s">
        <v>44</v>
      </c>
      <c r="G1256" s="12" t="s">
        <v>44</v>
      </c>
      <c r="H1256" s="2">
        <v>1</v>
      </c>
      <c r="I1256" s="12" t="s">
        <v>45</v>
      </c>
      <c r="J1256" s="12">
        <v>1</v>
      </c>
      <c r="K1256" s="12">
        <v>0</v>
      </c>
      <c r="L1256" s="12">
        <v>1</v>
      </c>
      <c r="M1256" s="12">
        <v>1</v>
      </c>
      <c r="N1256" s="12">
        <v>1</v>
      </c>
      <c r="O1256" s="12">
        <v>1</v>
      </c>
      <c r="P1256" s="12">
        <v>1</v>
      </c>
      <c r="Q1256" s="12" t="s">
        <v>44</v>
      </c>
      <c r="R1256" s="12" t="s">
        <v>45</v>
      </c>
      <c r="S1256" s="12" t="s">
        <v>45</v>
      </c>
      <c r="T1256" s="12" t="s">
        <v>44</v>
      </c>
      <c r="U1256" s="16" t="s">
        <v>45</v>
      </c>
      <c r="V1256" s="6" t="s">
        <v>35</v>
      </c>
      <c r="W1256" s="63" t="s">
        <v>4138</v>
      </c>
      <c r="X1256" s="2">
        <v>44429179</v>
      </c>
      <c r="Y1256" s="2">
        <v>945884292</v>
      </c>
      <c r="Z1256" s="64" t="s">
        <v>4139</v>
      </c>
      <c r="AA1256" s="2">
        <v>0</v>
      </c>
      <c r="AB1256" s="2">
        <v>1</v>
      </c>
      <c r="AC1256" s="2" t="s">
        <v>35</v>
      </c>
      <c r="AD1256" s="2" t="s">
        <v>6743</v>
      </c>
      <c r="AE1256" s="6">
        <v>1</v>
      </c>
      <c r="AF1256" s="12">
        <v>1</v>
      </c>
      <c r="AG1256" s="12" t="s">
        <v>35</v>
      </c>
      <c r="AH1256" s="12" t="s">
        <v>6745</v>
      </c>
      <c r="AI1256" s="6">
        <v>0</v>
      </c>
      <c r="AJ1256" s="12">
        <v>1</v>
      </c>
      <c r="AK1256" s="12" t="s">
        <v>35</v>
      </c>
      <c r="AL1256" s="6" t="s">
        <v>6744</v>
      </c>
      <c r="AM1256" s="6">
        <v>1</v>
      </c>
      <c r="AN1256" s="12">
        <v>0</v>
      </c>
      <c r="AO1256" s="12"/>
      <c r="AP1256" s="6" t="s">
        <v>6743</v>
      </c>
      <c r="AQ1256" s="6">
        <f t="shared" si="133"/>
        <v>5</v>
      </c>
      <c r="AR1256" s="160">
        <f t="shared" si="134"/>
        <v>1</v>
      </c>
      <c r="AS1256" s="160">
        <f t="shared" si="135"/>
        <v>1</v>
      </c>
      <c r="AT1256" s="160">
        <f t="shared" si="136"/>
        <v>0</v>
      </c>
      <c r="AU1256" s="160">
        <f t="shared" si="137"/>
        <v>0</v>
      </c>
      <c r="AV1256" s="160">
        <f t="shared" si="138"/>
        <v>0</v>
      </c>
      <c r="AW1256" s="160">
        <f t="shared" si="139"/>
        <v>0</v>
      </c>
    </row>
    <row r="1257" spans="1:49" s="17" customFormat="1" x14ac:dyDescent="0.25">
      <c r="A1257" s="12" t="s">
        <v>4174</v>
      </c>
      <c r="B1257" s="45" t="s">
        <v>14</v>
      </c>
      <c r="C1257" s="12" t="s">
        <v>4129</v>
      </c>
      <c r="D1257" s="12" t="s">
        <v>4175</v>
      </c>
      <c r="E1257" s="6" t="s">
        <v>45</v>
      </c>
      <c r="F1257" s="12" t="s">
        <v>44</v>
      </c>
      <c r="G1257" s="12" t="s">
        <v>44</v>
      </c>
      <c r="H1257" s="2">
        <v>1</v>
      </c>
      <c r="I1257" s="12" t="s">
        <v>45</v>
      </c>
      <c r="J1257" s="12">
        <v>1</v>
      </c>
      <c r="K1257" s="12">
        <v>0</v>
      </c>
      <c r="L1257" s="12">
        <v>1</v>
      </c>
      <c r="M1257" s="12">
        <v>1</v>
      </c>
      <c r="N1257" s="12">
        <v>1</v>
      </c>
      <c r="O1257" s="12">
        <v>1</v>
      </c>
      <c r="P1257" s="12">
        <v>1</v>
      </c>
      <c r="Q1257" s="12" t="s">
        <v>45</v>
      </c>
      <c r="R1257" s="12" t="s">
        <v>45</v>
      </c>
      <c r="S1257" s="12" t="s">
        <v>44</v>
      </c>
      <c r="T1257" s="12" t="s">
        <v>44</v>
      </c>
      <c r="U1257" s="16" t="s">
        <v>45</v>
      </c>
      <c r="V1257" s="6" t="s">
        <v>326</v>
      </c>
      <c r="W1257" s="63" t="s">
        <v>4176</v>
      </c>
      <c r="X1257" s="2">
        <v>16748776</v>
      </c>
      <c r="Y1257" s="2">
        <v>983624180</v>
      </c>
      <c r="Z1257" s="64" t="s">
        <v>4178</v>
      </c>
      <c r="AA1257" s="2">
        <v>0</v>
      </c>
      <c r="AB1257" s="2">
        <v>0</v>
      </c>
      <c r="AC1257" s="2"/>
      <c r="AD1257" s="2"/>
      <c r="AE1257" s="6">
        <v>0</v>
      </c>
      <c r="AF1257" s="12">
        <v>1</v>
      </c>
      <c r="AG1257" s="12" t="s">
        <v>326</v>
      </c>
      <c r="AH1257" s="12" t="s">
        <v>6744</v>
      </c>
      <c r="AI1257" s="6">
        <v>1</v>
      </c>
      <c r="AJ1257" s="12">
        <v>1</v>
      </c>
      <c r="AK1257" s="12" t="s">
        <v>326</v>
      </c>
      <c r="AL1257" s="6" t="s">
        <v>6745</v>
      </c>
      <c r="AM1257" s="6">
        <v>0</v>
      </c>
      <c r="AN1257" s="12">
        <v>1</v>
      </c>
      <c r="AO1257" s="12" t="s">
        <v>326</v>
      </c>
      <c r="AP1257" s="6" t="s">
        <v>6744</v>
      </c>
      <c r="AQ1257" s="6">
        <f t="shared" si="133"/>
        <v>4</v>
      </c>
      <c r="AR1257" s="160">
        <f t="shared" si="134"/>
        <v>1</v>
      </c>
      <c r="AS1257" s="160">
        <f t="shared" si="135"/>
        <v>0</v>
      </c>
      <c r="AT1257" s="160">
        <f t="shared" si="136"/>
        <v>1</v>
      </c>
      <c r="AU1257" s="160">
        <f t="shared" si="137"/>
        <v>0</v>
      </c>
      <c r="AV1257" s="160">
        <f t="shared" si="138"/>
        <v>0</v>
      </c>
      <c r="AW1257" s="160">
        <f t="shared" si="139"/>
        <v>0</v>
      </c>
    </row>
    <row r="1258" spans="1:49" s="17" customFormat="1" x14ac:dyDescent="0.25">
      <c r="A1258" s="12" t="s">
        <v>4179</v>
      </c>
      <c r="B1258" s="45" t="s">
        <v>14</v>
      </c>
      <c r="C1258" s="12" t="s">
        <v>4129</v>
      </c>
      <c r="D1258" s="12" t="s">
        <v>246</v>
      </c>
      <c r="E1258" s="6" t="s">
        <v>45</v>
      </c>
      <c r="F1258" s="12" t="s">
        <v>44</v>
      </c>
      <c r="G1258" s="12" t="s">
        <v>44</v>
      </c>
      <c r="H1258" s="2">
        <v>1</v>
      </c>
      <c r="I1258" s="12" t="s">
        <v>44</v>
      </c>
      <c r="J1258" s="12">
        <v>1</v>
      </c>
      <c r="K1258" s="12">
        <v>0</v>
      </c>
      <c r="L1258" s="12">
        <v>1</v>
      </c>
      <c r="M1258" s="12">
        <v>1</v>
      </c>
      <c r="N1258" s="12">
        <v>1</v>
      </c>
      <c r="O1258" s="12">
        <v>1</v>
      </c>
      <c r="P1258" s="12">
        <v>1</v>
      </c>
      <c r="Q1258" s="12" t="s">
        <v>45</v>
      </c>
      <c r="R1258" s="12" t="s">
        <v>45</v>
      </c>
      <c r="S1258" s="12" t="s">
        <v>44</v>
      </c>
      <c r="T1258" s="12" t="s">
        <v>44</v>
      </c>
      <c r="U1258" s="16" t="s">
        <v>45</v>
      </c>
      <c r="V1258" s="6" t="s">
        <v>35</v>
      </c>
      <c r="W1258" s="63" t="s">
        <v>4138</v>
      </c>
      <c r="X1258" s="2">
        <v>44429179</v>
      </c>
      <c r="Y1258" s="2">
        <v>945884292</v>
      </c>
      <c r="Z1258" s="64" t="s">
        <v>4139</v>
      </c>
      <c r="AA1258" s="2">
        <v>0</v>
      </c>
      <c r="AB1258" s="2">
        <v>1</v>
      </c>
      <c r="AC1258" s="2" t="s">
        <v>35</v>
      </c>
      <c r="AD1258" s="2" t="s">
        <v>6744</v>
      </c>
      <c r="AE1258" s="6">
        <v>1</v>
      </c>
      <c r="AF1258" s="12">
        <v>1</v>
      </c>
      <c r="AG1258" s="12" t="s">
        <v>35</v>
      </c>
      <c r="AH1258" s="12" t="s">
        <v>6744</v>
      </c>
      <c r="AI1258" s="6">
        <v>1</v>
      </c>
      <c r="AJ1258" s="12">
        <v>1</v>
      </c>
      <c r="AK1258" s="12" t="s">
        <v>35</v>
      </c>
      <c r="AL1258" s="6" t="s">
        <v>6745</v>
      </c>
      <c r="AM1258" s="6">
        <v>1</v>
      </c>
      <c r="AN1258" s="12">
        <v>0</v>
      </c>
      <c r="AO1258" s="12"/>
      <c r="AP1258" s="6" t="s">
        <v>6743</v>
      </c>
      <c r="AQ1258" s="6">
        <f t="shared" si="133"/>
        <v>6</v>
      </c>
      <c r="AR1258" s="160">
        <f t="shared" si="134"/>
        <v>1</v>
      </c>
      <c r="AS1258" s="160">
        <f t="shared" si="135"/>
        <v>1</v>
      </c>
      <c r="AT1258" s="160">
        <f t="shared" si="136"/>
        <v>0</v>
      </c>
      <c r="AU1258" s="160">
        <f t="shared" si="137"/>
        <v>0</v>
      </c>
      <c r="AV1258" s="160">
        <f t="shared" si="138"/>
        <v>0</v>
      </c>
      <c r="AW1258" s="160">
        <f t="shared" si="139"/>
        <v>0</v>
      </c>
    </row>
    <row r="1259" spans="1:49" s="17" customFormat="1" x14ac:dyDescent="0.25">
      <c r="A1259" s="12" t="s">
        <v>4180</v>
      </c>
      <c r="B1259" s="45" t="s">
        <v>14</v>
      </c>
      <c r="C1259" s="12" t="s">
        <v>4129</v>
      </c>
      <c r="D1259" s="12" t="s">
        <v>4181</v>
      </c>
      <c r="E1259" s="6" t="s">
        <v>45</v>
      </c>
      <c r="F1259" s="12" t="s">
        <v>45</v>
      </c>
      <c r="G1259" s="25" t="s">
        <v>44</v>
      </c>
      <c r="H1259" s="2">
        <v>0</v>
      </c>
      <c r="I1259" s="12" t="s">
        <v>44</v>
      </c>
      <c r="J1259" s="12">
        <v>1</v>
      </c>
      <c r="K1259" s="12">
        <v>0</v>
      </c>
      <c r="L1259" s="12">
        <v>0</v>
      </c>
      <c r="M1259" s="12">
        <v>1</v>
      </c>
      <c r="N1259" s="38"/>
      <c r="O1259" s="12">
        <v>1</v>
      </c>
      <c r="P1259" s="12">
        <v>1</v>
      </c>
      <c r="Q1259" s="12" t="s">
        <v>45</v>
      </c>
      <c r="R1259" s="12" t="s">
        <v>45</v>
      </c>
      <c r="S1259" s="12" t="s">
        <v>44</v>
      </c>
      <c r="T1259" s="12" t="s">
        <v>44</v>
      </c>
      <c r="U1259" s="16" t="s">
        <v>45</v>
      </c>
      <c r="V1259" s="12" t="s">
        <v>35</v>
      </c>
      <c r="W1259" s="77" t="s">
        <v>4156</v>
      </c>
      <c r="X1259" s="12">
        <v>41023156</v>
      </c>
      <c r="Y1259" s="12">
        <v>979838977</v>
      </c>
      <c r="Z1259" s="78" t="s">
        <v>4157</v>
      </c>
      <c r="AA1259" s="2">
        <v>0</v>
      </c>
      <c r="AB1259" s="2">
        <v>1</v>
      </c>
      <c r="AC1259" s="2" t="s">
        <v>35</v>
      </c>
      <c r="AD1259" s="2" t="s">
        <v>6743</v>
      </c>
      <c r="AE1259" s="6">
        <v>0</v>
      </c>
      <c r="AF1259" s="12">
        <v>1</v>
      </c>
      <c r="AG1259" s="12" t="s">
        <v>35</v>
      </c>
      <c r="AH1259" s="12" t="s">
        <v>6743</v>
      </c>
      <c r="AI1259" s="6">
        <v>0</v>
      </c>
      <c r="AJ1259" s="12">
        <v>0</v>
      </c>
      <c r="AK1259" s="12"/>
      <c r="AL1259" s="6"/>
      <c r="AM1259" s="6">
        <v>0</v>
      </c>
      <c r="AN1259" s="12">
        <v>0</v>
      </c>
      <c r="AO1259" s="12"/>
      <c r="AP1259" s="6"/>
      <c r="AQ1259" s="6">
        <f t="shared" si="133"/>
        <v>2</v>
      </c>
      <c r="AR1259" s="160">
        <f t="shared" si="134"/>
        <v>0</v>
      </c>
      <c r="AS1259" s="160">
        <f t="shared" si="135"/>
        <v>1</v>
      </c>
      <c r="AT1259" s="160">
        <f t="shared" si="136"/>
        <v>0</v>
      </c>
      <c r="AU1259" s="160">
        <f t="shared" si="137"/>
        <v>0</v>
      </c>
      <c r="AV1259" s="160">
        <f t="shared" si="138"/>
        <v>0</v>
      </c>
      <c r="AW1259" s="160">
        <f t="shared" si="139"/>
        <v>0</v>
      </c>
    </row>
    <row r="1260" spans="1:49" s="17" customFormat="1" x14ac:dyDescent="0.25">
      <c r="A1260" s="12" t="s">
        <v>4128</v>
      </c>
      <c r="B1260" s="45" t="s">
        <v>14</v>
      </c>
      <c r="C1260" s="12" t="s">
        <v>4129</v>
      </c>
      <c r="D1260" s="12" t="s">
        <v>4130</v>
      </c>
      <c r="E1260" s="6" t="s">
        <v>45</v>
      </c>
      <c r="F1260" s="12" t="s">
        <v>45</v>
      </c>
      <c r="G1260" s="12" t="s">
        <v>45</v>
      </c>
      <c r="H1260" s="2">
        <v>0</v>
      </c>
      <c r="I1260" s="12" t="s">
        <v>44</v>
      </c>
      <c r="J1260" s="2">
        <v>0</v>
      </c>
      <c r="K1260" s="6">
        <v>0</v>
      </c>
      <c r="L1260" s="2">
        <v>0</v>
      </c>
      <c r="M1260" s="112">
        <v>2</v>
      </c>
      <c r="N1260" s="39"/>
      <c r="O1260" s="12"/>
      <c r="P1260" s="12"/>
      <c r="Q1260" s="12" t="s">
        <v>45</v>
      </c>
      <c r="R1260" s="12" t="s">
        <v>45</v>
      </c>
      <c r="S1260" s="12" t="s">
        <v>44</v>
      </c>
      <c r="T1260" s="12" t="s">
        <v>44</v>
      </c>
      <c r="U1260" s="16" t="s">
        <v>45</v>
      </c>
      <c r="V1260" s="6" t="s">
        <v>6579</v>
      </c>
      <c r="W1260" s="63"/>
      <c r="X1260" s="2"/>
      <c r="Y1260" s="2"/>
      <c r="Z1260" s="64"/>
      <c r="AA1260" s="2">
        <v>0</v>
      </c>
      <c r="AB1260" s="2">
        <v>0</v>
      </c>
      <c r="AC1260" s="2"/>
      <c r="AD1260" s="2"/>
      <c r="AE1260" s="6">
        <v>0</v>
      </c>
      <c r="AF1260" s="12">
        <v>0</v>
      </c>
      <c r="AG1260" s="12"/>
      <c r="AH1260" s="12"/>
      <c r="AI1260" s="6">
        <v>0</v>
      </c>
      <c r="AJ1260" s="12">
        <v>0</v>
      </c>
      <c r="AK1260" s="12"/>
      <c r="AL1260" s="6"/>
      <c r="AM1260" s="6">
        <v>0</v>
      </c>
      <c r="AN1260" s="12">
        <v>0</v>
      </c>
      <c r="AO1260" s="12"/>
      <c r="AP1260" s="6"/>
      <c r="AQ1260" s="6">
        <f t="shared" si="133"/>
        <v>0</v>
      </c>
      <c r="AR1260" s="160">
        <f t="shared" si="134"/>
        <v>0</v>
      </c>
      <c r="AS1260" s="160">
        <f t="shared" si="135"/>
        <v>0</v>
      </c>
      <c r="AT1260" s="160">
        <f t="shared" si="136"/>
        <v>0</v>
      </c>
      <c r="AU1260" s="160">
        <f t="shared" si="137"/>
        <v>0</v>
      </c>
      <c r="AV1260" s="160">
        <f t="shared" si="138"/>
        <v>0</v>
      </c>
      <c r="AW1260" s="160">
        <f t="shared" si="139"/>
        <v>0</v>
      </c>
    </row>
    <row r="1261" spans="1:49" s="17" customFormat="1" x14ac:dyDescent="0.25">
      <c r="A1261" s="12" t="s">
        <v>4164</v>
      </c>
      <c r="B1261" s="45" t="s">
        <v>14</v>
      </c>
      <c r="C1261" s="12" t="s">
        <v>4129</v>
      </c>
      <c r="D1261" s="12" t="s">
        <v>4165</v>
      </c>
      <c r="E1261" s="6" t="s">
        <v>45</v>
      </c>
      <c r="F1261" s="12" t="s">
        <v>45</v>
      </c>
      <c r="G1261" s="12" t="s">
        <v>44</v>
      </c>
      <c r="H1261" s="2">
        <v>0</v>
      </c>
      <c r="I1261" s="12" t="s">
        <v>44</v>
      </c>
      <c r="J1261" s="2">
        <v>0</v>
      </c>
      <c r="K1261" s="6">
        <v>0</v>
      </c>
      <c r="L1261" s="2">
        <v>0</v>
      </c>
      <c r="M1261" s="112">
        <v>2</v>
      </c>
      <c r="N1261" s="39"/>
      <c r="O1261" s="12"/>
      <c r="P1261" s="12"/>
      <c r="Q1261" s="12" t="s">
        <v>45</v>
      </c>
      <c r="R1261" s="12" t="s">
        <v>45</v>
      </c>
      <c r="S1261" s="12" t="s">
        <v>44</v>
      </c>
      <c r="T1261" s="12" t="s">
        <v>44</v>
      </c>
      <c r="U1261" s="16" t="s">
        <v>45</v>
      </c>
      <c r="V1261" s="6" t="s">
        <v>6579</v>
      </c>
      <c r="W1261" s="63"/>
      <c r="X1261" s="2"/>
      <c r="Y1261" s="2"/>
      <c r="Z1261" s="64"/>
      <c r="AA1261" s="2">
        <v>0</v>
      </c>
      <c r="AB1261" s="2">
        <v>0</v>
      </c>
      <c r="AC1261" s="2"/>
      <c r="AD1261" s="2"/>
      <c r="AE1261" s="6">
        <v>0</v>
      </c>
      <c r="AF1261" s="12">
        <v>0</v>
      </c>
      <c r="AG1261" s="12"/>
      <c r="AH1261" s="12"/>
      <c r="AI1261" s="6">
        <v>0</v>
      </c>
      <c r="AJ1261" s="12">
        <v>1</v>
      </c>
      <c r="AK1261" s="12" t="s">
        <v>35</v>
      </c>
      <c r="AL1261" s="6" t="s">
        <v>6743</v>
      </c>
      <c r="AM1261" s="6">
        <v>0</v>
      </c>
      <c r="AN1261" s="12">
        <v>0</v>
      </c>
      <c r="AO1261" s="12"/>
      <c r="AP1261" s="6"/>
      <c r="AQ1261" s="6">
        <f t="shared" si="133"/>
        <v>1</v>
      </c>
      <c r="AR1261" s="160">
        <f t="shared" si="134"/>
        <v>0</v>
      </c>
      <c r="AS1261" s="160">
        <f t="shared" si="135"/>
        <v>1</v>
      </c>
      <c r="AT1261" s="160">
        <f t="shared" si="136"/>
        <v>0</v>
      </c>
      <c r="AU1261" s="160">
        <f t="shared" si="137"/>
        <v>0</v>
      </c>
      <c r="AV1261" s="160">
        <f t="shared" si="138"/>
        <v>0</v>
      </c>
      <c r="AW1261" s="160">
        <f t="shared" si="139"/>
        <v>0</v>
      </c>
    </row>
    <row r="1262" spans="1:49" s="17" customFormat="1" x14ac:dyDescent="0.25">
      <c r="A1262" s="12" t="s">
        <v>4170</v>
      </c>
      <c r="B1262" s="45" t="s">
        <v>14</v>
      </c>
      <c r="C1262" s="12" t="s">
        <v>4129</v>
      </c>
      <c r="D1262" s="12" t="s">
        <v>4171</v>
      </c>
      <c r="E1262" s="6" t="s">
        <v>45</v>
      </c>
      <c r="F1262" s="12" t="s">
        <v>45</v>
      </c>
      <c r="G1262" s="12" t="s">
        <v>44</v>
      </c>
      <c r="H1262" s="2">
        <v>0</v>
      </c>
      <c r="I1262" s="12" t="s">
        <v>45</v>
      </c>
      <c r="J1262" s="12">
        <v>1</v>
      </c>
      <c r="K1262" s="12">
        <v>0</v>
      </c>
      <c r="L1262" s="12">
        <v>0</v>
      </c>
      <c r="M1262" s="12">
        <v>1</v>
      </c>
      <c r="N1262" s="38"/>
      <c r="O1262" s="12">
        <v>1</v>
      </c>
      <c r="P1262" s="12">
        <v>1</v>
      </c>
      <c r="Q1262" s="12" t="s">
        <v>44</v>
      </c>
      <c r="R1262" s="12" t="s">
        <v>45</v>
      </c>
      <c r="S1262" s="12" t="s">
        <v>45</v>
      </c>
      <c r="T1262" s="12" t="s">
        <v>44</v>
      </c>
      <c r="U1262" s="16" t="s">
        <v>45</v>
      </c>
      <c r="V1262" s="12" t="s">
        <v>35</v>
      </c>
      <c r="W1262" s="77" t="s">
        <v>4156</v>
      </c>
      <c r="X1262" s="12">
        <v>41023156</v>
      </c>
      <c r="Y1262" s="12">
        <v>979838977</v>
      </c>
      <c r="Z1262" s="78" t="s">
        <v>4157</v>
      </c>
      <c r="AA1262" s="2">
        <v>0</v>
      </c>
      <c r="AB1262" s="2">
        <v>1</v>
      </c>
      <c r="AC1262" s="2" t="s">
        <v>35</v>
      </c>
      <c r="AD1262" s="2" t="s">
        <v>6744</v>
      </c>
      <c r="AE1262" s="6">
        <v>0</v>
      </c>
      <c r="AF1262" s="12">
        <v>1</v>
      </c>
      <c r="AG1262" s="12" t="s">
        <v>35</v>
      </c>
      <c r="AH1262" s="12" t="s">
        <v>6744</v>
      </c>
      <c r="AI1262" s="6">
        <v>0</v>
      </c>
      <c r="AJ1262" s="12">
        <v>1</v>
      </c>
      <c r="AK1262" s="12" t="s">
        <v>35</v>
      </c>
      <c r="AL1262" s="6" t="s">
        <v>6744</v>
      </c>
      <c r="AM1262" s="6">
        <v>0</v>
      </c>
      <c r="AN1262" s="12">
        <v>0</v>
      </c>
      <c r="AO1262" s="12"/>
      <c r="AP1262" s="6"/>
      <c r="AQ1262" s="6">
        <f t="shared" si="133"/>
        <v>3</v>
      </c>
      <c r="AR1262" s="160">
        <f t="shared" si="134"/>
        <v>0</v>
      </c>
      <c r="AS1262" s="160">
        <f t="shared" si="135"/>
        <v>1</v>
      </c>
      <c r="AT1262" s="160">
        <f t="shared" si="136"/>
        <v>0</v>
      </c>
      <c r="AU1262" s="160">
        <f t="shared" si="137"/>
        <v>0</v>
      </c>
      <c r="AV1262" s="160">
        <f t="shared" si="138"/>
        <v>0</v>
      </c>
      <c r="AW1262" s="160">
        <f t="shared" si="139"/>
        <v>0</v>
      </c>
    </row>
    <row r="1263" spans="1:49" s="17" customFormat="1" x14ac:dyDescent="0.25">
      <c r="A1263" s="12" t="s">
        <v>4172</v>
      </c>
      <c r="B1263" s="45" t="s">
        <v>14</v>
      </c>
      <c r="C1263" s="12" t="s">
        <v>4129</v>
      </c>
      <c r="D1263" s="12" t="s">
        <v>4173</v>
      </c>
      <c r="E1263" s="6" t="s">
        <v>45</v>
      </c>
      <c r="F1263" s="12" t="s">
        <v>45</v>
      </c>
      <c r="G1263" s="12" t="s">
        <v>44</v>
      </c>
      <c r="H1263" s="2">
        <v>0</v>
      </c>
      <c r="I1263" s="12" t="s">
        <v>45</v>
      </c>
      <c r="J1263" s="12">
        <v>1</v>
      </c>
      <c r="K1263" s="12">
        <v>0</v>
      </c>
      <c r="L1263" s="12">
        <v>0</v>
      </c>
      <c r="M1263" s="12">
        <v>1</v>
      </c>
      <c r="N1263" s="38"/>
      <c r="O1263" s="12">
        <v>1</v>
      </c>
      <c r="P1263" s="12">
        <v>1</v>
      </c>
      <c r="Q1263" s="12" t="s">
        <v>45</v>
      </c>
      <c r="R1263" s="12" t="s">
        <v>45</v>
      </c>
      <c r="S1263" s="12" t="s">
        <v>45</v>
      </c>
      <c r="T1263" s="12" t="s">
        <v>44</v>
      </c>
      <c r="U1263" s="16" t="s">
        <v>45</v>
      </c>
      <c r="V1263" s="12" t="s">
        <v>35</v>
      </c>
      <c r="W1263" s="77" t="s">
        <v>4156</v>
      </c>
      <c r="X1263" s="12">
        <v>41023156</v>
      </c>
      <c r="Y1263" s="12">
        <v>979838977</v>
      </c>
      <c r="Z1263" s="78" t="s">
        <v>4157</v>
      </c>
      <c r="AA1263" s="2">
        <v>0</v>
      </c>
      <c r="AB1263" s="2">
        <v>1</v>
      </c>
      <c r="AC1263" s="2" t="s">
        <v>35</v>
      </c>
      <c r="AD1263" s="2" t="s">
        <v>6744</v>
      </c>
      <c r="AE1263" s="6">
        <v>0</v>
      </c>
      <c r="AF1263" s="12">
        <v>1</v>
      </c>
      <c r="AG1263" s="12" t="s">
        <v>35</v>
      </c>
      <c r="AH1263" s="12" t="s">
        <v>6743</v>
      </c>
      <c r="AI1263" s="6">
        <v>0</v>
      </c>
      <c r="AJ1263" s="12">
        <v>1</v>
      </c>
      <c r="AK1263" s="12" t="s">
        <v>35</v>
      </c>
      <c r="AL1263" s="6" t="s">
        <v>6743</v>
      </c>
      <c r="AM1263" s="6">
        <v>0</v>
      </c>
      <c r="AN1263" s="12">
        <v>0</v>
      </c>
      <c r="AO1263" s="12"/>
      <c r="AP1263" s="6"/>
      <c r="AQ1263" s="6">
        <f t="shared" si="133"/>
        <v>3</v>
      </c>
      <c r="AR1263" s="160">
        <f t="shared" si="134"/>
        <v>0</v>
      </c>
      <c r="AS1263" s="160">
        <f t="shared" si="135"/>
        <v>1</v>
      </c>
      <c r="AT1263" s="160">
        <f t="shared" si="136"/>
        <v>0</v>
      </c>
      <c r="AU1263" s="160">
        <f t="shared" si="137"/>
        <v>0</v>
      </c>
      <c r="AV1263" s="160">
        <f t="shared" si="138"/>
        <v>0</v>
      </c>
      <c r="AW1263" s="160">
        <f t="shared" si="139"/>
        <v>0</v>
      </c>
    </row>
    <row r="1264" spans="1:49" s="17" customFormat="1" x14ac:dyDescent="0.25">
      <c r="A1264" s="12" t="s">
        <v>4182</v>
      </c>
      <c r="B1264" s="45" t="s">
        <v>14</v>
      </c>
      <c r="C1264" s="12" t="s">
        <v>4129</v>
      </c>
      <c r="D1264" s="12" t="s">
        <v>4183</v>
      </c>
      <c r="E1264" s="6" t="s">
        <v>45</v>
      </c>
      <c r="F1264" s="12" t="s">
        <v>44</v>
      </c>
      <c r="G1264" s="12" t="s">
        <v>44</v>
      </c>
      <c r="H1264" s="2">
        <v>1</v>
      </c>
      <c r="I1264" s="12" t="s">
        <v>45</v>
      </c>
      <c r="J1264" s="12">
        <v>1</v>
      </c>
      <c r="K1264" s="12">
        <v>0</v>
      </c>
      <c r="L1264" s="12">
        <v>1</v>
      </c>
      <c r="M1264" s="12">
        <v>1</v>
      </c>
      <c r="N1264" s="12">
        <v>1</v>
      </c>
      <c r="O1264" s="12">
        <v>1</v>
      </c>
      <c r="P1264" s="12">
        <v>1</v>
      </c>
      <c r="Q1264" s="12" t="s">
        <v>44</v>
      </c>
      <c r="R1264" s="12" t="s">
        <v>45</v>
      </c>
      <c r="S1264" s="12" t="s">
        <v>45</v>
      </c>
      <c r="T1264" s="12" t="s">
        <v>44</v>
      </c>
      <c r="U1264" s="16" t="s">
        <v>45</v>
      </c>
      <c r="V1264" s="6" t="s">
        <v>35</v>
      </c>
      <c r="W1264" s="63" t="s">
        <v>4156</v>
      </c>
      <c r="X1264" s="2">
        <v>41023156</v>
      </c>
      <c r="Y1264" s="2">
        <v>979838977</v>
      </c>
      <c r="Z1264" s="64" t="s">
        <v>4157</v>
      </c>
      <c r="AA1264" s="2">
        <v>1</v>
      </c>
      <c r="AB1264" s="2">
        <v>1</v>
      </c>
      <c r="AC1264" s="2" t="s">
        <v>35</v>
      </c>
      <c r="AD1264" s="2" t="s">
        <v>6745</v>
      </c>
      <c r="AE1264" s="6">
        <v>1</v>
      </c>
      <c r="AF1264" s="12">
        <v>1</v>
      </c>
      <c r="AG1264" s="12" t="s">
        <v>35</v>
      </c>
      <c r="AH1264" s="12" t="s">
        <v>6745</v>
      </c>
      <c r="AI1264" s="6">
        <v>0</v>
      </c>
      <c r="AJ1264" s="12">
        <v>1</v>
      </c>
      <c r="AK1264" s="12" t="s">
        <v>35</v>
      </c>
      <c r="AL1264" s="6" t="s">
        <v>6745</v>
      </c>
      <c r="AM1264" s="6">
        <v>1</v>
      </c>
      <c r="AN1264" s="12">
        <v>1</v>
      </c>
      <c r="AO1264" s="12" t="s">
        <v>35</v>
      </c>
      <c r="AP1264" s="6" t="s">
        <v>6743</v>
      </c>
      <c r="AQ1264" s="6">
        <f t="shared" si="133"/>
        <v>7</v>
      </c>
      <c r="AR1264" s="160">
        <f t="shared" si="134"/>
        <v>1</v>
      </c>
      <c r="AS1264" s="160">
        <f t="shared" si="135"/>
        <v>1</v>
      </c>
      <c r="AT1264" s="160">
        <f t="shared" si="136"/>
        <v>0</v>
      </c>
      <c r="AU1264" s="160">
        <f t="shared" si="137"/>
        <v>0</v>
      </c>
      <c r="AV1264" s="160">
        <f t="shared" si="138"/>
        <v>0</v>
      </c>
      <c r="AW1264" s="160">
        <f t="shared" si="139"/>
        <v>0</v>
      </c>
    </row>
    <row r="1265" spans="1:49" s="17" customFormat="1" x14ac:dyDescent="0.25">
      <c r="A1265" s="12" t="s">
        <v>4189</v>
      </c>
      <c r="B1265" s="45" t="s">
        <v>14</v>
      </c>
      <c r="C1265" s="12" t="s">
        <v>4185</v>
      </c>
      <c r="D1265" s="12" t="s">
        <v>4185</v>
      </c>
      <c r="E1265" s="6" t="s">
        <v>45</v>
      </c>
      <c r="F1265" s="12" t="s">
        <v>45</v>
      </c>
      <c r="G1265" s="12" t="s">
        <v>44</v>
      </c>
      <c r="H1265" s="2">
        <v>0</v>
      </c>
      <c r="I1265" s="12" t="s">
        <v>44</v>
      </c>
      <c r="J1265" s="2">
        <v>0</v>
      </c>
      <c r="K1265" s="6">
        <v>0</v>
      </c>
      <c r="L1265" s="2">
        <v>0</v>
      </c>
      <c r="M1265" s="112">
        <v>2</v>
      </c>
      <c r="N1265" s="39"/>
      <c r="O1265" s="12"/>
      <c r="P1265" s="12"/>
      <c r="Q1265" s="12" t="s">
        <v>44</v>
      </c>
      <c r="R1265" s="12" t="s">
        <v>45</v>
      </c>
      <c r="S1265" s="12" t="s">
        <v>44</v>
      </c>
      <c r="T1265" s="12" t="s">
        <v>44</v>
      </c>
      <c r="U1265" s="16" t="s">
        <v>45</v>
      </c>
      <c r="V1265" s="6" t="s">
        <v>6579</v>
      </c>
      <c r="W1265" s="63"/>
      <c r="X1265" s="2"/>
      <c r="Y1265" s="2"/>
      <c r="Z1265" s="64"/>
      <c r="AA1265" s="2">
        <v>0</v>
      </c>
      <c r="AB1265" s="2">
        <v>0</v>
      </c>
      <c r="AC1265" s="2"/>
      <c r="AD1265" s="2"/>
      <c r="AE1265" s="6">
        <v>0</v>
      </c>
      <c r="AF1265" s="12">
        <v>0</v>
      </c>
      <c r="AG1265" s="12"/>
      <c r="AH1265" s="12"/>
      <c r="AI1265" s="6">
        <v>0</v>
      </c>
      <c r="AJ1265" s="12">
        <v>0</v>
      </c>
      <c r="AK1265" s="12"/>
      <c r="AL1265" s="6"/>
      <c r="AM1265" s="6">
        <v>0</v>
      </c>
      <c r="AN1265" s="12">
        <v>0</v>
      </c>
      <c r="AO1265" s="12"/>
      <c r="AP1265" s="6"/>
      <c r="AQ1265" s="6">
        <f t="shared" si="133"/>
        <v>0</v>
      </c>
      <c r="AR1265" s="160">
        <f t="shared" si="134"/>
        <v>0</v>
      </c>
      <c r="AS1265" s="160">
        <f t="shared" si="135"/>
        <v>0</v>
      </c>
      <c r="AT1265" s="160">
        <f t="shared" si="136"/>
        <v>0</v>
      </c>
      <c r="AU1265" s="160">
        <f t="shared" si="137"/>
        <v>0</v>
      </c>
      <c r="AV1265" s="160">
        <f t="shared" si="138"/>
        <v>0</v>
      </c>
      <c r="AW1265" s="160">
        <f t="shared" si="139"/>
        <v>0</v>
      </c>
    </row>
    <row r="1266" spans="1:49" s="17" customFormat="1" x14ac:dyDescent="0.25">
      <c r="A1266" s="12" t="s">
        <v>4184</v>
      </c>
      <c r="B1266" s="45" t="s">
        <v>14</v>
      </c>
      <c r="C1266" s="12" t="s">
        <v>4185</v>
      </c>
      <c r="D1266" s="12" t="s">
        <v>4186</v>
      </c>
      <c r="E1266" s="6" t="s">
        <v>45</v>
      </c>
      <c r="F1266" s="12" t="s">
        <v>44</v>
      </c>
      <c r="G1266" s="12" t="s">
        <v>44</v>
      </c>
      <c r="H1266" s="2">
        <v>1</v>
      </c>
      <c r="I1266" s="12" t="s">
        <v>44</v>
      </c>
      <c r="J1266" s="12">
        <v>1</v>
      </c>
      <c r="K1266" s="12">
        <v>0</v>
      </c>
      <c r="L1266" s="12">
        <v>1</v>
      </c>
      <c r="M1266" s="12">
        <v>1</v>
      </c>
      <c r="N1266" s="12">
        <v>1</v>
      </c>
      <c r="O1266" s="12">
        <v>1</v>
      </c>
      <c r="P1266" s="12">
        <v>1</v>
      </c>
      <c r="Q1266" s="12" t="s">
        <v>44</v>
      </c>
      <c r="R1266" s="12" t="s">
        <v>44</v>
      </c>
      <c r="S1266" s="12" t="s">
        <v>45</v>
      </c>
      <c r="T1266" s="12" t="s">
        <v>44</v>
      </c>
      <c r="U1266" s="16" t="s">
        <v>45</v>
      </c>
      <c r="V1266" s="6" t="s">
        <v>35</v>
      </c>
      <c r="W1266" s="63" t="s">
        <v>4187</v>
      </c>
      <c r="X1266" s="2">
        <v>42623274</v>
      </c>
      <c r="Y1266" s="2">
        <v>945879552</v>
      </c>
      <c r="Z1266" s="64" t="s">
        <v>4188</v>
      </c>
      <c r="AA1266" s="2">
        <v>1</v>
      </c>
      <c r="AB1266" s="2">
        <v>1</v>
      </c>
      <c r="AC1266" s="2" t="s">
        <v>35</v>
      </c>
      <c r="AD1266" s="2" t="s">
        <v>6743</v>
      </c>
      <c r="AE1266" s="6">
        <v>0</v>
      </c>
      <c r="AF1266" s="12">
        <v>1</v>
      </c>
      <c r="AG1266" s="12" t="s">
        <v>35</v>
      </c>
      <c r="AH1266" s="12" t="s">
        <v>6744</v>
      </c>
      <c r="AI1266" s="6">
        <v>1</v>
      </c>
      <c r="AJ1266" s="12">
        <v>1</v>
      </c>
      <c r="AK1266" s="12" t="s">
        <v>35</v>
      </c>
      <c r="AL1266" s="6" t="s">
        <v>6745</v>
      </c>
      <c r="AM1266" s="6">
        <v>1</v>
      </c>
      <c r="AN1266" s="12">
        <v>0</v>
      </c>
      <c r="AO1266" s="12"/>
      <c r="AP1266" s="6" t="s">
        <v>6743</v>
      </c>
      <c r="AQ1266" s="6">
        <f t="shared" si="133"/>
        <v>6</v>
      </c>
      <c r="AR1266" s="160">
        <f t="shared" si="134"/>
        <v>1</v>
      </c>
      <c r="AS1266" s="160">
        <f t="shared" si="135"/>
        <v>1</v>
      </c>
      <c r="AT1266" s="160">
        <f t="shared" si="136"/>
        <v>0</v>
      </c>
      <c r="AU1266" s="160">
        <f t="shared" si="137"/>
        <v>0</v>
      </c>
      <c r="AV1266" s="160">
        <f t="shared" si="138"/>
        <v>0</v>
      </c>
      <c r="AW1266" s="160">
        <f t="shared" si="139"/>
        <v>0</v>
      </c>
    </row>
    <row r="1267" spans="1:49" s="17" customFormat="1" x14ac:dyDescent="0.25">
      <c r="A1267" s="12" t="s">
        <v>4190</v>
      </c>
      <c r="B1267" s="45" t="s">
        <v>14</v>
      </c>
      <c r="C1267" s="12" t="s">
        <v>4185</v>
      </c>
      <c r="D1267" s="12" t="s">
        <v>4191</v>
      </c>
      <c r="E1267" s="6" t="s">
        <v>45</v>
      </c>
      <c r="F1267" s="12" t="s">
        <v>44</v>
      </c>
      <c r="G1267" s="12" t="s">
        <v>44</v>
      </c>
      <c r="H1267" s="2">
        <v>1</v>
      </c>
      <c r="I1267" s="12" t="s">
        <v>44</v>
      </c>
      <c r="J1267" s="12">
        <v>1</v>
      </c>
      <c r="K1267" s="12">
        <v>0</v>
      </c>
      <c r="L1267" s="12">
        <v>1</v>
      </c>
      <c r="M1267" s="12">
        <v>1</v>
      </c>
      <c r="N1267" s="12">
        <v>1</v>
      </c>
      <c r="O1267" s="12">
        <v>1</v>
      </c>
      <c r="P1267" s="12">
        <v>1</v>
      </c>
      <c r="Q1267" s="12" t="s">
        <v>44</v>
      </c>
      <c r="R1267" s="12" t="s">
        <v>44</v>
      </c>
      <c r="S1267" s="12" t="s">
        <v>45</v>
      </c>
      <c r="T1267" s="12" t="s">
        <v>44</v>
      </c>
      <c r="U1267" s="16" t="s">
        <v>44</v>
      </c>
      <c r="V1267" s="6" t="s">
        <v>35</v>
      </c>
      <c r="W1267" s="63" t="s">
        <v>4192</v>
      </c>
      <c r="X1267" s="2">
        <v>17439384</v>
      </c>
      <c r="Y1267" s="2">
        <v>920125790</v>
      </c>
      <c r="Z1267" s="64" t="s">
        <v>4193</v>
      </c>
      <c r="AA1267" s="2">
        <v>1</v>
      </c>
      <c r="AB1267" s="2">
        <v>1</v>
      </c>
      <c r="AC1267" s="2" t="s">
        <v>35</v>
      </c>
      <c r="AD1267" s="2" t="s">
        <v>6745</v>
      </c>
      <c r="AE1267" s="6">
        <v>1</v>
      </c>
      <c r="AF1267" s="12">
        <v>1</v>
      </c>
      <c r="AG1267" s="12" t="s">
        <v>35</v>
      </c>
      <c r="AH1267" s="12" t="s">
        <v>6745</v>
      </c>
      <c r="AI1267" s="6">
        <v>1</v>
      </c>
      <c r="AJ1267" s="12">
        <v>1</v>
      </c>
      <c r="AK1267" s="12" t="s">
        <v>35</v>
      </c>
      <c r="AL1267" s="6" t="s">
        <v>6743</v>
      </c>
      <c r="AM1267" s="6">
        <v>1</v>
      </c>
      <c r="AN1267" s="12">
        <v>1</v>
      </c>
      <c r="AO1267" s="12" t="s">
        <v>35</v>
      </c>
      <c r="AP1267" s="6" t="s">
        <v>6743</v>
      </c>
      <c r="AQ1267" s="6">
        <f t="shared" si="133"/>
        <v>8</v>
      </c>
      <c r="AR1267" s="160">
        <f t="shared" si="134"/>
        <v>1</v>
      </c>
      <c r="AS1267" s="160">
        <f t="shared" si="135"/>
        <v>1</v>
      </c>
      <c r="AT1267" s="160">
        <f t="shared" si="136"/>
        <v>0</v>
      </c>
      <c r="AU1267" s="160">
        <f t="shared" si="137"/>
        <v>0</v>
      </c>
      <c r="AV1267" s="160">
        <f t="shared" si="138"/>
        <v>0</v>
      </c>
      <c r="AW1267" s="160">
        <f t="shared" si="139"/>
        <v>0</v>
      </c>
    </row>
    <row r="1268" spans="1:49" s="17" customFormat="1" x14ac:dyDescent="0.25">
      <c r="A1268" s="12" t="s">
        <v>4194</v>
      </c>
      <c r="B1268" s="45" t="s">
        <v>14</v>
      </c>
      <c r="C1268" s="12" t="s">
        <v>4185</v>
      </c>
      <c r="D1268" s="12" t="s">
        <v>4195</v>
      </c>
      <c r="E1268" s="6" t="s">
        <v>45</v>
      </c>
      <c r="F1268" s="12" t="s">
        <v>45</v>
      </c>
      <c r="G1268" s="12" t="s">
        <v>45</v>
      </c>
      <c r="H1268" s="2">
        <v>0</v>
      </c>
      <c r="I1268" s="12" t="s">
        <v>44</v>
      </c>
      <c r="J1268" s="2">
        <v>0</v>
      </c>
      <c r="K1268" s="6">
        <v>0</v>
      </c>
      <c r="L1268" s="2">
        <v>0</v>
      </c>
      <c r="M1268" s="112">
        <v>2</v>
      </c>
      <c r="N1268" s="39"/>
      <c r="O1268" s="12"/>
      <c r="P1268" s="12"/>
      <c r="Q1268" s="12" t="s">
        <v>45</v>
      </c>
      <c r="R1268" s="12" t="s">
        <v>45</v>
      </c>
      <c r="S1268" s="12" t="s">
        <v>45</v>
      </c>
      <c r="T1268" s="12" t="s">
        <v>44</v>
      </c>
      <c r="U1268" s="16" t="s">
        <v>45</v>
      </c>
      <c r="V1268" s="6" t="s">
        <v>6579</v>
      </c>
      <c r="W1268" s="63"/>
      <c r="X1268" s="2"/>
      <c r="Y1268" s="2"/>
      <c r="Z1268" s="64"/>
      <c r="AA1268" s="2">
        <v>0</v>
      </c>
      <c r="AB1268" s="2">
        <v>0</v>
      </c>
      <c r="AC1268" s="2"/>
      <c r="AD1268" s="2"/>
      <c r="AE1268" s="6">
        <v>0</v>
      </c>
      <c r="AF1268" s="12">
        <v>0</v>
      </c>
      <c r="AG1268" s="12"/>
      <c r="AH1268" s="12"/>
      <c r="AI1268" s="6">
        <v>0</v>
      </c>
      <c r="AJ1268" s="12">
        <v>0</v>
      </c>
      <c r="AK1268" s="12"/>
      <c r="AL1268" s="6"/>
      <c r="AM1268" s="6">
        <v>0</v>
      </c>
      <c r="AN1268" s="12">
        <v>0</v>
      </c>
      <c r="AO1268" s="12"/>
      <c r="AP1268" s="6"/>
      <c r="AQ1268" s="6">
        <f t="shared" si="133"/>
        <v>0</v>
      </c>
      <c r="AR1268" s="160">
        <f t="shared" si="134"/>
        <v>0</v>
      </c>
      <c r="AS1268" s="160">
        <f t="shared" si="135"/>
        <v>0</v>
      </c>
      <c r="AT1268" s="160">
        <f t="shared" si="136"/>
        <v>0</v>
      </c>
      <c r="AU1268" s="160">
        <f t="shared" si="137"/>
        <v>0</v>
      </c>
      <c r="AV1268" s="160">
        <f t="shared" si="138"/>
        <v>0</v>
      </c>
      <c r="AW1268" s="160">
        <f t="shared" si="139"/>
        <v>0</v>
      </c>
    </row>
    <row r="1269" spans="1:49" s="17" customFormat="1" x14ac:dyDescent="0.25">
      <c r="A1269" s="12" t="s">
        <v>4196</v>
      </c>
      <c r="B1269" s="45" t="s">
        <v>14</v>
      </c>
      <c r="C1269" s="12" t="s">
        <v>4185</v>
      </c>
      <c r="D1269" s="12" t="s">
        <v>4197</v>
      </c>
      <c r="E1269" s="6" t="s">
        <v>45</v>
      </c>
      <c r="F1269" s="12" t="s">
        <v>44</v>
      </c>
      <c r="G1269" s="12" t="s">
        <v>44</v>
      </c>
      <c r="H1269" s="2">
        <v>0</v>
      </c>
      <c r="I1269" s="12" t="s">
        <v>44</v>
      </c>
      <c r="J1269" s="12">
        <v>1</v>
      </c>
      <c r="K1269" s="12">
        <v>0</v>
      </c>
      <c r="L1269" s="12">
        <v>0</v>
      </c>
      <c r="M1269" s="12">
        <v>1</v>
      </c>
      <c r="N1269" s="12">
        <v>1</v>
      </c>
      <c r="O1269" s="12">
        <v>1</v>
      </c>
      <c r="P1269" s="12">
        <v>1</v>
      </c>
      <c r="Q1269" s="12" t="s">
        <v>45</v>
      </c>
      <c r="R1269" s="12" t="s">
        <v>45</v>
      </c>
      <c r="S1269" s="12" t="s">
        <v>45</v>
      </c>
      <c r="T1269" s="12" t="s">
        <v>44</v>
      </c>
      <c r="U1269" s="16" t="s">
        <v>45</v>
      </c>
      <c r="V1269" s="6" t="s">
        <v>35</v>
      </c>
      <c r="W1269" s="63" t="s">
        <v>4198</v>
      </c>
      <c r="X1269" s="2">
        <v>43039759</v>
      </c>
      <c r="Y1269" s="2">
        <v>945878969</v>
      </c>
      <c r="Z1269" s="64" t="s">
        <v>4199</v>
      </c>
      <c r="AA1269" s="2">
        <v>0</v>
      </c>
      <c r="AB1269" s="2">
        <v>1</v>
      </c>
      <c r="AC1269" s="2" t="s">
        <v>35</v>
      </c>
      <c r="AD1269" s="2" t="s">
        <v>6743</v>
      </c>
      <c r="AE1269" s="6">
        <v>0</v>
      </c>
      <c r="AF1269" s="12">
        <v>1</v>
      </c>
      <c r="AG1269" s="12" t="s">
        <v>35</v>
      </c>
      <c r="AH1269" s="12" t="s">
        <v>6744</v>
      </c>
      <c r="AI1269" s="6">
        <v>0</v>
      </c>
      <c r="AJ1269" s="12">
        <v>0</v>
      </c>
      <c r="AK1269" s="12"/>
      <c r="AL1269" s="6"/>
      <c r="AM1269" s="6">
        <v>0</v>
      </c>
      <c r="AN1269" s="12">
        <v>0</v>
      </c>
      <c r="AO1269" s="12"/>
      <c r="AP1269" s="6"/>
      <c r="AQ1269" s="6">
        <f t="shared" si="133"/>
        <v>2</v>
      </c>
      <c r="AR1269" s="160">
        <f t="shared" si="134"/>
        <v>0</v>
      </c>
      <c r="AS1269" s="160">
        <f t="shared" si="135"/>
        <v>1</v>
      </c>
      <c r="AT1269" s="160">
        <f t="shared" si="136"/>
        <v>0</v>
      </c>
      <c r="AU1269" s="160">
        <f t="shared" si="137"/>
        <v>0</v>
      </c>
      <c r="AV1269" s="160">
        <f t="shared" si="138"/>
        <v>0</v>
      </c>
      <c r="AW1269" s="160">
        <f t="shared" si="139"/>
        <v>0</v>
      </c>
    </row>
    <row r="1270" spans="1:49" s="17" customFormat="1" x14ac:dyDescent="0.25">
      <c r="A1270" s="12" t="s">
        <v>4200</v>
      </c>
      <c r="B1270" s="45" t="s">
        <v>14</v>
      </c>
      <c r="C1270" s="12" t="s">
        <v>4185</v>
      </c>
      <c r="D1270" s="12" t="s">
        <v>3159</v>
      </c>
      <c r="E1270" s="6" t="s">
        <v>45</v>
      </c>
      <c r="F1270" s="12" t="s">
        <v>44</v>
      </c>
      <c r="G1270" s="12" t="s">
        <v>44</v>
      </c>
      <c r="H1270" s="2">
        <v>1</v>
      </c>
      <c r="I1270" s="12" t="s">
        <v>44</v>
      </c>
      <c r="J1270" s="12">
        <v>1</v>
      </c>
      <c r="K1270" s="12">
        <v>0</v>
      </c>
      <c r="L1270" s="12">
        <v>1</v>
      </c>
      <c r="M1270" s="12">
        <v>1</v>
      </c>
      <c r="N1270" s="12">
        <v>1</v>
      </c>
      <c r="O1270" s="12">
        <v>1</v>
      </c>
      <c r="P1270" s="12">
        <v>1</v>
      </c>
      <c r="Q1270" s="12" t="s">
        <v>44</v>
      </c>
      <c r="R1270" s="12" t="s">
        <v>45</v>
      </c>
      <c r="S1270" s="12" t="s">
        <v>45</v>
      </c>
      <c r="T1270" s="12" t="s">
        <v>44</v>
      </c>
      <c r="U1270" s="16" t="s">
        <v>45</v>
      </c>
      <c r="V1270" s="6" t="s">
        <v>35</v>
      </c>
      <c r="W1270" s="63" t="s">
        <v>4156</v>
      </c>
      <c r="X1270" s="2">
        <v>41023156</v>
      </c>
      <c r="Y1270" s="2">
        <v>979838977</v>
      </c>
      <c r="Z1270" s="64" t="s">
        <v>4157</v>
      </c>
      <c r="AA1270" s="2">
        <v>1</v>
      </c>
      <c r="AB1270" s="2">
        <v>0</v>
      </c>
      <c r="AC1270" s="2"/>
      <c r="AD1270" s="2" t="s">
        <v>6743</v>
      </c>
      <c r="AE1270" s="6">
        <v>1</v>
      </c>
      <c r="AF1270" s="12">
        <v>1</v>
      </c>
      <c r="AG1270" s="12" t="s">
        <v>35</v>
      </c>
      <c r="AH1270" s="12" t="s">
        <v>6744</v>
      </c>
      <c r="AI1270" s="6">
        <v>1</v>
      </c>
      <c r="AJ1270" s="12">
        <v>1</v>
      </c>
      <c r="AK1270" s="12" t="s">
        <v>35</v>
      </c>
      <c r="AL1270" s="6" t="s">
        <v>6743</v>
      </c>
      <c r="AM1270" s="6">
        <v>0</v>
      </c>
      <c r="AN1270" s="12">
        <v>0</v>
      </c>
      <c r="AO1270" s="12"/>
      <c r="AP1270" s="6"/>
      <c r="AQ1270" s="6">
        <f t="shared" si="133"/>
        <v>5</v>
      </c>
      <c r="AR1270" s="160">
        <f t="shared" si="134"/>
        <v>1</v>
      </c>
      <c r="AS1270" s="160">
        <f t="shared" si="135"/>
        <v>1</v>
      </c>
      <c r="AT1270" s="160">
        <f t="shared" si="136"/>
        <v>0</v>
      </c>
      <c r="AU1270" s="160">
        <f t="shared" si="137"/>
        <v>0</v>
      </c>
      <c r="AV1270" s="160">
        <f t="shared" si="138"/>
        <v>0</v>
      </c>
      <c r="AW1270" s="160">
        <f t="shared" si="139"/>
        <v>0</v>
      </c>
    </row>
    <row r="1271" spans="1:49" s="17" customFormat="1" x14ac:dyDescent="0.25">
      <c r="A1271" s="12" t="s">
        <v>4211</v>
      </c>
      <c r="B1271" s="45" t="s">
        <v>14</v>
      </c>
      <c r="C1271" s="12" t="s">
        <v>14</v>
      </c>
      <c r="D1271" s="12" t="s">
        <v>14</v>
      </c>
      <c r="E1271" s="6" t="s">
        <v>45</v>
      </c>
      <c r="F1271" s="12" t="s">
        <v>44</v>
      </c>
      <c r="G1271" s="12" t="s">
        <v>44</v>
      </c>
      <c r="H1271" s="2">
        <v>1</v>
      </c>
      <c r="I1271" s="12" t="s">
        <v>45</v>
      </c>
      <c r="J1271" s="12">
        <v>1</v>
      </c>
      <c r="K1271" s="12">
        <v>0</v>
      </c>
      <c r="L1271" s="12">
        <v>1</v>
      </c>
      <c r="M1271" s="12">
        <v>1</v>
      </c>
      <c r="N1271" s="12">
        <v>1</v>
      </c>
      <c r="O1271" s="12">
        <v>1</v>
      </c>
      <c r="P1271" s="12">
        <v>1</v>
      </c>
      <c r="Q1271" s="12" t="s">
        <v>44</v>
      </c>
      <c r="R1271" s="12" t="s">
        <v>45</v>
      </c>
      <c r="S1271" s="12" t="s">
        <v>44</v>
      </c>
      <c r="T1271" s="12" t="s">
        <v>44</v>
      </c>
      <c r="U1271" s="16" t="s">
        <v>45</v>
      </c>
      <c r="V1271" s="6" t="s">
        <v>326</v>
      </c>
      <c r="W1271" s="63" t="s">
        <v>4212</v>
      </c>
      <c r="X1271" s="2" t="s">
        <v>4177</v>
      </c>
      <c r="Y1271" s="2" t="s">
        <v>4213</v>
      </c>
      <c r="Z1271" s="64" t="s">
        <v>4214</v>
      </c>
      <c r="AA1271" s="2">
        <v>1</v>
      </c>
      <c r="AB1271" s="2">
        <v>1</v>
      </c>
      <c r="AC1271" s="2" t="s">
        <v>326</v>
      </c>
      <c r="AD1271" s="2" t="s">
        <v>6743</v>
      </c>
      <c r="AE1271" s="6">
        <v>0</v>
      </c>
      <c r="AF1271" s="12">
        <v>0</v>
      </c>
      <c r="AG1271" s="12"/>
      <c r="AH1271" s="12"/>
      <c r="AI1271" s="6">
        <v>1</v>
      </c>
      <c r="AJ1271" s="12">
        <v>0</v>
      </c>
      <c r="AK1271" s="12"/>
      <c r="AL1271" s="6" t="s">
        <v>6745</v>
      </c>
      <c r="AM1271" s="6">
        <v>0</v>
      </c>
      <c r="AN1271" s="12">
        <v>0</v>
      </c>
      <c r="AO1271" s="12"/>
      <c r="AP1271" s="6"/>
      <c r="AQ1271" s="6">
        <f t="shared" si="133"/>
        <v>3</v>
      </c>
      <c r="AR1271" s="160">
        <f t="shared" si="134"/>
        <v>1</v>
      </c>
      <c r="AS1271" s="160">
        <f t="shared" si="135"/>
        <v>0</v>
      </c>
      <c r="AT1271" s="160">
        <f t="shared" si="136"/>
        <v>1</v>
      </c>
      <c r="AU1271" s="160">
        <f t="shared" si="137"/>
        <v>0</v>
      </c>
      <c r="AV1271" s="160">
        <f t="shared" si="138"/>
        <v>0</v>
      </c>
      <c r="AW1271" s="160">
        <f t="shared" si="139"/>
        <v>0</v>
      </c>
    </row>
    <row r="1272" spans="1:49" s="17" customFormat="1" x14ac:dyDescent="0.25">
      <c r="A1272" s="12" t="s">
        <v>4201</v>
      </c>
      <c r="B1272" s="45" t="s">
        <v>14</v>
      </c>
      <c r="C1272" s="12" t="s">
        <v>14</v>
      </c>
      <c r="D1272" s="12" t="s">
        <v>4202</v>
      </c>
      <c r="E1272" s="6" t="s">
        <v>45</v>
      </c>
      <c r="F1272" s="12" t="s">
        <v>45</v>
      </c>
      <c r="G1272" s="12" t="s">
        <v>44</v>
      </c>
      <c r="H1272" s="2">
        <v>0</v>
      </c>
      <c r="I1272" s="12" t="s">
        <v>44</v>
      </c>
      <c r="J1272" s="2">
        <v>0</v>
      </c>
      <c r="K1272" s="6">
        <v>0</v>
      </c>
      <c r="L1272" s="2">
        <v>0</v>
      </c>
      <c r="M1272" s="112">
        <v>2</v>
      </c>
      <c r="N1272" s="39"/>
      <c r="O1272" s="6">
        <v>1</v>
      </c>
      <c r="P1272" s="12">
        <v>1</v>
      </c>
      <c r="Q1272" s="12" t="s">
        <v>44</v>
      </c>
      <c r="R1272" s="12" t="s">
        <v>45</v>
      </c>
      <c r="S1272" s="12" t="s">
        <v>45</v>
      </c>
      <c r="T1272" s="12" t="s">
        <v>44</v>
      </c>
      <c r="U1272" s="16" t="s">
        <v>45</v>
      </c>
      <c r="V1272" s="6" t="s">
        <v>6579</v>
      </c>
      <c r="W1272" s="77"/>
      <c r="X1272" s="12"/>
      <c r="Y1272" s="12"/>
      <c r="Z1272" s="78"/>
      <c r="AA1272" s="2">
        <v>0</v>
      </c>
      <c r="AB1272" s="2">
        <v>0</v>
      </c>
      <c r="AC1272" s="2"/>
      <c r="AD1272" s="2"/>
      <c r="AE1272" s="6">
        <v>0</v>
      </c>
      <c r="AF1272" s="12">
        <v>0</v>
      </c>
      <c r="AG1272" s="12"/>
      <c r="AH1272" s="12"/>
      <c r="AI1272" s="6">
        <v>0</v>
      </c>
      <c r="AJ1272" s="12">
        <v>1</v>
      </c>
      <c r="AK1272" s="12" t="s">
        <v>326</v>
      </c>
      <c r="AL1272" s="6" t="s">
        <v>6743</v>
      </c>
      <c r="AM1272" s="6">
        <v>0</v>
      </c>
      <c r="AN1272" s="12">
        <v>0</v>
      </c>
      <c r="AO1272" s="12"/>
      <c r="AP1272" s="6"/>
      <c r="AQ1272" s="6">
        <f t="shared" si="133"/>
        <v>1</v>
      </c>
      <c r="AR1272" s="160">
        <f t="shared" si="134"/>
        <v>0</v>
      </c>
      <c r="AS1272" s="160">
        <f t="shared" si="135"/>
        <v>0</v>
      </c>
      <c r="AT1272" s="160">
        <f t="shared" si="136"/>
        <v>1</v>
      </c>
      <c r="AU1272" s="160">
        <f t="shared" si="137"/>
        <v>0</v>
      </c>
      <c r="AV1272" s="160">
        <f t="shared" si="138"/>
        <v>0</v>
      </c>
      <c r="AW1272" s="160">
        <f t="shared" si="139"/>
        <v>0</v>
      </c>
    </row>
    <row r="1273" spans="1:49" s="17" customFormat="1" x14ac:dyDescent="0.25">
      <c r="A1273" s="12" t="s">
        <v>4203</v>
      </c>
      <c r="B1273" s="45" t="s">
        <v>14</v>
      </c>
      <c r="C1273" s="12" t="s">
        <v>14</v>
      </c>
      <c r="D1273" s="12" t="s">
        <v>4204</v>
      </c>
      <c r="E1273" s="6" t="s">
        <v>45</v>
      </c>
      <c r="F1273" s="12" t="s">
        <v>44</v>
      </c>
      <c r="G1273" s="12" t="s">
        <v>44</v>
      </c>
      <c r="H1273" s="2">
        <v>1</v>
      </c>
      <c r="I1273" s="12" t="s">
        <v>44</v>
      </c>
      <c r="J1273" s="12">
        <v>1</v>
      </c>
      <c r="K1273" s="12">
        <v>0</v>
      </c>
      <c r="L1273" s="12">
        <v>1</v>
      </c>
      <c r="M1273" s="12">
        <v>1</v>
      </c>
      <c r="N1273" s="12">
        <v>1</v>
      </c>
      <c r="O1273" s="12">
        <v>1</v>
      </c>
      <c r="P1273" s="12">
        <v>1</v>
      </c>
      <c r="Q1273" s="12" t="s">
        <v>45</v>
      </c>
      <c r="R1273" s="12" t="s">
        <v>45</v>
      </c>
      <c r="S1273" s="12" t="s">
        <v>44</v>
      </c>
      <c r="T1273" s="12" t="s">
        <v>44</v>
      </c>
      <c r="U1273" s="16" t="s">
        <v>45</v>
      </c>
      <c r="V1273" s="6" t="s">
        <v>326</v>
      </c>
      <c r="W1273" s="63" t="s">
        <v>4205</v>
      </c>
      <c r="X1273" s="2">
        <v>42993333</v>
      </c>
      <c r="Y1273" s="2">
        <v>949388660</v>
      </c>
      <c r="Z1273" s="64" t="s">
        <v>4206</v>
      </c>
      <c r="AA1273" s="2">
        <v>0</v>
      </c>
      <c r="AB1273" s="2">
        <v>1</v>
      </c>
      <c r="AC1273" s="2" t="s">
        <v>326</v>
      </c>
      <c r="AD1273" s="2" t="s">
        <v>6744</v>
      </c>
      <c r="AE1273" s="6">
        <v>0</v>
      </c>
      <c r="AF1273" s="12">
        <v>1</v>
      </c>
      <c r="AG1273" s="12" t="s">
        <v>326</v>
      </c>
      <c r="AH1273" s="12" t="s">
        <v>6743</v>
      </c>
      <c r="AI1273" s="6">
        <v>0</v>
      </c>
      <c r="AJ1273" s="12">
        <v>1</v>
      </c>
      <c r="AK1273" s="12" t="s">
        <v>326</v>
      </c>
      <c r="AL1273" s="6" t="s">
        <v>6744</v>
      </c>
      <c r="AM1273" s="6">
        <v>1</v>
      </c>
      <c r="AN1273" s="12">
        <v>0</v>
      </c>
      <c r="AO1273" s="12"/>
      <c r="AP1273" s="6" t="s">
        <v>6743</v>
      </c>
      <c r="AQ1273" s="6">
        <f t="shared" si="133"/>
        <v>4</v>
      </c>
      <c r="AR1273" s="160">
        <f t="shared" si="134"/>
        <v>1</v>
      </c>
      <c r="AS1273" s="160">
        <f t="shared" si="135"/>
        <v>0</v>
      </c>
      <c r="AT1273" s="160">
        <f t="shared" si="136"/>
        <v>1</v>
      </c>
      <c r="AU1273" s="160">
        <f t="shared" si="137"/>
        <v>0</v>
      </c>
      <c r="AV1273" s="160">
        <f t="shared" si="138"/>
        <v>0</v>
      </c>
      <c r="AW1273" s="160">
        <f t="shared" si="139"/>
        <v>0</v>
      </c>
    </row>
    <row r="1274" spans="1:49" s="17" customFormat="1" x14ac:dyDescent="0.25">
      <c r="A1274" s="12" t="s">
        <v>4207</v>
      </c>
      <c r="B1274" s="45" t="s">
        <v>14</v>
      </c>
      <c r="C1274" s="12" t="s">
        <v>14</v>
      </c>
      <c r="D1274" s="12" t="s">
        <v>4208</v>
      </c>
      <c r="E1274" s="6" t="s">
        <v>45</v>
      </c>
      <c r="F1274" s="12" t="s">
        <v>44</v>
      </c>
      <c r="G1274" s="12" t="s">
        <v>44</v>
      </c>
      <c r="H1274" s="2">
        <v>1</v>
      </c>
      <c r="I1274" s="12" t="s">
        <v>44</v>
      </c>
      <c r="J1274" s="12">
        <v>1</v>
      </c>
      <c r="K1274" s="12">
        <v>0</v>
      </c>
      <c r="L1274" s="12">
        <v>1</v>
      </c>
      <c r="M1274" s="12">
        <v>1</v>
      </c>
      <c r="N1274" s="12">
        <v>1</v>
      </c>
      <c r="O1274" s="12">
        <v>1</v>
      </c>
      <c r="P1274" s="12">
        <v>1</v>
      </c>
      <c r="Q1274" s="12" t="s">
        <v>45</v>
      </c>
      <c r="R1274" s="12" t="s">
        <v>45</v>
      </c>
      <c r="S1274" s="12" t="s">
        <v>44</v>
      </c>
      <c r="T1274" s="12" t="s">
        <v>44</v>
      </c>
      <c r="U1274" s="16" t="s">
        <v>45</v>
      </c>
      <c r="V1274" s="6" t="s">
        <v>326</v>
      </c>
      <c r="W1274" s="63" t="s">
        <v>4209</v>
      </c>
      <c r="X1274" s="2">
        <v>16741407</v>
      </c>
      <c r="Y1274" s="2">
        <v>945101218</v>
      </c>
      <c r="Z1274" s="64" t="s">
        <v>4210</v>
      </c>
      <c r="AA1274" s="2">
        <v>0</v>
      </c>
      <c r="AB1274" s="2">
        <v>1</v>
      </c>
      <c r="AC1274" s="2" t="s">
        <v>326</v>
      </c>
      <c r="AD1274" s="2" t="s">
        <v>6743</v>
      </c>
      <c r="AE1274" s="6">
        <v>1</v>
      </c>
      <c r="AF1274" s="12">
        <v>1</v>
      </c>
      <c r="AG1274" s="12" t="s">
        <v>326</v>
      </c>
      <c r="AH1274" s="12" t="s">
        <v>6745</v>
      </c>
      <c r="AI1274" s="6">
        <v>0</v>
      </c>
      <c r="AJ1274" s="12">
        <v>0</v>
      </c>
      <c r="AK1274" s="12"/>
      <c r="AL1274" s="6"/>
      <c r="AM1274" s="6">
        <v>0</v>
      </c>
      <c r="AN1274" s="12">
        <v>0</v>
      </c>
      <c r="AO1274" s="12"/>
      <c r="AP1274" s="6"/>
      <c r="AQ1274" s="6">
        <f t="shared" si="133"/>
        <v>3</v>
      </c>
      <c r="AR1274" s="160">
        <f t="shared" si="134"/>
        <v>1</v>
      </c>
      <c r="AS1274" s="160">
        <f t="shared" si="135"/>
        <v>0</v>
      </c>
      <c r="AT1274" s="160">
        <f t="shared" si="136"/>
        <v>1</v>
      </c>
      <c r="AU1274" s="160">
        <f t="shared" si="137"/>
        <v>0</v>
      </c>
      <c r="AV1274" s="160">
        <f t="shared" si="138"/>
        <v>0</v>
      </c>
      <c r="AW1274" s="160">
        <f t="shared" si="139"/>
        <v>0</v>
      </c>
    </row>
    <row r="1275" spans="1:49" s="17" customFormat="1" x14ac:dyDescent="0.25">
      <c r="A1275" s="12" t="s">
        <v>4215</v>
      </c>
      <c r="B1275" s="45" t="s">
        <v>14</v>
      </c>
      <c r="C1275" s="12" t="s">
        <v>14</v>
      </c>
      <c r="D1275" s="12" t="s">
        <v>4216</v>
      </c>
      <c r="E1275" s="6" t="s">
        <v>45</v>
      </c>
      <c r="F1275" s="12" t="s">
        <v>45</v>
      </c>
      <c r="G1275" s="12" t="s">
        <v>45</v>
      </c>
      <c r="H1275" s="2">
        <v>0</v>
      </c>
      <c r="I1275" s="12" t="s">
        <v>44</v>
      </c>
      <c r="J1275" s="2">
        <v>0</v>
      </c>
      <c r="K1275" s="6">
        <v>0</v>
      </c>
      <c r="L1275" s="2">
        <v>0</v>
      </c>
      <c r="M1275" s="112">
        <v>2</v>
      </c>
      <c r="N1275" s="39"/>
      <c r="O1275" s="12"/>
      <c r="P1275" s="12"/>
      <c r="Q1275" s="12" t="s">
        <v>45</v>
      </c>
      <c r="R1275" s="12" t="s">
        <v>45</v>
      </c>
      <c r="S1275" s="12" t="s">
        <v>45</v>
      </c>
      <c r="T1275" s="12" t="s">
        <v>44</v>
      </c>
      <c r="U1275" s="16" t="s">
        <v>45</v>
      </c>
      <c r="V1275" s="6" t="s">
        <v>6579</v>
      </c>
      <c r="W1275" s="63"/>
      <c r="X1275" s="2"/>
      <c r="Y1275" s="2"/>
      <c r="Z1275" s="64"/>
      <c r="AA1275" s="2">
        <v>0</v>
      </c>
      <c r="AB1275" s="2">
        <v>0</v>
      </c>
      <c r="AC1275" s="2"/>
      <c r="AD1275" s="2"/>
      <c r="AE1275" s="6">
        <v>0</v>
      </c>
      <c r="AF1275" s="12">
        <v>0</v>
      </c>
      <c r="AG1275" s="12"/>
      <c r="AH1275" s="12"/>
      <c r="AI1275" s="6">
        <v>0</v>
      </c>
      <c r="AJ1275" s="12">
        <v>0</v>
      </c>
      <c r="AK1275" s="12"/>
      <c r="AL1275" s="6"/>
      <c r="AM1275" s="6">
        <v>0</v>
      </c>
      <c r="AN1275" s="12">
        <v>0</v>
      </c>
      <c r="AO1275" s="12"/>
      <c r="AP1275" s="6"/>
      <c r="AQ1275" s="6">
        <f t="shared" si="133"/>
        <v>0</v>
      </c>
      <c r="AR1275" s="160">
        <f t="shared" si="134"/>
        <v>0</v>
      </c>
      <c r="AS1275" s="160">
        <f t="shared" si="135"/>
        <v>0</v>
      </c>
      <c r="AT1275" s="160">
        <f t="shared" si="136"/>
        <v>0</v>
      </c>
      <c r="AU1275" s="160">
        <f t="shared" si="137"/>
        <v>0</v>
      </c>
      <c r="AV1275" s="160">
        <f t="shared" si="138"/>
        <v>0</v>
      </c>
      <c r="AW1275" s="160">
        <f t="shared" si="139"/>
        <v>0</v>
      </c>
    </row>
    <row r="1276" spans="1:49" s="17" customFormat="1" x14ac:dyDescent="0.25">
      <c r="A1276" s="12" t="s">
        <v>4217</v>
      </c>
      <c r="B1276" s="45" t="s">
        <v>14</v>
      </c>
      <c r="C1276" s="12" t="s">
        <v>14</v>
      </c>
      <c r="D1276" s="12" t="s">
        <v>4218</v>
      </c>
      <c r="E1276" s="6" t="s">
        <v>45</v>
      </c>
      <c r="F1276" s="12" t="s">
        <v>44</v>
      </c>
      <c r="G1276" s="12" t="s">
        <v>44</v>
      </c>
      <c r="H1276" s="2">
        <v>1</v>
      </c>
      <c r="I1276" s="12" t="s">
        <v>44</v>
      </c>
      <c r="J1276" s="12">
        <v>1</v>
      </c>
      <c r="K1276" s="12">
        <v>0</v>
      </c>
      <c r="L1276" s="12">
        <v>1</v>
      </c>
      <c r="M1276" s="12">
        <v>1</v>
      </c>
      <c r="N1276" s="12">
        <v>1</v>
      </c>
      <c r="O1276" s="12">
        <v>1</v>
      </c>
      <c r="P1276" s="12">
        <v>1</v>
      </c>
      <c r="Q1276" s="12" t="s">
        <v>44</v>
      </c>
      <c r="R1276" s="12" t="s">
        <v>44</v>
      </c>
      <c r="S1276" s="12" t="s">
        <v>44</v>
      </c>
      <c r="T1276" s="12" t="s">
        <v>44</v>
      </c>
      <c r="U1276" s="16" t="s">
        <v>45</v>
      </c>
      <c r="V1276" s="6" t="s">
        <v>35</v>
      </c>
      <c r="W1276" s="63" t="s">
        <v>4198</v>
      </c>
      <c r="X1276" s="2">
        <v>43039759</v>
      </c>
      <c r="Y1276" s="2">
        <v>945878969</v>
      </c>
      <c r="Z1276" s="64" t="s">
        <v>4199</v>
      </c>
      <c r="AA1276" s="2">
        <v>0</v>
      </c>
      <c r="AB1276" s="2">
        <v>1</v>
      </c>
      <c r="AC1276" s="2" t="s">
        <v>35</v>
      </c>
      <c r="AD1276" s="2" t="s">
        <v>6744</v>
      </c>
      <c r="AE1276" s="6">
        <v>1</v>
      </c>
      <c r="AF1276" s="12">
        <v>1</v>
      </c>
      <c r="AG1276" s="12" t="s">
        <v>35</v>
      </c>
      <c r="AH1276" s="12" t="s">
        <v>6745</v>
      </c>
      <c r="AI1276" s="6">
        <v>1</v>
      </c>
      <c r="AJ1276" s="12">
        <v>1</v>
      </c>
      <c r="AK1276" s="12" t="s">
        <v>35</v>
      </c>
      <c r="AL1276" s="6" t="s">
        <v>6744</v>
      </c>
      <c r="AM1276" s="6">
        <v>1</v>
      </c>
      <c r="AN1276" s="12">
        <v>1</v>
      </c>
      <c r="AO1276" s="12" t="s">
        <v>35</v>
      </c>
      <c r="AP1276" s="6" t="s">
        <v>6745</v>
      </c>
      <c r="AQ1276" s="6">
        <f t="shared" si="133"/>
        <v>7</v>
      </c>
      <c r="AR1276" s="160">
        <f t="shared" si="134"/>
        <v>1</v>
      </c>
      <c r="AS1276" s="160">
        <f t="shared" si="135"/>
        <v>1</v>
      </c>
      <c r="AT1276" s="160">
        <f t="shared" si="136"/>
        <v>0</v>
      </c>
      <c r="AU1276" s="160">
        <f t="shared" si="137"/>
        <v>0</v>
      </c>
      <c r="AV1276" s="160">
        <f t="shared" si="138"/>
        <v>0</v>
      </c>
      <c r="AW1276" s="160">
        <f t="shared" si="139"/>
        <v>0</v>
      </c>
    </row>
    <row r="1277" spans="1:49" s="17" customFormat="1" x14ac:dyDescent="0.25">
      <c r="A1277" s="12" t="s">
        <v>4219</v>
      </c>
      <c r="B1277" s="45" t="s">
        <v>14</v>
      </c>
      <c r="C1277" s="12" t="s">
        <v>14</v>
      </c>
      <c r="D1277" s="12" t="s">
        <v>4220</v>
      </c>
      <c r="E1277" s="6" t="s">
        <v>45</v>
      </c>
      <c r="F1277" s="12" t="s">
        <v>45</v>
      </c>
      <c r="G1277" s="12" t="s">
        <v>45</v>
      </c>
      <c r="H1277" s="2">
        <v>0</v>
      </c>
      <c r="I1277" s="12" t="s">
        <v>44</v>
      </c>
      <c r="J1277" s="2">
        <v>0</v>
      </c>
      <c r="K1277" s="6">
        <v>0</v>
      </c>
      <c r="L1277" s="2">
        <v>0</v>
      </c>
      <c r="M1277" s="112">
        <v>2</v>
      </c>
      <c r="N1277" s="39"/>
      <c r="O1277" s="6">
        <v>1</v>
      </c>
      <c r="P1277" s="12">
        <v>1</v>
      </c>
      <c r="Q1277" s="12" t="s">
        <v>45</v>
      </c>
      <c r="R1277" s="12" t="s">
        <v>45</v>
      </c>
      <c r="S1277" s="12" t="s">
        <v>44</v>
      </c>
      <c r="T1277" s="12" t="s">
        <v>44</v>
      </c>
      <c r="U1277" s="16" t="s">
        <v>45</v>
      </c>
      <c r="V1277" s="6" t="s">
        <v>6579</v>
      </c>
      <c r="W1277" s="77"/>
      <c r="X1277" s="12"/>
      <c r="Y1277" s="12"/>
      <c r="Z1277" s="78"/>
      <c r="AA1277" s="2">
        <v>0</v>
      </c>
      <c r="AB1277" s="2">
        <v>0</v>
      </c>
      <c r="AC1277" s="2"/>
      <c r="AD1277" s="2"/>
      <c r="AE1277" s="6">
        <v>0</v>
      </c>
      <c r="AF1277" s="12">
        <v>0</v>
      </c>
      <c r="AG1277" s="12"/>
      <c r="AH1277" s="12"/>
      <c r="AI1277" s="6">
        <v>0</v>
      </c>
      <c r="AJ1277" s="12">
        <v>0</v>
      </c>
      <c r="AK1277" s="12"/>
      <c r="AL1277" s="6"/>
      <c r="AM1277" s="6">
        <v>0</v>
      </c>
      <c r="AN1277" s="12">
        <v>0</v>
      </c>
      <c r="AO1277" s="12"/>
      <c r="AP1277" s="6"/>
      <c r="AQ1277" s="6">
        <f t="shared" si="133"/>
        <v>0</v>
      </c>
      <c r="AR1277" s="160">
        <f t="shared" si="134"/>
        <v>0</v>
      </c>
      <c r="AS1277" s="160">
        <f t="shared" si="135"/>
        <v>0</v>
      </c>
      <c r="AT1277" s="160">
        <f t="shared" si="136"/>
        <v>0</v>
      </c>
      <c r="AU1277" s="160">
        <f t="shared" si="137"/>
        <v>0</v>
      </c>
      <c r="AV1277" s="160">
        <f t="shared" si="138"/>
        <v>0</v>
      </c>
      <c r="AW1277" s="160">
        <f t="shared" si="139"/>
        <v>0</v>
      </c>
    </row>
    <row r="1278" spans="1:49" s="17" customFormat="1" x14ac:dyDescent="0.25">
      <c r="A1278" s="12" t="s">
        <v>4221</v>
      </c>
      <c r="B1278" s="45" t="s">
        <v>14</v>
      </c>
      <c r="C1278" s="12" t="s">
        <v>14</v>
      </c>
      <c r="D1278" s="12" t="s">
        <v>4222</v>
      </c>
      <c r="E1278" s="6" t="s">
        <v>45</v>
      </c>
      <c r="F1278" s="12" t="s">
        <v>44</v>
      </c>
      <c r="G1278" s="12" t="s">
        <v>44</v>
      </c>
      <c r="H1278" s="2">
        <v>1</v>
      </c>
      <c r="I1278" s="12" t="s">
        <v>44</v>
      </c>
      <c r="J1278" s="12">
        <v>1</v>
      </c>
      <c r="K1278" s="12">
        <v>0</v>
      </c>
      <c r="L1278" s="12">
        <v>1</v>
      </c>
      <c r="M1278" s="12">
        <v>1</v>
      </c>
      <c r="N1278" s="12">
        <v>1</v>
      </c>
      <c r="O1278" s="12">
        <v>1</v>
      </c>
      <c r="P1278" s="12">
        <v>1</v>
      </c>
      <c r="Q1278" s="12" t="s">
        <v>44</v>
      </c>
      <c r="R1278" s="12" t="s">
        <v>44</v>
      </c>
      <c r="S1278" s="12" t="s">
        <v>44</v>
      </c>
      <c r="T1278" s="12" t="s">
        <v>44</v>
      </c>
      <c r="U1278" s="16" t="s">
        <v>45</v>
      </c>
      <c r="V1278" s="6" t="s">
        <v>326</v>
      </c>
      <c r="W1278" s="63" t="s">
        <v>4223</v>
      </c>
      <c r="X1278" s="2" t="s">
        <v>4224</v>
      </c>
      <c r="Y1278" s="2" t="s">
        <v>4225</v>
      </c>
      <c r="Z1278" s="64" t="s">
        <v>4226</v>
      </c>
      <c r="AA1278" s="2">
        <v>0</v>
      </c>
      <c r="AB1278" s="2">
        <v>1</v>
      </c>
      <c r="AC1278" s="2" t="s">
        <v>326</v>
      </c>
      <c r="AD1278" s="2" t="s">
        <v>6744</v>
      </c>
      <c r="AE1278" s="6">
        <v>1</v>
      </c>
      <c r="AF1278" s="12">
        <v>1</v>
      </c>
      <c r="AG1278" s="12" t="s">
        <v>326</v>
      </c>
      <c r="AH1278" s="12" t="s">
        <v>6744</v>
      </c>
      <c r="AI1278" s="6">
        <v>1</v>
      </c>
      <c r="AJ1278" s="12">
        <v>1</v>
      </c>
      <c r="AK1278" s="12" t="s">
        <v>326</v>
      </c>
      <c r="AL1278" s="6" t="s">
        <v>6745</v>
      </c>
      <c r="AM1278" s="6">
        <v>1</v>
      </c>
      <c r="AN1278" s="12">
        <v>0</v>
      </c>
      <c r="AO1278" s="12"/>
      <c r="AP1278" s="6" t="s">
        <v>6743</v>
      </c>
      <c r="AQ1278" s="6">
        <f t="shared" si="133"/>
        <v>6</v>
      </c>
      <c r="AR1278" s="160">
        <f t="shared" si="134"/>
        <v>1</v>
      </c>
      <c r="AS1278" s="160">
        <f t="shared" si="135"/>
        <v>0</v>
      </c>
      <c r="AT1278" s="160">
        <f t="shared" si="136"/>
        <v>1</v>
      </c>
      <c r="AU1278" s="160">
        <f t="shared" si="137"/>
        <v>0</v>
      </c>
      <c r="AV1278" s="160">
        <f t="shared" si="138"/>
        <v>0</v>
      </c>
      <c r="AW1278" s="160">
        <f t="shared" si="139"/>
        <v>0</v>
      </c>
    </row>
    <row r="1279" spans="1:49" s="17" customFormat="1" x14ac:dyDescent="0.25">
      <c r="A1279" s="12" t="s">
        <v>4227</v>
      </c>
      <c r="B1279" s="45" t="s">
        <v>14</v>
      </c>
      <c r="C1279" s="12" t="s">
        <v>14</v>
      </c>
      <c r="D1279" s="12" t="s">
        <v>4228</v>
      </c>
      <c r="E1279" s="6" t="s">
        <v>45</v>
      </c>
      <c r="F1279" s="12" t="s">
        <v>44</v>
      </c>
      <c r="G1279" s="12" t="s">
        <v>44</v>
      </c>
      <c r="H1279" s="2">
        <v>1</v>
      </c>
      <c r="I1279" s="12" t="s">
        <v>44</v>
      </c>
      <c r="J1279" s="12">
        <v>1</v>
      </c>
      <c r="K1279" s="12">
        <v>0</v>
      </c>
      <c r="L1279" s="12">
        <v>1</v>
      </c>
      <c r="M1279" s="12">
        <v>1</v>
      </c>
      <c r="N1279" s="12">
        <v>1</v>
      </c>
      <c r="O1279" s="12">
        <v>1</v>
      </c>
      <c r="P1279" s="12">
        <v>1</v>
      </c>
      <c r="Q1279" s="12" t="s">
        <v>45</v>
      </c>
      <c r="R1279" s="12" t="s">
        <v>45</v>
      </c>
      <c r="S1279" s="12" t="s">
        <v>44</v>
      </c>
      <c r="T1279" s="12" t="s">
        <v>44</v>
      </c>
      <c r="U1279" s="16" t="s">
        <v>45</v>
      </c>
      <c r="V1279" s="6" t="s">
        <v>35</v>
      </c>
      <c r="W1279" s="63" t="s">
        <v>4229</v>
      </c>
      <c r="X1279" s="2">
        <v>41130499</v>
      </c>
      <c r="Y1279" s="2">
        <v>945879280</v>
      </c>
      <c r="Z1279" s="64" t="s">
        <v>4230</v>
      </c>
      <c r="AA1279" s="2">
        <v>0</v>
      </c>
      <c r="AB1279" s="2">
        <v>1</v>
      </c>
      <c r="AC1279" s="2" t="s">
        <v>35</v>
      </c>
      <c r="AD1279" s="2" t="s">
        <v>6744</v>
      </c>
      <c r="AE1279" s="6">
        <v>1</v>
      </c>
      <c r="AF1279" s="12">
        <v>1</v>
      </c>
      <c r="AG1279" s="12" t="s">
        <v>35</v>
      </c>
      <c r="AH1279" s="12" t="s">
        <v>6744</v>
      </c>
      <c r="AI1279" s="6">
        <v>0</v>
      </c>
      <c r="AJ1279" s="12">
        <v>1</v>
      </c>
      <c r="AK1279" s="12" t="s">
        <v>35</v>
      </c>
      <c r="AL1279" s="6" t="s">
        <v>6744</v>
      </c>
      <c r="AM1279" s="6">
        <v>1</v>
      </c>
      <c r="AN1279" s="12">
        <v>0</v>
      </c>
      <c r="AO1279" s="12"/>
      <c r="AP1279" s="6" t="s">
        <v>6743</v>
      </c>
      <c r="AQ1279" s="6">
        <f t="shared" si="133"/>
        <v>5</v>
      </c>
      <c r="AR1279" s="160">
        <f t="shared" si="134"/>
        <v>1</v>
      </c>
      <c r="AS1279" s="160">
        <f t="shared" si="135"/>
        <v>1</v>
      </c>
      <c r="AT1279" s="160">
        <f t="shared" si="136"/>
        <v>0</v>
      </c>
      <c r="AU1279" s="160">
        <f t="shared" si="137"/>
        <v>0</v>
      </c>
      <c r="AV1279" s="160">
        <f t="shared" si="138"/>
        <v>0</v>
      </c>
      <c r="AW1279" s="160">
        <f t="shared" si="139"/>
        <v>0</v>
      </c>
    </row>
    <row r="1280" spans="1:49" s="17" customFormat="1" x14ac:dyDescent="0.25">
      <c r="A1280" s="12" t="s">
        <v>4231</v>
      </c>
      <c r="B1280" s="45" t="s">
        <v>14</v>
      </c>
      <c r="C1280" s="12" t="s">
        <v>14</v>
      </c>
      <c r="D1280" s="12" t="s">
        <v>3360</v>
      </c>
      <c r="E1280" s="6" t="s">
        <v>45</v>
      </c>
      <c r="F1280" s="12" t="s">
        <v>44</v>
      </c>
      <c r="G1280" s="12" t="s">
        <v>44</v>
      </c>
      <c r="H1280" s="2">
        <v>1</v>
      </c>
      <c r="I1280" s="12" t="s">
        <v>44</v>
      </c>
      <c r="J1280" s="12">
        <v>1</v>
      </c>
      <c r="K1280" s="12">
        <v>0</v>
      </c>
      <c r="L1280" s="12">
        <v>0</v>
      </c>
      <c r="M1280" s="12">
        <v>1</v>
      </c>
      <c r="N1280" s="12">
        <v>1</v>
      </c>
      <c r="O1280" s="12">
        <v>1</v>
      </c>
      <c r="P1280" s="12">
        <v>1</v>
      </c>
      <c r="Q1280" s="12" t="s">
        <v>44</v>
      </c>
      <c r="R1280" s="12" t="s">
        <v>44</v>
      </c>
      <c r="S1280" s="12" t="s">
        <v>45</v>
      </c>
      <c r="T1280" s="12" t="s">
        <v>44</v>
      </c>
      <c r="U1280" s="16" t="s">
        <v>45</v>
      </c>
      <c r="V1280" s="6" t="s">
        <v>326</v>
      </c>
      <c r="W1280" s="63" t="s">
        <v>4232</v>
      </c>
      <c r="X1280" s="2">
        <v>42696492</v>
      </c>
      <c r="Y1280" s="2">
        <v>995163191</v>
      </c>
      <c r="Z1280" s="64" t="s">
        <v>4233</v>
      </c>
      <c r="AA1280" s="2">
        <v>1</v>
      </c>
      <c r="AB1280" s="2">
        <v>1</v>
      </c>
      <c r="AC1280" s="2" t="s">
        <v>326</v>
      </c>
      <c r="AD1280" s="2" t="s">
        <v>6745</v>
      </c>
      <c r="AE1280" s="6">
        <v>1</v>
      </c>
      <c r="AF1280" s="12">
        <v>0</v>
      </c>
      <c r="AG1280" s="12"/>
      <c r="AH1280" s="12" t="s">
        <v>6743</v>
      </c>
      <c r="AI1280" s="6">
        <v>0</v>
      </c>
      <c r="AJ1280" s="12">
        <v>1</v>
      </c>
      <c r="AK1280" s="12" t="s">
        <v>326</v>
      </c>
      <c r="AL1280" s="6" t="s">
        <v>6744</v>
      </c>
      <c r="AM1280" s="6">
        <v>1</v>
      </c>
      <c r="AN1280" s="12">
        <v>0</v>
      </c>
      <c r="AO1280" s="12"/>
      <c r="AP1280" s="6" t="s">
        <v>6743</v>
      </c>
      <c r="AQ1280" s="6">
        <f t="shared" si="133"/>
        <v>5</v>
      </c>
      <c r="AR1280" s="160">
        <f t="shared" si="134"/>
        <v>1</v>
      </c>
      <c r="AS1280" s="160">
        <f t="shared" si="135"/>
        <v>0</v>
      </c>
      <c r="AT1280" s="160">
        <f t="shared" si="136"/>
        <v>1</v>
      </c>
      <c r="AU1280" s="160">
        <f t="shared" si="137"/>
        <v>0</v>
      </c>
      <c r="AV1280" s="160">
        <f t="shared" si="138"/>
        <v>0</v>
      </c>
      <c r="AW1280" s="160">
        <f t="shared" si="139"/>
        <v>0</v>
      </c>
    </row>
    <row r="1281" spans="1:49" s="17" customFormat="1" x14ac:dyDescent="0.25">
      <c r="A1281" s="12" t="s">
        <v>4234</v>
      </c>
      <c r="B1281" s="45" t="s">
        <v>14</v>
      </c>
      <c r="C1281" s="12" t="s">
        <v>14</v>
      </c>
      <c r="D1281" s="12" t="s">
        <v>3979</v>
      </c>
      <c r="E1281" s="6" t="s">
        <v>45</v>
      </c>
      <c r="F1281" s="12" t="s">
        <v>45</v>
      </c>
      <c r="G1281" s="12" t="s">
        <v>44</v>
      </c>
      <c r="H1281" s="2">
        <v>0</v>
      </c>
      <c r="I1281" s="12" t="s">
        <v>44</v>
      </c>
      <c r="J1281" s="2">
        <v>0</v>
      </c>
      <c r="K1281" s="6">
        <v>0</v>
      </c>
      <c r="L1281" s="2">
        <v>0</v>
      </c>
      <c r="M1281" s="112">
        <v>2</v>
      </c>
      <c r="N1281" s="39"/>
      <c r="O1281" s="12"/>
      <c r="P1281" s="12"/>
      <c r="Q1281" s="12" t="s">
        <v>45</v>
      </c>
      <c r="R1281" s="12" t="s">
        <v>45</v>
      </c>
      <c r="S1281" s="12" t="s">
        <v>45</v>
      </c>
      <c r="T1281" s="12" t="s">
        <v>44</v>
      </c>
      <c r="U1281" s="16" t="s">
        <v>45</v>
      </c>
      <c r="V1281" s="6" t="s">
        <v>6579</v>
      </c>
      <c r="W1281" s="63"/>
      <c r="X1281" s="2"/>
      <c r="Y1281" s="2"/>
      <c r="Z1281" s="64"/>
      <c r="AA1281" s="2">
        <v>0</v>
      </c>
      <c r="AB1281" s="2">
        <v>0</v>
      </c>
      <c r="AC1281" s="2"/>
      <c r="AD1281" s="2"/>
      <c r="AE1281" s="6">
        <v>0</v>
      </c>
      <c r="AF1281" s="12">
        <v>0</v>
      </c>
      <c r="AG1281" s="12"/>
      <c r="AH1281" s="12"/>
      <c r="AI1281" s="6">
        <v>0</v>
      </c>
      <c r="AJ1281" s="12">
        <v>0</v>
      </c>
      <c r="AK1281" s="12"/>
      <c r="AL1281" s="6"/>
      <c r="AM1281" s="6">
        <v>0</v>
      </c>
      <c r="AN1281" s="12">
        <v>0</v>
      </c>
      <c r="AO1281" s="12"/>
      <c r="AP1281" s="6"/>
      <c r="AQ1281" s="6">
        <f t="shared" si="133"/>
        <v>0</v>
      </c>
      <c r="AR1281" s="160">
        <f t="shared" si="134"/>
        <v>0</v>
      </c>
      <c r="AS1281" s="160">
        <f t="shared" si="135"/>
        <v>0</v>
      </c>
      <c r="AT1281" s="160">
        <f t="shared" si="136"/>
        <v>0</v>
      </c>
      <c r="AU1281" s="160">
        <f t="shared" si="137"/>
        <v>0</v>
      </c>
      <c r="AV1281" s="160">
        <f t="shared" si="138"/>
        <v>0</v>
      </c>
      <c r="AW1281" s="160">
        <f t="shared" si="139"/>
        <v>0</v>
      </c>
    </row>
    <row r="1282" spans="1:49" s="17" customFormat="1" x14ac:dyDescent="0.25">
      <c r="A1282" s="12" t="s">
        <v>4235</v>
      </c>
      <c r="B1282" s="45" t="s">
        <v>14</v>
      </c>
      <c r="C1282" s="12" t="s">
        <v>14</v>
      </c>
      <c r="D1282" s="12" t="s">
        <v>4236</v>
      </c>
      <c r="E1282" s="6" t="s">
        <v>45</v>
      </c>
      <c r="F1282" s="12" t="s">
        <v>44</v>
      </c>
      <c r="G1282" s="12" t="s">
        <v>44</v>
      </c>
      <c r="H1282" s="2">
        <v>1</v>
      </c>
      <c r="I1282" s="12" t="s">
        <v>44</v>
      </c>
      <c r="J1282" s="12">
        <v>1</v>
      </c>
      <c r="K1282" s="12">
        <v>0</v>
      </c>
      <c r="L1282" s="12">
        <v>1</v>
      </c>
      <c r="M1282" s="12">
        <v>1</v>
      </c>
      <c r="N1282" s="12">
        <v>1</v>
      </c>
      <c r="O1282" s="12">
        <v>1</v>
      </c>
      <c r="P1282" s="12">
        <v>1</v>
      </c>
      <c r="Q1282" s="12" t="s">
        <v>45</v>
      </c>
      <c r="R1282" s="12" t="s">
        <v>45</v>
      </c>
      <c r="S1282" s="12" t="s">
        <v>44</v>
      </c>
      <c r="T1282" s="12" t="s">
        <v>44</v>
      </c>
      <c r="U1282" s="16" t="s">
        <v>45</v>
      </c>
      <c r="V1282" s="6" t="s">
        <v>326</v>
      </c>
      <c r="W1282" s="63" t="s">
        <v>4237</v>
      </c>
      <c r="X1282" s="2">
        <v>47017257</v>
      </c>
      <c r="Y1282" s="2">
        <v>987304466</v>
      </c>
      <c r="Z1282" s="64" t="s">
        <v>4238</v>
      </c>
      <c r="AA1282" s="2">
        <v>0</v>
      </c>
      <c r="AB1282" s="2">
        <v>1</v>
      </c>
      <c r="AC1282" s="2" t="s">
        <v>326</v>
      </c>
      <c r="AD1282" s="2" t="s">
        <v>6743</v>
      </c>
      <c r="AE1282" s="6">
        <v>1</v>
      </c>
      <c r="AF1282" s="12">
        <v>1</v>
      </c>
      <c r="AG1282" s="12" t="s">
        <v>326</v>
      </c>
      <c r="AH1282" s="12" t="s">
        <v>6743</v>
      </c>
      <c r="AI1282" s="6">
        <v>0</v>
      </c>
      <c r="AJ1282" s="12">
        <v>1</v>
      </c>
      <c r="AK1282" s="12" t="s">
        <v>326</v>
      </c>
      <c r="AL1282" s="6" t="s">
        <v>6743</v>
      </c>
      <c r="AM1282" s="6">
        <v>1</v>
      </c>
      <c r="AN1282" s="12">
        <v>1</v>
      </c>
      <c r="AO1282" s="12" t="s">
        <v>326</v>
      </c>
      <c r="AP1282" s="6" t="s">
        <v>6743</v>
      </c>
      <c r="AQ1282" s="6">
        <f t="shared" si="133"/>
        <v>6</v>
      </c>
      <c r="AR1282" s="160">
        <f t="shared" si="134"/>
        <v>1</v>
      </c>
      <c r="AS1282" s="160">
        <f t="shared" si="135"/>
        <v>0</v>
      </c>
      <c r="AT1282" s="160">
        <f t="shared" si="136"/>
        <v>1</v>
      </c>
      <c r="AU1282" s="160">
        <f t="shared" si="137"/>
        <v>0</v>
      </c>
      <c r="AV1282" s="160">
        <f t="shared" si="138"/>
        <v>0</v>
      </c>
      <c r="AW1282" s="160">
        <f t="shared" si="139"/>
        <v>0</v>
      </c>
    </row>
    <row r="1283" spans="1:49" s="17" customFormat="1" x14ac:dyDescent="0.25">
      <c r="A1283" s="2" t="s">
        <v>4530</v>
      </c>
      <c r="B1283" s="44" t="s">
        <v>15</v>
      </c>
      <c r="C1283" s="2" t="s">
        <v>4505</v>
      </c>
      <c r="D1283" s="2" t="s">
        <v>4505</v>
      </c>
      <c r="E1283" s="6" t="s">
        <v>45</v>
      </c>
      <c r="F1283" s="2" t="s">
        <v>44</v>
      </c>
      <c r="G1283" s="2" t="s">
        <v>44</v>
      </c>
      <c r="H1283" s="2">
        <v>1</v>
      </c>
      <c r="I1283" s="2" t="s">
        <v>45</v>
      </c>
      <c r="J1283" s="2">
        <v>1</v>
      </c>
      <c r="K1283" s="2">
        <v>0</v>
      </c>
      <c r="L1283" s="2">
        <v>1</v>
      </c>
      <c r="M1283" s="2">
        <v>1</v>
      </c>
      <c r="N1283" s="21">
        <v>1</v>
      </c>
      <c r="O1283" s="21">
        <v>1</v>
      </c>
      <c r="P1283" s="2">
        <v>1</v>
      </c>
      <c r="Q1283" s="2" t="s">
        <v>44</v>
      </c>
      <c r="R1283" s="2" t="s">
        <v>45</v>
      </c>
      <c r="S1283" s="2" t="s">
        <v>45</v>
      </c>
      <c r="T1283" s="2" t="s">
        <v>44</v>
      </c>
      <c r="U1283" s="3" t="s">
        <v>45</v>
      </c>
      <c r="V1283" s="6" t="s">
        <v>35</v>
      </c>
      <c r="W1283" s="63" t="s">
        <v>6529</v>
      </c>
      <c r="X1283" s="2">
        <v>41175035</v>
      </c>
      <c r="Y1283" s="2">
        <v>945735442</v>
      </c>
      <c r="Z1283" s="64" t="s">
        <v>6530</v>
      </c>
      <c r="AA1283" s="2">
        <v>0</v>
      </c>
      <c r="AB1283" s="2">
        <v>0</v>
      </c>
      <c r="AC1283" s="2"/>
      <c r="AD1283" s="2"/>
      <c r="AE1283" s="6">
        <v>0</v>
      </c>
      <c r="AF1283" s="12">
        <v>0</v>
      </c>
      <c r="AG1283" s="12"/>
      <c r="AH1283" s="12"/>
      <c r="AI1283" s="6">
        <v>0</v>
      </c>
      <c r="AJ1283" s="12">
        <v>0</v>
      </c>
      <c r="AK1283" s="12"/>
      <c r="AL1283" s="6"/>
      <c r="AM1283" s="6">
        <v>0</v>
      </c>
      <c r="AN1283" s="12">
        <v>0</v>
      </c>
      <c r="AO1283" s="12"/>
      <c r="AP1283" s="6"/>
      <c r="AQ1283" s="6">
        <f t="shared" si="133"/>
        <v>0</v>
      </c>
      <c r="AR1283" s="160">
        <f t="shared" si="134"/>
        <v>0</v>
      </c>
      <c r="AS1283" s="160">
        <f t="shared" si="135"/>
        <v>0</v>
      </c>
      <c r="AT1283" s="160">
        <f t="shared" si="136"/>
        <v>0</v>
      </c>
      <c r="AU1283" s="160">
        <f t="shared" si="137"/>
        <v>0</v>
      </c>
      <c r="AV1283" s="160">
        <f t="shared" si="138"/>
        <v>0</v>
      </c>
      <c r="AW1283" s="160">
        <f t="shared" si="139"/>
        <v>0</v>
      </c>
    </row>
    <row r="1284" spans="1:49" x14ac:dyDescent="0.25">
      <c r="A1284" s="2" t="s">
        <v>4504</v>
      </c>
      <c r="B1284" s="44" t="s">
        <v>15</v>
      </c>
      <c r="C1284" s="2" t="s">
        <v>4505</v>
      </c>
      <c r="D1284" s="2" t="s">
        <v>4506</v>
      </c>
      <c r="E1284" s="6" t="s">
        <v>45</v>
      </c>
      <c r="F1284" s="2" t="s">
        <v>45</v>
      </c>
      <c r="G1284" s="2" t="s">
        <v>44</v>
      </c>
      <c r="H1284" s="2">
        <v>0</v>
      </c>
      <c r="I1284" s="2" t="s">
        <v>44</v>
      </c>
      <c r="J1284" s="2">
        <v>0</v>
      </c>
      <c r="K1284" s="6">
        <v>1</v>
      </c>
      <c r="L1284" s="2">
        <v>1</v>
      </c>
      <c r="M1284" s="112">
        <v>2</v>
      </c>
      <c r="N1284" s="40"/>
      <c r="O1284" s="21"/>
      <c r="P1284" s="2"/>
      <c r="Q1284" s="2" t="s">
        <v>44</v>
      </c>
      <c r="R1284" s="2" t="s">
        <v>45</v>
      </c>
      <c r="S1284" s="2" t="s">
        <v>44</v>
      </c>
      <c r="T1284" s="2" t="s">
        <v>44</v>
      </c>
      <c r="U1284" s="3" t="s">
        <v>45</v>
      </c>
      <c r="V1284" s="6" t="s">
        <v>326</v>
      </c>
      <c r="W1284" s="63" t="s">
        <v>7059</v>
      </c>
      <c r="X1284" s="2"/>
      <c r="Y1284" s="2"/>
      <c r="Z1284" s="64"/>
      <c r="AA1284" s="2">
        <v>0</v>
      </c>
      <c r="AB1284" s="2">
        <v>0</v>
      </c>
      <c r="AC1284" s="2"/>
      <c r="AD1284" s="2"/>
      <c r="AE1284" s="6">
        <v>0</v>
      </c>
      <c r="AF1284" s="2">
        <v>1</v>
      </c>
      <c r="AG1284" s="2" t="s">
        <v>35</v>
      </c>
      <c r="AH1284" s="2" t="s">
        <v>6743</v>
      </c>
      <c r="AI1284" s="6">
        <v>0</v>
      </c>
      <c r="AJ1284" s="2">
        <v>1</v>
      </c>
      <c r="AK1284" s="2" t="s">
        <v>35</v>
      </c>
      <c r="AL1284" s="6" t="s">
        <v>6743</v>
      </c>
      <c r="AM1284" s="6">
        <v>0</v>
      </c>
      <c r="AN1284" s="2">
        <v>1</v>
      </c>
      <c r="AO1284" s="2" t="s">
        <v>35</v>
      </c>
      <c r="AP1284" s="6" t="s">
        <v>6743</v>
      </c>
      <c r="AQ1284" s="6">
        <f t="shared" ref="AQ1284:AQ1347" si="140">SUM(AA1284:AP1284)</f>
        <v>3</v>
      </c>
      <c r="AR1284" s="160">
        <f t="shared" ref="AR1284:AR1347" si="141">IF(AA1284+AE1284+AI1284+AM1284&gt;0,1,0)</f>
        <v>0</v>
      </c>
      <c r="AS1284" s="160">
        <f t="shared" ref="AS1284:AS1347" si="142">IF(OR(AC1284="JUNTOS",AG1284="JUNTOS",AK1284="JUNTOS",AO1284="JUNTOS"),1,0)</f>
        <v>1</v>
      </c>
      <c r="AT1284" s="160">
        <f t="shared" ref="AT1284:AT1347" si="143">IF(OR($AC1284="CUNA MAS",$AG1284="CUNA MAS",$AK1284="CUNA MAS", $AO1284="CUNA MAS"),1,0)</f>
        <v>0</v>
      </c>
      <c r="AU1284" s="160">
        <f t="shared" ref="AU1284:AU1347" si="144">IF(OR($AC1284="PAIS",$AG1284="PAIS",$AK1284="PAIS",$AO1284="PAIS"),1,0)</f>
        <v>0</v>
      </c>
      <c r="AV1284" s="160">
        <f t="shared" ref="AV1284:AV1347" si="145">IF(OR($AC1284="QALI WARMA",$AG1284="QALI WARMA",$AK1284="QALI WARMA", $AO1284="QALI WARMA"),1,0)</f>
        <v>0</v>
      </c>
      <c r="AW1284" s="160">
        <f t="shared" ref="AW1284:AW1347" si="146">IF(AND(NOT(OR(AC1284="JUNTOS",AG1284="JUNTOS",AK1284="JUNTOS",AO1284="JUNTOS",$AC1284="CUNA MAS",$AG1284="CUNA MAS",$AK1284="CUNA MAS",$AO1284="CUNA MAS",$AC1284="PAIS",$AG1284="PAIS",$AK1284="PAIS",$AO1284="PAIS",$AC1284="QALI WARMA",$AG1284="QALI WARMA",$AK1284="QALI WARMA",$AO1284="QALI WARMA")),NOT(AND(AC1284="",AG1284="",AK1284="",AO1284=""))),1,0)</f>
        <v>0</v>
      </c>
    </row>
    <row r="1285" spans="1:49" x14ac:dyDescent="0.25">
      <c r="A1285" s="2" t="s">
        <v>4507</v>
      </c>
      <c r="B1285" s="44" t="s">
        <v>15</v>
      </c>
      <c r="C1285" s="2" t="s">
        <v>4505</v>
      </c>
      <c r="D1285" s="2" t="s">
        <v>4508</v>
      </c>
      <c r="E1285" s="6" t="s">
        <v>45</v>
      </c>
      <c r="F1285" s="2" t="s">
        <v>45</v>
      </c>
      <c r="G1285" s="2" t="s">
        <v>44</v>
      </c>
      <c r="H1285" s="2">
        <v>0</v>
      </c>
      <c r="I1285" s="2" t="s">
        <v>45</v>
      </c>
      <c r="J1285" s="2">
        <v>0</v>
      </c>
      <c r="K1285" s="6">
        <v>1</v>
      </c>
      <c r="L1285" s="2">
        <v>1</v>
      </c>
      <c r="M1285" s="112">
        <v>2</v>
      </c>
      <c r="N1285" s="40"/>
      <c r="O1285" s="21"/>
      <c r="P1285" s="2"/>
      <c r="Q1285" s="2" t="s">
        <v>44</v>
      </c>
      <c r="R1285" s="2" t="s">
        <v>45</v>
      </c>
      <c r="S1285" s="2" t="s">
        <v>44</v>
      </c>
      <c r="T1285" s="2" t="s">
        <v>44</v>
      </c>
      <c r="U1285" s="3" t="s">
        <v>45</v>
      </c>
      <c r="V1285" s="6" t="s">
        <v>326</v>
      </c>
      <c r="W1285" s="63" t="s">
        <v>7059</v>
      </c>
      <c r="X1285" s="2"/>
      <c r="Y1285" s="2"/>
      <c r="Z1285" s="64"/>
      <c r="AA1285" s="2">
        <v>0</v>
      </c>
      <c r="AB1285" s="2">
        <v>0</v>
      </c>
      <c r="AC1285" s="2"/>
      <c r="AD1285" s="2"/>
      <c r="AE1285" s="6">
        <v>0</v>
      </c>
      <c r="AF1285" s="2">
        <v>0</v>
      </c>
      <c r="AG1285" s="2"/>
      <c r="AH1285" s="2"/>
      <c r="AI1285" s="6">
        <v>0</v>
      </c>
      <c r="AJ1285" s="2">
        <v>0</v>
      </c>
      <c r="AK1285" s="2"/>
      <c r="AL1285" s="6"/>
      <c r="AM1285" s="6">
        <v>0</v>
      </c>
      <c r="AN1285" s="2">
        <v>0</v>
      </c>
      <c r="AO1285" s="2"/>
      <c r="AP1285" s="6"/>
      <c r="AQ1285" s="6">
        <f t="shared" si="140"/>
        <v>0</v>
      </c>
      <c r="AR1285" s="160">
        <f t="shared" si="141"/>
        <v>0</v>
      </c>
      <c r="AS1285" s="160">
        <f t="shared" si="142"/>
        <v>0</v>
      </c>
      <c r="AT1285" s="160">
        <f t="shared" si="143"/>
        <v>0</v>
      </c>
      <c r="AU1285" s="160">
        <f t="shared" si="144"/>
        <v>0</v>
      </c>
      <c r="AV1285" s="160">
        <f t="shared" si="145"/>
        <v>0</v>
      </c>
      <c r="AW1285" s="160">
        <f t="shared" si="146"/>
        <v>0</v>
      </c>
    </row>
    <row r="1286" spans="1:49" x14ac:dyDescent="0.25">
      <c r="A1286" s="2" t="s">
        <v>4509</v>
      </c>
      <c r="B1286" s="44" t="s">
        <v>15</v>
      </c>
      <c r="C1286" s="2" t="s">
        <v>4505</v>
      </c>
      <c r="D1286" s="2" t="s">
        <v>4510</v>
      </c>
      <c r="E1286" s="6" t="s">
        <v>45</v>
      </c>
      <c r="F1286" s="2" t="s">
        <v>45</v>
      </c>
      <c r="G1286" s="2" t="s">
        <v>44</v>
      </c>
      <c r="H1286" s="2">
        <v>0</v>
      </c>
      <c r="I1286" s="2" t="s">
        <v>45</v>
      </c>
      <c r="J1286" s="2">
        <v>0</v>
      </c>
      <c r="K1286" s="6">
        <v>0</v>
      </c>
      <c r="L1286" s="2">
        <v>0</v>
      </c>
      <c r="M1286" s="112">
        <v>2</v>
      </c>
      <c r="N1286" s="40"/>
      <c r="O1286" s="21"/>
      <c r="P1286" s="2"/>
      <c r="Q1286" s="2" t="s">
        <v>44</v>
      </c>
      <c r="R1286" s="2" t="s">
        <v>45</v>
      </c>
      <c r="S1286" s="2" t="s">
        <v>45</v>
      </c>
      <c r="T1286" s="2" t="s">
        <v>45</v>
      </c>
      <c r="U1286" s="3" t="s">
        <v>45</v>
      </c>
      <c r="V1286" s="6" t="s">
        <v>6579</v>
      </c>
      <c r="W1286" s="63"/>
      <c r="X1286" s="2"/>
      <c r="Y1286" s="2"/>
      <c r="Z1286" s="64"/>
      <c r="AA1286" s="2">
        <v>0</v>
      </c>
      <c r="AB1286" s="2">
        <v>0</v>
      </c>
      <c r="AC1286" s="2"/>
      <c r="AD1286" s="2"/>
      <c r="AE1286" s="6">
        <v>0</v>
      </c>
      <c r="AF1286" s="2">
        <v>0</v>
      </c>
      <c r="AG1286" s="2"/>
      <c r="AH1286" s="2"/>
      <c r="AI1286" s="6">
        <v>0</v>
      </c>
      <c r="AJ1286" s="2">
        <v>0</v>
      </c>
      <c r="AK1286" s="2"/>
      <c r="AL1286" s="6"/>
      <c r="AM1286" s="6">
        <v>0</v>
      </c>
      <c r="AN1286" s="2">
        <v>0</v>
      </c>
      <c r="AO1286" s="2"/>
      <c r="AP1286" s="6"/>
      <c r="AQ1286" s="6">
        <f t="shared" si="140"/>
        <v>0</v>
      </c>
      <c r="AR1286" s="160">
        <f t="shared" si="141"/>
        <v>0</v>
      </c>
      <c r="AS1286" s="160">
        <f t="shared" si="142"/>
        <v>0</v>
      </c>
      <c r="AT1286" s="160">
        <f t="shared" si="143"/>
        <v>0</v>
      </c>
      <c r="AU1286" s="160">
        <f t="shared" si="144"/>
        <v>0</v>
      </c>
      <c r="AV1286" s="160">
        <f t="shared" si="145"/>
        <v>0</v>
      </c>
      <c r="AW1286" s="160">
        <f t="shared" si="146"/>
        <v>0</v>
      </c>
    </row>
    <row r="1287" spans="1:49" x14ac:dyDescent="0.25">
      <c r="A1287" s="2" t="s">
        <v>4511</v>
      </c>
      <c r="B1287" s="44" t="s">
        <v>15</v>
      </c>
      <c r="C1287" s="2" t="s">
        <v>4505</v>
      </c>
      <c r="D1287" s="2" t="s">
        <v>4512</v>
      </c>
      <c r="E1287" s="6" t="s">
        <v>45</v>
      </c>
      <c r="F1287" s="2" t="s">
        <v>44</v>
      </c>
      <c r="G1287" s="2" t="s">
        <v>44</v>
      </c>
      <c r="H1287" s="2">
        <v>1</v>
      </c>
      <c r="I1287" s="2" t="s">
        <v>45</v>
      </c>
      <c r="J1287" s="2">
        <v>1</v>
      </c>
      <c r="K1287" s="2">
        <v>0</v>
      </c>
      <c r="L1287" s="2">
        <v>1</v>
      </c>
      <c r="M1287" s="2">
        <v>1</v>
      </c>
      <c r="N1287" s="21">
        <v>1</v>
      </c>
      <c r="O1287" s="21">
        <v>1</v>
      </c>
      <c r="P1287" s="6">
        <v>1</v>
      </c>
      <c r="Q1287" s="2" t="s">
        <v>44</v>
      </c>
      <c r="R1287" s="2" t="s">
        <v>45</v>
      </c>
      <c r="S1287" s="2" t="s">
        <v>45</v>
      </c>
      <c r="T1287" s="2" t="s">
        <v>45</v>
      </c>
      <c r="U1287" s="3" t="s">
        <v>45</v>
      </c>
      <c r="V1287" s="6" t="s">
        <v>6554</v>
      </c>
      <c r="W1287" s="63" t="s">
        <v>6478</v>
      </c>
      <c r="X1287" s="2">
        <v>43156793</v>
      </c>
      <c r="Y1287" s="2">
        <v>960617509</v>
      </c>
      <c r="Z1287" s="64" t="s">
        <v>6479</v>
      </c>
      <c r="AA1287" s="2">
        <v>0</v>
      </c>
      <c r="AB1287" s="2">
        <v>0</v>
      </c>
      <c r="AC1287" s="2"/>
      <c r="AD1287" s="2"/>
      <c r="AE1287" s="6">
        <v>0</v>
      </c>
      <c r="AF1287" s="2">
        <v>0</v>
      </c>
      <c r="AG1287" s="2"/>
      <c r="AH1287" s="2"/>
      <c r="AI1287" s="6">
        <v>0</v>
      </c>
      <c r="AJ1287" s="2">
        <v>0</v>
      </c>
      <c r="AK1287" s="2"/>
      <c r="AL1287" s="6"/>
      <c r="AM1287" s="6">
        <v>0</v>
      </c>
      <c r="AN1287" s="2">
        <v>0</v>
      </c>
      <c r="AO1287" s="2"/>
      <c r="AP1287" s="6"/>
      <c r="AQ1287" s="6">
        <f t="shared" si="140"/>
        <v>0</v>
      </c>
      <c r="AR1287" s="160">
        <f t="shared" si="141"/>
        <v>0</v>
      </c>
      <c r="AS1287" s="160">
        <f t="shared" si="142"/>
        <v>0</v>
      </c>
      <c r="AT1287" s="160">
        <f t="shared" si="143"/>
        <v>0</v>
      </c>
      <c r="AU1287" s="160">
        <f t="shared" si="144"/>
        <v>0</v>
      </c>
      <c r="AV1287" s="160">
        <f t="shared" si="145"/>
        <v>0</v>
      </c>
      <c r="AW1287" s="160">
        <f t="shared" si="146"/>
        <v>0</v>
      </c>
    </row>
    <row r="1288" spans="1:49" x14ac:dyDescent="0.25">
      <c r="A1288" s="2" t="s">
        <v>4513</v>
      </c>
      <c r="B1288" s="44" t="s">
        <v>15</v>
      </c>
      <c r="C1288" s="2" t="s">
        <v>4505</v>
      </c>
      <c r="D1288" s="2" t="s">
        <v>4514</v>
      </c>
      <c r="E1288" s="6" t="s">
        <v>45</v>
      </c>
      <c r="F1288" s="2" t="s">
        <v>44</v>
      </c>
      <c r="G1288" s="2" t="s">
        <v>44</v>
      </c>
      <c r="H1288" s="2">
        <v>1</v>
      </c>
      <c r="I1288" s="2" t="s">
        <v>44</v>
      </c>
      <c r="J1288" s="2">
        <v>1</v>
      </c>
      <c r="K1288" s="2">
        <v>0</v>
      </c>
      <c r="L1288" s="2">
        <v>1</v>
      </c>
      <c r="M1288" s="2">
        <v>1</v>
      </c>
      <c r="N1288" s="21">
        <v>1</v>
      </c>
      <c r="O1288" s="21">
        <v>1</v>
      </c>
      <c r="P1288" s="2">
        <v>1</v>
      </c>
      <c r="Q1288" s="2" t="s">
        <v>44</v>
      </c>
      <c r="R1288" s="2" t="s">
        <v>45</v>
      </c>
      <c r="S1288" s="2" t="s">
        <v>44</v>
      </c>
      <c r="T1288" s="2" t="s">
        <v>44</v>
      </c>
      <c r="U1288" s="3" t="s">
        <v>45</v>
      </c>
      <c r="V1288" s="6" t="s">
        <v>35</v>
      </c>
      <c r="W1288" s="63" t="s">
        <v>7060</v>
      </c>
      <c r="X1288" s="2">
        <v>70434008</v>
      </c>
      <c r="Y1288" s="2">
        <v>945860094</v>
      </c>
      <c r="Z1288" s="64" t="s">
        <v>6532</v>
      </c>
      <c r="AA1288" s="2">
        <v>0</v>
      </c>
      <c r="AB1288" s="2">
        <v>0</v>
      </c>
      <c r="AC1288" s="2"/>
      <c r="AD1288" s="2"/>
      <c r="AE1288" s="6">
        <v>0</v>
      </c>
      <c r="AF1288" s="2">
        <v>1</v>
      </c>
      <c r="AG1288" s="2" t="s">
        <v>35</v>
      </c>
      <c r="AH1288" s="2" t="s">
        <v>6744</v>
      </c>
      <c r="AI1288" s="6">
        <v>0</v>
      </c>
      <c r="AJ1288" s="2">
        <v>0</v>
      </c>
      <c r="AK1288" s="2"/>
      <c r="AL1288" s="6"/>
      <c r="AM1288" s="6">
        <v>0</v>
      </c>
      <c r="AN1288" s="2">
        <v>0</v>
      </c>
      <c r="AO1288" s="2"/>
      <c r="AP1288" s="6"/>
      <c r="AQ1288" s="6">
        <f t="shared" si="140"/>
        <v>1</v>
      </c>
      <c r="AR1288" s="160">
        <f t="shared" si="141"/>
        <v>0</v>
      </c>
      <c r="AS1288" s="160">
        <f t="shared" si="142"/>
        <v>1</v>
      </c>
      <c r="AT1288" s="160">
        <f t="shared" si="143"/>
        <v>0</v>
      </c>
      <c r="AU1288" s="160">
        <f t="shared" si="144"/>
        <v>0</v>
      </c>
      <c r="AV1288" s="160">
        <f t="shared" si="145"/>
        <v>0</v>
      </c>
      <c r="AW1288" s="160">
        <f t="shared" si="146"/>
        <v>0</v>
      </c>
    </row>
    <row r="1289" spans="1:49" x14ac:dyDescent="0.25">
      <c r="A1289" s="2" t="s">
        <v>4515</v>
      </c>
      <c r="B1289" s="44" t="s">
        <v>15</v>
      </c>
      <c r="C1289" s="2" t="s">
        <v>4505</v>
      </c>
      <c r="D1289" s="2" t="s">
        <v>4516</v>
      </c>
      <c r="E1289" s="6" t="s">
        <v>45</v>
      </c>
      <c r="F1289" s="2" t="s">
        <v>45</v>
      </c>
      <c r="G1289" s="2" t="s">
        <v>44</v>
      </c>
      <c r="H1289" s="2">
        <v>0</v>
      </c>
      <c r="I1289" s="2" t="s">
        <v>45</v>
      </c>
      <c r="J1289" s="2">
        <v>0</v>
      </c>
      <c r="K1289" s="6">
        <v>0</v>
      </c>
      <c r="L1289" s="2">
        <v>0</v>
      </c>
      <c r="M1289" s="112">
        <v>2</v>
      </c>
      <c r="N1289" s="40"/>
      <c r="O1289" s="21"/>
      <c r="P1289" s="2"/>
      <c r="Q1289" s="2" t="s">
        <v>44</v>
      </c>
      <c r="R1289" s="2" t="s">
        <v>45</v>
      </c>
      <c r="S1289" s="2" t="s">
        <v>44</v>
      </c>
      <c r="T1289" s="2" t="s">
        <v>45</v>
      </c>
      <c r="U1289" s="3" t="s">
        <v>45</v>
      </c>
      <c r="V1289" s="6" t="s">
        <v>6579</v>
      </c>
      <c r="W1289" s="63"/>
      <c r="X1289" s="2"/>
      <c r="Y1289" s="2"/>
      <c r="Z1289" s="64"/>
      <c r="AA1289" s="2">
        <v>0</v>
      </c>
      <c r="AB1289" s="2">
        <v>0</v>
      </c>
      <c r="AC1289" s="2"/>
      <c r="AD1289" s="2"/>
      <c r="AE1289" s="6">
        <v>0</v>
      </c>
      <c r="AF1289" s="2">
        <v>0</v>
      </c>
      <c r="AG1289" s="2"/>
      <c r="AH1289" s="2"/>
      <c r="AI1289" s="6">
        <v>0</v>
      </c>
      <c r="AJ1289" s="2">
        <v>0</v>
      </c>
      <c r="AK1289" s="2"/>
      <c r="AL1289" s="6"/>
      <c r="AM1289" s="6">
        <v>0</v>
      </c>
      <c r="AN1289" s="2">
        <v>0</v>
      </c>
      <c r="AO1289" s="2"/>
      <c r="AP1289" s="6"/>
      <c r="AQ1289" s="6">
        <f t="shared" si="140"/>
        <v>0</v>
      </c>
      <c r="AR1289" s="160">
        <f t="shared" si="141"/>
        <v>0</v>
      </c>
      <c r="AS1289" s="160">
        <f t="shared" si="142"/>
        <v>0</v>
      </c>
      <c r="AT1289" s="160">
        <f t="shared" si="143"/>
        <v>0</v>
      </c>
      <c r="AU1289" s="160">
        <f t="shared" si="144"/>
        <v>0</v>
      </c>
      <c r="AV1289" s="160">
        <f t="shared" si="145"/>
        <v>0</v>
      </c>
      <c r="AW1289" s="160">
        <f t="shared" si="146"/>
        <v>0</v>
      </c>
    </row>
    <row r="1290" spans="1:49" x14ac:dyDescent="0.25">
      <c r="A1290" s="2" t="s">
        <v>4517</v>
      </c>
      <c r="B1290" s="44" t="s">
        <v>15</v>
      </c>
      <c r="C1290" s="2" t="s">
        <v>4505</v>
      </c>
      <c r="D1290" s="2" t="s">
        <v>4518</v>
      </c>
      <c r="E1290" s="6" t="s">
        <v>45</v>
      </c>
      <c r="F1290" s="2" t="s">
        <v>45</v>
      </c>
      <c r="G1290" s="2" t="s">
        <v>44</v>
      </c>
      <c r="H1290" s="2">
        <v>0</v>
      </c>
      <c r="I1290" s="2" t="s">
        <v>45</v>
      </c>
      <c r="J1290" s="2">
        <v>0</v>
      </c>
      <c r="K1290" s="6">
        <v>1</v>
      </c>
      <c r="L1290" s="2">
        <v>1</v>
      </c>
      <c r="M1290" s="112">
        <v>2</v>
      </c>
      <c r="N1290" s="40"/>
      <c r="O1290" s="21"/>
      <c r="P1290" s="2"/>
      <c r="Q1290" s="2" t="s">
        <v>44</v>
      </c>
      <c r="R1290" s="2" t="s">
        <v>45</v>
      </c>
      <c r="S1290" s="2" t="s">
        <v>44</v>
      </c>
      <c r="T1290" s="2" t="s">
        <v>45</v>
      </c>
      <c r="U1290" s="3" t="s">
        <v>45</v>
      </c>
      <c r="V1290" s="6" t="s">
        <v>35</v>
      </c>
      <c r="W1290" s="63" t="s">
        <v>7061</v>
      </c>
      <c r="X1290" s="2"/>
      <c r="Y1290" s="2"/>
      <c r="Z1290" s="64"/>
      <c r="AA1290" s="2">
        <v>0</v>
      </c>
      <c r="AB1290" s="2">
        <v>0</v>
      </c>
      <c r="AC1290" s="2"/>
      <c r="AD1290" s="2"/>
      <c r="AE1290" s="6">
        <v>0</v>
      </c>
      <c r="AF1290" s="2">
        <v>0</v>
      </c>
      <c r="AG1290" s="2"/>
      <c r="AH1290" s="2"/>
      <c r="AI1290" s="6">
        <v>0</v>
      </c>
      <c r="AJ1290" s="2">
        <v>0</v>
      </c>
      <c r="AK1290" s="2"/>
      <c r="AL1290" s="6"/>
      <c r="AM1290" s="6">
        <v>0</v>
      </c>
      <c r="AN1290" s="2">
        <v>0</v>
      </c>
      <c r="AO1290" s="2"/>
      <c r="AP1290" s="6"/>
      <c r="AQ1290" s="6">
        <f t="shared" si="140"/>
        <v>0</v>
      </c>
      <c r="AR1290" s="160">
        <f t="shared" si="141"/>
        <v>0</v>
      </c>
      <c r="AS1290" s="160">
        <f t="shared" si="142"/>
        <v>0</v>
      </c>
      <c r="AT1290" s="160">
        <f t="shared" si="143"/>
        <v>0</v>
      </c>
      <c r="AU1290" s="160">
        <f t="shared" si="144"/>
        <v>0</v>
      </c>
      <c r="AV1290" s="160">
        <f t="shared" si="145"/>
        <v>0</v>
      </c>
      <c r="AW1290" s="160">
        <f t="shared" si="146"/>
        <v>0</v>
      </c>
    </row>
    <row r="1291" spans="1:49" x14ac:dyDescent="0.25">
      <c r="A1291" s="2" t="s">
        <v>4519</v>
      </c>
      <c r="B1291" s="44" t="s">
        <v>15</v>
      </c>
      <c r="C1291" s="2" t="s">
        <v>4505</v>
      </c>
      <c r="D1291" s="2" t="s">
        <v>4520</v>
      </c>
      <c r="E1291" s="6" t="s">
        <v>45</v>
      </c>
      <c r="F1291" s="2" t="s">
        <v>45</v>
      </c>
      <c r="G1291" s="2" t="s">
        <v>44</v>
      </c>
      <c r="H1291" s="2">
        <v>0</v>
      </c>
      <c r="I1291" s="2" t="s">
        <v>44</v>
      </c>
      <c r="J1291" s="2">
        <v>0</v>
      </c>
      <c r="K1291" s="6">
        <v>0</v>
      </c>
      <c r="L1291" s="2">
        <v>0</v>
      </c>
      <c r="M1291" s="112">
        <v>2</v>
      </c>
      <c r="N1291" s="40"/>
      <c r="O1291" s="21"/>
      <c r="P1291" s="2"/>
      <c r="Q1291" s="2" t="s">
        <v>44</v>
      </c>
      <c r="R1291" s="2" t="s">
        <v>45</v>
      </c>
      <c r="S1291" s="2" t="s">
        <v>44</v>
      </c>
      <c r="T1291" s="2" t="s">
        <v>45</v>
      </c>
      <c r="U1291" s="3" t="s">
        <v>45</v>
      </c>
      <c r="V1291" s="6" t="s">
        <v>6579</v>
      </c>
      <c r="W1291" s="63"/>
      <c r="X1291" s="2"/>
      <c r="Y1291" s="2"/>
      <c r="Z1291" s="64"/>
      <c r="AA1291" s="2">
        <v>0</v>
      </c>
      <c r="AB1291" s="2">
        <v>0</v>
      </c>
      <c r="AC1291" s="2"/>
      <c r="AD1291" s="2"/>
      <c r="AE1291" s="6">
        <v>0</v>
      </c>
      <c r="AF1291" s="2">
        <v>0</v>
      </c>
      <c r="AG1291" s="2"/>
      <c r="AH1291" s="2"/>
      <c r="AI1291" s="6">
        <v>0</v>
      </c>
      <c r="AJ1291" s="2">
        <v>0</v>
      </c>
      <c r="AK1291" s="2"/>
      <c r="AL1291" s="6"/>
      <c r="AM1291" s="6">
        <v>0</v>
      </c>
      <c r="AN1291" s="2">
        <v>0</v>
      </c>
      <c r="AO1291" s="2"/>
      <c r="AP1291" s="6"/>
      <c r="AQ1291" s="6">
        <f t="shared" si="140"/>
        <v>0</v>
      </c>
      <c r="AR1291" s="160">
        <f t="shared" si="141"/>
        <v>0</v>
      </c>
      <c r="AS1291" s="160">
        <f t="shared" si="142"/>
        <v>0</v>
      </c>
      <c r="AT1291" s="160">
        <f t="shared" si="143"/>
        <v>0</v>
      </c>
      <c r="AU1291" s="160">
        <f t="shared" si="144"/>
        <v>0</v>
      </c>
      <c r="AV1291" s="160">
        <f t="shared" si="145"/>
        <v>0</v>
      </c>
      <c r="AW1291" s="160">
        <f t="shared" si="146"/>
        <v>0</v>
      </c>
    </row>
    <row r="1292" spans="1:49" x14ac:dyDescent="0.25">
      <c r="A1292" s="2" t="s">
        <v>4521</v>
      </c>
      <c r="B1292" s="44" t="s">
        <v>15</v>
      </c>
      <c r="C1292" s="2" t="s">
        <v>4505</v>
      </c>
      <c r="D1292" s="2" t="s">
        <v>3507</v>
      </c>
      <c r="E1292" s="6" t="s">
        <v>45</v>
      </c>
      <c r="F1292" s="2" t="s">
        <v>45</v>
      </c>
      <c r="G1292" s="2" t="s">
        <v>44</v>
      </c>
      <c r="H1292" s="2">
        <v>0</v>
      </c>
      <c r="I1292" s="2" t="s">
        <v>45</v>
      </c>
      <c r="J1292" s="2">
        <v>0</v>
      </c>
      <c r="K1292" s="6">
        <v>1</v>
      </c>
      <c r="L1292" s="2">
        <v>1</v>
      </c>
      <c r="M1292" s="112">
        <v>2</v>
      </c>
      <c r="N1292" s="40"/>
      <c r="O1292" s="21"/>
      <c r="P1292" s="2"/>
      <c r="Q1292" s="2" t="s">
        <v>44</v>
      </c>
      <c r="R1292" s="2" t="s">
        <v>45</v>
      </c>
      <c r="S1292" s="2" t="s">
        <v>44</v>
      </c>
      <c r="T1292" s="2" t="s">
        <v>44</v>
      </c>
      <c r="U1292" s="3" t="s">
        <v>45</v>
      </c>
      <c r="V1292" s="6" t="s">
        <v>35</v>
      </c>
      <c r="W1292" s="63" t="s">
        <v>7061</v>
      </c>
      <c r="X1292" s="2"/>
      <c r="Y1292" s="2"/>
      <c r="Z1292" s="64"/>
      <c r="AA1292" s="2">
        <v>0</v>
      </c>
      <c r="AB1292" s="2">
        <v>0</v>
      </c>
      <c r="AC1292" s="2"/>
      <c r="AD1292" s="2"/>
      <c r="AE1292" s="6">
        <v>0</v>
      </c>
      <c r="AF1292" s="2">
        <v>0</v>
      </c>
      <c r="AG1292" s="2"/>
      <c r="AH1292" s="2"/>
      <c r="AI1292" s="6">
        <v>0</v>
      </c>
      <c r="AJ1292" s="2">
        <v>0</v>
      </c>
      <c r="AK1292" s="2"/>
      <c r="AL1292" s="6"/>
      <c r="AM1292" s="6">
        <v>0</v>
      </c>
      <c r="AN1292" s="2">
        <v>0</v>
      </c>
      <c r="AO1292" s="2"/>
      <c r="AP1292" s="6"/>
      <c r="AQ1292" s="6">
        <f t="shared" si="140"/>
        <v>0</v>
      </c>
      <c r="AR1292" s="160">
        <f t="shared" si="141"/>
        <v>0</v>
      </c>
      <c r="AS1292" s="160">
        <f t="shared" si="142"/>
        <v>0</v>
      </c>
      <c r="AT1292" s="160">
        <f t="shared" si="143"/>
        <v>0</v>
      </c>
      <c r="AU1292" s="160">
        <f t="shared" si="144"/>
        <v>0</v>
      </c>
      <c r="AV1292" s="160">
        <f t="shared" si="145"/>
        <v>0</v>
      </c>
      <c r="AW1292" s="160">
        <f t="shared" si="146"/>
        <v>0</v>
      </c>
    </row>
    <row r="1293" spans="1:49" x14ac:dyDescent="0.25">
      <c r="A1293" s="2" t="s">
        <v>4522</v>
      </c>
      <c r="B1293" s="44" t="s">
        <v>15</v>
      </c>
      <c r="C1293" s="2" t="s">
        <v>4505</v>
      </c>
      <c r="D1293" s="2" t="s">
        <v>4523</v>
      </c>
      <c r="E1293" s="6" t="s">
        <v>45</v>
      </c>
      <c r="F1293" s="2" t="s">
        <v>45</v>
      </c>
      <c r="G1293" s="2" t="s">
        <v>44</v>
      </c>
      <c r="H1293" s="2">
        <v>0</v>
      </c>
      <c r="I1293" s="2" t="s">
        <v>45</v>
      </c>
      <c r="J1293" s="2">
        <v>0</v>
      </c>
      <c r="K1293" s="6">
        <v>0</v>
      </c>
      <c r="L1293" s="2">
        <v>0</v>
      </c>
      <c r="M1293" s="112">
        <v>2</v>
      </c>
      <c r="N1293" s="40"/>
      <c r="O1293" s="21"/>
      <c r="P1293" s="2"/>
      <c r="Q1293" s="2" t="s">
        <v>44</v>
      </c>
      <c r="R1293" s="2" t="s">
        <v>45</v>
      </c>
      <c r="S1293" s="2" t="s">
        <v>44</v>
      </c>
      <c r="T1293" s="2" t="s">
        <v>44</v>
      </c>
      <c r="U1293" s="3" t="s">
        <v>45</v>
      </c>
      <c r="V1293" s="6" t="s">
        <v>6579</v>
      </c>
      <c r="W1293" s="63"/>
      <c r="X1293" s="2"/>
      <c r="Y1293" s="2"/>
      <c r="Z1293" s="64"/>
      <c r="AA1293" s="2">
        <v>0</v>
      </c>
      <c r="AB1293" s="2">
        <v>0</v>
      </c>
      <c r="AC1293" s="2"/>
      <c r="AD1293" s="2"/>
      <c r="AE1293" s="6">
        <v>0</v>
      </c>
      <c r="AF1293" s="2">
        <v>0</v>
      </c>
      <c r="AG1293" s="2"/>
      <c r="AH1293" s="2"/>
      <c r="AI1293" s="6">
        <v>0</v>
      </c>
      <c r="AJ1293" s="2">
        <v>0</v>
      </c>
      <c r="AK1293" s="2"/>
      <c r="AL1293" s="6"/>
      <c r="AM1293" s="6">
        <v>0</v>
      </c>
      <c r="AN1293" s="2">
        <v>0</v>
      </c>
      <c r="AO1293" s="2"/>
      <c r="AP1293" s="6"/>
      <c r="AQ1293" s="6">
        <f t="shared" si="140"/>
        <v>0</v>
      </c>
      <c r="AR1293" s="160">
        <f t="shared" si="141"/>
        <v>0</v>
      </c>
      <c r="AS1293" s="160">
        <f t="shared" si="142"/>
        <v>0</v>
      </c>
      <c r="AT1293" s="160">
        <f t="shared" si="143"/>
        <v>0</v>
      </c>
      <c r="AU1293" s="160">
        <f t="shared" si="144"/>
        <v>0</v>
      </c>
      <c r="AV1293" s="160">
        <f t="shared" si="145"/>
        <v>0</v>
      </c>
      <c r="AW1293" s="160">
        <f t="shared" si="146"/>
        <v>0</v>
      </c>
    </row>
    <row r="1294" spans="1:49" x14ac:dyDescent="0.25">
      <c r="A1294" s="2" t="s">
        <v>4524</v>
      </c>
      <c r="B1294" s="44" t="s">
        <v>15</v>
      </c>
      <c r="C1294" s="2" t="s">
        <v>4505</v>
      </c>
      <c r="D1294" s="2" t="s">
        <v>416</v>
      </c>
      <c r="E1294" s="6" t="s">
        <v>45</v>
      </c>
      <c r="F1294" s="2" t="s">
        <v>45</v>
      </c>
      <c r="G1294" s="2" t="s">
        <v>44</v>
      </c>
      <c r="H1294" s="2">
        <v>0</v>
      </c>
      <c r="I1294" s="2" t="s">
        <v>45</v>
      </c>
      <c r="J1294" s="2">
        <v>0</v>
      </c>
      <c r="K1294" s="6">
        <v>0</v>
      </c>
      <c r="L1294" s="2">
        <v>0</v>
      </c>
      <c r="M1294" s="112">
        <v>2</v>
      </c>
      <c r="N1294" s="40"/>
      <c r="O1294" s="21"/>
      <c r="P1294" s="2"/>
      <c r="Q1294" s="2" t="s">
        <v>44</v>
      </c>
      <c r="R1294" s="2" t="s">
        <v>45</v>
      </c>
      <c r="S1294" s="2" t="s">
        <v>45</v>
      </c>
      <c r="T1294" s="2" t="s">
        <v>44</v>
      </c>
      <c r="U1294" s="3" t="s">
        <v>45</v>
      </c>
      <c r="V1294" s="6" t="s">
        <v>6579</v>
      </c>
      <c r="W1294" s="63"/>
      <c r="X1294" s="2"/>
      <c r="Y1294" s="2"/>
      <c r="Z1294" s="64"/>
      <c r="AA1294" s="2">
        <v>0</v>
      </c>
      <c r="AB1294" s="2">
        <v>0</v>
      </c>
      <c r="AC1294" s="2"/>
      <c r="AD1294" s="2"/>
      <c r="AE1294" s="6">
        <v>0</v>
      </c>
      <c r="AF1294" s="2">
        <v>0</v>
      </c>
      <c r="AG1294" s="2"/>
      <c r="AH1294" s="2"/>
      <c r="AI1294" s="6">
        <v>0</v>
      </c>
      <c r="AJ1294" s="2">
        <v>0</v>
      </c>
      <c r="AK1294" s="2"/>
      <c r="AL1294" s="6"/>
      <c r="AM1294" s="6">
        <v>0</v>
      </c>
      <c r="AN1294" s="2">
        <v>0</v>
      </c>
      <c r="AO1294" s="2"/>
      <c r="AP1294" s="6"/>
      <c r="AQ1294" s="6">
        <f t="shared" si="140"/>
        <v>0</v>
      </c>
      <c r="AR1294" s="160">
        <f t="shared" si="141"/>
        <v>0</v>
      </c>
      <c r="AS1294" s="160">
        <f t="shared" si="142"/>
        <v>0</v>
      </c>
      <c r="AT1294" s="160">
        <f t="shared" si="143"/>
        <v>0</v>
      </c>
      <c r="AU1294" s="160">
        <f t="shared" si="144"/>
        <v>0</v>
      </c>
      <c r="AV1294" s="160">
        <f t="shared" si="145"/>
        <v>0</v>
      </c>
      <c r="AW1294" s="160">
        <f t="shared" si="146"/>
        <v>0</v>
      </c>
    </row>
    <row r="1295" spans="1:49" x14ac:dyDescent="0.25">
      <c r="A1295" s="2" t="s">
        <v>4525</v>
      </c>
      <c r="B1295" s="44" t="s">
        <v>15</v>
      </c>
      <c r="C1295" s="2" t="s">
        <v>4505</v>
      </c>
      <c r="D1295" s="2" t="s">
        <v>4526</v>
      </c>
      <c r="E1295" s="6" t="s">
        <v>45</v>
      </c>
      <c r="F1295" s="2" t="s">
        <v>44</v>
      </c>
      <c r="G1295" s="2" t="s">
        <v>44</v>
      </c>
      <c r="H1295" s="2">
        <v>1</v>
      </c>
      <c r="I1295" s="2" t="s">
        <v>45</v>
      </c>
      <c r="J1295" s="2">
        <v>1</v>
      </c>
      <c r="K1295" s="2">
        <v>0</v>
      </c>
      <c r="L1295" s="2">
        <v>1</v>
      </c>
      <c r="M1295" s="2">
        <v>1</v>
      </c>
      <c r="N1295" s="21">
        <v>1</v>
      </c>
      <c r="O1295" s="21">
        <v>1</v>
      </c>
      <c r="P1295" s="6">
        <v>0</v>
      </c>
      <c r="Q1295" s="2" t="s">
        <v>44</v>
      </c>
      <c r="R1295" s="2" t="s">
        <v>45</v>
      </c>
      <c r="S1295" s="2" t="s">
        <v>45</v>
      </c>
      <c r="T1295" s="2" t="s">
        <v>45</v>
      </c>
      <c r="U1295" s="3" t="s">
        <v>45</v>
      </c>
      <c r="V1295" s="6" t="s">
        <v>6554</v>
      </c>
      <c r="W1295" s="63" t="s">
        <v>6478</v>
      </c>
      <c r="X1295" s="2">
        <v>43156793</v>
      </c>
      <c r="Y1295" s="2">
        <v>960617509</v>
      </c>
      <c r="Z1295" s="64" t="s">
        <v>6479</v>
      </c>
      <c r="AA1295" s="2">
        <v>0</v>
      </c>
      <c r="AB1295" s="2">
        <v>0</v>
      </c>
      <c r="AC1295" s="2"/>
      <c r="AD1295" s="2"/>
      <c r="AE1295" s="6">
        <v>0</v>
      </c>
      <c r="AF1295" s="2">
        <v>0</v>
      </c>
      <c r="AG1295" s="2"/>
      <c r="AH1295" s="2"/>
      <c r="AI1295" s="6">
        <v>0</v>
      </c>
      <c r="AJ1295" s="2">
        <v>0</v>
      </c>
      <c r="AK1295" s="2"/>
      <c r="AL1295" s="6"/>
      <c r="AM1295" s="6">
        <v>0</v>
      </c>
      <c r="AN1295" s="2">
        <v>0</v>
      </c>
      <c r="AO1295" s="2"/>
      <c r="AP1295" s="6"/>
      <c r="AQ1295" s="6">
        <f t="shared" si="140"/>
        <v>0</v>
      </c>
      <c r="AR1295" s="160">
        <f t="shared" si="141"/>
        <v>0</v>
      </c>
      <c r="AS1295" s="160">
        <f t="shared" si="142"/>
        <v>0</v>
      </c>
      <c r="AT1295" s="160">
        <f t="shared" si="143"/>
        <v>0</v>
      </c>
      <c r="AU1295" s="160">
        <f t="shared" si="144"/>
        <v>0</v>
      </c>
      <c r="AV1295" s="160">
        <f t="shared" si="145"/>
        <v>0</v>
      </c>
      <c r="AW1295" s="160">
        <f t="shared" si="146"/>
        <v>0</v>
      </c>
    </row>
    <row r="1296" spans="1:49" x14ac:dyDescent="0.25">
      <c r="A1296" s="2" t="s">
        <v>4527</v>
      </c>
      <c r="B1296" s="44" t="s">
        <v>15</v>
      </c>
      <c r="C1296" s="2" t="s">
        <v>4505</v>
      </c>
      <c r="D1296" s="2" t="s">
        <v>4528</v>
      </c>
      <c r="E1296" s="6" t="s">
        <v>45</v>
      </c>
      <c r="F1296" s="2" t="s">
        <v>44</v>
      </c>
      <c r="G1296" s="2" t="s">
        <v>44</v>
      </c>
      <c r="H1296" s="2">
        <v>1</v>
      </c>
      <c r="I1296" s="2" t="s">
        <v>45</v>
      </c>
      <c r="J1296" s="2">
        <v>1</v>
      </c>
      <c r="K1296" s="2">
        <v>0</v>
      </c>
      <c r="L1296" s="2">
        <v>1</v>
      </c>
      <c r="M1296" s="2">
        <v>1</v>
      </c>
      <c r="N1296" s="21">
        <v>1</v>
      </c>
      <c r="O1296" s="21">
        <v>1</v>
      </c>
      <c r="P1296" s="2">
        <v>1</v>
      </c>
      <c r="Q1296" s="2" t="s">
        <v>44</v>
      </c>
      <c r="R1296" s="2" t="s">
        <v>45</v>
      </c>
      <c r="S1296" s="2" t="s">
        <v>45</v>
      </c>
      <c r="T1296" s="2" t="s">
        <v>45</v>
      </c>
      <c r="U1296" s="3" t="s">
        <v>45</v>
      </c>
      <c r="V1296" s="6" t="s">
        <v>6554</v>
      </c>
      <c r="W1296" s="63" t="s">
        <v>6478</v>
      </c>
      <c r="X1296" s="2">
        <v>43156793</v>
      </c>
      <c r="Y1296" s="2">
        <v>960617509</v>
      </c>
      <c r="Z1296" s="64" t="s">
        <v>6479</v>
      </c>
      <c r="AA1296" s="2">
        <v>0</v>
      </c>
      <c r="AB1296" s="2">
        <v>0</v>
      </c>
      <c r="AC1296" s="2"/>
      <c r="AD1296" s="2"/>
      <c r="AE1296" s="6">
        <v>0</v>
      </c>
      <c r="AF1296" s="2">
        <v>1</v>
      </c>
      <c r="AG1296" s="2" t="s">
        <v>35</v>
      </c>
      <c r="AH1296" s="2" t="s">
        <v>6744</v>
      </c>
      <c r="AI1296" s="6">
        <v>0</v>
      </c>
      <c r="AJ1296" s="2">
        <v>0</v>
      </c>
      <c r="AK1296" s="2"/>
      <c r="AL1296" s="6"/>
      <c r="AM1296" s="6">
        <v>0</v>
      </c>
      <c r="AN1296" s="2">
        <v>0</v>
      </c>
      <c r="AO1296" s="2"/>
      <c r="AP1296" s="6"/>
      <c r="AQ1296" s="6">
        <f t="shared" si="140"/>
        <v>1</v>
      </c>
      <c r="AR1296" s="160">
        <f t="shared" si="141"/>
        <v>0</v>
      </c>
      <c r="AS1296" s="160">
        <f t="shared" si="142"/>
        <v>1</v>
      </c>
      <c r="AT1296" s="160">
        <f t="shared" si="143"/>
        <v>0</v>
      </c>
      <c r="AU1296" s="160">
        <f t="shared" si="144"/>
        <v>0</v>
      </c>
      <c r="AV1296" s="160">
        <f t="shared" si="145"/>
        <v>0</v>
      </c>
      <c r="AW1296" s="160">
        <f t="shared" si="146"/>
        <v>0</v>
      </c>
    </row>
    <row r="1297" spans="1:49" x14ac:dyDescent="0.25">
      <c r="A1297" s="2" t="s">
        <v>4529</v>
      </c>
      <c r="B1297" s="44" t="s">
        <v>15</v>
      </c>
      <c r="C1297" s="2" t="s">
        <v>4505</v>
      </c>
      <c r="D1297" s="2" t="s">
        <v>4145</v>
      </c>
      <c r="E1297" s="6" t="s">
        <v>45</v>
      </c>
      <c r="F1297" s="2" t="s">
        <v>44</v>
      </c>
      <c r="G1297" s="2" t="s">
        <v>44</v>
      </c>
      <c r="H1297" s="2">
        <v>1</v>
      </c>
      <c r="I1297" s="2" t="s">
        <v>45</v>
      </c>
      <c r="J1297" s="2">
        <v>1</v>
      </c>
      <c r="K1297" s="2">
        <v>0</v>
      </c>
      <c r="L1297" s="2">
        <v>1</v>
      </c>
      <c r="M1297" s="2">
        <v>1</v>
      </c>
      <c r="N1297" s="21">
        <v>1</v>
      </c>
      <c r="O1297" s="21">
        <v>1</v>
      </c>
      <c r="P1297" s="6">
        <v>1</v>
      </c>
      <c r="Q1297" s="2" t="s">
        <v>44</v>
      </c>
      <c r="R1297" s="2" t="s">
        <v>45</v>
      </c>
      <c r="S1297" s="2" t="s">
        <v>44</v>
      </c>
      <c r="T1297" s="2" t="s">
        <v>44</v>
      </c>
      <c r="U1297" s="3" t="s">
        <v>45</v>
      </c>
      <c r="V1297" s="6" t="s">
        <v>35</v>
      </c>
      <c r="W1297" s="63" t="s">
        <v>6533</v>
      </c>
      <c r="X1297" s="2">
        <v>47184416</v>
      </c>
      <c r="Y1297" s="2">
        <v>945858170</v>
      </c>
      <c r="Z1297" s="64" t="s">
        <v>6534</v>
      </c>
      <c r="AA1297" s="2">
        <v>0</v>
      </c>
      <c r="AB1297" s="2">
        <v>0</v>
      </c>
      <c r="AC1297" s="2"/>
      <c r="AD1297" s="2"/>
      <c r="AE1297" s="6">
        <v>0</v>
      </c>
      <c r="AF1297" s="2">
        <v>0</v>
      </c>
      <c r="AG1297" s="2"/>
      <c r="AH1297" s="2"/>
      <c r="AI1297" s="6">
        <v>0</v>
      </c>
      <c r="AJ1297" s="2">
        <v>1</v>
      </c>
      <c r="AK1297" s="2" t="s">
        <v>35</v>
      </c>
      <c r="AL1297" s="6" t="s">
        <v>6743</v>
      </c>
      <c r="AM1297" s="6">
        <v>0</v>
      </c>
      <c r="AN1297" s="2">
        <v>0</v>
      </c>
      <c r="AO1297" s="2"/>
      <c r="AP1297" s="6"/>
      <c r="AQ1297" s="6">
        <f t="shared" si="140"/>
        <v>1</v>
      </c>
      <c r="AR1297" s="160">
        <f t="shared" si="141"/>
        <v>0</v>
      </c>
      <c r="AS1297" s="160">
        <f t="shared" si="142"/>
        <v>1</v>
      </c>
      <c r="AT1297" s="160">
        <f t="shared" si="143"/>
        <v>0</v>
      </c>
      <c r="AU1297" s="160">
        <f t="shared" si="144"/>
        <v>0</v>
      </c>
      <c r="AV1297" s="160">
        <f t="shared" si="145"/>
        <v>0</v>
      </c>
      <c r="AW1297" s="160">
        <f t="shared" si="146"/>
        <v>0</v>
      </c>
    </row>
    <row r="1298" spans="1:49" x14ac:dyDescent="0.25">
      <c r="A1298" s="2" t="s">
        <v>4531</v>
      </c>
      <c r="B1298" s="44" t="s">
        <v>15</v>
      </c>
      <c r="C1298" s="2" t="s">
        <v>4505</v>
      </c>
      <c r="D1298" s="2" t="s">
        <v>4532</v>
      </c>
      <c r="E1298" s="6" t="s">
        <v>45</v>
      </c>
      <c r="F1298" s="2" t="s">
        <v>45</v>
      </c>
      <c r="G1298" s="2" t="s">
        <v>44</v>
      </c>
      <c r="H1298" s="2">
        <v>0</v>
      </c>
      <c r="I1298" s="2" t="s">
        <v>45</v>
      </c>
      <c r="J1298" s="2">
        <v>0</v>
      </c>
      <c r="K1298" s="6">
        <v>0</v>
      </c>
      <c r="L1298" s="2">
        <v>0</v>
      </c>
      <c r="M1298" s="112">
        <v>2</v>
      </c>
      <c r="N1298" s="40"/>
      <c r="O1298" s="21"/>
      <c r="P1298" s="2"/>
      <c r="Q1298" s="2" t="s">
        <v>44</v>
      </c>
      <c r="R1298" s="2" t="s">
        <v>45</v>
      </c>
      <c r="S1298" s="2" t="s">
        <v>45</v>
      </c>
      <c r="T1298" s="2" t="s">
        <v>45</v>
      </c>
      <c r="U1298" s="3" t="s">
        <v>45</v>
      </c>
      <c r="V1298" s="6" t="s">
        <v>6579</v>
      </c>
      <c r="W1298" s="63"/>
      <c r="X1298" s="2"/>
      <c r="Y1298" s="2"/>
      <c r="Z1298" s="64"/>
      <c r="AA1298" s="2">
        <v>0</v>
      </c>
      <c r="AB1298" s="2">
        <v>0</v>
      </c>
      <c r="AC1298" s="2"/>
      <c r="AD1298" s="2"/>
      <c r="AE1298" s="6">
        <v>0</v>
      </c>
      <c r="AF1298" s="2">
        <v>0</v>
      </c>
      <c r="AG1298" s="2"/>
      <c r="AH1298" s="2"/>
      <c r="AI1298" s="6">
        <v>0</v>
      </c>
      <c r="AJ1298" s="2">
        <v>0</v>
      </c>
      <c r="AK1298" s="2"/>
      <c r="AL1298" s="6"/>
      <c r="AM1298" s="6">
        <v>0</v>
      </c>
      <c r="AN1298" s="2">
        <v>0</v>
      </c>
      <c r="AO1298" s="2"/>
      <c r="AP1298" s="6"/>
      <c r="AQ1298" s="6">
        <f t="shared" si="140"/>
        <v>0</v>
      </c>
      <c r="AR1298" s="160">
        <f t="shared" si="141"/>
        <v>0</v>
      </c>
      <c r="AS1298" s="160">
        <f t="shared" si="142"/>
        <v>0</v>
      </c>
      <c r="AT1298" s="160">
        <f t="shared" si="143"/>
        <v>0</v>
      </c>
      <c r="AU1298" s="160">
        <f t="shared" si="144"/>
        <v>0</v>
      </c>
      <c r="AV1298" s="160">
        <f t="shared" si="145"/>
        <v>0</v>
      </c>
      <c r="AW1298" s="160">
        <f t="shared" si="146"/>
        <v>0</v>
      </c>
    </row>
    <row r="1299" spans="1:49" x14ac:dyDescent="0.25">
      <c r="A1299" s="2" t="s">
        <v>4533</v>
      </c>
      <c r="B1299" s="44" t="s">
        <v>15</v>
      </c>
      <c r="C1299" s="2" t="s">
        <v>4505</v>
      </c>
      <c r="D1299" s="2" t="s">
        <v>4534</v>
      </c>
      <c r="E1299" s="6" t="s">
        <v>45</v>
      </c>
      <c r="F1299" s="2" t="s">
        <v>45</v>
      </c>
      <c r="G1299" s="2" t="s">
        <v>44</v>
      </c>
      <c r="H1299" s="2">
        <v>0</v>
      </c>
      <c r="I1299" s="2" t="s">
        <v>45</v>
      </c>
      <c r="J1299" s="2">
        <v>0</v>
      </c>
      <c r="K1299" s="6">
        <v>0</v>
      </c>
      <c r="L1299" s="2">
        <v>0</v>
      </c>
      <c r="M1299" s="112">
        <v>2</v>
      </c>
      <c r="N1299" s="40"/>
      <c r="O1299" s="21">
        <v>1</v>
      </c>
      <c r="P1299" s="2">
        <v>1</v>
      </c>
      <c r="Q1299" s="2" t="s">
        <v>44</v>
      </c>
      <c r="R1299" s="2" t="s">
        <v>45</v>
      </c>
      <c r="S1299" s="2" t="s">
        <v>45</v>
      </c>
      <c r="T1299" s="2" t="s">
        <v>45</v>
      </c>
      <c r="U1299" s="3" t="s">
        <v>45</v>
      </c>
      <c r="V1299" s="6" t="s">
        <v>6579</v>
      </c>
      <c r="W1299" s="63"/>
      <c r="X1299" s="2"/>
      <c r="Y1299" s="2"/>
      <c r="Z1299" s="64"/>
      <c r="AA1299" s="2">
        <v>0</v>
      </c>
      <c r="AB1299" s="2">
        <v>0</v>
      </c>
      <c r="AC1299" s="2"/>
      <c r="AD1299" s="2"/>
      <c r="AE1299" s="6">
        <v>0</v>
      </c>
      <c r="AF1299" s="2">
        <v>0</v>
      </c>
      <c r="AG1299" s="2"/>
      <c r="AH1299" s="2"/>
      <c r="AI1299" s="6">
        <v>0</v>
      </c>
      <c r="AJ1299" s="2">
        <v>0</v>
      </c>
      <c r="AK1299" s="2"/>
      <c r="AL1299" s="6"/>
      <c r="AM1299" s="6">
        <v>0</v>
      </c>
      <c r="AN1299" s="2">
        <v>0</v>
      </c>
      <c r="AO1299" s="2"/>
      <c r="AP1299" s="6"/>
      <c r="AQ1299" s="6">
        <f t="shared" si="140"/>
        <v>0</v>
      </c>
      <c r="AR1299" s="160">
        <f t="shared" si="141"/>
        <v>0</v>
      </c>
      <c r="AS1299" s="160">
        <f t="shared" si="142"/>
        <v>0</v>
      </c>
      <c r="AT1299" s="160">
        <f t="shared" si="143"/>
        <v>0</v>
      </c>
      <c r="AU1299" s="160">
        <f t="shared" si="144"/>
        <v>0</v>
      </c>
      <c r="AV1299" s="160">
        <f t="shared" si="145"/>
        <v>0</v>
      </c>
      <c r="AW1299" s="160">
        <f t="shared" si="146"/>
        <v>0</v>
      </c>
    </row>
    <row r="1300" spans="1:49" x14ac:dyDescent="0.25">
      <c r="A1300" s="2" t="s">
        <v>4535</v>
      </c>
      <c r="B1300" s="44" t="s">
        <v>15</v>
      </c>
      <c r="C1300" s="2" t="s">
        <v>4505</v>
      </c>
      <c r="D1300" s="2" t="s">
        <v>4536</v>
      </c>
      <c r="E1300" s="6" t="s">
        <v>45</v>
      </c>
      <c r="F1300" s="2" t="s">
        <v>45</v>
      </c>
      <c r="G1300" s="2" t="s">
        <v>44</v>
      </c>
      <c r="H1300" s="2">
        <v>0</v>
      </c>
      <c r="I1300" s="2" t="s">
        <v>44</v>
      </c>
      <c r="J1300" s="2">
        <v>0</v>
      </c>
      <c r="K1300" s="6">
        <v>0</v>
      </c>
      <c r="L1300" s="2">
        <v>0</v>
      </c>
      <c r="M1300" s="112">
        <v>2</v>
      </c>
      <c r="N1300" s="40"/>
      <c r="O1300" s="21">
        <v>1</v>
      </c>
      <c r="P1300" s="2">
        <v>1</v>
      </c>
      <c r="Q1300" s="2" t="s">
        <v>44</v>
      </c>
      <c r="R1300" s="2" t="s">
        <v>45</v>
      </c>
      <c r="S1300" s="2" t="s">
        <v>44</v>
      </c>
      <c r="T1300" s="2" t="s">
        <v>44</v>
      </c>
      <c r="U1300" s="3" t="s">
        <v>45</v>
      </c>
      <c r="V1300" s="6" t="s">
        <v>6579</v>
      </c>
      <c r="W1300" s="63"/>
      <c r="X1300" s="2"/>
      <c r="Y1300" s="2"/>
      <c r="Z1300" s="64"/>
      <c r="AA1300" s="2">
        <v>0</v>
      </c>
      <c r="AB1300" s="2">
        <v>0</v>
      </c>
      <c r="AC1300" s="2"/>
      <c r="AD1300" s="2"/>
      <c r="AE1300" s="6">
        <v>0</v>
      </c>
      <c r="AF1300" s="2">
        <v>0</v>
      </c>
      <c r="AG1300" s="2"/>
      <c r="AH1300" s="2"/>
      <c r="AI1300" s="6">
        <v>0</v>
      </c>
      <c r="AJ1300" s="2">
        <v>1</v>
      </c>
      <c r="AK1300" s="2" t="s">
        <v>35</v>
      </c>
      <c r="AL1300" s="6" t="s">
        <v>6743</v>
      </c>
      <c r="AM1300" s="6">
        <v>0</v>
      </c>
      <c r="AN1300" s="2">
        <v>0</v>
      </c>
      <c r="AO1300" s="2"/>
      <c r="AP1300" s="6"/>
      <c r="AQ1300" s="6">
        <f t="shared" si="140"/>
        <v>1</v>
      </c>
      <c r="AR1300" s="160">
        <f t="shared" si="141"/>
        <v>0</v>
      </c>
      <c r="AS1300" s="160">
        <f t="shared" si="142"/>
        <v>1</v>
      </c>
      <c r="AT1300" s="160">
        <f t="shared" si="143"/>
        <v>0</v>
      </c>
      <c r="AU1300" s="160">
        <f t="shared" si="144"/>
        <v>0</v>
      </c>
      <c r="AV1300" s="160">
        <f t="shared" si="145"/>
        <v>0</v>
      </c>
      <c r="AW1300" s="160">
        <f t="shared" si="146"/>
        <v>0</v>
      </c>
    </row>
    <row r="1301" spans="1:49" x14ac:dyDescent="0.25">
      <c r="A1301" s="2" t="s">
        <v>4537</v>
      </c>
      <c r="B1301" s="44" t="s">
        <v>15</v>
      </c>
      <c r="C1301" s="2" t="s">
        <v>4505</v>
      </c>
      <c r="D1301" s="2" t="s">
        <v>4538</v>
      </c>
      <c r="E1301" s="6" t="s">
        <v>45</v>
      </c>
      <c r="F1301" s="2" t="s">
        <v>44</v>
      </c>
      <c r="G1301" s="2" t="s">
        <v>44</v>
      </c>
      <c r="H1301" s="2">
        <v>1</v>
      </c>
      <c r="I1301" s="2" t="s">
        <v>44</v>
      </c>
      <c r="J1301" s="2">
        <v>1</v>
      </c>
      <c r="K1301" s="2">
        <v>0</v>
      </c>
      <c r="L1301" s="2">
        <v>1</v>
      </c>
      <c r="M1301" s="2">
        <v>1</v>
      </c>
      <c r="N1301" s="21">
        <v>1</v>
      </c>
      <c r="O1301" s="21">
        <v>1</v>
      </c>
      <c r="P1301" s="2">
        <v>1</v>
      </c>
      <c r="Q1301" s="2" t="s">
        <v>44</v>
      </c>
      <c r="R1301" s="2" t="s">
        <v>45</v>
      </c>
      <c r="S1301" s="2" t="s">
        <v>44</v>
      </c>
      <c r="T1301" s="2" t="s">
        <v>44</v>
      </c>
      <c r="U1301" s="3" t="s">
        <v>45</v>
      </c>
      <c r="V1301" s="6" t="s">
        <v>35</v>
      </c>
      <c r="W1301" s="63" t="s">
        <v>6535</v>
      </c>
      <c r="X1301" s="2" t="s">
        <v>6536</v>
      </c>
      <c r="Y1301" s="2">
        <v>945855740</v>
      </c>
      <c r="Z1301" s="64" t="s">
        <v>6537</v>
      </c>
      <c r="AA1301" s="2">
        <v>0</v>
      </c>
      <c r="AB1301" s="2">
        <v>0</v>
      </c>
      <c r="AC1301" s="2"/>
      <c r="AD1301" s="2"/>
      <c r="AE1301" s="6">
        <v>0</v>
      </c>
      <c r="AF1301" s="2">
        <v>1</v>
      </c>
      <c r="AG1301" s="2" t="s">
        <v>35</v>
      </c>
      <c r="AH1301" s="2" t="s">
        <v>6744</v>
      </c>
      <c r="AI1301" s="6">
        <v>0</v>
      </c>
      <c r="AJ1301" s="2">
        <v>0</v>
      </c>
      <c r="AK1301" s="2"/>
      <c r="AL1301" s="6"/>
      <c r="AM1301" s="6">
        <v>0</v>
      </c>
      <c r="AN1301" s="2">
        <v>0</v>
      </c>
      <c r="AO1301" s="2"/>
      <c r="AP1301" s="6"/>
      <c r="AQ1301" s="6">
        <f t="shared" si="140"/>
        <v>1</v>
      </c>
      <c r="AR1301" s="160">
        <f t="shared" si="141"/>
        <v>0</v>
      </c>
      <c r="AS1301" s="160">
        <f t="shared" si="142"/>
        <v>1</v>
      </c>
      <c r="AT1301" s="160">
        <f t="shared" si="143"/>
        <v>0</v>
      </c>
      <c r="AU1301" s="160">
        <f t="shared" si="144"/>
        <v>0</v>
      </c>
      <c r="AV1301" s="160">
        <f t="shared" si="145"/>
        <v>0</v>
      </c>
      <c r="AW1301" s="160">
        <f t="shared" si="146"/>
        <v>0</v>
      </c>
    </row>
    <row r="1302" spans="1:49" x14ac:dyDescent="0.25">
      <c r="A1302" s="2" t="s">
        <v>4539</v>
      </c>
      <c r="B1302" s="44" t="s">
        <v>15</v>
      </c>
      <c r="C1302" s="2" t="s">
        <v>4505</v>
      </c>
      <c r="D1302" s="2" t="s">
        <v>4540</v>
      </c>
      <c r="E1302" s="6" t="s">
        <v>45</v>
      </c>
      <c r="F1302" s="2" t="s">
        <v>44</v>
      </c>
      <c r="G1302" s="2" t="s">
        <v>44</v>
      </c>
      <c r="H1302" s="2">
        <v>1</v>
      </c>
      <c r="I1302" s="2" t="s">
        <v>45</v>
      </c>
      <c r="J1302" s="2">
        <v>1</v>
      </c>
      <c r="K1302" s="2">
        <v>0</v>
      </c>
      <c r="L1302" s="2">
        <v>1</v>
      </c>
      <c r="M1302" s="2">
        <v>1</v>
      </c>
      <c r="N1302" s="21">
        <v>1</v>
      </c>
      <c r="O1302" s="21">
        <v>1</v>
      </c>
      <c r="P1302" s="2">
        <v>1</v>
      </c>
      <c r="Q1302" s="2" t="s">
        <v>44</v>
      </c>
      <c r="R1302" s="2" t="s">
        <v>45</v>
      </c>
      <c r="S1302" s="2" t="s">
        <v>45</v>
      </c>
      <c r="T1302" s="2" t="s">
        <v>45</v>
      </c>
      <c r="U1302" s="3" t="s">
        <v>45</v>
      </c>
      <c r="V1302" s="6" t="s">
        <v>6554</v>
      </c>
      <c r="W1302" s="63" t="s">
        <v>6478</v>
      </c>
      <c r="X1302" s="2">
        <v>43156793</v>
      </c>
      <c r="Y1302" s="2">
        <v>960617509</v>
      </c>
      <c r="Z1302" s="64" t="s">
        <v>6479</v>
      </c>
      <c r="AA1302" s="2">
        <v>0</v>
      </c>
      <c r="AB1302" s="2">
        <v>0</v>
      </c>
      <c r="AC1302" s="2"/>
      <c r="AD1302" s="2"/>
      <c r="AE1302" s="6">
        <v>0</v>
      </c>
      <c r="AF1302" s="2">
        <v>0</v>
      </c>
      <c r="AG1302" s="2"/>
      <c r="AH1302" s="2"/>
      <c r="AI1302" s="6">
        <v>0</v>
      </c>
      <c r="AJ1302" s="2">
        <v>0</v>
      </c>
      <c r="AK1302" s="2"/>
      <c r="AL1302" s="6"/>
      <c r="AM1302" s="6">
        <v>0</v>
      </c>
      <c r="AN1302" s="2">
        <v>0</v>
      </c>
      <c r="AO1302" s="2"/>
      <c r="AP1302" s="6"/>
      <c r="AQ1302" s="6">
        <f t="shared" si="140"/>
        <v>0</v>
      </c>
      <c r="AR1302" s="160">
        <f t="shared" si="141"/>
        <v>0</v>
      </c>
      <c r="AS1302" s="160">
        <f t="shared" si="142"/>
        <v>0</v>
      </c>
      <c r="AT1302" s="160">
        <f t="shared" si="143"/>
        <v>0</v>
      </c>
      <c r="AU1302" s="160">
        <f t="shared" si="144"/>
        <v>0</v>
      </c>
      <c r="AV1302" s="160">
        <f t="shared" si="145"/>
        <v>0</v>
      </c>
      <c r="AW1302" s="160">
        <f t="shared" si="146"/>
        <v>0</v>
      </c>
    </row>
    <row r="1303" spans="1:49" x14ac:dyDescent="0.25">
      <c r="A1303" s="2" t="s">
        <v>4546</v>
      </c>
      <c r="B1303" s="44" t="s">
        <v>15</v>
      </c>
      <c r="C1303" s="2" t="s">
        <v>4505</v>
      </c>
      <c r="D1303" s="2" t="s">
        <v>499</v>
      </c>
      <c r="E1303" s="6" t="s">
        <v>45</v>
      </c>
      <c r="F1303" s="2" t="s">
        <v>44</v>
      </c>
      <c r="G1303" s="2" t="s">
        <v>44</v>
      </c>
      <c r="H1303" s="2">
        <v>1</v>
      </c>
      <c r="I1303" s="2" t="s">
        <v>45</v>
      </c>
      <c r="J1303" s="2">
        <v>1</v>
      </c>
      <c r="K1303" s="2">
        <v>0</v>
      </c>
      <c r="L1303" s="2">
        <v>1</v>
      </c>
      <c r="M1303" s="2">
        <v>1</v>
      </c>
      <c r="N1303" s="21">
        <v>1</v>
      </c>
      <c r="O1303" s="21">
        <v>1</v>
      </c>
      <c r="P1303" s="2">
        <v>1</v>
      </c>
      <c r="Q1303" s="2" t="s">
        <v>44</v>
      </c>
      <c r="R1303" s="2" t="s">
        <v>45</v>
      </c>
      <c r="S1303" s="2" t="s">
        <v>45</v>
      </c>
      <c r="T1303" s="2" t="s">
        <v>45</v>
      </c>
      <c r="U1303" s="3" t="s">
        <v>45</v>
      </c>
      <c r="V1303" s="6" t="s">
        <v>6554</v>
      </c>
      <c r="W1303" s="63" t="s">
        <v>6478</v>
      </c>
      <c r="X1303" s="2">
        <v>43156793</v>
      </c>
      <c r="Y1303" s="2">
        <v>960617509</v>
      </c>
      <c r="Z1303" s="64" t="s">
        <v>6479</v>
      </c>
      <c r="AA1303" s="2">
        <v>0</v>
      </c>
      <c r="AB1303" s="2">
        <v>0</v>
      </c>
      <c r="AC1303" s="2"/>
      <c r="AD1303" s="2"/>
      <c r="AE1303" s="6">
        <v>0</v>
      </c>
      <c r="AF1303" s="2">
        <v>0</v>
      </c>
      <c r="AG1303" s="2"/>
      <c r="AH1303" s="2"/>
      <c r="AI1303" s="6">
        <v>0</v>
      </c>
      <c r="AJ1303" s="2">
        <v>0</v>
      </c>
      <c r="AK1303" s="2"/>
      <c r="AL1303" s="6"/>
      <c r="AM1303" s="6">
        <v>0</v>
      </c>
      <c r="AN1303" s="2">
        <v>0</v>
      </c>
      <c r="AO1303" s="2"/>
      <c r="AP1303" s="6"/>
      <c r="AQ1303" s="6">
        <f t="shared" si="140"/>
        <v>0</v>
      </c>
      <c r="AR1303" s="160">
        <f t="shared" si="141"/>
        <v>0</v>
      </c>
      <c r="AS1303" s="160">
        <f t="shared" si="142"/>
        <v>0</v>
      </c>
      <c r="AT1303" s="160">
        <f t="shared" si="143"/>
        <v>0</v>
      </c>
      <c r="AU1303" s="160">
        <f t="shared" si="144"/>
        <v>0</v>
      </c>
      <c r="AV1303" s="160">
        <f t="shared" si="145"/>
        <v>0</v>
      </c>
      <c r="AW1303" s="160">
        <f t="shared" si="146"/>
        <v>0</v>
      </c>
    </row>
    <row r="1304" spans="1:49" x14ac:dyDescent="0.25">
      <c r="A1304" s="2" t="s">
        <v>4541</v>
      </c>
      <c r="B1304" s="44" t="s">
        <v>15</v>
      </c>
      <c r="C1304" s="2" t="s">
        <v>4505</v>
      </c>
      <c r="D1304" s="2" t="s">
        <v>1083</v>
      </c>
      <c r="E1304" s="6" t="s">
        <v>45</v>
      </c>
      <c r="F1304" s="2" t="s">
        <v>45</v>
      </c>
      <c r="G1304" s="2" t="s">
        <v>44</v>
      </c>
      <c r="H1304" s="2">
        <v>0</v>
      </c>
      <c r="I1304" s="2" t="s">
        <v>45</v>
      </c>
      <c r="J1304" s="2">
        <v>0</v>
      </c>
      <c r="K1304" s="6">
        <v>0</v>
      </c>
      <c r="L1304" s="2">
        <v>0</v>
      </c>
      <c r="M1304" s="112">
        <v>2</v>
      </c>
      <c r="N1304" s="40"/>
      <c r="O1304" s="21">
        <v>1</v>
      </c>
      <c r="P1304" s="2">
        <v>1</v>
      </c>
      <c r="Q1304" s="2" t="s">
        <v>44</v>
      </c>
      <c r="R1304" s="2" t="s">
        <v>45</v>
      </c>
      <c r="S1304" s="2" t="s">
        <v>45</v>
      </c>
      <c r="T1304" s="2" t="s">
        <v>45</v>
      </c>
      <c r="U1304" s="3" t="s">
        <v>45</v>
      </c>
      <c r="V1304" s="6" t="s">
        <v>6579</v>
      </c>
      <c r="W1304" s="63"/>
      <c r="X1304" s="2"/>
      <c r="Y1304" s="2"/>
      <c r="Z1304" s="64"/>
      <c r="AA1304" s="2">
        <v>0</v>
      </c>
      <c r="AB1304" s="2">
        <v>0</v>
      </c>
      <c r="AC1304" s="2"/>
      <c r="AD1304" s="2"/>
      <c r="AE1304" s="6">
        <v>0</v>
      </c>
      <c r="AF1304" s="2">
        <v>0</v>
      </c>
      <c r="AG1304" s="2"/>
      <c r="AH1304" s="2"/>
      <c r="AI1304" s="6">
        <v>0</v>
      </c>
      <c r="AJ1304" s="2">
        <v>0</v>
      </c>
      <c r="AK1304" s="2"/>
      <c r="AL1304" s="6"/>
      <c r="AM1304" s="6">
        <v>0</v>
      </c>
      <c r="AN1304" s="2">
        <v>0</v>
      </c>
      <c r="AO1304" s="2"/>
      <c r="AP1304" s="6"/>
      <c r="AQ1304" s="6">
        <f t="shared" si="140"/>
        <v>0</v>
      </c>
      <c r="AR1304" s="160">
        <f t="shared" si="141"/>
        <v>0</v>
      </c>
      <c r="AS1304" s="160">
        <f t="shared" si="142"/>
        <v>0</v>
      </c>
      <c r="AT1304" s="160">
        <f t="shared" si="143"/>
        <v>0</v>
      </c>
      <c r="AU1304" s="160">
        <f t="shared" si="144"/>
        <v>0</v>
      </c>
      <c r="AV1304" s="160">
        <f t="shared" si="145"/>
        <v>0</v>
      </c>
      <c r="AW1304" s="160">
        <f t="shared" si="146"/>
        <v>0</v>
      </c>
    </row>
    <row r="1305" spans="1:49" x14ac:dyDescent="0.25">
      <c r="A1305" s="2" t="s">
        <v>4542</v>
      </c>
      <c r="B1305" s="44" t="s">
        <v>15</v>
      </c>
      <c r="C1305" s="2" t="s">
        <v>4505</v>
      </c>
      <c r="D1305" s="2" t="s">
        <v>4543</v>
      </c>
      <c r="E1305" s="6" t="s">
        <v>45</v>
      </c>
      <c r="F1305" s="2" t="s">
        <v>44</v>
      </c>
      <c r="G1305" s="2" t="s">
        <v>44</v>
      </c>
      <c r="H1305" s="2">
        <v>1</v>
      </c>
      <c r="I1305" s="2" t="s">
        <v>44</v>
      </c>
      <c r="J1305" s="2">
        <v>1</v>
      </c>
      <c r="K1305" s="2">
        <v>0</v>
      </c>
      <c r="L1305" s="2">
        <v>1</v>
      </c>
      <c r="M1305" s="2">
        <v>1</v>
      </c>
      <c r="N1305" s="21">
        <v>1</v>
      </c>
      <c r="O1305" s="21">
        <v>1</v>
      </c>
      <c r="P1305" s="2">
        <v>1</v>
      </c>
      <c r="Q1305" s="2" t="s">
        <v>44</v>
      </c>
      <c r="R1305" s="2" t="s">
        <v>45</v>
      </c>
      <c r="S1305" s="2" t="s">
        <v>44</v>
      </c>
      <c r="T1305" s="2" t="s">
        <v>44</v>
      </c>
      <c r="U1305" s="3" t="s">
        <v>45</v>
      </c>
      <c r="V1305" s="6" t="s">
        <v>35</v>
      </c>
      <c r="W1305" s="63" t="s">
        <v>6535</v>
      </c>
      <c r="X1305" s="2" t="s">
        <v>6536</v>
      </c>
      <c r="Y1305" s="2">
        <v>945855740</v>
      </c>
      <c r="Z1305" s="64" t="s">
        <v>6537</v>
      </c>
      <c r="AA1305" s="2">
        <v>0</v>
      </c>
      <c r="AB1305" s="2">
        <v>0</v>
      </c>
      <c r="AC1305" s="2"/>
      <c r="AD1305" s="2"/>
      <c r="AE1305" s="6">
        <v>0</v>
      </c>
      <c r="AF1305" s="2">
        <v>0</v>
      </c>
      <c r="AG1305" s="2"/>
      <c r="AH1305" s="2"/>
      <c r="AI1305" s="6">
        <v>0</v>
      </c>
      <c r="AJ1305" s="2">
        <v>1</v>
      </c>
      <c r="AK1305" s="2" t="s">
        <v>35</v>
      </c>
      <c r="AL1305" s="6" t="s">
        <v>6743</v>
      </c>
      <c r="AM1305" s="6">
        <v>0</v>
      </c>
      <c r="AN1305" s="2">
        <v>0</v>
      </c>
      <c r="AO1305" s="2"/>
      <c r="AP1305" s="6"/>
      <c r="AQ1305" s="6">
        <f t="shared" si="140"/>
        <v>1</v>
      </c>
      <c r="AR1305" s="160">
        <f t="shared" si="141"/>
        <v>0</v>
      </c>
      <c r="AS1305" s="160">
        <f t="shared" si="142"/>
        <v>1</v>
      </c>
      <c r="AT1305" s="160">
        <f t="shared" si="143"/>
        <v>0</v>
      </c>
      <c r="AU1305" s="160">
        <f t="shared" si="144"/>
        <v>0</v>
      </c>
      <c r="AV1305" s="160">
        <f t="shared" si="145"/>
        <v>0</v>
      </c>
      <c r="AW1305" s="160">
        <f t="shared" si="146"/>
        <v>0</v>
      </c>
    </row>
    <row r="1306" spans="1:49" x14ac:dyDescent="0.25">
      <c r="A1306" s="2" t="s">
        <v>4544</v>
      </c>
      <c r="B1306" s="44" t="s">
        <v>15</v>
      </c>
      <c r="C1306" s="2" t="s">
        <v>4505</v>
      </c>
      <c r="D1306" s="2" t="s">
        <v>4545</v>
      </c>
      <c r="E1306" s="6" t="s">
        <v>45</v>
      </c>
      <c r="F1306" s="2" t="s">
        <v>45</v>
      </c>
      <c r="G1306" s="2" t="s">
        <v>44</v>
      </c>
      <c r="H1306" s="2">
        <v>0</v>
      </c>
      <c r="I1306" s="2" t="s">
        <v>44</v>
      </c>
      <c r="J1306" s="2">
        <v>0</v>
      </c>
      <c r="K1306" s="6">
        <v>1</v>
      </c>
      <c r="L1306" s="2">
        <v>1</v>
      </c>
      <c r="M1306" s="112">
        <v>2</v>
      </c>
      <c r="N1306" s="40"/>
      <c r="O1306" s="21"/>
      <c r="P1306" s="2"/>
      <c r="Q1306" s="2" t="s">
        <v>44</v>
      </c>
      <c r="R1306" s="2" t="s">
        <v>45</v>
      </c>
      <c r="S1306" s="2" t="s">
        <v>44</v>
      </c>
      <c r="T1306" s="2" t="s">
        <v>45</v>
      </c>
      <c r="U1306" s="3" t="s">
        <v>45</v>
      </c>
      <c r="V1306" s="6" t="s">
        <v>6586</v>
      </c>
      <c r="W1306" s="63" t="s">
        <v>6941</v>
      </c>
      <c r="X1306" s="2">
        <v>41244744</v>
      </c>
      <c r="Y1306" s="2">
        <v>964896282</v>
      </c>
      <c r="Z1306" s="64" t="s">
        <v>2325</v>
      </c>
      <c r="AA1306" s="2">
        <v>0</v>
      </c>
      <c r="AB1306" s="2">
        <v>0</v>
      </c>
      <c r="AC1306" s="2"/>
      <c r="AD1306" s="2"/>
      <c r="AE1306" s="6">
        <v>0</v>
      </c>
      <c r="AF1306" s="2">
        <v>0</v>
      </c>
      <c r="AG1306" s="2"/>
      <c r="AH1306" s="2"/>
      <c r="AI1306" s="6">
        <v>0</v>
      </c>
      <c r="AJ1306" s="2">
        <v>0</v>
      </c>
      <c r="AK1306" s="2"/>
      <c r="AL1306" s="6"/>
      <c r="AM1306" s="6">
        <v>0</v>
      </c>
      <c r="AN1306" s="2">
        <v>0</v>
      </c>
      <c r="AO1306" s="2"/>
      <c r="AP1306" s="6"/>
      <c r="AQ1306" s="6">
        <f t="shared" si="140"/>
        <v>0</v>
      </c>
      <c r="AR1306" s="160">
        <f t="shared" si="141"/>
        <v>0</v>
      </c>
      <c r="AS1306" s="160">
        <f t="shared" si="142"/>
        <v>0</v>
      </c>
      <c r="AT1306" s="160">
        <f t="shared" si="143"/>
        <v>0</v>
      </c>
      <c r="AU1306" s="160">
        <f t="shared" si="144"/>
        <v>0</v>
      </c>
      <c r="AV1306" s="160">
        <f t="shared" si="145"/>
        <v>0</v>
      </c>
      <c r="AW1306" s="160">
        <f t="shared" si="146"/>
        <v>0</v>
      </c>
    </row>
    <row r="1307" spans="1:49" x14ac:dyDescent="0.25">
      <c r="A1307" s="2" t="s">
        <v>4547</v>
      </c>
      <c r="B1307" s="44" t="s">
        <v>15</v>
      </c>
      <c r="C1307" s="2" t="s">
        <v>4505</v>
      </c>
      <c r="D1307" s="2" t="s">
        <v>4548</v>
      </c>
      <c r="E1307" s="6" t="s">
        <v>45</v>
      </c>
      <c r="F1307" s="2" t="s">
        <v>45</v>
      </c>
      <c r="G1307" s="2" t="s">
        <v>44</v>
      </c>
      <c r="H1307" s="2">
        <v>0</v>
      </c>
      <c r="I1307" s="2" t="s">
        <v>44</v>
      </c>
      <c r="J1307" s="2">
        <v>0</v>
      </c>
      <c r="K1307" s="6">
        <v>1</v>
      </c>
      <c r="L1307" s="2">
        <v>1</v>
      </c>
      <c r="M1307" s="112">
        <v>2</v>
      </c>
      <c r="N1307" s="40"/>
      <c r="O1307" s="21">
        <v>1</v>
      </c>
      <c r="P1307" s="2">
        <v>1</v>
      </c>
      <c r="Q1307" s="2" t="s">
        <v>44</v>
      </c>
      <c r="R1307" s="2" t="s">
        <v>45</v>
      </c>
      <c r="S1307" s="2" t="s">
        <v>44</v>
      </c>
      <c r="T1307" s="2" t="s">
        <v>44</v>
      </c>
      <c r="U1307" s="3" t="s">
        <v>45</v>
      </c>
      <c r="V1307" s="6" t="s">
        <v>35</v>
      </c>
      <c r="W1307" s="63" t="s">
        <v>6531</v>
      </c>
      <c r="X1307" s="2"/>
      <c r="Y1307" s="2"/>
      <c r="Z1307" s="64"/>
      <c r="AA1307" s="2">
        <v>0</v>
      </c>
      <c r="AB1307" s="2">
        <v>0</v>
      </c>
      <c r="AC1307" s="2"/>
      <c r="AD1307" s="2"/>
      <c r="AE1307" s="6">
        <v>0</v>
      </c>
      <c r="AF1307" s="2">
        <v>0</v>
      </c>
      <c r="AG1307" s="2"/>
      <c r="AH1307" s="2"/>
      <c r="AI1307" s="6">
        <v>0</v>
      </c>
      <c r="AJ1307" s="2">
        <v>0</v>
      </c>
      <c r="AK1307" s="2"/>
      <c r="AL1307" s="6"/>
      <c r="AM1307" s="6">
        <v>0</v>
      </c>
      <c r="AN1307" s="2">
        <v>0</v>
      </c>
      <c r="AO1307" s="2"/>
      <c r="AP1307" s="6"/>
      <c r="AQ1307" s="6">
        <f t="shared" si="140"/>
        <v>0</v>
      </c>
      <c r="AR1307" s="160">
        <f t="shared" si="141"/>
        <v>0</v>
      </c>
      <c r="AS1307" s="160">
        <f t="shared" si="142"/>
        <v>0</v>
      </c>
      <c r="AT1307" s="160">
        <f t="shared" si="143"/>
        <v>0</v>
      </c>
      <c r="AU1307" s="160">
        <f t="shared" si="144"/>
        <v>0</v>
      </c>
      <c r="AV1307" s="160">
        <f t="shared" si="145"/>
        <v>0</v>
      </c>
      <c r="AW1307" s="160">
        <f t="shared" si="146"/>
        <v>0</v>
      </c>
    </row>
    <row r="1308" spans="1:49" x14ac:dyDescent="0.25">
      <c r="A1308" s="2" t="s">
        <v>4549</v>
      </c>
      <c r="B1308" s="44" t="s">
        <v>15</v>
      </c>
      <c r="C1308" s="2" t="s">
        <v>4505</v>
      </c>
      <c r="D1308" s="2" t="s">
        <v>4550</v>
      </c>
      <c r="E1308" s="6" t="s">
        <v>45</v>
      </c>
      <c r="F1308" s="2" t="s">
        <v>45</v>
      </c>
      <c r="G1308" s="2" t="s">
        <v>44</v>
      </c>
      <c r="H1308" s="2">
        <v>0</v>
      </c>
      <c r="I1308" s="2" t="s">
        <v>44</v>
      </c>
      <c r="J1308" s="2">
        <v>0</v>
      </c>
      <c r="K1308" s="6">
        <v>0</v>
      </c>
      <c r="L1308" s="2">
        <v>0</v>
      </c>
      <c r="M1308" s="112">
        <v>2</v>
      </c>
      <c r="N1308" s="40"/>
      <c r="O1308" s="21"/>
      <c r="P1308" s="2"/>
      <c r="Q1308" s="2" t="s">
        <v>44</v>
      </c>
      <c r="R1308" s="2" t="s">
        <v>45</v>
      </c>
      <c r="S1308" s="2" t="s">
        <v>45</v>
      </c>
      <c r="T1308" s="2" t="s">
        <v>45</v>
      </c>
      <c r="U1308" s="3" t="s">
        <v>45</v>
      </c>
      <c r="V1308" s="6" t="s">
        <v>6579</v>
      </c>
      <c r="W1308" s="63"/>
      <c r="X1308" s="2"/>
      <c r="Y1308" s="2"/>
      <c r="Z1308" s="64"/>
      <c r="AA1308" s="2">
        <v>0</v>
      </c>
      <c r="AB1308" s="2">
        <v>0</v>
      </c>
      <c r="AC1308" s="2"/>
      <c r="AD1308" s="2"/>
      <c r="AE1308" s="6">
        <v>0</v>
      </c>
      <c r="AF1308" s="2">
        <v>0</v>
      </c>
      <c r="AG1308" s="2"/>
      <c r="AH1308" s="2"/>
      <c r="AI1308" s="6">
        <v>0</v>
      </c>
      <c r="AJ1308" s="2">
        <v>0</v>
      </c>
      <c r="AK1308" s="2"/>
      <c r="AL1308" s="6"/>
      <c r="AM1308" s="6">
        <v>0</v>
      </c>
      <c r="AN1308" s="2">
        <v>0</v>
      </c>
      <c r="AO1308" s="2"/>
      <c r="AP1308" s="6"/>
      <c r="AQ1308" s="6">
        <f t="shared" si="140"/>
        <v>0</v>
      </c>
      <c r="AR1308" s="160">
        <f t="shared" si="141"/>
        <v>0</v>
      </c>
      <c r="AS1308" s="160">
        <f t="shared" si="142"/>
        <v>0</v>
      </c>
      <c r="AT1308" s="160">
        <f t="shared" si="143"/>
        <v>0</v>
      </c>
      <c r="AU1308" s="160">
        <f t="shared" si="144"/>
        <v>0</v>
      </c>
      <c r="AV1308" s="160">
        <f t="shared" si="145"/>
        <v>0</v>
      </c>
      <c r="AW1308" s="160">
        <f t="shared" si="146"/>
        <v>0</v>
      </c>
    </row>
    <row r="1309" spans="1:49" x14ac:dyDescent="0.25">
      <c r="A1309" s="2" t="s">
        <v>4551</v>
      </c>
      <c r="B1309" s="44" t="s">
        <v>15</v>
      </c>
      <c r="C1309" s="2" t="s">
        <v>4505</v>
      </c>
      <c r="D1309" s="2" t="s">
        <v>4552</v>
      </c>
      <c r="E1309" s="6" t="s">
        <v>45</v>
      </c>
      <c r="F1309" s="2" t="s">
        <v>45</v>
      </c>
      <c r="G1309" s="2" t="s">
        <v>44</v>
      </c>
      <c r="H1309" s="2">
        <v>0</v>
      </c>
      <c r="I1309" s="2" t="s">
        <v>44</v>
      </c>
      <c r="J1309" s="2">
        <v>0</v>
      </c>
      <c r="K1309" s="6">
        <v>0</v>
      </c>
      <c r="L1309" s="2">
        <v>0</v>
      </c>
      <c r="M1309" s="112">
        <v>2</v>
      </c>
      <c r="N1309" s="40"/>
      <c r="O1309" s="21"/>
      <c r="P1309" s="2"/>
      <c r="Q1309" s="2" t="s">
        <v>44</v>
      </c>
      <c r="R1309" s="2" t="s">
        <v>45</v>
      </c>
      <c r="S1309" s="2" t="s">
        <v>45</v>
      </c>
      <c r="T1309" s="2" t="s">
        <v>45</v>
      </c>
      <c r="U1309" s="3" t="s">
        <v>45</v>
      </c>
      <c r="V1309" s="6" t="s">
        <v>6579</v>
      </c>
      <c r="W1309" s="63"/>
      <c r="X1309" s="2"/>
      <c r="Y1309" s="2"/>
      <c r="Z1309" s="64"/>
      <c r="AA1309" s="2">
        <v>0</v>
      </c>
      <c r="AB1309" s="2">
        <v>0</v>
      </c>
      <c r="AC1309" s="2"/>
      <c r="AD1309" s="2"/>
      <c r="AE1309" s="6">
        <v>0</v>
      </c>
      <c r="AF1309" s="2">
        <v>0</v>
      </c>
      <c r="AG1309" s="2"/>
      <c r="AH1309" s="2"/>
      <c r="AI1309" s="6">
        <v>0</v>
      </c>
      <c r="AJ1309" s="2">
        <v>0</v>
      </c>
      <c r="AK1309" s="2"/>
      <c r="AL1309" s="6"/>
      <c r="AM1309" s="6">
        <v>0</v>
      </c>
      <c r="AN1309" s="2">
        <v>0</v>
      </c>
      <c r="AO1309" s="2"/>
      <c r="AP1309" s="6"/>
      <c r="AQ1309" s="6">
        <f t="shared" si="140"/>
        <v>0</v>
      </c>
      <c r="AR1309" s="160">
        <f t="shared" si="141"/>
        <v>0</v>
      </c>
      <c r="AS1309" s="160">
        <f t="shared" si="142"/>
        <v>0</v>
      </c>
      <c r="AT1309" s="160">
        <f t="shared" si="143"/>
        <v>0</v>
      </c>
      <c r="AU1309" s="160">
        <f t="shared" si="144"/>
        <v>0</v>
      </c>
      <c r="AV1309" s="160">
        <f t="shared" si="145"/>
        <v>0</v>
      </c>
      <c r="AW1309" s="160">
        <f t="shared" si="146"/>
        <v>0</v>
      </c>
    </row>
    <row r="1310" spans="1:49" x14ac:dyDescent="0.25">
      <c r="A1310" s="2" t="s">
        <v>4553</v>
      </c>
      <c r="B1310" s="44" t="s">
        <v>15</v>
      </c>
      <c r="C1310" s="2" t="s">
        <v>4505</v>
      </c>
      <c r="D1310" s="2" t="s">
        <v>4554</v>
      </c>
      <c r="E1310" s="6" t="s">
        <v>45</v>
      </c>
      <c r="F1310" s="2" t="s">
        <v>45</v>
      </c>
      <c r="G1310" s="2" t="s">
        <v>44</v>
      </c>
      <c r="H1310" s="2">
        <v>0</v>
      </c>
      <c r="I1310" s="2" t="s">
        <v>45</v>
      </c>
      <c r="J1310" s="2">
        <v>0</v>
      </c>
      <c r="K1310" s="6">
        <v>0</v>
      </c>
      <c r="L1310" s="2">
        <v>0</v>
      </c>
      <c r="M1310" s="112">
        <v>2</v>
      </c>
      <c r="N1310" s="40"/>
      <c r="O1310" s="21">
        <v>1</v>
      </c>
      <c r="P1310" s="2">
        <v>1</v>
      </c>
      <c r="Q1310" s="2" t="s">
        <v>44</v>
      </c>
      <c r="R1310" s="2" t="s">
        <v>45</v>
      </c>
      <c r="S1310" s="2" t="s">
        <v>45</v>
      </c>
      <c r="T1310" s="2" t="s">
        <v>44</v>
      </c>
      <c r="U1310" s="3" t="s">
        <v>45</v>
      </c>
      <c r="V1310" s="6" t="s">
        <v>6579</v>
      </c>
      <c r="W1310" s="63"/>
      <c r="X1310" s="2"/>
      <c r="Y1310" s="2"/>
      <c r="Z1310" s="64"/>
      <c r="AA1310" s="2">
        <v>0</v>
      </c>
      <c r="AB1310" s="2">
        <v>0</v>
      </c>
      <c r="AC1310" s="2"/>
      <c r="AD1310" s="2"/>
      <c r="AE1310" s="6">
        <v>0</v>
      </c>
      <c r="AF1310" s="2">
        <v>0</v>
      </c>
      <c r="AG1310" s="2"/>
      <c r="AH1310" s="2"/>
      <c r="AI1310" s="6">
        <v>0</v>
      </c>
      <c r="AJ1310" s="2">
        <v>0</v>
      </c>
      <c r="AK1310" s="2"/>
      <c r="AL1310" s="6"/>
      <c r="AM1310" s="6">
        <v>0</v>
      </c>
      <c r="AN1310" s="2">
        <v>0</v>
      </c>
      <c r="AO1310" s="2"/>
      <c r="AP1310" s="6"/>
      <c r="AQ1310" s="6">
        <f t="shared" si="140"/>
        <v>0</v>
      </c>
      <c r="AR1310" s="160">
        <f t="shared" si="141"/>
        <v>0</v>
      </c>
      <c r="AS1310" s="160">
        <f t="shared" si="142"/>
        <v>0</v>
      </c>
      <c r="AT1310" s="160">
        <f t="shared" si="143"/>
        <v>0</v>
      </c>
      <c r="AU1310" s="160">
        <f t="shared" si="144"/>
        <v>0</v>
      </c>
      <c r="AV1310" s="160">
        <f t="shared" si="145"/>
        <v>0</v>
      </c>
      <c r="AW1310" s="160">
        <f t="shared" si="146"/>
        <v>0</v>
      </c>
    </row>
    <row r="1311" spans="1:49" x14ac:dyDescent="0.25">
      <c r="A1311" s="2" t="s">
        <v>4555</v>
      </c>
      <c r="B1311" s="44" t="s">
        <v>15</v>
      </c>
      <c r="C1311" s="2" t="s">
        <v>4505</v>
      </c>
      <c r="D1311" s="2" t="s">
        <v>4556</v>
      </c>
      <c r="E1311" s="6" t="s">
        <v>45</v>
      </c>
      <c r="F1311" s="2" t="s">
        <v>45</v>
      </c>
      <c r="G1311" s="2" t="s">
        <v>44</v>
      </c>
      <c r="H1311" s="2">
        <v>0</v>
      </c>
      <c r="I1311" s="2" t="s">
        <v>45</v>
      </c>
      <c r="J1311" s="2">
        <v>0</v>
      </c>
      <c r="K1311" s="6">
        <v>0</v>
      </c>
      <c r="L1311" s="2">
        <v>0</v>
      </c>
      <c r="M1311" s="112">
        <v>2</v>
      </c>
      <c r="N1311" s="40"/>
      <c r="O1311" s="21"/>
      <c r="P1311" s="2"/>
      <c r="Q1311" s="2" t="s">
        <v>44</v>
      </c>
      <c r="R1311" s="2" t="s">
        <v>45</v>
      </c>
      <c r="S1311" s="2" t="s">
        <v>45</v>
      </c>
      <c r="T1311" s="2" t="s">
        <v>45</v>
      </c>
      <c r="U1311" s="3" t="s">
        <v>45</v>
      </c>
      <c r="V1311" s="6" t="s">
        <v>6579</v>
      </c>
      <c r="W1311" s="63"/>
      <c r="X1311" s="2"/>
      <c r="Y1311" s="2"/>
      <c r="Z1311" s="64"/>
      <c r="AA1311" s="2">
        <v>0</v>
      </c>
      <c r="AB1311" s="2">
        <v>0</v>
      </c>
      <c r="AC1311" s="2"/>
      <c r="AD1311" s="2"/>
      <c r="AE1311" s="6">
        <v>0</v>
      </c>
      <c r="AF1311" s="2">
        <v>0</v>
      </c>
      <c r="AG1311" s="2"/>
      <c r="AH1311" s="2"/>
      <c r="AI1311" s="6">
        <v>0</v>
      </c>
      <c r="AJ1311" s="2">
        <v>0</v>
      </c>
      <c r="AK1311" s="2"/>
      <c r="AL1311" s="6"/>
      <c r="AM1311" s="6">
        <v>0</v>
      </c>
      <c r="AN1311" s="2">
        <v>0</v>
      </c>
      <c r="AO1311" s="2"/>
      <c r="AP1311" s="6"/>
      <c r="AQ1311" s="6">
        <f t="shared" si="140"/>
        <v>0</v>
      </c>
      <c r="AR1311" s="160">
        <f t="shared" si="141"/>
        <v>0</v>
      </c>
      <c r="AS1311" s="160">
        <f t="shared" si="142"/>
        <v>0</v>
      </c>
      <c r="AT1311" s="160">
        <f t="shared" si="143"/>
        <v>0</v>
      </c>
      <c r="AU1311" s="160">
        <f t="shared" si="144"/>
        <v>0</v>
      </c>
      <c r="AV1311" s="160">
        <f t="shared" si="145"/>
        <v>0</v>
      </c>
      <c r="AW1311" s="160">
        <f t="shared" si="146"/>
        <v>0</v>
      </c>
    </row>
    <row r="1312" spans="1:49" x14ac:dyDescent="0.25">
      <c r="A1312" s="2" t="s">
        <v>4557</v>
      </c>
      <c r="B1312" s="44" t="s">
        <v>15</v>
      </c>
      <c r="C1312" s="2" t="s">
        <v>4505</v>
      </c>
      <c r="D1312" s="2" t="s">
        <v>4558</v>
      </c>
      <c r="E1312" s="6" t="s">
        <v>45</v>
      </c>
      <c r="F1312" s="2" t="s">
        <v>44</v>
      </c>
      <c r="G1312" s="2" t="s">
        <v>44</v>
      </c>
      <c r="H1312" s="2">
        <v>1</v>
      </c>
      <c r="I1312" s="2" t="s">
        <v>45</v>
      </c>
      <c r="J1312" s="2">
        <v>1</v>
      </c>
      <c r="K1312" s="2">
        <v>0</v>
      </c>
      <c r="L1312" s="2">
        <v>1</v>
      </c>
      <c r="M1312" s="2">
        <v>1</v>
      </c>
      <c r="N1312" s="21">
        <v>1</v>
      </c>
      <c r="O1312" s="21">
        <v>1</v>
      </c>
      <c r="P1312" s="2">
        <v>1</v>
      </c>
      <c r="Q1312" s="2" t="s">
        <v>44</v>
      </c>
      <c r="R1312" s="2" t="s">
        <v>45</v>
      </c>
      <c r="S1312" s="2" t="s">
        <v>45</v>
      </c>
      <c r="T1312" s="2" t="s">
        <v>45</v>
      </c>
      <c r="U1312" s="3" t="s">
        <v>45</v>
      </c>
      <c r="V1312" s="6" t="s">
        <v>6554</v>
      </c>
      <c r="W1312" s="63" t="s">
        <v>6478</v>
      </c>
      <c r="X1312" s="2">
        <v>43156793</v>
      </c>
      <c r="Y1312" s="2">
        <v>960617509</v>
      </c>
      <c r="Z1312" s="64" t="s">
        <v>6479</v>
      </c>
      <c r="AA1312" s="2">
        <v>0</v>
      </c>
      <c r="AB1312" s="2">
        <v>0</v>
      </c>
      <c r="AC1312" s="2"/>
      <c r="AD1312" s="2"/>
      <c r="AE1312" s="6">
        <v>0</v>
      </c>
      <c r="AF1312" s="2">
        <v>0</v>
      </c>
      <c r="AG1312" s="2"/>
      <c r="AH1312" s="2"/>
      <c r="AI1312" s="6">
        <v>0</v>
      </c>
      <c r="AJ1312" s="2">
        <v>0</v>
      </c>
      <c r="AK1312" s="2"/>
      <c r="AL1312" s="6"/>
      <c r="AM1312" s="6">
        <v>0</v>
      </c>
      <c r="AN1312" s="2">
        <v>0</v>
      </c>
      <c r="AO1312" s="2"/>
      <c r="AP1312" s="6"/>
      <c r="AQ1312" s="6">
        <f t="shared" si="140"/>
        <v>0</v>
      </c>
      <c r="AR1312" s="160">
        <f t="shared" si="141"/>
        <v>0</v>
      </c>
      <c r="AS1312" s="160">
        <f t="shared" si="142"/>
        <v>0</v>
      </c>
      <c r="AT1312" s="160">
        <f t="shared" si="143"/>
        <v>0</v>
      </c>
      <c r="AU1312" s="160">
        <f t="shared" si="144"/>
        <v>0</v>
      </c>
      <c r="AV1312" s="160">
        <f t="shared" si="145"/>
        <v>0</v>
      </c>
      <c r="AW1312" s="160">
        <f t="shared" si="146"/>
        <v>0</v>
      </c>
    </row>
    <row r="1313" spans="1:49" x14ac:dyDescent="0.25">
      <c r="A1313" s="2" t="s">
        <v>4559</v>
      </c>
      <c r="B1313" s="44" t="s">
        <v>15</v>
      </c>
      <c r="C1313" s="2" t="s">
        <v>4505</v>
      </c>
      <c r="D1313" s="2" t="s">
        <v>2767</v>
      </c>
      <c r="E1313" s="6" t="s">
        <v>45</v>
      </c>
      <c r="F1313" s="2" t="s">
        <v>45</v>
      </c>
      <c r="G1313" s="2" t="s">
        <v>44</v>
      </c>
      <c r="H1313" s="2">
        <v>0</v>
      </c>
      <c r="I1313" s="2" t="s">
        <v>45</v>
      </c>
      <c r="J1313" s="2">
        <v>0</v>
      </c>
      <c r="K1313" s="6">
        <v>0</v>
      </c>
      <c r="L1313" s="2">
        <v>0</v>
      </c>
      <c r="M1313" s="112">
        <v>2</v>
      </c>
      <c r="N1313" s="40"/>
      <c r="O1313" s="21">
        <v>1</v>
      </c>
      <c r="P1313" s="2">
        <v>1</v>
      </c>
      <c r="Q1313" s="2" t="s">
        <v>44</v>
      </c>
      <c r="R1313" s="2" t="s">
        <v>45</v>
      </c>
      <c r="S1313" s="2" t="s">
        <v>45</v>
      </c>
      <c r="T1313" s="2" t="s">
        <v>45</v>
      </c>
      <c r="U1313" s="3" t="s">
        <v>45</v>
      </c>
      <c r="V1313" s="6" t="s">
        <v>6579</v>
      </c>
      <c r="W1313" s="63"/>
      <c r="X1313" s="2"/>
      <c r="Y1313" s="2"/>
      <c r="Z1313" s="64"/>
      <c r="AA1313" s="2">
        <v>0</v>
      </c>
      <c r="AB1313" s="2">
        <v>0</v>
      </c>
      <c r="AC1313" s="2"/>
      <c r="AD1313" s="2"/>
      <c r="AE1313" s="6">
        <v>0</v>
      </c>
      <c r="AF1313" s="2">
        <v>0</v>
      </c>
      <c r="AG1313" s="2"/>
      <c r="AH1313" s="2"/>
      <c r="AI1313" s="6">
        <v>0</v>
      </c>
      <c r="AJ1313" s="2">
        <v>0</v>
      </c>
      <c r="AK1313" s="2"/>
      <c r="AL1313" s="6"/>
      <c r="AM1313" s="6">
        <v>0</v>
      </c>
      <c r="AN1313" s="2">
        <v>0</v>
      </c>
      <c r="AO1313" s="2"/>
      <c r="AP1313" s="6"/>
      <c r="AQ1313" s="6">
        <f t="shared" si="140"/>
        <v>0</v>
      </c>
      <c r="AR1313" s="160">
        <f t="shared" si="141"/>
        <v>0</v>
      </c>
      <c r="AS1313" s="160">
        <f t="shared" si="142"/>
        <v>0</v>
      </c>
      <c r="AT1313" s="160">
        <f t="shared" si="143"/>
        <v>0</v>
      </c>
      <c r="AU1313" s="160">
        <f t="shared" si="144"/>
        <v>0</v>
      </c>
      <c r="AV1313" s="160">
        <f t="shared" si="145"/>
        <v>0</v>
      </c>
      <c r="AW1313" s="160">
        <f t="shared" si="146"/>
        <v>0</v>
      </c>
    </row>
    <row r="1314" spans="1:49" x14ac:dyDescent="0.25">
      <c r="A1314" s="2" t="s">
        <v>4560</v>
      </c>
      <c r="B1314" s="44" t="s">
        <v>15</v>
      </c>
      <c r="C1314" s="2" t="s">
        <v>4505</v>
      </c>
      <c r="D1314" s="2" t="s">
        <v>4561</v>
      </c>
      <c r="E1314" s="6" t="s">
        <v>45</v>
      </c>
      <c r="F1314" s="2" t="s">
        <v>45</v>
      </c>
      <c r="G1314" s="2" t="s">
        <v>44</v>
      </c>
      <c r="H1314" s="2">
        <v>0</v>
      </c>
      <c r="I1314" s="2" t="s">
        <v>44</v>
      </c>
      <c r="J1314" s="2">
        <v>0</v>
      </c>
      <c r="K1314" s="6">
        <v>1</v>
      </c>
      <c r="L1314" s="2">
        <v>1</v>
      </c>
      <c r="M1314" s="112">
        <v>2</v>
      </c>
      <c r="N1314" s="40"/>
      <c r="O1314" s="21"/>
      <c r="P1314" s="2"/>
      <c r="Q1314" s="2" t="s">
        <v>44</v>
      </c>
      <c r="R1314" s="2" t="s">
        <v>45</v>
      </c>
      <c r="S1314" s="2" t="s">
        <v>44</v>
      </c>
      <c r="T1314" s="2" t="s">
        <v>44</v>
      </c>
      <c r="U1314" s="3" t="s">
        <v>45</v>
      </c>
      <c r="V1314" s="6" t="s">
        <v>35</v>
      </c>
      <c r="W1314" s="63" t="s">
        <v>6533</v>
      </c>
      <c r="X1314" s="2"/>
      <c r="Y1314" s="2">
        <v>959493970</v>
      </c>
      <c r="Z1314" s="64" t="s">
        <v>6943</v>
      </c>
      <c r="AA1314" s="2">
        <v>0</v>
      </c>
      <c r="AB1314" s="2">
        <v>0</v>
      </c>
      <c r="AC1314" s="2"/>
      <c r="AD1314" s="2"/>
      <c r="AE1314" s="6">
        <v>0</v>
      </c>
      <c r="AF1314" s="2">
        <v>0</v>
      </c>
      <c r="AG1314" s="2"/>
      <c r="AH1314" s="2"/>
      <c r="AI1314" s="6">
        <v>0</v>
      </c>
      <c r="AJ1314" s="2">
        <v>0</v>
      </c>
      <c r="AK1314" s="2"/>
      <c r="AL1314" s="6"/>
      <c r="AM1314" s="6">
        <v>0</v>
      </c>
      <c r="AN1314" s="2">
        <v>0</v>
      </c>
      <c r="AO1314" s="2"/>
      <c r="AP1314" s="6"/>
      <c r="AQ1314" s="6">
        <f t="shared" si="140"/>
        <v>0</v>
      </c>
      <c r="AR1314" s="160">
        <f t="shared" si="141"/>
        <v>0</v>
      </c>
      <c r="AS1314" s="160">
        <f t="shared" si="142"/>
        <v>0</v>
      </c>
      <c r="AT1314" s="160">
        <f t="shared" si="143"/>
        <v>0</v>
      </c>
      <c r="AU1314" s="160">
        <f t="shared" si="144"/>
        <v>0</v>
      </c>
      <c r="AV1314" s="160">
        <f t="shared" si="145"/>
        <v>0</v>
      </c>
      <c r="AW1314" s="160">
        <f t="shared" si="146"/>
        <v>0</v>
      </c>
    </row>
    <row r="1315" spans="1:49" x14ac:dyDescent="0.25">
      <c r="A1315" s="2" t="s">
        <v>4562</v>
      </c>
      <c r="B1315" s="44" t="s">
        <v>15</v>
      </c>
      <c r="C1315" s="2" t="s">
        <v>4505</v>
      </c>
      <c r="D1315" s="2" t="s">
        <v>4563</v>
      </c>
      <c r="E1315" s="6" t="s">
        <v>45</v>
      </c>
      <c r="F1315" s="2" t="s">
        <v>44</v>
      </c>
      <c r="G1315" s="2" t="s">
        <v>44</v>
      </c>
      <c r="H1315" s="2">
        <v>1</v>
      </c>
      <c r="I1315" s="2" t="s">
        <v>45</v>
      </c>
      <c r="J1315" s="2">
        <v>1</v>
      </c>
      <c r="K1315" s="2">
        <v>0</v>
      </c>
      <c r="L1315" s="2">
        <v>1</v>
      </c>
      <c r="M1315" s="2">
        <v>1</v>
      </c>
      <c r="N1315" s="21">
        <v>1</v>
      </c>
      <c r="O1315" s="21">
        <v>1</v>
      </c>
      <c r="P1315" s="2">
        <v>1</v>
      </c>
      <c r="Q1315" s="2" t="s">
        <v>44</v>
      </c>
      <c r="R1315" s="2" t="s">
        <v>45</v>
      </c>
      <c r="S1315" s="2" t="s">
        <v>44</v>
      </c>
      <c r="T1315" s="2" t="s">
        <v>44</v>
      </c>
      <c r="U1315" s="3" t="s">
        <v>45</v>
      </c>
      <c r="V1315" s="6" t="s">
        <v>35</v>
      </c>
      <c r="W1315" s="63" t="s">
        <v>6538</v>
      </c>
      <c r="X1315" s="2">
        <v>70438100</v>
      </c>
      <c r="Y1315" s="2">
        <v>953106271</v>
      </c>
      <c r="Z1315" s="64" t="s">
        <v>6539</v>
      </c>
      <c r="AA1315" s="2">
        <v>0</v>
      </c>
      <c r="AB1315" s="2">
        <v>0</v>
      </c>
      <c r="AC1315" s="2"/>
      <c r="AD1315" s="2"/>
      <c r="AE1315" s="6">
        <v>0</v>
      </c>
      <c r="AF1315" s="2">
        <v>0</v>
      </c>
      <c r="AG1315" s="2"/>
      <c r="AH1315" s="2"/>
      <c r="AI1315" s="6">
        <v>0</v>
      </c>
      <c r="AJ1315" s="2">
        <v>0</v>
      </c>
      <c r="AK1315" s="2"/>
      <c r="AL1315" s="6"/>
      <c r="AM1315" s="6">
        <v>0</v>
      </c>
      <c r="AN1315" s="2">
        <v>0</v>
      </c>
      <c r="AO1315" s="2"/>
      <c r="AP1315" s="6"/>
      <c r="AQ1315" s="6">
        <f t="shared" si="140"/>
        <v>0</v>
      </c>
      <c r="AR1315" s="160">
        <f t="shared" si="141"/>
        <v>0</v>
      </c>
      <c r="AS1315" s="160">
        <f t="shared" si="142"/>
        <v>0</v>
      </c>
      <c r="AT1315" s="160">
        <f t="shared" si="143"/>
        <v>0</v>
      </c>
      <c r="AU1315" s="160">
        <f t="shared" si="144"/>
        <v>0</v>
      </c>
      <c r="AV1315" s="160">
        <f t="shared" si="145"/>
        <v>0</v>
      </c>
      <c r="AW1315" s="160">
        <f t="shared" si="146"/>
        <v>0</v>
      </c>
    </row>
    <row r="1316" spans="1:49" x14ac:dyDescent="0.25">
      <c r="A1316" s="2" t="s">
        <v>4564</v>
      </c>
      <c r="B1316" s="44" t="s">
        <v>15</v>
      </c>
      <c r="C1316" s="2" t="s">
        <v>4505</v>
      </c>
      <c r="D1316" s="2" t="s">
        <v>370</v>
      </c>
      <c r="E1316" s="6" t="s">
        <v>45</v>
      </c>
      <c r="F1316" s="2" t="s">
        <v>45</v>
      </c>
      <c r="G1316" s="2" t="s">
        <v>44</v>
      </c>
      <c r="H1316" s="2">
        <v>0</v>
      </c>
      <c r="I1316" s="2" t="s">
        <v>45</v>
      </c>
      <c r="J1316" s="2">
        <v>0</v>
      </c>
      <c r="K1316" s="6">
        <v>0</v>
      </c>
      <c r="L1316" s="2">
        <v>0</v>
      </c>
      <c r="M1316" s="112">
        <v>2</v>
      </c>
      <c r="N1316" s="40"/>
      <c r="O1316" s="21"/>
      <c r="P1316" s="2"/>
      <c r="Q1316" s="2" t="s">
        <v>44</v>
      </c>
      <c r="R1316" s="2" t="s">
        <v>45</v>
      </c>
      <c r="S1316" s="2" t="s">
        <v>45</v>
      </c>
      <c r="T1316" s="2" t="s">
        <v>45</v>
      </c>
      <c r="U1316" s="3" t="s">
        <v>45</v>
      </c>
      <c r="V1316" s="6" t="s">
        <v>6579</v>
      </c>
      <c r="W1316" s="63"/>
      <c r="X1316" s="2"/>
      <c r="Y1316" s="2"/>
      <c r="Z1316" s="64"/>
      <c r="AA1316" s="2">
        <v>0</v>
      </c>
      <c r="AB1316" s="2">
        <v>0</v>
      </c>
      <c r="AC1316" s="2"/>
      <c r="AD1316" s="2"/>
      <c r="AE1316" s="6">
        <v>0</v>
      </c>
      <c r="AF1316" s="2">
        <v>0</v>
      </c>
      <c r="AG1316" s="2"/>
      <c r="AH1316" s="2"/>
      <c r="AI1316" s="6">
        <v>0</v>
      </c>
      <c r="AJ1316" s="2">
        <v>0</v>
      </c>
      <c r="AK1316" s="2"/>
      <c r="AL1316" s="6"/>
      <c r="AM1316" s="6">
        <v>0</v>
      </c>
      <c r="AN1316" s="2">
        <v>0</v>
      </c>
      <c r="AO1316" s="2"/>
      <c r="AP1316" s="6"/>
      <c r="AQ1316" s="6">
        <f t="shared" si="140"/>
        <v>0</v>
      </c>
      <c r="AR1316" s="160">
        <f t="shared" si="141"/>
        <v>0</v>
      </c>
      <c r="AS1316" s="160">
        <f t="shared" si="142"/>
        <v>0</v>
      </c>
      <c r="AT1316" s="160">
        <f t="shared" si="143"/>
        <v>0</v>
      </c>
      <c r="AU1316" s="160">
        <f t="shared" si="144"/>
        <v>0</v>
      </c>
      <c r="AV1316" s="160">
        <f t="shared" si="145"/>
        <v>0</v>
      </c>
      <c r="AW1316" s="160">
        <f t="shared" si="146"/>
        <v>0</v>
      </c>
    </row>
    <row r="1317" spans="1:49" x14ac:dyDescent="0.25">
      <c r="A1317" s="2" t="s">
        <v>4565</v>
      </c>
      <c r="B1317" s="44" t="s">
        <v>15</v>
      </c>
      <c r="C1317" s="2" t="s">
        <v>4505</v>
      </c>
      <c r="D1317" s="2" t="s">
        <v>4566</v>
      </c>
      <c r="E1317" s="6" t="s">
        <v>45</v>
      </c>
      <c r="F1317" s="2" t="s">
        <v>45</v>
      </c>
      <c r="G1317" s="2" t="s">
        <v>44</v>
      </c>
      <c r="H1317" s="2">
        <v>0</v>
      </c>
      <c r="I1317" s="2" t="s">
        <v>45</v>
      </c>
      <c r="J1317" s="2">
        <v>0</v>
      </c>
      <c r="K1317" s="6">
        <v>0</v>
      </c>
      <c r="L1317" s="2">
        <v>0</v>
      </c>
      <c r="M1317" s="112">
        <v>2</v>
      </c>
      <c r="N1317" s="40"/>
      <c r="O1317" s="21">
        <v>1</v>
      </c>
      <c r="P1317" s="2">
        <v>1</v>
      </c>
      <c r="Q1317" s="2" t="s">
        <v>44</v>
      </c>
      <c r="R1317" s="2" t="s">
        <v>45</v>
      </c>
      <c r="S1317" s="2" t="s">
        <v>45</v>
      </c>
      <c r="T1317" s="2" t="s">
        <v>44</v>
      </c>
      <c r="U1317" s="3" t="s">
        <v>45</v>
      </c>
      <c r="V1317" s="6" t="s">
        <v>6579</v>
      </c>
      <c r="W1317" s="63"/>
      <c r="X1317" s="2"/>
      <c r="Y1317" s="2"/>
      <c r="Z1317" s="64"/>
      <c r="AA1317" s="2">
        <v>0</v>
      </c>
      <c r="AB1317" s="2">
        <v>0</v>
      </c>
      <c r="AC1317" s="2"/>
      <c r="AD1317" s="2"/>
      <c r="AE1317" s="6">
        <v>0</v>
      </c>
      <c r="AF1317" s="2">
        <v>0</v>
      </c>
      <c r="AG1317" s="2"/>
      <c r="AH1317" s="2"/>
      <c r="AI1317" s="6">
        <v>0</v>
      </c>
      <c r="AJ1317" s="2">
        <v>0</v>
      </c>
      <c r="AK1317" s="2"/>
      <c r="AL1317" s="6"/>
      <c r="AM1317" s="6">
        <v>0</v>
      </c>
      <c r="AN1317" s="2">
        <v>0</v>
      </c>
      <c r="AO1317" s="2"/>
      <c r="AP1317" s="6"/>
      <c r="AQ1317" s="6">
        <f t="shared" si="140"/>
        <v>0</v>
      </c>
      <c r="AR1317" s="160">
        <f t="shared" si="141"/>
        <v>0</v>
      </c>
      <c r="AS1317" s="160">
        <f t="shared" si="142"/>
        <v>0</v>
      </c>
      <c r="AT1317" s="160">
        <f t="shared" si="143"/>
        <v>0</v>
      </c>
      <c r="AU1317" s="160">
        <f t="shared" si="144"/>
        <v>0</v>
      </c>
      <c r="AV1317" s="160">
        <f t="shared" si="145"/>
        <v>0</v>
      </c>
      <c r="AW1317" s="160">
        <f t="shared" si="146"/>
        <v>0</v>
      </c>
    </row>
    <row r="1318" spans="1:49" x14ac:dyDescent="0.25">
      <c r="A1318" s="2" t="s">
        <v>4567</v>
      </c>
      <c r="B1318" s="44" t="s">
        <v>15</v>
      </c>
      <c r="C1318" s="2" t="s">
        <v>4505</v>
      </c>
      <c r="D1318" s="2" t="s">
        <v>1607</v>
      </c>
      <c r="E1318" s="6" t="s">
        <v>45</v>
      </c>
      <c r="F1318" s="2" t="s">
        <v>45</v>
      </c>
      <c r="G1318" s="2" t="s">
        <v>44</v>
      </c>
      <c r="H1318" s="2">
        <v>0</v>
      </c>
      <c r="I1318" s="2" t="s">
        <v>45</v>
      </c>
      <c r="J1318" s="2">
        <v>0</v>
      </c>
      <c r="K1318" s="6">
        <v>0</v>
      </c>
      <c r="L1318" s="2">
        <v>0</v>
      </c>
      <c r="M1318" s="112">
        <v>2</v>
      </c>
      <c r="N1318" s="40"/>
      <c r="O1318" s="21"/>
      <c r="P1318" s="2"/>
      <c r="Q1318" s="2" t="s">
        <v>44</v>
      </c>
      <c r="R1318" s="2" t="s">
        <v>45</v>
      </c>
      <c r="S1318" s="2" t="s">
        <v>45</v>
      </c>
      <c r="T1318" s="2" t="s">
        <v>45</v>
      </c>
      <c r="U1318" s="3" t="s">
        <v>45</v>
      </c>
      <c r="V1318" s="6" t="s">
        <v>6579</v>
      </c>
      <c r="W1318" s="63"/>
      <c r="X1318" s="2"/>
      <c r="Y1318" s="2"/>
      <c r="Z1318" s="64"/>
      <c r="AA1318" s="2">
        <v>0</v>
      </c>
      <c r="AB1318" s="2">
        <v>0</v>
      </c>
      <c r="AC1318" s="2"/>
      <c r="AD1318" s="2"/>
      <c r="AE1318" s="6">
        <v>0</v>
      </c>
      <c r="AF1318" s="2">
        <v>0</v>
      </c>
      <c r="AG1318" s="2"/>
      <c r="AH1318" s="2"/>
      <c r="AI1318" s="6">
        <v>0</v>
      </c>
      <c r="AJ1318" s="2">
        <v>0</v>
      </c>
      <c r="AK1318" s="2"/>
      <c r="AL1318" s="6"/>
      <c r="AM1318" s="6">
        <v>0</v>
      </c>
      <c r="AN1318" s="2">
        <v>0</v>
      </c>
      <c r="AO1318" s="2"/>
      <c r="AP1318" s="6"/>
      <c r="AQ1318" s="6">
        <f t="shared" si="140"/>
        <v>0</v>
      </c>
      <c r="AR1318" s="160">
        <f t="shared" si="141"/>
        <v>0</v>
      </c>
      <c r="AS1318" s="160">
        <f t="shared" si="142"/>
        <v>0</v>
      </c>
      <c r="AT1318" s="160">
        <f t="shared" si="143"/>
        <v>0</v>
      </c>
      <c r="AU1318" s="160">
        <f t="shared" si="144"/>
        <v>0</v>
      </c>
      <c r="AV1318" s="160">
        <f t="shared" si="145"/>
        <v>0</v>
      </c>
      <c r="AW1318" s="160">
        <f t="shared" si="146"/>
        <v>0</v>
      </c>
    </row>
    <row r="1319" spans="1:49" x14ac:dyDescent="0.25">
      <c r="A1319" s="2" t="s">
        <v>4568</v>
      </c>
      <c r="B1319" s="44" t="s">
        <v>15</v>
      </c>
      <c r="C1319" s="2" t="s">
        <v>4505</v>
      </c>
      <c r="D1319" s="2" t="s">
        <v>4569</v>
      </c>
      <c r="E1319" s="6" t="s">
        <v>45</v>
      </c>
      <c r="F1319" s="2" t="s">
        <v>45</v>
      </c>
      <c r="G1319" s="2" t="s">
        <v>44</v>
      </c>
      <c r="H1319" s="2">
        <v>0</v>
      </c>
      <c r="I1319" s="2" t="s">
        <v>45</v>
      </c>
      <c r="J1319" s="2">
        <v>0</v>
      </c>
      <c r="K1319" s="6">
        <v>0</v>
      </c>
      <c r="L1319" s="2">
        <v>0</v>
      </c>
      <c r="M1319" s="112">
        <v>2</v>
      </c>
      <c r="N1319" s="40"/>
      <c r="O1319" s="21"/>
      <c r="P1319" s="2"/>
      <c r="Q1319" s="2" t="s">
        <v>44</v>
      </c>
      <c r="R1319" s="2" t="s">
        <v>45</v>
      </c>
      <c r="S1319" s="2" t="s">
        <v>44</v>
      </c>
      <c r="T1319" s="2" t="s">
        <v>44</v>
      </c>
      <c r="U1319" s="3" t="s">
        <v>45</v>
      </c>
      <c r="V1319" s="6" t="s">
        <v>6579</v>
      </c>
      <c r="W1319" s="63"/>
      <c r="X1319" s="2"/>
      <c r="Y1319" s="2"/>
      <c r="Z1319" s="64"/>
      <c r="AA1319" s="2">
        <v>0</v>
      </c>
      <c r="AB1319" s="2">
        <v>0</v>
      </c>
      <c r="AC1319" s="2"/>
      <c r="AD1319" s="2"/>
      <c r="AE1319" s="6">
        <v>0</v>
      </c>
      <c r="AF1319" s="2">
        <v>0</v>
      </c>
      <c r="AG1319" s="2"/>
      <c r="AH1319" s="2"/>
      <c r="AI1319" s="6">
        <v>0</v>
      </c>
      <c r="AJ1319" s="2">
        <v>0</v>
      </c>
      <c r="AK1319" s="2"/>
      <c r="AL1319" s="6"/>
      <c r="AM1319" s="6">
        <v>0</v>
      </c>
      <c r="AN1319" s="2">
        <v>0</v>
      </c>
      <c r="AO1319" s="2"/>
      <c r="AP1319" s="6"/>
      <c r="AQ1319" s="6">
        <f t="shared" si="140"/>
        <v>0</v>
      </c>
      <c r="AR1319" s="160">
        <f t="shared" si="141"/>
        <v>0</v>
      </c>
      <c r="AS1319" s="160">
        <f t="shared" si="142"/>
        <v>0</v>
      </c>
      <c r="AT1319" s="160">
        <f t="shared" si="143"/>
        <v>0</v>
      </c>
      <c r="AU1319" s="160">
        <f t="shared" si="144"/>
        <v>0</v>
      </c>
      <c r="AV1319" s="160">
        <f t="shared" si="145"/>
        <v>0</v>
      </c>
      <c r="AW1319" s="160">
        <f t="shared" si="146"/>
        <v>0</v>
      </c>
    </row>
    <row r="1320" spans="1:49" x14ac:dyDescent="0.25">
      <c r="A1320" s="2" t="s">
        <v>4570</v>
      </c>
      <c r="B1320" s="44" t="s">
        <v>15</v>
      </c>
      <c r="C1320" s="2" t="s">
        <v>4505</v>
      </c>
      <c r="D1320" s="2" t="s">
        <v>4571</v>
      </c>
      <c r="E1320" s="6" t="s">
        <v>45</v>
      </c>
      <c r="F1320" s="2" t="s">
        <v>45</v>
      </c>
      <c r="G1320" s="2" t="s">
        <v>44</v>
      </c>
      <c r="H1320" s="2">
        <v>0</v>
      </c>
      <c r="I1320" s="2" t="s">
        <v>45</v>
      </c>
      <c r="J1320" s="2">
        <v>0</v>
      </c>
      <c r="K1320" s="6">
        <v>0</v>
      </c>
      <c r="L1320" s="2">
        <v>0</v>
      </c>
      <c r="M1320" s="112">
        <v>2</v>
      </c>
      <c r="N1320" s="40"/>
      <c r="O1320" s="21"/>
      <c r="P1320" s="2"/>
      <c r="Q1320" s="2" t="s">
        <v>44</v>
      </c>
      <c r="R1320" s="2" t="s">
        <v>45</v>
      </c>
      <c r="S1320" s="2" t="s">
        <v>45</v>
      </c>
      <c r="T1320" s="2" t="s">
        <v>45</v>
      </c>
      <c r="U1320" s="3" t="s">
        <v>45</v>
      </c>
      <c r="V1320" s="6" t="s">
        <v>6579</v>
      </c>
      <c r="W1320" s="63"/>
      <c r="X1320" s="2"/>
      <c r="Y1320" s="2"/>
      <c r="Z1320" s="64"/>
      <c r="AA1320" s="2">
        <v>0</v>
      </c>
      <c r="AB1320" s="2">
        <v>0</v>
      </c>
      <c r="AC1320" s="2"/>
      <c r="AD1320" s="2"/>
      <c r="AE1320" s="6">
        <v>0</v>
      </c>
      <c r="AF1320" s="2">
        <v>0</v>
      </c>
      <c r="AG1320" s="2"/>
      <c r="AH1320" s="2"/>
      <c r="AI1320" s="6">
        <v>0</v>
      </c>
      <c r="AJ1320" s="2">
        <v>0</v>
      </c>
      <c r="AK1320" s="2"/>
      <c r="AL1320" s="6"/>
      <c r="AM1320" s="6">
        <v>0</v>
      </c>
      <c r="AN1320" s="2">
        <v>0</v>
      </c>
      <c r="AO1320" s="2"/>
      <c r="AP1320" s="6"/>
      <c r="AQ1320" s="6">
        <f t="shared" si="140"/>
        <v>0</v>
      </c>
      <c r="AR1320" s="160">
        <f t="shared" si="141"/>
        <v>0</v>
      </c>
      <c r="AS1320" s="160">
        <f t="shared" si="142"/>
        <v>0</v>
      </c>
      <c r="AT1320" s="160">
        <f t="shared" si="143"/>
        <v>0</v>
      </c>
      <c r="AU1320" s="160">
        <f t="shared" si="144"/>
        <v>0</v>
      </c>
      <c r="AV1320" s="160">
        <f t="shared" si="145"/>
        <v>0</v>
      </c>
      <c r="AW1320" s="160">
        <f t="shared" si="146"/>
        <v>0</v>
      </c>
    </row>
    <row r="1321" spans="1:49" x14ac:dyDescent="0.25">
      <c r="A1321" s="2" t="s">
        <v>4572</v>
      </c>
      <c r="B1321" s="44" t="s">
        <v>15</v>
      </c>
      <c r="C1321" s="2" t="s">
        <v>4505</v>
      </c>
      <c r="D1321" s="2" t="s">
        <v>246</v>
      </c>
      <c r="E1321" s="6" t="s">
        <v>45</v>
      </c>
      <c r="F1321" s="2" t="s">
        <v>44</v>
      </c>
      <c r="G1321" s="2" t="s">
        <v>44</v>
      </c>
      <c r="H1321" s="2">
        <v>0</v>
      </c>
      <c r="I1321" s="2" t="s">
        <v>44</v>
      </c>
      <c r="J1321" s="2">
        <v>1</v>
      </c>
      <c r="K1321" s="2">
        <v>0</v>
      </c>
      <c r="L1321" s="2">
        <v>1</v>
      </c>
      <c r="M1321" s="2">
        <v>1</v>
      </c>
      <c r="N1321" s="21">
        <v>1</v>
      </c>
      <c r="O1321" s="21">
        <v>1</v>
      </c>
      <c r="P1321" s="6">
        <v>0</v>
      </c>
      <c r="Q1321" s="2" t="s">
        <v>44</v>
      </c>
      <c r="R1321" s="2" t="s">
        <v>45</v>
      </c>
      <c r="S1321" s="2" t="s">
        <v>45</v>
      </c>
      <c r="T1321" s="2" t="s">
        <v>44</v>
      </c>
      <c r="U1321" s="3" t="s">
        <v>45</v>
      </c>
      <c r="V1321" s="6" t="s">
        <v>35</v>
      </c>
      <c r="W1321" s="63" t="s">
        <v>6540</v>
      </c>
      <c r="X1321" s="2">
        <v>75420619</v>
      </c>
      <c r="Y1321" s="2">
        <v>968830213</v>
      </c>
      <c r="Z1321" s="64" t="s">
        <v>6541</v>
      </c>
      <c r="AA1321" s="2">
        <v>0</v>
      </c>
      <c r="AB1321" s="2">
        <v>0</v>
      </c>
      <c r="AC1321" s="2"/>
      <c r="AD1321" s="2"/>
      <c r="AE1321" s="6">
        <v>0</v>
      </c>
      <c r="AF1321" s="2">
        <v>0</v>
      </c>
      <c r="AG1321" s="2"/>
      <c r="AH1321" s="2"/>
      <c r="AI1321" s="6">
        <v>0</v>
      </c>
      <c r="AJ1321" s="2">
        <v>0</v>
      </c>
      <c r="AK1321" s="2"/>
      <c r="AL1321" s="6"/>
      <c r="AM1321" s="6">
        <v>0</v>
      </c>
      <c r="AN1321" s="2">
        <v>0</v>
      </c>
      <c r="AO1321" s="2"/>
      <c r="AP1321" s="6"/>
      <c r="AQ1321" s="6">
        <f t="shared" si="140"/>
        <v>0</v>
      </c>
      <c r="AR1321" s="160">
        <f t="shared" si="141"/>
        <v>0</v>
      </c>
      <c r="AS1321" s="160">
        <f t="shared" si="142"/>
        <v>0</v>
      </c>
      <c r="AT1321" s="160">
        <f t="shared" si="143"/>
        <v>0</v>
      </c>
      <c r="AU1321" s="160">
        <f t="shared" si="144"/>
        <v>0</v>
      </c>
      <c r="AV1321" s="160">
        <f t="shared" si="145"/>
        <v>0</v>
      </c>
      <c r="AW1321" s="160">
        <f t="shared" si="146"/>
        <v>0</v>
      </c>
    </row>
    <row r="1322" spans="1:49" x14ac:dyDescent="0.25">
      <c r="A1322" s="2" t="s">
        <v>4573</v>
      </c>
      <c r="B1322" s="44" t="s">
        <v>15</v>
      </c>
      <c r="C1322" s="2" t="s">
        <v>4505</v>
      </c>
      <c r="D1322" s="2" t="s">
        <v>4574</v>
      </c>
      <c r="E1322" s="6" t="s">
        <v>45</v>
      </c>
      <c r="F1322" s="2" t="s">
        <v>44</v>
      </c>
      <c r="G1322" s="2" t="s">
        <v>44</v>
      </c>
      <c r="H1322" s="2">
        <v>1</v>
      </c>
      <c r="I1322" s="2" t="s">
        <v>45</v>
      </c>
      <c r="J1322" s="2">
        <v>1</v>
      </c>
      <c r="K1322" s="2">
        <v>0</v>
      </c>
      <c r="L1322" s="2">
        <v>1</v>
      </c>
      <c r="M1322" s="2">
        <v>1</v>
      </c>
      <c r="N1322" s="21">
        <v>0</v>
      </c>
      <c r="O1322" s="21">
        <v>0</v>
      </c>
      <c r="P1322" s="6">
        <v>0</v>
      </c>
      <c r="Q1322" s="2" t="s">
        <v>44</v>
      </c>
      <c r="R1322" s="2" t="s">
        <v>45</v>
      </c>
      <c r="S1322" s="2" t="s">
        <v>45</v>
      </c>
      <c r="T1322" s="2" t="s">
        <v>45</v>
      </c>
      <c r="U1322" s="3" t="s">
        <v>45</v>
      </c>
      <c r="V1322" s="6" t="s">
        <v>6554</v>
      </c>
      <c r="W1322" s="63" t="s">
        <v>6478</v>
      </c>
      <c r="X1322" s="2">
        <v>43156793</v>
      </c>
      <c r="Y1322" s="2">
        <v>960617509</v>
      </c>
      <c r="Z1322" s="64" t="s">
        <v>6479</v>
      </c>
      <c r="AA1322" s="2">
        <v>0</v>
      </c>
      <c r="AB1322" s="2">
        <v>0</v>
      </c>
      <c r="AC1322" s="2"/>
      <c r="AD1322" s="2"/>
      <c r="AE1322" s="6">
        <v>0</v>
      </c>
      <c r="AF1322" s="2">
        <v>0</v>
      </c>
      <c r="AG1322" s="2"/>
      <c r="AH1322" s="2"/>
      <c r="AI1322" s="6">
        <v>0</v>
      </c>
      <c r="AJ1322" s="2">
        <v>0</v>
      </c>
      <c r="AK1322" s="2"/>
      <c r="AL1322" s="6"/>
      <c r="AM1322" s="6">
        <v>0</v>
      </c>
      <c r="AN1322" s="2">
        <v>0</v>
      </c>
      <c r="AO1322" s="2"/>
      <c r="AP1322" s="6"/>
      <c r="AQ1322" s="6">
        <f t="shared" si="140"/>
        <v>0</v>
      </c>
      <c r="AR1322" s="160">
        <f t="shared" si="141"/>
        <v>0</v>
      </c>
      <c r="AS1322" s="160">
        <f t="shared" si="142"/>
        <v>0</v>
      </c>
      <c r="AT1322" s="160">
        <f t="shared" si="143"/>
        <v>0</v>
      </c>
      <c r="AU1322" s="160">
        <f t="shared" si="144"/>
        <v>0</v>
      </c>
      <c r="AV1322" s="160">
        <f t="shared" si="145"/>
        <v>0</v>
      </c>
      <c r="AW1322" s="160">
        <f t="shared" si="146"/>
        <v>0</v>
      </c>
    </row>
    <row r="1323" spans="1:49" x14ac:dyDescent="0.25">
      <c r="A1323" s="2" t="s">
        <v>4575</v>
      </c>
      <c r="B1323" s="44" t="s">
        <v>15</v>
      </c>
      <c r="C1323" s="2" t="s">
        <v>4505</v>
      </c>
      <c r="D1323" s="2" t="s">
        <v>4576</v>
      </c>
      <c r="E1323" s="6" t="s">
        <v>45</v>
      </c>
      <c r="F1323" s="2" t="s">
        <v>44</v>
      </c>
      <c r="G1323" s="2" t="s">
        <v>44</v>
      </c>
      <c r="H1323" s="2">
        <v>1</v>
      </c>
      <c r="I1323" s="2" t="s">
        <v>45</v>
      </c>
      <c r="J1323" s="2">
        <v>1</v>
      </c>
      <c r="K1323" s="2">
        <v>0</v>
      </c>
      <c r="L1323" s="2">
        <v>1</v>
      </c>
      <c r="M1323" s="2">
        <v>1</v>
      </c>
      <c r="N1323" s="21">
        <v>1</v>
      </c>
      <c r="O1323" s="21">
        <v>1</v>
      </c>
      <c r="P1323" s="2">
        <v>1</v>
      </c>
      <c r="Q1323" s="2" t="s">
        <v>44</v>
      </c>
      <c r="R1323" s="2" t="s">
        <v>45</v>
      </c>
      <c r="S1323" s="2" t="s">
        <v>45</v>
      </c>
      <c r="T1323" s="2" t="s">
        <v>45</v>
      </c>
      <c r="U1323" s="3" t="s">
        <v>45</v>
      </c>
      <c r="V1323" s="6" t="s">
        <v>6554</v>
      </c>
      <c r="W1323" s="63" t="s">
        <v>6478</v>
      </c>
      <c r="X1323" s="2">
        <v>43156793</v>
      </c>
      <c r="Y1323" s="2">
        <v>960617509</v>
      </c>
      <c r="Z1323" s="64" t="s">
        <v>6479</v>
      </c>
      <c r="AA1323" s="2">
        <v>0</v>
      </c>
      <c r="AB1323" s="2">
        <v>0</v>
      </c>
      <c r="AC1323" s="2"/>
      <c r="AD1323" s="2"/>
      <c r="AE1323" s="6">
        <v>0</v>
      </c>
      <c r="AF1323" s="2">
        <v>0</v>
      </c>
      <c r="AG1323" s="2"/>
      <c r="AH1323" s="2"/>
      <c r="AI1323" s="6">
        <v>0</v>
      </c>
      <c r="AJ1323" s="2">
        <v>0</v>
      </c>
      <c r="AK1323" s="2"/>
      <c r="AL1323" s="6"/>
      <c r="AM1323" s="6">
        <v>0</v>
      </c>
      <c r="AN1323" s="2">
        <v>0</v>
      </c>
      <c r="AO1323" s="2"/>
      <c r="AP1323" s="6"/>
      <c r="AQ1323" s="6">
        <f t="shared" si="140"/>
        <v>0</v>
      </c>
      <c r="AR1323" s="160">
        <f t="shared" si="141"/>
        <v>0</v>
      </c>
      <c r="AS1323" s="160">
        <f t="shared" si="142"/>
        <v>0</v>
      </c>
      <c r="AT1323" s="160">
        <f t="shared" si="143"/>
        <v>0</v>
      </c>
      <c r="AU1323" s="160">
        <f t="shared" si="144"/>
        <v>0</v>
      </c>
      <c r="AV1323" s="160">
        <f t="shared" si="145"/>
        <v>0</v>
      </c>
      <c r="AW1323" s="160">
        <f t="shared" si="146"/>
        <v>0</v>
      </c>
    </row>
    <row r="1324" spans="1:49" x14ac:dyDescent="0.25">
      <c r="A1324" s="2" t="s">
        <v>4577</v>
      </c>
      <c r="B1324" s="44" t="s">
        <v>15</v>
      </c>
      <c r="C1324" s="2" t="s">
        <v>4505</v>
      </c>
      <c r="D1324" s="2" t="s">
        <v>4578</v>
      </c>
      <c r="E1324" s="6" t="s">
        <v>45</v>
      </c>
      <c r="F1324" s="2" t="s">
        <v>45</v>
      </c>
      <c r="G1324" s="2" t="s">
        <v>44</v>
      </c>
      <c r="H1324" s="2">
        <v>0</v>
      </c>
      <c r="I1324" s="2" t="s">
        <v>44</v>
      </c>
      <c r="J1324" s="2">
        <v>0</v>
      </c>
      <c r="K1324" s="6">
        <v>1</v>
      </c>
      <c r="L1324" s="2">
        <v>1</v>
      </c>
      <c r="M1324" s="112">
        <v>2</v>
      </c>
      <c r="N1324" s="40"/>
      <c r="O1324" s="21">
        <v>1</v>
      </c>
      <c r="P1324" s="2">
        <v>1</v>
      </c>
      <c r="Q1324" s="2" t="s">
        <v>44</v>
      </c>
      <c r="R1324" s="2" t="s">
        <v>45</v>
      </c>
      <c r="S1324" s="2" t="s">
        <v>44</v>
      </c>
      <c r="T1324" s="2" t="s">
        <v>44</v>
      </c>
      <c r="U1324" s="3" t="s">
        <v>45</v>
      </c>
      <c r="V1324" s="6" t="s">
        <v>326</v>
      </c>
      <c r="W1324" s="63" t="s">
        <v>7062</v>
      </c>
      <c r="X1324" s="2"/>
      <c r="Y1324" s="2"/>
      <c r="Z1324" s="64"/>
      <c r="AA1324" s="2">
        <v>0</v>
      </c>
      <c r="AB1324" s="2">
        <v>0</v>
      </c>
      <c r="AC1324" s="2"/>
      <c r="AD1324" s="2"/>
      <c r="AE1324" s="6">
        <v>0</v>
      </c>
      <c r="AF1324" s="2">
        <v>0</v>
      </c>
      <c r="AG1324" s="2"/>
      <c r="AH1324" s="2"/>
      <c r="AI1324" s="6">
        <v>0</v>
      </c>
      <c r="AJ1324" s="2">
        <v>0</v>
      </c>
      <c r="AK1324" s="2"/>
      <c r="AL1324" s="6"/>
      <c r="AM1324" s="6">
        <v>0</v>
      </c>
      <c r="AN1324" s="2">
        <v>0</v>
      </c>
      <c r="AO1324" s="2"/>
      <c r="AP1324" s="6"/>
      <c r="AQ1324" s="6">
        <f t="shared" si="140"/>
        <v>0</v>
      </c>
      <c r="AR1324" s="160">
        <f t="shared" si="141"/>
        <v>0</v>
      </c>
      <c r="AS1324" s="160">
        <f t="shared" si="142"/>
        <v>0</v>
      </c>
      <c r="AT1324" s="160">
        <f t="shared" si="143"/>
        <v>0</v>
      </c>
      <c r="AU1324" s="160">
        <f t="shared" si="144"/>
        <v>0</v>
      </c>
      <c r="AV1324" s="160">
        <f t="shared" si="145"/>
        <v>0</v>
      </c>
      <c r="AW1324" s="160">
        <f t="shared" si="146"/>
        <v>0</v>
      </c>
    </row>
    <row r="1325" spans="1:49" x14ac:dyDescent="0.25">
      <c r="A1325" s="2" t="s">
        <v>4579</v>
      </c>
      <c r="B1325" s="44" t="s">
        <v>15</v>
      </c>
      <c r="C1325" s="2" t="s">
        <v>4505</v>
      </c>
      <c r="D1325" s="2" t="s">
        <v>4580</v>
      </c>
      <c r="E1325" s="6" t="s">
        <v>45</v>
      </c>
      <c r="F1325" s="2" t="s">
        <v>45</v>
      </c>
      <c r="G1325" s="2" t="s">
        <v>44</v>
      </c>
      <c r="H1325" s="2">
        <v>0</v>
      </c>
      <c r="I1325" s="2" t="s">
        <v>44</v>
      </c>
      <c r="J1325" s="2">
        <v>0</v>
      </c>
      <c r="K1325" s="6">
        <v>1</v>
      </c>
      <c r="L1325" s="2">
        <v>1</v>
      </c>
      <c r="M1325" s="112">
        <v>2</v>
      </c>
      <c r="N1325" s="40"/>
      <c r="O1325" s="21"/>
      <c r="P1325" s="2"/>
      <c r="Q1325" s="2" t="s">
        <v>44</v>
      </c>
      <c r="R1325" s="2" t="s">
        <v>45</v>
      </c>
      <c r="S1325" s="2" t="s">
        <v>44</v>
      </c>
      <c r="T1325" s="2" t="s">
        <v>44</v>
      </c>
      <c r="U1325" s="3" t="s">
        <v>45</v>
      </c>
      <c r="V1325" s="6" t="s">
        <v>326</v>
      </c>
      <c r="W1325" s="63" t="s">
        <v>7061</v>
      </c>
      <c r="X1325" s="2"/>
      <c r="Y1325" s="2"/>
      <c r="Z1325" s="64"/>
      <c r="AA1325" s="2">
        <v>0</v>
      </c>
      <c r="AB1325" s="2">
        <v>0</v>
      </c>
      <c r="AC1325" s="2"/>
      <c r="AD1325" s="2"/>
      <c r="AE1325" s="6">
        <v>0</v>
      </c>
      <c r="AF1325" s="2">
        <v>0</v>
      </c>
      <c r="AG1325" s="2"/>
      <c r="AH1325" s="2"/>
      <c r="AI1325" s="6">
        <v>0</v>
      </c>
      <c r="AJ1325" s="2">
        <v>0</v>
      </c>
      <c r="AK1325" s="2"/>
      <c r="AL1325" s="6"/>
      <c r="AM1325" s="6">
        <v>0</v>
      </c>
      <c r="AN1325" s="2">
        <v>0</v>
      </c>
      <c r="AO1325" s="2"/>
      <c r="AP1325" s="6"/>
      <c r="AQ1325" s="6">
        <f t="shared" si="140"/>
        <v>0</v>
      </c>
      <c r="AR1325" s="160">
        <f t="shared" si="141"/>
        <v>0</v>
      </c>
      <c r="AS1325" s="160">
        <f t="shared" si="142"/>
        <v>0</v>
      </c>
      <c r="AT1325" s="160">
        <f t="shared" si="143"/>
        <v>0</v>
      </c>
      <c r="AU1325" s="160">
        <f t="shared" si="144"/>
        <v>0</v>
      </c>
      <c r="AV1325" s="160">
        <f t="shared" si="145"/>
        <v>0</v>
      </c>
      <c r="AW1325" s="160">
        <f t="shared" si="146"/>
        <v>0</v>
      </c>
    </row>
    <row r="1326" spans="1:49" x14ac:dyDescent="0.25">
      <c r="A1326" s="2" t="s">
        <v>4239</v>
      </c>
      <c r="B1326" s="44" t="s">
        <v>16</v>
      </c>
      <c r="C1326" s="2" t="s">
        <v>4240</v>
      </c>
      <c r="D1326" s="2" t="s">
        <v>4240</v>
      </c>
      <c r="E1326" s="6" t="s">
        <v>45</v>
      </c>
      <c r="F1326" s="2" t="s">
        <v>44</v>
      </c>
      <c r="G1326" s="2" t="s">
        <v>44</v>
      </c>
      <c r="H1326" s="2">
        <v>1</v>
      </c>
      <c r="I1326" s="2" t="s">
        <v>45</v>
      </c>
      <c r="J1326" s="2">
        <v>1</v>
      </c>
      <c r="K1326" s="2">
        <v>0</v>
      </c>
      <c r="L1326" s="2">
        <v>1</v>
      </c>
      <c r="M1326" s="2">
        <v>1</v>
      </c>
      <c r="N1326" s="2">
        <v>1</v>
      </c>
      <c r="O1326" s="2">
        <v>1</v>
      </c>
      <c r="P1326" s="2">
        <v>1</v>
      </c>
      <c r="Q1326" s="2" t="s">
        <v>44</v>
      </c>
      <c r="R1326" s="2" t="s">
        <v>45</v>
      </c>
      <c r="S1326" s="2" t="s">
        <v>44</v>
      </c>
      <c r="T1326" s="2" t="s">
        <v>44</v>
      </c>
      <c r="U1326" s="3" t="s">
        <v>45</v>
      </c>
      <c r="V1326" s="6" t="s">
        <v>326</v>
      </c>
      <c r="W1326" s="63" t="s">
        <v>6837</v>
      </c>
      <c r="X1326" s="2" t="s">
        <v>4241</v>
      </c>
      <c r="Y1326" s="2" t="s">
        <v>4242</v>
      </c>
      <c r="Z1326" s="64" t="s">
        <v>4243</v>
      </c>
      <c r="AA1326" s="2">
        <v>0</v>
      </c>
      <c r="AB1326" s="2">
        <v>0</v>
      </c>
      <c r="AC1326" s="2"/>
      <c r="AD1326" s="2"/>
      <c r="AE1326" s="6">
        <v>1</v>
      </c>
      <c r="AF1326" s="2">
        <v>0</v>
      </c>
      <c r="AG1326" s="2"/>
      <c r="AH1326" s="2" t="s">
        <v>6743</v>
      </c>
      <c r="AI1326" s="6">
        <v>0</v>
      </c>
      <c r="AJ1326" s="2">
        <v>0</v>
      </c>
      <c r="AK1326" s="2"/>
      <c r="AL1326" s="6"/>
      <c r="AM1326" s="6">
        <v>0</v>
      </c>
      <c r="AN1326" s="2">
        <v>0</v>
      </c>
      <c r="AO1326" s="2"/>
      <c r="AP1326" s="6"/>
      <c r="AQ1326" s="6">
        <f t="shared" si="140"/>
        <v>1</v>
      </c>
      <c r="AR1326" s="160">
        <f t="shared" si="141"/>
        <v>1</v>
      </c>
      <c r="AS1326" s="160">
        <f t="shared" si="142"/>
        <v>0</v>
      </c>
      <c r="AT1326" s="160">
        <f t="shared" si="143"/>
        <v>0</v>
      </c>
      <c r="AU1326" s="160">
        <f t="shared" si="144"/>
        <v>0</v>
      </c>
      <c r="AV1326" s="160">
        <f t="shared" si="145"/>
        <v>0</v>
      </c>
      <c r="AW1326" s="160">
        <f t="shared" si="146"/>
        <v>0</v>
      </c>
    </row>
    <row r="1327" spans="1:49" x14ac:dyDescent="0.25">
      <c r="A1327" s="2" t="s">
        <v>4244</v>
      </c>
      <c r="B1327" s="44" t="s">
        <v>16</v>
      </c>
      <c r="C1327" s="2" t="s">
        <v>4240</v>
      </c>
      <c r="D1327" s="2" t="s">
        <v>4245</v>
      </c>
      <c r="E1327" s="6" t="s">
        <v>45</v>
      </c>
      <c r="F1327" s="2" t="s">
        <v>45</v>
      </c>
      <c r="G1327" s="2" t="s">
        <v>44</v>
      </c>
      <c r="H1327" s="2">
        <v>0</v>
      </c>
      <c r="I1327" s="2" t="s">
        <v>45</v>
      </c>
      <c r="J1327" s="2">
        <v>1</v>
      </c>
      <c r="K1327" s="2">
        <v>0</v>
      </c>
      <c r="L1327" s="2">
        <v>0</v>
      </c>
      <c r="M1327" s="2">
        <v>1</v>
      </c>
      <c r="N1327" s="13"/>
      <c r="O1327" s="2">
        <v>1</v>
      </c>
      <c r="P1327" s="6">
        <v>1</v>
      </c>
      <c r="Q1327" s="2" t="s">
        <v>44</v>
      </c>
      <c r="R1327" s="2" t="s">
        <v>45</v>
      </c>
      <c r="S1327" s="2" t="s">
        <v>45</v>
      </c>
      <c r="T1327" s="2" t="s">
        <v>44</v>
      </c>
      <c r="U1327" s="3" t="s">
        <v>45</v>
      </c>
      <c r="V1327" s="2"/>
      <c r="W1327" s="63" t="s">
        <v>6671</v>
      </c>
      <c r="X1327" s="2"/>
      <c r="Y1327" s="2"/>
      <c r="Z1327" s="64"/>
      <c r="AA1327" s="2">
        <v>0</v>
      </c>
      <c r="AB1327" s="2">
        <v>0</v>
      </c>
      <c r="AC1327" s="2"/>
      <c r="AD1327" s="2"/>
      <c r="AE1327" s="6">
        <v>0</v>
      </c>
      <c r="AF1327" s="2">
        <v>0</v>
      </c>
      <c r="AG1327" s="2"/>
      <c r="AH1327" s="2"/>
      <c r="AI1327" s="6">
        <v>0</v>
      </c>
      <c r="AJ1327" s="2">
        <v>0</v>
      </c>
      <c r="AK1327" s="2"/>
      <c r="AL1327" s="6"/>
      <c r="AM1327" s="6">
        <v>0</v>
      </c>
      <c r="AN1327" s="2">
        <v>0</v>
      </c>
      <c r="AO1327" s="2"/>
      <c r="AP1327" s="6"/>
      <c r="AQ1327" s="6">
        <f t="shared" si="140"/>
        <v>0</v>
      </c>
      <c r="AR1327" s="160">
        <f t="shared" si="141"/>
        <v>0</v>
      </c>
      <c r="AS1327" s="160">
        <f t="shared" si="142"/>
        <v>0</v>
      </c>
      <c r="AT1327" s="160">
        <f t="shared" si="143"/>
        <v>0</v>
      </c>
      <c r="AU1327" s="160">
        <f t="shared" si="144"/>
        <v>0</v>
      </c>
      <c r="AV1327" s="160">
        <f t="shared" si="145"/>
        <v>0</v>
      </c>
      <c r="AW1327" s="160">
        <f t="shared" si="146"/>
        <v>0</v>
      </c>
    </row>
    <row r="1328" spans="1:49" x14ac:dyDescent="0.25">
      <c r="A1328" s="2" t="s">
        <v>4246</v>
      </c>
      <c r="B1328" s="44" t="s">
        <v>16</v>
      </c>
      <c r="C1328" s="2" t="s">
        <v>4240</v>
      </c>
      <c r="D1328" s="2" t="s">
        <v>4247</v>
      </c>
      <c r="E1328" s="6" t="s">
        <v>45</v>
      </c>
      <c r="F1328" s="2" t="s">
        <v>44</v>
      </c>
      <c r="G1328" s="2" t="s">
        <v>44</v>
      </c>
      <c r="H1328" s="2">
        <v>0</v>
      </c>
      <c r="I1328" s="2" t="s">
        <v>44</v>
      </c>
      <c r="J1328" s="2">
        <v>1</v>
      </c>
      <c r="K1328" s="2">
        <v>0</v>
      </c>
      <c r="L1328" s="2">
        <v>1</v>
      </c>
      <c r="M1328" s="2">
        <v>1</v>
      </c>
      <c r="N1328" s="2">
        <v>1</v>
      </c>
      <c r="O1328" s="2">
        <v>1</v>
      </c>
      <c r="P1328" s="2">
        <v>1</v>
      </c>
      <c r="Q1328" s="2" t="s">
        <v>45</v>
      </c>
      <c r="R1328" s="2" t="s">
        <v>45</v>
      </c>
      <c r="S1328" s="2" t="s">
        <v>44</v>
      </c>
      <c r="T1328" s="2" t="s">
        <v>44</v>
      </c>
      <c r="U1328" s="3" t="s">
        <v>45</v>
      </c>
      <c r="V1328" s="6" t="s">
        <v>326</v>
      </c>
      <c r="W1328" s="63" t="s">
        <v>4248</v>
      </c>
      <c r="X1328" s="2" t="s">
        <v>4249</v>
      </c>
      <c r="Y1328" s="2" t="s">
        <v>4250</v>
      </c>
      <c r="Z1328" s="64" t="s">
        <v>4251</v>
      </c>
      <c r="AA1328" s="2">
        <v>0</v>
      </c>
      <c r="AB1328" s="2">
        <v>0</v>
      </c>
      <c r="AC1328" s="2"/>
      <c r="AD1328" s="2"/>
      <c r="AE1328" s="6">
        <v>0</v>
      </c>
      <c r="AF1328" s="2">
        <v>0</v>
      </c>
      <c r="AG1328" s="2"/>
      <c r="AH1328" s="2"/>
      <c r="AI1328" s="6">
        <v>0</v>
      </c>
      <c r="AJ1328" s="2">
        <v>0</v>
      </c>
      <c r="AK1328" s="2"/>
      <c r="AL1328" s="6"/>
      <c r="AM1328" s="6">
        <v>0</v>
      </c>
      <c r="AN1328" s="2">
        <v>0</v>
      </c>
      <c r="AO1328" s="2"/>
      <c r="AP1328" s="6"/>
      <c r="AQ1328" s="6">
        <f t="shared" si="140"/>
        <v>0</v>
      </c>
      <c r="AR1328" s="160">
        <f t="shared" si="141"/>
        <v>0</v>
      </c>
      <c r="AS1328" s="160">
        <f t="shared" si="142"/>
        <v>0</v>
      </c>
      <c r="AT1328" s="160">
        <f t="shared" si="143"/>
        <v>0</v>
      </c>
      <c r="AU1328" s="160">
        <f t="shared" si="144"/>
        <v>0</v>
      </c>
      <c r="AV1328" s="160">
        <f t="shared" si="145"/>
        <v>0</v>
      </c>
      <c r="AW1328" s="160">
        <f t="shared" si="146"/>
        <v>0</v>
      </c>
    </row>
    <row r="1329" spans="1:49" x14ac:dyDescent="0.25">
      <c r="A1329" s="2" t="s">
        <v>4252</v>
      </c>
      <c r="B1329" s="44" t="s">
        <v>16</v>
      </c>
      <c r="C1329" s="2" t="s">
        <v>4240</v>
      </c>
      <c r="D1329" s="2" t="s">
        <v>4253</v>
      </c>
      <c r="E1329" s="6" t="s">
        <v>45</v>
      </c>
      <c r="F1329" s="2" t="s">
        <v>45</v>
      </c>
      <c r="G1329" s="2" t="s">
        <v>44</v>
      </c>
      <c r="H1329" s="2">
        <v>0</v>
      </c>
      <c r="I1329" s="2" t="s">
        <v>44</v>
      </c>
      <c r="J1329" s="2">
        <v>1</v>
      </c>
      <c r="K1329" s="2">
        <v>0</v>
      </c>
      <c r="L1329" s="2">
        <v>1</v>
      </c>
      <c r="M1329" s="2">
        <v>1</v>
      </c>
      <c r="N1329" s="13"/>
      <c r="O1329" s="2">
        <v>0</v>
      </c>
      <c r="P1329" s="6">
        <v>0</v>
      </c>
      <c r="Q1329" s="2" t="s">
        <v>44</v>
      </c>
      <c r="R1329" s="2" t="s">
        <v>45</v>
      </c>
      <c r="S1329" s="2" t="s">
        <v>44</v>
      </c>
      <c r="T1329" s="2" t="s">
        <v>44</v>
      </c>
      <c r="U1329" s="3" t="s">
        <v>45</v>
      </c>
      <c r="V1329" s="2" t="s">
        <v>326</v>
      </c>
      <c r="W1329" s="63" t="s">
        <v>4254</v>
      </c>
      <c r="X1329" s="2" t="s">
        <v>4255</v>
      </c>
      <c r="Y1329" s="2" t="s">
        <v>4256</v>
      </c>
      <c r="Z1329" s="64" t="s">
        <v>4257</v>
      </c>
      <c r="AA1329" s="2">
        <v>0</v>
      </c>
      <c r="AB1329" s="2">
        <v>1</v>
      </c>
      <c r="AC1329" s="2" t="s">
        <v>326</v>
      </c>
      <c r="AD1329" s="2" t="s">
        <v>6744</v>
      </c>
      <c r="AE1329" s="6">
        <v>0</v>
      </c>
      <c r="AF1329" s="2">
        <v>0</v>
      </c>
      <c r="AG1329" s="2"/>
      <c r="AH1329" s="2"/>
      <c r="AI1329" s="6">
        <v>0</v>
      </c>
      <c r="AJ1329" s="2">
        <v>0</v>
      </c>
      <c r="AK1329" s="2"/>
      <c r="AL1329" s="6"/>
      <c r="AM1329" s="6">
        <v>0</v>
      </c>
      <c r="AN1329" s="2">
        <v>0</v>
      </c>
      <c r="AO1329" s="2"/>
      <c r="AP1329" s="6"/>
      <c r="AQ1329" s="6">
        <f t="shared" si="140"/>
        <v>1</v>
      </c>
      <c r="AR1329" s="160">
        <f t="shared" si="141"/>
        <v>0</v>
      </c>
      <c r="AS1329" s="160">
        <f t="shared" si="142"/>
        <v>0</v>
      </c>
      <c r="AT1329" s="160">
        <f t="shared" si="143"/>
        <v>1</v>
      </c>
      <c r="AU1329" s="160">
        <f t="shared" si="144"/>
        <v>0</v>
      </c>
      <c r="AV1329" s="160">
        <f t="shared" si="145"/>
        <v>0</v>
      </c>
      <c r="AW1329" s="160">
        <f t="shared" si="146"/>
        <v>0</v>
      </c>
    </row>
    <row r="1330" spans="1:49" x14ac:dyDescent="0.25">
      <c r="A1330" s="2" t="s">
        <v>4258</v>
      </c>
      <c r="B1330" s="44" t="s">
        <v>16</v>
      </c>
      <c r="C1330" s="2" t="s">
        <v>4240</v>
      </c>
      <c r="D1330" s="2" t="s">
        <v>4259</v>
      </c>
      <c r="E1330" s="6" t="s">
        <v>45</v>
      </c>
      <c r="F1330" s="2" t="s">
        <v>44</v>
      </c>
      <c r="G1330" s="2" t="s">
        <v>44</v>
      </c>
      <c r="H1330" s="2">
        <v>1</v>
      </c>
      <c r="I1330" s="2" t="s">
        <v>45</v>
      </c>
      <c r="J1330" s="2">
        <v>1</v>
      </c>
      <c r="K1330" s="2">
        <v>0</v>
      </c>
      <c r="L1330" s="2">
        <v>1</v>
      </c>
      <c r="M1330" s="2">
        <v>1</v>
      </c>
      <c r="N1330" s="2">
        <v>1</v>
      </c>
      <c r="O1330" s="2">
        <v>1</v>
      </c>
      <c r="P1330" s="2">
        <v>1</v>
      </c>
      <c r="Q1330" s="2" t="s">
        <v>44</v>
      </c>
      <c r="R1330" s="2" t="s">
        <v>45</v>
      </c>
      <c r="S1330" s="2" t="s">
        <v>44</v>
      </c>
      <c r="T1330" s="2" t="s">
        <v>44</v>
      </c>
      <c r="U1330" s="3" t="s">
        <v>45</v>
      </c>
      <c r="V1330" s="6" t="s">
        <v>326</v>
      </c>
      <c r="W1330" s="63" t="s">
        <v>4260</v>
      </c>
      <c r="X1330" s="2" t="s">
        <v>4261</v>
      </c>
      <c r="Y1330" s="2" t="s">
        <v>4262</v>
      </c>
      <c r="Z1330" s="64" t="s">
        <v>4263</v>
      </c>
      <c r="AA1330" s="2">
        <v>0</v>
      </c>
      <c r="AB1330" s="2">
        <v>0</v>
      </c>
      <c r="AC1330" s="2"/>
      <c r="AD1330" s="2"/>
      <c r="AE1330" s="6">
        <v>0</v>
      </c>
      <c r="AF1330" s="2">
        <v>0</v>
      </c>
      <c r="AG1330" s="2"/>
      <c r="AH1330" s="2"/>
      <c r="AI1330" s="6">
        <v>0</v>
      </c>
      <c r="AJ1330" s="2">
        <v>0</v>
      </c>
      <c r="AK1330" s="2"/>
      <c r="AL1330" s="6"/>
      <c r="AM1330" s="6">
        <v>0</v>
      </c>
      <c r="AN1330" s="2">
        <v>0</v>
      </c>
      <c r="AO1330" s="2"/>
      <c r="AP1330" s="6"/>
      <c r="AQ1330" s="6">
        <f t="shared" si="140"/>
        <v>0</v>
      </c>
      <c r="AR1330" s="160">
        <f t="shared" si="141"/>
        <v>0</v>
      </c>
      <c r="AS1330" s="160">
        <f t="shared" si="142"/>
        <v>0</v>
      </c>
      <c r="AT1330" s="160">
        <f t="shared" si="143"/>
        <v>0</v>
      </c>
      <c r="AU1330" s="160">
        <f t="shared" si="144"/>
        <v>0</v>
      </c>
      <c r="AV1330" s="160">
        <f t="shared" si="145"/>
        <v>0</v>
      </c>
      <c r="AW1330" s="160">
        <f t="shared" si="146"/>
        <v>0</v>
      </c>
    </row>
    <row r="1331" spans="1:49" x14ac:dyDescent="0.25">
      <c r="A1331" s="2" t="s">
        <v>4264</v>
      </c>
      <c r="B1331" s="44" t="s">
        <v>16</v>
      </c>
      <c r="C1331" s="2" t="s">
        <v>4265</v>
      </c>
      <c r="D1331" s="2" t="s">
        <v>4265</v>
      </c>
      <c r="E1331" s="6" t="s">
        <v>45</v>
      </c>
      <c r="F1331" s="2" t="s">
        <v>45</v>
      </c>
      <c r="G1331" s="2" t="s">
        <v>44</v>
      </c>
      <c r="H1331" s="2">
        <v>0</v>
      </c>
      <c r="I1331" s="2" t="s">
        <v>44</v>
      </c>
      <c r="J1331" s="2">
        <v>1</v>
      </c>
      <c r="K1331" s="2">
        <v>0</v>
      </c>
      <c r="L1331" s="2">
        <v>1</v>
      </c>
      <c r="M1331" s="2">
        <v>1</v>
      </c>
      <c r="N1331" s="13"/>
      <c r="O1331" s="2">
        <v>1</v>
      </c>
      <c r="P1331" s="6">
        <v>1</v>
      </c>
      <c r="Q1331" s="2" t="s">
        <v>45</v>
      </c>
      <c r="R1331" s="2" t="s">
        <v>45</v>
      </c>
      <c r="S1331" s="2" t="s">
        <v>45</v>
      </c>
      <c r="T1331" s="2" t="s">
        <v>44</v>
      </c>
      <c r="U1331" s="3" t="s">
        <v>45</v>
      </c>
      <c r="V1331" s="2" t="s">
        <v>35</v>
      </c>
      <c r="W1331" s="63" t="s">
        <v>4266</v>
      </c>
      <c r="X1331" s="2" t="s">
        <v>4267</v>
      </c>
      <c r="Y1331" s="2" t="s">
        <v>4268</v>
      </c>
      <c r="Z1331" s="64" t="s">
        <v>4269</v>
      </c>
      <c r="AA1331" s="2">
        <v>0</v>
      </c>
      <c r="AB1331" s="2">
        <v>0</v>
      </c>
      <c r="AC1331" s="2"/>
      <c r="AD1331" s="2"/>
      <c r="AE1331" s="6">
        <v>0</v>
      </c>
      <c r="AF1331" s="2">
        <v>0</v>
      </c>
      <c r="AG1331" s="2"/>
      <c r="AH1331" s="2"/>
      <c r="AI1331" s="6">
        <v>0</v>
      </c>
      <c r="AJ1331" s="2">
        <v>0</v>
      </c>
      <c r="AK1331" s="2"/>
      <c r="AL1331" s="6"/>
      <c r="AM1331" s="6">
        <v>0</v>
      </c>
      <c r="AN1331" s="2">
        <v>0</v>
      </c>
      <c r="AO1331" s="2"/>
      <c r="AP1331" s="6"/>
      <c r="AQ1331" s="6">
        <f t="shared" si="140"/>
        <v>0</v>
      </c>
      <c r="AR1331" s="160">
        <f t="shared" si="141"/>
        <v>0</v>
      </c>
      <c r="AS1331" s="160">
        <f t="shared" si="142"/>
        <v>0</v>
      </c>
      <c r="AT1331" s="160">
        <f t="shared" si="143"/>
        <v>0</v>
      </c>
      <c r="AU1331" s="160">
        <f t="shared" si="144"/>
        <v>0</v>
      </c>
      <c r="AV1331" s="160">
        <f t="shared" si="145"/>
        <v>0</v>
      </c>
      <c r="AW1331" s="160">
        <f t="shared" si="146"/>
        <v>0</v>
      </c>
    </row>
    <row r="1332" spans="1:49" x14ac:dyDescent="0.25">
      <c r="A1332" s="2" t="s">
        <v>4270</v>
      </c>
      <c r="B1332" s="44" t="s">
        <v>16</v>
      </c>
      <c r="C1332" s="2" t="s">
        <v>4265</v>
      </c>
      <c r="D1332" s="2" t="s">
        <v>4271</v>
      </c>
      <c r="E1332" s="6" t="s">
        <v>45</v>
      </c>
      <c r="F1332" s="2" t="s">
        <v>45</v>
      </c>
      <c r="G1332" s="2" t="s">
        <v>44</v>
      </c>
      <c r="H1332" s="2">
        <v>0</v>
      </c>
      <c r="I1332" s="2" t="s">
        <v>44</v>
      </c>
      <c r="J1332" s="2">
        <v>0</v>
      </c>
      <c r="K1332" s="6">
        <v>0</v>
      </c>
      <c r="L1332" s="2">
        <v>0</v>
      </c>
      <c r="M1332" s="112">
        <v>2</v>
      </c>
      <c r="N1332" s="13"/>
      <c r="O1332" s="2"/>
      <c r="P1332" s="2"/>
      <c r="Q1332" s="2" t="s">
        <v>45</v>
      </c>
      <c r="R1332" s="2" t="s">
        <v>45</v>
      </c>
      <c r="S1332" s="2" t="s">
        <v>45</v>
      </c>
      <c r="T1332" s="2" t="s">
        <v>44</v>
      </c>
      <c r="U1332" s="3" t="s">
        <v>45</v>
      </c>
      <c r="V1332" s="6" t="s">
        <v>6579</v>
      </c>
      <c r="W1332" s="63"/>
      <c r="X1332" s="2"/>
      <c r="Y1332" s="2"/>
      <c r="Z1332" s="64"/>
      <c r="AA1332" s="2">
        <v>0</v>
      </c>
      <c r="AB1332" s="2">
        <v>0</v>
      </c>
      <c r="AC1332" s="2"/>
      <c r="AD1332" s="2"/>
      <c r="AE1332" s="6">
        <v>0</v>
      </c>
      <c r="AF1332" s="2">
        <v>0</v>
      </c>
      <c r="AG1332" s="2"/>
      <c r="AH1332" s="2"/>
      <c r="AI1332" s="6">
        <v>0</v>
      </c>
      <c r="AJ1332" s="2">
        <v>0</v>
      </c>
      <c r="AK1332" s="2"/>
      <c r="AL1332" s="6"/>
      <c r="AM1332" s="6">
        <v>0</v>
      </c>
      <c r="AN1332" s="2">
        <v>0</v>
      </c>
      <c r="AO1332" s="2"/>
      <c r="AP1332" s="6"/>
      <c r="AQ1332" s="6">
        <f t="shared" si="140"/>
        <v>0</v>
      </c>
      <c r="AR1332" s="160">
        <f t="shared" si="141"/>
        <v>0</v>
      </c>
      <c r="AS1332" s="160">
        <f t="shared" si="142"/>
        <v>0</v>
      </c>
      <c r="AT1332" s="160">
        <f t="shared" si="143"/>
        <v>0</v>
      </c>
      <c r="AU1332" s="160">
        <f t="shared" si="144"/>
        <v>0</v>
      </c>
      <c r="AV1332" s="160">
        <f t="shared" si="145"/>
        <v>0</v>
      </c>
      <c r="AW1332" s="160">
        <f t="shared" si="146"/>
        <v>0</v>
      </c>
    </row>
    <row r="1333" spans="1:49" x14ac:dyDescent="0.25">
      <c r="A1333" s="2" t="s">
        <v>4272</v>
      </c>
      <c r="B1333" s="44" t="s">
        <v>16</v>
      </c>
      <c r="C1333" s="2" t="s">
        <v>4265</v>
      </c>
      <c r="D1333" s="2" t="s">
        <v>4273</v>
      </c>
      <c r="E1333" s="6" t="s">
        <v>45</v>
      </c>
      <c r="F1333" s="2" t="s">
        <v>45</v>
      </c>
      <c r="G1333" s="2" t="s">
        <v>44</v>
      </c>
      <c r="H1333" s="2">
        <v>0</v>
      </c>
      <c r="I1333" s="2" t="s">
        <v>44</v>
      </c>
      <c r="J1333" s="2">
        <v>1</v>
      </c>
      <c r="K1333" s="2">
        <v>0</v>
      </c>
      <c r="L1333" s="2">
        <v>1</v>
      </c>
      <c r="M1333" s="2">
        <v>1</v>
      </c>
      <c r="N1333" s="13"/>
      <c r="O1333" s="2">
        <v>1</v>
      </c>
      <c r="P1333" s="6">
        <v>1</v>
      </c>
      <c r="Q1333" s="2" t="s">
        <v>44</v>
      </c>
      <c r="R1333" s="2" t="s">
        <v>45</v>
      </c>
      <c r="S1333" s="2" t="s">
        <v>45</v>
      </c>
      <c r="T1333" s="2" t="s">
        <v>44</v>
      </c>
      <c r="U1333" s="3" t="s">
        <v>44</v>
      </c>
      <c r="V1333" s="2" t="s">
        <v>35</v>
      </c>
      <c r="W1333" s="63" t="s">
        <v>4266</v>
      </c>
      <c r="X1333" s="2" t="s">
        <v>4267</v>
      </c>
      <c r="Y1333" s="2" t="s">
        <v>4268</v>
      </c>
      <c r="Z1333" s="64" t="s">
        <v>4269</v>
      </c>
      <c r="AA1333" s="2">
        <v>0</v>
      </c>
      <c r="AB1333" s="2">
        <v>0</v>
      </c>
      <c r="AC1333" s="2"/>
      <c r="AD1333" s="2"/>
      <c r="AE1333" s="6">
        <v>0</v>
      </c>
      <c r="AF1333" s="2">
        <v>0</v>
      </c>
      <c r="AG1333" s="2"/>
      <c r="AH1333" s="2"/>
      <c r="AI1333" s="6">
        <v>0</v>
      </c>
      <c r="AJ1333" s="2">
        <v>0</v>
      </c>
      <c r="AK1333" s="2"/>
      <c r="AL1333" s="6"/>
      <c r="AM1333" s="6">
        <v>0</v>
      </c>
      <c r="AN1333" s="2">
        <v>0</v>
      </c>
      <c r="AO1333" s="2"/>
      <c r="AP1333" s="6"/>
      <c r="AQ1333" s="6">
        <f t="shared" si="140"/>
        <v>0</v>
      </c>
      <c r="AR1333" s="160">
        <f t="shared" si="141"/>
        <v>0</v>
      </c>
      <c r="AS1333" s="160">
        <f t="shared" si="142"/>
        <v>0</v>
      </c>
      <c r="AT1333" s="160">
        <f t="shared" si="143"/>
        <v>0</v>
      </c>
      <c r="AU1333" s="160">
        <f t="shared" si="144"/>
        <v>0</v>
      </c>
      <c r="AV1333" s="160">
        <f t="shared" si="145"/>
        <v>0</v>
      </c>
      <c r="AW1333" s="160">
        <f t="shared" si="146"/>
        <v>0</v>
      </c>
    </row>
    <row r="1334" spans="1:49" x14ac:dyDescent="0.25">
      <c r="A1334" s="2" t="s">
        <v>4274</v>
      </c>
      <c r="B1334" s="44" t="s">
        <v>16</v>
      </c>
      <c r="C1334" s="2" t="s">
        <v>4265</v>
      </c>
      <c r="D1334" s="2" t="s">
        <v>4275</v>
      </c>
      <c r="E1334" s="6" t="s">
        <v>45</v>
      </c>
      <c r="F1334" s="2" t="s">
        <v>45</v>
      </c>
      <c r="G1334" s="2" t="s">
        <v>44</v>
      </c>
      <c r="H1334" s="2">
        <v>0</v>
      </c>
      <c r="I1334" s="2" t="s">
        <v>44</v>
      </c>
      <c r="J1334" s="2">
        <v>1</v>
      </c>
      <c r="K1334" s="2">
        <v>0</v>
      </c>
      <c r="L1334" s="2">
        <v>1</v>
      </c>
      <c r="M1334" s="2">
        <v>1</v>
      </c>
      <c r="N1334" s="13"/>
      <c r="O1334" s="2">
        <v>1</v>
      </c>
      <c r="P1334" s="6">
        <v>1</v>
      </c>
      <c r="Q1334" s="2" t="s">
        <v>45</v>
      </c>
      <c r="R1334" s="2" t="s">
        <v>45</v>
      </c>
      <c r="S1334" s="2" t="s">
        <v>45</v>
      </c>
      <c r="T1334" s="2" t="s">
        <v>44</v>
      </c>
      <c r="U1334" s="3" t="s">
        <v>45</v>
      </c>
      <c r="V1334" s="2" t="s">
        <v>35</v>
      </c>
      <c r="W1334" s="63" t="s">
        <v>4266</v>
      </c>
      <c r="X1334" s="2" t="s">
        <v>4267</v>
      </c>
      <c r="Y1334" s="2" t="s">
        <v>4268</v>
      </c>
      <c r="Z1334" s="64" t="s">
        <v>4269</v>
      </c>
      <c r="AA1334" s="2">
        <v>0</v>
      </c>
      <c r="AB1334" s="2">
        <v>0</v>
      </c>
      <c r="AC1334" s="2"/>
      <c r="AD1334" s="2"/>
      <c r="AE1334" s="6">
        <v>0</v>
      </c>
      <c r="AF1334" s="2">
        <v>0</v>
      </c>
      <c r="AG1334" s="2"/>
      <c r="AH1334" s="2"/>
      <c r="AI1334" s="6">
        <v>0</v>
      </c>
      <c r="AJ1334" s="2">
        <v>0</v>
      </c>
      <c r="AK1334" s="2"/>
      <c r="AL1334" s="6"/>
      <c r="AM1334" s="6">
        <v>0</v>
      </c>
      <c r="AN1334" s="2">
        <v>0</v>
      </c>
      <c r="AO1334" s="2"/>
      <c r="AP1334" s="6"/>
      <c r="AQ1334" s="6">
        <f t="shared" si="140"/>
        <v>0</v>
      </c>
      <c r="AR1334" s="160">
        <f t="shared" si="141"/>
        <v>0</v>
      </c>
      <c r="AS1334" s="160">
        <f t="shared" si="142"/>
        <v>0</v>
      </c>
      <c r="AT1334" s="160">
        <f t="shared" si="143"/>
        <v>0</v>
      </c>
      <c r="AU1334" s="160">
        <f t="shared" si="144"/>
        <v>0</v>
      </c>
      <c r="AV1334" s="160">
        <f t="shared" si="145"/>
        <v>0</v>
      </c>
      <c r="AW1334" s="160">
        <f t="shared" si="146"/>
        <v>0</v>
      </c>
    </row>
    <row r="1335" spans="1:49" x14ac:dyDescent="0.25">
      <c r="A1335" s="2" t="s">
        <v>4276</v>
      </c>
      <c r="B1335" s="44" t="s">
        <v>16</v>
      </c>
      <c r="C1335" s="2" t="s">
        <v>4265</v>
      </c>
      <c r="D1335" s="2" t="s">
        <v>4277</v>
      </c>
      <c r="E1335" s="6" t="s">
        <v>45</v>
      </c>
      <c r="F1335" s="2" t="s">
        <v>45</v>
      </c>
      <c r="G1335" s="2" t="s">
        <v>45</v>
      </c>
      <c r="H1335" s="2">
        <v>0</v>
      </c>
      <c r="I1335" s="2" t="s">
        <v>44</v>
      </c>
      <c r="J1335" s="2">
        <v>0</v>
      </c>
      <c r="K1335" s="6">
        <v>0</v>
      </c>
      <c r="L1335" s="2">
        <v>0</v>
      </c>
      <c r="M1335" s="112">
        <v>2</v>
      </c>
      <c r="N1335" s="13"/>
      <c r="O1335" s="2"/>
      <c r="P1335" s="2"/>
      <c r="Q1335" s="2" t="s">
        <v>45</v>
      </c>
      <c r="R1335" s="2" t="s">
        <v>45</v>
      </c>
      <c r="S1335" s="2" t="s">
        <v>45</v>
      </c>
      <c r="T1335" s="2" t="s">
        <v>44</v>
      </c>
      <c r="U1335" s="3" t="s">
        <v>45</v>
      </c>
      <c r="V1335" s="6" t="s">
        <v>6579</v>
      </c>
      <c r="W1335" s="63"/>
      <c r="X1335" s="2"/>
      <c r="Y1335" s="2"/>
      <c r="Z1335" s="64"/>
      <c r="AA1335" s="2">
        <v>0</v>
      </c>
      <c r="AB1335" s="2">
        <v>0</v>
      </c>
      <c r="AC1335" s="2"/>
      <c r="AD1335" s="2"/>
      <c r="AE1335" s="6">
        <v>0</v>
      </c>
      <c r="AF1335" s="2">
        <v>0</v>
      </c>
      <c r="AG1335" s="2"/>
      <c r="AH1335" s="2"/>
      <c r="AI1335" s="6">
        <v>0</v>
      </c>
      <c r="AJ1335" s="2">
        <v>0</v>
      </c>
      <c r="AK1335" s="2"/>
      <c r="AL1335" s="6"/>
      <c r="AM1335" s="6">
        <v>0</v>
      </c>
      <c r="AN1335" s="2">
        <v>0</v>
      </c>
      <c r="AO1335" s="2"/>
      <c r="AP1335" s="6"/>
      <c r="AQ1335" s="6">
        <f t="shared" si="140"/>
        <v>0</v>
      </c>
      <c r="AR1335" s="160">
        <f t="shared" si="141"/>
        <v>0</v>
      </c>
      <c r="AS1335" s="160">
        <f t="shared" si="142"/>
        <v>0</v>
      </c>
      <c r="AT1335" s="160">
        <f t="shared" si="143"/>
        <v>0</v>
      </c>
      <c r="AU1335" s="160">
        <f t="shared" si="144"/>
        <v>0</v>
      </c>
      <c r="AV1335" s="160">
        <f t="shared" si="145"/>
        <v>0</v>
      </c>
      <c r="AW1335" s="160">
        <f t="shared" si="146"/>
        <v>0</v>
      </c>
    </row>
    <row r="1336" spans="1:49" x14ac:dyDescent="0.25">
      <c r="A1336" s="2" t="s">
        <v>4281</v>
      </c>
      <c r="B1336" s="44" t="s">
        <v>16</v>
      </c>
      <c r="C1336" s="2" t="s">
        <v>4279</v>
      </c>
      <c r="D1336" s="2" t="s">
        <v>4279</v>
      </c>
      <c r="E1336" s="6" t="s">
        <v>45</v>
      </c>
      <c r="F1336" s="2" t="s">
        <v>45</v>
      </c>
      <c r="G1336" s="2" t="s">
        <v>44</v>
      </c>
      <c r="H1336" s="2">
        <v>0</v>
      </c>
      <c r="I1336" s="2" t="s">
        <v>44</v>
      </c>
      <c r="J1336" s="2">
        <v>0</v>
      </c>
      <c r="K1336" s="6">
        <v>0</v>
      </c>
      <c r="L1336" s="2">
        <v>0</v>
      </c>
      <c r="M1336" s="112">
        <v>2</v>
      </c>
      <c r="N1336" s="13"/>
      <c r="O1336" s="2"/>
      <c r="P1336" s="2"/>
      <c r="Q1336" s="2" t="s">
        <v>45</v>
      </c>
      <c r="R1336" s="2" t="s">
        <v>45</v>
      </c>
      <c r="S1336" s="2" t="s">
        <v>45</v>
      </c>
      <c r="T1336" s="2" t="s">
        <v>44</v>
      </c>
      <c r="U1336" s="3" t="s">
        <v>45</v>
      </c>
      <c r="V1336" s="6" t="s">
        <v>6579</v>
      </c>
      <c r="W1336" s="63"/>
      <c r="X1336" s="2"/>
      <c r="Y1336" s="2"/>
      <c r="Z1336" s="64"/>
      <c r="AA1336" s="2">
        <v>0</v>
      </c>
      <c r="AB1336" s="2">
        <v>0</v>
      </c>
      <c r="AC1336" s="2"/>
      <c r="AD1336" s="2"/>
      <c r="AE1336" s="6">
        <v>0</v>
      </c>
      <c r="AF1336" s="2">
        <v>0</v>
      </c>
      <c r="AG1336" s="2"/>
      <c r="AH1336" s="2"/>
      <c r="AI1336" s="6">
        <v>0</v>
      </c>
      <c r="AJ1336" s="2">
        <v>0</v>
      </c>
      <c r="AK1336" s="2"/>
      <c r="AL1336" s="6"/>
      <c r="AM1336" s="6">
        <v>0</v>
      </c>
      <c r="AN1336" s="2">
        <v>0</v>
      </c>
      <c r="AO1336" s="2"/>
      <c r="AP1336" s="6"/>
      <c r="AQ1336" s="6">
        <f t="shared" si="140"/>
        <v>0</v>
      </c>
      <c r="AR1336" s="160">
        <f t="shared" si="141"/>
        <v>0</v>
      </c>
      <c r="AS1336" s="160">
        <f t="shared" si="142"/>
        <v>0</v>
      </c>
      <c r="AT1336" s="160">
        <f t="shared" si="143"/>
        <v>0</v>
      </c>
      <c r="AU1336" s="160">
        <f t="shared" si="144"/>
        <v>0</v>
      </c>
      <c r="AV1336" s="160">
        <f t="shared" si="145"/>
        <v>0</v>
      </c>
      <c r="AW1336" s="160">
        <f t="shared" si="146"/>
        <v>0</v>
      </c>
    </row>
    <row r="1337" spans="1:49" x14ac:dyDescent="0.25">
      <c r="A1337" s="2" t="s">
        <v>4278</v>
      </c>
      <c r="B1337" s="44" t="s">
        <v>16</v>
      </c>
      <c r="C1337" s="2" t="s">
        <v>4279</v>
      </c>
      <c r="D1337" s="2" t="s">
        <v>4280</v>
      </c>
      <c r="E1337" s="6" t="s">
        <v>45</v>
      </c>
      <c r="F1337" s="2" t="s">
        <v>45</v>
      </c>
      <c r="G1337" s="2" t="s">
        <v>45</v>
      </c>
      <c r="H1337" s="2">
        <v>0</v>
      </c>
      <c r="I1337" s="2" t="s">
        <v>44</v>
      </c>
      <c r="J1337" s="2">
        <v>0</v>
      </c>
      <c r="K1337" s="6">
        <v>0</v>
      </c>
      <c r="L1337" s="2">
        <v>0</v>
      </c>
      <c r="M1337" s="112">
        <v>2</v>
      </c>
      <c r="N1337" s="13"/>
      <c r="O1337" s="2"/>
      <c r="P1337" s="2"/>
      <c r="Q1337" s="2" t="s">
        <v>45</v>
      </c>
      <c r="R1337" s="2" t="s">
        <v>45</v>
      </c>
      <c r="S1337" s="2" t="s">
        <v>45</v>
      </c>
      <c r="T1337" s="2" t="s">
        <v>44</v>
      </c>
      <c r="U1337" s="3" t="s">
        <v>45</v>
      </c>
      <c r="V1337" s="6" t="s">
        <v>6579</v>
      </c>
      <c r="W1337" s="63"/>
      <c r="X1337" s="2"/>
      <c r="Y1337" s="2"/>
      <c r="Z1337" s="64"/>
      <c r="AA1337" s="2">
        <v>0</v>
      </c>
      <c r="AB1337" s="2">
        <v>0</v>
      </c>
      <c r="AC1337" s="2"/>
      <c r="AD1337" s="2"/>
      <c r="AE1337" s="6">
        <v>0</v>
      </c>
      <c r="AF1337" s="2">
        <v>0</v>
      </c>
      <c r="AG1337" s="2"/>
      <c r="AH1337" s="2"/>
      <c r="AI1337" s="6">
        <v>0</v>
      </c>
      <c r="AJ1337" s="2">
        <v>0</v>
      </c>
      <c r="AK1337" s="2"/>
      <c r="AL1337" s="6"/>
      <c r="AM1337" s="6">
        <v>0</v>
      </c>
      <c r="AN1337" s="2">
        <v>0</v>
      </c>
      <c r="AO1337" s="2"/>
      <c r="AP1337" s="6"/>
      <c r="AQ1337" s="6">
        <f t="shared" si="140"/>
        <v>0</v>
      </c>
      <c r="AR1337" s="160">
        <f t="shared" si="141"/>
        <v>0</v>
      </c>
      <c r="AS1337" s="160">
        <f t="shared" si="142"/>
        <v>0</v>
      </c>
      <c r="AT1337" s="160">
        <f t="shared" si="143"/>
        <v>0</v>
      </c>
      <c r="AU1337" s="160">
        <f t="shared" si="144"/>
        <v>0</v>
      </c>
      <c r="AV1337" s="160">
        <f t="shared" si="145"/>
        <v>0</v>
      </c>
      <c r="AW1337" s="160">
        <f t="shared" si="146"/>
        <v>0</v>
      </c>
    </row>
    <row r="1338" spans="1:49" x14ac:dyDescent="0.25">
      <c r="A1338" s="2" t="s">
        <v>4282</v>
      </c>
      <c r="B1338" s="44" t="s">
        <v>16</v>
      </c>
      <c r="C1338" s="2" t="s">
        <v>4279</v>
      </c>
      <c r="D1338" s="2" t="s">
        <v>4283</v>
      </c>
      <c r="E1338" s="6" t="s">
        <v>45</v>
      </c>
      <c r="F1338" s="2" t="s">
        <v>45</v>
      </c>
      <c r="G1338" s="2" t="s">
        <v>45</v>
      </c>
      <c r="H1338" s="2">
        <v>0</v>
      </c>
      <c r="I1338" s="2" t="s">
        <v>44</v>
      </c>
      <c r="J1338" s="2">
        <v>0</v>
      </c>
      <c r="K1338" s="6">
        <v>0</v>
      </c>
      <c r="L1338" s="2">
        <v>0</v>
      </c>
      <c r="M1338" s="112">
        <v>2</v>
      </c>
      <c r="N1338" s="13"/>
      <c r="O1338" s="2"/>
      <c r="P1338" s="2"/>
      <c r="Q1338" s="2" t="s">
        <v>45</v>
      </c>
      <c r="R1338" s="2" t="s">
        <v>45</v>
      </c>
      <c r="S1338" s="2" t="s">
        <v>45</v>
      </c>
      <c r="T1338" s="2" t="s">
        <v>45</v>
      </c>
      <c r="U1338" s="3" t="s">
        <v>45</v>
      </c>
      <c r="V1338" s="6" t="s">
        <v>6579</v>
      </c>
      <c r="W1338" s="63"/>
      <c r="X1338" s="2"/>
      <c r="Y1338" s="2"/>
      <c r="Z1338" s="64"/>
      <c r="AA1338" s="2">
        <v>0</v>
      </c>
      <c r="AB1338" s="2">
        <v>0</v>
      </c>
      <c r="AC1338" s="2"/>
      <c r="AD1338" s="2"/>
      <c r="AE1338" s="6">
        <v>0</v>
      </c>
      <c r="AF1338" s="2">
        <v>0</v>
      </c>
      <c r="AG1338" s="2"/>
      <c r="AH1338" s="2"/>
      <c r="AI1338" s="6">
        <v>0</v>
      </c>
      <c r="AJ1338" s="2">
        <v>0</v>
      </c>
      <c r="AK1338" s="2"/>
      <c r="AL1338" s="6"/>
      <c r="AM1338" s="6">
        <v>0</v>
      </c>
      <c r="AN1338" s="2">
        <v>0</v>
      </c>
      <c r="AO1338" s="2"/>
      <c r="AP1338" s="6"/>
      <c r="AQ1338" s="6">
        <f t="shared" si="140"/>
        <v>0</v>
      </c>
      <c r="AR1338" s="160">
        <f t="shared" si="141"/>
        <v>0</v>
      </c>
      <c r="AS1338" s="160">
        <f t="shared" si="142"/>
        <v>0</v>
      </c>
      <c r="AT1338" s="160">
        <f t="shared" si="143"/>
        <v>0</v>
      </c>
      <c r="AU1338" s="160">
        <f t="shared" si="144"/>
        <v>0</v>
      </c>
      <c r="AV1338" s="160">
        <f t="shared" si="145"/>
        <v>0</v>
      </c>
      <c r="AW1338" s="160">
        <f t="shared" si="146"/>
        <v>0</v>
      </c>
    </row>
    <row r="1339" spans="1:49" x14ac:dyDescent="0.25">
      <c r="A1339" s="2" t="s">
        <v>4284</v>
      </c>
      <c r="B1339" s="44" t="s">
        <v>16</v>
      </c>
      <c r="C1339" s="2" t="s">
        <v>4279</v>
      </c>
      <c r="D1339" s="2" t="s">
        <v>4285</v>
      </c>
      <c r="E1339" s="6" t="s">
        <v>45</v>
      </c>
      <c r="F1339" s="2" t="s">
        <v>45</v>
      </c>
      <c r="G1339" s="2" t="s">
        <v>45</v>
      </c>
      <c r="H1339" s="2">
        <v>0</v>
      </c>
      <c r="I1339" s="2" t="s">
        <v>44</v>
      </c>
      <c r="J1339" s="2">
        <v>0</v>
      </c>
      <c r="K1339" s="6">
        <v>0</v>
      </c>
      <c r="L1339" s="2">
        <v>0</v>
      </c>
      <c r="M1339" s="112">
        <v>2</v>
      </c>
      <c r="N1339" s="13"/>
      <c r="O1339" s="2"/>
      <c r="P1339" s="2"/>
      <c r="Q1339" s="2" t="s">
        <v>45</v>
      </c>
      <c r="R1339" s="2" t="s">
        <v>45</v>
      </c>
      <c r="S1339" s="2" t="s">
        <v>45</v>
      </c>
      <c r="T1339" s="2" t="s">
        <v>45</v>
      </c>
      <c r="U1339" s="3" t="s">
        <v>45</v>
      </c>
      <c r="V1339" s="6" t="s">
        <v>6579</v>
      </c>
      <c r="W1339" s="63"/>
      <c r="X1339" s="2"/>
      <c r="Y1339" s="2"/>
      <c r="Z1339" s="64"/>
      <c r="AA1339" s="2">
        <v>0</v>
      </c>
      <c r="AB1339" s="2">
        <v>0</v>
      </c>
      <c r="AC1339" s="2"/>
      <c r="AD1339" s="2"/>
      <c r="AE1339" s="6">
        <v>0</v>
      </c>
      <c r="AF1339" s="2">
        <v>0</v>
      </c>
      <c r="AG1339" s="2"/>
      <c r="AH1339" s="2"/>
      <c r="AI1339" s="6">
        <v>0</v>
      </c>
      <c r="AJ1339" s="2">
        <v>0</v>
      </c>
      <c r="AK1339" s="2"/>
      <c r="AL1339" s="6"/>
      <c r="AM1339" s="6">
        <v>0</v>
      </c>
      <c r="AN1339" s="2">
        <v>0</v>
      </c>
      <c r="AO1339" s="2"/>
      <c r="AP1339" s="6"/>
      <c r="AQ1339" s="6">
        <f t="shared" si="140"/>
        <v>0</v>
      </c>
      <c r="AR1339" s="160">
        <f t="shared" si="141"/>
        <v>0</v>
      </c>
      <c r="AS1339" s="160">
        <f t="shared" si="142"/>
        <v>0</v>
      </c>
      <c r="AT1339" s="160">
        <f t="shared" si="143"/>
        <v>0</v>
      </c>
      <c r="AU1339" s="160">
        <f t="shared" si="144"/>
        <v>0</v>
      </c>
      <c r="AV1339" s="160">
        <f t="shared" si="145"/>
        <v>0</v>
      </c>
      <c r="AW1339" s="160">
        <f t="shared" si="146"/>
        <v>0</v>
      </c>
    </row>
    <row r="1340" spans="1:49" x14ac:dyDescent="0.25">
      <c r="A1340" s="2" t="s">
        <v>4286</v>
      </c>
      <c r="B1340" s="44" t="s">
        <v>16</v>
      </c>
      <c r="C1340" s="2" t="s">
        <v>4279</v>
      </c>
      <c r="D1340" s="2" t="s">
        <v>4287</v>
      </c>
      <c r="E1340" s="6" t="s">
        <v>45</v>
      </c>
      <c r="F1340" s="2" t="s">
        <v>45</v>
      </c>
      <c r="G1340" s="2" t="s">
        <v>45</v>
      </c>
      <c r="H1340" s="2">
        <v>0</v>
      </c>
      <c r="I1340" s="2" t="s">
        <v>44</v>
      </c>
      <c r="J1340" s="2">
        <v>0</v>
      </c>
      <c r="K1340" s="6">
        <v>0</v>
      </c>
      <c r="L1340" s="2">
        <v>0</v>
      </c>
      <c r="M1340" s="112">
        <v>2</v>
      </c>
      <c r="N1340" s="13"/>
      <c r="O1340" s="2"/>
      <c r="P1340" s="2"/>
      <c r="Q1340" s="2" t="s">
        <v>45</v>
      </c>
      <c r="R1340" s="2" t="s">
        <v>45</v>
      </c>
      <c r="S1340" s="2" t="s">
        <v>45</v>
      </c>
      <c r="T1340" s="2" t="s">
        <v>45</v>
      </c>
      <c r="U1340" s="3" t="s">
        <v>45</v>
      </c>
      <c r="V1340" s="6" t="s">
        <v>6579</v>
      </c>
      <c r="W1340" s="63"/>
      <c r="X1340" s="2"/>
      <c r="Y1340" s="2"/>
      <c r="Z1340" s="64"/>
      <c r="AA1340" s="2">
        <v>0</v>
      </c>
      <c r="AB1340" s="2">
        <v>0</v>
      </c>
      <c r="AC1340" s="2"/>
      <c r="AD1340" s="2"/>
      <c r="AE1340" s="6">
        <v>0</v>
      </c>
      <c r="AF1340" s="2">
        <v>0</v>
      </c>
      <c r="AG1340" s="2"/>
      <c r="AH1340" s="2"/>
      <c r="AI1340" s="6">
        <v>0</v>
      </c>
      <c r="AJ1340" s="2">
        <v>0</v>
      </c>
      <c r="AK1340" s="2"/>
      <c r="AL1340" s="6"/>
      <c r="AM1340" s="6">
        <v>0</v>
      </c>
      <c r="AN1340" s="2">
        <v>0</v>
      </c>
      <c r="AO1340" s="2"/>
      <c r="AP1340" s="6"/>
      <c r="AQ1340" s="6">
        <f t="shared" si="140"/>
        <v>0</v>
      </c>
      <c r="AR1340" s="160">
        <f t="shared" si="141"/>
        <v>0</v>
      </c>
      <c r="AS1340" s="160">
        <f t="shared" si="142"/>
        <v>0</v>
      </c>
      <c r="AT1340" s="160">
        <f t="shared" si="143"/>
        <v>0</v>
      </c>
      <c r="AU1340" s="160">
        <f t="shared" si="144"/>
        <v>0</v>
      </c>
      <c r="AV1340" s="160">
        <f t="shared" si="145"/>
        <v>0</v>
      </c>
      <c r="AW1340" s="160">
        <f t="shared" si="146"/>
        <v>0</v>
      </c>
    </row>
    <row r="1341" spans="1:49" x14ac:dyDescent="0.25">
      <c r="A1341" s="2" t="s">
        <v>4288</v>
      </c>
      <c r="B1341" s="44" t="s">
        <v>16</v>
      </c>
      <c r="C1341" s="2" t="s">
        <v>4279</v>
      </c>
      <c r="D1341" s="2" t="s">
        <v>3196</v>
      </c>
      <c r="E1341" s="6" t="s">
        <v>45</v>
      </c>
      <c r="F1341" s="2" t="s">
        <v>45</v>
      </c>
      <c r="G1341" s="2" t="s">
        <v>45</v>
      </c>
      <c r="H1341" s="2">
        <v>0</v>
      </c>
      <c r="I1341" s="2" t="s">
        <v>44</v>
      </c>
      <c r="J1341" s="2">
        <v>0</v>
      </c>
      <c r="K1341" s="6">
        <v>0</v>
      </c>
      <c r="L1341" s="2">
        <v>0</v>
      </c>
      <c r="M1341" s="112">
        <v>2</v>
      </c>
      <c r="N1341" s="13"/>
      <c r="O1341" s="2"/>
      <c r="P1341" s="2"/>
      <c r="Q1341" s="2" t="s">
        <v>45</v>
      </c>
      <c r="R1341" s="2" t="s">
        <v>45</v>
      </c>
      <c r="S1341" s="2" t="s">
        <v>45</v>
      </c>
      <c r="T1341" s="2" t="s">
        <v>45</v>
      </c>
      <c r="U1341" s="3" t="s">
        <v>45</v>
      </c>
      <c r="V1341" s="6" t="s">
        <v>6579</v>
      </c>
      <c r="W1341" s="63"/>
      <c r="X1341" s="2"/>
      <c r="Y1341" s="2"/>
      <c r="Z1341" s="64"/>
      <c r="AA1341" s="2">
        <v>0</v>
      </c>
      <c r="AB1341" s="2">
        <v>0</v>
      </c>
      <c r="AC1341" s="2"/>
      <c r="AD1341" s="2"/>
      <c r="AE1341" s="6">
        <v>0</v>
      </c>
      <c r="AF1341" s="2">
        <v>0</v>
      </c>
      <c r="AG1341" s="2"/>
      <c r="AH1341" s="2"/>
      <c r="AI1341" s="6">
        <v>0</v>
      </c>
      <c r="AJ1341" s="2">
        <v>0</v>
      </c>
      <c r="AK1341" s="2"/>
      <c r="AL1341" s="6"/>
      <c r="AM1341" s="6">
        <v>0</v>
      </c>
      <c r="AN1341" s="2">
        <v>0</v>
      </c>
      <c r="AO1341" s="2"/>
      <c r="AP1341" s="6"/>
      <c r="AQ1341" s="6">
        <f t="shared" si="140"/>
        <v>0</v>
      </c>
      <c r="AR1341" s="160">
        <f t="shared" si="141"/>
        <v>0</v>
      </c>
      <c r="AS1341" s="160">
        <f t="shared" si="142"/>
        <v>0</v>
      </c>
      <c r="AT1341" s="160">
        <f t="shared" si="143"/>
        <v>0</v>
      </c>
      <c r="AU1341" s="160">
        <f t="shared" si="144"/>
        <v>0</v>
      </c>
      <c r="AV1341" s="160">
        <f t="shared" si="145"/>
        <v>0</v>
      </c>
      <c r="AW1341" s="160">
        <f t="shared" si="146"/>
        <v>0</v>
      </c>
    </row>
    <row r="1342" spans="1:49" x14ac:dyDescent="0.25">
      <c r="A1342" s="2" t="s">
        <v>4289</v>
      </c>
      <c r="B1342" s="44" t="s">
        <v>16</v>
      </c>
      <c r="C1342" s="2" t="s">
        <v>4279</v>
      </c>
      <c r="D1342" s="2" t="s">
        <v>4290</v>
      </c>
      <c r="E1342" s="6" t="s">
        <v>45</v>
      </c>
      <c r="F1342" s="2" t="s">
        <v>45</v>
      </c>
      <c r="G1342" s="2" t="s">
        <v>45</v>
      </c>
      <c r="H1342" s="2">
        <v>0</v>
      </c>
      <c r="I1342" s="2" t="s">
        <v>45</v>
      </c>
      <c r="J1342" s="2">
        <v>0</v>
      </c>
      <c r="K1342" s="6">
        <v>0</v>
      </c>
      <c r="L1342" s="2">
        <v>0</v>
      </c>
      <c r="M1342" s="112">
        <v>2</v>
      </c>
      <c r="N1342" s="13"/>
      <c r="O1342" s="2"/>
      <c r="P1342" s="2"/>
      <c r="Q1342" s="2" t="s">
        <v>45</v>
      </c>
      <c r="R1342" s="2" t="s">
        <v>45</v>
      </c>
      <c r="S1342" s="2" t="s">
        <v>45</v>
      </c>
      <c r="T1342" s="2" t="s">
        <v>44</v>
      </c>
      <c r="U1342" s="3" t="s">
        <v>45</v>
      </c>
      <c r="V1342" s="6" t="s">
        <v>6579</v>
      </c>
      <c r="W1342" s="63"/>
      <c r="X1342" s="2"/>
      <c r="Y1342" s="2"/>
      <c r="Z1342" s="64"/>
      <c r="AA1342" s="2">
        <v>0</v>
      </c>
      <c r="AB1342" s="2">
        <v>0</v>
      </c>
      <c r="AC1342" s="2"/>
      <c r="AD1342" s="2"/>
      <c r="AE1342" s="6">
        <v>0</v>
      </c>
      <c r="AF1342" s="2">
        <v>0</v>
      </c>
      <c r="AG1342" s="128"/>
      <c r="AH1342" s="128"/>
      <c r="AI1342" s="134">
        <v>0</v>
      </c>
      <c r="AJ1342" s="128">
        <v>0</v>
      </c>
      <c r="AK1342" s="128"/>
      <c r="AL1342" s="6"/>
      <c r="AM1342" s="134">
        <v>0</v>
      </c>
      <c r="AN1342" s="128">
        <v>0</v>
      </c>
      <c r="AO1342" s="128"/>
      <c r="AP1342" s="6"/>
      <c r="AQ1342" s="6">
        <f t="shared" si="140"/>
        <v>0</v>
      </c>
      <c r="AR1342" s="160">
        <f t="shared" si="141"/>
        <v>0</v>
      </c>
      <c r="AS1342" s="160">
        <f t="shared" si="142"/>
        <v>0</v>
      </c>
      <c r="AT1342" s="160">
        <f t="shared" si="143"/>
        <v>0</v>
      </c>
      <c r="AU1342" s="160">
        <f t="shared" si="144"/>
        <v>0</v>
      </c>
      <c r="AV1342" s="160">
        <f t="shared" si="145"/>
        <v>0</v>
      </c>
      <c r="AW1342" s="160">
        <f t="shared" si="146"/>
        <v>0</v>
      </c>
    </row>
    <row r="1343" spans="1:49" x14ac:dyDescent="0.25">
      <c r="A1343" s="2" t="s">
        <v>4351</v>
      </c>
      <c r="B1343" s="44" t="s">
        <v>16</v>
      </c>
      <c r="C1343" s="2" t="s">
        <v>4292</v>
      </c>
      <c r="D1343" s="2" t="s">
        <v>4352</v>
      </c>
      <c r="E1343" s="6" t="s">
        <v>45</v>
      </c>
      <c r="F1343" s="2" t="s">
        <v>44</v>
      </c>
      <c r="G1343" s="2" t="s">
        <v>44</v>
      </c>
      <c r="H1343" s="2">
        <v>1</v>
      </c>
      <c r="I1343" s="2" t="s">
        <v>45</v>
      </c>
      <c r="J1343" s="2">
        <v>1</v>
      </c>
      <c r="K1343" s="2">
        <v>0</v>
      </c>
      <c r="L1343" s="2">
        <v>1</v>
      </c>
      <c r="M1343" s="2">
        <v>1</v>
      </c>
      <c r="N1343" s="2">
        <v>1</v>
      </c>
      <c r="O1343" s="2">
        <v>1</v>
      </c>
      <c r="P1343" s="2">
        <v>1</v>
      </c>
      <c r="Q1343" s="2" t="s">
        <v>44</v>
      </c>
      <c r="R1343" s="2" t="s">
        <v>45</v>
      </c>
      <c r="S1343" s="2" t="s">
        <v>44</v>
      </c>
      <c r="T1343" s="2" t="s">
        <v>44</v>
      </c>
      <c r="U1343" s="3" t="s">
        <v>45</v>
      </c>
      <c r="V1343" s="6" t="s">
        <v>326</v>
      </c>
      <c r="W1343" s="63" t="s">
        <v>4353</v>
      </c>
      <c r="X1343" s="2" t="s">
        <v>4354</v>
      </c>
      <c r="Y1343" s="2" t="s">
        <v>4355</v>
      </c>
      <c r="Z1343" s="64" t="s">
        <v>4356</v>
      </c>
      <c r="AA1343" s="2">
        <v>1</v>
      </c>
      <c r="AB1343" s="2">
        <v>0</v>
      </c>
      <c r="AC1343" s="2"/>
      <c r="AD1343" s="2" t="s">
        <v>6743</v>
      </c>
      <c r="AE1343" s="6">
        <v>0</v>
      </c>
      <c r="AF1343" s="2">
        <v>0</v>
      </c>
      <c r="AG1343" s="2"/>
      <c r="AH1343" s="2"/>
      <c r="AI1343" s="6">
        <v>1</v>
      </c>
      <c r="AJ1343" s="2">
        <v>0</v>
      </c>
      <c r="AK1343" s="2"/>
      <c r="AL1343" s="6" t="s">
        <v>6743</v>
      </c>
      <c r="AM1343" s="6">
        <v>0</v>
      </c>
      <c r="AN1343" s="2">
        <v>0</v>
      </c>
      <c r="AO1343" s="2"/>
      <c r="AP1343" s="6"/>
      <c r="AQ1343" s="6">
        <f t="shared" si="140"/>
        <v>2</v>
      </c>
      <c r="AR1343" s="160">
        <f t="shared" si="141"/>
        <v>1</v>
      </c>
      <c r="AS1343" s="160">
        <f t="shared" si="142"/>
        <v>0</v>
      </c>
      <c r="AT1343" s="160">
        <f t="shared" si="143"/>
        <v>0</v>
      </c>
      <c r="AU1343" s="160">
        <f t="shared" si="144"/>
        <v>0</v>
      </c>
      <c r="AV1343" s="160">
        <f t="shared" si="145"/>
        <v>0</v>
      </c>
      <c r="AW1343" s="160">
        <f t="shared" si="146"/>
        <v>0</v>
      </c>
    </row>
    <row r="1344" spans="1:49" x14ac:dyDescent="0.25">
      <c r="A1344" s="2" t="s">
        <v>4291</v>
      </c>
      <c r="B1344" s="44" t="s">
        <v>16</v>
      </c>
      <c r="C1344" s="2" t="s">
        <v>4292</v>
      </c>
      <c r="D1344" s="2" t="s">
        <v>4293</v>
      </c>
      <c r="E1344" s="6" t="s">
        <v>45</v>
      </c>
      <c r="F1344" s="2" t="s">
        <v>45</v>
      </c>
      <c r="G1344" s="2" t="s">
        <v>44</v>
      </c>
      <c r="H1344" s="2">
        <v>0</v>
      </c>
      <c r="I1344" s="2" t="s">
        <v>45</v>
      </c>
      <c r="J1344" s="2">
        <v>0</v>
      </c>
      <c r="K1344" s="6">
        <v>0</v>
      </c>
      <c r="L1344" s="2">
        <v>0</v>
      </c>
      <c r="M1344" s="112">
        <v>2</v>
      </c>
      <c r="N1344" s="13"/>
      <c r="O1344" s="2"/>
      <c r="P1344" s="2"/>
      <c r="Q1344" s="2" t="s">
        <v>45</v>
      </c>
      <c r="R1344" s="2" t="s">
        <v>45</v>
      </c>
      <c r="S1344" s="2" t="s">
        <v>44</v>
      </c>
      <c r="T1344" s="2" t="s">
        <v>44</v>
      </c>
      <c r="U1344" s="3" t="s">
        <v>45</v>
      </c>
      <c r="V1344" s="6" t="s">
        <v>6579</v>
      </c>
      <c r="W1344" s="63"/>
      <c r="X1344" s="2"/>
      <c r="Y1344" s="2"/>
      <c r="Z1344" s="64"/>
      <c r="AA1344" s="2">
        <v>0</v>
      </c>
      <c r="AB1344" s="2">
        <v>0</v>
      </c>
      <c r="AC1344" s="2"/>
      <c r="AD1344" s="2"/>
      <c r="AE1344" s="6">
        <v>0</v>
      </c>
      <c r="AF1344" s="2">
        <v>0</v>
      </c>
      <c r="AG1344" s="130"/>
      <c r="AH1344" s="130"/>
      <c r="AI1344" s="135">
        <v>0</v>
      </c>
      <c r="AJ1344" s="130">
        <v>0</v>
      </c>
      <c r="AK1344" s="130"/>
      <c r="AL1344" s="6"/>
      <c r="AM1344" s="135">
        <v>0</v>
      </c>
      <c r="AN1344" s="130">
        <v>0</v>
      </c>
      <c r="AO1344" s="130"/>
      <c r="AP1344" s="6"/>
      <c r="AQ1344" s="6">
        <f t="shared" si="140"/>
        <v>0</v>
      </c>
      <c r="AR1344" s="160">
        <f t="shared" si="141"/>
        <v>0</v>
      </c>
      <c r="AS1344" s="160">
        <f t="shared" si="142"/>
        <v>0</v>
      </c>
      <c r="AT1344" s="160">
        <f t="shared" si="143"/>
        <v>0</v>
      </c>
      <c r="AU1344" s="160">
        <f t="shared" si="144"/>
        <v>0</v>
      </c>
      <c r="AV1344" s="160">
        <f t="shared" si="145"/>
        <v>0</v>
      </c>
      <c r="AW1344" s="160">
        <f t="shared" si="146"/>
        <v>0</v>
      </c>
    </row>
    <row r="1345" spans="1:49" x14ac:dyDescent="0.25">
      <c r="A1345" s="2" t="s">
        <v>4294</v>
      </c>
      <c r="B1345" s="44" t="s">
        <v>16</v>
      </c>
      <c r="C1345" s="2" t="s">
        <v>4292</v>
      </c>
      <c r="D1345" s="2" t="s">
        <v>4295</v>
      </c>
      <c r="E1345" s="6" t="s">
        <v>45</v>
      </c>
      <c r="F1345" s="2" t="s">
        <v>44</v>
      </c>
      <c r="G1345" s="2" t="s">
        <v>44</v>
      </c>
      <c r="H1345" s="2">
        <v>0</v>
      </c>
      <c r="I1345" s="2" t="s">
        <v>45</v>
      </c>
      <c r="J1345" s="2">
        <v>1</v>
      </c>
      <c r="K1345" s="2">
        <v>0</v>
      </c>
      <c r="L1345" s="2">
        <v>0</v>
      </c>
      <c r="M1345" s="2">
        <v>1</v>
      </c>
      <c r="N1345" s="2">
        <v>1</v>
      </c>
      <c r="O1345" s="2">
        <v>1</v>
      </c>
      <c r="P1345" s="2">
        <v>1</v>
      </c>
      <c r="Q1345" s="2" t="s">
        <v>45</v>
      </c>
      <c r="R1345" s="2" t="s">
        <v>45</v>
      </c>
      <c r="S1345" s="2" t="s">
        <v>44</v>
      </c>
      <c r="T1345" s="2" t="s">
        <v>44</v>
      </c>
      <c r="U1345" s="3" t="s">
        <v>45</v>
      </c>
      <c r="V1345" s="6" t="s">
        <v>326</v>
      </c>
      <c r="W1345" s="63" t="s">
        <v>4296</v>
      </c>
      <c r="X1345" s="2" t="s">
        <v>4297</v>
      </c>
      <c r="Y1345" s="2" t="s">
        <v>4298</v>
      </c>
      <c r="Z1345" s="64" t="s">
        <v>4299</v>
      </c>
      <c r="AA1345" s="2">
        <v>0</v>
      </c>
      <c r="AB1345" s="2">
        <v>0</v>
      </c>
      <c r="AC1345" s="2"/>
      <c r="AD1345" s="2"/>
      <c r="AE1345" s="6">
        <v>0</v>
      </c>
      <c r="AF1345" s="2">
        <v>0</v>
      </c>
      <c r="AG1345" s="128"/>
      <c r="AH1345" s="128"/>
      <c r="AI1345" s="134">
        <v>0</v>
      </c>
      <c r="AJ1345" s="128">
        <v>0</v>
      </c>
      <c r="AK1345" s="128"/>
      <c r="AL1345" s="6"/>
      <c r="AM1345" s="134">
        <v>0</v>
      </c>
      <c r="AN1345" s="128">
        <v>0</v>
      </c>
      <c r="AO1345" s="128"/>
      <c r="AP1345" s="6"/>
      <c r="AQ1345" s="6">
        <f t="shared" si="140"/>
        <v>0</v>
      </c>
      <c r="AR1345" s="160">
        <f t="shared" si="141"/>
        <v>0</v>
      </c>
      <c r="AS1345" s="160">
        <f t="shared" si="142"/>
        <v>0</v>
      </c>
      <c r="AT1345" s="160">
        <f t="shared" si="143"/>
        <v>0</v>
      </c>
      <c r="AU1345" s="160">
        <f t="shared" si="144"/>
        <v>0</v>
      </c>
      <c r="AV1345" s="160">
        <f t="shared" si="145"/>
        <v>0</v>
      </c>
      <c r="AW1345" s="160">
        <f t="shared" si="146"/>
        <v>0</v>
      </c>
    </row>
    <row r="1346" spans="1:49" x14ac:dyDescent="0.25">
      <c r="A1346" s="2" t="s">
        <v>4300</v>
      </c>
      <c r="B1346" s="44" t="s">
        <v>16</v>
      </c>
      <c r="C1346" s="2" t="s">
        <v>4292</v>
      </c>
      <c r="D1346" s="2" t="s">
        <v>4301</v>
      </c>
      <c r="E1346" s="6" t="s">
        <v>45</v>
      </c>
      <c r="F1346" s="2" t="s">
        <v>44</v>
      </c>
      <c r="G1346" s="2" t="s">
        <v>44</v>
      </c>
      <c r="H1346" s="2">
        <v>1</v>
      </c>
      <c r="I1346" s="2" t="s">
        <v>45</v>
      </c>
      <c r="J1346" s="2">
        <v>1</v>
      </c>
      <c r="K1346" s="2">
        <v>0</v>
      </c>
      <c r="L1346" s="2">
        <v>1</v>
      </c>
      <c r="M1346" s="2">
        <v>1</v>
      </c>
      <c r="N1346" s="2">
        <v>1</v>
      </c>
      <c r="O1346" s="2">
        <v>1</v>
      </c>
      <c r="P1346" s="2">
        <v>1</v>
      </c>
      <c r="Q1346" s="2" t="s">
        <v>45</v>
      </c>
      <c r="R1346" s="2" t="s">
        <v>45</v>
      </c>
      <c r="S1346" s="2" t="s">
        <v>44</v>
      </c>
      <c r="T1346" s="2" t="s">
        <v>44</v>
      </c>
      <c r="U1346" s="3" t="s">
        <v>45</v>
      </c>
      <c r="V1346" s="6" t="s">
        <v>326</v>
      </c>
      <c r="W1346" s="63" t="s">
        <v>4302</v>
      </c>
      <c r="X1346" s="2" t="s">
        <v>4303</v>
      </c>
      <c r="Y1346" s="2" t="s">
        <v>4304</v>
      </c>
      <c r="Z1346" s="64" t="s">
        <v>4305</v>
      </c>
      <c r="AA1346" s="2">
        <v>0</v>
      </c>
      <c r="AB1346" s="2">
        <v>0</v>
      </c>
      <c r="AC1346" s="2"/>
      <c r="AD1346" s="2"/>
      <c r="AE1346" s="6">
        <v>1</v>
      </c>
      <c r="AF1346" s="2">
        <v>0</v>
      </c>
      <c r="AG1346" s="2"/>
      <c r="AH1346" s="2" t="s">
        <v>6743</v>
      </c>
      <c r="AI1346" s="6">
        <v>1</v>
      </c>
      <c r="AJ1346" s="2">
        <v>0</v>
      </c>
      <c r="AK1346" s="2"/>
      <c r="AL1346" s="6" t="s">
        <v>6743</v>
      </c>
      <c r="AM1346" s="6">
        <v>0</v>
      </c>
      <c r="AN1346" s="2">
        <v>0</v>
      </c>
      <c r="AO1346" s="2"/>
      <c r="AP1346" s="6"/>
      <c r="AQ1346" s="6">
        <f t="shared" si="140"/>
        <v>2</v>
      </c>
      <c r="AR1346" s="160">
        <f t="shared" si="141"/>
        <v>1</v>
      </c>
      <c r="AS1346" s="160">
        <f t="shared" si="142"/>
        <v>0</v>
      </c>
      <c r="AT1346" s="160">
        <f t="shared" si="143"/>
        <v>0</v>
      </c>
      <c r="AU1346" s="160">
        <f t="shared" si="144"/>
        <v>0</v>
      </c>
      <c r="AV1346" s="160">
        <f t="shared" si="145"/>
        <v>0</v>
      </c>
      <c r="AW1346" s="160">
        <f t="shared" si="146"/>
        <v>0</v>
      </c>
    </row>
    <row r="1347" spans="1:49" x14ac:dyDescent="0.25">
      <c r="A1347" s="2" t="s">
        <v>4306</v>
      </c>
      <c r="B1347" s="44" t="s">
        <v>16</v>
      </c>
      <c r="C1347" s="2" t="s">
        <v>4292</v>
      </c>
      <c r="D1347" s="2" t="s">
        <v>3566</v>
      </c>
      <c r="E1347" s="6" t="s">
        <v>45</v>
      </c>
      <c r="F1347" s="2" t="s">
        <v>45</v>
      </c>
      <c r="G1347" s="2" t="s">
        <v>45</v>
      </c>
      <c r="H1347" s="2">
        <v>0</v>
      </c>
      <c r="I1347" s="2" t="s">
        <v>45</v>
      </c>
      <c r="J1347" s="2">
        <v>1</v>
      </c>
      <c r="K1347" s="2">
        <v>0</v>
      </c>
      <c r="L1347" s="2">
        <v>0</v>
      </c>
      <c r="M1347" s="2">
        <v>1</v>
      </c>
      <c r="N1347" s="36"/>
      <c r="O1347" s="2">
        <v>1</v>
      </c>
      <c r="P1347" s="2">
        <v>1</v>
      </c>
      <c r="Q1347" s="2" t="s">
        <v>45</v>
      </c>
      <c r="R1347" s="2" t="s">
        <v>45</v>
      </c>
      <c r="S1347" s="2" t="s">
        <v>45</v>
      </c>
      <c r="T1347" s="2" t="s">
        <v>44</v>
      </c>
      <c r="U1347" s="3" t="s">
        <v>45</v>
      </c>
      <c r="V1347" s="2" t="s">
        <v>35</v>
      </c>
      <c r="W1347" s="63" t="s">
        <v>4307</v>
      </c>
      <c r="X1347" s="2" t="s">
        <v>4308</v>
      </c>
      <c r="Y1347" s="2" t="s">
        <v>4309</v>
      </c>
      <c r="Z1347" s="64" t="s">
        <v>4310</v>
      </c>
      <c r="AA1347" s="2">
        <v>0</v>
      </c>
      <c r="AB1347" s="2">
        <v>0</v>
      </c>
      <c r="AC1347" s="2"/>
      <c r="AD1347" s="2"/>
      <c r="AE1347" s="6">
        <v>0</v>
      </c>
      <c r="AF1347" s="2">
        <v>0</v>
      </c>
      <c r="AG1347" s="130"/>
      <c r="AH1347" s="130"/>
      <c r="AI1347" s="135">
        <v>0</v>
      </c>
      <c r="AJ1347" s="130">
        <v>0</v>
      </c>
      <c r="AK1347" s="130"/>
      <c r="AL1347" s="6"/>
      <c r="AM1347" s="135">
        <v>0</v>
      </c>
      <c r="AN1347" s="130">
        <v>0</v>
      </c>
      <c r="AO1347" s="130"/>
      <c r="AP1347" s="6"/>
      <c r="AQ1347" s="6">
        <f t="shared" si="140"/>
        <v>0</v>
      </c>
      <c r="AR1347" s="160">
        <f t="shared" si="141"/>
        <v>0</v>
      </c>
      <c r="AS1347" s="160">
        <f t="shared" si="142"/>
        <v>0</v>
      </c>
      <c r="AT1347" s="160">
        <f t="shared" si="143"/>
        <v>0</v>
      </c>
      <c r="AU1347" s="160">
        <f t="shared" si="144"/>
        <v>0</v>
      </c>
      <c r="AV1347" s="160">
        <f t="shared" si="145"/>
        <v>0</v>
      </c>
      <c r="AW1347" s="160">
        <f t="shared" si="146"/>
        <v>0</v>
      </c>
    </row>
    <row r="1348" spans="1:49" x14ac:dyDescent="0.25">
      <c r="A1348" s="2" t="s">
        <v>4311</v>
      </c>
      <c r="B1348" s="44" t="s">
        <v>16</v>
      </c>
      <c r="C1348" s="2" t="s">
        <v>4292</v>
      </c>
      <c r="D1348" s="2" t="s">
        <v>4312</v>
      </c>
      <c r="E1348" s="6" t="s">
        <v>45</v>
      </c>
      <c r="F1348" s="2" t="s">
        <v>45</v>
      </c>
      <c r="G1348" s="2" t="s">
        <v>44</v>
      </c>
      <c r="H1348" s="2">
        <v>0</v>
      </c>
      <c r="I1348" s="2" t="s">
        <v>45</v>
      </c>
      <c r="J1348" s="2">
        <v>0</v>
      </c>
      <c r="K1348" s="6">
        <v>0</v>
      </c>
      <c r="L1348" s="2">
        <v>0</v>
      </c>
      <c r="M1348" s="112">
        <v>2</v>
      </c>
      <c r="N1348" s="13"/>
      <c r="O1348" s="2"/>
      <c r="P1348" s="2"/>
      <c r="Q1348" s="2" t="s">
        <v>45</v>
      </c>
      <c r="R1348" s="2" t="s">
        <v>45</v>
      </c>
      <c r="S1348" s="2" t="s">
        <v>45</v>
      </c>
      <c r="T1348" s="2" t="s">
        <v>45</v>
      </c>
      <c r="U1348" s="3" t="s">
        <v>45</v>
      </c>
      <c r="V1348" s="6" t="s">
        <v>6579</v>
      </c>
      <c r="W1348" s="63"/>
      <c r="X1348" s="2"/>
      <c r="Y1348" s="2"/>
      <c r="Z1348" s="64"/>
      <c r="AA1348" s="2">
        <v>0</v>
      </c>
      <c r="AB1348" s="2">
        <v>0</v>
      </c>
      <c r="AC1348" s="2"/>
      <c r="AD1348" s="2"/>
      <c r="AE1348" s="6">
        <v>0</v>
      </c>
      <c r="AF1348" s="2">
        <v>0</v>
      </c>
      <c r="AG1348" s="2"/>
      <c r="AH1348" s="2"/>
      <c r="AI1348" s="6">
        <v>0</v>
      </c>
      <c r="AJ1348" s="2">
        <v>0</v>
      </c>
      <c r="AK1348" s="2"/>
      <c r="AL1348" s="6"/>
      <c r="AM1348" s="6">
        <v>0</v>
      </c>
      <c r="AN1348" s="2">
        <v>0</v>
      </c>
      <c r="AO1348" s="2"/>
      <c r="AP1348" s="6"/>
      <c r="AQ1348" s="6">
        <f t="shared" ref="AQ1348:AQ1411" si="147">SUM(AA1348:AP1348)</f>
        <v>0</v>
      </c>
      <c r="AR1348" s="160">
        <f t="shared" ref="AR1348:AR1411" si="148">IF(AA1348+AE1348+AI1348+AM1348&gt;0,1,0)</f>
        <v>0</v>
      </c>
      <c r="AS1348" s="160">
        <f t="shared" ref="AS1348:AS1411" si="149">IF(OR(AC1348="JUNTOS",AG1348="JUNTOS",AK1348="JUNTOS",AO1348="JUNTOS"),1,0)</f>
        <v>0</v>
      </c>
      <c r="AT1348" s="160">
        <f t="shared" ref="AT1348:AT1411" si="150">IF(OR($AC1348="CUNA MAS",$AG1348="CUNA MAS",$AK1348="CUNA MAS", $AO1348="CUNA MAS"),1,0)</f>
        <v>0</v>
      </c>
      <c r="AU1348" s="160">
        <f t="shared" ref="AU1348:AU1411" si="151">IF(OR($AC1348="PAIS",$AG1348="PAIS",$AK1348="PAIS",$AO1348="PAIS"),1,0)</f>
        <v>0</v>
      </c>
      <c r="AV1348" s="160">
        <f t="shared" ref="AV1348:AV1411" si="152">IF(OR($AC1348="QALI WARMA",$AG1348="QALI WARMA",$AK1348="QALI WARMA", $AO1348="QALI WARMA"),1,0)</f>
        <v>0</v>
      </c>
      <c r="AW1348" s="160">
        <f t="shared" ref="AW1348:AW1411" si="153">IF(AND(NOT(OR(AC1348="JUNTOS",AG1348="JUNTOS",AK1348="JUNTOS",AO1348="JUNTOS",$AC1348="CUNA MAS",$AG1348="CUNA MAS",$AK1348="CUNA MAS",$AO1348="CUNA MAS",$AC1348="PAIS",$AG1348="PAIS",$AK1348="PAIS",$AO1348="PAIS",$AC1348="QALI WARMA",$AG1348="QALI WARMA",$AK1348="QALI WARMA",$AO1348="QALI WARMA")),NOT(AND(AC1348="",AG1348="",AK1348="",AO1348=""))),1,0)</f>
        <v>0</v>
      </c>
    </row>
    <row r="1349" spans="1:49" x14ac:dyDescent="0.25">
      <c r="A1349" s="2" t="s">
        <v>4313</v>
      </c>
      <c r="B1349" s="44" t="s">
        <v>16</v>
      </c>
      <c r="C1349" s="2" t="s">
        <v>4292</v>
      </c>
      <c r="D1349" s="2" t="s">
        <v>4314</v>
      </c>
      <c r="E1349" s="6" t="s">
        <v>45</v>
      </c>
      <c r="F1349" s="2" t="s">
        <v>44</v>
      </c>
      <c r="G1349" s="2" t="s">
        <v>44</v>
      </c>
      <c r="H1349" s="2">
        <v>1</v>
      </c>
      <c r="I1349" s="2" t="s">
        <v>45</v>
      </c>
      <c r="J1349" s="2">
        <v>1</v>
      </c>
      <c r="K1349" s="2">
        <v>0</v>
      </c>
      <c r="L1349" s="2">
        <v>0</v>
      </c>
      <c r="M1349" s="2">
        <v>1</v>
      </c>
      <c r="N1349" s="2">
        <v>1</v>
      </c>
      <c r="O1349" s="2">
        <v>1</v>
      </c>
      <c r="P1349" s="2">
        <v>1</v>
      </c>
      <c r="Q1349" s="2" t="s">
        <v>44</v>
      </c>
      <c r="R1349" s="2" t="s">
        <v>45</v>
      </c>
      <c r="S1349" s="2" t="s">
        <v>44</v>
      </c>
      <c r="T1349" s="2" t="s">
        <v>44</v>
      </c>
      <c r="U1349" s="3" t="s">
        <v>45</v>
      </c>
      <c r="V1349" s="6" t="s">
        <v>326</v>
      </c>
      <c r="W1349" s="63" t="s">
        <v>4315</v>
      </c>
      <c r="X1349" s="2" t="s">
        <v>4316</v>
      </c>
      <c r="Y1349" s="2" t="s">
        <v>4317</v>
      </c>
      <c r="Z1349" s="64" t="s">
        <v>4318</v>
      </c>
      <c r="AA1349" s="2">
        <v>0</v>
      </c>
      <c r="AB1349" s="2">
        <v>0</v>
      </c>
      <c r="AC1349" s="2"/>
      <c r="AD1349" s="2"/>
      <c r="AE1349" s="6">
        <v>0</v>
      </c>
      <c r="AF1349" s="2">
        <v>0</v>
      </c>
      <c r="AG1349" s="128"/>
      <c r="AH1349" s="128"/>
      <c r="AI1349" s="134">
        <v>0</v>
      </c>
      <c r="AJ1349" s="128">
        <v>0</v>
      </c>
      <c r="AK1349" s="128"/>
      <c r="AL1349" s="6"/>
      <c r="AM1349" s="134">
        <v>0</v>
      </c>
      <c r="AN1349" s="128">
        <v>0</v>
      </c>
      <c r="AO1349" s="128"/>
      <c r="AP1349" s="6"/>
      <c r="AQ1349" s="6">
        <f t="shared" si="147"/>
        <v>0</v>
      </c>
      <c r="AR1349" s="160">
        <f t="shared" si="148"/>
        <v>0</v>
      </c>
      <c r="AS1349" s="160">
        <f t="shared" si="149"/>
        <v>0</v>
      </c>
      <c r="AT1349" s="160">
        <f t="shared" si="150"/>
        <v>0</v>
      </c>
      <c r="AU1349" s="160">
        <f t="shared" si="151"/>
        <v>0</v>
      </c>
      <c r="AV1349" s="160">
        <f t="shared" si="152"/>
        <v>0</v>
      </c>
      <c r="AW1349" s="160">
        <f t="shared" si="153"/>
        <v>0</v>
      </c>
    </row>
    <row r="1350" spans="1:49" x14ac:dyDescent="0.25">
      <c r="A1350" s="2" t="s">
        <v>4319</v>
      </c>
      <c r="B1350" s="44" t="s">
        <v>16</v>
      </c>
      <c r="C1350" s="2" t="s">
        <v>4292</v>
      </c>
      <c r="D1350" s="2" t="s">
        <v>4320</v>
      </c>
      <c r="E1350" s="6" t="s">
        <v>45</v>
      </c>
      <c r="F1350" s="2" t="s">
        <v>44</v>
      </c>
      <c r="G1350" s="2" t="s">
        <v>44</v>
      </c>
      <c r="H1350" s="2">
        <v>1</v>
      </c>
      <c r="I1350" s="2" t="s">
        <v>44</v>
      </c>
      <c r="J1350" s="2">
        <v>1</v>
      </c>
      <c r="K1350" s="2">
        <v>0</v>
      </c>
      <c r="L1350" s="2">
        <v>0</v>
      </c>
      <c r="M1350" s="2">
        <v>1</v>
      </c>
      <c r="N1350" s="2">
        <v>1</v>
      </c>
      <c r="O1350" s="2">
        <v>1</v>
      </c>
      <c r="P1350" s="2">
        <v>1</v>
      </c>
      <c r="Q1350" s="2" t="s">
        <v>45</v>
      </c>
      <c r="R1350" s="2" t="s">
        <v>45</v>
      </c>
      <c r="S1350" s="2" t="s">
        <v>45</v>
      </c>
      <c r="T1350" s="2" t="s">
        <v>44</v>
      </c>
      <c r="U1350" s="3" t="s">
        <v>45</v>
      </c>
      <c r="V1350" s="6" t="s">
        <v>35</v>
      </c>
      <c r="W1350" s="63" t="s">
        <v>6542</v>
      </c>
      <c r="X1350" s="2">
        <v>48132105</v>
      </c>
      <c r="Y1350" s="2" t="s">
        <v>6543</v>
      </c>
      <c r="Z1350" s="64" t="s">
        <v>6544</v>
      </c>
      <c r="AA1350" s="2">
        <v>0</v>
      </c>
      <c r="AB1350" s="2">
        <v>0</v>
      </c>
      <c r="AC1350" s="2"/>
      <c r="AD1350" s="2"/>
      <c r="AE1350" s="6">
        <v>0</v>
      </c>
      <c r="AF1350" s="2">
        <v>0</v>
      </c>
      <c r="AG1350" s="2"/>
      <c r="AH1350" s="2"/>
      <c r="AI1350" s="6">
        <v>1</v>
      </c>
      <c r="AJ1350" s="2">
        <v>0</v>
      </c>
      <c r="AK1350" s="2"/>
      <c r="AL1350" s="6" t="s">
        <v>6743</v>
      </c>
      <c r="AM1350" s="6">
        <v>0</v>
      </c>
      <c r="AN1350" s="2">
        <v>0</v>
      </c>
      <c r="AO1350" s="2"/>
      <c r="AP1350" s="6"/>
      <c r="AQ1350" s="6">
        <f t="shared" si="147"/>
        <v>1</v>
      </c>
      <c r="AR1350" s="160">
        <f t="shared" si="148"/>
        <v>1</v>
      </c>
      <c r="AS1350" s="160">
        <f t="shared" si="149"/>
        <v>0</v>
      </c>
      <c r="AT1350" s="160">
        <f t="shared" si="150"/>
        <v>0</v>
      </c>
      <c r="AU1350" s="160">
        <f t="shared" si="151"/>
        <v>0</v>
      </c>
      <c r="AV1350" s="160">
        <f t="shared" si="152"/>
        <v>0</v>
      </c>
      <c r="AW1350" s="160">
        <f t="shared" si="153"/>
        <v>0</v>
      </c>
    </row>
    <row r="1351" spans="1:49" x14ac:dyDescent="0.25">
      <c r="A1351" s="2" t="s">
        <v>4321</v>
      </c>
      <c r="B1351" s="44" t="s">
        <v>16</v>
      </c>
      <c r="C1351" s="2" t="s">
        <v>4292</v>
      </c>
      <c r="D1351" s="2" t="s">
        <v>4322</v>
      </c>
      <c r="E1351" s="6" t="s">
        <v>45</v>
      </c>
      <c r="F1351" s="2" t="s">
        <v>44</v>
      </c>
      <c r="G1351" s="2" t="s">
        <v>44</v>
      </c>
      <c r="H1351" s="2">
        <v>1</v>
      </c>
      <c r="I1351" s="2" t="s">
        <v>45</v>
      </c>
      <c r="J1351" s="2">
        <v>1</v>
      </c>
      <c r="K1351" s="2">
        <v>0</v>
      </c>
      <c r="L1351" s="2">
        <v>1</v>
      </c>
      <c r="M1351" s="2">
        <v>1</v>
      </c>
      <c r="N1351" s="2">
        <v>1</v>
      </c>
      <c r="O1351" s="2">
        <v>1</v>
      </c>
      <c r="P1351" s="2">
        <v>1</v>
      </c>
      <c r="Q1351" s="2" t="s">
        <v>44</v>
      </c>
      <c r="R1351" s="2" t="s">
        <v>45</v>
      </c>
      <c r="S1351" s="2" t="s">
        <v>44</v>
      </c>
      <c r="T1351" s="2" t="s">
        <v>44</v>
      </c>
      <c r="U1351" s="3" t="s">
        <v>45</v>
      </c>
      <c r="V1351" s="6" t="s">
        <v>326</v>
      </c>
      <c r="W1351" s="63" t="s">
        <v>4296</v>
      </c>
      <c r="X1351" s="2" t="s">
        <v>4297</v>
      </c>
      <c r="Y1351" s="2" t="s">
        <v>4298</v>
      </c>
      <c r="Z1351" s="64" t="s">
        <v>4299</v>
      </c>
      <c r="AA1351" s="2">
        <v>0</v>
      </c>
      <c r="AB1351" s="2">
        <v>0</v>
      </c>
      <c r="AC1351" s="2"/>
      <c r="AD1351" s="2"/>
      <c r="AE1351" s="6">
        <v>1</v>
      </c>
      <c r="AF1351" s="2">
        <v>0</v>
      </c>
      <c r="AG1351" s="2"/>
      <c r="AH1351" s="2" t="s">
        <v>6743</v>
      </c>
      <c r="AI1351" s="6">
        <v>1</v>
      </c>
      <c r="AJ1351" s="2">
        <v>0</v>
      </c>
      <c r="AK1351" s="2"/>
      <c r="AL1351" s="6" t="s">
        <v>6743</v>
      </c>
      <c r="AM1351" s="6">
        <v>0</v>
      </c>
      <c r="AN1351" s="2">
        <v>0</v>
      </c>
      <c r="AO1351" s="2"/>
      <c r="AP1351" s="6"/>
      <c r="AQ1351" s="6">
        <f t="shared" si="147"/>
        <v>2</v>
      </c>
      <c r="AR1351" s="160">
        <f t="shared" si="148"/>
        <v>1</v>
      </c>
      <c r="AS1351" s="160">
        <f t="shared" si="149"/>
        <v>0</v>
      </c>
      <c r="AT1351" s="160">
        <f t="shared" si="150"/>
        <v>0</v>
      </c>
      <c r="AU1351" s="160">
        <f t="shared" si="151"/>
        <v>0</v>
      </c>
      <c r="AV1351" s="160">
        <f t="shared" si="152"/>
        <v>0</v>
      </c>
      <c r="AW1351" s="160">
        <f t="shared" si="153"/>
        <v>0</v>
      </c>
    </row>
    <row r="1352" spans="1:49" x14ac:dyDescent="0.25">
      <c r="A1352" s="2" t="s">
        <v>4323</v>
      </c>
      <c r="B1352" s="44" t="s">
        <v>16</v>
      </c>
      <c r="C1352" s="2" t="s">
        <v>4292</v>
      </c>
      <c r="D1352" s="2" t="s">
        <v>4324</v>
      </c>
      <c r="E1352" s="6" t="s">
        <v>45</v>
      </c>
      <c r="F1352" s="2" t="s">
        <v>45</v>
      </c>
      <c r="G1352" s="2" t="s">
        <v>44</v>
      </c>
      <c r="H1352" s="2">
        <v>0</v>
      </c>
      <c r="I1352" s="2" t="s">
        <v>44</v>
      </c>
      <c r="J1352" s="2">
        <v>1</v>
      </c>
      <c r="K1352" s="2">
        <v>0</v>
      </c>
      <c r="L1352" s="2">
        <v>1</v>
      </c>
      <c r="M1352" s="2">
        <v>1</v>
      </c>
      <c r="N1352" s="13"/>
      <c r="O1352" s="2">
        <v>0</v>
      </c>
      <c r="P1352" s="6">
        <v>0</v>
      </c>
      <c r="Q1352" s="2" t="s">
        <v>45</v>
      </c>
      <c r="R1352" s="2" t="s">
        <v>45</v>
      </c>
      <c r="S1352" s="2" t="s">
        <v>44</v>
      </c>
      <c r="T1352" s="2" t="s">
        <v>44</v>
      </c>
      <c r="U1352" s="3" t="s">
        <v>45</v>
      </c>
      <c r="V1352" s="2" t="s">
        <v>326</v>
      </c>
      <c r="W1352" s="63" t="s">
        <v>4325</v>
      </c>
      <c r="X1352" s="2" t="s">
        <v>4326</v>
      </c>
      <c r="Y1352" s="2" t="s">
        <v>4327</v>
      </c>
      <c r="Z1352" s="64" t="s">
        <v>4328</v>
      </c>
      <c r="AA1352" s="2">
        <v>0</v>
      </c>
      <c r="AB1352" s="2">
        <v>0</v>
      </c>
      <c r="AC1352" s="2"/>
      <c r="AD1352" s="2"/>
      <c r="AE1352" s="6">
        <v>0</v>
      </c>
      <c r="AF1352" s="2">
        <v>0</v>
      </c>
      <c r="AG1352" s="130"/>
      <c r="AH1352" s="130"/>
      <c r="AI1352" s="135">
        <v>0</v>
      </c>
      <c r="AJ1352" s="130">
        <v>0</v>
      </c>
      <c r="AK1352" s="130"/>
      <c r="AL1352" s="6"/>
      <c r="AM1352" s="135">
        <v>0</v>
      </c>
      <c r="AN1352" s="130">
        <v>0</v>
      </c>
      <c r="AO1352" s="130"/>
      <c r="AP1352" s="6"/>
      <c r="AQ1352" s="6">
        <f t="shared" si="147"/>
        <v>0</v>
      </c>
      <c r="AR1352" s="160">
        <f t="shared" si="148"/>
        <v>0</v>
      </c>
      <c r="AS1352" s="160">
        <f t="shared" si="149"/>
        <v>0</v>
      </c>
      <c r="AT1352" s="160">
        <f t="shared" si="150"/>
        <v>0</v>
      </c>
      <c r="AU1352" s="160">
        <f t="shared" si="151"/>
        <v>0</v>
      </c>
      <c r="AV1352" s="160">
        <f t="shared" si="152"/>
        <v>0</v>
      </c>
      <c r="AW1352" s="160">
        <f t="shared" si="153"/>
        <v>0</v>
      </c>
    </row>
    <row r="1353" spans="1:49" x14ac:dyDescent="0.25">
      <c r="A1353" s="2" t="s">
        <v>4329</v>
      </c>
      <c r="B1353" s="44" t="s">
        <v>16</v>
      </c>
      <c r="C1353" s="2" t="s">
        <v>4292</v>
      </c>
      <c r="D1353" s="2" t="s">
        <v>4330</v>
      </c>
      <c r="E1353" s="6" t="s">
        <v>45</v>
      </c>
      <c r="F1353" s="2" t="s">
        <v>45</v>
      </c>
      <c r="G1353" s="2" t="s">
        <v>44</v>
      </c>
      <c r="H1353" s="2">
        <v>0</v>
      </c>
      <c r="I1353" s="2" t="s">
        <v>44</v>
      </c>
      <c r="J1353" s="2">
        <v>1</v>
      </c>
      <c r="K1353" s="2">
        <v>0</v>
      </c>
      <c r="L1353" s="2">
        <v>0</v>
      </c>
      <c r="M1353" s="2">
        <v>1</v>
      </c>
      <c r="N1353" s="13"/>
      <c r="O1353" s="2">
        <v>0</v>
      </c>
      <c r="P1353" s="6">
        <v>0</v>
      </c>
      <c r="Q1353" s="2" t="s">
        <v>45</v>
      </c>
      <c r="R1353" s="2" t="s">
        <v>45</v>
      </c>
      <c r="S1353" s="2" t="s">
        <v>44</v>
      </c>
      <c r="T1353" s="2" t="s">
        <v>44</v>
      </c>
      <c r="U1353" s="3" t="s">
        <v>45</v>
      </c>
      <c r="V1353" s="2" t="s">
        <v>326</v>
      </c>
      <c r="W1353" s="63" t="s">
        <v>4331</v>
      </c>
      <c r="X1353" s="2" t="s">
        <v>4332</v>
      </c>
      <c r="Y1353" s="2" t="s">
        <v>4333</v>
      </c>
      <c r="Z1353" s="64" t="s">
        <v>4334</v>
      </c>
      <c r="AA1353" s="2">
        <v>0</v>
      </c>
      <c r="AB1353" s="2">
        <v>0</v>
      </c>
      <c r="AC1353" s="2"/>
      <c r="AD1353" s="2"/>
      <c r="AE1353" s="6">
        <v>0</v>
      </c>
      <c r="AF1353" s="2">
        <v>0</v>
      </c>
      <c r="AG1353" s="2"/>
      <c r="AH1353" s="2"/>
      <c r="AI1353" s="6">
        <v>0</v>
      </c>
      <c r="AJ1353" s="2">
        <v>0</v>
      </c>
      <c r="AK1353" s="2"/>
      <c r="AL1353" s="6"/>
      <c r="AM1353" s="6">
        <v>0</v>
      </c>
      <c r="AN1353" s="2">
        <v>0</v>
      </c>
      <c r="AO1353" s="2"/>
      <c r="AP1353" s="6"/>
      <c r="AQ1353" s="6">
        <f t="shared" si="147"/>
        <v>0</v>
      </c>
      <c r="AR1353" s="160">
        <f t="shared" si="148"/>
        <v>0</v>
      </c>
      <c r="AS1353" s="160">
        <f t="shared" si="149"/>
        <v>0</v>
      </c>
      <c r="AT1353" s="160">
        <f t="shared" si="150"/>
        <v>0</v>
      </c>
      <c r="AU1353" s="160">
        <f t="shared" si="151"/>
        <v>0</v>
      </c>
      <c r="AV1353" s="160">
        <f t="shared" si="152"/>
        <v>0</v>
      </c>
      <c r="AW1353" s="160">
        <f t="shared" si="153"/>
        <v>0</v>
      </c>
    </row>
    <row r="1354" spans="1:49" x14ac:dyDescent="0.25">
      <c r="A1354" s="2" t="s">
        <v>4335</v>
      </c>
      <c r="B1354" s="44" t="s">
        <v>16</v>
      </c>
      <c r="C1354" s="2" t="s">
        <v>4292</v>
      </c>
      <c r="D1354" s="2" t="s">
        <v>4336</v>
      </c>
      <c r="E1354" s="6" t="s">
        <v>45</v>
      </c>
      <c r="F1354" s="2" t="s">
        <v>44</v>
      </c>
      <c r="G1354" s="2" t="s">
        <v>44</v>
      </c>
      <c r="H1354" s="2">
        <v>1</v>
      </c>
      <c r="I1354" s="2" t="s">
        <v>44</v>
      </c>
      <c r="J1354" s="2">
        <v>1</v>
      </c>
      <c r="K1354" s="2">
        <v>0</v>
      </c>
      <c r="L1354" s="2">
        <v>1</v>
      </c>
      <c r="M1354" s="2">
        <v>1</v>
      </c>
      <c r="N1354" s="2">
        <v>1</v>
      </c>
      <c r="O1354" s="2">
        <v>1</v>
      </c>
      <c r="P1354" s="2">
        <v>1</v>
      </c>
      <c r="Q1354" s="2" t="s">
        <v>45</v>
      </c>
      <c r="R1354" s="2" t="s">
        <v>45</v>
      </c>
      <c r="S1354" s="2" t="s">
        <v>44</v>
      </c>
      <c r="T1354" s="2" t="s">
        <v>44</v>
      </c>
      <c r="U1354" s="3" t="s">
        <v>45</v>
      </c>
      <c r="V1354" s="6" t="s">
        <v>326</v>
      </c>
      <c r="W1354" s="63" t="s">
        <v>4337</v>
      </c>
      <c r="X1354" s="2" t="s">
        <v>4338</v>
      </c>
      <c r="Y1354" s="2" t="s">
        <v>4339</v>
      </c>
      <c r="Z1354" s="64" t="s">
        <v>4340</v>
      </c>
      <c r="AA1354" s="2">
        <v>0</v>
      </c>
      <c r="AB1354" s="2">
        <v>0</v>
      </c>
      <c r="AC1354" s="2"/>
      <c r="AD1354" s="2"/>
      <c r="AE1354" s="6">
        <v>0</v>
      </c>
      <c r="AF1354" s="2">
        <v>0</v>
      </c>
      <c r="AG1354" s="2"/>
      <c r="AH1354" s="2"/>
      <c r="AI1354" s="6">
        <v>0</v>
      </c>
      <c r="AJ1354" s="2">
        <v>0</v>
      </c>
      <c r="AK1354" s="2"/>
      <c r="AL1354" s="6"/>
      <c r="AM1354" s="6">
        <v>0</v>
      </c>
      <c r="AN1354" s="2">
        <v>0</v>
      </c>
      <c r="AO1354" s="2"/>
      <c r="AP1354" s="6"/>
      <c r="AQ1354" s="6">
        <f t="shared" si="147"/>
        <v>0</v>
      </c>
      <c r="AR1354" s="160">
        <f t="shared" si="148"/>
        <v>0</v>
      </c>
      <c r="AS1354" s="160">
        <f t="shared" si="149"/>
        <v>0</v>
      </c>
      <c r="AT1354" s="160">
        <f t="shared" si="150"/>
        <v>0</v>
      </c>
      <c r="AU1354" s="160">
        <f t="shared" si="151"/>
        <v>0</v>
      </c>
      <c r="AV1354" s="160">
        <f t="shared" si="152"/>
        <v>0</v>
      </c>
      <c r="AW1354" s="160">
        <f t="shared" si="153"/>
        <v>0</v>
      </c>
    </row>
    <row r="1355" spans="1:49" x14ac:dyDescent="0.25">
      <c r="A1355" s="2" t="s">
        <v>4341</v>
      </c>
      <c r="B1355" s="44" t="s">
        <v>16</v>
      </c>
      <c r="C1355" s="2" t="s">
        <v>4292</v>
      </c>
      <c r="D1355" s="2" t="s">
        <v>1028</v>
      </c>
      <c r="E1355" s="6" t="s">
        <v>45</v>
      </c>
      <c r="F1355" s="2" t="s">
        <v>44</v>
      </c>
      <c r="G1355" s="2" t="s">
        <v>44</v>
      </c>
      <c r="H1355" s="2">
        <v>1</v>
      </c>
      <c r="I1355" s="2" t="s">
        <v>45</v>
      </c>
      <c r="J1355" s="2">
        <v>1</v>
      </c>
      <c r="K1355" s="2">
        <v>0</v>
      </c>
      <c r="L1355" s="2">
        <v>1</v>
      </c>
      <c r="M1355" s="2">
        <v>1</v>
      </c>
      <c r="N1355" s="2">
        <v>1</v>
      </c>
      <c r="O1355" s="2">
        <v>1</v>
      </c>
      <c r="P1355" s="2">
        <v>1</v>
      </c>
      <c r="Q1355" s="2" t="s">
        <v>45</v>
      </c>
      <c r="R1355" s="2" t="s">
        <v>45</v>
      </c>
      <c r="S1355" s="2" t="s">
        <v>45</v>
      </c>
      <c r="T1355" s="2" t="s">
        <v>44</v>
      </c>
      <c r="U1355" s="3" t="s">
        <v>45</v>
      </c>
      <c r="V1355" s="6" t="s">
        <v>326</v>
      </c>
      <c r="W1355" s="63" t="s">
        <v>4342</v>
      </c>
      <c r="X1355" s="2" t="s">
        <v>4343</v>
      </c>
      <c r="Y1355" s="2" t="s">
        <v>4344</v>
      </c>
      <c r="Z1355" s="64" t="s">
        <v>4345</v>
      </c>
      <c r="AA1355" s="2">
        <v>0</v>
      </c>
      <c r="AB1355" s="2">
        <v>0</v>
      </c>
      <c r="AC1355" s="2"/>
      <c r="AD1355" s="2"/>
      <c r="AE1355" s="6">
        <v>1</v>
      </c>
      <c r="AF1355" s="2">
        <v>0</v>
      </c>
      <c r="AG1355" s="2"/>
      <c r="AH1355" s="2" t="s">
        <v>6743</v>
      </c>
      <c r="AI1355" s="6">
        <v>0</v>
      </c>
      <c r="AJ1355" s="2">
        <v>0</v>
      </c>
      <c r="AK1355" s="2"/>
      <c r="AL1355" s="6"/>
      <c r="AM1355" s="6">
        <v>0</v>
      </c>
      <c r="AN1355" s="2">
        <v>0</v>
      </c>
      <c r="AO1355" s="2"/>
      <c r="AP1355" s="6"/>
      <c r="AQ1355" s="6">
        <f t="shared" si="147"/>
        <v>1</v>
      </c>
      <c r="AR1355" s="160">
        <f t="shared" si="148"/>
        <v>1</v>
      </c>
      <c r="AS1355" s="160">
        <f t="shared" si="149"/>
        <v>0</v>
      </c>
      <c r="AT1355" s="160">
        <f t="shared" si="150"/>
        <v>0</v>
      </c>
      <c r="AU1355" s="160">
        <f t="shared" si="151"/>
        <v>0</v>
      </c>
      <c r="AV1355" s="160">
        <f t="shared" si="152"/>
        <v>0</v>
      </c>
      <c r="AW1355" s="160">
        <f t="shared" si="153"/>
        <v>0</v>
      </c>
    </row>
    <row r="1356" spans="1:49" x14ac:dyDescent="0.25">
      <c r="A1356" s="2" t="s">
        <v>4346</v>
      </c>
      <c r="B1356" s="44" t="s">
        <v>16</v>
      </c>
      <c r="C1356" s="2" t="s">
        <v>4292</v>
      </c>
      <c r="D1356" s="2" t="s">
        <v>370</v>
      </c>
      <c r="E1356" s="6" t="s">
        <v>45</v>
      </c>
      <c r="F1356" s="2" t="s">
        <v>44</v>
      </c>
      <c r="G1356" s="2" t="s">
        <v>44</v>
      </c>
      <c r="H1356" s="2">
        <v>0</v>
      </c>
      <c r="I1356" s="2" t="s">
        <v>44</v>
      </c>
      <c r="J1356" s="2">
        <v>1</v>
      </c>
      <c r="K1356" s="2">
        <v>0</v>
      </c>
      <c r="L1356" s="2">
        <v>0</v>
      </c>
      <c r="M1356" s="2">
        <v>1</v>
      </c>
      <c r="N1356" s="2">
        <v>1</v>
      </c>
      <c r="O1356" s="2">
        <v>1</v>
      </c>
      <c r="P1356" s="2">
        <v>1</v>
      </c>
      <c r="Q1356" s="2" t="s">
        <v>45</v>
      </c>
      <c r="R1356" s="2" t="s">
        <v>45</v>
      </c>
      <c r="S1356" s="2" t="s">
        <v>44</v>
      </c>
      <c r="T1356" s="2" t="s">
        <v>44</v>
      </c>
      <c r="U1356" s="3" t="s">
        <v>45</v>
      </c>
      <c r="V1356" s="6" t="s">
        <v>326</v>
      </c>
      <c r="W1356" s="63" t="s">
        <v>4347</v>
      </c>
      <c r="X1356" s="2" t="s">
        <v>4348</v>
      </c>
      <c r="Y1356" s="2" t="s">
        <v>4349</v>
      </c>
      <c r="Z1356" s="64" t="s">
        <v>4350</v>
      </c>
      <c r="AA1356" s="2">
        <v>0</v>
      </c>
      <c r="AB1356" s="2">
        <v>0</v>
      </c>
      <c r="AC1356" s="2"/>
      <c r="AD1356" s="2"/>
      <c r="AE1356" s="6">
        <v>1</v>
      </c>
      <c r="AF1356" s="2">
        <v>0</v>
      </c>
      <c r="AG1356" s="2"/>
      <c r="AH1356" s="2" t="s">
        <v>6743</v>
      </c>
      <c r="AI1356" s="6">
        <v>1</v>
      </c>
      <c r="AJ1356" s="2">
        <v>0</v>
      </c>
      <c r="AK1356" s="2"/>
      <c r="AL1356" s="6" t="s">
        <v>6743</v>
      </c>
      <c r="AM1356" s="6">
        <v>0</v>
      </c>
      <c r="AN1356" s="2">
        <v>0</v>
      </c>
      <c r="AO1356" s="2"/>
      <c r="AP1356" s="6"/>
      <c r="AQ1356" s="6">
        <f t="shared" si="147"/>
        <v>2</v>
      </c>
      <c r="AR1356" s="160">
        <f t="shared" si="148"/>
        <v>1</v>
      </c>
      <c r="AS1356" s="160">
        <f t="shared" si="149"/>
        <v>0</v>
      </c>
      <c r="AT1356" s="160">
        <f t="shared" si="150"/>
        <v>0</v>
      </c>
      <c r="AU1356" s="160">
        <f t="shared" si="151"/>
        <v>0</v>
      </c>
      <c r="AV1356" s="160">
        <f t="shared" si="152"/>
        <v>0</v>
      </c>
      <c r="AW1356" s="160">
        <f t="shared" si="153"/>
        <v>0</v>
      </c>
    </row>
    <row r="1357" spans="1:49" x14ac:dyDescent="0.25">
      <c r="A1357" s="2" t="s">
        <v>4357</v>
      </c>
      <c r="B1357" s="44" t="s">
        <v>16</v>
      </c>
      <c r="C1357" s="2" t="s">
        <v>4292</v>
      </c>
      <c r="D1357" s="2" t="s">
        <v>4358</v>
      </c>
      <c r="E1357" s="6" t="s">
        <v>45</v>
      </c>
      <c r="F1357" s="2" t="s">
        <v>45</v>
      </c>
      <c r="G1357" s="2" t="s">
        <v>44</v>
      </c>
      <c r="H1357" s="2">
        <v>0</v>
      </c>
      <c r="I1357" s="2" t="s">
        <v>45</v>
      </c>
      <c r="J1357" s="2">
        <v>1</v>
      </c>
      <c r="K1357" s="2">
        <v>0</v>
      </c>
      <c r="L1357" s="2">
        <v>0</v>
      </c>
      <c r="M1357" s="2">
        <v>1</v>
      </c>
      <c r="N1357" s="13"/>
      <c r="O1357" s="2">
        <v>0</v>
      </c>
      <c r="P1357" s="6">
        <v>0</v>
      </c>
      <c r="Q1357" s="2" t="s">
        <v>45</v>
      </c>
      <c r="R1357" s="2" t="s">
        <v>45</v>
      </c>
      <c r="S1357" s="2" t="s">
        <v>45</v>
      </c>
      <c r="T1357" s="2" t="s">
        <v>44</v>
      </c>
      <c r="U1357" s="3" t="s">
        <v>45</v>
      </c>
      <c r="V1357" s="2" t="s">
        <v>326</v>
      </c>
      <c r="W1357" s="63" t="s">
        <v>4342</v>
      </c>
      <c r="X1357" s="2" t="s">
        <v>4343</v>
      </c>
      <c r="Y1357" s="2" t="s">
        <v>4344</v>
      </c>
      <c r="Z1357" s="64" t="s">
        <v>4345</v>
      </c>
      <c r="AA1357" s="2">
        <v>0</v>
      </c>
      <c r="AB1357" s="2">
        <v>0</v>
      </c>
      <c r="AC1357" s="2"/>
      <c r="AD1357" s="2"/>
      <c r="AE1357" s="6">
        <v>0</v>
      </c>
      <c r="AF1357" s="2">
        <v>0</v>
      </c>
      <c r="AG1357" s="2"/>
      <c r="AH1357" s="2"/>
      <c r="AI1357" s="6">
        <v>0</v>
      </c>
      <c r="AJ1357" s="2">
        <v>0</v>
      </c>
      <c r="AK1357" s="2"/>
      <c r="AL1357" s="6"/>
      <c r="AM1357" s="6">
        <v>0</v>
      </c>
      <c r="AN1357" s="2">
        <v>0</v>
      </c>
      <c r="AO1357" s="2"/>
      <c r="AP1357" s="6"/>
      <c r="AQ1357" s="6">
        <f t="shared" si="147"/>
        <v>0</v>
      </c>
      <c r="AR1357" s="160">
        <f t="shared" si="148"/>
        <v>0</v>
      </c>
      <c r="AS1357" s="160">
        <f t="shared" si="149"/>
        <v>0</v>
      </c>
      <c r="AT1357" s="160">
        <f t="shared" si="150"/>
        <v>0</v>
      </c>
      <c r="AU1357" s="160">
        <f t="shared" si="151"/>
        <v>0</v>
      </c>
      <c r="AV1357" s="160">
        <f t="shared" si="152"/>
        <v>0</v>
      </c>
      <c r="AW1357" s="160">
        <f t="shared" si="153"/>
        <v>0</v>
      </c>
    </row>
    <row r="1358" spans="1:49" x14ac:dyDescent="0.25">
      <c r="A1358" s="2" t="s">
        <v>4359</v>
      </c>
      <c r="B1358" s="44" t="s">
        <v>16</v>
      </c>
      <c r="C1358" s="2" t="s">
        <v>4292</v>
      </c>
      <c r="D1358" s="2" t="s">
        <v>4360</v>
      </c>
      <c r="E1358" s="6" t="s">
        <v>45</v>
      </c>
      <c r="F1358" s="2" t="s">
        <v>45</v>
      </c>
      <c r="G1358" s="2" t="s">
        <v>44</v>
      </c>
      <c r="H1358" s="2">
        <v>0</v>
      </c>
      <c r="I1358" s="2" t="s">
        <v>44</v>
      </c>
      <c r="J1358" s="2">
        <v>1</v>
      </c>
      <c r="K1358" s="2">
        <v>0</v>
      </c>
      <c r="L1358" s="2">
        <v>0</v>
      </c>
      <c r="M1358" s="2">
        <v>1</v>
      </c>
      <c r="N1358" s="13"/>
      <c r="O1358" s="2">
        <v>0</v>
      </c>
      <c r="P1358" s="6">
        <v>0</v>
      </c>
      <c r="Q1358" s="2" t="s">
        <v>45</v>
      </c>
      <c r="R1358" s="2" t="s">
        <v>45</v>
      </c>
      <c r="S1358" s="2" t="s">
        <v>44</v>
      </c>
      <c r="T1358" s="2" t="s">
        <v>44</v>
      </c>
      <c r="U1358" s="3" t="s">
        <v>45</v>
      </c>
      <c r="V1358" s="2" t="s">
        <v>326</v>
      </c>
      <c r="W1358" s="63" t="s">
        <v>4331</v>
      </c>
      <c r="X1358" s="2" t="s">
        <v>4332</v>
      </c>
      <c r="Y1358" s="2" t="s">
        <v>4333</v>
      </c>
      <c r="Z1358" s="64" t="s">
        <v>4334</v>
      </c>
      <c r="AA1358" s="2">
        <v>0</v>
      </c>
      <c r="AB1358" s="2">
        <v>0</v>
      </c>
      <c r="AC1358" s="2"/>
      <c r="AD1358" s="2"/>
      <c r="AE1358" s="6">
        <v>0</v>
      </c>
      <c r="AF1358" s="2">
        <v>0</v>
      </c>
      <c r="AG1358" s="2"/>
      <c r="AH1358" s="2"/>
      <c r="AI1358" s="6">
        <v>0</v>
      </c>
      <c r="AJ1358" s="2">
        <v>0</v>
      </c>
      <c r="AK1358" s="2"/>
      <c r="AL1358" s="6"/>
      <c r="AM1358" s="6">
        <v>0</v>
      </c>
      <c r="AN1358" s="2">
        <v>0</v>
      </c>
      <c r="AO1358" s="2"/>
      <c r="AP1358" s="6"/>
      <c r="AQ1358" s="6">
        <f t="shared" si="147"/>
        <v>0</v>
      </c>
      <c r="AR1358" s="160">
        <f t="shared" si="148"/>
        <v>0</v>
      </c>
      <c r="AS1358" s="160">
        <f t="shared" si="149"/>
        <v>0</v>
      </c>
      <c r="AT1358" s="160">
        <f t="shared" si="150"/>
        <v>0</v>
      </c>
      <c r="AU1358" s="160">
        <f t="shared" si="151"/>
        <v>0</v>
      </c>
      <c r="AV1358" s="160">
        <f t="shared" si="152"/>
        <v>0</v>
      </c>
      <c r="AW1358" s="160">
        <f t="shared" si="153"/>
        <v>0</v>
      </c>
    </row>
    <row r="1359" spans="1:49" x14ac:dyDescent="0.25">
      <c r="A1359" s="2" t="s">
        <v>4377</v>
      </c>
      <c r="B1359" s="44" t="s">
        <v>16</v>
      </c>
      <c r="C1359" s="2" t="s">
        <v>4362</v>
      </c>
      <c r="D1359" s="2" t="s">
        <v>4362</v>
      </c>
      <c r="E1359" s="6" t="s">
        <v>45</v>
      </c>
      <c r="F1359" s="2" t="s">
        <v>44</v>
      </c>
      <c r="G1359" s="2" t="s">
        <v>44</v>
      </c>
      <c r="H1359" s="2">
        <v>1</v>
      </c>
      <c r="I1359" s="2" t="s">
        <v>45</v>
      </c>
      <c r="J1359" s="2">
        <v>1</v>
      </c>
      <c r="K1359" s="2">
        <v>0</v>
      </c>
      <c r="L1359" s="2">
        <v>1</v>
      </c>
      <c r="M1359" s="2">
        <v>1</v>
      </c>
      <c r="N1359" s="2">
        <v>1</v>
      </c>
      <c r="O1359" s="2">
        <v>1</v>
      </c>
      <c r="P1359" s="2">
        <v>1</v>
      </c>
      <c r="Q1359" s="2" t="s">
        <v>44</v>
      </c>
      <c r="R1359" s="2" t="s">
        <v>45</v>
      </c>
      <c r="S1359" s="2" t="s">
        <v>44</v>
      </c>
      <c r="T1359" s="2" t="s">
        <v>44</v>
      </c>
      <c r="U1359" s="3" t="s">
        <v>45</v>
      </c>
      <c r="V1359" s="6" t="s">
        <v>326</v>
      </c>
      <c r="W1359" s="63" t="s">
        <v>4378</v>
      </c>
      <c r="X1359" s="2" t="s">
        <v>4379</v>
      </c>
      <c r="Y1359" s="2" t="s">
        <v>4380</v>
      </c>
      <c r="Z1359" s="64" t="s">
        <v>4381</v>
      </c>
      <c r="AA1359" s="2">
        <v>0</v>
      </c>
      <c r="AB1359" s="2">
        <v>0</v>
      </c>
      <c r="AC1359" s="2"/>
      <c r="AD1359" s="2"/>
      <c r="AE1359" s="6">
        <v>0</v>
      </c>
      <c r="AF1359" s="2">
        <v>0</v>
      </c>
      <c r="AG1359" s="2"/>
      <c r="AH1359" s="2"/>
      <c r="AI1359" s="6">
        <v>1</v>
      </c>
      <c r="AJ1359" s="2">
        <v>0</v>
      </c>
      <c r="AK1359" s="2"/>
      <c r="AL1359" s="6" t="s">
        <v>6743</v>
      </c>
      <c r="AM1359" s="6">
        <v>0</v>
      </c>
      <c r="AN1359" s="2">
        <v>0</v>
      </c>
      <c r="AO1359" s="2"/>
      <c r="AP1359" s="6"/>
      <c r="AQ1359" s="6">
        <f t="shared" si="147"/>
        <v>1</v>
      </c>
      <c r="AR1359" s="160">
        <f t="shared" si="148"/>
        <v>1</v>
      </c>
      <c r="AS1359" s="160">
        <f t="shared" si="149"/>
        <v>0</v>
      </c>
      <c r="AT1359" s="160">
        <f t="shared" si="150"/>
        <v>0</v>
      </c>
      <c r="AU1359" s="160">
        <f t="shared" si="151"/>
        <v>0</v>
      </c>
      <c r="AV1359" s="160">
        <f t="shared" si="152"/>
        <v>0</v>
      </c>
      <c r="AW1359" s="160">
        <f t="shared" si="153"/>
        <v>0</v>
      </c>
    </row>
    <row r="1360" spans="1:49" x14ac:dyDescent="0.25">
      <c r="A1360" s="2" t="s">
        <v>4361</v>
      </c>
      <c r="B1360" s="44" t="s">
        <v>16</v>
      </c>
      <c r="C1360" s="2" t="s">
        <v>4362</v>
      </c>
      <c r="D1360" s="2" t="s">
        <v>4363</v>
      </c>
      <c r="E1360" s="6" t="s">
        <v>45</v>
      </c>
      <c r="F1360" s="2" t="s">
        <v>45</v>
      </c>
      <c r="G1360" s="2" t="s">
        <v>44</v>
      </c>
      <c r="H1360" s="2">
        <v>0</v>
      </c>
      <c r="I1360" s="2" t="s">
        <v>44</v>
      </c>
      <c r="J1360" s="2">
        <v>0</v>
      </c>
      <c r="K1360" s="6">
        <v>0</v>
      </c>
      <c r="L1360" s="2">
        <v>0</v>
      </c>
      <c r="M1360" s="112">
        <v>2</v>
      </c>
      <c r="N1360" s="13"/>
      <c r="O1360" s="2"/>
      <c r="P1360" s="2"/>
      <c r="Q1360" s="2" t="s">
        <v>45</v>
      </c>
      <c r="R1360" s="2" t="s">
        <v>45</v>
      </c>
      <c r="S1360" s="2" t="s">
        <v>45</v>
      </c>
      <c r="T1360" s="2" t="s">
        <v>45</v>
      </c>
      <c r="U1360" s="3" t="s">
        <v>45</v>
      </c>
      <c r="V1360" s="6" t="s">
        <v>6579</v>
      </c>
      <c r="W1360" s="63"/>
      <c r="X1360" s="2"/>
      <c r="Y1360" s="2"/>
      <c r="Z1360" s="64"/>
      <c r="AA1360" s="2">
        <v>0</v>
      </c>
      <c r="AB1360" s="2">
        <v>0</v>
      </c>
      <c r="AC1360" s="2"/>
      <c r="AD1360" s="2"/>
      <c r="AE1360" s="6">
        <v>0</v>
      </c>
      <c r="AF1360" s="2">
        <v>0</v>
      </c>
      <c r="AG1360" s="2"/>
      <c r="AH1360" s="2"/>
      <c r="AI1360" s="6">
        <v>0</v>
      </c>
      <c r="AJ1360" s="2">
        <v>0</v>
      </c>
      <c r="AK1360" s="2"/>
      <c r="AL1360" s="6"/>
      <c r="AM1360" s="6">
        <v>0</v>
      </c>
      <c r="AN1360" s="2">
        <v>0</v>
      </c>
      <c r="AO1360" s="2"/>
      <c r="AP1360" s="6"/>
      <c r="AQ1360" s="6">
        <f t="shared" si="147"/>
        <v>0</v>
      </c>
      <c r="AR1360" s="160">
        <f t="shared" si="148"/>
        <v>0</v>
      </c>
      <c r="AS1360" s="160">
        <f t="shared" si="149"/>
        <v>0</v>
      </c>
      <c r="AT1360" s="160">
        <f t="shared" si="150"/>
        <v>0</v>
      </c>
      <c r="AU1360" s="160">
        <f t="shared" si="151"/>
        <v>0</v>
      </c>
      <c r="AV1360" s="160">
        <f t="shared" si="152"/>
        <v>0</v>
      </c>
      <c r="AW1360" s="160">
        <f t="shared" si="153"/>
        <v>0</v>
      </c>
    </row>
    <row r="1361" spans="1:49" x14ac:dyDescent="0.25">
      <c r="A1361" s="2" t="s">
        <v>4364</v>
      </c>
      <c r="B1361" s="44" t="s">
        <v>16</v>
      </c>
      <c r="C1361" s="2" t="s">
        <v>4362</v>
      </c>
      <c r="D1361" s="2" t="s">
        <v>4365</v>
      </c>
      <c r="E1361" s="6" t="s">
        <v>45</v>
      </c>
      <c r="F1361" s="2" t="s">
        <v>45</v>
      </c>
      <c r="G1361" s="2" t="s">
        <v>45</v>
      </c>
      <c r="H1361" s="2">
        <v>0</v>
      </c>
      <c r="I1361" s="2" t="s">
        <v>44</v>
      </c>
      <c r="J1361" s="2">
        <v>0</v>
      </c>
      <c r="K1361" s="6">
        <v>0</v>
      </c>
      <c r="L1361" s="2">
        <v>0</v>
      </c>
      <c r="M1361" s="112">
        <v>2</v>
      </c>
      <c r="N1361" s="13"/>
      <c r="O1361" s="2"/>
      <c r="P1361" s="2"/>
      <c r="Q1361" s="2" t="s">
        <v>45</v>
      </c>
      <c r="R1361" s="2" t="s">
        <v>45</v>
      </c>
      <c r="S1361" s="2" t="s">
        <v>45</v>
      </c>
      <c r="T1361" s="2" t="s">
        <v>44</v>
      </c>
      <c r="U1361" s="3" t="s">
        <v>45</v>
      </c>
      <c r="V1361" s="6" t="s">
        <v>6579</v>
      </c>
      <c r="W1361" s="63"/>
      <c r="X1361" s="2"/>
      <c r="Y1361" s="2"/>
      <c r="Z1361" s="64"/>
      <c r="AA1361" s="2">
        <v>0</v>
      </c>
      <c r="AB1361" s="2">
        <v>0</v>
      </c>
      <c r="AC1361" s="2"/>
      <c r="AD1361" s="2"/>
      <c r="AE1361" s="6">
        <v>0</v>
      </c>
      <c r="AF1361" s="2">
        <v>0</v>
      </c>
      <c r="AG1361" s="2"/>
      <c r="AH1361" s="2"/>
      <c r="AI1361" s="6">
        <v>0</v>
      </c>
      <c r="AJ1361" s="2">
        <v>0</v>
      </c>
      <c r="AK1361" s="2"/>
      <c r="AL1361" s="6"/>
      <c r="AM1361" s="6">
        <v>0</v>
      </c>
      <c r="AN1361" s="2">
        <v>0</v>
      </c>
      <c r="AO1361" s="2"/>
      <c r="AP1361" s="6"/>
      <c r="AQ1361" s="6">
        <f t="shared" si="147"/>
        <v>0</v>
      </c>
      <c r="AR1361" s="160">
        <f t="shared" si="148"/>
        <v>0</v>
      </c>
      <c r="AS1361" s="160">
        <f t="shared" si="149"/>
        <v>0</v>
      </c>
      <c r="AT1361" s="160">
        <f t="shared" si="150"/>
        <v>0</v>
      </c>
      <c r="AU1361" s="160">
        <f t="shared" si="151"/>
        <v>0</v>
      </c>
      <c r="AV1361" s="160">
        <f t="shared" si="152"/>
        <v>0</v>
      </c>
      <c r="AW1361" s="160">
        <f t="shared" si="153"/>
        <v>0</v>
      </c>
    </row>
    <row r="1362" spans="1:49" x14ac:dyDescent="0.25">
      <c r="A1362" s="2" t="s">
        <v>4366</v>
      </c>
      <c r="B1362" s="44" t="s">
        <v>16</v>
      </c>
      <c r="C1362" s="2" t="s">
        <v>4362</v>
      </c>
      <c r="D1362" s="2" t="s">
        <v>4367</v>
      </c>
      <c r="E1362" s="6" t="s">
        <v>45</v>
      </c>
      <c r="F1362" s="2" t="s">
        <v>44</v>
      </c>
      <c r="G1362" s="2" t="s">
        <v>44</v>
      </c>
      <c r="H1362" s="2">
        <v>1</v>
      </c>
      <c r="I1362" s="2" t="s">
        <v>44</v>
      </c>
      <c r="J1362" s="2">
        <v>1</v>
      </c>
      <c r="K1362" s="2">
        <v>0</v>
      </c>
      <c r="L1362" s="2">
        <v>1</v>
      </c>
      <c r="M1362" s="2">
        <v>1</v>
      </c>
      <c r="N1362" s="2">
        <v>1</v>
      </c>
      <c r="O1362" s="2">
        <v>1</v>
      </c>
      <c r="P1362" s="2">
        <v>1</v>
      </c>
      <c r="Q1362" s="2" t="s">
        <v>45</v>
      </c>
      <c r="R1362" s="2" t="s">
        <v>45</v>
      </c>
      <c r="S1362" s="2" t="s">
        <v>44</v>
      </c>
      <c r="T1362" s="2" t="s">
        <v>44</v>
      </c>
      <c r="U1362" s="3" t="s">
        <v>45</v>
      </c>
      <c r="V1362" s="6" t="s">
        <v>326</v>
      </c>
      <c r="W1362" s="63" t="s">
        <v>4368</v>
      </c>
      <c r="X1362" s="2" t="s">
        <v>4369</v>
      </c>
      <c r="Y1362" s="2" t="s">
        <v>4370</v>
      </c>
      <c r="Z1362" s="64" t="s">
        <v>4371</v>
      </c>
      <c r="AA1362" s="2">
        <v>0</v>
      </c>
      <c r="AB1362" s="2">
        <v>0</v>
      </c>
      <c r="AC1362" s="2"/>
      <c r="AD1362" s="2"/>
      <c r="AE1362" s="6">
        <v>0</v>
      </c>
      <c r="AF1362" s="2">
        <v>0</v>
      </c>
      <c r="AG1362" s="2"/>
      <c r="AH1362" s="2"/>
      <c r="AI1362" s="6">
        <v>0</v>
      </c>
      <c r="AJ1362" s="2">
        <v>0</v>
      </c>
      <c r="AK1362" s="2"/>
      <c r="AL1362" s="6"/>
      <c r="AM1362" s="6">
        <v>0</v>
      </c>
      <c r="AN1362" s="2">
        <v>0</v>
      </c>
      <c r="AO1362" s="2"/>
      <c r="AP1362" s="6"/>
      <c r="AQ1362" s="6">
        <f t="shared" si="147"/>
        <v>0</v>
      </c>
      <c r="AR1362" s="160">
        <f t="shared" si="148"/>
        <v>0</v>
      </c>
      <c r="AS1362" s="160">
        <f t="shared" si="149"/>
        <v>0</v>
      </c>
      <c r="AT1362" s="160">
        <f t="shared" si="150"/>
        <v>0</v>
      </c>
      <c r="AU1362" s="160">
        <f t="shared" si="151"/>
        <v>0</v>
      </c>
      <c r="AV1362" s="160">
        <f t="shared" si="152"/>
        <v>0</v>
      </c>
      <c r="AW1362" s="160">
        <f t="shared" si="153"/>
        <v>0</v>
      </c>
    </row>
    <row r="1363" spans="1:49" x14ac:dyDescent="0.25">
      <c r="A1363" s="2" t="s">
        <v>4372</v>
      </c>
      <c r="B1363" s="44" t="s">
        <v>16</v>
      </c>
      <c r="C1363" s="2" t="s">
        <v>4362</v>
      </c>
      <c r="D1363" s="2" t="s">
        <v>2245</v>
      </c>
      <c r="E1363" s="6" t="s">
        <v>45</v>
      </c>
      <c r="F1363" s="2" t="s">
        <v>45</v>
      </c>
      <c r="G1363" s="2" t="s">
        <v>44</v>
      </c>
      <c r="H1363" s="2">
        <v>0</v>
      </c>
      <c r="I1363" s="2" t="s">
        <v>45</v>
      </c>
      <c r="J1363" s="2">
        <v>1</v>
      </c>
      <c r="K1363" s="2">
        <v>0</v>
      </c>
      <c r="L1363" s="2">
        <v>0</v>
      </c>
      <c r="M1363" s="2">
        <v>1</v>
      </c>
      <c r="N1363" s="13"/>
      <c r="O1363" s="2">
        <v>1</v>
      </c>
      <c r="P1363" s="2">
        <v>1</v>
      </c>
      <c r="Q1363" s="2" t="s">
        <v>44</v>
      </c>
      <c r="R1363" s="2" t="s">
        <v>45</v>
      </c>
      <c r="S1363" s="2" t="s">
        <v>44</v>
      </c>
      <c r="T1363" s="2" t="s">
        <v>44</v>
      </c>
      <c r="U1363" s="3" t="s">
        <v>45</v>
      </c>
      <c r="V1363" s="2" t="s">
        <v>326</v>
      </c>
      <c r="W1363" s="63" t="s">
        <v>4373</v>
      </c>
      <c r="X1363" s="2" t="s">
        <v>4374</v>
      </c>
      <c r="Y1363" s="2" t="s">
        <v>4375</v>
      </c>
      <c r="Z1363" s="64" t="s">
        <v>4376</v>
      </c>
      <c r="AA1363" s="2">
        <v>0</v>
      </c>
      <c r="AB1363" s="2">
        <v>1</v>
      </c>
      <c r="AC1363" s="2" t="s">
        <v>326</v>
      </c>
      <c r="AD1363" s="2" t="s">
        <v>6744</v>
      </c>
      <c r="AE1363" s="6">
        <v>0</v>
      </c>
      <c r="AF1363" s="2">
        <v>0</v>
      </c>
      <c r="AG1363" s="2"/>
      <c r="AH1363" s="2"/>
      <c r="AI1363" s="6">
        <v>0</v>
      </c>
      <c r="AJ1363" s="2">
        <v>0</v>
      </c>
      <c r="AK1363" s="2"/>
      <c r="AL1363" s="6"/>
      <c r="AM1363" s="6">
        <v>0</v>
      </c>
      <c r="AN1363" s="2">
        <v>0</v>
      </c>
      <c r="AO1363" s="2"/>
      <c r="AP1363" s="6"/>
      <c r="AQ1363" s="6">
        <f t="shared" si="147"/>
        <v>1</v>
      </c>
      <c r="AR1363" s="160">
        <f t="shared" si="148"/>
        <v>0</v>
      </c>
      <c r="AS1363" s="160">
        <f t="shared" si="149"/>
        <v>0</v>
      </c>
      <c r="AT1363" s="160">
        <f t="shared" si="150"/>
        <v>1</v>
      </c>
      <c r="AU1363" s="160">
        <f t="shared" si="151"/>
        <v>0</v>
      </c>
      <c r="AV1363" s="160">
        <f t="shared" si="152"/>
        <v>0</v>
      </c>
      <c r="AW1363" s="160">
        <f t="shared" si="153"/>
        <v>0</v>
      </c>
    </row>
    <row r="1364" spans="1:49" x14ac:dyDescent="0.25">
      <c r="A1364" s="2" t="s">
        <v>4382</v>
      </c>
      <c r="B1364" s="44" t="s">
        <v>16</v>
      </c>
      <c r="C1364" s="2" t="s">
        <v>4362</v>
      </c>
      <c r="D1364" s="2" t="s">
        <v>4383</v>
      </c>
      <c r="E1364" s="6" t="s">
        <v>45</v>
      </c>
      <c r="F1364" s="2" t="s">
        <v>45</v>
      </c>
      <c r="G1364" s="2" t="s">
        <v>45</v>
      </c>
      <c r="H1364" s="2">
        <v>0</v>
      </c>
      <c r="I1364" s="2" t="s">
        <v>44</v>
      </c>
      <c r="J1364" s="2">
        <v>0</v>
      </c>
      <c r="K1364" s="6">
        <v>0</v>
      </c>
      <c r="L1364" s="2">
        <v>0</v>
      </c>
      <c r="M1364" s="112">
        <v>2</v>
      </c>
      <c r="N1364" s="13"/>
      <c r="O1364" s="2"/>
      <c r="P1364" s="2"/>
      <c r="Q1364" s="2" t="s">
        <v>45</v>
      </c>
      <c r="R1364" s="2" t="s">
        <v>45</v>
      </c>
      <c r="S1364" s="2" t="s">
        <v>45</v>
      </c>
      <c r="T1364" s="2" t="s">
        <v>44</v>
      </c>
      <c r="U1364" s="3" t="s">
        <v>45</v>
      </c>
      <c r="V1364" s="6" t="s">
        <v>6579</v>
      </c>
      <c r="W1364" s="63"/>
      <c r="X1364" s="2"/>
      <c r="Y1364" s="2"/>
      <c r="Z1364" s="64"/>
      <c r="AA1364" s="2">
        <v>0</v>
      </c>
      <c r="AB1364" s="2">
        <v>0</v>
      </c>
      <c r="AC1364" s="2"/>
      <c r="AD1364" s="2"/>
      <c r="AE1364" s="6">
        <v>0</v>
      </c>
      <c r="AF1364" s="2">
        <v>0</v>
      </c>
      <c r="AG1364" s="2"/>
      <c r="AH1364" s="2"/>
      <c r="AI1364" s="6">
        <v>0</v>
      </c>
      <c r="AJ1364" s="2">
        <v>0</v>
      </c>
      <c r="AK1364" s="2"/>
      <c r="AL1364" s="6"/>
      <c r="AM1364" s="6">
        <v>0</v>
      </c>
      <c r="AN1364" s="2">
        <v>0</v>
      </c>
      <c r="AO1364" s="2"/>
      <c r="AP1364" s="6"/>
      <c r="AQ1364" s="6">
        <f t="shared" si="147"/>
        <v>0</v>
      </c>
      <c r="AR1364" s="160">
        <f t="shared" si="148"/>
        <v>0</v>
      </c>
      <c r="AS1364" s="160">
        <f t="shared" si="149"/>
        <v>0</v>
      </c>
      <c r="AT1364" s="160">
        <f t="shared" si="150"/>
        <v>0</v>
      </c>
      <c r="AU1364" s="160">
        <f t="shared" si="151"/>
        <v>0</v>
      </c>
      <c r="AV1364" s="160">
        <f t="shared" si="152"/>
        <v>0</v>
      </c>
      <c r="AW1364" s="160">
        <f t="shared" si="153"/>
        <v>0</v>
      </c>
    </row>
    <row r="1365" spans="1:49" x14ac:dyDescent="0.25">
      <c r="A1365" s="2" t="s">
        <v>4384</v>
      </c>
      <c r="B1365" s="44" t="s">
        <v>16</v>
      </c>
      <c r="C1365" s="2" t="s">
        <v>4362</v>
      </c>
      <c r="D1365" s="2" t="s">
        <v>4385</v>
      </c>
      <c r="E1365" s="6" t="s">
        <v>45</v>
      </c>
      <c r="F1365" s="2" t="s">
        <v>45</v>
      </c>
      <c r="G1365" s="2" t="s">
        <v>45</v>
      </c>
      <c r="H1365" s="2">
        <v>0</v>
      </c>
      <c r="I1365" s="2" t="s">
        <v>44</v>
      </c>
      <c r="J1365" s="2">
        <v>0</v>
      </c>
      <c r="K1365" s="6">
        <v>0</v>
      </c>
      <c r="L1365" s="2">
        <v>0</v>
      </c>
      <c r="M1365" s="112">
        <v>2</v>
      </c>
      <c r="N1365" s="13"/>
      <c r="O1365" s="2"/>
      <c r="P1365" s="2"/>
      <c r="Q1365" s="2" t="s">
        <v>45</v>
      </c>
      <c r="R1365" s="2" t="s">
        <v>45</v>
      </c>
      <c r="S1365" s="2" t="s">
        <v>45</v>
      </c>
      <c r="T1365" s="2" t="s">
        <v>45</v>
      </c>
      <c r="U1365" s="3" t="s">
        <v>45</v>
      </c>
      <c r="V1365" s="6" t="s">
        <v>6579</v>
      </c>
      <c r="W1365" s="63"/>
      <c r="X1365" s="2"/>
      <c r="Y1365" s="2"/>
      <c r="Z1365" s="64"/>
      <c r="AA1365" s="2">
        <v>0</v>
      </c>
      <c r="AB1365" s="2">
        <v>0</v>
      </c>
      <c r="AC1365" s="2"/>
      <c r="AD1365" s="2"/>
      <c r="AE1365" s="6">
        <v>0</v>
      </c>
      <c r="AF1365" s="2">
        <v>0</v>
      </c>
      <c r="AG1365" s="2"/>
      <c r="AH1365" s="2"/>
      <c r="AI1365" s="6">
        <v>0</v>
      </c>
      <c r="AJ1365" s="2">
        <v>0</v>
      </c>
      <c r="AK1365" s="2"/>
      <c r="AL1365" s="6"/>
      <c r="AM1365" s="6">
        <v>0</v>
      </c>
      <c r="AN1365" s="2">
        <v>0</v>
      </c>
      <c r="AO1365" s="2"/>
      <c r="AP1365" s="6"/>
      <c r="AQ1365" s="6">
        <f t="shared" si="147"/>
        <v>0</v>
      </c>
      <c r="AR1365" s="160">
        <f t="shared" si="148"/>
        <v>0</v>
      </c>
      <c r="AS1365" s="160">
        <f t="shared" si="149"/>
        <v>0</v>
      </c>
      <c r="AT1365" s="160">
        <f t="shared" si="150"/>
        <v>0</v>
      </c>
      <c r="AU1365" s="160">
        <f t="shared" si="151"/>
        <v>0</v>
      </c>
      <c r="AV1365" s="160">
        <f t="shared" si="152"/>
        <v>0</v>
      </c>
      <c r="AW1365" s="160">
        <f t="shared" si="153"/>
        <v>0</v>
      </c>
    </row>
    <row r="1366" spans="1:49" x14ac:dyDescent="0.25">
      <c r="A1366" s="2" t="s">
        <v>4386</v>
      </c>
      <c r="B1366" s="44" t="s">
        <v>16</v>
      </c>
      <c r="C1366" s="2" t="s">
        <v>4362</v>
      </c>
      <c r="D1366" s="2" t="s">
        <v>4387</v>
      </c>
      <c r="E1366" s="6" t="s">
        <v>45</v>
      </c>
      <c r="F1366" s="2" t="s">
        <v>45</v>
      </c>
      <c r="G1366" s="2" t="s">
        <v>44</v>
      </c>
      <c r="H1366" s="2">
        <v>0</v>
      </c>
      <c r="I1366" s="2" t="s">
        <v>44</v>
      </c>
      <c r="J1366" s="2">
        <v>0</v>
      </c>
      <c r="K1366" s="6">
        <v>0</v>
      </c>
      <c r="L1366" s="2">
        <v>0</v>
      </c>
      <c r="M1366" s="112">
        <v>2</v>
      </c>
      <c r="N1366" s="13"/>
      <c r="O1366" s="2"/>
      <c r="P1366" s="2"/>
      <c r="Q1366" s="2" t="s">
        <v>45</v>
      </c>
      <c r="R1366" s="2" t="s">
        <v>45</v>
      </c>
      <c r="S1366" s="2" t="s">
        <v>45</v>
      </c>
      <c r="T1366" s="2" t="s">
        <v>45</v>
      </c>
      <c r="U1366" s="3" t="s">
        <v>45</v>
      </c>
      <c r="V1366" s="6" t="s">
        <v>6579</v>
      </c>
      <c r="W1366" s="63"/>
      <c r="X1366" s="2"/>
      <c r="Y1366" s="2"/>
      <c r="Z1366" s="64"/>
      <c r="AA1366" s="2">
        <v>0</v>
      </c>
      <c r="AB1366" s="2">
        <v>0</v>
      </c>
      <c r="AC1366" s="2"/>
      <c r="AD1366" s="2"/>
      <c r="AE1366" s="6">
        <v>0</v>
      </c>
      <c r="AF1366" s="2">
        <v>0</v>
      </c>
      <c r="AG1366" s="2"/>
      <c r="AH1366" s="2"/>
      <c r="AI1366" s="6">
        <v>0</v>
      </c>
      <c r="AJ1366" s="2">
        <v>0</v>
      </c>
      <c r="AK1366" s="2"/>
      <c r="AL1366" s="6"/>
      <c r="AM1366" s="6">
        <v>0</v>
      </c>
      <c r="AN1366" s="2">
        <v>0</v>
      </c>
      <c r="AO1366" s="2"/>
      <c r="AP1366" s="6"/>
      <c r="AQ1366" s="6">
        <f t="shared" si="147"/>
        <v>0</v>
      </c>
      <c r="AR1366" s="160">
        <f t="shared" si="148"/>
        <v>0</v>
      </c>
      <c r="AS1366" s="160">
        <f t="shared" si="149"/>
        <v>0</v>
      </c>
      <c r="AT1366" s="160">
        <f t="shared" si="150"/>
        <v>0</v>
      </c>
      <c r="AU1366" s="160">
        <f t="shared" si="151"/>
        <v>0</v>
      </c>
      <c r="AV1366" s="160">
        <f t="shared" si="152"/>
        <v>0</v>
      </c>
      <c r="AW1366" s="160">
        <f t="shared" si="153"/>
        <v>0</v>
      </c>
    </row>
    <row r="1367" spans="1:49" x14ac:dyDescent="0.25">
      <c r="A1367" s="2" t="s">
        <v>4388</v>
      </c>
      <c r="B1367" s="44" t="s">
        <v>16</v>
      </c>
      <c r="C1367" s="2" t="s">
        <v>4362</v>
      </c>
      <c r="D1367" s="2" t="s">
        <v>4389</v>
      </c>
      <c r="E1367" s="6" t="s">
        <v>45</v>
      </c>
      <c r="F1367" s="2" t="s">
        <v>45</v>
      </c>
      <c r="G1367" s="2" t="s">
        <v>45</v>
      </c>
      <c r="H1367" s="2">
        <v>0</v>
      </c>
      <c r="I1367" s="2" t="s">
        <v>44</v>
      </c>
      <c r="J1367" s="2">
        <v>0</v>
      </c>
      <c r="K1367" s="6">
        <v>0</v>
      </c>
      <c r="L1367" s="2">
        <v>0</v>
      </c>
      <c r="M1367" s="112">
        <v>2</v>
      </c>
      <c r="N1367" s="13"/>
      <c r="O1367" s="2"/>
      <c r="P1367" s="2"/>
      <c r="Q1367" s="2" t="s">
        <v>45</v>
      </c>
      <c r="R1367" s="2" t="s">
        <v>45</v>
      </c>
      <c r="S1367" s="2" t="s">
        <v>45</v>
      </c>
      <c r="T1367" s="2" t="s">
        <v>45</v>
      </c>
      <c r="U1367" s="3" t="s">
        <v>45</v>
      </c>
      <c r="V1367" s="6" t="s">
        <v>6579</v>
      </c>
      <c r="W1367" s="63"/>
      <c r="X1367" s="2"/>
      <c r="Y1367" s="2"/>
      <c r="Z1367" s="64"/>
      <c r="AA1367" s="2">
        <v>0</v>
      </c>
      <c r="AB1367" s="2">
        <v>0</v>
      </c>
      <c r="AC1367" s="2"/>
      <c r="AD1367" s="2"/>
      <c r="AE1367" s="6">
        <v>0</v>
      </c>
      <c r="AF1367" s="2">
        <v>0</v>
      </c>
      <c r="AG1367" s="2"/>
      <c r="AH1367" s="2"/>
      <c r="AI1367" s="6">
        <v>0</v>
      </c>
      <c r="AJ1367" s="2">
        <v>0</v>
      </c>
      <c r="AK1367" s="2"/>
      <c r="AL1367" s="6"/>
      <c r="AM1367" s="6">
        <v>0</v>
      </c>
      <c r="AN1367" s="2">
        <v>0</v>
      </c>
      <c r="AO1367" s="2"/>
      <c r="AP1367" s="6"/>
      <c r="AQ1367" s="6">
        <f t="shared" si="147"/>
        <v>0</v>
      </c>
      <c r="AR1367" s="160">
        <f t="shared" si="148"/>
        <v>0</v>
      </c>
      <c r="AS1367" s="160">
        <f t="shared" si="149"/>
        <v>0</v>
      </c>
      <c r="AT1367" s="160">
        <f t="shared" si="150"/>
        <v>0</v>
      </c>
      <c r="AU1367" s="160">
        <f t="shared" si="151"/>
        <v>0</v>
      </c>
      <c r="AV1367" s="160">
        <f t="shared" si="152"/>
        <v>0</v>
      </c>
      <c r="AW1367" s="160">
        <f t="shared" si="153"/>
        <v>0</v>
      </c>
    </row>
    <row r="1368" spans="1:49" x14ac:dyDescent="0.25">
      <c r="A1368" s="2" t="s">
        <v>4390</v>
      </c>
      <c r="B1368" s="44" t="s">
        <v>16</v>
      </c>
      <c r="C1368" s="2" t="s">
        <v>4362</v>
      </c>
      <c r="D1368" s="2" t="s">
        <v>4391</v>
      </c>
      <c r="E1368" s="6" t="s">
        <v>45</v>
      </c>
      <c r="F1368" s="2" t="s">
        <v>45</v>
      </c>
      <c r="G1368" s="2" t="s">
        <v>45</v>
      </c>
      <c r="H1368" s="2">
        <v>0</v>
      </c>
      <c r="I1368" s="2" t="s">
        <v>44</v>
      </c>
      <c r="J1368" s="2">
        <v>0</v>
      </c>
      <c r="K1368" s="6">
        <v>0</v>
      </c>
      <c r="L1368" s="2">
        <v>0</v>
      </c>
      <c r="M1368" s="112">
        <v>2</v>
      </c>
      <c r="N1368" s="13"/>
      <c r="O1368" s="2"/>
      <c r="P1368" s="2"/>
      <c r="Q1368" s="2" t="s">
        <v>45</v>
      </c>
      <c r="R1368" s="2" t="s">
        <v>45</v>
      </c>
      <c r="S1368" s="2" t="s">
        <v>45</v>
      </c>
      <c r="T1368" s="2" t="s">
        <v>45</v>
      </c>
      <c r="U1368" s="3" t="s">
        <v>45</v>
      </c>
      <c r="V1368" s="6" t="s">
        <v>6579</v>
      </c>
      <c r="W1368" s="63"/>
      <c r="X1368" s="2"/>
      <c r="Y1368" s="2"/>
      <c r="Z1368" s="64"/>
      <c r="AA1368" s="2">
        <v>0</v>
      </c>
      <c r="AB1368" s="2">
        <v>0</v>
      </c>
      <c r="AC1368" s="2"/>
      <c r="AD1368" s="2"/>
      <c r="AE1368" s="6">
        <v>0</v>
      </c>
      <c r="AF1368" s="2">
        <v>0</v>
      </c>
      <c r="AG1368" s="2"/>
      <c r="AH1368" s="2"/>
      <c r="AI1368" s="6">
        <v>0</v>
      </c>
      <c r="AJ1368" s="2">
        <v>0</v>
      </c>
      <c r="AK1368" s="2"/>
      <c r="AL1368" s="6"/>
      <c r="AM1368" s="6">
        <v>0</v>
      </c>
      <c r="AN1368" s="2">
        <v>0</v>
      </c>
      <c r="AO1368" s="2"/>
      <c r="AP1368" s="6"/>
      <c r="AQ1368" s="6">
        <f t="shared" si="147"/>
        <v>0</v>
      </c>
      <c r="AR1368" s="160">
        <f t="shared" si="148"/>
        <v>0</v>
      </c>
      <c r="AS1368" s="160">
        <f t="shared" si="149"/>
        <v>0</v>
      </c>
      <c r="AT1368" s="160">
        <f t="shared" si="150"/>
        <v>0</v>
      </c>
      <c r="AU1368" s="160">
        <f t="shared" si="151"/>
        <v>0</v>
      </c>
      <c r="AV1368" s="160">
        <f t="shared" si="152"/>
        <v>0</v>
      </c>
      <c r="AW1368" s="160">
        <f t="shared" si="153"/>
        <v>0</v>
      </c>
    </row>
    <row r="1369" spans="1:49" x14ac:dyDescent="0.25">
      <c r="A1369" s="2" t="s">
        <v>4392</v>
      </c>
      <c r="B1369" s="44" t="s">
        <v>16</v>
      </c>
      <c r="C1369" s="2" t="s">
        <v>4362</v>
      </c>
      <c r="D1369" s="2" t="s">
        <v>4393</v>
      </c>
      <c r="E1369" s="6" t="s">
        <v>45</v>
      </c>
      <c r="F1369" s="2" t="s">
        <v>45</v>
      </c>
      <c r="G1369" s="2" t="s">
        <v>45</v>
      </c>
      <c r="H1369" s="2">
        <v>0</v>
      </c>
      <c r="I1369" s="2" t="s">
        <v>44</v>
      </c>
      <c r="J1369" s="2">
        <v>0</v>
      </c>
      <c r="K1369" s="6">
        <v>0</v>
      </c>
      <c r="L1369" s="2">
        <v>0</v>
      </c>
      <c r="M1369" s="112">
        <v>2</v>
      </c>
      <c r="N1369" s="13"/>
      <c r="O1369" s="2"/>
      <c r="P1369" s="2"/>
      <c r="Q1369" s="2" t="s">
        <v>45</v>
      </c>
      <c r="R1369" s="2" t="s">
        <v>45</v>
      </c>
      <c r="S1369" s="2" t="s">
        <v>45</v>
      </c>
      <c r="T1369" s="2" t="s">
        <v>45</v>
      </c>
      <c r="U1369" s="3" t="s">
        <v>45</v>
      </c>
      <c r="V1369" s="6" t="s">
        <v>6579</v>
      </c>
      <c r="W1369" s="63"/>
      <c r="X1369" s="2"/>
      <c r="Y1369" s="2"/>
      <c r="Z1369" s="64"/>
      <c r="AA1369" s="2">
        <v>0</v>
      </c>
      <c r="AB1369" s="2">
        <v>0</v>
      </c>
      <c r="AC1369" s="2"/>
      <c r="AD1369" s="2"/>
      <c r="AE1369" s="6">
        <v>0</v>
      </c>
      <c r="AF1369" s="2">
        <v>0</v>
      </c>
      <c r="AG1369" s="2"/>
      <c r="AH1369" s="2"/>
      <c r="AI1369" s="6">
        <v>0</v>
      </c>
      <c r="AJ1369" s="2">
        <v>0</v>
      </c>
      <c r="AK1369" s="2"/>
      <c r="AL1369" s="6"/>
      <c r="AM1369" s="6">
        <v>0</v>
      </c>
      <c r="AN1369" s="2">
        <v>0</v>
      </c>
      <c r="AO1369" s="2"/>
      <c r="AP1369" s="6"/>
      <c r="AQ1369" s="6">
        <f t="shared" si="147"/>
        <v>0</v>
      </c>
      <c r="AR1369" s="160">
        <f t="shared" si="148"/>
        <v>0</v>
      </c>
      <c r="AS1369" s="160">
        <f t="shared" si="149"/>
        <v>0</v>
      </c>
      <c r="AT1369" s="160">
        <f t="shared" si="150"/>
        <v>0</v>
      </c>
      <c r="AU1369" s="160">
        <f t="shared" si="151"/>
        <v>0</v>
      </c>
      <c r="AV1369" s="160">
        <f t="shared" si="152"/>
        <v>0</v>
      </c>
      <c r="AW1369" s="160">
        <f t="shared" si="153"/>
        <v>0</v>
      </c>
    </row>
    <row r="1370" spans="1:49" x14ac:dyDescent="0.25">
      <c r="A1370" s="2" t="s">
        <v>4394</v>
      </c>
      <c r="B1370" s="44" t="s">
        <v>16</v>
      </c>
      <c r="C1370" s="2" t="s">
        <v>4362</v>
      </c>
      <c r="D1370" s="2" t="s">
        <v>4395</v>
      </c>
      <c r="E1370" s="6" t="s">
        <v>45</v>
      </c>
      <c r="F1370" s="2" t="s">
        <v>45</v>
      </c>
      <c r="G1370" s="2" t="s">
        <v>45</v>
      </c>
      <c r="H1370" s="2">
        <v>0</v>
      </c>
      <c r="I1370" s="2" t="s">
        <v>44</v>
      </c>
      <c r="J1370" s="2">
        <v>0</v>
      </c>
      <c r="K1370" s="6">
        <v>0</v>
      </c>
      <c r="L1370" s="2">
        <v>0</v>
      </c>
      <c r="M1370" s="112">
        <v>2</v>
      </c>
      <c r="N1370" s="13"/>
      <c r="O1370" s="2"/>
      <c r="P1370" s="2"/>
      <c r="Q1370" s="2" t="s">
        <v>45</v>
      </c>
      <c r="R1370" s="2" t="s">
        <v>45</v>
      </c>
      <c r="S1370" s="2" t="s">
        <v>45</v>
      </c>
      <c r="T1370" s="2" t="s">
        <v>45</v>
      </c>
      <c r="U1370" s="3" t="s">
        <v>45</v>
      </c>
      <c r="V1370" s="6" t="s">
        <v>6579</v>
      </c>
      <c r="W1370" s="63"/>
      <c r="X1370" s="2"/>
      <c r="Y1370" s="2"/>
      <c r="Z1370" s="64"/>
      <c r="AA1370" s="2">
        <v>0</v>
      </c>
      <c r="AB1370" s="2">
        <v>0</v>
      </c>
      <c r="AC1370" s="2"/>
      <c r="AD1370" s="2"/>
      <c r="AE1370" s="6">
        <v>0</v>
      </c>
      <c r="AF1370" s="2">
        <v>0</v>
      </c>
      <c r="AG1370" s="128"/>
      <c r="AH1370" s="128"/>
      <c r="AI1370" s="134">
        <v>0</v>
      </c>
      <c r="AJ1370" s="128">
        <v>0</v>
      </c>
      <c r="AK1370" s="128"/>
      <c r="AL1370" s="6"/>
      <c r="AM1370" s="134">
        <v>0</v>
      </c>
      <c r="AN1370" s="128">
        <v>0</v>
      </c>
      <c r="AO1370" s="128"/>
      <c r="AP1370" s="6"/>
      <c r="AQ1370" s="6">
        <f t="shared" si="147"/>
        <v>0</v>
      </c>
      <c r="AR1370" s="160">
        <f t="shared" si="148"/>
        <v>0</v>
      </c>
      <c r="AS1370" s="160">
        <f t="shared" si="149"/>
        <v>0</v>
      </c>
      <c r="AT1370" s="160">
        <f t="shared" si="150"/>
        <v>0</v>
      </c>
      <c r="AU1370" s="160">
        <f t="shared" si="151"/>
        <v>0</v>
      </c>
      <c r="AV1370" s="160">
        <f t="shared" si="152"/>
        <v>0</v>
      </c>
      <c r="AW1370" s="160">
        <f t="shared" si="153"/>
        <v>0</v>
      </c>
    </row>
    <row r="1371" spans="1:49" x14ac:dyDescent="0.25">
      <c r="A1371" s="2" t="s">
        <v>4423</v>
      </c>
      <c r="B1371" s="44" t="s">
        <v>16</v>
      </c>
      <c r="C1371" s="2" t="s">
        <v>4397</v>
      </c>
      <c r="D1371" s="2" t="s">
        <v>4424</v>
      </c>
      <c r="E1371" s="6" t="s">
        <v>45</v>
      </c>
      <c r="F1371" s="2" t="s">
        <v>44</v>
      </c>
      <c r="G1371" s="2" t="s">
        <v>44</v>
      </c>
      <c r="H1371" s="2">
        <v>1</v>
      </c>
      <c r="I1371" s="2" t="s">
        <v>44</v>
      </c>
      <c r="J1371" s="2">
        <v>1</v>
      </c>
      <c r="K1371" s="2">
        <v>0</v>
      </c>
      <c r="L1371" s="2">
        <v>1</v>
      </c>
      <c r="M1371" s="2">
        <v>1</v>
      </c>
      <c r="N1371" s="2">
        <v>1</v>
      </c>
      <c r="O1371" s="2">
        <v>1</v>
      </c>
      <c r="P1371" s="2">
        <v>1</v>
      </c>
      <c r="Q1371" s="2" t="s">
        <v>45</v>
      </c>
      <c r="R1371" s="2" t="s">
        <v>45</v>
      </c>
      <c r="S1371" s="2" t="s">
        <v>45</v>
      </c>
      <c r="T1371" s="2" t="s">
        <v>44</v>
      </c>
      <c r="U1371" s="3" t="s">
        <v>45</v>
      </c>
      <c r="V1371" s="6" t="s">
        <v>35</v>
      </c>
      <c r="W1371" s="63" t="s">
        <v>6838</v>
      </c>
      <c r="X1371" s="2"/>
      <c r="Y1371" s="2"/>
      <c r="Z1371" s="64"/>
      <c r="AA1371" s="2">
        <v>0</v>
      </c>
      <c r="AB1371" s="2">
        <v>0</v>
      </c>
      <c r="AC1371" s="2"/>
      <c r="AD1371" s="2"/>
      <c r="AE1371" s="6">
        <v>1</v>
      </c>
      <c r="AF1371" s="2">
        <v>0</v>
      </c>
      <c r="AG1371" s="2"/>
      <c r="AH1371" s="2" t="s">
        <v>6743</v>
      </c>
      <c r="AI1371" s="6">
        <v>1</v>
      </c>
      <c r="AJ1371" s="2">
        <v>0</v>
      </c>
      <c r="AK1371" s="2"/>
      <c r="AL1371" s="6" t="s">
        <v>6743</v>
      </c>
      <c r="AM1371" s="6">
        <v>0</v>
      </c>
      <c r="AN1371" s="2">
        <v>0</v>
      </c>
      <c r="AO1371" s="2"/>
      <c r="AP1371" s="6"/>
      <c r="AQ1371" s="6">
        <f t="shared" si="147"/>
        <v>2</v>
      </c>
      <c r="AR1371" s="160">
        <f t="shared" si="148"/>
        <v>1</v>
      </c>
      <c r="AS1371" s="160">
        <f t="shared" si="149"/>
        <v>0</v>
      </c>
      <c r="AT1371" s="160">
        <f t="shared" si="150"/>
        <v>0</v>
      </c>
      <c r="AU1371" s="160">
        <f t="shared" si="151"/>
        <v>0</v>
      </c>
      <c r="AV1371" s="160">
        <f t="shared" si="152"/>
        <v>0</v>
      </c>
      <c r="AW1371" s="160">
        <f t="shared" si="153"/>
        <v>0</v>
      </c>
    </row>
    <row r="1372" spans="1:49" x14ac:dyDescent="0.25">
      <c r="A1372" s="2" t="s">
        <v>4396</v>
      </c>
      <c r="B1372" s="44" t="s">
        <v>16</v>
      </c>
      <c r="C1372" s="2" t="s">
        <v>4397</v>
      </c>
      <c r="D1372" s="2" t="s">
        <v>4398</v>
      </c>
      <c r="E1372" s="6" t="s">
        <v>45</v>
      </c>
      <c r="F1372" s="2" t="s">
        <v>45</v>
      </c>
      <c r="G1372" s="2" t="s">
        <v>44</v>
      </c>
      <c r="H1372" s="2">
        <v>0</v>
      </c>
      <c r="I1372" s="2" t="s">
        <v>44</v>
      </c>
      <c r="J1372" s="2">
        <v>0</v>
      </c>
      <c r="K1372" s="6">
        <v>0</v>
      </c>
      <c r="L1372" s="2">
        <v>0</v>
      </c>
      <c r="M1372" s="112">
        <v>2</v>
      </c>
      <c r="N1372" s="13"/>
      <c r="O1372" s="2"/>
      <c r="P1372" s="2"/>
      <c r="Q1372" s="2" t="s">
        <v>44</v>
      </c>
      <c r="R1372" s="2" t="s">
        <v>45</v>
      </c>
      <c r="S1372" s="2" t="s">
        <v>45</v>
      </c>
      <c r="T1372" s="2" t="s">
        <v>45</v>
      </c>
      <c r="U1372" s="3" t="s">
        <v>45</v>
      </c>
      <c r="V1372" s="6" t="s">
        <v>6579</v>
      </c>
      <c r="W1372" s="63"/>
      <c r="X1372" s="2"/>
      <c r="Y1372" s="2"/>
      <c r="Z1372" s="64"/>
      <c r="AA1372" s="2">
        <v>0</v>
      </c>
      <c r="AB1372" s="2">
        <v>0</v>
      </c>
      <c r="AC1372" s="2"/>
      <c r="AD1372" s="2"/>
      <c r="AE1372" s="6">
        <v>0</v>
      </c>
      <c r="AF1372" s="2">
        <v>0</v>
      </c>
      <c r="AG1372" s="130"/>
      <c r="AH1372" s="130"/>
      <c r="AI1372" s="135">
        <v>0</v>
      </c>
      <c r="AJ1372" s="130">
        <v>0</v>
      </c>
      <c r="AK1372" s="130"/>
      <c r="AL1372" s="6"/>
      <c r="AM1372" s="135">
        <v>0</v>
      </c>
      <c r="AN1372" s="130">
        <v>0</v>
      </c>
      <c r="AO1372" s="130"/>
      <c r="AP1372" s="6"/>
      <c r="AQ1372" s="6">
        <f t="shared" si="147"/>
        <v>0</v>
      </c>
      <c r="AR1372" s="160">
        <f t="shared" si="148"/>
        <v>0</v>
      </c>
      <c r="AS1372" s="160">
        <f t="shared" si="149"/>
        <v>0</v>
      </c>
      <c r="AT1372" s="160">
        <f t="shared" si="150"/>
        <v>0</v>
      </c>
      <c r="AU1372" s="160">
        <f t="shared" si="151"/>
        <v>0</v>
      </c>
      <c r="AV1372" s="160">
        <f t="shared" si="152"/>
        <v>0</v>
      </c>
      <c r="AW1372" s="160">
        <f t="shared" si="153"/>
        <v>0</v>
      </c>
    </row>
    <row r="1373" spans="1:49" x14ac:dyDescent="0.25">
      <c r="A1373" s="2" t="s">
        <v>4399</v>
      </c>
      <c r="B1373" s="44" t="s">
        <v>16</v>
      </c>
      <c r="C1373" s="2" t="s">
        <v>4397</v>
      </c>
      <c r="D1373" s="2" t="s">
        <v>4400</v>
      </c>
      <c r="E1373" s="6" t="s">
        <v>45</v>
      </c>
      <c r="F1373" s="2" t="s">
        <v>45</v>
      </c>
      <c r="G1373" s="2" t="s">
        <v>45</v>
      </c>
      <c r="H1373" s="2">
        <v>0</v>
      </c>
      <c r="I1373" s="2" t="s">
        <v>45</v>
      </c>
      <c r="J1373" s="2">
        <v>0</v>
      </c>
      <c r="K1373" s="6">
        <v>0</v>
      </c>
      <c r="L1373" s="2">
        <v>0</v>
      </c>
      <c r="M1373" s="112">
        <v>2</v>
      </c>
      <c r="N1373" s="13"/>
      <c r="O1373" s="2"/>
      <c r="P1373" s="2"/>
      <c r="Q1373" s="2" t="s">
        <v>45</v>
      </c>
      <c r="R1373" s="2" t="s">
        <v>45</v>
      </c>
      <c r="S1373" s="2" t="s">
        <v>45</v>
      </c>
      <c r="T1373" s="2" t="s">
        <v>45</v>
      </c>
      <c r="U1373" s="3" t="s">
        <v>45</v>
      </c>
      <c r="V1373" s="6" t="s">
        <v>6579</v>
      </c>
      <c r="W1373" s="63"/>
      <c r="X1373" s="2"/>
      <c r="Y1373" s="2"/>
      <c r="Z1373" s="64"/>
      <c r="AA1373" s="2">
        <v>0</v>
      </c>
      <c r="AB1373" s="2">
        <v>0</v>
      </c>
      <c r="AC1373" s="2"/>
      <c r="AD1373" s="2"/>
      <c r="AE1373" s="6">
        <v>0</v>
      </c>
      <c r="AF1373" s="2">
        <v>0</v>
      </c>
      <c r="AG1373" s="128"/>
      <c r="AH1373" s="128"/>
      <c r="AI1373" s="134">
        <v>0</v>
      </c>
      <c r="AJ1373" s="128">
        <v>0</v>
      </c>
      <c r="AK1373" s="128"/>
      <c r="AL1373" s="6"/>
      <c r="AM1373" s="134">
        <v>0</v>
      </c>
      <c r="AN1373" s="128">
        <v>0</v>
      </c>
      <c r="AO1373" s="128"/>
      <c r="AP1373" s="6"/>
      <c r="AQ1373" s="6">
        <f t="shared" si="147"/>
        <v>0</v>
      </c>
      <c r="AR1373" s="160">
        <f t="shared" si="148"/>
        <v>0</v>
      </c>
      <c r="AS1373" s="160">
        <f t="shared" si="149"/>
        <v>0</v>
      </c>
      <c r="AT1373" s="160">
        <f t="shared" si="150"/>
        <v>0</v>
      </c>
      <c r="AU1373" s="160">
        <f t="shared" si="151"/>
        <v>0</v>
      </c>
      <c r="AV1373" s="160">
        <f t="shared" si="152"/>
        <v>0</v>
      </c>
      <c r="AW1373" s="160">
        <f t="shared" si="153"/>
        <v>0</v>
      </c>
    </row>
    <row r="1374" spans="1:49" x14ac:dyDescent="0.25">
      <c r="A1374" s="2" t="s">
        <v>4401</v>
      </c>
      <c r="B1374" s="44" t="s">
        <v>16</v>
      </c>
      <c r="C1374" s="2" t="s">
        <v>4397</v>
      </c>
      <c r="D1374" s="2" t="s">
        <v>4402</v>
      </c>
      <c r="E1374" s="6" t="s">
        <v>45</v>
      </c>
      <c r="F1374" s="2" t="s">
        <v>44</v>
      </c>
      <c r="G1374" s="2" t="s">
        <v>44</v>
      </c>
      <c r="H1374" s="2">
        <v>1</v>
      </c>
      <c r="I1374" s="2" t="s">
        <v>44</v>
      </c>
      <c r="J1374" s="2">
        <v>1</v>
      </c>
      <c r="K1374" s="2">
        <v>0</v>
      </c>
      <c r="L1374" s="2">
        <v>1</v>
      </c>
      <c r="M1374" s="2">
        <v>1</v>
      </c>
      <c r="N1374" s="2">
        <v>1</v>
      </c>
      <c r="O1374" s="2">
        <v>1</v>
      </c>
      <c r="P1374" s="2">
        <v>1</v>
      </c>
      <c r="Q1374" s="2" t="s">
        <v>45</v>
      </c>
      <c r="R1374" s="2" t="s">
        <v>45</v>
      </c>
      <c r="S1374" s="2" t="s">
        <v>45</v>
      </c>
      <c r="T1374" s="2" t="s">
        <v>44</v>
      </c>
      <c r="U1374" s="3" t="s">
        <v>45</v>
      </c>
      <c r="V1374" s="6" t="s">
        <v>6558</v>
      </c>
      <c r="W1374" s="63" t="s">
        <v>4403</v>
      </c>
      <c r="X1374" s="2" t="s">
        <v>4404</v>
      </c>
      <c r="Y1374" s="2" t="s">
        <v>4405</v>
      </c>
      <c r="Z1374" s="64" t="s">
        <v>4406</v>
      </c>
      <c r="AA1374" s="2">
        <v>0</v>
      </c>
      <c r="AB1374" s="2">
        <v>0</v>
      </c>
      <c r="AC1374" s="2"/>
      <c r="AD1374" s="2"/>
      <c r="AE1374" s="6">
        <v>0</v>
      </c>
      <c r="AF1374" s="2">
        <v>0</v>
      </c>
      <c r="AG1374" s="2"/>
      <c r="AH1374" s="2"/>
      <c r="AI1374" s="6">
        <v>1</v>
      </c>
      <c r="AJ1374" s="2">
        <v>0</v>
      </c>
      <c r="AK1374" s="2"/>
      <c r="AL1374" s="6" t="s">
        <v>6743</v>
      </c>
      <c r="AM1374" s="6">
        <v>0</v>
      </c>
      <c r="AN1374" s="2">
        <v>0</v>
      </c>
      <c r="AO1374" s="2"/>
      <c r="AP1374" s="6"/>
      <c r="AQ1374" s="6">
        <f t="shared" si="147"/>
        <v>1</v>
      </c>
      <c r="AR1374" s="160">
        <f t="shared" si="148"/>
        <v>1</v>
      </c>
      <c r="AS1374" s="160">
        <f t="shared" si="149"/>
        <v>0</v>
      </c>
      <c r="AT1374" s="160">
        <f t="shared" si="150"/>
        <v>0</v>
      </c>
      <c r="AU1374" s="160">
        <f t="shared" si="151"/>
        <v>0</v>
      </c>
      <c r="AV1374" s="160">
        <f t="shared" si="152"/>
        <v>0</v>
      </c>
      <c r="AW1374" s="160">
        <f t="shared" si="153"/>
        <v>0</v>
      </c>
    </row>
    <row r="1375" spans="1:49" x14ac:dyDescent="0.25">
      <c r="A1375" s="2" t="s">
        <v>4407</v>
      </c>
      <c r="B1375" s="44" t="s">
        <v>16</v>
      </c>
      <c r="C1375" s="2" t="s">
        <v>4397</v>
      </c>
      <c r="D1375" s="2" t="s">
        <v>4408</v>
      </c>
      <c r="E1375" s="6" t="s">
        <v>45</v>
      </c>
      <c r="F1375" s="2" t="s">
        <v>45</v>
      </c>
      <c r="G1375" s="2" t="s">
        <v>45</v>
      </c>
      <c r="H1375" s="2">
        <v>0</v>
      </c>
      <c r="I1375" s="2" t="s">
        <v>45</v>
      </c>
      <c r="J1375" s="2">
        <v>0</v>
      </c>
      <c r="K1375" s="6">
        <v>0</v>
      </c>
      <c r="L1375" s="2">
        <v>0</v>
      </c>
      <c r="M1375" s="112">
        <v>2</v>
      </c>
      <c r="N1375" s="13"/>
      <c r="O1375" s="2"/>
      <c r="P1375" s="2"/>
      <c r="Q1375" s="2" t="s">
        <v>45</v>
      </c>
      <c r="R1375" s="2" t="s">
        <v>45</v>
      </c>
      <c r="S1375" s="2" t="s">
        <v>45</v>
      </c>
      <c r="T1375" s="2" t="s">
        <v>45</v>
      </c>
      <c r="U1375" s="3" t="s">
        <v>45</v>
      </c>
      <c r="V1375" s="6" t="s">
        <v>6579</v>
      </c>
      <c r="W1375" s="63"/>
      <c r="X1375" s="2"/>
      <c r="Y1375" s="2"/>
      <c r="Z1375" s="64"/>
      <c r="AA1375" s="2">
        <v>0</v>
      </c>
      <c r="AB1375" s="2">
        <v>0</v>
      </c>
      <c r="AC1375" s="2"/>
      <c r="AD1375" s="2"/>
      <c r="AE1375" s="6">
        <v>0</v>
      </c>
      <c r="AF1375" s="2">
        <v>0</v>
      </c>
      <c r="AG1375" s="130"/>
      <c r="AH1375" s="130"/>
      <c r="AI1375" s="135">
        <v>0</v>
      </c>
      <c r="AJ1375" s="130">
        <v>0</v>
      </c>
      <c r="AK1375" s="130"/>
      <c r="AL1375" s="6"/>
      <c r="AM1375" s="135">
        <v>0</v>
      </c>
      <c r="AN1375" s="130">
        <v>0</v>
      </c>
      <c r="AO1375" s="130"/>
      <c r="AP1375" s="6"/>
      <c r="AQ1375" s="6">
        <f t="shared" si="147"/>
        <v>0</v>
      </c>
      <c r="AR1375" s="160">
        <f t="shared" si="148"/>
        <v>0</v>
      </c>
      <c r="AS1375" s="160">
        <f t="shared" si="149"/>
        <v>0</v>
      </c>
      <c r="AT1375" s="160">
        <f t="shared" si="150"/>
        <v>0</v>
      </c>
      <c r="AU1375" s="160">
        <f t="shared" si="151"/>
        <v>0</v>
      </c>
      <c r="AV1375" s="160">
        <f t="shared" si="152"/>
        <v>0</v>
      </c>
      <c r="AW1375" s="160">
        <f t="shared" si="153"/>
        <v>0</v>
      </c>
    </row>
    <row r="1376" spans="1:49" x14ac:dyDescent="0.25">
      <c r="A1376" s="2" t="s">
        <v>4409</v>
      </c>
      <c r="B1376" s="44" t="s">
        <v>16</v>
      </c>
      <c r="C1376" s="2" t="s">
        <v>4397</v>
      </c>
      <c r="D1376" s="2" t="s">
        <v>2692</v>
      </c>
      <c r="E1376" s="6" t="s">
        <v>45</v>
      </c>
      <c r="F1376" s="2" t="s">
        <v>45</v>
      </c>
      <c r="G1376" s="2" t="s">
        <v>44</v>
      </c>
      <c r="H1376" s="2">
        <v>0</v>
      </c>
      <c r="I1376" s="2" t="s">
        <v>44</v>
      </c>
      <c r="J1376" s="2">
        <v>0</v>
      </c>
      <c r="K1376" s="6">
        <v>0</v>
      </c>
      <c r="L1376" s="2">
        <v>0</v>
      </c>
      <c r="M1376" s="112">
        <v>2</v>
      </c>
      <c r="N1376" s="13"/>
      <c r="O1376" s="2"/>
      <c r="P1376" s="2"/>
      <c r="Q1376" s="2" t="s">
        <v>44</v>
      </c>
      <c r="R1376" s="2" t="s">
        <v>45</v>
      </c>
      <c r="S1376" s="2" t="s">
        <v>45</v>
      </c>
      <c r="T1376" s="2" t="s">
        <v>44</v>
      </c>
      <c r="U1376" s="3" t="s">
        <v>45</v>
      </c>
      <c r="V1376" s="6" t="s">
        <v>6579</v>
      </c>
      <c r="W1376" s="63"/>
      <c r="X1376" s="2"/>
      <c r="Y1376" s="2"/>
      <c r="Z1376" s="64"/>
      <c r="AA1376" s="2">
        <v>0</v>
      </c>
      <c r="AB1376" s="2">
        <v>0</v>
      </c>
      <c r="AC1376" s="2"/>
      <c r="AD1376" s="2"/>
      <c r="AE1376" s="6">
        <v>0</v>
      </c>
      <c r="AF1376" s="2">
        <v>0</v>
      </c>
      <c r="AG1376" s="2"/>
      <c r="AH1376" s="2"/>
      <c r="AI1376" s="6">
        <v>0</v>
      </c>
      <c r="AJ1376" s="2">
        <v>0</v>
      </c>
      <c r="AK1376" s="2"/>
      <c r="AL1376" s="6"/>
      <c r="AM1376" s="6">
        <v>0</v>
      </c>
      <c r="AN1376" s="2">
        <v>0</v>
      </c>
      <c r="AO1376" s="2"/>
      <c r="AP1376" s="6"/>
      <c r="AQ1376" s="6">
        <f t="shared" si="147"/>
        <v>0</v>
      </c>
      <c r="AR1376" s="160">
        <f t="shared" si="148"/>
        <v>0</v>
      </c>
      <c r="AS1376" s="160">
        <f t="shared" si="149"/>
        <v>0</v>
      </c>
      <c r="AT1376" s="160">
        <f t="shared" si="150"/>
        <v>0</v>
      </c>
      <c r="AU1376" s="160">
        <f t="shared" si="151"/>
        <v>0</v>
      </c>
      <c r="AV1376" s="160">
        <f t="shared" si="152"/>
        <v>0</v>
      </c>
      <c r="AW1376" s="160">
        <f t="shared" si="153"/>
        <v>0</v>
      </c>
    </row>
    <row r="1377" spans="1:49" x14ac:dyDescent="0.25">
      <c r="A1377" s="2" t="s">
        <v>4410</v>
      </c>
      <c r="B1377" s="44" t="s">
        <v>16</v>
      </c>
      <c r="C1377" s="2" t="s">
        <v>4397</v>
      </c>
      <c r="D1377" s="2" t="s">
        <v>4411</v>
      </c>
      <c r="E1377" s="6" t="s">
        <v>45</v>
      </c>
      <c r="F1377" s="2" t="s">
        <v>45</v>
      </c>
      <c r="G1377" s="2" t="s">
        <v>45</v>
      </c>
      <c r="H1377" s="2">
        <v>0</v>
      </c>
      <c r="I1377" s="2" t="s">
        <v>44</v>
      </c>
      <c r="J1377" s="2">
        <v>0</v>
      </c>
      <c r="K1377" s="6">
        <v>0</v>
      </c>
      <c r="L1377" s="2">
        <v>0</v>
      </c>
      <c r="M1377" s="112">
        <v>2</v>
      </c>
      <c r="N1377" s="13"/>
      <c r="O1377" s="2"/>
      <c r="P1377" s="2"/>
      <c r="Q1377" s="2" t="s">
        <v>45</v>
      </c>
      <c r="R1377" s="2" t="s">
        <v>45</v>
      </c>
      <c r="S1377" s="2" t="s">
        <v>45</v>
      </c>
      <c r="T1377" s="2" t="s">
        <v>45</v>
      </c>
      <c r="U1377" s="3" t="s">
        <v>45</v>
      </c>
      <c r="V1377" s="6" t="s">
        <v>6579</v>
      </c>
      <c r="W1377" s="63"/>
      <c r="X1377" s="2"/>
      <c r="Y1377" s="2"/>
      <c r="Z1377" s="64"/>
      <c r="AA1377" s="2">
        <v>0</v>
      </c>
      <c r="AB1377" s="2">
        <v>0</v>
      </c>
      <c r="AC1377" s="2"/>
      <c r="AD1377" s="2"/>
      <c r="AE1377" s="6">
        <v>0</v>
      </c>
      <c r="AF1377" s="2">
        <v>0</v>
      </c>
      <c r="AG1377" s="2"/>
      <c r="AH1377" s="2"/>
      <c r="AI1377" s="6">
        <v>0</v>
      </c>
      <c r="AJ1377" s="2">
        <v>0</v>
      </c>
      <c r="AK1377" s="2"/>
      <c r="AL1377" s="6"/>
      <c r="AM1377" s="6">
        <v>0</v>
      </c>
      <c r="AN1377" s="2">
        <v>0</v>
      </c>
      <c r="AO1377" s="2"/>
      <c r="AP1377" s="6"/>
      <c r="AQ1377" s="6">
        <f t="shared" si="147"/>
        <v>0</v>
      </c>
      <c r="AR1377" s="160">
        <f t="shared" si="148"/>
        <v>0</v>
      </c>
      <c r="AS1377" s="160">
        <f t="shared" si="149"/>
        <v>0</v>
      </c>
      <c r="AT1377" s="160">
        <f t="shared" si="150"/>
        <v>0</v>
      </c>
      <c r="AU1377" s="160">
        <f t="shared" si="151"/>
        <v>0</v>
      </c>
      <c r="AV1377" s="160">
        <f t="shared" si="152"/>
        <v>0</v>
      </c>
      <c r="AW1377" s="160">
        <f t="shared" si="153"/>
        <v>0</v>
      </c>
    </row>
    <row r="1378" spans="1:49" x14ac:dyDescent="0.25">
      <c r="A1378" s="2" t="s">
        <v>4412</v>
      </c>
      <c r="B1378" s="44" t="s">
        <v>16</v>
      </c>
      <c r="C1378" s="2" t="s">
        <v>4397</v>
      </c>
      <c r="D1378" s="2" t="s">
        <v>4413</v>
      </c>
      <c r="E1378" s="6" t="s">
        <v>45</v>
      </c>
      <c r="F1378" s="2" t="s">
        <v>45</v>
      </c>
      <c r="G1378" s="2" t="s">
        <v>45</v>
      </c>
      <c r="H1378" s="2">
        <v>0</v>
      </c>
      <c r="I1378" s="2" t="s">
        <v>44</v>
      </c>
      <c r="J1378" s="2">
        <v>0</v>
      </c>
      <c r="K1378" s="6">
        <v>0</v>
      </c>
      <c r="L1378" s="2">
        <v>0</v>
      </c>
      <c r="M1378" s="112">
        <v>2</v>
      </c>
      <c r="N1378" s="13"/>
      <c r="O1378" s="2"/>
      <c r="P1378" s="2"/>
      <c r="Q1378" s="2" t="s">
        <v>45</v>
      </c>
      <c r="R1378" s="2" t="s">
        <v>45</v>
      </c>
      <c r="S1378" s="2" t="s">
        <v>45</v>
      </c>
      <c r="T1378" s="2" t="s">
        <v>44</v>
      </c>
      <c r="U1378" s="3" t="s">
        <v>45</v>
      </c>
      <c r="V1378" s="6" t="s">
        <v>6579</v>
      </c>
      <c r="W1378" s="63"/>
      <c r="X1378" s="2"/>
      <c r="Y1378" s="2"/>
      <c r="Z1378" s="64"/>
      <c r="AA1378" s="2">
        <v>0</v>
      </c>
      <c r="AB1378" s="2">
        <v>0</v>
      </c>
      <c r="AC1378" s="2"/>
      <c r="AD1378" s="2"/>
      <c r="AE1378" s="6">
        <v>0</v>
      </c>
      <c r="AF1378" s="2">
        <v>0</v>
      </c>
      <c r="AG1378" s="2"/>
      <c r="AH1378" s="2"/>
      <c r="AI1378" s="6">
        <v>0</v>
      </c>
      <c r="AJ1378" s="2">
        <v>0</v>
      </c>
      <c r="AK1378" s="2"/>
      <c r="AL1378" s="6"/>
      <c r="AM1378" s="6">
        <v>0</v>
      </c>
      <c r="AN1378" s="2">
        <v>0</v>
      </c>
      <c r="AO1378" s="2"/>
      <c r="AP1378" s="6"/>
      <c r="AQ1378" s="6">
        <f t="shared" si="147"/>
        <v>0</v>
      </c>
      <c r="AR1378" s="160">
        <f t="shared" si="148"/>
        <v>0</v>
      </c>
      <c r="AS1378" s="160">
        <f t="shared" si="149"/>
        <v>0</v>
      </c>
      <c r="AT1378" s="160">
        <f t="shared" si="150"/>
        <v>0</v>
      </c>
      <c r="AU1378" s="160">
        <f t="shared" si="151"/>
        <v>0</v>
      </c>
      <c r="AV1378" s="160">
        <f t="shared" si="152"/>
        <v>0</v>
      </c>
      <c r="AW1378" s="160">
        <f t="shared" si="153"/>
        <v>0</v>
      </c>
    </row>
    <row r="1379" spans="1:49" x14ac:dyDescent="0.25">
      <c r="A1379" s="2" t="s">
        <v>4414</v>
      </c>
      <c r="B1379" s="44" t="s">
        <v>16</v>
      </c>
      <c r="C1379" s="2" t="s">
        <v>4397</v>
      </c>
      <c r="D1379" s="2" t="s">
        <v>4397</v>
      </c>
      <c r="E1379" s="6" t="s">
        <v>45</v>
      </c>
      <c r="F1379" s="2" t="s">
        <v>44</v>
      </c>
      <c r="G1379" s="2" t="s">
        <v>44</v>
      </c>
      <c r="H1379" s="2">
        <v>0</v>
      </c>
      <c r="I1379" s="2" t="s">
        <v>44</v>
      </c>
      <c r="J1379" s="2">
        <v>1</v>
      </c>
      <c r="K1379" s="2">
        <v>0</v>
      </c>
      <c r="L1379" s="2">
        <v>0</v>
      </c>
      <c r="M1379" s="2">
        <v>1</v>
      </c>
      <c r="N1379" s="2">
        <v>1</v>
      </c>
      <c r="O1379" s="2">
        <v>1</v>
      </c>
      <c r="P1379" s="2">
        <v>1</v>
      </c>
      <c r="Q1379" s="2" t="s">
        <v>45</v>
      </c>
      <c r="R1379" s="2" t="s">
        <v>45</v>
      </c>
      <c r="S1379" s="2" t="s">
        <v>44</v>
      </c>
      <c r="T1379" s="2" t="s">
        <v>44</v>
      </c>
      <c r="U1379" s="3" t="s">
        <v>45</v>
      </c>
      <c r="V1379" s="6" t="s">
        <v>6558</v>
      </c>
      <c r="W1379" s="63" t="s">
        <v>4403</v>
      </c>
      <c r="X1379" s="2" t="s">
        <v>4404</v>
      </c>
      <c r="Y1379" s="2" t="s">
        <v>4405</v>
      </c>
      <c r="Z1379" s="64" t="s">
        <v>4406</v>
      </c>
      <c r="AA1379" s="2">
        <v>0</v>
      </c>
      <c r="AB1379" s="2">
        <v>0</v>
      </c>
      <c r="AC1379" s="2"/>
      <c r="AD1379" s="2"/>
      <c r="AE1379" s="6">
        <v>0</v>
      </c>
      <c r="AF1379" s="2">
        <v>0</v>
      </c>
      <c r="AG1379" s="2"/>
      <c r="AH1379" s="2"/>
      <c r="AI1379" s="6">
        <v>0</v>
      </c>
      <c r="AJ1379" s="2">
        <v>0</v>
      </c>
      <c r="AK1379" s="2"/>
      <c r="AL1379" s="6"/>
      <c r="AM1379" s="6">
        <v>0</v>
      </c>
      <c r="AN1379" s="2">
        <v>0</v>
      </c>
      <c r="AO1379" s="2"/>
      <c r="AP1379" s="6"/>
      <c r="AQ1379" s="6">
        <f t="shared" si="147"/>
        <v>0</v>
      </c>
      <c r="AR1379" s="160">
        <f t="shared" si="148"/>
        <v>0</v>
      </c>
      <c r="AS1379" s="160">
        <f t="shared" si="149"/>
        <v>0</v>
      </c>
      <c r="AT1379" s="160">
        <f t="shared" si="150"/>
        <v>0</v>
      </c>
      <c r="AU1379" s="160">
        <f t="shared" si="151"/>
        <v>0</v>
      </c>
      <c r="AV1379" s="160">
        <f t="shared" si="152"/>
        <v>0</v>
      </c>
      <c r="AW1379" s="160">
        <f t="shared" si="153"/>
        <v>0</v>
      </c>
    </row>
    <row r="1380" spans="1:49" x14ac:dyDescent="0.25">
      <c r="A1380" s="2" t="s">
        <v>4415</v>
      </c>
      <c r="B1380" s="44" t="s">
        <v>16</v>
      </c>
      <c r="C1380" s="2" t="s">
        <v>4397</v>
      </c>
      <c r="D1380" s="2" t="s">
        <v>4416</v>
      </c>
      <c r="E1380" s="6" t="s">
        <v>45</v>
      </c>
      <c r="F1380" s="2" t="s">
        <v>45</v>
      </c>
      <c r="G1380" s="2" t="s">
        <v>45</v>
      </c>
      <c r="H1380" s="2">
        <v>0</v>
      </c>
      <c r="I1380" s="2" t="s">
        <v>44</v>
      </c>
      <c r="J1380" s="2">
        <v>0</v>
      </c>
      <c r="K1380" s="6">
        <v>0</v>
      </c>
      <c r="L1380" s="2">
        <v>0</v>
      </c>
      <c r="M1380" s="112">
        <v>2</v>
      </c>
      <c r="N1380" s="13"/>
      <c r="O1380" s="2"/>
      <c r="P1380" s="2"/>
      <c r="Q1380" s="2" t="s">
        <v>45</v>
      </c>
      <c r="R1380" s="2" t="s">
        <v>45</v>
      </c>
      <c r="S1380" s="2" t="s">
        <v>45</v>
      </c>
      <c r="T1380" s="2" t="s">
        <v>45</v>
      </c>
      <c r="U1380" s="3" t="s">
        <v>45</v>
      </c>
      <c r="V1380" s="6" t="s">
        <v>6579</v>
      </c>
      <c r="W1380" s="63"/>
      <c r="X1380" s="2"/>
      <c r="Y1380" s="2"/>
      <c r="Z1380" s="64"/>
      <c r="AA1380" s="2">
        <v>0</v>
      </c>
      <c r="AB1380" s="2">
        <v>0</v>
      </c>
      <c r="AC1380" s="2"/>
      <c r="AD1380" s="2"/>
      <c r="AE1380" s="6">
        <v>0</v>
      </c>
      <c r="AF1380" s="2">
        <v>0</v>
      </c>
      <c r="AG1380" s="2"/>
      <c r="AH1380" s="2"/>
      <c r="AI1380" s="6">
        <v>0</v>
      </c>
      <c r="AJ1380" s="2">
        <v>0</v>
      </c>
      <c r="AK1380" s="2"/>
      <c r="AL1380" s="6"/>
      <c r="AM1380" s="6">
        <v>0</v>
      </c>
      <c r="AN1380" s="2">
        <v>0</v>
      </c>
      <c r="AO1380" s="2"/>
      <c r="AP1380" s="6"/>
      <c r="AQ1380" s="6">
        <f t="shared" si="147"/>
        <v>0</v>
      </c>
      <c r="AR1380" s="160">
        <f t="shared" si="148"/>
        <v>0</v>
      </c>
      <c r="AS1380" s="160">
        <f t="shared" si="149"/>
        <v>0</v>
      </c>
      <c r="AT1380" s="160">
        <f t="shared" si="150"/>
        <v>0</v>
      </c>
      <c r="AU1380" s="160">
        <f t="shared" si="151"/>
        <v>0</v>
      </c>
      <c r="AV1380" s="160">
        <f t="shared" si="152"/>
        <v>0</v>
      </c>
      <c r="AW1380" s="160">
        <f t="shared" si="153"/>
        <v>0</v>
      </c>
    </row>
    <row r="1381" spans="1:49" x14ac:dyDescent="0.25">
      <c r="A1381" s="2" t="s">
        <v>4417</v>
      </c>
      <c r="B1381" s="44" t="s">
        <v>16</v>
      </c>
      <c r="C1381" s="2" t="s">
        <v>4397</v>
      </c>
      <c r="D1381" s="2" t="s">
        <v>4418</v>
      </c>
      <c r="E1381" s="6" t="s">
        <v>45</v>
      </c>
      <c r="F1381" s="2" t="s">
        <v>45</v>
      </c>
      <c r="G1381" s="2" t="s">
        <v>45</v>
      </c>
      <c r="H1381" s="2">
        <v>0</v>
      </c>
      <c r="I1381" s="2" t="s">
        <v>44</v>
      </c>
      <c r="J1381" s="2">
        <v>0</v>
      </c>
      <c r="K1381" s="6">
        <v>0</v>
      </c>
      <c r="L1381" s="2">
        <v>0</v>
      </c>
      <c r="M1381" s="112">
        <v>2</v>
      </c>
      <c r="N1381" s="13"/>
      <c r="O1381" s="2"/>
      <c r="P1381" s="2"/>
      <c r="Q1381" s="2" t="s">
        <v>45</v>
      </c>
      <c r="R1381" s="2" t="s">
        <v>45</v>
      </c>
      <c r="S1381" s="2" t="s">
        <v>45</v>
      </c>
      <c r="T1381" s="2" t="s">
        <v>44</v>
      </c>
      <c r="U1381" s="3" t="s">
        <v>45</v>
      </c>
      <c r="V1381" s="6" t="s">
        <v>6579</v>
      </c>
      <c r="W1381" s="63"/>
      <c r="X1381" s="2"/>
      <c r="Y1381" s="2"/>
      <c r="Z1381" s="64"/>
      <c r="AA1381" s="2">
        <v>0</v>
      </c>
      <c r="AB1381" s="2">
        <v>0</v>
      </c>
      <c r="AC1381" s="2"/>
      <c r="AD1381" s="2"/>
      <c r="AE1381" s="6">
        <v>0</v>
      </c>
      <c r="AF1381" s="2">
        <v>0</v>
      </c>
      <c r="AG1381" s="2"/>
      <c r="AH1381" s="2"/>
      <c r="AI1381" s="6">
        <v>0</v>
      </c>
      <c r="AJ1381" s="2">
        <v>0</v>
      </c>
      <c r="AK1381" s="2"/>
      <c r="AL1381" s="6"/>
      <c r="AM1381" s="6">
        <v>0</v>
      </c>
      <c r="AN1381" s="2">
        <v>0</v>
      </c>
      <c r="AO1381" s="2"/>
      <c r="AP1381" s="6"/>
      <c r="AQ1381" s="6">
        <f t="shared" si="147"/>
        <v>0</v>
      </c>
      <c r="AR1381" s="160">
        <f t="shared" si="148"/>
        <v>0</v>
      </c>
      <c r="AS1381" s="160">
        <f t="shared" si="149"/>
        <v>0</v>
      </c>
      <c r="AT1381" s="160">
        <f t="shared" si="150"/>
        <v>0</v>
      </c>
      <c r="AU1381" s="160">
        <f t="shared" si="151"/>
        <v>0</v>
      </c>
      <c r="AV1381" s="160">
        <f t="shared" si="152"/>
        <v>0</v>
      </c>
      <c r="AW1381" s="160">
        <f t="shared" si="153"/>
        <v>0</v>
      </c>
    </row>
    <row r="1382" spans="1:49" x14ac:dyDescent="0.25">
      <c r="A1382" s="2" t="s">
        <v>4419</v>
      </c>
      <c r="B1382" s="44" t="s">
        <v>16</v>
      </c>
      <c r="C1382" s="2" t="s">
        <v>4397</v>
      </c>
      <c r="D1382" s="2" t="s">
        <v>4420</v>
      </c>
      <c r="E1382" s="6" t="s">
        <v>45</v>
      </c>
      <c r="F1382" s="2" t="s">
        <v>45</v>
      </c>
      <c r="G1382" s="2" t="s">
        <v>44</v>
      </c>
      <c r="H1382" s="2">
        <v>0</v>
      </c>
      <c r="I1382" s="2" t="s">
        <v>44</v>
      </c>
      <c r="J1382" s="2">
        <v>0</v>
      </c>
      <c r="K1382" s="6">
        <v>0</v>
      </c>
      <c r="L1382" s="2">
        <v>0</v>
      </c>
      <c r="M1382" s="112">
        <v>2</v>
      </c>
      <c r="N1382" s="13"/>
      <c r="O1382" s="2"/>
      <c r="P1382" s="2"/>
      <c r="Q1382" s="2" t="s">
        <v>45</v>
      </c>
      <c r="R1382" s="2" t="s">
        <v>45</v>
      </c>
      <c r="S1382" s="2" t="s">
        <v>45</v>
      </c>
      <c r="T1382" s="2" t="s">
        <v>45</v>
      </c>
      <c r="U1382" s="3" t="s">
        <v>45</v>
      </c>
      <c r="V1382" s="6" t="s">
        <v>6579</v>
      </c>
      <c r="W1382" s="63"/>
      <c r="X1382" s="2"/>
      <c r="Y1382" s="2"/>
      <c r="Z1382" s="64"/>
      <c r="AA1382" s="2">
        <v>0</v>
      </c>
      <c r="AB1382" s="2">
        <v>0</v>
      </c>
      <c r="AC1382" s="2"/>
      <c r="AD1382" s="2"/>
      <c r="AE1382" s="6">
        <v>0</v>
      </c>
      <c r="AF1382" s="2">
        <v>0</v>
      </c>
      <c r="AG1382" s="2"/>
      <c r="AH1382" s="2"/>
      <c r="AI1382" s="6">
        <v>0</v>
      </c>
      <c r="AJ1382" s="2">
        <v>0</v>
      </c>
      <c r="AK1382" s="2"/>
      <c r="AL1382" s="6"/>
      <c r="AM1382" s="6">
        <v>0</v>
      </c>
      <c r="AN1382" s="2">
        <v>0</v>
      </c>
      <c r="AO1382" s="2"/>
      <c r="AP1382" s="6"/>
      <c r="AQ1382" s="6">
        <f t="shared" si="147"/>
        <v>0</v>
      </c>
      <c r="AR1382" s="160">
        <f t="shared" si="148"/>
        <v>0</v>
      </c>
      <c r="AS1382" s="160">
        <f t="shared" si="149"/>
        <v>0</v>
      </c>
      <c r="AT1382" s="160">
        <f t="shared" si="150"/>
        <v>0</v>
      </c>
      <c r="AU1382" s="160">
        <f t="shared" si="151"/>
        <v>0</v>
      </c>
      <c r="AV1382" s="160">
        <f t="shared" si="152"/>
        <v>0</v>
      </c>
      <c r="AW1382" s="160">
        <f t="shared" si="153"/>
        <v>0</v>
      </c>
    </row>
    <row r="1383" spans="1:49" x14ac:dyDescent="0.25">
      <c r="A1383" s="2" t="s">
        <v>4421</v>
      </c>
      <c r="B1383" s="44" t="s">
        <v>16</v>
      </c>
      <c r="C1383" s="2" t="s">
        <v>4397</v>
      </c>
      <c r="D1383" s="2" t="s">
        <v>4422</v>
      </c>
      <c r="E1383" s="6" t="s">
        <v>45</v>
      </c>
      <c r="F1383" s="2" t="s">
        <v>45</v>
      </c>
      <c r="G1383" s="2" t="s">
        <v>44</v>
      </c>
      <c r="H1383" s="2">
        <v>0</v>
      </c>
      <c r="I1383" s="2" t="s">
        <v>44</v>
      </c>
      <c r="J1383" s="2">
        <v>0</v>
      </c>
      <c r="K1383" s="6">
        <v>0</v>
      </c>
      <c r="L1383" s="2">
        <v>0</v>
      </c>
      <c r="M1383" s="112">
        <v>2</v>
      </c>
      <c r="N1383" s="13"/>
      <c r="O1383" s="2"/>
      <c r="P1383" s="2"/>
      <c r="Q1383" s="2" t="s">
        <v>44</v>
      </c>
      <c r="R1383" s="2" t="s">
        <v>45</v>
      </c>
      <c r="S1383" s="2" t="s">
        <v>45</v>
      </c>
      <c r="T1383" s="2" t="s">
        <v>44</v>
      </c>
      <c r="U1383" s="3" t="s">
        <v>45</v>
      </c>
      <c r="V1383" s="6" t="s">
        <v>6579</v>
      </c>
      <c r="W1383" s="63"/>
      <c r="X1383" s="2"/>
      <c r="Y1383" s="2"/>
      <c r="Z1383" s="64"/>
      <c r="AA1383" s="2">
        <v>0</v>
      </c>
      <c r="AB1383" s="2">
        <v>0</v>
      </c>
      <c r="AC1383" s="2"/>
      <c r="AD1383" s="2"/>
      <c r="AE1383" s="6">
        <v>0</v>
      </c>
      <c r="AF1383" s="2">
        <v>0</v>
      </c>
      <c r="AG1383" s="2"/>
      <c r="AH1383" s="2"/>
      <c r="AI1383" s="6">
        <v>0</v>
      </c>
      <c r="AJ1383" s="2">
        <v>0</v>
      </c>
      <c r="AK1383" s="2"/>
      <c r="AL1383" s="6"/>
      <c r="AM1383" s="6">
        <v>0</v>
      </c>
      <c r="AN1383" s="2">
        <v>0</v>
      </c>
      <c r="AO1383" s="2"/>
      <c r="AP1383" s="6"/>
      <c r="AQ1383" s="6">
        <f t="shared" si="147"/>
        <v>0</v>
      </c>
      <c r="AR1383" s="160">
        <f t="shared" si="148"/>
        <v>0</v>
      </c>
      <c r="AS1383" s="160">
        <f t="shared" si="149"/>
        <v>0</v>
      </c>
      <c r="AT1383" s="160">
        <f t="shared" si="150"/>
        <v>0</v>
      </c>
      <c r="AU1383" s="160">
        <f t="shared" si="151"/>
        <v>0</v>
      </c>
      <c r="AV1383" s="160">
        <f t="shared" si="152"/>
        <v>0</v>
      </c>
      <c r="AW1383" s="160">
        <f t="shared" si="153"/>
        <v>0</v>
      </c>
    </row>
    <row r="1384" spans="1:49" x14ac:dyDescent="0.25">
      <c r="A1384" s="2" t="s">
        <v>4425</v>
      </c>
      <c r="B1384" s="44" t="s">
        <v>16</v>
      </c>
      <c r="C1384" s="2" t="s">
        <v>4397</v>
      </c>
      <c r="D1384" s="2" t="s">
        <v>4426</v>
      </c>
      <c r="E1384" s="6" t="s">
        <v>45</v>
      </c>
      <c r="F1384" s="2" t="s">
        <v>45</v>
      </c>
      <c r="G1384" s="2" t="s">
        <v>45</v>
      </c>
      <c r="H1384" s="2">
        <v>0</v>
      </c>
      <c r="I1384" s="2" t="s">
        <v>45</v>
      </c>
      <c r="J1384" s="2">
        <v>0</v>
      </c>
      <c r="K1384" s="6">
        <v>0</v>
      </c>
      <c r="L1384" s="2">
        <v>0</v>
      </c>
      <c r="M1384" s="112">
        <v>2</v>
      </c>
      <c r="N1384" s="13"/>
      <c r="O1384" s="2"/>
      <c r="P1384" s="2"/>
      <c r="Q1384" s="2" t="s">
        <v>45</v>
      </c>
      <c r="R1384" s="2" t="s">
        <v>45</v>
      </c>
      <c r="S1384" s="2" t="s">
        <v>45</v>
      </c>
      <c r="T1384" s="2" t="s">
        <v>44</v>
      </c>
      <c r="U1384" s="3" t="s">
        <v>45</v>
      </c>
      <c r="V1384" s="6" t="s">
        <v>6579</v>
      </c>
      <c r="W1384" s="63"/>
      <c r="X1384" s="2"/>
      <c r="Y1384" s="2"/>
      <c r="Z1384" s="64"/>
      <c r="AA1384" s="2">
        <v>0</v>
      </c>
      <c r="AB1384" s="2">
        <v>0</v>
      </c>
      <c r="AC1384" s="2"/>
      <c r="AD1384" s="2"/>
      <c r="AE1384" s="6">
        <v>0</v>
      </c>
      <c r="AF1384" s="2">
        <v>0</v>
      </c>
      <c r="AG1384" s="2"/>
      <c r="AH1384" s="2"/>
      <c r="AI1384" s="6">
        <v>0</v>
      </c>
      <c r="AJ1384" s="2">
        <v>0</v>
      </c>
      <c r="AK1384" s="2"/>
      <c r="AL1384" s="6"/>
      <c r="AM1384" s="6">
        <v>0</v>
      </c>
      <c r="AN1384" s="2">
        <v>0</v>
      </c>
      <c r="AO1384" s="2"/>
      <c r="AP1384" s="6"/>
      <c r="AQ1384" s="6">
        <f t="shared" si="147"/>
        <v>0</v>
      </c>
      <c r="AR1384" s="160">
        <f t="shared" si="148"/>
        <v>0</v>
      </c>
      <c r="AS1384" s="160">
        <f t="shared" si="149"/>
        <v>0</v>
      </c>
      <c r="AT1384" s="160">
        <f t="shared" si="150"/>
        <v>0</v>
      </c>
      <c r="AU1384" s="160">
        <f t="shared" si="151"/>
        <v>0</v>
      </c>
      <c r="AV1384" s="160">
        <f t="shared" si="152"/>
        <v>0</v>
      </c>
      <c r="AW1384" s="160">
        <f t="shared" si="153"/>
        <v>0</v>
      </c>
    </row>
    <row r="1385" spans="1:49" x14ac:dyDescent="0.25">
      <c r="A1385" s="2" t="s">
        <v>4427</v>
      </c>
      <c r="B1385" s="44" t="s">
        <v>16</v>
      </c>
      <c r="C1385" s="2" t="s">
        <v>4397</v>
      </c>
      <c r="D1385" s="2" t="s">
        <v>4428</v>
      </c>
      <c r="E1385" s="6" t="s">
        <v>45</v>
      </c>
      <c r="F1385" s="2" t="s">
        <v>45</v>
      </c>
      <c r="G1385" s="2" t="s">
        <v>44</v>
      </c>
      <c r="H1385" s="2">
        <v>0</v>
      </c>
      <c r="I1385" s="2" t="s">
        <v>44</v>
      </c>
      <c r="J1385" s="2">
        <v>1</v>
      </c>
      <c r="K1385" s="2">
        <v>0</v>
      </c>
      <c r="L1385" s="2">
        <v>0</v>
      </c>
      <c r="M1385" s="2">
        <v>1</v>
      </c>
      <c r="N1385" s="13"/>
      <c r="O1385" s="2">
        <v>0</v>
      </c>
      <c r="P1385" s="6">
        <v>0</v>
      </c>
      <c r="Q1385" s="2" t="s">
        <v>45</v>
      </c>
      <c r="R1385" s="2" t="s">
        <v>45</v>
      </c>
      <c r="S1385" s="2" t="s">
        <v>45</v>
      </c>
      <c r="T1385" s="2" t="s">
        <v>44</v>
      </c>
      <c r="U1385" s="3" t="s">
        <v>45</v>
      </c>
      <c r="V1385" s="6" t="s">
        <v>35</v>
      </c>
      <c r="W1385" s="63" t="s">
        <v>4429</v>
      </c>
      <c r="X1385" s="2" t="s">
        <v>4430</v>
      </c>
      <c r="Y1385" s="2" t="s">
        <v>4431</v>
      </c>
      <c r="Z1385" s="64" t="s">
        <v>4432</v>
      </c>
      <c r="AA1385" s="2">
        <v>0</v>
      </c>
      <c r="AB1385" s="2">
        <v>0</v>
      </c>
      <c r="AC1385" s="2"/>
      <c r="AD1385" s="2"/>
      <c r="AE1385" s="6">
        <v>0</v>
      </c>
      <c r="AF1385" s="2">
        <v>0</v>
      </c>
      <c r="AG1385" s="2"/>
      <c r="AH1385" s="2"/>
      <c r="AI1385" s="6">
        <v>0</v>
      </c>
      <c r="AJ1385" s="2">
        <v>0</v>
      </c>
      <c r="AK1385" s="2"/>
      <c r="AL1385" s="6"/>
      <c r="AM1385" s="6">
        <v>0</v>
      </c>
      <c r="AN1385" s="2">
        <v>0</v>
      </c>
      <c r="AO1385" s="2"/>
      <c r="AP1385" s="6"/>
      <c r="AQ1385" s="6">
        <f t="shared" si="147"/>
        <v>0</v>
      </c>
      <c r="AR1385" s="160">
        <f t="shared" si="148"/>
        <v>0</v>
      </c>
      <c r="AS1385" s="160">
        <f t="shared" si="149"/>
        <v>0</v>
      </c>
      <c r="AT1385" s="160">
        <f t="shared" si="150"/>
        <v>0</v>
      </c>
      <c r="AU1385" s="160">
        <f t="shared" si="151"/>
        <v>0</v>
      </c>
      <c r="AV1385" s="160">
        <f t="shared" si="152"/>
        <v>0</v>
      </c>
      <c r="AW1385" s="160">
        <f t="shared" si="153"/>
        <v>0</v>
      </c>
    </row>
    <row r="1386" spans="1:49" x14ac:dyDescent="0.25">
      <c r="A1386" s="2" t="s">
        <v>4433</v>
      </c>
      <c r="B1386" s="44" t="s">
        <v>16</v>
      </c>
      <c r="C1386" s="2" t="s">
        <v>4397</v>
      </c>
      <c r="D1386" s="2" t="s">
        <v>1028</v>
      </c>
      <c r="E1386" s="6" t="s">
        <v>45</v>
      </c>
      <c r="F1386" s="2" t="s">
        <v>45</v>
      </c>
      <c r="G1386" s="2" t="s">
        <v>44</v>
      </c>
      <c r="H1386" s="2">
        <v>0</v>
      </c>
      <c r="I1386" s="2" t="s">
        <v>45</v>
      </c>
      <c r="J1386" s="2">
        <v>0</v>
      </c>
      <c r="K1386" s="6">
        <v>0</v>
      </c>
      <c r="L1386" s="2">
        <v>0</v>
      </c>
      <c r="M1386" s="112">
        <v>2</v>
      </c>
      <c r="N1386" s="13"/>
      <c r="O1386" s="2"/>
      <c r="P1386" s="2"/>
      <c r="Q1386" s="2" t="s">
        <v>44</v>
      </c>
      <c r="R1386" s="2" t="s">
        <v>45</v>
      </c>
      <c r="S1386" s="2" t="s">
        <v>44</v>
      </c>
      <c r="T1386" s="2" t="s">
        <v>44</v>
      </c>
      <c r="U1386" s="3" t="s">
        <v>45</v>
      </c>
      <c r="V1386" s="6" t="s">
        <v>6579</v>
      </c>
      <c r="W1386" s="63"/>
      <c r="X1386" s="2"/>
      <c r="Y1386" s="2"/>
      <c r="Z1386" s="64"/>
      <c r="AA1386" s="2">
        <v>0</v>
      </c>
      <c r="AB1386" s="2">
        <v>0</v>
      </c>
      <c r="AC1386" s="2"/>
      <c r="AD1386" s="2"/>
      <c r="AE1386" s="6">
        <v>0</v>
      </c>
      <c r="AF1386" s="2">
        <v>0</v>
      </c>
      <c r="AG1386" s="2"/>
      <c r="AH1386" s="2"/>
      <c r="AI1386" s="6">
        <v>0</v>
      </c>
      <c r="AJ1386" s="2">
        <v>0</v>
      </c>
      <c r="AK1386" s="2"/>
      <c r="AL1386" s="6"/>
      <c r="AM1386" s="6">
        <v>0</v>
      </c>
      <c r="AN1386" s="2">
        <v>0</v>
      </c>
      <c r="AO1386" s="2"/>
      <c r="AP1386" s="6"/>
      <c r="AQ1386" s="6">
        <f t="shared" si="147"/>
        <v>0</v>
      </c>
      <c r="AR1386" s="160">
        <f t="shared" si="148"/>
        <v>0</v>
      </c>
      <c r="AS1386" s="160">
        <f t="shared" si="149"/>
        <v>0</v>
      </c>
      <c r="AT1386" s="160">
        <f t="shared" si="150"/>
        <v>0</v>
      </c>
      <c r="AU1386" s="160">
        <f t="shared" si="151"/>
        <v>0</v>
      </c>
      <c r="AV1386" s="160">
        <f t="shared" si="152"/>
        <v>0</v>
      </c>
      <c r="AW1386" s="160">
        <f t="shared" si="153"/>
        <v>0</v>
      </c>
    </row>
    <row r="1387" spans="1:49" x14ac:dyDescent="0.25">
      <c r="A1387" s="2" t="s">
        <v>4434</v>
      </c>
      <c r="B1387" s="44" t="s">
        <v>16</v>
      </c>
      <c r="C1387" s="2" t="s">
        <v>4397</v>
      </c>
      <c r="D1387" s="2" t="s">
        <v>4435</v>
      </c>
      <c r="E1387" s="6" t="s">
        <v>45</v>
      </c>
      <c r="F1387" s="2" t="s">
        <v>45</v>
      </c>
      <c r="G1387" s="2" t="s">
        <v>45</v>
      </c>
      <c r="H1387" s="2">
        <v>0</v>
      </c>
      <c r="I1387" s="2" t="s">
        <v>45</v>
      </c>
      <c r="J1387" s="2">
        <v>0</v>
      </c>
      <c r="K1387" s="6">
        <v>0</v>
      </c>
      <c r="L1387" s="2">
        <v>0</v>
      </c>
      <c r="M1387" s="112">
        <v>2</v>
      </c>
      <c r="N1387" s="13"/>
      <c r="O1387" s="2"/>
      <c r="P1387" s="2"/>
      <c r="Q1387" s="2" t="s">
        <v>45</v>
      </c>
      <c r="R1387" s="2" t="s">
        <v>45</v>
      </c>
      <c r="S1387" s="2" t="s">
        <v>45</v>
      </c>
      <c r="T1387" s="2" t="s">
        <v>44</v>
      </c>
      <c r="U1387" s="3" t="s">
        <v>45</v>
      </c>
      <c r="V1387" s="6" t="s">
        <v>6579</v>
      </c>
      <c r="W1387" s="63"/>
      <c r="X1387" s="2"/>
      <c r="Y1387" s="2"/>
      <c r="Z1387" s="64"/>
      <c r="AA1387" s="2">
        <v>0</v>
      </c>
      <c r="AB1387" s="2">
        <v>0</v>
      </c>
      <c r="AC1387" s="2"/>
      <c r="AD1387" s="2"/>
      <c r="AE1387" s="6">
        <v>0</v>
      </c>
      <c r="AF1387" s="2">
        <v>0</v>
      </c>
      <c r="AG1387" s="2"/>
      <c r="AH1387" s="2"/>
      <c r="AI1387" s="6">
        <v>0</v>
      </c>
      <c r="AJ1387" s="2">
        <v>0</v>
      </c>
      <c r="AK1387" s="2"/>
      <c r="AL1387" s="6"/>
      <c r="AM1387" s="6">
        <v>0</v>
      </c>
      <c r="AN1387" s="2">
        <v>0</v>
      </c>
      <c r="AO1387" s="2"/>
      <c r="AP1387" s="6"/>
      <c r="AQ1387" s="6">
        <f t="shared" si="147"/>
        <v>0</v>
      </c>
      <c r="AR1387" s="160">
        <f t="shared" si="148"/>
        <v>0</v>
      </c>
      <c r="AS1387" s="160">
        <f t="shared" si="149"/>
        <v>0</v>
      </c>
      <c r="AT1387" s="160">
        <f t="shared" si="150"/>
        <v>0</v>
      </c>
      <c r="AU1387" s="160">
        <f t="shared" si="151"/>
        <v>0</v>
      </c>
      <c r="AV1387" s="160">
        <f t="shared" si="152"/>
        <v>0</v>
      </c>
      <c r="AW1387" s="160">
        <f t="shared" si="153"/>
        <v>0</v>
      </c>
    </row>
    <row r="1388" spans="1:49" x14ac:dyDescent="0.25">
      <c r="A1388" s="2" t="s">
        <v>4436</v>
      </c>
      <c r="B1388" s="44" t="s">
        <v>16</v>
      </c>
      <c r="C1388" s="2" t="s">
        <v>4397</v>
      </c>
      <c r="D1388" s="2" t="s">
        <v>4437</v>
      </c>
      <c r="E1388" s="6" t="s">
        <v>45</v>
      </c>
      <c r="F1388" s="2" t="s">
        <v>44</v>
      </c>
      <c r="G1388" s="2" t="s">
        <v>44</v>
      </c>
      <c r="H1388" s="2">
        <v>1</v>
      </c>
      <c r="I1388" s="2" t="s">
        <v>44</v>
      </c>
      <c r="J1388" s="2">
        <v>1</v>
      </c>
      <c r="K1388" s="2">
        <v>0</v>
      </c>
      <c r="L1388" s="2">
        <v>0</v>
      </c>
      <c r="M1388" s="2">
        <v>1</v>
      </c>
      <c r="N1388" s="2">
        <v>1</v>
      </c>
      <c r="O1388" s="2">
        <v>1</v>
      </c>
      <c r="P1388" s="2">
        <v>1</v>
      </c>
      <c r="Q1388" s="2" t="s">
        <v>45</v>
      </c>
      <c r="R1388" s="2" t="s">
        <v>45</v>
      </c>
      <c r="S1388" s="2" t="s">
        <v>45</v>
      </c>
      <c r="T1388" s="2" t="s">
        <v>44</v>
      </c>
      <c r="U1388" s="3" t="s">
        <v>45</v>
      </c>
      <c r="V1388" s="6" t="s">
        <v>6558</v>
      </c>
      <c r="W1388" s="63" t="s">
        <v>4403</v>
      </c>
      <c r="X1388" s="2" t="s">
        <v>4404</v>
      </c>
      <c r="Y1388" s="2" t="s">
        <v>4405</v>
      </c>
      <c r="Z1388" s="64" t="s">
        <v>4406</v>
      </c>
      <c r="AA1388" s="2">
        <v>0</v>
      </c>
      <c r="AB1388" s="2">
        <v>0</v>
      </c>
      <c r="AC1388" s="2"/>
      <c r="AD1388" s="2"/>
      <c r="AE1388" s="6">
        <v>0</v>
      </c>
      <c r="AF1388" s="2">
        <v>0</v>
      </c>
      <c r="AG1388" s="2"/>
      <c r="AH1388" s="2"/>
      <c r="AI1388" s="6">
        <v>0</v>
      </c>
      <c r="AJ1388" s="2">
        <v>0</v>
      </c>
      <c r="AK1388" s="2"/>
      <c r="AL1388" s="6"/>
      <c r="AM1388" s="6">
        <v>0</v>
      </c>
      <c r="AN1388" s="2">
        <v>0</v>
      </c>
      <c r="AO1388" s="2"/>
      <c r="AP1388" s="6"/>
      <c r="AQ1388" s="6">
        <f t="shared" si="147"/>
        <v>0</v>
      </c>
      <c r="AR1388" s="160">
        <f t="shared" si="148"/>
        <v>0</v>
      </c>
      <c r="AS1388" s="160">
        <f t="shared" si="149"/>
        <v>0</v>
      </c>
      <c r="AT1388" s="160">
        <f t="shared" si="150"/>
        <v>0</v>
      </c>
      <c r="AU1388" s="160">
        <f t="shared" si="151"/>
        <v>0</v>
      </c>
      <c r="AV1388" s="160">
        <f t="shared" si="152"/>
        <v>0</v>
      </c>
      <c r="AW1388" s="160">
        <f t="shared" si="153"/>
        <v>0</v>
      </c>
    </row>
    <row r="1389" spans="1:49" x14ac:dyDescent="0.25">
      <c r="A1389" s="2" t="s">
        <v>4438</v>
      </c>
      <c r="B1389" s="44" t="s">
        <v>16</v>
      </c>
      <c r="C1389" s="2" t="s">
        <v>4397</v>
      </c>
      <c r="D1389" s="2" t="s">
        <v>4439</v>
      </c>
      <c r="E1389" s="6" t="s">
        <v>45</v>
      </c>
      <c r="F1389" s="2" t="s">
        <v>45</v>
      </c>
      <c r="G1389" s="2" t="s">
        <v>45</v>
      </c>
      <c r="H1389" s="2">
        <v>0</v>
      </c>
      <c r="I1389" s="2" t="s">
        <v>44</v>
      </c>
      <c r="J1389" s="2">
        <v>0</v>
      </c>
      <c r="K1389" s="6">
        <v>0</v>
      </c>
      <c r="L1389" s="2">
        <v>0</v>
      </c>
      <c r="M1389" s="112">
        <v>2</v>
      </c>
      <c r="N1389" s="13"/>
      <c r="O1389" s="2"/>
      <c r="P1389" s="2"/>
      <c r="Q1389" s="2" t="s">
        <v>45</v>
      </c>
      <c r="R1389" s="2" t="s">
        <v>45</v>
      </c>
      <c r="S1389" s="2" t="s">
        <v>45</v>
      </c>
      <c r="T1389" s="2" t="s">
        <v>45</v>
      </c>
      <c r="U1389" s="3" t="s">
        <v>45</v>
      </c>
      <c r="V1389" s="6" t="s">
        <v>6579</v>
      </c>
      <c r="W1389" s="63"/>
      <c r="X1389" s="2"/>
      <c r="Y1389" s="2"/>
      <c r="Z1389" s="64"/>
      <c r="AA1389" s="2">
        <v>0</v>
      </c>
      <c r="AB1389" s="2">
        <v>0</v>
      </c>
      <c r="AC1389" s="2"/>
      <c r="AD1389" s="2"/>
      <c r="AE1389" s="6">
        <v>0</v>
      </c>
      <c r="AF1389" s="2">
        <v>0</v>
      </c>
      <c r="AG1389" s="2"/>
      <c r="AH1389" s="2"/>
      <c r="AI1389" s="6">
        <v>0</v>
      </c>
      <c r="AJ1389" s="2">
        <v>0</v>
      </c>
      <c r="AK1389" s="2"/>
      <c r="AL1389" s="6"/>
      <c r="AM1389" s="6">
        <v>0</v>
      </c>
      <c r="AN1389" s="2">
        <v>0</v>
      </c>
      <c r="AO1389" s="2"/>
      <c r="AP1389" s="6"/>
      <c r="AQ1389" s="6">
        <f t="shared" si="147"/>
        <v>0</v>
      </c>
      <c r="AR1389" s="160">
        <f t="shared" si="148"/>
        <v>0</v>
      </c>
      <c r="AS1389" s="160">
        <f t="shared" si="149"/>
        <v>0</v>
      </c>
      <c r="AT1389" s="160">
        <f t="shared" si="150"/>
        <v>0</v>
      </c>
      <c r="AU1389" s="160">
        <f t="shared" si="151"/>
        <v>0</v>
      </c>
      <c r="AV1389" s="160">
        <f t="shared" si="152"/>
        <v>0</v>
      </c>
      <c r="AW1389" s="160">
        <f t="shared" si="153"/>
        <v>0</v>
      </c>
    </row>
    <row r="1390" spans="1:49" x14ac:dyDescent="0.25">
      <c r="A1390" s="2" t="s">
        <v>4440</v>
      </c>
      <c r="B1390" s="44" t="s">
        <v>16</v>
      </c>
      <c r="C1390" s="2" t="s">
        <v>4397</v>
      </c>
      <c r="D1390" s="2" t="s">
        <v>4441</v>
      </c>
      <c r="E1390" s="6" t="s">
        <v>45</v>
      </c>
      <c r="F1390" s="2" t="s">
        <v>45</v>
      </c>
      <c r="G1390" s="2" t="s">
        <v>45</v>
      </c>
      <c r="H1390" s="2">
        <v>0</v>
      </c>
      <c r="I1390" s="2" t="s">
        <v>44</v>
      </c>
      <c r="J1390" s="2">
        <v>0</v>
      </c>
      <c r="K1390" s="6">
        <v>0</v>
      </c>
      <c r="L1390" s="2">
        <v>0</v>
      </c>
      <c r="M1390" s="112">
        <v>2</v>
      </c>
      <c r="N1390" s="13"/>
      <c r="O1390" s="2"/>
      <c r="P1390" s="2"/>
      <c r="Q1390" s="2" t="s">
        <v>45</v>
      </c>
      <c r="R1390" s="2" t="s">
        <v>45</v>
      </c>
      <c r="S1390" s="2" t="s">
        <v>45</v>
      </c>
      <c r="T1390" s="2" t="s">
        <v>45</v>
      </c>
      <c r="U1390" s="3" t="s">
        <v>45</v>
      </c>
      <c r="V1390" s="6" t="s">
        <v>6579</v>
      </c>
      <c r="W1390" s="63"/>
      <c r="X1390" s="2"/>
      <c r="Y1390" s="2"/>
      <c r="Z1390" s="64"/>
      <c r="AA1390" s="2">
        <v>0</v>
      </c>
      <c r="AB1390" s="2">
        <v>0</v>
      </c>
      <c r="AC1390" s="2"/>
      <c r="AD1390" s="2"/>
      <c r="AE1390" s="6">
        <v>0</v>
      </c>
      <c r="AF1390" s="2">
        <v>0</v>
      </c>
      <c r="AG1390" s="2"/>
      <c r="AH1390" s="2"/>
      <c r="AI1390" s="6">
        <v>0</v>
      </c>
      <c r="AJ1390" s="2">
        <v>0</v>
      </c>
      <c r="AK1390" s="2"/>
      <c r="AL1390" s="6"/>
      <c r="AM1390" s="6">
        <v>0</v>
      </c>
      <c r="AN1390" s="2">
        <v>0</v>
      </c>
      <c r="AO1390" s="2"/>
      <c r="AP1390" s="6"/>
      <c r="AQ1390" s="6">
        <f t="shared" si="147"/>
        <v>0</v>
      </c>
      <c r="AR1390" s="160">
        <f t="shared" si="148"/>
        <v>0</v>
      </c>
      <c r="AS1390" s="160">
        <f t="shared" si="149"/>
        <v>0</v>
      </c>
      <c r="AT1390" s="160">
        <f t="shared" si="150"/>
        <v>0</v>
      </c>
      <c r="AU1390" s="160">
        <f t="shared" si="151"/>
        <v>0</v>
      </c>
      <c r="AV1390" s="160">
        <f t="shared" si="152"/>
        <v>0</v>
      </c>
      <c r="AW1390" s="160">
        <f t="shared" si="153"/>
        <v>0</v>
      </c>
    </row>
    <row r="1391" spans="1:49" x14ac:dyDescent="0.25">
      <c r="A1391" s="2" t="s">
        <v>4442</v>
      </c>
      <c r="B1391" s="44" t="s">
        <v>16</v>
      </c>
      <c r="C1391" s="2" t="s">
        <v>4397</v>
      </c>
      <c r="D1391" s="2" t="s">
        <v>4443</v>
      </c>
      <c r="E1391" s="6" t="s">
        <v>45</v>
      </c>
      <c r="F1391" s="2" t="s">
        <v>45</v>
      </c>
      <c r="G1391" s="2" t="s">
        <v>45</v>
      </c>
      <c r="H1391" s="2">
        <v>0</v>
      </c>
      <c r="I1391" s="2" t="s">
        <v>44</v>
      </c>
      <c r="J1391" s="2">
        <v>0</v>
      </c>
      <c r="K1391" s="6">
        <v>0</v>
      </c>
      <c r="L1391" s="2">
        <v>0</v>
      </c>
      <c r="M1391" s="112">
        <v>2</v>
      </c>
      <c r="N1391" s="13"/>
      <c r="O1391" s="2"/>
      <c r="P1391" s="2"/>
      <c r="Q1391" s="2" t="s">
        <v>45</v>
      </c>
      <c r="R1391" s="2" t="s">
        <v>45</v>
      </c>
      <c r="S1391" s="2" t="s">
        <v>45</v>
      </c>
      <c r="T1391" s="2" t="s">
        <v>44</v>
      </c>
      <c r="U1391" s="3" t="s">
        <v>45</v>
      </c>
      <c r="V1391" s="6" t="s">
        <v>6579</v>
      </c>
      <c r="W1391" s="63"/>
      <c r="X1391" s="2"/>
      <c r="Y1391" s="2"/>
      <c r="Z1391" s="64"/>
      <c r="AA1391" s="2">
        <v>0</v>
      </c>
      <c r="AB1391" s="2">
        <v>0</v>
      </c>
      <c r="AC1391" s="2"/>
      <c r="AD1391" s="2"/>
      <c r="AE1391" s="6">
        <v>0</v>
      </c>
      <c r="AF1391" s="2">
        <v>0</v>
      </c>
      <c r="AG1391" s="2"/>
      <c r="AH1391" s="2"/>
      <c r="AI1391" s="6">
        <v>0</v>
      </c>
      <c r="AJ1391" s="2">
        <v>0</v>
      </c>
      <c r="AK1391" s="2"/>
      <c r="AL1391" s="6"/>
      <c r="AM1391" s="6">
        <v>0</v>
      </c>
      <c r="AN1391" s="2">
        <v>0</v>
      </c>
      <c r="AO1391" s="2"/>
      <c r="AP1391" s="6"/>
      <c r="AQ1391" s="6">
        <f t="shared" si="147"/>
        <v>0</v>
      </c>
      <c r="AR1391" s="160">
        <f t="shared" si="148"/>
        <v>0</v>
      </c>
      <c r="AS1391" s="160">
        <f t="shared" si="149"/>
        <v>0</v>
      </c>
      <c r="AT1391" s="160">
        <f t="shared" si="150"/>
        <v>0</v>
      </c>
      <c r="AU1391" s="160">
        <f t="shared" si="151"/>
        <v>0</v>
      </c>
      <c r="AV1391" s="160">
        <f t="shared" si="152"/>
        <v>0</v>
      </c>
      <c r="AW1391" s="160">
        <f t="shared" si="153"/>
        <v>0</v>
      </c>
    </row>
    <row r="1392" spans="1:49" x14ac:dyDescent="0.25">
      <c r="A1392" s="2" t="s">
        <v>4444</v>
      </c>
      <c r="B1392" s="44" t="s">
        <v>16</v>
      </c>
      <c r="C1392" s="2" t="s">
        <v>4397</v>
      </c>
      <c r="D1392" s="2" t="s">
        <v>4445</v>
      </c>
      <c r="E1392" s="6" t="s">
        <v>45</v>
      </c>
      <c r="F1392" s="2" t="s">
        <v>45</v>
      </c>
      <c r="G1392" s="2" t="s">
        <v>45</v>
      </c>
      <c r="H1392" s="2">
        <v>0</v>
      </c>
      <c r="I1392" s="2" t="s">
        <v>44</v>
      </c>
      <c r="J1392" s="2">
        <v>0</v>
      </c>
      <c r="K1392" s="6">
        <v>0</v>
      </c>
      <c r="L1392" s="2">
        <v>0</v>
      </c>
      <c r="M1392" s="112">
        <v>2</v>
      </c>
      <c r="N1392" s="13"/>
      <c r="O1392" s="2"/>
      <c r="P1392" s="2"/>
      <c r="Q1392" s="2" t="s">
        <v>45</v>
      </c>
      <c r="R1392" s="2" t="s">
        <v>45</v>
      </c>
      <c r="S1392" s="2" t="s">
        <v>45</v>
      </c>
      <c r="T1392" s="2" t="s">
        <v>44</v>
      </c>
      <c r="U1392" s="3" t="s">
        <v>45</v>
      </c>
      <c r="V1392" s="6" t="s">
        <v>6579</v>
      </c>
      <c r="W1392" s="63"/>
      <c r="X1392" s="2"/>
      <c r="Y1392" s="2"/>
      <c r="Z1392" s="64"/>
      <c r="AA1392" s="2">
        <v>0</v>
      </c>
      <c r="AB1392" s="2">
        <v>0</v>
      </c>
      <c r="AC1392" s="2"/>
      <c r="AD1392" s="2"/>
      <c r="AE1392" s="6">
        <v>0</v>
      </c>
      <c r="AF1392" s="2">
        <v>0</v>
      </c>
      <c r="AG1392" s="2"/>
      <c r="AH1392" s="2"/>
      <c r="AI1392" s="6">
        <v>0</v>
      </c>
      <c r="AJ1392" s="2">
        <v>0</v>
      </c>
      <c r="AK1392" s="2"/>
      <c r="AL1392" s="6"/>
      <c r="AM1392" s="6">
        <v>0</v>
      </c>
      <c r="AN1392" s="2">
        <v>0</v>
      </c>
      <c r="AO1392" s="2"/>
      <c r="AP1392" s="6"/>
      <c r="AQ1392" s="6">
        <f t="shared" si="147"/>
        <v>0</v>
      </c>
      <c r="AR1392" s="160">
        <f t="shared" si="148"/>
        <v>0</v>
      </c>
      <c r="AS1392" s="160">
        <f t="shared" si="149"/>
        <v>0</v>
      </c>
      <c r="AT1392" s="160">
        <f t="shared" si="150"/>
        <v>0</v>
      </c>
      <c r="AU1392" s="160">
        <f t="shared" si="151"/>
        <v>0</v>
      </c>
      <c r="AV1392" s="160">
        <f t="shared" si="152"/>
        <v>0</v>
      </c>
      <c r="AW1392" s="160">
        <f t="shared" si="153"/>
        <v>0</v>
      </c>
    </row>
    <row r="1393" spans="1:49" x14ac:dyDescent="0.25">
      <c r="A1393" s="2" t="s">
        <v>4446</v>
      </c>
      <c r="B1393" s="44" t="s">
        <v>16</v>
      </c>
      <c r="C1393" s="2" t="s">
        <v>4397</v>
      </c>
      <c r="D1393" s="2" t="s">
        <v>4447</v>
      </c>
      <c r="E1393" s="6" t="s">
        <v>45</v>
      </c>
      <c r="F1393" s="2" t="s">
        <v>45</v>
      </c>
      <c r="G1393" s="2" t="s">
        <v>44</v>
      </c>
      <c r="H1393" s="2">
        <v>0</v>
      </c>
      <c r="I1393" s="2" t="s">
        <v>44</v>
      </c>
      <c r="J1393" s="2">
        <v>0</v>
      </c>
      <c r="K1393" s="6">
        <v>0</v>
      </c>
      <c r="L1393" s="2">
        <v>0</v>
      </c>
      <c r="M1393" s="112">
        <v>2</v>
      </c>
      <c r="N1393" s="13"/>
      <c r="O1393" s="2"/>
      <c r="P1393" s="2"/>
      <c r="Q1393" s="2" t="s">
        <v>44</v>
      </c>
      <c r="R1393" s="2" t="s">
        <v>45</v>
      </c>
      <c r="S1393" s="2" t="s">
        <v>45</v>
      </c>
      <c r="T1393" s="2" t="s">
        <v>45</v>
      </c>
      <c r="U1393" s="3" t="s">
        <v>45</v>
      </c>
      <c r="V1393" s="6" t="s">
        <v>6579</v>
      </c>
      <c r="W1393" s="63"/>
      <c r="X1393" s="2"/>
      <c r="Y1393" s="2"/>
      <c r="Z1393" s="64"/>
      <c r="AA1393" s="2">
        <v>0</v>
      </c>
      <c r="AB1393" s="2">
        <v>0</v>
      </c>
      <c r="AC1393" s="2"/>
      <c r="AD1393" s="2"/>
      <c r="AE1393" s="6">
        <v>0</v>
      </c>
      <c r="AF1393" s="2">
        <v>0</v>
      </c>
      <c r="AG1393" s="2"/>
      <c r="AH1393" s="2"/>
      <c r="AI1393" s="6">
        <v>0</v>
      </c>
      <c r="AJ1393" s="2">
        <v>0</v>
      </c>
      <c r="AK1393" s="2"/>
      <c r="AL1393" s="6"/>
      <c r="AM1393" s="6">
        <v>0</v>
      </c>
      <c r="AN1393" s="2">
        <v>0</v>
      </c>
      <c r="AO1393" s="2"/>
      <c r="AP1393" s="6"/>
      <c r="AQ1393" s="6">
        <f t="shared" si="147"/>
        <v>0</v>
      </c>
      <c r="AR1393" s="160">
        <f t="shared" si="148"/>
        <v>0</v>
      </c>
      <c r="AS1393" s="160">
        <f t="shared" si="149"/>
        <v>0</v>
      </c>
      <c r="AT1393" s="160">
        <f t="shared" si="150"/>
        <v>0</v>
      </c>
      <c r="AU1393" s="160">
        <f t="shared" si="151"/>
        <v>0</v>
      </c>
      <c r="AV1393" s="160">
        <f t="shared" si="152"/>
        <v>0</v>
      </c>
      <c r="AW1393" s="160">
        <f t="shared" si="153"/>
        <v>0</v>
      </c>
    </row>
    <row r="1394" spans="1:49" x14ac:dyDescent="0.25">
      <c r="A1394" s="2" t="s">
        <v>4448</v>
      </c>
      <c r="B1394" s="44" t="s">
        <v>16</v>
      </c>
      <c r="C1394" s="2" t="s">
        <v>4397</v>
      </c>
      <c r="D1394" s="2" t="s">
        <v>4449</v>
      </c>
      <c r="E1394" s="6" t="s">
        <v>45</v>
      </c>
      <c r="F1394" s="2" t="s">
        <v>45</v>
      </c>
      <c r="G1394" s="2" t="s">
        <v>45</v>
      </c>
      <c r="H1394" s="2">
        <v>0</v>
      </c>
      <c r="I1394" s="2" t="s">
        <v>44</v>
      </c>
      <c r="J1394" s="2">
        <v>0</v>
      </c>
      <c r="K1394" s="6">
        <v>0</v>
      </c>
      <c r="L1394" s="2">
        <v>0</v>
      </c>
      <c r="M1394" s="112">
        <v>2</v>
      </c>
      <c r="N1394" s="13"/>
      <c r="O1394" s="2"/>
      <c r="P1394" s="2"/>
      <c r="Q1394" s="2" t="s">
        <v>45</v>
      </c>
      <c r="R1394" s="2" t="s">
        <v>45</v>
      </c>
      <c r="S1394" s="2" t="s">
        <v>45</v>
      </c>
      <c r="T1394" s="2" t="s">
        <v>44</v>
      </c>
      <c r="U1394" s="3" t="s">
        <v>45</v>
      </c>
      <c r="V1394" s="6" t="s">
        <v>6579</v>
      </c>
      <c r="W1394" s="63"/>
      <c r="X1394" s="2"/>
      <c r="Y1394" s="2"/>
      <c r="Z1394" s="64"/>
      <c r="AA1394" s="2">
        <v>0</v>
      </c>
      <c r="AB1394" s="2">
        <v>0</v>
      </c>
      <c r="AC1394" s="2"/>
      <c r="AD1394" s="2"/>
      <c r="AE1394" s="6">
        <v>0</v>
      </c>
      <c r="AF1394" s="2">
        <v>0</v>
      </c>
      <c r="AG1394" s="2"/>
      <c r="AH1394" s="2"/>
      <c r="AI1394" s="6">
        <v>0</v>
      </c>
      <c r="AJ1394" s="2">
        <v>0</v>
      </c>
      <c r="AK1394" s="2"/>
      <c r="AL1394" s="6"/>
      <c r="AM1394" s="6">
        <v>0</v>
      </c>
      <c r="AN1394" s="2">
        <v>0</v>
      </c>
      <c r="AO1394" s="2"/>
      <c r="AP1394" s="6"/>
      <c r="AQ1394" s="6">
        <f t="shared" si="147"/>
        <v>0</v>
      </c>
      <c r="AR1394" s="160">
        <f t="shared" si="148"/>
        <v>0</v>
      </c>
      <c r="AS1394" s="160">
        <f t="shared" si="149"/>
        <v>0</v>
      </c>
      <c r="AT1394" s="160">
        <f t="shared" si="150"/>
        <v>0</v>
      </c>
      <c r="AU1394" s="160">
        <f t="shared" si="151"/>
        <v>0</v>
      </c>
      <c r="AV1394" s="160">
        <f t="shared" si="152"/>
        <v>0</v>
      </c>
      <c r="AW1394" s="160">
        <f t="shared" si="153"/>
        <v>0</v>
      </c>
    </row>
    <row r="1395" spans="1:49" x14ac:dyDescent="0.25">
      <c r="A1395" s="2" t="s">
        <v>4450</v>
      </c>
      <c r="B1395" s="44" t="s">
        <v>16</v>
      </c>
      <c r="C1395" s="2" t="s">
        <v>4397</v>
      </c>
      <c r="D1395" s="2" t="s">
        <v>4451</v>
      </c>
      <c r="E1395" s="6" t="s">
        <v>45</v>
      </c>
      <c r="F1395" s="2" t="s">
        <v>45</v>
      </c>
      <c r="G1395" s="2" t="s">
        <v>45</v>
      </c>
      <c r="H1395" s="2">
        <v>0</v>
      </c>
      <c r="I1395" s="2" t="s">
        <v>44</v>
      </c>
      <c r="J1395" s="2">
        <v>0</v>
      </c>
      <c r="K1395" s="6">
        <v>0</v>
      </c>
      <c r="L1395" s="2">
        <v>0</v>
      </c>
      <c r="M1395" s="112">
        <v>2</v>
      </c>
      <c r="N1395" s="13"/>
      <c r="O1395" s="2"/>
      <c r="P1395" s="2"/>
      <c r="Q1395" s="2" t="s">
        <v>45</v>
      </c>
      <c r="R1395" s="2" t="s">
        <v>45</v>
      </c>
      <c r="S1395" s="2" t="s">
        <v>45</v>
      </c>
      <c r="T1395" s="2" t="s">
        <v>44</v>
      </c>
      <c r="U1395" s="3" t="s">
        <v>45</v>
      </c>
      <c r="V1395" s="6" t="s">
        <v>6579</v>
      </c>
      <c r="W1395" s="63"/>
      <c r="X1395" s="2"/>
      <c r="Y1395" s="2"/>
      <c r="Z1395" s="64"/>
      <c r="AA1395" s="2">
        <v>0</v>
      </c>
      <c r="AB1395" s="2">
        <v>0</v>
      </c>
      <c r="AC1395" s="2"/>
      <c r="AD1395" s="2"/>
      <c r="AE1395" s="6">
        <v>0</v>
      </c>
      <c r="AF1395" s="2">
        <v>0</v>
      </c>
      <c r="AG1395" s="128"/>
      <c r="AH1395" s="128"/>
      <c r="AI1395" s="134">
        <v>0</v>
      </c>
      <c r="AJ1395" s="128">
        <v>0</v>
      </c>
      <c r="AK1395" s="128"/>
      <c r="AL1395" s="6"/>
      <c r="AM1395" s="134">
        <v>0</v>
      </c>
      <c r="AN1395" s="128">
        <v>0</v>
      </c>
      <c r="AO1395" s="128"/>
      <c r="AP1395" s="6"/>
      <c r="AQ1395" s="6">
        <f t="shared" si="147"/>
        <v>0</v>
      </c>
      <c r="AR1395" s="160">
        <f t="shared" si="148"/>
        <v>0</v>
      </c>
      <c r="AS1395" s="160">
        <f t="shared" si="149"/>
        <v>0</v>
      </c>
      <c r="AT1395" s="160">
        <f t="shared" si="150"/>
        <v>0</v>
      </c>
      <c r="AU1395" s="160">
        <f t="shared" si="151"/>
        <v>0</v>
      </c>
      <c r="AV1395" s="160">
        <f t="shared" si="152"/>
        <v>0</v>
      </c>
      <c r="AW1395" s="160">
        <f t="shared" si="153"/>
        <v>0</v>
      </c>
    </row>
    <row r="1396" spans="1:49" x14ac:dyDescent="0.25">
      <c r="A1396" s="2" t="s">
        <v>4452</v>
      </c>
      <c r="B1396" s="44" t="s">
        <v>16</v>
      </c>
      <c r="C1396" s="2" t="s">
        <v>4397</v>
      </c>
      <c r="D1396" s="2" t="s">
        <v>4453</v>
      </c>
      <c r="E1396" s="6" t="s">
        <v>45</v>
      </c>
      <c r="F1396" s="2" t="s">
        <v>44</v>
      </c>
      <c r="G1396" s="2" t="s">
        <v>44</v>
      </c>
      <c r="H1396" s="2">
        <v>1</v>
      </c>
      <c r="I1396" s="2" t="s">
        <v>44</v>
      </c>
      <c r="J1396" s="2">
        <v>1</v>
      </c>
      <c r="K1396" s="2">
        <v>0</v>
      </c>
      <c r="L1396" s="2">
        <v>1</v>
      </c>
      <c r="M1396" s="2">
        <v>1</v>
      </c>
      <c r="N1396" s="2">
        <v>1</v>
      </c>
      <c r="O1396" s="2">
        <v>1</v>
      </c>
      <c r="P1396" s="2">
        <v>1</v>
      </c>
      <c r="Q1396" s="2" t="s">
        <v>44</v>
      </c>
      <c r="R1396" s="2" t="s">
        <v>45</v>
      </c>
      <c r="S1396" s="2" t="s">
        <v>45</v>
      </c>
      <c r="T1396" s="2" t="s">
        <v>44</v>
      </c>
      <c r="U1396" s="3" t="s">
        <v>45</v>
      </c>
      <c r="V1396" s="6" t="s">
        <v>35</v>
      </c>
      <c r="W1396" s="63" t="s">
        <v>6838</v>
      </c>
      <c r="X1396" s="2"/>
      <c r="Y1396" s="2"/>
      <c r="Z1396" s="64"/>
      <c r="AA1396" s="2">
        <v>0</v>
      </c>
      <c r="AB1396" s="2">
        <v>0</v>
      </c>
      <c r="AC1396" s="2"/>
      <c r="AD1396" s="2"/>
      <c r="AE1396" s="6">
        <v>0</v>
      </c>
      <c r="AF1396" s="2">
        <v>0</v>
      </c>
      <c r="AG1396" s="2"/>
      <c r="AH1396" s="2"/>
      <c r="AI1396" s="6">
        <v>1</v>
      </c>
      <c r="AJ1396" s="2">
        <v>0</v>
      </c>
      <c r="AK1396" s="2"/>
      <c r="AL1396" s="6" t="s">
        <v>6743</v>
      </c>
      <c r="AM1396" s="6">
        <v>0</v>
      </c>
      <c r="AN1396" s="2">
        <v>0</v>
      </c>
      <c r="AO1396" s="2"/>
      <c r="AP1396" s="6"/>
      <c r="AQ1396" s="6">
        <f t="shared" si="147"/>
        <v>1</v>
      </c>
      <c r="AR1396" s="160">
        <f t="shared" si="148"/>
        <v>1</v>
      </c>
      <c r="AS1396" s="160">
        <f t="shared" si="149"/>
        <v>0</v>
      </c>
      <c r="AT1396" s="160">
        <f t="shared" si="150"/>
        <v>0</v>
      </c>
      <c r="AU1396" s="160">
        <f t="shared" si="151"/>
        <v>0</v>
      </c>
      <c r="AV1396" s="160">
        <f t="shared" si="152"/>
        <v>0</v>
      </c>
      <c r="AW1396" s="160">
        <f t="shared" si="153"/>
        <v>0</v>
      </c>
    </row>
    <row r="1397" spans="1:49" x14ac:dyDescent="0.25">
      <c r="A1397" s="2" t="s">
        <v>4454</v>
      </c>
      <c r="B1397" s="44" t="s">
        <v>16</v>
      </c>
      <c r="C1397" s="2" t="s">
        <v>4397</v>
      </c>
      <c r="D1397" s="2" t="s">
        <v>4455</v>
      </c>
      <c r="E1397" s="6" t="s">
        <v>45</v>
      </c>
      <c r="F1397" s="2" t="s">
        <v>45</v>
      </c>
      <c r="G1397" s="2" t="s">
        <v>44</v>
      </c>
      <c r="H1397" s="2">
        <v>0</v>
      </c>
      <c r="I1397" s="2" t="s">
        <v>45</v>
      </c>
      <c r="J1397" s="2">
        <v>0</v>
      </c>
      <c r="K1397" s="6">
        <v>0</v>
      </c>
      <c r="L1397" s="2">
        <v>0</v>
      </c>
      <c r="M1397" s="112">
        <v>2</v>
      </c>
      <c r="N1397" s="13"/>
      <c r="O1397" s="2"/>
      <c r="P1397" s="2"/>
      <c r="Q1397" s="2" t="s">
        <v>45</v>
      </c>
      <c r="R1397" s="2" t="s">
        <v>45</v>
      </c>
      <c r="S1397" s="2" t="s">
        <v>45</v>
      </c>
      <c r="T1397" s="2" t="s">
        <v>44</v>
      </c>
      <c r="U1397" s="3" t="s">
        <v>45</v>
      </c>
      <c r="V1397" s="6" t="s">
        <v>6579</v>
      </c>
      <c r="W1397" s="63"/>
      <c r="X1397" s="2"/>
      <c r="Y1397" s="2"/>
      <c r="Z1397" s="64"/>
      <c r="AA1397" s="2">
        <v>0</v>
      </c>
      <c r="AB1397" s="2">
        <v>0</v>
      </c>
      <c r="AC1397" s="2"/>
      <c r="AD1397" s="2"/>
      <c r="AE1397" s="6">
        <v>0</v>
      </c>
      <c r="AF1397" s="2">
        <v>0</v>
      </c>
      <c r="AG1397" s="130"/>
      <c r="AH1397" s="130"/>
      <c r="AI1397" s="135">
        <v>0</v>
      </c>
      <c r="AJ1397" s="130">
        <v>0</v>
      </c>
      <c r="AK1397" s="130"/>
      <c r="AL1397" s="6"/>
      <c r="AM1397" s="135">
        <v>0</v>
      </c>
      <c r="AN1397" s="130">
        <v>0</v>
      </c>
      <c r="AO1397" s="130"/>
      <c r="AP1397" s="6"/>
      <c r="AQ1397" s="6">
        <f t="shared" si="147"/>
        <v>0</v>
      </c>
      <c r="AR1397" s="160">
        <f t="shared" si="148"/>
        <v>0</v>
      </c>
      <c r="AS1397" s="160">
        <f t="shared" si="149"/>
        <v>0</v>
      </c>
      <c r="AT1397" s="160">
        <f t="shared" si="150"/>
        <v>0</v>
      </c>
      <c r="AU1397" s="160">
        <f t="shared" si="151"/>
        <v>0</v>
      </c>
      <c r="AV1397" s="160">
        <f t="shared" si="152"/>
        <v>0</v>
      </c>
      <c r="AW1397" s="160">
        <f t="shared" si="153"/>
        <v>0</v>
      </c>
    </row>
    <row r="1398" spans="1:49" x14ac:dyDescent="0.25">
      <c r="A1398" s="2" t="s">
        <v>4456</v>
      </c>
      <c r="B1398" s="44" t="s">
        <v>16</v>
      </c>
      <c r="C1398" s="2" t="s">
        <v>4397</v>
      </c>
      <c r="D1398" s="2" t="s">
        <v>4457</v>
      </c>
      <c r="E1398" s="6" t="s">
        <v>45</v>
      </c>
      <c r="F1398" s="2" t="s">
        <v>45</v>
      </c>
      <c r="G1398" s="2" t="s">
        <v>44</v>
      </c>
      <c r="H1398" s="2">
        <v>0</v>
      </c>
      <c r="I1398" s="2" t="s">
        <v>45</v>
      </c>
      <c r="J1398" s="2">
        <v>0</v>
      </c>
      <c r="K1398" s="6">
        <v>0</v>
      </c>
      <c r="L1398" s="2">
        <v>0</v>
      </c>
      <c r="M1398" s="112">
        <v>2</v>
      </c>
      <c r="N1398" s="13"/>
      <c r="O1398" s="2"/>
      <c r="P1398" s="2"/>
      <c r="Q1398" s="2" t="s">
        <v>45</v>
      </c>
      <c r="R1398" s="2" t="s">
        <v>45</v>
      </c>
      <c r="S1398" s="2" t="s">
        <v>45</v>
      </c>
      <c r="T1398" s="2" t="s">
        <v>44</v>
      </c>
      <c r="U1398" s="3" t="s">
        <v>45</v>
      </c>
      <c r="V1398" s="6" t="s">
        <v>6579</v>
      </c>
      <c r="W1398" s="63"/>
      <c r="X1398" s="2"/>
      <c r="Y1398" s="2"/>
      <c r="Z1398" s="64"/>
      <c r="AA1398" s="2">
        <v>0</v>
      </c>
      <c r="AB1398" s="2">
        <v>0</v>
      </c>
      <c r="AC1398" s="2"/>
      <c r="AD1398" s="2"/>
      <c r="AE1398" s="6">
        <v>0</v>
      </c>
      <c r="AF1398" s="2">
        <v>0</v>
      </c>
      <c r="AG1398" s="2"/>
      <c r="AH1398" s="2"/>
      <c r="AI1398" s="6">
        <v>0</v>
      </c>
      <c r="AJ1398" s="2">
        <v>0</v>
      </c>
      <c r="AK1398" s="2"/>
      <c r="AL1398" s="6"/>
      <c r="AM1398" s="6">
        <v>0</v>
      </c>
      <c r="AN1398" s="2">
        <v>0</v>
      </c>
      <c r="AO1398" s="2"/>
      <c r="AP1398" s="6"/>
      <c r="AQ1398" s="6">
        <f t="shared" si="147"/>
        <v>0</v>
      </c>
      <c r="AR1398" s="160">
        <f t="shared" si="148"/>
        <v>0</v>
      </c>
      <c r="AS1398" s="160">
        <f t="shared" si="149"/>
        <v>0</v>
      </c>
      <c r="AT1398" s="160">
        <f t="shared" si="150"/>
        <v>0</v>
      </c>
      <c r="AU1398" s="160">
        <f t="shared" si="151"/>
        <v>0</v>
      </c>
      <c r="AV1398" s="160">
        <f t="shared" si="152"/>
        <v>0</v>
      </c>
      <c r="AW1398" s="160">
        <f t="shared" si="153"/>
        <v>0</v>
      </c>
    </row>
    <row r="1399" spans="1:49" x14ac:dyDescent="0.25">
      <c r="A1399" s="2" t="s">
        <v>4458</v>
      </c>
      <c r="B1399" s="44" t="s">
        <v>16</v>
      </c>
      <c r="C1399" s="2" t="s">
        <v>4397</v>
      </c>
      <c r="D1399" s="2" t="s">
        <v>4459</v>
      </c>
      <c r="E1399" s="6" t="s">
        <v>45</v>
      </c>
      <c r="F1399" s="2" t="s">
        <v>45</v>
      </c>
      <c r="G1399" s="2" t="s">
        <v>45</v>
      </c>
      <c r="H1399" s="2">
        <v>0</v>
      </c>
      <c r="I1399" s="2" t="s">
        <v>44</v>
      </c>
      <c r="J1399" s="2">
        <v>0</v>
      </c>
      <c r="K1399" s="6">
        <v>0</v>
      </c>
      <c r="L1399" s="2">
        <v>0</v>
      </c>
      <c r="M1399" s="112">
        <v>2</v>
      </c>
      <c r="N1399" s="13"/>
      <c r="O1399" s="2"/>
      <c r="P1399" s="2"/>
      <c r="Q1399" s="2" t="s">
        <v>45</v>
      </c>
      <c r="R1399" s="2" t="s">
        <v>45</v>
      </c>
      <c r="S1399" s="2" t="s">
        <v>45</v>
      </c>
      <c r="T1399" s="2" t="s">
        <v>44</v>
      </c>
      <c r="U1399" s="3" t="s">
        <v>45</v>
      </c>
      <c r="V1399" s="6" t="s">
        <v>6579</v>
      </c>
      <c r="W1399" s="63"/>
      <c r="X1399" s="2"/>
      <c r="Y1399" s="2"/>
      <c r="Z1399" s="64"/>
      <c r="AA1399" s="2">
        <v>0</v>
      </c>
      <c r="AB1399" s="2">
        <v>0</v>
      </c>
      <c r="AC1399" s="2"/>
      <c r="AD1399" s="2"/>
      <c r="AE1399" s="6">
        <v>0</v>
      </c>
      <c r="AF1399" s="2">
        <v>0</v>
      </c>
      <c r="AG1399" s="2"/>
      <c r="AH1399" s="2"/>
      <c r="AI1399" s="6">
        <v>0</v>
      </c>
      <c r="AJ1399" s="2">
        <v>0</v>
      </c>
      <c r="AK1399" s="2"/>
      <c r="AL1399" s="6"/>
      <c r="AM1399" s="6">
        <v>0</v>
      </c>
      <c r="AN1399" s="2">
        <v>0</v>
      </c>
      <c r="AO1399" s="2"/>
      <c r="AP1399" s="6"/>
      <c r="AQ1399" s="6">
        <f t="shared" si="147"/>
        <v>0</v>
      </c>
      <c r="AR1399" s="160">
        <f t="shared" si="148"/>
        <v>0</v>
      </c>
      <c r="AS1399" s="160">
        <f t="shared" si="149"/>
        <v>0</v>
      </c>
      <c r="AT1399" s="160">
        <f t="shared" si="150"/>
        <v>0</v>
      </c>
      <c r="AU1399" s="160">
        <f t="shared" si="151"/>
        <v>0</v>
      </c>
      <c r="AV1399" s="160">
        <f t="shared" si="152"/>
        <v>0</v>
      </c>
      <c r="AW1399" s="160">
        <f t="shared" si="153"/>
        <v>0</v>
      </c>
    </row>
    <row r="1400" spans="1:49" x14ac:dyDescent="0.25">
      <c r="A1400" s="2" t="s">
        <v>4460</v>
      </c>
      <c r="B1400" s="44" t="s">
        <v>16</v>
      </c>
      <c r="C1400" s="2" t="s">
        <v>4397</v>
      </c>
      <c r="D1400" s="2" t="s">
        <v>4461</v>
      </c>
      <c r="E1400" s="6" t="s">
        <v>45</v>
      </c>
      <c r="F1400" s="2" t="s">
        <v>44</v>
      </c>
      <c r="G1400" s="2" t="s">
        <v>44</v>
      </c>
      <c r="H1400" s="2">
        <v>1</v>
      </c>
      <c r="I1400" s="2" t="s">
        <v>44</v>
      </c>
      <c r="J1400" s="2">
        <v>1</v>
      </c>
      <c r="K1400" s="2">
        <v>0</v>
      </c>
      <c r="L1400" s="2">
        <v>0</v>
      </c>
      <c r="M1400" s="2">
        <v>1</v>
      </c>
      <c r="N1400" s="2">
        <v>1</v>
      </c>
      <c r="O1400" s="2">
        <v>1</v>
      </c>
      <c r="P1400" s="2">
        <v>1</v>
      </c>
      <c r="Q1400" s="2" t="s">
        <v>45</v>
      </c>
      <c r="R1400" s="2" t="s">
        <v>45</v>
      </c>
      <c r="S1400" s="2" t="s">
        <v>45</v>
      </c>
      <c r="T1400" s="2" t="s">
        <v>44</v>
      </c>
      <c r="U1400" s="3" t="s">
        <v>45</v>
      </c>
      <c r="V1400" s="6" t="s">
        <v>6558</v>
      </c>
      <c r="W1400" s="63" t="s">
        <v>4403</v>
      </c>
      <c r="X1400" s="2" t="s">
        <v>4404</v>
      </c>
      <c r="Y1400" s="2" t="s">
        <v>4405</v>
      </c>
      <c r="Z1400" s="64" t="s">
        <v>4406</v>
      </c>
      <c r="AA1400" s="2">
        <v>0</v>
      </c>
      <c r="AB1400" s="2">
        <v>0</v>
      </c>
      <c r="AC1400" s="2"/>
      <c r="AD1400" s="2"/>
      <c r="AE1400" s="6">
        <v>0</v>
      </c>
      <c r="AF1400" s="2">
        <v>0</v>
      </c>
      <c r="AG1400" s="2"/>
      <c r="AH1400" s="2"/>
      <c r="AI1400" s="6">
        <v>0</v>
      </c>
      <c r="AJ1400" s="2">
        <v>0</v>
      </c>
      <c r="AK1400" s="2"/>
      <c r="AL1400" s="6"/>
      <c r="AM1400" s="6">
        <v>0</v>
      </c>
      <c r="AN1400" s="2">
        <v>0</v>
      </c>
      <c r="AO1400" s="2"/>
      <c r="AP1400" s="6"/>
      <c r="AQ1400" s="6">
        <f t="shared" si="147"/>
        <v>0</v>
      </c>
      <c r="AR1400" s="160">
        <f t="shared" si="148"/>
        <v>0</v>
      </c>
      <c r="AS1400" s="160">
        <f t="shared" si="149"/>
        <v>0</v>
      </c>
      <c r="AT1400" s="160">
        <f t="shared" si="150"/>
        <v>0</v>
      </c>
      <c r="AU1400" s="160">
        <f t="shared" si="151"/>
        <v>0</v>
      </c>
      <c r="AV1400" s="160">
        <f t="shared" si="152"/>
        <v>0</v>
      </c>
      <c r="AW1400" s="160">
        <f t="shared" si="153"/>
        <v>0</v>
      </c>
    </row>
    <row r="1401" spans="1:49" x14ac:dyDescent="0.25">
      <c r="A1401" s="2" t="s">
        <v>4462</v>
      </c>
      <c r="B1401" s="44" t="s">
        <v>16</v>
      </c>
      <c r="C1401" s="2" t="s">
        <v>4397</v>
      </c>
      <c r="D1401" s="2" t="s">
        <v>4463</v>
      </c>
      <c r="E1401" s="6" t="s">
        <v>45</v>
      </c>
      <c r="F1401" s="2" t="s">
        <v>45</v>
      </c>
      <c r="G1401" s="2" t="s">
        <v>44</v>
      </c>
      <c r="H1401" s="2">
        <v>0</v>
      </c>
      <c r="I1401" s="2" t="s">
        <v>44</v>
      </c>
      <c r="J1401" s="2">
        <v>0</v>
      </c>
      <c r="K1401" s="6">
        <v>0</v>
      </c>
      <c r="L1401" s="2">
        <v>0</v>
      </c>
      <c r="M1401" s="112">
        <v>2</v>
      </c>
      <c r="N1401" s="13"/>
      <c r="O1401" s="2"/>
      <c r="P1401" s="2"/>
      <c r="Q1401" s="2" t="s">
        <v>44</v>
      </c>
      <c r="R1401" s="2" t="s">
        <v>45</v>
      </c>
      <c r="S1401" s="2" t="s">
        <v>45</v>
      </c>
      <c r="T1401" s="2" t="s">
        <v>44</v>
      </c>
      <c r="U1401" s="3" t="s">
        <v>45</v>
      </c>
      <c r="V1401" s="6" t="s">
        <v>6579</v>
      </c>
      <c r="W1401" s="63"/>
      <c r="X1401" s="2"/>
      <c r="Y1401" s="2"/>
      <c r="Z1401" s="64"/>
      <c r="AA1401" s="2">
        <v>0</v>
      </c>
      <c r="AB1401" s="2">
        <v>0</v>
      </c>
      <c r="AC1401" s="2"/>
      <c r="AD1401" s="2"/>
      <c r="AE1401" s="6">
        <v>0</v>
      </c>
      <c r="AF1401" s="2">
        <v>0</v>
      </c>
      <c r="AG1401" s="2"/>
      <c r="AH1401" s="2"/>
      <c r="AI1401" s="6">
        <v>0</v>
      </c>
      <c r="AJ1401" s="2">
        <v>0</v>
      </c>
      <c r="AK1401" s="2"/>
      <c r="AL1401" s="6"/>
      <c r="AM1401" s="6">
        <v>0</v>
      </c>
      <c r="AN1401" s="2">
        <v>0</v>
      </c>
      <c r="AO1401" s="2"/>
      <c r="AP1401" s="6"/>
      <c r="AQ1401" s="6">
        <f t="shared" si="147"/>
        <v>0</v>
      </c>
      <c r="AR1401" s="160">
        <f t="shared" si="148"/>
        <v>0</v>
      </c>
      <c r="AS1401" s="160">
        <f t="shared" si="149"/>
        <v>0</v>
      </c>
      <c r="AT1401" s="160">
        <f t="shared" si="150"/>
        <v>0</v>
      </c>
      <c r="AU1401" s="160">
        <f t="shared" si="151"/>
        <v>0</v>
      </c>
      <c r="AV1401" s="160">
        <f t="shared" si="152"/>
        <v>0</v>
      </c>
      <c r="AW1401" s="160">
        <f t="shared" si="153"/>
        <v>0</v>
      </c>
    </row>
    <row r="1402" spans="1:49" x14ac:dyDescent="0.25">
      <c r="A1402" s="2" t="s">
        <v>4464</v>
      </c>
      <c r="B1402" s="44" t="s">
        <v>16</v>
      </c>
      <c r="C1402" s="2" t="s">
        <v>4397</v>
      </c>
      <c r="D1402" s="2" t="s">
        <v>4465</v>
      </c>
      <c r="E1402" s="6" t="s">
        <v>45</v>
      </c>
      <c r="F1402" s="2" t="s">
        <v>45</v>
      </c>
      <c r="G1402" s="2" t="s">
        <v>45</v>
      </c>
      <c r="H1402" s="2">
        <v>0</v>
      </c>
      <c r="I1402" s="2" t="s">
        <v>44</v>
      </c>
      <c r="J1402" s="2">
        <v>0</v>
      </c>
      <c r="K1402" s="6">
        <v>0</v>
      </c>
      <c r="L1402" s="2">
        <v>0</v>
      </c>
      <c r="M1402" s="112">
        <v>2</v>
      </c>
      <c r="N1402" s="13"/>
      <c r="O1402" s="2"/>
      <c r="P1402" s="2"/>
      <c r="Q1402" s="2" t="s">
        <v>45</v>
      </c>
      <c r="R1402" s="2" t="s">
        <v>45</v>
      </c>
      <c r="S1402" s="2" t="s">
        <v>45</v>
      </c>
      <c r="T1402" s="2" t="s">
        <v>44</v>
      </c>
      <c r="U1402" s="3" t="s">
        <v>45</v>
      </c>
      <c r="V1402" s="6" t="s">
        <v>6579</v>
      </c>
      <c r="W1402" s="63"/>
      <c r="X1402" s="2"/>
      <c r="Y1402" s="2"/>
      <c r="Z1402" s="64"/>
      <c r="AA1402" s="2">
        <v>0</v>
      </c>
      <c r="AB1402" s="2">
        <v>0</v>
      </c>
      <c r="AC1402" s="2"/>
      <c r="AD1402" s="2"/>
      <c r="AE1402" s="6">
        <v>0</v>
      </c>
      <c r="AF1402" s="2">
        <v>0</v>
      </c>
      <c r="AG1402" s="2"/>
      <c r="AH1402" s="2"/>
      <c r="AI1402" s="6">
        <v>0</v>
      </c>
      <c r="AJ1402" s="2">
        <v>0</v>
      </c>
      <c r="AK1402" s="2"/>
      <c r="AL1402" s="6"/>
      <c r="AM1402" s="6">
        <v>0</v>
      </c>
      <c r="AN1402" s="2">
        <v>0</v>
      </c>
      <c r="AO1402" s="2"/>
      <c r="AP1402" s="6"/>
      <c r="AQ1402" s="6">
        <f t="shared" si="147"/>
        <v>0</v>
      </c>
      <c r="AR1402" s="160">
        <f t="shared" si="148"/>
        <v>0</v>
      </c>
      <c r="AS1402" s="160">
        <f t="shared" si="149"/>
        <v>0</v>
      </c>
      <c r="AT1402" s="160">
        <f t="shared" si="150"/>
        <v>0</v>
      </c>
      <c r="AU1402" s="160">
        <f t="shared" si="151"/>
        <v>0</v>
      </c>
      <c r="AV1402" s="160">
        <f t="shared" si="152"/>
        <v>0</v>
      </c>
      <c r="AW1402" s="160">
        <f t="shared" si="153"/>
        <v>0</v>
      </c>
    </row>
    <row r="1403" spans="1:49" x14ac:dyDescent="0.25">
      <c r="A1403" s="2" t="s">
        <v>4477</v>
      </c>
      <c r="B1403" s="44" t="s">
        <v>16</v>
      </c>
      <c r="C1403" s="2" t="s">
        <v>4467</v>
      </c>
      <c r="D1403" s="2" t="s">
        <v>4478</v>
      </c>
      <c r="E1403" s="6" t="s">
        <v>45</v>
      </c>
      <c r="F1403" s="2" t="s">
        <v>45</v>
      </c>
      <c r="G1403" s="2" t="s">
        <v>44</v>
      </c>
      <c r="H1403" s="2">
        <v>0</v>
      </c>
      <c r="I1403" s="2" t="s">
        <v>45</v>
      </c>
      <c r="J1403" s="2">
        <v>1</v>
      </c>
      <c r="K1403" s="2">
        <v>0</v>
      </c>
      <c r="L1403" s="2">
        <v>1</v>
      </c>
      <c r="M1403" s="2">
        <v>1</v>
      </c>
      <c r="N1403" s="36"/>
      <c r="O1403" s="2">
        <v>1</v>
      </c>
      <c r="P1403" s="2">
        <v>1</v>
      </c>
      <c r="Q1403" s="2" t="s">
        <v>44</v>
      </c>
      <c r="R1403" s="2" t="s">
        <v>45</v>
      </c>
      <c r="S1403" s="2" t="s">
        <v>44</v>
      </c>
      <c r="T1403" s="2" t="s">
        <v>44</v>
      </c>
      <c r="U1403" s="3" t="s">
        <v>45</v>
      </c>
      <c r="V1403" s="6" t="s">
        <v>326</v>
      </c>
      <c r="W1403" s="63" t="s">
        <v>6839</v>
      </c>
      <c r="X1403" s="2"/>
      <c r="Y1403" s="2"/>
      <c r="Z1403" s="64"/>
      <c r="AA1403" s="2">
        <v>0</v>
      </c>
      <c r="AB1403" s="2">
        <v>1</v>
      </c>
      <c r="AC1403" s="2" t="s">
        <v>326</v>
      </c>
      <c r="AD1403" s="2" t="s">
        <v>6744</v>
      </c>
      <c r="AE1403" s="6">
        <v>0</v>
      </c>
      <c r="AF1403" s="2">
        <v>0</v>
      </c>
      <c r="AG1403" s="2"/>
      <c r="AH1403" s="2"/>
      <c r="AI1403" s="6">
        <v>0</v>
      </c>
      <c r="AJ1403" s="2">
        <v>0</v>
      </c>
      <c r="AK1403" s="2"/>
      <c r="AL1403" s="6"/>
      <c r="AM1403" s="6">
        <v>0</v>
      </c>
      <c r="AN1403" s="2">
        <v>0</v>
      </c>
      <c r="AO1403" s="2"/>
      <c r="AP1403" s="6"/>
      <c r="AQ1403" s="6">
        <f t="shared" si="147"/>
        <v>1</v>
      </c>
      <c r="AR1403" s="160">
        <f t="shared" si="148"/>
        <v>0</v>
      </c>
      <c r="AS1403" s="160">
        <f t="shared" si="149"/>
        <v>0</v>
      </c>
      <c r="AT1403" s="160">
        <f t="shared" si="150"/>
        <v>1</v>
      </c>
      <c r="AU1403" s="160">
        <f t="shared" si="151"/>
        <v>0</v>
      </c>
      <c r="AV1403" s="160">
        <f t="shared" si="152"/>
        <v>0</v>
      </c>
      <c r="AW1403" s="160">
        <f t="shared" si="153"/>
        <v>0</v>
      </c>
    </row>
    <row r="1404" spans="1:49" x14ac:dyDescent="0.25">
      <c r="A1404" s="2" t="s">
        <v>4466</v>
      </c>
      <c r="B1404" s="44" t="s">
        <v>16</v>
      </c>
      <c r="C1404" s="2" t="s">
        <v>4467</v>
      </c>
      <c r="D1404" s="2" t="s">
        <v>4468</v>
      </c>
      <c r="E1404" s="6" t="s">
        <v>45</v>
      </c>
      <c r="F1404" s="2" t="s">
        <v>45</v>
      </c>
      <c r="G1404" s="2" t="s">
        <v>44</v>
      </c>
      <c r="H1404" s="2">
        <v>0</v>
      </c>
      <c r="I1404" s="2" t="s">
        <v>44</v>
      </c>
      <c r="J1404" s="2">
        <v>1</v>
      </c>
      <c r="K1404" s="2">
        <v>0</v>
      </c>
      <c r="L1404" s="2">
        <v>0</v>
      </c>
      <c r="M1404" s="2">
        <v>1</v>
      </c>
      <c r="N1404" s="13"/>
      <c r="O1404" s="2">
        <v>1</v>
      </c>
      <c r="P1404" s="6">
        <v>1</v>
      </c>
      <c r="Q1404" s="2" t="s">
        <v>44</v>
      </c>
      <c r="R1404" s="2" t="s">
        <v>45</v>
      </c>
      <c r="S1404" s="2" t="s">
        <v>45</v>
      </c>
      <c r="T1404" s="2" t="s">
        <v>44</v>
      </c>
      <c r="U1404" s="3" t="s">
        <v>45</v>
      </c>
      <c r="V1404" s="6" t="s">
        <v>35</v>
      </c>
      <c r="W1404" s="63" t="s">
        <v>4469</v>
      </c>
      <c r="X1404" s="2" t="s">
        <v>4470</v>
      </c>
      <c r="Y1404" s="2" t="s">
        <v>4471</v>
      </c>
      <c r="Z1404" s="64" t="s">
        <v>4472</v>
      </c>
      <c r="AA1404" s="2">
        <v>0</v>
      </c>
      <c r="AB1404" s="2">
        <v>0</v>
      </c>
      <c r="AC1404" s="2"/>
      <c r="AD1404" s="2"/>
      <c r="AE1404" s="6">
        <v>0</v>
      </c>
      <c r="AF1404" s="2">
        <v>0</v>
      </c>
      <c r="AG1404" s="2"/>
      <c r="AH1404" s="2"/>
      <c r="AI1404" s="6">
        <v>0</v>
      </c>
      <c r="AJ1404" s="2">
        <v>0</v>
      </c>
      <c r="AK1404" s="2"/>
      <c r="AL1404" s="6"/>
      <c r="AM1404" s="6">
        <v>0</v>
      </c>
      <c r="AN1404" s="2">
        <v>0</v>
      </c>
      <c r="AO1404" s="2"/>
      <c r="AP1404" s="6"/>
      <c r="AQ1404" s="6">
        <f t="shared" si="147"/>
        <v>0</v>
      </c>
      <c r="AR1404" s="160">
        <f t="shared" si="148"/>
        <v>0</v>
      </c>
      <c r="AS1404" s="160">
        <f t="shared" si="149"/>
        <v>0</v>
      </c>
      <c r="AT1404" s="160">
        <f t="shared" si="150"/>
        <v>0</v>
      </c>
      <c r="AU1404" s="160">
        <f t="shared" si="151"/>
        <v>0</v>
      </c>
      <c r="AV1404" s="160">
        <f t="shared" si="152"/>
        <v>0</v>
      </c>
      <c r="AW1404" s="160">
        <f t="shared" si="153"/>
        <v>0</v>
      </c>
    </row>
    <row r="1405" spans="1:49" x14ac:dyDescent="0.25">
      <c r="A1405" s="2" t="s">
        <v>4473</v>
      </c>
      <c r="B1405" s="44" t="s">
        <v>16</v>
      </c>
      <c r="C1405" s="2" t="s">
        <v>4467</v>
      </c>
      <c r="D1405" s="2" t="s">
        <v>4474</v>
      </c>
      <c r="E1405" s="6" t="s">
        <v>45</v>
      </c>
      <c r="F1405" s="2" t="s">
        <v>44</v>
      </c>
      <c r="G1405" s="2" t="s">
        <v>44</v>
      </c>
      <c r="H1405" s="2">
        <v>1</v>
      </c>
      <c r="I1405" s="2" t="s">
        <v>45</v>
      </c>
      <c r="J1405" s="2">
        <v>1</v>
      </c>
      <c r="K1405" s="2">
        <v>0</v>
      </c>
      <c r="L1405" s="2">
        <v>1</v>
      </c>
      <c r="M1405" s="2">
        <v>1</v>
      </c>
      <c r="N1405" s="2">
        <v>1</v>
      </c>
      <c r="O1405" s="2">
        <v>1</v>
      </c>
      <c r="P1405" s="2">
        <v>1</v>
      </c>
      <c r="Q1405" s="2" t="s">
        <v>44</v>
      </c>
      <c r="R1405" s="2" t="s">
        <v>45</v>
      </c>
      <c r="S1405" s="2" t="s">
        <v>44</v>
      </c>
      <c r="T1405" s="2" t="s">
        <v>44</v>
      </c>
      <c r="U1405" s="3" t="s">
        <v>45</v>
      </c>
      <c r="V1405" s="6" t="s">
        <v>326</v>
      </c>
      <c r="W1405" s="63" t="s">
        <v>6840</v>
      </c>
      <c r="X1405" s="2"/>
      <c r="Y1405" s="2"/>
      <c r="Z1405" s="64"/>
      <c r="AA1405" s="2">
        <v>0</v>
      </c>
      <c r="AB1405" s="2">
        <v>0</v>
      </c>
      <c r="AC1405" s="2"/>
      <c r="AD1405" s="2"/>
      <c r="AE1405" s="6">
        <v>0</v>
      </c>
      <c r="AF1405" s="2">
        <v>0</v>
      </c>
      <c r="AG1405" s="2"/>
      <c r="AH1405" s="2"/>
      <c r="AI1405" s="6">
        <v>0</v>
      </c>
      <c r="AJ1405" s="2">
        <v>0</v>
      </c>
      <c r="AK1405" s="2"/>
      <c r="AL1405" s="6"/>
      <c r="AM1405" s="6">
        <v>0</v>
      </c>
      <c r="AN1405" s="2">
        <v>0</v>
      </c>
      <c r="AO1405" s="2"/>
      <c r="AP1405" s="6"/>
      <c r="AQ1405" s="6">
        <f t="shared" si="147"/>
        <v>0</v>
      </c>
      <c r="AR1405" s="160">
        <f t="shared" si="148"/>
        <v>0</v>
      </c>
      <c r="AS1405" s="160">
        <f t="shared" si="149"/>
        <v>0</v>
      </c>
      <c r="AT1405" s="160">
        <f t="shared" si="150"/>
        <v>0</v>
      </c>
      <c r="AU1405" s="160">
        <f t="shared" si="151"/>
        <v>0</v>
      </c>
      <c r="AV1405" s="160">
        <f t="shared" si="152"/>
        <v>0</v>
      </c>
      <c r="AW1405" s="160">
        <f t="shared" si="153"/>
        <v>0</v>
      </c>
    </row>
    <row r="1406" spans="1:49" x14ac:dyDescent="0.25">
      <c r="A1406" s="2" t="s">
        <v>4475</v>
      </c>
      <c r="B1406" s="44" t="s">
        <v>16</v>
      </c>
      <c r="C1406" s="2" t="s">
        <v>4467</v>
      </c>
      <c r="D1406" s="2" t="s">
        <v>4476</v>
      </c>
      <c r="E1406" s="6" t="s">
        <v>45</v>
      </c>
      <c r="F1406" s="2" t="s">
        <v>45</v>
      </c>
      <c r="G1406" s="2" t="s">
        <v>44</v>
      </c>
      <c r="H1406" s="2">
        <v>0</v>
      </c>
      <c r="I1406" s="2" t="s">
        <v>44</v>
      </c>
      <c r="J1406" s="2">
        <v>1</v>
      </c>
      <c r="K1406" s="2">
        <v>0</v>
      </c>
      <c r="L1406" s="2">
        <v>1</v>
      </c>
      <c r="M1406" s="2">
        <v>1</v>
      </c>
      <c r="N1406" s="13"/>
      <c r="O1406" s="2">
        <v>1</v>
      </c>
      <c r="P1406" s="6">
        <v>1</v>
      </c>
      <c r="Q1406" s="2" t="s">
        <v>45</v>
      </c>
      <c r="R1406" s="2" t="s">
        <v>45</v>
      </c>
      <c r="S1406" s="2" t="s">
        <v>45</v>
      </c>
      <c r="T1406" s="2" t="s">
        <v>44</v>
      </c>
      <c r="U1406" s="3" t="s">
        <v>45</v>
      </c>
      <c r="V1406" s="6" t="s">
        <v>35</v>
      </c>
      <c r="W1406" s="63" t="s">
        <v>4469</v>
      </c>
      <c r="X1406" s="2" t="s">
        <v>4470</v>
      </c>
      <c r="Y1406" s="2" t="s">
        <v>4471</v>
      </c>
      <c r="Z1406" s="64" t="s">
        <v>4472</v>
      </c>
      <c r="AA1406" s="2">
        <v>0</v>
      </c>
      <c r="AB1406" s="2">
        <v>0</v>
      </c>
      <c r="AC1406" s="2"/>
      <c r="AD1406" s="2"/>
      <c r="AE1406" s="6">
        <v>0</v>
      </c>
      <c r="AF1406" s="2">
        <v>0</v>
      </c>
      <c r="AG1406" s="2"/>
      <c r="AH1406" s="2"/>
      <c r="AI1406" s="6">
        <v>0</v>
      </c>
      <c r="AJ1406" s="2">
        <v>0</v>
      </c>
      <c r="AK1406" s="2"/>
      <c r="AL1406" s="6"/>
      <c r="AM1406" s="6">
        <v>0</v>
      </c>
      <c r="AN1406" s="2">
        <v>0</v>
      </c>
      <c r="AO1406" s="2"/>
      <c r="AP1406" s="6"/>
      <c r="AQ1406" s="6">
        <f t="shared" si="147"/>
        <v>0</v>
      </c>
      <c r="AR1406" s="160">
        <f t="shared" si="148"/>
        <v>0</v>
      </c>
      <c r="AS1406" s="160">
        <f t="shared" si="149"/>
        <v>0</v>
      </c>
      <c r="AT1406" s="160">
        <f t="shared" si="150"/>
        <v>0</v>
      </c>
      <c r="AU1406" s="160">
        <f t="shared" si="151"/>
        <v>0</v>
      </c>
      <c r="AV1406" s="160">
        <f t="shared" si="152"/>
        <v>0</v>
      </c>
      <c r="AW1406" s="160">
        <f t="shared" si="153"/>
        <v>0</v>
      </c>
    </row>
    <row r="1407" spans="1:49" x14ac:dyDescent="0.25">
      <c r="A1407" s="2" t="s">
        <v>4479</v>
      </c>
      <c r="B1407" s="44" t="s">
        <v>16</v>
      </c>
      <c r="C1407" s="2" t="s">
        <v>4467</v>
      </c>
      <c r="D1407" s="2" t="s">
        <v>4480</v>
      </c>
      <c r="E1407" s="6" t="s">
        <v>45</v>
      </c>
      <c r="F1407" s="2" t="s">
        <v>44</v>
      </c>
      <c r="G1407" s="2" t="s">
        <v>44</v>
      </c>
      <c r="H1407" s="2">
        <v>1</v>
      </c>
      <c r="I1407" s="2" t="s">
        <v>45</v>
      </c>
      <c r="J1407" s="2">
        <v>1</v>
      </c>
      <c r="K1407" s="2">
        <v>0</v>
      </c>
      <c r="L1407" s="2">
        <v>1</v>
      </c>
      <c r="M1407" s="2">
        <v>1</v>
      </c>
      <c r="N1407" s="2">
        <v>1</v>
      </c>
      <c r="O1407" s="2">
        <v>1</v>
      </c>
      <c r="P1407" s="2">
        <v>1</v>
      </c>
      <c r="Q1407" s="2" t="s">
        <v>44</v>
      </c>
      <c r="R1407" s="2" t="s">
        <v>45</v>
      </c>
      <c r="S1407" s="2" t="s">
        <v>44</v>
      </c>
      <c r="T1407" s="2" t="s">
        <v>44</v>
      </c>
      <c r="U1407" s="3" t="s">
        <v>45</v>
      </c>
      <c r="V1407" s="6" t="s">
        <v>326</v>
      </c>
      <c r="W1407" s="63" t="s">
        <v>4481</v>
      </c>
      <c r="X1407" s="2" t="s">
        <v>4482</v>
      </c>
      <c r="Y1407" s="2" t="s">
        <v>4483</v>
      </c>
      <c r="Z1407" s="64" t="s">
        <v>4484</v>
      </c>
      <c r="AA1407" s="2">
        <v>0</v>
      </c>
      <c r="AB1407" s="2">
        <v>0</v>
      </c>
      <c r="AC1407" s="2"/>
      <c r="AD1407" s="2"/>
      <c r="AE1407" s="6">
        <v>0</v>
      </c>
      <c r="AF1407" s="2">
        <v>0</v>
      </c>
      <c r="AG1407" s="2"/>
      <c r="AH1407" s="2"/>
      <c r="AI1407" s="6">
        <v>0</v>
      </c>
      <c r="AJ1407" s="2">
        <v>0</v>
      </c>
      <c r="AK1407" s="2"/>
      <c r="AL1407" s="6"/>
      <c r="AM1407" s="6">
        <v>0</v>
      </c>
      <c r="AN1407" s="2">
        <v>0</v>
      </c>
      <c r="AO1407" s="2"/>
      <c r="AP1407" s="6"/>
      <c r="AQ1407" s="6">
        <f t="shared" si="147"/>
        <v>0</v>
      </c>
      <c r="AR1407" s="160">
        <f t="shared" si="148"/>
        <v>0</v>
      </c>
      <c r="AS1407" s="160">
        <f t="shared" si="149"/>
        <v>0</v>
      </c>
      <c r="AT1407" s="160">
        <f t="shared" si="150"/>
        <v>0</v>
      </c>
      <c r="AU1407" s="160">
        <f t="shared" si="151"/>
        <v>0</v>
      </c>
      <c r="AV1407" s="160">
        <f t="shared" si="152"/>
        <v>0</v>
      </c>
      <c r="AW1407" s="160">
        <f t="shared" si="153"/>
        <v>0</v>
      </c>
    </row>
    <row r="1408" spans="1:49" x14ac:dyDescent="0.25">
      <c r="A1408" s="2" t="s">
        <v>4485</v>
      </c>
      <c r="B1408" s="44" t="s">
        <v>16</v>
      </c>
      <c r="C1408" s="2" t="s">
        <v>4467</v>
      </c>
      <c r="D1408" s="2" t="s">
        <v>4467</v>
      </c>
      <c r="E1408" s="6" t="s">
        <v>45</v>
      </c>
      <c r="F1408" s="2" t="s">
        <v>45</v>
      </c>
      <c r="G1408" s="2" t="s">
        <v>44</v>
      </c>
      <c r="H1408" s="2">
        <v>0</v>
      </c>
      <c r="I1408" s="2" t="s">
        <v>44</v>
      </c>
      <c r="J1408" s="2">
        <v>1</v>
      </c>
      <c r="K1408" s="2">
        <v>0</v>
      </c>
      <c r="L1408" s="2">
        <v>1</v>
      </c>
      <c r="M1408" s="2">
        <v>1</v>
      </c>
      <c r="N1408" s="13"/>
      <c r="O1408" s="2">
        <v>1</v>
      </c>
      <c r="P1408" s="2">
        <v>1</v>
      </c>
      <c r="Q1408" s="2" t="s">
        <v>44</v>
      </c>
      <c r="R1408" s="2" t="s">
        <v>45</v>
      </c>
      <c r="S1408" s="2" t="s">
        <v>44</v>
      </c>
      <c r="T1408" s="2" t="s">
        <v>44</v>
      </c>
      <c r="U1408" s="3" t="s">
        <v>45</v>
      </c>
      <c r="V1408" s="6" t="s">
        <v>326</v>
      </c>
      <c r="W1408" s="63" t="s">
        <v>4486</v>
      </c>
      <c r="X1408" s="2" t="s">
        <v>4487</v>
      </c>
      <c r="Y1408" s="2" t="s">
        <v>4488</v>
      </c>
      <c r="Z1408" s="64" t="s">
        <v>4489</v>
      </c>
      <c r="AA1408" s="2">
        <v>0</v>
      </c>
      <c r="AB1408" s="2">
        <v>0</v>
      </c>
      <c r="AC1408" s="2"/>
      <c r="AD1408" s="2"/>
      <c r="AE1408" s="6">
        <v>0</v>
      </c>
      <c r="AF1408" s="2">
        <v>0</v>
      </c>
      <c r="AG1408" s="2"/>
      <c r="AH1408" s="2"/>
      <c r="AI1408" s="6">
        <v>0</v>
      </c>
      <c r="AJ1408" s="2">
        <v>0</v>
      </c>
      <c r="AK1408" s="2"/>
      <c r="AL1408" s="6"/>
      <c r="AM1408" s="6">
        <v>0</v>
      </c>
      <c r="AN1408" s="2">
        <v>0</v>
      </c>
      <c r="AO1408" s="2"/>
      <c r="AP1408" s="6"/>
      <c r="AQ1408" s="6">
        <f t="shared" si="147"/>
        <v>0</v>
      </c>
      <c r="AR1408" s="160">
        <f t="shared" si="148"/>
        <v>0</v>
      </c>
      <c r="AS1408" s="160">
        <f t="shared" si="149"/>
        <v>0</v>
      </c>
      <c r="AT1408" s="160">
        <f t="shared" si="150"/>
        <v>0</v>
      </c>
      <c r="AU1408" s="160">
        <f t="shared" si="151"/>
        <v>0</v>
      </c>
      <c r="AV1408" s="160">
        <f t="shared" si="152"/>
        <v>0</v>
      </c>
      <c r="AW1408" s="160">
        <f t="shared" si="153"/>
        <v>0</v>
      </c>
    </row>
    <row r="1409" spans="1:49" x14ac:dyDescent="0.25">
      <c r="A1409" s="2" t="s">
        <v>4490</v>
      </c>
      <c r="B1409" s="44" t="s">
        <v>16</v>
      </c>
      <c r="C1409" s="2" t="s">
        <v>4467</v>
      </c>
      <c r="D1409" s="2" t="s">
        <v>1708</v>
      </c>
      <c r="E1409" s="6" t="s">
        <v>45</v>
      </c>
      <c r="F1409" s="2" t="s">
        <v>45</v>
      </c>
      <c r="G1409" s="2" t="s">
        <v>44</v>
      </c>
      <c r="H1409" s="2">
        <v>0</v>
      </c>
      <c r="I1409" s="2" t="s">
        <v>44</v>
      </c>
      <c r="J1409" s="2">
        <v>0</v>
      </c>
      <c r="K1409" s="6">
        <v>0</v>
      </c>
      <c r="L1409" s="2">
        <v>0</v>
      </c>
      <c r="M1409" s="112">
        <v>2</v>
      </c>
      <c r="N1409" s="13"/>
      <c r="O1409" s="2"/>
      <c r="P1409" s="2"/>
      <c r="Q1409" s="2" t="s">
        <v>44</v>
      </c>
      <c r="R1409" s="2" t="s">
        <v>45</v>
      </c>
      <c r="S1409" s="2" t="s">
        <v>45</v>
      </c>
      <c r="T1409" s="2" t="s">
        <v>44</v>
      </c>
      <c r="U1409" s="3" t="s">
        <v>45</v>
      </c>
      <c r="V1409" s="6" t="s">
        <v>6579</v>
      </c>
      <c r="W1409" s="63"/>
      <c r="X1409" s="2"/>
      <c r="Y1409" s="2"/>
      <c r="Z1409" s="64"/>
      <c r="AA1409" s="2">
        <v>0</v>
      </c>
      <c r="AB1409" s="2">
        <v>0</v>
      </c>
      <c r="AC1409" s="2"/>
      <c r="AD1409" s="2"/>
      <c r="AE1409" s="6">
        <v>0</v>
      </c>
      <c r="AF1409" s="2">
        <v>0</v>
      </c>
      <c r="AG1409" s="2"/>
      <c r="AH1409" s="2"/>
      <c r="AI1409" s="6">
        <v>0</v>
      </c>
      <c r="AJ1409" s="2">
        <v>0</v>
      </c>
      <c r="AK1409" s="2"/>
      <c r="AL1409" s="6"/>
      <c r="AM1409" s="6">
        <v>0</v>
      </c>
      <c r="AN1409" s="2">
        <v>0</v>
      </c>
      <c r="AO1409" s="2"/>
      <c r="AP1409" s="6"/>
      <c r="AQ1409" s="6">
        <f t="shared" si="147"/>
        <v>0</v>
      </c>
      <c r="AR1409" s="160">
        <f t="shared" si="148"/>
        <v>0</v>
      </c>
      <c r="AS1409" s="160">
        <f t="shared" si="149"/>
        <v>0</v>
      </c>
      <c r="AT1409" s="160">
        <f t="shared" si="150"/>
        <v>0</v>
      </c>
      <c r="AU1409" s="160">
        <f t="shared" si="151"/>
        <v>0</v>
      </c>
      <c r="AV1409" s="160">
        <f t="shared" si="152"/>
        <v>0</v>
      </c>
      <c r="AW1409" s="160">
        <f t="shared" si="153"/>
        <v>0</v>
      </c>
    </row>
    <row r="1410" spans="1:49" x14ac:dyDescent="0.25">
      <c r="A1410" s="2" t="s">
        <v>4491</v>
      </c>
      <c r="B1410" s="44" t="s">
        <v>16</v>
      </c>
      <c r="C1410" s="2" t="s">
        <v>4467</v>
      </c>
      <c r="D1410" s="2" t="s">
        <v>4492</v>
      </c>
      <c r="E1410" s="6" t="s">
        <v>45</v>
      </c>
      <c r="F1410" s="2" t="s">
        <v>45</v>
      </c>
      <c r="G1410" s="2" t="s">
        <v>44</v>
      </c>
      <c r="H1410" s="2">
        <v>0</v>
      </c>
      <c r="I1410" s="2" t="s">
        <v>44</v>
      </c>
      <c r="J1410" s="2">
        <v>0</v>
      </c>
      <c r="K1410" s="6">
        <v>0</v>
      </c>
      <c r="L1410" s="2">
        <v>0</v>
      </c>
      <c r="M1410" s="112">
        <v>2</v>
      </c>
      <c r="N1410" s="13"/>
      <c r="O1410" s="2"/>
      <c r="P1410" s="2"/>
      <c r="Q1410" s="2" t="s">
        <v>45</v>
      </c>
      <c r="R1410" s="2" t="s">
        <v>45</v>
      </c>
      <c r="S1410" s="2" t="s">
        <v>45</v>
      </c>
      <c r="T1410" s="2" t="s">
        <v>45</v>
      </c>
      <c r="U1410" s="3" t="s">
        <v>45</v>
      </c>
      <c r="V1410" s="6" t="s">
        <v>6579</v>
      </c>
      <c r="W1410" s="63"/>
      <c r="X1410" s="2"/>
      <c r="Y1410" s="2"/>
      <c r="Z1410" s="64"/>
      <c r="AA1410" s="2">
        <v>0</v>
      </c>
      <c r="AB1410" s="2">
        <v>0</v>
      </c>
      <c r="AC1410" s="2"/>
      <c r="AD1410" s="2"/>
      <c r="AE1410" s="6">
        <v>0</v>
      </c>
      <c r="AF1410" s="2">
        <v>0</v>
      </c>
      <c r="AG1410" s="2"/>
      <c r="AH1410" s="2"/>
      <c r="AI1410" s="6">
        <v>0</v>
      </c>
      <c r="AJ1410" s="2">
        <v>0</v>
      </c>
      <c r="AK1410" s="2"/>
      <c r="AL1410" s="6"/>
      <c r="AM1410" s="6">
        <v>0</v>
      </c>
      <c r="AN1410" s="2">
        <v>0</v>
      </c>
      <c r="AO1410" s="2"/>
      <c r="AP1410" s="6"/>
      <c r="AQ1410" s="6">
        <f t="shared" si="147"/>
        <v>0</v>
      </c>
      <c r="AR1410" s="160">
        <f t="shared" si="148"/>
        <v>0</v>
      </c>
      <c r="AS1410" s="160">
        <f t="shared" si="149"/>
        <v>0</v>
      </c>
      <c r="AT1410" s="160">
        <f t="shared" si="150"/>
        <v>0</v>
      </c>
      <c r="AU1410" s="160">
        <f t="shared" si="151"/>
        <v>0</v>
      </c>
      <c r="AV1410" s="160">
        <f t="shared" si="152"/>
        <v>0</v>
      </c>
      <c r="AW1410" s="160">
        <f t="shared" si="153"/>
        <v>0</v>
      </c>
    </row>
    <row r="1411" spans="1:49" x14ac:dyDescent="0.25">
      <c r="A1411" s="2" t="s">
        <v>4493</v>
      </c>
      <c r="B1411" s="44" t="s">
        <v>16</v>
      </c>
      <c r="C1411" s="2" t="s">
        <v>4467</v>
      </c>
      <c r="D1411" s="2" t="s">
        <v>4494</v>
      </c>
      <c r="E1411" s="6" t="s">
        <v>45</v>
      </c>
      <c r="F1411" s="2" t="s">
        <v>45</v>
      </c>
      <c r="G1411" s="2" t="s">
        <v>45</v>
      </c>
      <c r="H1411" s="2">
        <v>0</v>
      </c>
      <c r="I1411" s="2" t="s">
        <v>44</v>
      </c>
      <c r="J1411" s="2">
        <v>0</v>
      </c>
      <c r="K1411" s="6">
        <v>0</v>
      </c>
      <c r="L1411" s="2">
        <v>0</v>
      </c>
      <c r="M1411" s="112">
        <v>2</v>
      </c>
      <c r="N1411" s="13"/>
      <c r="O1411" s="2"/>
      <c r="P1411" s="2"/>
      <c r="Q1411" s="2" t="s">
        <v>45</v>
      </c>
      <c r="R1411" s="2" t="s">
        <v>45</v>
      </c>
      <c r="S1411" s="2" t="s">
        <v>45</v>
      </c>
      <c r="T1411" s="2" t="s">
        <v>44</v>
      </c>
      <c r="U1411" s="3" t="s">
        <v>45</v>
      </c>
      <c r="V1411" s="6" t="s">
        <v>6579</v>
      </c>
      <c r="W1411" s="63"/>
      <c r="X1411" s="2"/>
      <c r="Y1411" s="2"/>
      <c r="Z1411" s="64"/>
      <c r="AA1411" s="2">
        <v>0</v>
      </c>
      <c r="AB1411" s="2">
        <v>0</v>
      </c>
      <c r="AC1411" s="2"/>
      <c r="AD1411" s="2"/>
      <c r="AE1411" s="6">
        <v>0</v>
      </c>
      <c r="AF1411" s="2">
        <v>0</v>
      </c>
      <c r="AG1411" s="2"/>
      <c r="AH1411" s="2"/>
      <c r="AI1411" s="6">
        <v>0</v>
      </c>
      <c r="AJ1411" s="2">
        <v>0</v>
      </c>
      <c r="AK1411" s="2"/>
      <c r="AL1411" s="6"/>
      <c r="AM1411" s="6">
        <v>0</v>
      </c>
      <c r="AN1411" s="2">
        <v>0</v>
      </c>
      <c r="AO1411" s="2"/>
      <c r="AP1411" s="6"/>
      <c r="AQ1411" s="6">
        <f t="shared" si="147"/>
        <v>0</v>
      </c>
      <c r="AR1411" s="160">
        <f t="shared" si="148"/>
        <v>0</v>
      </c>
      <c r="AS1411" s="160">
        <f t="shared" si="149"/>
        <v>0</v>
      </c>
      <c r="AT1411" s="160">
        <f t="shared" si="150"/>
        <v>0</v>
      </c>
      <c r="AU1411" s="160">
        <f t="shared" si="151"/>
        <v>0</v>
      </c>
      <c r="AV1411" s="160">
        <f t="shared" si="152"/>
        <v>0</v>
      </c>
      <c r="AW1411" s="160">
        <f t="shared" si="153"/>
        <v>0</v>
      </c>
    </row>
    <row r="1412" spans="1:49" x14ac:dyDescent="0.25">
      <c r="A1412" s="2" t="s">
        <v>4495</v>
      </c>
      <c r="B1412" s="44" t="s">
        <v>16</v>
      </c>
      <c r="C1412" s="2" t="s">
        <v>4467</v>
      </c>
      <c r="D1412" s="2" t="s">
        <v>4496</v>
      </c>
      <c r="E1412" s="6" t="s">
        <v>45</v>
      </c>
      <c r="F1412" s="2" t="s">
        <v>45</v>
      </c>
      <c r="G1412" s="2" t="s">
        <v>44</v>
      </c>
      <c r="H1412" s="2">
        <v>0</v>
      </c>
      <c r="I1412" s="2" t="s">
        <v>45</v>
      </c>
      <c r="J1412" s="2">
        <v>0</v>
      </c>
      <c r="K1412" s="6">
        <v>0</v>
      </c>
      <c r="L1412" s="2">
        <v>0</v>
      </c>
      <c r="M1412" s="112">
        <v>2</v>
      </c>
      <c r="N1412" s="13"/>
      <c r="O1412" s="2"/>
      <c r="P1412" s="2"/>
      <c r="Q1412" s="2" t="s">
        <v>44</v>
      </c>
      <c r="R1412" s="2" t="s">
        <v>45</v>
      </c>
      <c r="S1412" s="2" t="s">
        <v>44</v>
      </c>
      <c r="T1412" s="2" t="s">
        <v>44</v>
      </c>
      <c r="U1412" s="3" t="s">
        <v>45</v>
      </c>
      <c r="V1412" s="6" t="s">
        <v>6579</v>
      </c>
      <c r="W1412" s="63"/>
      <c r="X1412" s="2"/>
      <c r="Y1412" s="2"/>
      <c r="Z1412" s="64"/>
      <c r="AA1412" s="2">
        <v>0</v>
      </c>
      <c r="AB1412" s="2">
        <v>0</v>
      </c>
      <c r="AC1412" s="2"/>
      <c r="AD1412" s="2"/>
      <c r="AE1412" s="6">
        <v>0</v>
      </c>
      <c r="AF1412" s="2">
        <v>0</v>
      </c>
      <c r="AG1412" s="2"/>
      <c r="AH1412" s="2"/>
      <c r="AI1412" s="6">
        <v>0</v>
      </c>
      <c r="AJ1412" s="2">
        <v>0</v>
      </c>
      <c r="AK1412" s="2"/>
      <c r="AL1412" s="6"/>
      <c r="AM1412" s="6">
        <v>0</v>
      </c>
      <c r="AN1412" s="2">
        <v>0</v>
      </c>
      <c r="AO1412" s="2"/>
      <c r="AP1412" s="6"/>
      <c r="AQ1412" s="6">
        <f t="shared" ref="AQ1412:AQ1475" si="154">SUM(AA1412:AP1412)</f>
        <v>0</v>
      </c>
      <c r="AR1412" s="160">
        <f t="shared" ref="AR1412:AR1475" si="155">IF(AA1412+AE1412+AI1412+AM1412&gt;0,1,0)</f>
        <v>0</v>
      </c>
      <c r="AS1412" s="160">
        <f t="shared" ref="AS1412:AS1475" si="156">IF(OR(AC1412="JUNTOS",AG1412="JUNTOS",AK1412="JUNTOS",AO1412="JUNTOS"),1,0)</f>
        <v>0</v>
      </c>
      <c r="AT1412" s="160">
        <f t="shared" ref="AT1412:AT1475" si="157">IF(OR($AC1412="CUNA MAS",$AG1412="CUNA MAS",$AK1412="CUNA MAS", $AO1412="CUNA MAS"),1,0)</f>
        <v>0</v>
      </c>
      <c r="AU1412" s="160">
        <f t="shared" ref="AU1412:AU1475" si="158">IF(OR($AC1412="PAIS",$AG1412="PAIS",$AK1412="PAIS",$AO1412="PAIS"),1,0)</f>
        <v>0</v>
      </c>
      <c r="AV1412" s="160">
        <f t="shared" ref="AV1412:AV1475" si="159">IF(OR($AC1412="QALI WARMA",$AG1412="QALI WARMA",$AK1412="QALI WARMA", $AO1412="QALI WARMA"),1,0)</f>
        <v>0</v>
      </c>
      <c r="AW1412" s="160">
        <f t="shared" ref="AW1412:AW1475" si="160">IF(AND(NOT(OR(AC1412="JUNTOS",AG1412="JUNTOS",AK1412="JUNTOS",AO1412="JUNTOS",$AC1412="CUNA MAS",$AG1412="CUNA MAS",$AK1412="CUNA MAS",$AO1412="CUNA MAS",$AC1412="PAIS",$AG1412="PAIS",$AK1412="PAIS",$AO1412="PAIS",$AC1412="QALI WARMA",$AG1412="QALI WARMA",$AK1412="QALI WARMA",$AO1412="QALI WARMA")),NOT(AND(AC1412="",AG1412="",AK1412="",AO1412=""))),1,0)</f>
        <v>0</v>
      </c>
    </row>
    <row r="1413" spans="1:49" x14ac:dyDescent="0.25">
      <c r="A1413" s="2" t="s">
        <v>4497</v>
      </c>
      <c r="B1413" s="44" t="s">
        <v>16</v>
      </c>
      <c r="C1413" s="2" t="s">
        <v>4467</v>
      </c>
      <c r="D1413" s="2" t="s">
        <v>4498</v>
      </c>
      <c r="E1413" s="6" t="s">
        <v>45</v>
      </c>
      <c r="F1413" s="2" t="s">
        <v>45</v>
      </c>
      <c r="G1413" s="2" t="s">
        <v>44</v>
      </c>
      <c r="H1413" s="2">
        <v>0</v>
      </c>
      <c r="I1413" s="2" t="s">
        <v>44</v>
      </c>
      <c r="J1413" s="2">
        <v>1</v>
      </c>
      <c r="K1413" s="2">
        <v>0</v>
      </c>
      <c r="L1413" s="2">
        <v>0</v>
      </c>
      <c r="M1413" s="2">
        <v>1</v>
      </c>
      <c r="N1413" s="13"/>
      <c r="O1413" s="2">
        <v>1</v>
      </c>
      <c r="P1413" s="2">
        <v>1</v>
      </c>
      <c r="Q1413" s="2" t="s">
        <v>45</v>
      </c>
      <c r="R1413" s="2" t="s">
        <v>45</v>
      </c>
      <c r="S1413" s="2" t="s">
        <v>45</v>
      </c>
      <c r="T1413" s="2" t="s">
        <v>44</v>
      </c>
      <c r="U1413" s="3" t="s">
        <v>45</v>
      </c>
      <c r="V1413" s="6" t="s">
        <v>6558</v>
      </c>
      <c r="W1413" s="63" t="s">
        <v>4403</v>
      </c>
      <c r="X1413" s="2" t="s">
        <v>4404</v>
      </c>
      <c r="Y1413" s="2" t="s">
        <v>4405</v>
      </c>
      <c r="Z1413" s="64" t="s">
        <v>4406</v>
      </c>
      <c r="AA1413" s="2">
        <v>0</v>
      </c>
      <c r="AB1413" s="2">
        <v>0</v>
      </c>
      <c r="AC1413" s="2"/>
      <c r="AD1413" s="2"/>
      <c r="AE1413" s="6">
        <v>0</v>
      </c>
      <c r="AF1413" s="2">
        <v>0</v>
      </c>
      <c r="AG1413" s="2"/>
      <c r="AH1413" s="2"/>
      <c r="AI1413" s="6">
        <v>0</v>
      </c>
      <c r="AJ1413" s="2">
        <v>0</v>
      </c>
      <c r="AK1413" s="2"/>
      <c r="AL1413" s="6"/>
      <c r="AM1413" s="6">
        <v>0</v>
      </c>
      <c r="AN1413" s="2">
        <v>0</v>
      </c>
      <c r="AO1413" s="2"/>
      <c r="AP1413" s="6"/>
      <c r="AQ1413" s="6">
        <f t="shared" si="154"/>
        <v>0</v>
      </c>
      <c r="AR1413" s="160">
        <f t="shared" si="155"/>
        <v>0</v>
      </c>
      <c r="AS1413" s="160">
        <f t="shared" si="156"/>
        <v>0</v>
      </c>
      <c r="AT1413" s="160">
        <f t="shared" si="157"/>
        <v>0</v>
      </c>
      <c r="AU1413" s="160">
        <f t="shared" si="158"/>
        <v>0</v>
      </c>
      <c r="AV1413" s="160">
        <f t="shared" si="159"/>
        <v>0</v>
      </c>
      <c r="AW1413" s="160">
        <f t="shared" si="160"/>
        <v>0</v>
      </c>
    </row>
    <row r="1414" spans="1:49" x14ac:dyDescent="0.25">
      <c r="A1414" s="2" t="s">
        <v>4499</v>
      </c>
      <c r="B1414" s="44" t="s">
        <v>16</v>
      </c>
      <c r="C1414" s="2" t="s">
        <v>4467</v>
      </c>
      <c r="D1414" s="2" t="s">
        <v>4500</v>
      </c>
      <c r="E1414" s="6" t="s">
        <v>45</v>
      </c>
      <c r="F1414" s="2" t="s">
        <v>44</v>
      </c>
      <c r="G1414" s="2" t="s">
        <v>44</v>
      </c>
      <c r="H1414" s="2">
        <v>1</v>
      </c>
      <c r="I1414" s="2" t="s">
        <v>44</v>
      </c>
      <c r="J1414" s="2">
        <v>1</v>
      </c>
      <c r="K1414" s="2">
        <v>0</v>
      </c>
      <c r="L1414" s="2">
        <v>1</v>
      </c>
      <c r="M1414" s="2">
        <v>1</v>
      </c>
      <c r="N1414" s="2">
        <v>1</v>
      </c>
      <c r="O1414" s="2">
        <v>1</v>
      </c>
      <c r="P1414" s="2">
        <v>1</v>
      </c>
      <c r="Q1414" s="2" t="s">
        <v>45</v>
      </c>
      <c r="R1414" s="2" t="s">
        <v>45</v>
      </c>
      <c r="S1414" s="2" t="s">
        <v>44</v>
      </c>
      <c r="T1414" s="2" t="s">
        <v>44</v>
      </c>
      <c r="U1414" s="3" t="s">
        <v>45</v>
      </c>
      <c r="V1414" s="6" t="s">
        <v>326</v>
      </c>
      <c r="W1414" s="63" t="s">
        <v>6841</v>
      </c>
      <c r="X1414" s="2" t="s">
        <v>4501</v>
      </c>
      <c r="Y1414" s="2" t="s">
        <v>4502</v>
      </c>
      <c r="Z1414" s="64" t="s">
        <v>4503</v>
      </c>
      <c r="AA1414" s="2">
        <v>0</v>
      </c>
      <c r="AB1414" s="2">
        <v>0</v>
      </c>
      <c r="AC1414" s="2"/>
      <c r="AD1414" s="2"/>
      <c r="AE1414" s="6">
        <v>0</v>
      </c>
      <c r="AF1414" s="2">
        <v>0</v>
      </c>
      <c r="AG1414" s="2"/>
      <c r="AH1414" s="2"/>
      <c r="AI1414" s="6">
        <v>0</v>
      </c>
      <c r="AJ1414" s="2">
        <v>0</v>
      </c>
      <c r="AK1414" s="2"/>
      <c r="AL1414" s="6"/>
      <c r="AM1414" s="6">
        <v>0</v>
      </c>
      <c r="AN1414" s="2">
        <v>0</v>
      </c>
      <c r="AO1414" s="2"/>
      <c r="AP1414" s="6"/>
      <c r="AQ1414" s="6">
        <f t="shared" si="154"/>
        <v>0</v>
      </c>
      <c r="AR1414" s="160">
        <f t="shared" si="155"/>
        <v>0</v>
      </c>
      <c r="AS1414" s="160">
        <f t="shared" si="156"/>
        <v>0</v>
      </c>
      <c r="AT1414" s="160">
        <f t="shared" si="157"/>
        <v>0</v>
      </c>
      <c r="AU1414" s="160">
        <f t="shared" si="158"/>
        <v>0</v>
      </c>
      <c r="AV1414" s="160">
        <f t="shared" si="159"/>
        <v>0</v>
      </c>
      <c r="AW1414" s="160">
        <f t="shared" si="160"/>
        <v>0</v>
      </c>
    </row>
    <row r="1415" spans="1:49" x14ac:dyDescent="0.25">
      <c r="A1415" s="2" t="s">
        <v>4590</v>
      </c>
      <c r="B1415" s="44" t="s">
        <v>16</v>
      </c>
      <c r="C1415" s="2" t="s">
        <v>4582</v>
      </c>
      <c r="D1415" s="2" t="s">
        <v>4582</v>
      </c>
      <c r="E1415" s="6" t="s">
        <v>45</v>
      </c>
      <c r="F1415" s="2" t="s">
        <v>44</v>
      </c>
      <c r="G1415" s="2" t="s">
        <v>44</v>
      </c>
      <c r="H1415" s="2">
        <v>1</v>
      </c>
      <c r="I1415" s="2" t="s">
        <v>44</v>
      </c>
      <c r="J1415" s="2">
        <v>1</v>
      </c>
      <c r="K1415" s="2">
        <v>0</v>
      </c>
      <c r="L1415" s="2">
        <v>1</v>
      </c>
      <c r="M1415" s="2">
        <v>1</v>
      </c>
      <c r="N1415" s="2">
        <v>1</v>
      </c>
      <c r="O1415" s="2">
        <v>1</v>
      </c>
      <c r="P1415" s="2">
        <v>1</v>
      </c>
      <c r="Q1415" s="2" t="s">
        <v>45</v>
      </c>
      <c r="R1415" s="2" t="s">
        <v>45</v>
      </c>
      <c r="S1415" s="2" t="s">
        <v>45</v>
      </c>
      <c r="T1415" s="2" t="s">
        <v>44</v>
      </c>
      <c r="U1415" s="3" t="s">
        <v>45</v>
      </c>
      <c r="V1415" s="6" t="s">
        <v>6558</v>
      </c>
      <c r="W1415" s="63" t="s">
        <v>4403</v>
      </c>
      <c r="X1415" s="2" t="s">
        <v>4404</v>
      </c>
      <c r="Y1415" s="2" t="s">
        <v>4405</v>
      </c>
      <c r="Z1415" s="64" t="s">
        <v>4406</v>
      </c>
      <c r="AA1415" s="2">
        <v>0</v>
      </c>
      <c r="AB1415" s="2">
        <v>0</v>
      </c>
      <c r="AC1415" s="2"/>
      <c r="AD1415" s="2"/>
      <c r="AE1415" s="6">
        <v>0</v>
      </c>
      <c r="AF1415" s="2">
        <v>0</v>
      </c>
      <c r="AG1415" s="2"/>
      <c r="AH1415" s="2"/>
      <c r="AI1415" s="6">
        <v>0</v>
      </c>
      <c r="AJ1415" s="2">
        <v>0</v>
      </c>
      <c r="AK1415" s="2"/>
      <c r="AL1415" s="6"/>
      <c r="AM1415" s="6">
        <v>0</v>
      </c>
      <c r="AN1415" s="2">
        <v>0</v>
      </c>
      <c r="AO1415" s="2"/>
      <c r="AP1415" s="6"/>
      <c r="AQ1415" s="6">
        <f t="shared" si="154"/>
        <v>0</v>
      </c>
      <c r="AR1415" s="160">
        <f t="shared" si="155"/>
        <v>0</v>
      </c>
      <c r="AS1415" s="160">
        <f t="shared" si="156"/>
        <v>0</v>
      </c>
      <c r="AT1415" s="160">
        <f t="shared" si="157"/>
        <v>0</v>
      </c>
      <c r="AU1415" s="160">
        <f t="shared" si="158"/>
        <v>0</v>
      </c>
      <c r="AV1415" s="160">
        <f t="shared" si="159"/>
        <v>0</v>
      </c>
      <c r="AW1415" s="160">
        <f t="shared" si="160"/>
        <v>0</v>
      </c>
    </row>
    <row r="1416" spans="1:49" x14ac:dyDescent="0.25">
      <c r="A1416" s="2" t="s">
        <v>4581</v>
      </c>
      <c r="B1416" s="44" t="s">
        <v>16</v>
      </c>
      <c r="C1416" s="2" t="s">
        <v>4582</v>
      </c>
      <c r="D1416" s="2" t="s">
        <v>4583</v>
      </c>
      <c r="E1416" s="6" t="s">
        <v>45</v>
      </c>
      <c r="F1416" s="2" t="s">
        <v>45</v>
      </c>
      <c r="G1416" s="2" t="s">
        <v>45</v>
      </c>
      <c r="H1416" s="2">
        <v>0</v>
      </c>
      <c r="I1416" s="2" t="s">
        <v>44</v>
      </c>
      <c r="J1416" s="2">
        <v>0</v>
      </c>
      <c r="K1416" s="6">
        <v>0</v>
      </c>
      <c r="L1416" s="2">
        <v>0</v>
      </c>
      <c r="M1416" s="112">
        <v>2</v>
      </c>
      <c r="N1416" s="13"/>
      <c r="O1416" s="2"/>
      <c r="P1416" s="2"/>
      <c r="Q1416" s="2" t="s">
        <v>45</v>
      </c>
      <c r="R1416" s="2" t="s">
        <v>45</v>
      </c>
      <c r="S1416" s="2" t="s">
        <v>45</v>
      </c>
      <c r="T1416" s="2" t="s">
        <v>45</v>
      </c>
      <c r="U1416" s="3" t="s">
        <v>45</v>
      </c>
      <c r="V1416" s="6" t="s">
        <v>6579</v>
      </c>
      <c r="W1416" s="63"/>
      <c r="X1416" s="2"/>
      <c r="Y1416" s="2"/>
      <c r="Z1416" s="64"/>
      <c r="AA1416" s="2">
        <v>0</v>
      </c>
      <c r="AB1416" s="2">
        <v>0</v>
      </c>
      <c r="AC1416" s="2"/>
      <c r="AD1416" s="2"/>
      <c r="AE1416" s="6">
        <v>0</v>
      </c>
      <c r="AF1416" s="2">
        <v>0</v>
      </c>
      <c r="AG1416" s="2"/>
      <c r="AH1416" s="2"/>
      <c r="AI1416" s="6">
        <v>0</v>
      </c>
      <c r="AJ1416" s="2">
        <v>0</v>
      </c>
      <c r="AK1416" s="2"/>
      <c r="AL1416" s="6"/>
      <c r="AM1416" s="6">
        <v>0</v>
      </c>
      <c r="AN1416" s="2">
        <v>0</v>
      </c>
      <c r="AO1416" s="2"/>
      <c r="AP1416" s="6"/>
      <c r="AQ1416" s="6">
        <f t="shared" si="154"/>
        <v>0</v>
      </c>
      <c r="AR1416" s="160">
        <f t="shared" si="155"/>
        <v>0</v>
      </c>
      <c r="AS1416" s="160">
        <f t="shared" si="156"/>
        <v>0</v>
      </c>
      <c r="AT1416" s="160">
        <f t="shared" si="157"/>
        <v>0</v>
      </c>
      <c r="AU1416" s="160">
        <f t="shared" si="158"/>
        <v>0</v>
      </c>
      <c r="AV1416" s="160">
        <f t="shared" si="159"/>
        <v>0</v>
      </c>
      <c r="AW1416" s="160">
        <f t="shared" si="160"/>
        <v>0</v>
      </c>
    </row>
    <row r="1417" spans="1:49" x14ac:dyDescent="0.25">
      <c r="A1417" s="2" t="s">
        <v>4584</v>
      </c>
      <c r="B1417" s="44" t="s">
        <v>16</v>
      </c>
      <c r="C1417" s="2" t="s">
        <v>4582</v>
      </c>
      <c r="D1417" s="2" t="s">
        <v>4585</v>
      </c>
      <c r="E1417" s="6" t="s">
        <v>45</v>
      </c>
      <c r="F1417" s="2" t="s">
        <v>45</v>
      </c>
      <c r="G1417" s="2" t="s">
        <v>45</v>
      </c>
      <c r="H1417" s="2">
        <v>0</v>
      </c>
      <c r="I1417" s="2" t="s">
        <v>44</v>
      </c>
      <c r="J1417" s="2">
        <v>0</v>
      </c>
      <c r="K1417" s="6">
        <v>0</v>
      </c>
      <c r="L1417" s="2">
        <v>0</v>
      </c>
      <c r="M1417" s="112">
        <v>2</v>
      </c>
      <c r="N1417" s="13"/>
      <c r="O1417" s="2"/>
      <c r="P1417" s="2"/>
      <c r="Q1417" s="2" t="s">
        <v>45</v>
      </c>
      <c r="R1417" s="2" t="s">
        <v>45</v>
      </c>
      <c r="S1417" s="2" t="s">
        <v>45</v>
      </c>
      <c r="T1417" s="2" t="s">
        <v>45</v>
      </c>
      <c r="U1417" s="3" t="s">
        <v>45</v>
      </c>
      <c r="V1417" s="6" t="s">
        <v>6579</v>
      </c>
      <c r="W1417" s="63"/>
      <c r="X1417" s="2"/>
      <c r="Y1417" s="2"/>
      <c r="Z1417" s="64"/>
      <c r="AA1417" s="2">
        <v>0</v>
      </c>
      <c r="AB1417" s="2">
        <v>0</v>
      </c>
      <c r="AC1417" s="2"/>
      <c r="AD1417" s="2"/>
      <c r="AE1417" s="6">
        <v>0</v>
      </c>
      <c r="AF1417" s="2">
        <v>0</v>
      </c>
      <c r="AG1417" s="2"/>
      <c r="AH1417" s="2"/>
      <c r="AI1417" s="6">
        <v>0</v>
      </c>
      <c r="AJ1417" s="2">
        <v>0</v>
      </c>
      <c r="AK1417" s="2"/>
      <c r="AL1417" s="6"/>
      <c r="AM1417" s="6">
        <v>0</v>
      </c>
      <c r="AN1417" s="2">
        <v>0</v>
      </c>
      <c r="AO1417" s="2"/>
      <c r="AP1417" s="6"/>
      <c r="AQ1417" s="6">
        <f t="shared" si="154"/>
        <v>0</v>
      </c>
      <c r="AR1417" s="160">
        <f t="shared" si="155"/>
        <v>0</v>
      </c>
      <c r="AS1417" s="160">
        <f t="shared" si="156"/>
        <v>0</v>
      </c>
      <c r="AT1417" s="160">
        <f t="shared" si="157"/>
        <v>0</v>
      </c>
      <c r="AU1417" s="160">
        <f t="shared" si="158"/>
        <v>0</v>
      </c>
      <c r="AV1417" s="160">
        <f t="shared" si="159"/>
        <v>0</v>
      </c>
      <c r="AW1417" s="160">
        <f t="shared" si="160"/>
        <v>0</v>
      </c>
    </row>
    <row r="1418" spans="1:49" x14ac:dyDescent="0.25">
      <c r="A1418" s="2" t="s">
        <v>4586</v>
      </c>
      <c r="B1418" s="44" t="s">
        <v>16</v>
      </c>
      <c r="C1418" s="2" t="s">
        <v>4582</v>
      </c>
      <c r="D1418" s="2" t="s">
        <v>4587</v>
      </c>
      <c r="E1418" s="6" t="s">
        <v>45</v>
      </c>
      <c r="F1418" s="2" t="s">
        <v>45</v>
      </c>
      <c r="G1418" s="2" t="s">
        <v>44</v>
      </c>
      <c r="H1418" s="2">
        <v>0</v>
      </c>
      <c r="I1418" s="2" t="s">
        <v>44</v>
      </c>
      <c r="J1418" s="2">
        <v>0</v>
      </c>
      <c r="K1418" s="6">
        <v>0</v>
      </c>
      <c r="L1418" s="2">
        <v>0</v>
      </c>
      <c r="M1418" s="112">
        <v>2</v>
      </c>
      <c r="N1418" s="13"/>
      <c r="O1418" s="2"/>
      <c r="P1418" s="2"/>
      <c r="Q1418" s="2" t="s">
        <v>44</v>
      </c>
      <c r="R1418" s="2" t="s">
        <v>45</v>
      </c>
      <c r="S1418" s="2" t="s">
        <v>45</v>
      </c>
      <c r="T1418" s="2" t="s">
        <v>45</v>
      </c>
      <c r="U1418" s="3" t="s">
        <v>45</v>
      </c>
      <c r="V1418" s="6" t="s">
        <v>6579</v>
      </c>
      <c r="W1418" s="63"/>
      <c r="X1418" s="2"/>
      <c r="Y1418" s="2"/>
      <c r="Z1418" s="64"/>
      <c r="AA1418" s="2">
        <v>0</v>
      </c>
      <c r="AB1418" s="2">
        <v>0</v>
      </c>
      <c r="AC1418" s="2"/>
      <c r="AD1418" s="2"/>
      <c r="AE1418" s="6">
        <v>0</v>
      </c>
      <c r="AF1418" s="2">
        <v>0</v>
      </c>
      <c r="AG1418" s="2"/>
      <c r="AH1418" s="2"/>
      <c r="AI1418" s="6">
        <v>0</v>
      </c>
      <c r="AJ1418" s="2">
        <v>0</v>
      </c>
      <c r="AK1418" s="2"/>
      <c r="AL1418" s="6"/>
      <c r="AM1418" s="6">
        <v>0</v>
      </c>
      <c r="AN1418" s="2">
        <v>0</v>
      </c>
      <c r="AO1418" s="2"/>
      <c r="AP1418" s="6"/>
      <c r="AQ1418" s="6">
        <f t="shared" si="154"/>
        <v>0</v>
      </c>
      <c r="AR1418" s="160">
        <f t="shared" si="155"/>
        <v>0</v>
      </c>
      <c r="AS1418" s="160">
        <f t="shared" si="156"/>
        <v>0</v>
      </c>
      <c r="AT1418" s="160">
        <f t="shared" si="157"/>
        <v>0</v>
      </c>
      <c r="AU1418" s="160">
        <f t="shared" si="158"/>
        <v>0</v>
      </c>
      <c r="AV1418" s="160">
        <f t="shared" si="159"/>
        <v>0</v>
      </c>
      <c r="AW1418" s="160">
        <f t="shared" si="160"/>
        <v>0</v>
      </c>
    </row>
    <row r="1419" spans="1:49" x14ac:dyDescent="0.25">
      <c r="A1419" s="2" t="s">
        <v>4588</v>
      </c>
      <c r="B1419" s="44" t="s">
        <v>16</v>
      </c>
      <c r="C1419" s="2" t="s">
        <v>4582</v>
      </c>
      <c r="D1419" s="2" t="s">
        <v>4589</v>
      </c>
      <c r="E1419" s="6" t="s">
        <v>45</v>
      </c>
      <c r="F1419" s="2" t="s">
        <v>45</v>
      </c>
      <c r="G1419" s="2" t="s">
        <v>44</v>
      </c>
      <c r="H1419" s="2">
        <v>0</v>
      </c>
      <c r="I1419" s="2" t="s">
        <v>44</v>
      </c>
      <c r="J1419" s="2">
        <v>0</v>
      </c>
      <c r="K1419" s="6">
        <v>0</v>
      </c>
      <c r="L1419" s="2">
        <v>0</v>
      </c>
      <c r="M1419" s="112">
        <v>2</v>
      </c>
      <c r="N1419" s="13"/>
      <c r="O1419" s="2"/>
      <c r="P1419" s="2"/>
      <c r="Q1419" s="2" t="s">
        <v>44</v>
      </c>
      <c r="R1419" s="2" t="s">
        <v>45</v>
      </c>
      <c r="S1419" s="2" t="s">
        <v>45</v>
      </c>
      <c r="T1419" s="2" t="s">
        <v>44</v>
      </c>
      <c r="U1419" s="3" t="s">
        <v>45</v>
      </c>
      <c r="V1419" s="6" t="s">
        <v>6579</v>
      </c>
      <c r="W1419" s="63"/>
      <c r="X1419" s="2"/>
      <c r="Y1419" s="2"/>
      <c r="Z1419" s="64"/>
      <c r="AA1419" s="2">
        <v>0</v>
      </c>
      <c r="AB1419" s="2">
        <v>0</v>
      </c>
      <c r="AC1419" s="2"/>
      <c r="AD1419" s="2"/>
      <c r="AE1419" s="6">
        <v>0</v>
      </c>
      <c r="AF1419" s="2">
        <v>0</v>
      </c>
      <c r="AG1419" s="2"/>
      <c r="AH1419" s="2"/>
      <c r="AI1419" s="6">
        <v>0</v>
      </c>
      <c r="AJ1419" s="2">
        <v>0</v>
      </c>
      <c r="AK1419" s="2"/>
      <c r="AL1419" s="6"/>
      <c r="AM1419" s="6">
        <v>0</v>
      </c>
      <c r="AN1419" s="2">
        <v>0</v>
      </c>
      <c r="AO1419" s="2"/>
      <c r="AP1419" s="6"/>
      <c r="AQ1419" s="6">
        <f t="shared" si="154"/>
        <v>0</v>
      </c>
      <c r="AR1419" s="160">
        <f t="shared" si="155"/>
        <v>0</v>
      </c>
      <c r="AS1419" s="160">
        <f t="shared" si="156"/>
        <v>0</v>
      </c>
      <c r="AT1419" s="160">
        <f t="shared" si="157"/>
        <v>0</v>
      </c>
      <c r="AU1419" s="160">
        <f t="shared" si="158"/>
        <v>0</v>
      </c>
      <c r="AV1419" s="160">
        <f t="shared" si="159"/>
        <v>0</v>
      </c>
      <c r="AW1419" s="160">
        <f t="shared" si="160"/>
        <v>0</v>
      </c>
    </row>
    <row r="1420" spans="1:49" x14ac:dyDescent="0.25">
      <c r="A1420" s="2" t="s">
        <v>4591</v>
      </c>
      <c r="B1420" s="44" t="s">
        <v>16</v>
      </c>
      <c r="C1420" s="2" t="s">
        <v>4582</v>
      </c>
      <c r="D1420" s="2" t="s">
        <v>4592</v>
      </c>
      <c r="E1420" s="6" t="s">
        <v>45</v>
      </c>
      <c r="F1420" s="2" t="s">
        <v>45</v>
      </c>
      <c r="G1420" s="2" t="s">
        <v>45</v>
      </c>
      <c r="H1420" s="2">
        <v>0</v>
      </c>
      <c r="I1420" s="2" t="s">
        <v>44</v>
      </c>
      <c r="J1420" s="2">
        <v>0</v>
      </c>
      <c r="K1420" s="6">
        <v>0</v>
      </c>
      <c r="L1420" s="2">
        <v>0</v>
      </c>
      <c r="M1420" s="112">
        <v>2</v>
      </c>
      <c r="N1420" s="13"/>
      <c r="O1420" s="2"/>
      <c r="P1420" s="2"/>
      <c r="Q1420" s="2" t="s">
        <v>45</v>
      </c>
      <c r="R1420" s="2" t="s">
        <v>45</v>
      </c>
      <c r="S1420" s="2" t="s">
        <v>45</v>
      </c>
      <c r="T1420" s="2" t="s">
        <v>44</v>
      </c>
      <c r="U1420" s="3" t="s">
        <v>45</v>
      </c>
      <c r="V1420" s="6" t="s">
        <v>6579</v>
      </c>
      <c r="W1420" s="63"/>
      <c r="X1420" s="2"/>
      <c r="Y1420" s="2"/>
      <c r="Z1420" s="64"/>
      <c r="AA1420" s="2">
        <v>0</v>
      </c>
      <c r="AB1420" s="2">
        <v>0</v>
      </c>
      <c r="AC1420" s="2"/>
      <c r="AD1420" s="2"/>
      <c r="AE1420" s="6">
        <v>0</v>
      </c>
      <c r="AF1420" s="2">
        <v>0</v>
      </c>
      <c r="AG1420" s="2"/>
      <c r="AH1420" s="2"/>
      <c r="AI1420" s="6">
        <v>0</v>
      </c>
      <c r="AJ1420" s="2">
        <v>0</v>
      </c>
      <c r="AK1420" s="2"/>
      <c r="AL1420" s="6"/>
      <c r="AM1420" s="6">
        <v>0</v>
      </c>
      <c r="AN1420" s="2">
        <v>0</v>
      </c>
      <c r="AO1420" s="2"/>
      <c r="AP1420" s="6"/>
      <c r="AQ1420" s="6">
        <f t="shared" si="154"/>
        <v>0</v>
      </c>
      <c r="AR1420" s="160">
        <f t="shared" si="155"/>
        <v>0</v>
      </c>
      <c r="AS1420" s="160">
        <f t="shared" si="156"/>
        <v>0</v>
      </c>
      <c r="AT1420" s="160">
        <f t="shared" si="157"/>
        <v>0</v>
      </c>
      <c r="AU1420" s="160">
        <f t="shared" si="158"/>
        <v>0</v>
      </c>
      <c r="AV1420" s="160">
        <f t="shared" si="159"/>
        <v>0</v>
      </c>
      <c r="AW1420" s="160">
        <f t="shared" si="160"/>
        <v>0</v>
      </c>
    </row>
    <row r="1421" spans="1:49" x14ac:dyDescent="0.25">
      <c r="A1421" s="2" t="s">
        <v>4662</v>
      </c>
      <c r="B1421" s="44" t="s">
        <v>16</v>
      </c>
      <c r="C1421" s="2" t="s">
        <v>3749</v>
      </c>
      <c r="D1421" s="2" t="s">
        <v>3749</v>
      </c>
      <c r="E1421" s="6" t="s">
        <v>45</v>
      </c>
      <c r="F1421" s="2" t="s">
        <v>45</v>
      </c>
      <c r="G1421" s="2" t="s">
        <v>44</v>
      </c>
      <c r="H1421" s="2">
        <v>0</v>
      </c>
      <c r="I1421" s="2" t="s">
        <v>44</v>
      </c>
      <c r="J1421" s="2">
        <v>0</v>
      </c>
      <c r="K1421" s="6">
        <v>0</v>
      </c>
      <c r="L1421" s="2">
        <v>0</v>
      </c>
      <c r="M1421" s="112">
        <v>2</v>
      </c>
      <c r="N1421" s="13"/>
      <c r="O1421" s="2">
        <v>1</v>
      </c>
      <c r="P1421" s="2">
        <v>1</v>
      </c>
      <c r="Q1421" s="2" t="s">
        <v>45</v>
      </c>
      <c r="R1421" s="2" t="s">
        <v>44</v>
      </c>
      <c r="S1421" s="2" t="s">
        <v>45</v>
      </c>
      <c r="T1421" s="2" t="s">
        <v>44</v>
      </c>
      <c r="U1421" s="3" t="s">
        <v>45</v>
      </c>
      <c r="V1421" s="6" t="s">
        <v>6579</v>
      </c>
      <c r="W1421" s="63"/>
      <c r="X1421" s="2"/>
      <c r="Y1421" s="2"/>
      <c r="Z1421" s="64"/>
      <c r="AA1421" s="2">
        <v>0</v>
      </c>
      <c r="AB1421" s="2">
        <v>0</v>
      </c>
      <c r="AC1421" s="2"/>
      <c r="AD1421" s="2"/>
      <c r="AE1421" s="6">
        <v>0</v>
      </c>
      <c r="AF1421" s="2">
        <v>0</v>
      </c>
      <c r="AG1421" s="2"/>
      <c r="AH1421" s="2"/>
      <c r="AI1421" s="6">
        <v>0</v>
      </c>
      <c r="AJ1421" s="2">
        <v>0</v>
      </c>
      <c r="AK1421" s="2"/>
      <c r="AL1421" s="6"/>
      <c r="AM1421" s="6">
        <v>0</v>
      </c>
      <c r="AN1421" s="2">
        <v>0</v>
      </c>
      <c r="AO1421" s="2"/>
      <c r="AP1421" s="6"/>
      <c r="AQ1421" s="6">
        <f t="shared" si="154"/>
        <v>0</v>
      </c>
      <c r="AR1421" s="160">
        <f t="shared" si="155"/>
        <v>0</v>
      </c>
      <c r="AS1421" s="160">
        <f t="shared" si="156"/>
        <v>0</v>
      </c>
      <c r="AT1421" s="160">
        <f t="shared" si="157"/>
        <v>0</v>
      </c>
      <c r="AU1421" s="160">
        <f t="shared" si="158"/>
        <v>0</v>
      </c>
      <c r="AV1421" s="160">
        <f t="shared" si="159"/>
        <v>0</v>
      </c>
      <c r="AW1421" s="160">
        <f t="shared" si="160"/>
        <v>0</v>
      </c>
    </row>
    <row r="1422" spans="1:49" x14ac:dyDescent="0.25">
      <c r="A1422" s="2" t="s">
        <v>4593</v>
      </c>
      <c r="B1422" s="44" t="s">
        <v>16</v>
      </c>
      <c r="C1422" s="2" t="s">
        <v>3749</v>
      </c>
      <c r="D1422" s="2" t="s">
        <v>4594</v>
      </c>
      <c r="E1422" s="6" t="s">
        <v>45</v>
      </c>
      <c r="F1422" s="2" t="s">
        <v>45</v>
      </c>
      <c r="G1422" s="2" t="s">
        <v>44</v>
      </c>
      <c r="H1422" s="2">
        <v>0</v>
      </c>
      <c r="I1422" s="2" t="s">
        <v>44</v>
      </c>
      <c r="J1422" s="2">
        <v>0</v>
      </c>
      <c r="K1422" s="6">
        <v>0</v>
      </c>
      <c r="L1422" s="2">
        <v>0</v>
      </c>
      <c r="M1422" s="112">
        <v>2</v>
      </c>
      <c r="N1422" s="13"/>
      <c r="O1422" s="2"/>
      <c r="P1422" s="2"/>
      <c r="Q1422" s="2" t="s">
        <v>44</v>
      </c>
      <c r="R1422" s="2" t="s">
        <v>45</v>
      </c>
      <c r="S1422" s="2" t="s">
        <v>45</v>
      </c>
      <c r="T1422" s="2" t="s">
        <v>45</v>
      </c>
      <c r="U1422" s="3" t="s">
        <v>45</v>
      </c>
      <c r="V1422" s="6" t="s">
        <v>6579</v>
      </c>
      <c r="W1422" s="63"/>
      <c r="X1422" s="2"/>
      <c r="Y1422" s="2"/>
      <c r="Z1422" s="64"/>
      <c r="AA1422" s="2">
        <v>0</v>
      </c>
      <c r="AB1422" s="2">
        <v>0</v>
      </c>
      <c r="AC1422" s="2"/>
      <c r="AD1422" s="2"/>
      <c r="AE1422" s="6">
        <v>0</v>
      </c>
      <c r="AF1422" s="2">
        <v>0</v>
      </c>
      <c r="AG1422" s="2"/>
      <c r="AH1422" s="2"/>
      <c r="AI1422" s="6">
        <v>0</v>
      </c>
      <c r="AJ1422" s="2">
        <v>0</v>
      </c>
      <c r="AK1422" s="2"/>
      <c r="AL1422" s="6"/>
      <c r="AM1422" s="6">
        <v>0</v>
      </c>
      <c r="AN1422" s="2">
        <v>0</v>
      </c>
      <c r="AO1422" s="2"/>
      <c r="AP1422" s="6"/>
      <c r="AQ1422" s="6">
        <f t="shared" si="154"/>
        <v>0</v>
      </c>
      <c r="AR1422" s="160">
        <f t="shared" si="155"/>
        <v>0</v>
      </c>
      <c r="AS1422" s="160">
        <f t="shared" si="156"/>
        <v>0</v>
      </c>
      <c r="AT1422" s="160">
        <f t="shared" si="157"/>
        <v>0</v>
      </c>
      <c r="AU1422" s="160">
        <f t="shared" si="158"/>
        <v>0</v>
      </c>
      <c r="AV1422" s="160">
        <f t="shared" si="159"/>
        <v>0</v>
      </c>
      <c r="AW1422" s="160">
        <f t="shared" si="160"/>
        <v>0</v>
      </c>
    </row>
    <row r="1423" spans="1:49" x14ac:dyDescent="0.25">
      <c r="A1423" s="2" t="s">
        <v>4595</v>
      </c>
      <c r="B1423" s="44" t="s">
        <v>16</v>
      </c>
      <c r="C1423" s="2" t="s">
        <v>3749</v>
      </c>
      <c r="D1423" s="2" t="s">
        <v>4596</v>
      </c>
      <c r="E1423" s="6" t="s">
        <v>45</v>
      </c>
      <c r="F1423" s="2" t="s">
        <v>45</v>
      </c>
      <c r="G1423" s="2" t="s">
        <v>45</v>
      </c>
      <c r="H1423" s="2">
        <v>0</v>
      </c>
      <c r="I1423" s="2" t="s">
        <v>44</v>
      </c>
      <c r="J1423" s="2">
        <v>0</v>
      </c>
      <c r="K1423" s="6">
        <v>0</v>
      </c>
      <c r="L1423" s="2">
        <v>0</v>
      </c>
      <c r="M1423" s="112">
        <v>2</v>
      </c>
      <c r="N1423" s="13"/>
      <c r="O1423" s="2"/>
      <c r="P1423" s="2"/>
      <c r="Q1423" s="2" t="s">
        <v>45</v>
      </c>
      <c r="R1423" s="2" t="s">
        <v>45</v>
      </c>
      <c r="S1423" s="2" t="s">
        <v>45</v>
      </c>
      <c r="T1423" s="2" t="s">
        <v>44</v>
      </c>
      <c r="U1423" s="3" t="s">
        <v>45</v>
      </c>
      <c r="V1423" s="6" t="s">
        <v>6579</v>
      </c>
      <c r="W1423" s="63"/>
      <c r="X1423" s="2"/>
      <c r="Y1423" s="2"/>
      <c r="Z1423" s="64"/>
      <c r="AA1423" s="2">
        <v>0</v>
      </c>
      <c r="AB1423" s="2">
        <v>0</v>
      </c>
      <c r="AC1423" s="2"/>
      <c r="AD1423" s="2"/>
      <c r="AE1423" s="6">
        <v>0</v>
      </c>
      <c r="AF1423" s="2">
        <v>0</v>
      </c>
      <c r="AG1423" s="2"/>
      <c r="AH1423" s="2"/>
      <c r="AI1423" s="6">
        <v>0</v>
      </c>
      <c r="AJ1423" s="2">
        <v>0</v>
      </c>
      <c r="AK1423" s="2"/>
      <c r="AL1423" s="6"/>
      <c r="AM1423" s="6">
        <v>0</v>
      </c>
      <c r="AN1423" s="2">
        <v>0</v>
      </c>
      <c r="AO1423" s="2"/>
      <c r="AP1423" s="6"/>
      <c r="AQ1423" s="6">
        <f t="shared" si="154"/>
        <v>0</v>
      </c>
      <c r="AR1423" s="160">
        <f t="shared" si="155"/>
        <v>0</v>
      </c>
      <c r="AS1423" s="160">
        <f t="shared" si="156"/>
        <v>0</v>
      </c>
      <c r="AT1423" s="160">
        <f t="shared" si="157"/>
        <v>0</v>
      </c>
      <c r="AU1423" s="160">
        <f t="shared" si="158"/>
        <v>0</v>
      </c>
      <c r="AV1423" s="160">
        <f t="shared" si="159"/>
        <v>0</v>
      </c>
      <c r="AW1423" s="160">
        <f t="shared" si="160"/>
        <v>0</v>
      </c>
    </row>
    <row r="1424" spans="1:49" x14ac:dyDescent="0.25">
      <c r="A1424" s="2" t="s">
        <v>4597</v>
      </c>
      <c r="B1424" s="44" t="s">
        <v>16</v>
      </c>
      <c r="C1424" s="2" t="s">
        <v>3749</v>
      </c>
      <c r="D1424" s="2" t="s">
        <v>4598</v>
      </c>
      <c r="E1424" s="6" t="s">
        <v>45</v>
      </c>
      <c r="F1424" s="2" t="s">
        <v>45</v>
      </c>
      <c r="G1424" s="2" t="s">
        <v>45</v>
      </c>
      <c r="H1424" s="2">
        <v>0</v>
      </c>
      <c r="I1424" s="2" t="s">
        <v>44</v>
      </c>
      <c r="J1424" s="2">
        <v>0</v>
      </c>
      <c r="K1424" s="6">
        <v>0</v>
      </c>
      <c r="L1424" s="2">
        <v>0</v>
      </c>
      <c r="M1424" s="112">
        <v>2</v>
      </c>
      <c r="N1424" s="13"/>
      <c r="O1424" s="2"/>
      <c r="P1424" s="2"/>
      <c r="Q1424" s="2" t="s">
        <v>45</v>
      </c>
      <c r="R1424" s="2" t="s">
        <v>45</v>
      </c>
      <c r="S1424" s="2" t="s">
        <v>45</v>
      </c>
      <c r="T1424" s="2" t="s">
        <v>45</v>
      </c>
      <c r="U1424" s="3" t="s">
        <v>45</v>
      </c>
      <c r="V1424" s="6" t="s">
        <v>6579</v>
      </c>
      <c r="W1424" s="63"/>
      <c r="X1424" s="2"/>
      <c r="Y1424" s="2"/>
      <c r="Z1424" s="64"/>
      <c r="AA1424" s="2">
        <v>0</v>
      </c>
      <c r="AB1424" s="2">
        <v>0</v>
      </c>
      <c r="AC1424" s="2"/>
      <c r="AD1424" s="2"/>
      <c r="AE1424" s="6">
        <v>0</v>
      </c>
      <c r="AF1424" s="2">
        <v>0</v>
      </c>
      <c r="AG1424" s="2"/>
      <c r="AH1424" s="2"/>
      <c r="AI1424" s="6">
        <v>0</v>
      </c>
      <c r="AJ1424" s="2">
        <v>0</v>
      </c>
      <c r="AK1424" s="2"/>
      <c r="AL1424" s="6"/>
      <c r="AM1424" s="6">
        <v>0</v>
      </c>
      <c r="AN1424" s="2">
        <v>0</v>
      </c>
      <c r="AO1424" s="2"/>
      <c r="AP1424" s="6"/>
      <c r="AQ1424" s="6">
        <f t="shared" si="154"/>
        <v>0</v>
      </c>
      <c r="AR1424" s="160">
        <f t="shared" si="155"/>
        <v>0</v>
      </c>
      <c r="AS1424" s="160">
        <f t="shared" si="156"/>
        <v>0</v>
      </c>
      <c r="AT1424" s="160">
        <f t="shared" si="157"/>
        <v>0</v>
      </c>
      <c r="AU1424" s="160">
        <f t="shared" si="158"/>
        <v>0</v>
      </c>
      <c r="AV1424" s="160">
        <f t="shared" si="159"/>
        <v>0</v>
      </c>
      <c r="AW1424" s="160">
        <f t="shared" si="160"/>
        <v>0</v>
      </c>
    </row>
    <row r="1425" spans="1:49" x14ac:dyDescent="0.25">
      <c r="A1425" s="2" t="s">
        <v>4599</v>
      </c>
      <c r="B1425" s="44" t="s">
        <v>16</v>
      </c>
      <c r="C1425" s="2" t="s">
        <v>3749</v>
      </c>
      <c r="D1425" s="2" t="s">
        <v>4600</v>
      </c>
      <c r="E1425" s="6" t="s">
        <v>45</v>
      </c>
      <c r="F1425" s="2" t="s">
        <v>45</v>
      </c>
      <c r="G1425" s="2" t="s">
        <v>44</v>
      </c>
      <c r="H1425" s="2">
        <v>0</v>
      </c>
      <c r="I1425" s="2" t="s">
        <v>44</v>
      </c>
      <c r="J1425" s="2">
        <v>0</v>
      </c>
      <c r="K1425" s="2">
        <v>1</v>
      </c>
      <c r="L1425" s="2">
        <v>1</v>
      </c>
      <c r="M1425" s="112">
        <v>2</v>
      </c>
      <c r="N1425" s="13"/>
      <c r="O1425" s="2"/>
      <c r="P1425" s="2"/>
      <c r="Q1425" s="2" t="s">
        <v>44</v>
      </c>
      <c r="R1425" s="2" t="s">
        <v>45</v>
      </c>
      <c r="S1425" s="2" t="s">
        <v>45</v>
      </c>
      <c r="T1425" s="2" t="s">
        <v>44</v>
      </c>
      <c r="U1425" s="3" t="s">
        <v>45</v>
      </c>
      <c r="V1425" s="6" t="s">
        <v>6579</v>
      </c>
      <c r="W1425" s="63"/>
      <c r="X1425" s="2"/>
      <c r="Y1425" s="2"/>
      <c r="Z1425" s="64"/>
      <c r="AA1425" s="2">
        <v>0</v>
      </c>
      <c r="AB1425" s="2">
        <v>0</v>
      </c>
      <c r="AC1425" s="2"/>
      <c r="AD1425" s="2"/>
      <c r="AE1425" s="6">
        <v>0</v>
      </c>
      <c r="AF1425" s="2">
        <v>0</v>
      </c>
      <c r="AG1425" s="2"/>
      <c r="AH1425" s="2"/>
      <c r="AI1425" s="6">
        <v>0</v>
      </c>
      <c r="AJ1425" s="2">
        <v>0</v>
      </c>
      <c r="AK1425" s="2"/>
      <c r="AL1425" s="6"/>
      <c r="AM1425" s="6">
        <v>0</v>
      </c>
      <c r="AN1425" s="2">
        <v>0</v>
      </c>
      <c r="AO1425" s="2"/>
      <c r="AP1425" s="6"/>
      <c r="AQ1425" s="6">
        <f t="shared" si="154"/>
        <v>0</v>
      </c>
      <c r="AR1425" s="160">
        <f t="shared" si="155"/>
        <v>0</v>
      </c>
      <c r="AS1425" s="160">
        <f t="shared" si="156"/>
        <v>0</v>
      </c>
      <c r="AT1425" s="160">
        <f t="shared" si="157"/>
        <v>0</v>
      </c>
      <c r="AU1425" s="160">
        <f t="shared" si="158"/>
        <v>0</v>
      </c>
      <c r="AV1425" s="160">
        <f t="shared" si="159"/>
        <v>0</v>
      </c>
      <c r="AW1425" s="160">
        <f t="shared" si="160"/>
        <v>0</v>
      </c>
    </row>
    <row r="1426" spans="1:49" x14ac:dyDescent="0.25">
      <c r="A1426" s="2" t="s">
        <v>4601</v>
      </c>
      <c r="B1426" s="44" t="s">
        <v>16</v>
      </c>
      <c r="C1426" s="2" t="s">
        <v>3749</v>
      </c>
      <c r="D1426" s="2" t="s">
        <v>4602</v>
      </c>
      <c r="E1426" s="6" t="s">
        <v>45</v>
      </c>
      <c r="F1426" s="2" t="s">
        <v>45</v>
      </c>
      <c r="G1426" s="2" t="s">
        <v>45</v>
      </c>
      <c r="H1426" s="2">
        <v>0</v>
      </c>
      <c r="I1426" s="2" t="s">
        <v>44</v>
      </c>
      <c r="J1426" s="2">
        <v>0</v>
      </c>
      <c r="K1426" s="6">
        <v>0</v>
      </c>
      <c r="L1426" s="2">
        <v>0</v>
      </c>
      <c r="M1426" s="112">
        <v>2</v>
      </c>
      <c r="N1426" s="13"/>
      <c r="O1426" s="2"/>
      <c r="P1426" s="2"/>
      <c r="Q1426" s="2" t="s">
        <v>45</v>
      </c>
      <c r="R1426" s="2" t="s">
        <v>45</v>
      </c>
      <c r="S1426" s="2" t="s">
        <v>45</v>
      </c>
      <c r="T1426" s="2" t="s">
        <v>44</v>
      </c>
      <c r="U1426" s="3" t="s">
        <v>45</v>
      </c>
      <c r="V1426" s="6" t="s">
        <v>6579</v>
      </c>
      <c r="W1426" s="63"/>
      <c r="X1426" s="2"/>
      <c r="Y1426" s="2"/>
      <c r="Z1426" s="64"/>
      <c r="AA1426" s="2">
        <v>0</v>
      </c>
      <c r="AB1426" s="2">
        <v>0</v>
      </c>
      <c r="AC1426" s="2"/>
      <c r="AD1426" s="2"/>
      <c r="AE1426" s="6">
        <v>0</v>
      </c>
      <c r="AF1426" s="2">
        <v>0</v>
      </c>
      <c r="AG1426" s="2"/>
      <c r="AH1426" s="2"/>
      <c r="AI1426" s="6">
        <v>0</v>
      </c>
      <c r="AJ1426" s="2">
        <v>0</v>
      </c>
      <c r="AK1426" s="2"/>
      <c r="AL1426" s="6"/>
      <c r="AM1426" s="6">
        <v>0</v>
      </c>
      <c r="AN1426" s="2">
        <v>0</v>
      </c>
      <c r="AO1426" s="2"/>
      <c r="AP1426" s="6"/>
      <c r="AQ1426" s="6">
        <f t="shared" si="154"/>
        <v>0</v>
      </c>
      <c r="AR1426" s="160">
        <f t="shared" si="155"/>
        <v>0</v>
      </c>
      <c r="AS1426" s="160">
        <f t="shared" si="156"/>
        <v>0</v>
      </c>
      <c r="AT1426" s="160">
        <f t="shared" si="157"/>
        <v>0</v>
      </c>
      <c r="AU1426" s="160">
        <f t="shared" si="158"/>
        <v>0</v>
      </c>
      <c r="AV1426" s="160">
        <f t="shared" si="159"/>
        <v>0</v>
      </c>
      <c r="AW1426" s="160">
        <f t="shared" si="160"/>
        <v>0</v>
      </c>
    </row>
    <row r="1427" spans="1:49" x14ac:dyDescent="0.25">
      <c r="A1427" s="2" t="s">
        <v>4603</v>
      </c>
      <c r="B1427" s="44" t="s">
        <v>16</v>
      </c>
      <c r="C1427" s="2" t="s">
        <v>3749</v>
      </c>
      <c r="D1427" s="2" t="s">
        <v>4604</v>
      </c>
      <c r="E1427" s="6" t="s">
        <v>45</v>
      </c>
      <c r="F1427" s="2" t="s">
        <v>45</v>
      </c>
      <c r="G1427" s="2" t="s">
        <v>45</v>
      </c>
      <c r="H1427" s="2">
        <v>0</v>
      </c>
      <c r="I1427" s="2" t="s">
        <v>44</v>
      </c>
      <c r="J1427" s="2">
        <v>0</v>
      </c>
      <c r="K1427" s="6">
        <v>0</v>
      </c>
      <c r="L1427" s="2">
        <v>0</v>
      </c>
      <c r="M1427" s="112">
        <v>2</v>
      </c>
      <c r="N1427" s="13"/>
      <c r="O1427" s="2"/>
      <c r="P1427" s="2"/>
      <c r="Q1427" s="2" t="s">
        <v>45</v>
      </c>
      <c r="R1427" s="2" t="s">
        <v>45</v>
      </c>
      <c r="S1427" s="2" t="s">
        <v>45</v>
      </c>
      <c r="T1427" s="2" t="s">
        <v>44</v>
      </c>
      <c r="U1427" s="3" t="s">
        <v>45</v>
      </c>
      <c r="V1427" s="6" t="s">
        <v>6579</v>
      </c>
      <c r="W1427" s="63"/>
      <c r="X1427" s="2"/>
      <c r="Y1427" s="2"/>
      <c r="Z1427" s="64"/>
      <c r="AA1427" s="2">
        <v>0</v>
      </c>
      <c r="AB1427" s="2">
        <v>0</v>
      </c>
      <c r="AC1427" s="2"/>
      <c r="AD1427" s="2"/>
      <c r="AE1427" s="6">
        <v>0</v>
      </c>
      <c r="AF1427" s="2">
        <v>0</v>
      </c>
      <c r="AG1427" s="2"/>
      <c r="AH1427" s="2"/>
      <c r="AI1427" s="6">
        <v>0</v>
      </c>
      <c r="AJ1427" s="2">
        <v>0</v>
      </c>
      <c r="AK1427" s="2"/>
      <c r="AL1427" s="6"/>
      <c r="AM1427" s="6">
        <v>0</v>
      </c>
      <c r="AN1427" s="2">
        <v>0</v>
      </c>
      <c r="AO1427" s="2"/>
      <c r="AP1427" s="6"/>
      <c r="AQ1427" s="6">
        <f t="shared" si="154"/>
        <v>0</v>
      </c>
      <c r="AR1427" s="160">
        <f t="shared" si="155"/>
        <v>0</v>
      </c>
      <c r="AS1427" s="160">
        <f t="shared" si="156"/>
        <v>0</v>
      </c>
      <c r="AT1427" s="160">
        <f t="shared" si="157"/>
        <v>0</v>
      </c>
      <c r="AU1427" s="160">
        <f t="shared" si="158"/>
        <v>0</v>
      </c>
      <c r="AV1427" s="160">
        <f t="shared" si="159"/>
        <v>0</v>
      </c>
      <c r="AW1427" s="160">
        <f t="shared" si="160"/>
        <v>0</v>
      </c>
    </row>
    <row r="1428" spans="1:49" x14ac:dyDescent="0.25">
      <c r="A1428" s="2" t="s">
        <v>4605</v>
      </c>
      <c r="B1428" s="44" t="s">
        <v>16</v>
      </c>
      <c r="C1428" s="2" t="s">
        <v>3749</v>
      </c>
      <c r="D1428" s="2" t="s">
        <v>4606</v>
      </c>
      <c r="E1428" s="6" t="s">
        <v>45</v>
      </c>
      <c r="F1428" s="2" t="s">
        <v>45</v>
      </c>
      <c r="G1428" s="2" t="s">
        <v>45</v>
      </c>
      <c r="H1428" s="2">
        <v>0</v>
      </c>
      <c r="I1428" s="2" t="s">
        <v>44</v>
      </c>
      <c r="J1428" s="2">
        <v>0</v>
      </c>
      <c r="K1428" s="6">
        <v>0</v>
      </c>
      <c r="L1428" s="2">
        <v>0</v>
      </c>
      <c r="M1428" s="112">
        <v>2</v>
      </c>
      <c r="N1428" s="13"/>
      <c r="O1428" s="2"/>
      <c r="P1428" s="2"/>
      <c r="Q1428" s="2" t="s">
        <v>45</v>
      </c>
      <c r="R1428" s="2" t="s">
        <v>45</v>
      </c>
      <c r="S1428" s="2" t="s">
        <v>45</v>
      </c>
      <c r="T1428" s="2" t="s">
        <v>44</v>
      </c>
      <c r="U1428" s="3" t="s">
        <v>45</v>
      </c>
      <c r="V1428" s="6" t="s">
        <v>6579</v>
      </c>
      <c r="W1428" s="63"/>
      <c r="X1428" s="2"/>
      <c r="Y1428" s="2"/>
      <c r="Z1428" s="64"/>
      <c r="AA1428" s="2">
        <v>0</v>
      </c>
      <c r="AB1428" s="2">
        <v>0</v>
      </c>
      <c r="AC1428" s="2"/>
      <c r="AD1428" s="2"/>
      <c r="AE1428" s="6">
        <v>0</v>
      </c>
      <c r="AF1428" s="2">
        <v>0</v>
      </c>
      <c r="AG1428" s="2"/>
      <c r="AH1428" s="2"/>
      <c r="AI1428" s="6">
        <v>0</v>
      </c>
      <c r="AJ1428" s="2">
        <v>0</v>
      </c>
      <c r="AK1428" s="2"/>
      <c r="AL1428" s="6"/>
      <c r="AM1428" s="6">
        <v>0</v>
      </c>
      <c r="AN1428" s="2">
        <v>0</v>
      </c>
      <c r="AO1428" s="2"/>
      <c r="AP1428" s="6"/>
      <c r="AQ1428" s="6">
        <f t="shared" si="154"/>
        <v>0</v>
      </c>
      <c r="AR1428" s="160">
        <f t="shared" si="155"/>
        <v>0</v>
      </c>
      <c r="AS1428" s="160">
        <f t="shared" si="156"/>
        <v>0</v>
      </c>
      <c r="AT1428" s="160">
        <f t="shared" si="157"/>
        <v>0</v>
      </c>
      <c r="AU1428" s="160">
        <f t="shared" si="158"/>
        <v>0</v>
      </c>
      <c r="AV1428" s="160">
        <f t="shared" si="159"/>
        <v>0</v>
      </c>
      <c r="AW1428" s="160">
        <f t="shared" si="160"/>
        <v>0</v>
      </c>
    </row>
    <row r="1429" spans="1:49" x14ac:dyDescent="0.25">
      <c r="A1429" s="2" t="s">
        <v>4607</v>
      </c>
      <c r="B1429" s="44" t="s">
        <v>16</v>
      </c>
      <c r="C1429" s="2" t="s">
        <v>3749</v>
      </c>
      <c r="D1429" s="2" t="s">
        <v>4608</v>
      </c>
      <c r="E1429" s="6" t="s">
        <v>45</v>
      </c>
      <c r="F1429" s="2" t="s">
        <v>45</v>
      </c>
      <c r="G1429" s="2" t="s">
        <v>44</v>
      </c>
      <c r="H1429" s="2">
        <v>0</v>
      </c>
      <c r="I1429" s="2" t="s">
        <v>44</v>
      </c>
      <c r="J1429" s="2">
        <v>0</v>
      </c>
      <c r="K1429" s="6">
        <v>0</v>
      </c>
      <c r="L1429" s="2">
        <v>0</v>
      </c>
      <c r="M1429" s="112">
        <v>2</v>
      </c>
      <c r="N1429" s="13"/>
      <c r="O1429" s="2"/>
      <c r="P1429" s="2"/>
      <c r="Q1429" s="2" t="s">
        <v>44</v>
      </c>
      <c r="R1429" s="2" t="s">
        <v>45</v>
      </c>
      <c r="S1429" s="2" t="s">
        <v>45</v>
      </c>
      <c r="T1429" s="2" t="s">
        <v>44</v>
      </c>
      <c r="U1429" s="3" t="s">
        <v>45</v>
      </c>
      <c r="V1429" s="6" t="s">
        <v>6579</v>
      </c>
      <c r="W1429" s="63"/>
      <c r="X1429" s="2"/>
      <c r="Y1429" s="2"/>
      <c r="Z1429" s="64"/>
      <c r="AA1429" s="2">
        <v>0</v>
      </c>
      <c r="AB1429" s="2">
        <v>0</v>
      </c>
      <c r="AC1429" s="2"/>
      <c r="AD1429" s="2"/>
      <c r="AE1429" s="6">
        <v>0</v>
      </c>
      <c r="AF1429" s="2">
        <v>0</v>
      </c>
      <c r="AG1429" s="2"/>
      <c r="AH1429" s="2"/>
      <c r="AI1429" s="6">
        <v>0</v>
      </c>
      <c r="AJ1429" s="2">
        <v>0</v>
      </c>
      <c r="AK1429" s="2"/>
      <c r="AL1429" s="6"/>
      <c r="AM1429" s="6">
        <v>0</v>
      </c>
      <c r="AN1429" s="2">
        <v>0</v>
      </c>
      <c r="AO1429" s="2"/>
      <c r="AP1429" s="6"/>
      <c r="AQ1429" s="6">
        <f t="shared" si="154"/>
        <v>0</v>
      </c>
      <c r="AR1429" s="160">
        <f t="shared" si="155"/>
        <v>0</v>
      </c>
      <c r="AS1429" s="160">
        <f t="shared" si="156"/>
        <v>0</v>
      </c>
      <c r="AT1429" s="160">
        <f t="shared" si="157"/>
        <v>0</v>
      </c>
      <c r="AU1429" s="160">
        <f t="shared" si="158"/>
        <v>0</v>
      </c>
      <c r="AV1429" s="160">
        <f t="shared" si="159"/>
        <v>0</v>
      </c>
      <c r="AW1429" s="160">
        <f t="shared" si="160"/>
        <v>0</v>
      </c>
    </row>
    <row r="1430" spans="1:49" x14ac:dyDescent="0.25">
      <c r="A1430" s="2" t="s">
        <v>4609</v>
      </c>
      <c r="B1430" s="44" t="s">
        <v>16</v>
      </c>
      <c r="C1430" s="2" t="s">
        <v>3749</v>
      </c>
      <c r="D1430" s="2" t="s">
        <v>536</v>
      </c>
      <c r="E1430" s="6" t="s">
        <v>45</v>
      </c>
      <c r="F1430" s="2" t="s">
        <v>45</v>
      </c>
      <c r="G1430" s="2" t="s">
        <v>45</v>
      </c>
      <c r="H1430" s="2">
        <v>0</v>
      </c>
      <c r="I1430" s="2" t="s">
        <v>44</v>
      </c>
      <c r="J1430" s="2">
        <v>0</v>
      </c>
      <c r="K1430" s="6">
        <v>0</v>
      </c>
      <c r="L1430" s="2">
        <v>0</v>
      </c>
      <c r="M1430" s="112">
        <v>2</v>
      </c>
      <c r="N1430" s="13"/>
      <c r="O1430" s="2"/>
      <c r="P1430" s="2"/>
      <c r="Q1430" s="2" t="s">
        <v>45</v>
      </c>
      <c r="R1430" s="2" t="s">
        <v>45</v>
      </c>
      <c r="S1430" s="2" t="s">
        <v>45</v>
      </c>
      <c r="T1430" s="2" t="s">
        <v>45</v>
      </c>
      <c r="U1430" s="3" t="s">
        <v>45</v>
      </c>
      <c r="V1430" s="6" t="s">
        <v>6579</v>
      </c>
      <c r="W1430" s="63"/>
      <c r="X1430" s="2"/>
      <c r="Y1430" s="2"/>
      <c r="Z1430" s="64"/>
      <c r="AA1430" s="2">
        <v>0</v>
      </c>
      <c r="AB1430" s="2">
        <v>0</v>
      </c>
      <c r="AC1430" s="2"/>
      <c r="AD1430" s="2"/>
      <c r="AE1430" s="6">
        <v>0</v>
      </c>
      <c r="AF1430" s="2">
        <v>0</v>
      </c>
      <c r="AG1430" s="2"/>
      <c r="AH1430" s="2"/>
      <c r="AI1430" s="6">
        <v>0</v>
      </c>
      <c r="AJ1430" s="2">
        <v>0</v>
      </c>
      <c r="AK1430" s="2"/>
      <c r="AL1430" s="6"/>
      <c r="AM1430" s="6">
        <v>0</v>
      </c>
      <c r="AN1430" s="2">
        <v>0</v>
      </c>
      <c r="AO1430" s="2"/>
      <c r="AP1430" s="6"/>
      <c r="AQ1430" s="6">
        <f t="shared" si="154"/>
        <v>0</v>
      </c>
      <c r="AR1430" s="160">
        <f t="shared" si="155"/>
        <v>0</v>
      </c>
      <c r="AS1430" s="160">
        <f t="shared" si="156"/>
        <v>0</v>
      </c>
      <c r="AT1430" s="160">
        <f t="shared" si="157"/>
        <v>0</v>
      </c>
      <c r="AU1430" s="160">
        <f t="shared" si="158"/>
        <v>0</v>
      </c>
      <c r="AV1430" s="160">
        <f t="shared" si="159"/>
        <v>0</v>
      </c>
      <c r="AW1430" s="160">
        <f t="shared" si="160"/>
        <v>0</v>
      </c>
    </row>
    <row r="1431" spans="1:49" x14ac:dyDescent="0.25">
      <c r="A1431" s="2" t="s">
        <v>4610</v>
      </c>
      <c r="B1431" s="44" t="s">
        <v>16</v>
      </c>
      <c r="C1431" s="2" t="s">
        <v>3749</v>
      </c>
      <c r="D1431" s="2" t="s">
        <v>4611</v>
      </c>
      <c r="E1431" s="6" t="s">
        <v>45</v>
      </c>
      <c r="F1431" s="2" t="s">
        <v>45</v>
      </c>
      <c r="G1431" s="2" t="s">
        <v>44</v>
      </c>
      <c r="H1431" s="2">
        <v>0</v>
      </c>
      <c r="I1431" s="2" t="s">
        <v>44</v>
      </c>
      <c r="J1431" s="2">
        <v>1</v>
      </c>
      <c r="K1431" s="2">
        <v>0</v>
      </c>
      <c r="L1431" s="2">
        <v>0</v>
      </c>
      <c r="M1431" s="2">
        <v>1</v>
      </c>
      <c r="N1431" s="13"/>
      <c r="O1431" s="2">
        <v>1</v>
      </c>
      <c r="P1431" s="6">
        <v>1</v>
      </c>
      <c r="Q1431" s="2" t="s">
        <v>45</v>
      </c>
      <c r="R1431" s="2" t="s">
        <v>45</v>
      </c>
      <c r="S1431" s="2" t="s">
        <v>45</v>
      </c>
      <c r="T1431" s="2" t="s">
        <v>44</v>
      </c>
      <c r="U1431" s="3" t="s">
        <v>45</v>
      </c>
      <c r="V1431" s="6" t="s">
        <v>35</v>
      </c>
      <c r="W1431" s="63" t="s">
        <v>4612</v>
      </c>
      <c r="X1431" s="2" t="s">
        <v>4613</v>
      </c>
      <c r="Y1431" s="2" t="s">
        <v>4614</v>
      </c>
      <c r="Z1431" s="64" t="s">
        <v>4615</v>
      </c>
      <c r="AA1431" s="2">
        <v>0</v>
      </c>
      <c r="AB1431" s="2">
        <v>0</v>
      </c>
      <c r="AC1431" s="2"/>
      <c r="AD1431" s="2"/>
      <c r="AE1431" s="6">
        <v>0</v>
      </c>
      <c r="AF1431" s="2">
        <v>0</v>
      </c>
      <c r="AG1431" s="2"/>
      <c r="AH1431" s="2"/>
      <c r="AI1431" s="6">
        <v>0</v>
      </c>
      <c r="AJ1431" s="2">
        <v>0</v>
      </c>
      <c r="AK1431" s="2"/>
      <c r="AL1431" s="6"/>
      <c r="AM1431" s="6">
        <v>0</v>
      </c>
      <c r="AN1431" s="2">
        <v>0</v>
      </c>
      <c r="AO1431" s="2"/>
      <c r="AP1431" s="6"/>
      <c r="AQ1431" s="6">
        <f t="shared" si="154"/>
        <v>0</v>
      </c>
      <c r="AR1431" s="160">
        <f t="shared" si="155"/>
        <v>0</v>
      </c>
      <c r="AS1431" s="160">
        <f t="shared" si="156"/>
        <v>0</v>
      </c>
      <c r="AT1431" s="160">
        <f t="shared" si="157"/>
        <v>0</v>
      </c>
      <c r="AU1431" s="160">
        <f t="shared" si="158"/>
        <v>0</v>
      </c>
      <c r="AV1431" s="160">
        <f t="shared" si="159"/>
        <v>0</v>
      </c>
      <c r="AW1431" s="160">
        <f t="shared" si="160"/>
        <v>0</v>
      </c>
    </row>
    <row r="1432" spans="1:49" x14ac:dyDescent="0.25">
      <c r="A1432" s="2" t="s">
        <v>4616</v>
      </c>
      <c r="B1432" s="44" t="s">
        <v>16</v>
      </c>
      <c r="C1432" s="2" t="s">
        <v>3749</v>
      </c>
      <c r="D1432" s="2" t="s">
        <v>4617</v>
      </c>
      <c r="E1432" s="6" t="s">
        <v>45</v>
      </c>
      <c r="F1432" s="2" t="s">
        <v>45</v>
      </c>
      <c r="G1432" s="2" t="s">
        <v>44</v>
      </c>
      <c r="H1432" s="2">
        <v>0</v>
      </c>
      <c r="I1432" s="2" t="s">
        <v>44</v>
      </c>
      <c r="J1432" s="2">
        <v>0</v>
      </c>
      <c r="K1432" s="6">
        <v>0</v>
      </c>
      <c r="L1432" s="2">
        <v>0</v>
      </c>
      <c r="M1432" s="112">
        <v>2</v>
      </c>
      <c r="N1432" s="13"/>
      <c r="O1432" s="2"/>
      <c r="P1432" s="2"/>
      <c r="Q1432" s="2" t="s">
        <v>45</v>
      </c>
      <c r="R1432" s="2" t="s">
        <v>45</v>
      </c>
      <c r="S1432" s="2" t="s">
        <v>45</v>
      </c>
      <c r="T1432" s="2" t="s">
        <v>44</v>
      </c>
      <c r="U1432" s="3" t="s">
        <v>45</v>
      </c>
      <c r="V1432" s="6" t="s">
        <v>6579</v>
      </c>
      <c r="W1432" s="63"/>
      <c r="X1432" s="2"/>
      <c r="Y1432" s="2"/>
      <c r="Z1432" s="64"/>
      <c r="AA1432" s="2">
        <v>0</v>
      </c>
      <c r="AB1432" s="2">
        <v>0</v>
      </c>
      <c r="AC1432" s="2"/>
      <c r="AD1432" s="2"/>
      <c r="AE1432" s="6">
        <v>0</v>
      </c>
      <c r="AF1432" s="2">
        <v>0</v>
      </c>
      <c r="AG1432" s="2"/>
      <c r="AH1432" s="2"/>
      <c r="AI1432" s="6">
        <v>0</v>
      </c>
      <c r="AJ1432" s="2">
        <v>0</v>
      </c>
      <c r="AK1432" s="2"/>
      <c r="AL1432" s="6"/>
      <c r="AM1432" s="6">
        <v>0</v>
      </c>
      <c r="AN1432" s="2">
        <v>0</v>
      </c>
      <c r="AO1432" s="2"/>
      <c r="AP1432" s="6"/>
      <c r="AQ1432" s="6">
        <f t="shared" si="154"/>
        <v>0</v>
      </c>
      <c r="AR1432" s="160">
        <f t="shared" si="155"/>
        <v>0</v>
      </c>
      <c r="AS1432" s="160">
        <f t="shared" si="156"/>
        <v>0</v>
      </c>
      <c r="AT1432" s="160">
        <f t="shared" si="157"/>
        <v>0</v>
      </c>
      <c r="AU1432" s="160">
        <f t="shared" si="158"/>
        <v>0</v>
      </c>
      <c r="AV1432" s="160">
        <f t="shared" si="159"/>
        <v>0</v>
      </c>
      <c r="AW1432" s="160">
        <f t="shared" si="160"/>
        <v>0</v>
      </c>
    </row>
    <row r="1433" spans="1:49" x14ac:dyDescent="0.25">
      <c r="A1433" s="2" t="s">
        <v>4618</v>
      </c>
      <c r="B1433" s="44" t="s">
        <v>16</v>
      </c>
      <c r="C1433" s="2" t="s">
        <v>3749</v>
      </c>
      <c r="D1433" s="2" t="s">
        <v>4619</v>
      </c>
      <c r="E1433" s="6" t="s">
        <v>45</v>
      </c>
      <c r="F1433" s="2" t="s">
        <v>45</v>
      </c>
      <c r="G1433" s="2" t="s">
        <v>45</v>
      </c>
      <c r="H1433" s="2">
        <v>0</v>
      </c>
      <c r="I1433" s="2" t="s">
        <v>44</v>
      </c>
      <c r="J1433" s="2">
        <v>0</v>
      </c>
      <c r="K1433" s="6">
        <v>0</v>
      </c>
      <c r="L1433" s="2">
        <v>0</v>
      </c>
      <c r="M1433" s="112">
        <v>2</v>
      </c>
      <c r="N1433" s="13"/>
      <c r="O1433" s="2"/>
      <c r="P1433" s="2"/>
      <c r="Q1433" s="2" t="s">
        <v>45</v>
      </c>
      <c r="R1433" s="2" t="s">
        <v>45</v>
      </c>
      <c r="S1433" s="2" t="s">
        <v>45</v>
      </c>
      <c r="T1433" s="2" t="s">
        <v>45</v>
      </c>
      <c r="U1433" s="3" t="s">
        <v>45</v>
      </c>
      <c r="V1433" s="6" t="s">
        <v>6579</v>
      </c>
      <c r="W1433" s="63"/>
      <c r="X1433" s="2"/>
      <c r="Y1433" s="2"/>
      <c r="Z1433" s="64"/>
      <c r="AA1433" s="2">
        <v>0</v>
      </c>
      <c r="AB1433" s="2">
        <v>0</v>
      </c>
      <c r="AC1433" s="2"/>
      <c r="AD1433" s="2"/>
      <c r="AE1433" s="6">
        <v>0</v>
      </c>
      <c r="AF1433" s="2">
        <v>0</v>
      </c>
      <c r="AG1433" s="2"/>
      <c r="AH1433" s="2"/>
      <c r="AI1433" s="6">
        <v>0</v>
      </c>
      <c r="AJ1433" s="2">
        <v>0</v>
      </c>
      <c r="AK1433" s="2"/>
      <c r="AL1433" s="6"/>
      <c r="AM1433" s="6">
        <v>0</v>
      </c>
      <c r="AN1433" s="2">
        <v>0</v>
      </c>
      <c r="AO1433" s="2"/>
      <c r="AP1433" s="6"/>
      <c r="AQ1433" s="6">
        <f t="shared" si="154"/>
        <v>0</v>
      </c>
      <c r="AR1433" s="160">
        <f t="shared" si="155"/>
        <v>0</v>
      </c>
      <c r="AS1433" s="160">
        <f t="shared" si="156"/>
        <v>0</v>
      </c>
      <c r="AT1433" s="160">
        <f t="shared" si="157"/>
        <v>0</v>
      </c>
      <c r="AU1433" s="160">
        <f t="shared" si="158"/>
        <v>0</v>
      </c>
      <c r="AV1433" s="160">
        <f t="shared" si="159"/>
        <v>0</v>
      </c>
      <c r="AW1433" s="160">
        <f t="shared" si="160"/>
        <v>0</v>
      </c>
    </row>
    <row r="1434" spans="1:49" x14ac:dyDescent="0.25">
      <c r="A1434" s="2" t="s">
        <v>4620</v>
      </c>
      <c r="B1434" s="44" t="s">
        <v>16</v>
      </c>
      <c r="C1434" s="2" t="s">
        <v>3749</v>
      </c>
      <c r="D1434" s="2" t="s">
        <v>4621</v>
      </c>
      <c r="E1434" s="6" t="s">
        <v>45</v>
      </c>
      <c r="F1434" s="2" t="s">
        <v>45</v>
      </c>
      <c r="G1434" s="2" t="s">
        <v>45</v>
      </c>
      <c r="H1434" s="2">
        <v>0</v>
      </c>
      <c r="I1434" s="2" t="s">
        <v>44</v>
      </c>
      <c r="J1434" s="2">
        <v>0</v>
      </c>
      <c r="K1434" s="6">
        <v>0</v>
      </c>
      <c r="L1434" s="2">
        <v>0</v>
      </c>
      <c r="M1434" s="112">
        <v>2</v>
      </c>
      <c r="N1434" s="13"/>
      <c r="O1434" s="2"/>
      <c r="P1434" s="2"/>
      <c r="Q1434" s="2" t="s">
        <v>45</v>
      </c>
      <c r="R1434" s="2" t="s">
        <v>45</v>
      </c>
      <c r="S1434" s="2" t="s">
        <v>45</v>
      </c>
      <c r="T1434" s="2" t="s">
        <v>45</v>
      </c>
      <c r="U1434" s="3" t="s">
        <v>45</v>
      </c>
      <c r="V1434" s="6" t="s">
        <v>6579</v>
      </c>
      <c r="W1434" s="63"/>
      <c r="X1434" s="2"/>
      <c r="Y1434" s="2"/>
      <c r="Z1434" s="64"/>
      <c r="AA1434" s="2">
        <v>0</v>
      </c>
      <c r="AB1434" s="2">
        <v>0</v>
      </c>
      <c r="AC1434" s="2"/>
      <c r="AD1434" s="2"/>
      <c r="AE1434" s="6">
        <v>0</v>
      </c>
      <c r="AF1434" s="2">
        <v>0</v>
      </c>
      <c r="AG1434" s="2"/>
      <c r="AH1434" s="2"/>
      <c r="AI1434" s="6">
        <v>0</v>
      </c>
      <c r="AJ1434" s="2">
        <v>0</v>
      </c>
      <c r="AK1434" s="2"/>
      <c r="AL1434" s="6"/>
      <c r="AM1434" s="6">
        <v>0</v>
      </c>
      <c r="AN1434" s="2">
        <v>0</v>
      </c>
      <c r="AO1434" s="2"/>
      <c r="AP1434" s="6"/>
      <c r="AQ1434" s="6">
        <f t="shared" si="154"/>
        <v>0</v>
      </c>
      <c r="AR1434" s="160">
        <f t="shared" si="155"/>
        <v>0</v>
      </c>
      <c r="AS1434" s="160">
        <f t="shared" si="156"/>
        <v>0</v>
      </c>
      <c r="AT1434" s="160">
        <f t="shared" si="157"/>
        <v>0</v>
      </c>
      <c r="AU1434" s="160">
        <f t="shared" si="158"/>
        <v>0</v>
      </c>
      <c r="AV1434" s="160">
        <f t="shared" si="159"/>
        <v>0</v>
      </c>
      <c r="AW1434" s="160">
        <f t="shared" si="160"/>
        <v>0</v>
      </c>
    </row>
    <row r="1435" spans="1:49" x14ac:dyDescent="0.25">
      <c r="A1435" s="2" t="s">
        <v>4622</v>
      </c>
      <c r="B1435" s="44" t="s">
        <v>16</v>
      </c>
      <c r="C1435" s="2" t="s">
        <v>3749</v>
      </c>
      <c r="D1435" s="2" t="s">
        <v>4623</v>
      </c>
      <c r="E1435" s="6" t="s">
        <v>45</v>
      </c>
      <c r="F1435" s="2" t="s">
        <v>45</v>
      </c>
      <c r="G1435" s="2" t="s">
        <v>44</v>
      </c>
      <c r="H1435" s="2">
        <v>0</v>
      </c>
      <c r="I1435" s="2" t="s">
        <v>44</v>
      </c>
      <c r="J1435" s="2">
        <v>0</v>
      </c>
      <c r="K1435" s="6">
        <v>0</v>
      </c>
      <c r="L1435" s="2">
        <v>0</v>
      </c>
      <c r="M1435" s="112">
        <v>2</v>
      </c>
      <c r="N1435" s="13"/>
      <c r="O1435" s="2"/>
      <c r="P1435" s="2"/>
      <c r="Q1435" s="2" t="s">
        <v>45</v>
      </c>
      <c r="R1435" s="2" t="s">
        <v>45</v>
      </c>
      <c r="S1435" s="2" t="s">
        <v>45</v>
      </c>
      <c r="T1435" s="2" t="s">
        <v>44</v>
      </c>
      <c r="U1435" s="3" t="s">
        <v>45</v>
      </c>
      <c r="V1435" s="6" t="s">
        <v>6579</v>
      </c>
      <c r="W1435" s="63"/>
      <c r="X1435" s="2"/>
      <c r="Y1435" s="2"/>
      <c r="Z1435" s="64"/>
      <c r="AA1435" s="2">
        <v>0</v>
      </c>
      <c r="AB1435" s="2">
        <v>0</v>
      </c>
      <c r="AC1435" s="2"/>
      <c r="AD1435" s="2"/>
      <c r="AE1435" s="6">
        <v>0</v>
      </c>
      <c r="AF1435" s="2">
        <v>0</v>
      </c>
      <c r="AG1435" s="2"/>
      <c r="AH1435" s="2"/>
      <c r="AI1435" s="6">
        <v>0</v>
      </c>
      <c r="AJ1435" s="2">
        <v>0</v>
      </c>
      <c r="AK1435" s="2"/>
      <c r="AL1435" s="6"/>
      <c r="AM1435" s="6">
        <v>0</v>
      </c>
      <c r="AN1435" s="2">
        <v>0</v>
      </c>
      <c r="AO1435" s="2"/>
      <c r="AP1435" s="6"/>
      <c r="AQ1435" s="6">
        <f t="shared" si="154"/>
        <v>0</v>
      </c>
      <c r="AR1435" s="160">
        <f t="shared" si="155"/>
        <v>0</v>
      </c>
      <c r="AS1435" s="160">
        <f t="shared" si="156"/>
        <v>0</v>
      </c>
      <c r="AT1435" s="160">
        <f t="shared" si="157"/>
        <v>0</v>
      </c>
      <c r="AU1435" s="160">
        <f t="shared" si="158"/>
        <v>0</v>
      </c>
      <c r="AV1435" s="160">
        <f t="shared" si="159"/>
        <v>0</v>
      </c>
      <c r="AW1435" s="160">
        <f t="shared" si="160"/>
        <v>0</v>
      </c>
    </row>
    <row r="1436" spans="1:49" x14ac:dyDescent="0.25">
      <c r="A1436" s="2" t="s">
        <v>4624</v>
      </c>
      <c r="B1436" s="44" t="s">
        <v>16</v>
      </c>
      <c r="C1436" s="2" t="s">
        <v>3749</v>
      </c>
      <c r="D1436" s="2" t="s">
        <v>4625</v>
      </c>
      <c r="E1436" s="6" t="s">
        <v>45</v>
      </c>
      <c r="F1436" s="2" t="s">
        <v>45</v>
      </c>
      <c r="G1436" s="2" t="s">
        <v>44</v>
      </c>
      <c r="H1436" s="2">
        <v>0</v>
      </c>
      <c r="I1436" s="2" t="s">
        <v>44</v>
      </c>
      <c r="J1436" s="2">
        <v>0</v>
      </c>
      <c r="K1436" s="6">
        <v>0</v>
      </c>
      <c r="L1436" s="2">
        <v>0</v>
      </c>
      <c r="M1436" s="112">
        <v>2</v>
      </c>
      <c r="N1436" s="13"/>
      <c r="O1436" s="2"/>
      <c r="P1436" s="2"/>
      <c r="Q1436" s="2" t="s">
        <v>45</v>
      </c>
      <c r="R1436" s="2" t="s">
        <v>45</v>
      </c>
      <c r="S1436" s="2" t="s">
        <v>45</v>
      </c>
      <c r="T1436" s="2" t="s">
        <v>44</v>
      </c>
      <c r="U1436" s="3" t="s">
        <v>45</v>
      </c>
      <c r="V1436" s="6" t="s">
        <v>6579</v>
      </c>
      <c r="W1436" s="63"/>
      <c r="X1436" s="2"/>
      <c r="Y1436" s="2"/>
      <c r="Z1436" s="64"/>
      <c r="AA1436" s="2">
        <v>0</v>
      </c>
      <c r="AB1436" s="2">
        <v>0</v>
      </c>
      <c r="AC1436" s="2"/>
      <c r="AD1436" s="2"/>
      <c r="AE1436" s="6">
        <v>0</v>
      </c>
      <c r="AF1436" s="2">
        <v>0</v>
      </c>
      <c r="AG1436" s="2"/>
      <c r="AH1436" s="2"/>
      <c r="AI1436" s="6">
        <v>0</v>
      </c>
      <c r="AJ1436" s="2">
        <v>0</v>
      </c>
      <c r="AK1436" s="2"/>
      <c r="AL1436" s="6"/>
      <c r="AM1436" s="6">
        <v>0</v>
      </c>
      <c r="AN1436" s="2">
        <v>0</v>
      </c>
      <c r="AO1436" s="2"/>
      <c r="AP1436" s="6"/>
      <c r="AQ1436" s="6">
        <f t="shared" si="154"/>
        <v>0</v>
      </c>
      <c r="AR1436" s="160">
        <f t="shared" si="155"/>
        <v>0</v>
      </c>
      <c r="AS1436" s="160">
        <f t="shared" si="156"/>
        <v>0</v>
      </c>
      <c r="AT1436" s="160">
        <f t="shared" si="157"/>
        <v>0</v>
      </c>
      <c r="AU1436" s="160">
        <f t="shared" si="158"/>
        <v>0</v>
      </c>
      <c r="AV1436" s="160">
        <f t="shared" si="159"/>
        <v>0</v>
      </c>
      <c r="AW1436" s="160">
        <f t="shared" si="160"/>
        <v>0</v>
      </c>
    </row>
    <row r="1437" spans="1:49" x14ac:dyDescent="0.25">
      <c r="A1437" s="2" t="s">
        <v>4626</v>
      </c>
      <c r="B1437" s="44" t="s">
        <v>16</v>
      </c>
      <c r="C1437" s="2" t="s">
        <v>3749</v>
      </c>
      <c r="D1437" s="2" t="s">
        <v>4627</v>
      </c>
      <c r="E1437" s="6" t="s">
        <v>45</v>
      </c>
      <c r="F1437" s="2" t="s">
        <v>45</v>
      </c>
      <c r="G1437" s="2" t="s">
        <v>45</v>
      </c>
      <c r="H1437" s="2">
        <v>0</v>
      </c>
      <c r="I1437" s="2" t="s">
        <v>44</v>
      </c>
      <c r="J1437" s="2">
        <v>0</v>
      </c>
      <c r="K1437" s="6">
        <v>0</v>
      </c>
      <c r="L1437" s="2">
        <v>0</v>
      </c>
      <c r="M1437" s="112">
        <v>2</v>
      </c>
      <c r="N1437" s="13"/>
      <c r="O1437" s="2"/>
      <c r="P1437" s="2"/>
      <c r="Q1437" s="2" t="s">
        <v>45</v>
      </c>
      <c r="R1437" s="2" t="s">
        <v>45</v>
      </c>
      <c r="S1437" s="2" t="s">
        <v>45</v>
      </c>
      <c r="T1437" s="2" t="s">
        <v>45</v>
      </c>
      <c r="U1437" s="3" t="s">
        <v>45</v>
      </c>
      <c r="V1437" s="6" t="s">
        <v>6579</v>
      </c>
      <c r="W1437" s="63"/>
      <c r="X1437" s="2"/>
      <c r="Y1437" s="2"/>
      <c r="Z1437" s="64"/>
      <c r="AA1437" s="2">
        <v>0</v>
      </c>
      <c r="AB1437" s="2">
        <v>0</v>
      </c>
      <c r="AC1437" s="2"/>
      <c r="AD1437" s="2"/>
      <c r="AE1437" s="6">
        <v>0</v>
      </c>
      <c r="AF1437" s="2">
        <v>0</v>
      </c>
      <c r="AG1437" s="2"/>
      <c r="AH1437" s="2"/>
      <c r="AI1437" s="6">
        <v>0</v>
      </c>
      <c r="AJ1437" s="2">
        <v>0</v>
      </c>
      <c r="AK1437" s="2"/>
      <c r="AL1437" s="6"/>
      <c r="AM1437" s="6">
        <v>0</v>
      </c>
      <c r="AN1437" s="2">
        <v>0</v>
      </c>
      <c r="AO1437" s="2"/>
      <c r="AP1437" s="6"/>
      <c r="AQ1437" s="6">
        <f t="shared" si="154"/>
        <v>0</v>
      </c>
      <c r="AR1437" s="160">
        <f t="shared" si="155"/>
        <v>0</v>
      </c>
      <c r="AS1437" s="160">
        <f t="shared" si="156"/>
        <v>0</v>
      </c>
      <c r="AT1437" s="160">
        <f t="shared" si="157"/>
        <v>0</v>
      </c>
      <c r="AU1437" s="160">
        <f t="shared" si="158"/>
        <v>0</v>
      </c>
      <c r="AV1437" s="160">
        <f t="shared" si="159"/>
        <v>0</v>
      </c>
      <c r="AW1437" s="160">
        <f t="shared" si="160"/>
        <v>0</v>
      </c>
    </row>
    <row r="1438" spans="1:49" x14ac:dyDescent="0.25">
      <c r="A1438" s="2" t="s">
        <v>4628</v>
      </c>
      <c r="B1438" s="44" t="s">
        <v>16</v>
      </c>
      <c r="C1438" s="2" t="s">
        <v>3749</v>
      </c>
      <c r="D1438" s="2" t="s">
        <v>4420</v>
      </c>
      <c r="E1438" s="6" t="s">
        <v>45</v>
      </c>
      <c r="F1438" s="2" t="s">
        <v>45</v>
      </c>
      <c r="G1438" s="2" t="s">
        <v>45</v>
      </c>
      <c r="H1438" s="2">
        <v>0</v>
      </c>
      <c r="I1438" s="2" t="s">
        <v>44</v>
      </c>
      <c r="J1438" s="2">
        <v>0</v>
      </c>
      <c r="K1438" s="6">
        <v>0</v>
      </c>
      <c r="L1438" s="2">
        <v>0</v>
      </c>
      <c r="M1438" s="112">
        <v>2</v>
      </c>
      <c r="N1438" s="13"/>
      <c r="O1438" s="2"/>
      <c r="P1438" s="2"/>
      <c r="Q1438" s="2" t="s">
        <v>45</v>
      </c>
      <c r="R1438" s="2" t="s">
        <v>45</v>
      </c>
      <c r="S1438" s="2" t="s">
        <v>45</v>
      </c>
      <c r="T1438" s="2" t="s">
        <v>45</v>
      </c>
      <c r="U1438" s="3" t="s">
        <v>45</v>
      </c>
      <c r="V1438" s="6" t="s">
        <v>6579</v>
      </c>
      <c r="W1438" s="63"/>
      <c r="X1438" s="2"/>
      <c r="Y1438" s="2"/>
      <c r="Z1438" s="64"/>
      <c r="AA1438" s="2">
        <v>0</v>
      </c>
      <c r="AB1438" s="2">
        <v>0</v>
      </c>
      <c r="AC1438" s="2"/>
      <c r="AD1438" s="2"/>
      <c r="AE1438" s="6">
        <v>0</v>
      </c>
      <c r="AF1438" s="2">
        <v>0</v>
      </c>
      <c r="AG1438" s="2"/>
      <c r="AH1438" s="2"/>
      <c r="AI1438" s="6">
        <v>0</v>
      </c>
      <c r="AJ1438" s="2">
        <v>0</v>
      </c>
      <c r="AK1438" s="2"/>
      <c r="AL1438" s="6"/>
      <c r="AM1438" s="6">
        <v>0</v>
      </c>
      <c r="AN1438" s="2">
        <v>0</v>
      </c>
      <c r="AO1438" s="2"/>
      <c r="AP1438" s="6"/>
      <c r="AQ1438" s="6">
        <f t="shared" si="154"/>
        <v>0</v>
      </c>
      <c r="AR1438" s="160">
        <f t="shared" si="155"/>
        <v>0</v>
      </c>
      <c r="AS1438" s="160">
        <f t="shared" si="156"/>
        <v>0</v>
      </c>
      <c r="AT1438" s="160">
        <f t="shared" si="157"/>
        <v>0</v>
      </c>
      <c r="AU1438" s="160">
        <f t="shared" si="158"/>
        <v>0</v>
      </c>
      <c r="AV1438" s="160">
        <f t="shared" si="159"/>
        <v>0</v>
      </c>
      <c r="AW1438" s="160">
        <f t="shared" si="160"/>
        <v>0</v>
      </c>
    </row>
    <row r="1439" spans="1:49" x14ac:dyDescent="0.25">
      <c r="A1439" s="2" t="s">
        <v>4629</v>
      </c>
      <c r="B1439" s="44" t="s">
        <v>16</v>
      </c>
      <c r="C1439" s="2" t="s">
        <v>3749</v>
      </c>
      <c r="D1439" s="2" t="s">
        <v>4630</v>
      </c>
      <c r="E1439" s="6" t="s">
        <v>45</v>
      </c>
      <c r="F1439" s="2" t="s">
        <v>45</v>
      </c>
      <c r="G1439" s="2" t="s">
        <v>44</v>
      </c>
      <c r="H1439" s="2">
        <v>0</v>
      </c>
      <c r="I1439" s="2" t="s">
        <v>44</v>
      </c>
      <c r="J1439" s="2">
        <v>0</v>
      </c>
      <c r="K1439" s="6">
        <v>0</v>
      </c>
      <c r="L1439" s="2">
        <v>0</v>
      </c>
      <c r="M1439" s="112">
        <v>2</v>
      </c>
      <c r="N1439" s="13"/>
      <c r="O1439" s="2"/>
      <c r="P1439" s="2"/>
      <c r="Q1439" s="2" t="s">
        <v>44</v>
      </c>
      <c r="R1439" s="2" t="s">
        <v>45</v>
      </c>
      <c r="S1439" s="2" t="s">
        <v>45</v>
      </c>
      <c r="T1439" s="2" t="s">
        <v>44</v>
      </c>
      <c r="U1439" s="3" t="s">
        <v>45</v>
      </c>
      <c r="V1439" s="6" t="s">
        <v>6579</v>
      </c>
      <c r="W1439" s="63"/>
      <c r="X1439" s="2"/>
      <c r="Y1439" s="2"/>
      <c r="Z1439" s="64"/>
      <c r="AA1439" s="2">
        <v>0</v>
      </c>
      <c r="AB1439" s="2">
        <v>0</v>
      </c>
      <c r="AC1439" s="2"/>
      <c r="AD1439" s="2"/>
      <c r="AE1439" s="6">
        <v>0</v>
      </c>
      <c r="AF1439" s="2">
        <v>0</v>
      </c>
      <c r="AG1439" s="2"/>
      <c r="AH1439" s="2"/>
      <c r="AI1439" s="6">
        <v>0</v>
      </c>
      <c r="AJ1439" s="2">
        <v>0</v>
      </c>
      <c r="AK1439" s="2"/>
      <c r="AL1439" s="6"/>
      <c r="AM1439" s="6">
        <v>0</v>
      </c>
      <c r="AN1439" s="2">
        <v>0</v>
      </c>
      <c r="AO1439" s="2"/>
      <c r="AP1439" s="6"/>
      <c r="AQ1439" s="6">
        <f t="shared" si="154"/>
        <v>0</v>
      </c>
      <c r="AR1439" s="160">
        <f t="shared" si="155"/>
        <v>0</v>
      </c>
      <c r="AS1439" s="160">
        <f t="shared" si="156"/>
        <v>0</v>
      </c>
      <c r="AT1439" s="160">
        <f t="shared" si="157"/>
        <v>0</v>
      </c>
      <c r="AU1439" s="160">
        <f t="shared" si="158"/>
        <v>0</v>
      </c>
      <c r="AV1439" s="160">
        <f t="shared" si="159"/>
        <v>0</v>
      </c>
      <c r="AW1439" s="160">
        <f t="shared" si="160"/>
        <v>0</v>
      </c>
    </row>
    <row r="1440" spans="1:49" x14ac:dyDescent="0.25">
      <c r="A1440" s="2" t="s">
        <v>4631</v>
      </c>
      <c r="B1440" s="44" t="s">
        <v>16</v>
      </c>
      <c r="C1440" s="2" t="s">
        <v>3749</v>
      </c>
      <c r="D1440" s="2" t="s">
        <v>4632</v>
      </c>
      <c r="E1440" s="6" t="s">
        <v>45</v>
      </c>
      <c r="F1440" s="2" t="s">
        <v>45</v>
      </c>
      <c r="G1440" s="2" t="s">
        <v>44</v>
      </c>
      <c r="H1440" s="2">
        <v>0</v>
      </c>
      <c r="I1440" s="2" t="s">
        <v>44</v>
      </c>
      <c r="J1440" s="2">
        <v>1</v>
      </c>
      <c r="K1440" s="2">
        <v>0</v>
      </c>
      <c r="L1440" s="2">
        <v>1</v>
      </c>
      <c r="M1440" s="2">
        <v>1</v>
      </c>
      <c r="N1440" s="13"/>
      <c r="O1440" s="2">
        <v>1</v>
      </c>
      <c r="P1440" s="6">
        <v>1</v>
      </c>
      <c r="Q1440" s="2" t="s">
        <v>45</v>
      </c>
      <c r="R1440" s="2" t="s">
        <v>45</v>
      </c>
      <c r="S1440" s="2" t="s">
        <v>45</v>
      </c>
      <c r="T1440" s="2" t="s">
        <v>44</v>
      </c>
      <c r="U1440" s="3" t="s">
        <v>45</v>
      </c>
      <c r="V1440" s="6" t="s">
        <v>35</v>
      </c>
      <c r="W1440" s="63" t="s">
        <v>4633</v>
      </c>
      <c r="X1440" s="2" t="s">
        <v>4634</v>
      </c>
      <c r="Y1440" s="2" t="s">
        <v>4635</v>
      </c>
      <c r="Z1440" s="64" t="s">
        <v>4636</v>
      </c>
      <c r="AA1440" s="2">
        <v>0</v>
      </c>
      <c r="AB1440" s="2">
        <v>0</v>
      </c>
      <c r="AC1440" s="2"/>
      <c r="AD1440" s="2"/>
      <c r="AE1440" s="6">
        <v>0</v>
      </c>
      <c r="AF1440" s="2">
        <v>0</v>
      </c>
      <c r="AG1440" s="2"/>
      <c r="AH1440" s="2"/>
      <c r="AI1440" s="6">
        <v>0</v>
      </c>
      <c r="AJ1440" s="2">
        <v>0</v>
      </c>
      <c r="AK1440" s="2"/>
      <c r="AL1440" s="6"/>
      <c r="AM1440" s="6">
        <v>0</v>
      </c>
      <c r="AN1440" s="2">
        <v>0</v>
      </c>
      <c r="AO1440" s="2"/>
      <c r="AP1440" s="6"/>
      <c r="AQ1440" s="6">
        <f t="shared" si="154"/>
        <v>0</v>
      </c>
      <c r="AR1440" s="160">
        <f t="shared" si="155"/>
        <v>0</v>
      </c>
      <c r="AS1440" s="160">
        <f t="shared" si="156"/>
        <v>0</v>
      </c>
      <c r="AT1440" s="160">
        <f t="shared" si="157"/>
        <v>0</v>
      </c>
      <c r="AU1440" s="160">
        <f t="shared" si="158"/>
        <v>0</v>
      </c>
      <c r="AV1440" s="160">
        <f t="shared" si="159"/>
        <v>0</v>
      </c>
      <c r="AW1440" s="160">
        <f t="shared" si="160"/>
        <v>0</v>
      </c>
    </row>
    <row r="1441" spans="1:49" x14ac:dyDescent="0.25">
      <c r="A1441" s="2" t="s">
        <v>4637</v>
      </c>
      <c r="B1441" s="44" t="s">
        <v>16</v>
      </c>
      <c r="C1441" s="2" t="s">
        <v>3749</v>
      </c>
      <c r="D1441" s="2" t="s">
        <v>1083</v>
      </c>
      <c r="E1441" s="6" t="s">
        <v>45</v>
      </c>
      <c r="F1441" s="2" t="s">
        <v>45</v>
      </c>
      <c r="G1441" s="2" t="s">
        <v>45</v>
      </c>
      <c r="H1441" s="2">
        <v>0</v>
      </c>
      <c r="I1441" s="2" t="s">
        <v>44</v>
      </c>
      <c r="J1441" s="2">
        <v>0</v>
      </c>
      <c r="K1441" s="6">
        <v>0</v>
      </c>
      <c r="L1441" s="2">
        <v>0</v>
      </c>
      <c r="M1441" s="112">
        <v>2</v>
      </c>
      <c r="N1441" s="13"/>
      <c r="O1441" s="2"/>
      <c r="P1441" s="2"/>
      <c r="Q1441" s="2" t="s">
        <v>45</v>
      </c>
      <c r="R1441" s="2" t="s">
        <v>45</v>
      </c>
      <c r="S1441" s="2" t="s">
        <v>45</v>
      </c>
      <c r="T1441" s="2" t="s">
        <v>44</v>
      </c>
      <c r="U1441" s="3" t="s">
        <v>45</v>
      </c>
      <c r="V1441" s="6" t="s">
        <v>6579</v>
      </c>
      <c r="W1441" s="63"/>
      <c r="X1441" s="2"/>
      <c r="Y1441" s="2"/>
      <c r="Z1441" s="64"/>
      <c r="AA1441" s="2">
        <v>0</v>
      </c>
      <c r="AB1441" s="2">
        <v>0</v>
      </c>
      <c r="AC1441" s="2"/>
      <c r="AD1441" s="2"/>
      <c r="AE1441" s="6">
        <v>0</v>
      </c>
      <c r="AF1441" s="2">
        <v>0</v>
      </c>
      <c r="AG1441" s="2"/>
      <c r="AH1441" s="2"/>
      <c r="AI1441" s="6">
        <v>0</v>
      </c>
      <c r="AJ1441" s="2">
        <v>0</v>
      </c>
      <c r="AK1441" s="2"/>
      <c r="AL1441" s="6"/>
      <c r="AM1441" s="6">
        <v>0</v>
      </c>
      <c r="AN1441" s="2">
        <v>0</v>
      </c>
      <c r="AO1441" s="2"/>
      <c r="AP1441" s="6"/>
      <c r="AQ1441" s="6">
        <f t="shared" si="154"/>
        <v>0</v>
      </c>
      <c r="AR1441" s="160">
        <f t="shared" si="155"/>
        <v>0</v>
      </c>
      <c r="AS1441" s="160">
        <f t="shared" si="156"/>
        <v>0</v>
      </c>
      <c r="AT1441" s="160">
        <f t="shared" si="157"/>
        <v>0</v>
      </c>
      <c r="AU1441" s="160">
        <f t="shared" si="158"/>
        <v>0</v>
      </c>
      <c r="AV1441" s="160">
        <f t="shared" si="159"/>
        <v>0</v>
      </c>
      <c r="AW1441" s="160">
        <f t="shared" si="160"/>
        <v>0</v>
      </c>
    </row>
    <row r="1442" spans="1:49" x14ac:dyDescent="0.25">
      <c r="A1442" s="2" t="s">
        <v>4638</v>
      </c>
      <c r="B1442" s="44" t="s">
        <v>16</v>
      </c>
      <c r="C1442" s="2" t="s">
        <v>3749</v>
      </c>
      <c r="D1442" s="2" t="s">
        <v>4639</v>
      </c>
      <c r="E1442" s="6" t="s">
        <v>45</v>
      </c>
      <c r="F1442" s="2" t="s">
        <v>45</v>
      </c>
      <c r="G1442" s="2" t="s">
        <v>45</v>
      </c>
      <c r="H1442" s="2">
        <v>0</v>
      </c>
      <c r="I1442" s="2" t="s">
        <v>44</v>
      </c>
      <c r="J1442" s="2">
        <v>0</v>
      </c>
      <c r="K1442" s="6">
        <v>0</v>
      </c>
      <c r="L1442" s="2">
        <v>0</v>
      </c>
      <c r="M1442" s="112">
        <v>2</v>
      </c>
      <c r="N1442" s="13"/>
      <c r="O1442" s="2">
        <v>1</v>
      </c>
      <c r="P1442" s="2">
        <v>1</v>
      </c>
      <c r="Q1442" s="2" t="s">
        <v>45</v>
      </c>
      <c r="R1442" s="2" t="s">
        <v>45</v>
      </c>
      <c r="S1442" s="2" t="s">
        <v>45</v>
      </c>
      <c r="T1442" s="2" t="s">
        <v>45</v>
      </c>
      <c r="U1442" s="3" t="s">
        <v>45</v>
      </c>
      <c r="V1442" s="6" t="s">
        <v>6579</v>
      </c>
      <c r="W1442" s="63"/>
      <c r="X1442" s="2"/>
      <c r="Y1442" s="2"/>
      <c r="Z1442" s="64"/>
      <c r="AA1442" s="2">
        <v>0</v>
      </c>
      <c r="AB1442" s="2">
        <v>0</v>
      </c>
      <c r="AC1442" s="2"/>
      <c r="AD1442" s="2"/>
      <c r="AE1442" s="6">
        <v>0</v>
      </c>
      <c r="AF1442" s="2">
        <v>0</v>
      </c>
      <c r="AG1442" s="2"/>
      <c r="AH1442" s="2"/>
      <c r="AI1442" s="6">
        <v>0</v>
      </c>
      <c r="AJ1442" s="2">
        <v>0</v>
      </c>
      <c r="AK1442" s="2"/>
      <c r="AL1442" s="6"/>
      <c r="AM1442" s="6">
        <v>0</v>
      </c>
      <c r="AN1442" s="2">
        <v>0</v>
      </c>
      <c r="AO1442" s="2"/>
      <c r="AP1442" s="6"/>
      <c r="AQ1442" s="6">
        <f t="shared" si="154"/>
        <v>0</v>
      </c>
      <c r="AR1442" s="160">
        <f t="shared" si="155"/>
        <v>0</v>
      </c>
      <c r="AS1442" s="160">
        <f t="shared" si="156"/>
        <v>0</v>
      </c>
      <c r="AT1442" s="160">
        <f t="shared" si="157"/>
        <v>0</v>
      </c>
      <c r="AU1442" s="160">
        <f t="shared" si="158"/>
        <v>0</v>
      </c>
      <c r="AV1442" s="160">
        <f t="shared" si="159"/>
        <v>0</v>
      </c>
      <c r="AW1442" s="160">
        <f t="shared" si="160"/>
        <v>0</v>
      </c>
    </row>
    <row r="1443" spans="1:49" x14ac:dyDescent="0.25">
      <c r="A1443" s="2" t="s">
        <v>4640</v>
      </c>
      <c r="B1443" s="44" t="s">
        <v>16</v>
      </c>
      <c r="C1443" s="2" t="s">
        <v>3749</v>
      </c>
      <c r="D1443" s="2" t="s">
        <v>4641</v>
      </c>
      <c r="E1443" s="6" t="s">
        <v>45</v>
      </c>
      <c r="F1443" s="2" t="s">
        <v>45</v>
      </c>
      <c r="G1443" s="2" t="s">
        <v>45</v>
      </c>
      <c r="H1443" s="2">
        <v>0</v>
      </c>
      <c r="I1443" s="2" t="s">
        <v>44</v>
      </c>
      <c r="J1443" s="2">
        <v>0</v>
      </c>
      <c r="K1443" s="6">
        <v>0</v>
      </c>
      <c r="L1443" s="2">
        <v>0</v>
      </c>
      <c r="M1443" s="112">
        <v>2</v>
      </c>
      <c r="N1443" s="13"/>
      <c r="O1443" s="2"/>
      <c r="P1443" s="2"/>
      <c r="Q1443" s="2" t="s">
        <v>45</v>
      </c>
      <c r="R1443" s="2" t="s">
        <v>45</v>
      </c>
      <c r="S1443" s="2" t="s">
        <v>45</v>
      </c>
      <c r="T1443" s="2" t="s">
        <v>45</v>
      </c>
      <c r="U1443" s="3" t="s">
        <v>45</v>
      </c>
      <c r="V1443" s="6" t="s">
        <v>6579</v>
      </c>
      <c r="W1443" s="63"/>
      <c r="X1443" s="2"/>
      <c r="Y1443" s="2"/>
      <c r="Z1443" s="64"/>
      <c r="AA1443" s="2">
        <v>0</v>
      </c>
      <c r="AB1443" s="2">
        <v>0</v>
      </c>
      <c r="AC1443" s="2"/>
      <c r="AD1443" s="2"/>
      <c r="AE1443" s="6">
        <v>0</v>
      </c>
      <c r="AF1443" s="2">
        <v>0</v>
      </c>
      <c r="AG1443" s="2"/>
      <c r="AH1443" s="2"/>
      <c r="AI1443" s="6">
        <v>0</v>
      </c>
      <c r="AJ1443" s="2">
        <v>0</v>
      </c>
      <c r="AK1443" s="2"/>
      <c r="AL1443" s="6"/>
      <c r="AM1443" s="6">
        <v>0</v>
      </c>
      <c r="AN1443" s="2">
        <v>0</v>
      </c>
      <c r="AO1443" s="2"/>
      <c r="AP1443" s="6"/>
      <c r="AQ1443" s="6">
        <f t="shared" si="154"/>
        <v>0</v>
      </c>
      <c r="AR1443" s="160">
        <f t="shared" si="155"/>
        <v>0</v>
      </c>
      <c r="AS1443" s="160">
        <f t="shared" si="156"/>
        <v>0</v>
      </c>
      <c r="AT1443" s="160">
        <f t="shared" si="157"/>
        <v>0</v>
      </c>
      <c r="AU1443" s="160">
        <f t="shared" si="158"/>
        <v>0</v>
      </c>
      <c r="AV1443" s="160">
        <f t="shared" si="159"/>
        <v>0</v>
      </c>
      <c r="AW1443" s="160">
        <f t="shared" si="160"/>
        <v>0</v>
      </c>
    </row>
    <row r="1444" spans="1:49" x14ac:dyDescent="0.25">
      <c r="A1444" s="2" t="s">
        <v>4642</v>
      </c>
      <c r="B1444" s="44" t="s">
        <v>16</v>
      </c>
      <c r="C1444" s="2" t="s">
        <v>3749</v>
      </c>
      <c r="D1444" s="2" t="s">
        <v>4643</v>
      </c>
      <c r="E1444" s="6" t="s">
        <v>45</v>
      </c>
      <c r="F1444" s="2" t="s">
        <v>45</v>
      </c>
      <c r="G1444" s="2" t="s">
        <v>44</v>
      </c>
      <c r="H1444" s="2">
        <v>0</v>
      </c>
      <c r="I1444" s="2" t="s">
        <v>44</v>
      </c>
      <c r="J1444" s="2">
        <v>1</v>
      </c>
      <c r="K1444" s="2">
        <v>0</v>
      </c>
      <c r="L1444" s="2">
        <v>0</v>
      </c>
      <c r="M1444" s="2">
        <v>1</v>
      </c>
      <c r="N1444" s="13"/>
      <c r="O1444" s="2">
        <v>0</v>
      </c>
      <c r="P1444" s="6">
        <v>0</v>
      </c>
      <c r="Q1444" s="2" t="s">
        <v>45</v>
      </c>
      <c r="R1444" s="2" t="s">
        <v>45</v>
      </c>
      <c r="S1444" s="2" t="s">
        <v>45</v>
      </c>
      <c r="T1444" s="2" t="s">
        <v>44</v>
      </c>
      <c r="U1444" s="3" t="s">
        <v>45</v>
      </c>
      <c r="V1444" s="6" t="s">
        <v>35</v>
      </c>
      <c r="W1444" s="63" t="s">
        <v>4633</v>
      </c>
      <c r="X1444" s="2" t="s">
        <v>4634</v>
      </c>
      <c r="Y1444" s="2" t="s">
        <v>4635</v>
      </c>
      <c r="Z1444" s="64" t="s">
        <v>4636</v>
      </c>
      <c r="AA1444" s="2">
        <v>0</v>
      </c>
      <c r="AB1444" s="2">
        <v>0</v>
      </c>
      <c r="AC1444" s="2"/>
      <c r="AD1444" s="2"/>
      <c r="AE1444" s="6">
        <v>0</v>
      </c>
      <c r="AF1444" s="2">
        <v>0</v>
      </c>
      <c r="AG1444" s="2"/>
      <c r="AH1444" s="2"/>
      <c r="AI1444" s="6">
        <v>0</v>
      </c>
      <c r="AJ1444" s="2">
        <v>0</v>
      </c>
      <c r="AK1444" s="2"/>
      <c r="AL1444" s="6"/>
      <c r="AM1444" s="6">
        <v>0</v>
      </c>
      <c r="AN1444" s="2">
        <v>0</v>
      </c>
      <c r="AO1444" s="2"/>
      <c r="AP1444" s="6"/>
      <c r="AQ1444" s="6">
        <f t="shared" si="154"/>
        <v>0</v>
      </c>
      <c r="AR1444" s="160">
        <f t="shared" si="155"/>
        <v>0</v>
      </c>
      <c r="AS1444" s="160">
        <f t="shared" si="156"/>
        <v>0</v>
      </c>
      <c r="AT1444" s="160">
        <f t="shared" si="157"/>
        <v>0</v>
      </c>
      <c r="AU1444" s="160">
        <f t="shared" si="158"/>
        <v>0</v>
      </c>
      <c r="AV1444" s="160">
        <f t="shared" si="159"/>
        <v>0</v>
      </c>
      <c r="AW1444" s="160">
        <f t="shared" si="160"/>
        <v>0</v>
      </c>
    </row>
    <row r="1445" spans="1:49" x14ac:dyDescent="0.25">
      <c r="A1445" s="2" t="s">
        <v>4644</v>
      </c>
      <c r="B1445" s="44" t="s">
        <v>16</v>
      </c>
      <c r="C1445" s="2" t="s">
        <v>3749</v>
      </c>
      <c r="D1445" s="2" t="s">
        <v>4645</v>
      </c>
      <c r="E1445" s="6" t="s">
        <v>45</v>
      </c>
      <c r="F1445" s="2" t="s">
        <v>45</v>
      </c>
      <c r="G1445" s="2" t="s">
        <v>45</v>
      </c>
      <c r="H1445" s="2">
        <v>0</v>
      </c>
      <c r="I1445" s="2" t="s">
        <v>44</v>
      </c>
      <c r="J1445" s="2">
        <v>0</v>
      </c>
      <c r="K1445" s="6">
        <v>0</v>
      </c>
      <c r="L1445" s="2">
        <v>0</v>
      </c>
      <c r="M1445" s="112">
        <v>2</v>
      </c>
      <c r="N1445" s="13"/>
      <c r="O1445" s="2"/>
      <c r="P1445" s="2"/>
      <c r="Q1445" s="2" t="s">
        <v>45</v>
      </c>
      <c r="R1445" s="2" t="s">
        <v>45</v>
      </c>
      <c r="S1445" s="2" t="s">
        <v>45</v>
      </c>
      <c r="T1445" s="2" t="s">
        <v>45</v>
      </c>
      <c r="U1445" s="3" t="s">
        <v>45</v>
      </c>
      <c r="V1445" s="6" t="s">
        <v>6579</v>
      </c>
      <c r="W1445" s="63"/>
      <c r="X1445" s="2"/>
      <c r="Y1445" s="2"/>
      <c r="Z1445" s="64"/>
      <c r="AA1445" s="2">
        <v>0</v>
      </c>
      <c r="AB1445" s="2">
        <v>0</v>
      </c>
      <c r="AC1445" s="2"/>
      <c r="AD1445" s="2"/>
      <c r="AE1445" s="6">
        <v>0</v>
      </c>
      <c r="AF1445" s="2">
        <v>0</v>
      </c>
      <c r="AG1445" s="2"/>
      <c r="AH1445" s="2"/>
      <c r="AI1445" s="6">
        <v>0</v>
      </c>
      <c r="AJ1445" s="2">
        <v>0</v>
      </c>
      <c r="AK1445" s="2"/>
      <c r="AL1445" s="6"/>
      <c r="AM1445" s="6">
        <v>0</v>
      </c>
      <c r="AN1445" s="2">
        <v>0</v>
      </c>
      <c r="AO1445" s="2"/>
      <c r="AP1445" s="6"/>
      <c r="AQ1445" s="6">
        <f t="shared" si="154"/>
        <v>0</v>
      </c>
      <c r="AR1445" s="160">
        <f t="shared" si="155"/>
        <v>0</v>
      </c>
      <c r="AS1445" s="160">
        <f t="shared" si="156"/>
        <v>0</v>
      </c>
      <c r="AT1445" s="160">
        <f t="shared" si="157"/>
        <v>0</v>
      </c>
      <c r="AU1445" s="160">
        <f t="shared" si="158"/>
        <v>0</v>
      </c>
      <c r="AV1445" s="160">
        <f t="shared" si="159"/>
        <v>0</v>
      </c>
      <c r="AW1445" s="160">
        <f t="shared" si="160"/>
        <v>0</v>
      </c>
    </row>
    <row r="1446" spans="1:49" x14ac:dyDescent="0.25">
      <c r="A1446" s="2" t="s">
        <v>4646</v>
      </c>
      <c r="B1446" s="44" t="s">
        <v>16</v>
      </c>
      <c r="C1446" s="2" t="s">
        <v>3749</v>
      </c>
      <c r="D1446" s="2" t="s">
        <v>4647</v>
      </c>
      <c r="E1446" s="6" t="s">
        <v>45</v>
      </c>
      <c r="F1446" s="2" t="s">
        <v>45</v>
      </c>
      <c r="G1446" s="2" t="s">
        <v>45</v>
      </c>
      <c r="H1446" s="2">
        <v>0</v>
      </c>
      <c r="I1446" s="2" t="s">
        <v>44</v>
      </c>
      <c r="J1446" s="2">
        <v>0</v>
      </c>
      <c r="K1446" s="6">
        <v>0</v>
      </c>
      <c r="L1446" s="2">
        <v>0</v>
      </c>
      <c r="M1446" s="112">
        <v>2</v>
      </c>
      <c r="N1446" s="13"/>
      <c r="O1446" s="2"/>
      <c r="P1446" s="2"/>
      <c r="Q1446" s="2" t="s">
        <v>45</v>
      </c>
      <c r="R1446" s="2" t="s">
        <v>45</v>
      </c>
      <c r="S1446" s="2" t="s">
        <v>45</v>
      </c>
      <c r="T1446" s="2" t="s">
        <v>45</v>
      </c>
      <c r="U1446" s="3" t="s">
        <v>45</v>
      </c>
      <c r="V1446" s="6" t="s">
        <v>6579</v>
      </c>
      <c r="W1446" s="63"/>
      <c r="X1446" s="2"/>
      <c r="Y1446" s="2"/>
      <c r="Z1446" s="64"/>
      <c r="AA1446" s="2">
        <v>0</v>
      </c>
      <c r="AB1446" s="2">
        <v>0</v>
      </c>
      <c r="AC1446" s="2"/>
      <c r="AD1446" s="2"/>
      <c r="AE1446" s="6">
        <v>0</v>
      </c>
      <c r="AF1446" s="2">
        <v>0</v>
      </c>
      <c r="AG1446" s="2"/>
      <c r="AH1446" s="2"/>
      <c r="AI1446" s="6">
        <v>0</v>
      </c>
      <c r="AJ1446" s="2">
        <v>0</v>
      </c>
      <c r="AK1446" s="2"/>
      <c r="AL1446" s="6"/>
      <c r="AM1446" s="6">
        <v>0</v>
      </c>
      <c r="AN1446" s="2">
        <v>0</v>
      </c>
      <c r="AO1446" s="2"/>
      <c r="AP1446" s="6"/>
      <c r="AQ1446" s="6">
        <f t="shared" si="154"/>
        <v>0</v>
      </c>
      <c r="AR1446" s="160">
        <f t="shared" si="155"/>
        <v>0</v>
      </c>
      <c r="AS1446" s="160">
        <f t="shared" si="156"/>
        <v>0</v>
      </c>
      <c r="AT1446" s="160">
        <f t="shared" si="157"/>
        <v>0</v>
      </c>
      <c r="AU1446" s="160">
        <f t="shared" si="158"/>
        <v>0</v>
      </c>
      <c r="AV1446" s="160">
        <f t="shared" si="159"/>
        <v>0</v>
      </c>
      <c r="AW1446" s="160">
        <f t="shared" si="160"/>
        <v>0</v>
      </c>
    </row>
    <row r="1447" spans="1:49" x14ac:dyDescent="0.25">
      <c r="A1447" s="2" t="s">
        <v>4648</v>
      </c>
      <c r="B1447" s="44" t="s">
        <v>16</v>
      </c>
      <c r="C1447" s="2" t="s">
        <v>3749</v>
      </c>
      <c r="D1447" s="2" t="s">
        <v>4649</v>
      </c>
      <c r="E1447" s="6" t="s">
        <v>45</v>
      </c>
      <c r="F1447" s="2" t="s">
        <v>45</v>
      </c>
      <c r="G1447" s="2" t="s">
        <v>45</v>
      </c>
      <c r="H1447" s="2">
        <v>0</v>
      </c>
      <c r="I1447" s="2" t="s">
        <v>44</v>
      </c>
      <c r="J1447" s="2">
        <v>0</v>
      </c>
      <c r="K1447" s="6">
        <v>0</v>
      </c>
      <c r="L1447" s="2">
        <v>0</v>
      </c>
      <c r="M1447" s="112">
        <v>2</v>
      </c>
      <c r="N1447" s="13"/>
      <c r="O1447" s="2"/>
      <c r="P1447" s="2"/>
      <c r="Q1447" s="2" t="s">
        <v>45</v>
      </c>
      <c r="R1447" s="2" t="s">
        <v>45</v>
      </c>
      <c r="S1447" s="2" t="s">
        <v>45</v>
      </c>
      <c r="T1447" s="2" t="s">
        <v>45</v>
      </c>
      <c r="U1447" s="3" t="s">
        <v>45</v>
      </c>
      <c r="V1447" s="6" t="s">
        <v>6579</v>
      </c>
      <c r="W1447" s="63"/>
      <c r="X1447" s="2"/>
      <c r="Y1447" s="2"/>
      <c r="Z1447" s="64"/>
      <c r="AA1447" s="2">
        <v>0</v>
      </c>
      <c r="AB1447" s="2">
        <v>0</v>
      </c>
      <c r="AC1447" s="2"/>
      <c r="AD1447" s="2"/>
      <c r="AE1447" s="6">
        <v>0</v>
      </c>
      <c r="AF1447" s="2">
        <v>0</v>
      </c>
      <c r="AG1447" s="2"/>
      <c r="AH1447" s="2"/>
      <c r="AI1447" s="6">
        <v>0</v>
      </c>
      <c r="AJ1447" s="2">
        <v>0</v>
      </c>
      <c r="AK1447" s="2"/>
      <c r="AL1447" s="6"/>
      <c r="AM1447" s="6">
        <v>0</v>
      </c>
      <c r="AN1447" s="2">
        <v>0</v>
      </c>
      <c r="AO1447" s="2"/>
      <c r="AP1447" s="6"/>
      <c r="AQ1447" s="6">
        <f t="shared" si="154"/>
        <v>0</v>
      </c>
      <c r="AR1447" s="160">
        <f t="shared" si="155"/>
        <v>0</v>
      </c>
      <c r="AS1447" s="160">
        <f t="shared" si="156"/>
        <v>0</v>
      </c>
      <c r="AT1447" s="160">
        <f t="shared" si="157"/>
        <v>0</v>
      </c>
      <c r="AU1447" s="160">
        <f t="shared" si="158"/>
        <v>0</v>
      </c>
      <c r="AV1447" s="160">
        <f t="shared" si="159"/>
        <v>0</v>
      </c>
      <c r="AW1447" s="160">
        <f t="shared" si="160"/>
        <v>0</v>
      </c>
    </row>
    <row r="1448" spans="1:49" x14ac:dyDescent="0.25">
      <c r="A1448" s="2" t="s">
        <v>4650</v>
      </c>
      <c r="B1448" s="44" t="s">
        <v>16</v>
      </c>
      <c r="C1448" s="2" t="s">
        <v>3749</v>
      </c>
      <c r="D1448" s="2" t="s">
        <v>4651</v>
      </c>
      <c r="E1448" s="6" t="s">
        <v>45</v>
      </c>
      <c r="F1448" s="2" t="s">
        <v>45</v>
      </c>
      <c r="G1448" s="2" t="s">
        <v>45</v>
      </c>
      <c r="H1448" s="2">
        <v>0</v>
      </c>
      <c r="I1448" s="2" t="s">
        <v>44</v>
      </c>
      <c r="J1448" s="2">
        <v>0</v>
      </c>
      <c r="K1448" s="6">
        <v>0</v>
      </c>
      <c r="L1448" s="2">
        <v>0</v>
      </c>
      <c r="M1448" s="112">
        <v>2</v>
      </c>
      <c r="N1448" s="13"/>
      <c r="O1448" s="2"/>
      <c r="P1448" s="2"/>
      <c r="Q1448" s="2" t="s">
        <v>45</v>
      </c>
      <c r="R1448" s="2" t="s">
        <v>45</v>
      </c>
      <c r="S1448" s="2" t="s">
        <v>45</v>
      </c>
      <c r="T1448" s="2" t="s">
        <v>44</v>
      </c>
      <c r="U1448" s="3" t="s">
        <v>45</v>
      </c>
      <c r="V1448" s="6" t="s">
        <v>6579</v>
      </c>
      <c r="W1448" s="63"/>
      <c r="X1448" s="2"/>
      <c r="Y1448" s="2"/>
      <c r="Z1448" s="64"/>
      <c r="AA1448" s="2">
        <v>0</v>
      </c>
      <c r="AB1448" s="2">
        <v>0</v>
      </c>
      <c r="AC1448" s="2"/>
      <c r="AD1448" s="2"/>
      <c r="AE1448" s="6">
        <v>0</v>
      </c>
      <c r="AF1448" s="2">
        <v>0</v>
      </c>
      <c r="AG1448" s="2"/>
      <c r="AH1448" s="2"/>
      <c r="AI1448" s="6">
        <v>0</v>
      </c>
      <c r="AJ1448" s="2">
        <v>0</v>
      </c>
      <c r="AK1448" s="2"/>
      <c r="AL1448" s="6"/>
      <c r="AM1448" s="6">
        <v>0</v>
      </c>
      <c r="AN1448" s="2">
        <v>0</v>
      </c>
      <c r="AO1448" s="2"/>
      <c r="AP1448" s="6"/>
      <c r="AQ1448" s="6">
        <f t="shared" si="154"/>
        <v>0</v>
      </c>
      <c r="AR1448" s="160">
        <f t="shared" si="155"/>
        <v>0</v>
      </c>
      <c r="AS1448" s="160">
        <f t="shared" si="156"/>
        <v>0</v>
      </c>
      <c r="AT1448" s="160">
        <f t="shared" si="157"/>
        <v>0</v>
      </c>
      <c r="AU1448" s="160">
        <f t="shared" si="158"/>
        <v>0</v>
      </c>
      <c r="AV1448" s="160">
        <f t="shared" si="159"/>
        <v>0</v>
      </c>
      <c r="AW1448" s="160">
        <f t="shared" si="160"/>
        <v>0</v>
      </c>
    </row>
    <row r="1449" spans="1:49" x14ac:dyDescent="0.25">
      <c r="A1449" s="2" t="s">
        <v>4652</v>
      </c>
      <c r="B1449" s="44" t="s">
        <v>16</v>
      </c>
      <c r="C1449" s="2" t="s">
        <v>3749</v>
      </c>
      <c r="D1449" s="2" t="s">
        <v>4653</v>
      </c>
      <c r="E1449" s="6" t="s">
        <v>45</v>
      </c>
      <c r="F1449" s="2" t="s">
        <v>45</v>
      </c>
      <c r="G1449" s="2" t="s">
        <v>45</v>
      </c>
      <c r="H1449" s="2">
        <v>0</v>
      </c>
      <c r="I1449" s="2" t="s">
        <v>44</v>
      </c>
      <c r="J1449" s="2">
        <v>0</v>
      </c>
      <c r="K1449" s="6">
        <v>0</v>
      </c>
      <c r="L1449" s="2">
        <v>0</v>
      </c>
      <c r="M1449" s="112">
        <v>2</v>
      </c>
      <c r="N1449" s="13"/>
      <c r="O1449" s="2"/>
      <c r="P1449" s="2"/>
      <c r="Q1449" s="2" t="s">
        <v>45</v>
      </c>
      <c r="R1449" s="2" t="s">
        <v>45</v>
      </c>
      <c r="S1449" s="2" t="s">
        <v>45</v>
      </c>
      <c r="T1449" s="2" t="s">
        <v>45</v>
      </c>
      <c r="U1449" s="3" t="s">
        <v>45</v>
      </c>
      <c r="V1449" s="6" t="s">
        <v>6579</v>
      </c>
      <c r="W1449" s="63"/>
      <c r="X1449" s="2"/>
      <c r="Y1449" s="2"/>
      <c r="Z1449" s="64"/>
      <c r="AA1449" s="2">
        <v>0</v>
      </c>
      <c r="AB1449" s="2">
        <v>0</v>
      </c>
      <c r="AC1449" s="2"/>
      <c r="AD1449" s="2"/>
      <c r="AE1449" s="6">
        <v>0</v>
      </c>
      <c r="AF1449" s="2">
        <v>0</v>
      </c>
      <c r="AG1449" s="2"/>
      <c r="AH1449" s="2"/>
      <c r="AI1449" s="6">
        <v>0</v>
      </c>
      <c r="AJ1449" s="2">
        <v>0</v>
      </c>
      <c r="AK1449" s="2"/>
      <c r="AL1449" s="6"/>
      <c r="AM1449" s="6">
        <v>0</v>
      </c>
      <c r="AN1449" s="2">
        <v>0</v>
      </c>
      <c r="AO1449" s="2"/>
      <c r="AP1449" s="6"/>
      <c r="AQ1449" s="6">
        <f t="shared" si="154"/>
        <v>0</v>
      </c>
      <c r="AR1449" s="160">
        <f t="shared" si="155"/>
        <v>0</v>
      </c>
      <c r="AS1449" s="160">
        <f t="shared" si="156"/>
        <v>0</v>
      </c>
      <c r="AT1449" s="160">
        <f t="shared" si="157"/>
        <v>0</v>
      </c>
      <c r="AU1449" s="160">
        <f t="shared" si="158"/>
        <v>0</v>
      </c>
      <c r="AV1449" s="160">
        <f t="shared" si="159"/>
        <v>0</v>
      </c>
      <c r="AW1449" s="160">
        <f t="shared" si="160"/>
        <v>0</v>
      </c>
    </row>
    <row r="1450" spans="1:49" x14ac:dyDescent="0.25">
      <c r="A1450" s="2" t="s">
        <v>4654</v>
      </c>
      <c r="B1450" s="44" t="s">
        <v>16</v>
      </c>
      <c r="C1450" s="2" t="s">
        <v>3749</v>
      </c>
      <c r="D1450" s="2" t="s">
        <v>4655</v>
      </c>
      <c r="E1450" s="6" t="s">
        <v>45</v>
      </c>
      <c r="F1450" s="2" t="s">
        <v>44</v>
      </c>
      <c r="G1450" s="2" t="s">
        <v>44</v>
      </c>
      <c r="H1450" s="2">
        <v>1</v>
      </c>
      <c r="I1450" s="2" t="s">
        <v>44</v>
      </c>
      <c r="J1450" s="2">
        <v>1</v>
      </c>
      <c r="K1450" s="2">
        <v>0</v>
      </c>
      <c r="L1450" s="2">
        <v>1</v>
      </c>
      <c r="M1450" s="2">
        <v>1</v>
      </c>
      <c r="N1450" s="2">
        <v>1</v>
      </c>
      <c r="O1450" s="2">
        <v>1</v>
      </c>
      <c r="P1450" s="2">
        <v>1</v>
      </c>
      <c r="Q1450" s="2" t="s">
        <v>45</v>
      </c>
      <c r="R1450" s="2" t="s">
        <v>45</v>
      </c>
      <c r="S1450" s="2" t="s">
        <v>45</v>
      </c>
      <c r="T1450" s="2" t="s">
        <v>45</v>
      </c>
      <c r="U1450" s="3" t="s">
        <v>45</v>
      </c>
      <c r="V1450" s="6" t="s">
        <v>6558</v>
      </c>
      <c r="W1450" s="63" t="s">
        <v>6480</v>
      </c>
      <c r="X1450" s="2"/>
      <c r="Y1450" s="2">
        <v>943885748</v>
      </c>
      <c r="Z1450" s="64" t="s">
        <v>4406</v>
      </c>
      <c r="AA1450" s="2">
        <v>0</v>
      </c>
      <c r="AB1450" s="2">
        <v>0</v>
      </c>
      <c r="AC1450" s="2"/>
      <c r="AD1450" s="2"/>
      <c r="AE1450" s="6">
        <v>0</v>
      </c>
      <c r="AF1450" s="2">
        <v>0</v>
      </c>
      <c r="AG1450" s="2"/>
      <c r="AH1450" s="2"/>
      <c r="AI1450" s="6">
        <v>0</v>
      </c>
      <c r="AJ1450" s="2">
        <v>0</v>
      </c>
      <c r="AK1450" s="2"/>
      <c r="AL1450" s="6"/>
      <c r="AM1450" s="6">
        <v>0</v>
      </c>
      <c r="AN1450" s="2">
        <v>0</v>
      </c>
      <c r="AO1450" s="2"/>
      <c r="AP1450" s="6"/>
      <c r="AQ1450" s="6">
        <f t="shared" si="154"/>
        <v>0</v>
      </c>
      <c r="AR1450" s="160">
        <f t="shared" si="155"/>
        <v>0</v>
      </c>
      <c r="AS1450" s="160">
        <f t="shared" si="156"/>
        <v>0</v>
      </c>
      <c r="AT1450" s="160">
        <f t="shared" si="157"/>
        <v>0</v>
      </c>
      <c r="AU1450" s="160">
        <f t="shared" si="158"/>
        <v>0</v>
      </c>
      <c r="AV1450" s="160">
        <f t="shared" si="159"/>
        <v>0</v>
      </c>
      <c r="AW1450" s="160">
        <f t="shared" si="160"/>
        <v>0</v>
      </c>
    </row>
    <row r="1451" spans="1:49" x14ac:dyDescent="0.25">
      <c r="A1451" s="2" t="s">
        <v>4656</v>
      </c>
      <c r="B1451" s="44" t="s">
        <v>16</v>
      </c>
      <c r="C1451" s="2" t="s">
        <v>3749</v>
      </c>
      <c r="D1451" s="2" t="s">
        <v>4657</v>
      </c>
      <c r="E1451" s="6" t="s">
        <v>45</v>
      </c>
      <c r="F1451" s="2" t="s">
        <v>45</v>
      </c>
      <c r="G1451" s="2" t="s">
        <v>45</v>
      </c>
      <c r="H1451" s="2">
        <v>0</v>
      </c>
      <c r="I1451" s="2" t="s">
        <v>44</v>
      </c>
      <c r="J1451" s="2">
        <v>0</v>
      </c>
      <c r="K1451" s="6">
        <v>0</v>
      </c>
      <c r="L1451" s="2">
        <v>0</v>
      </c>
      <c r="M1451" s="112">
        <v>2</v>
      </c>
      <c r="N1451" s="13"/>
      <c r="O1451" s="2"/>
      <c r="P1451" s="2"/>
      <c r="Q1451" s="2" t="s">
        <v>45</v>
      </c>
      <c r="R1451" s="2" t="s">
        <v>45</v>
      </c>
      <c r="S1451" s="2" t="s">
        <v>45</v>
      </c>
      <c r="T1451" s="2" t="s">
        <v>44</v>
      </c>
      <c r="U1451" s="3" t="s">
        <v>45</v>
      </c>
      <c r="V1451" s="6" t="s">
        <v>6579</v>
      </c>
      <c r="W1451" s="63"/>
      <c r="X1451" s="2"/>
      <c r="Y1451" s="2"/>
      <c r="Z1451" s="64"/>
      <c r="AA1451" s="2">
        <v>0</v>
      </c>
      <c r="AB1451" s="2">
        <v>0</v>
      </c>
      <c r="AC1451" s="2"/>
      <c r="AD1451" s="2"/>
      <c r="AE1451" s="6">
        <v>0</v>
      </c>
      <c r="AF1451" s="2">
        <v>0</v>
      </c>
      <c r="AG1451" s="2"/>
      <c r="AH1451" s="2"/>
      <c r="AI1451" s="6">
        <v>0</v>
      </c>
      <c r="AJ1451" s="2">
        <v>0</v>
      </c>
      <c r="AK1451" s="2"/>
      <c r="AL1451" s="6"/>
      <c r="AM1451" s="6">
        <v>0</v>
      </c>
      <c r="AN1451" s="2">
        <v>0</v>
      </c>
      <c r="AO1451" s="2"/>
      <c r="AP1451" s="6"/>
      <c r="AQ1451" s="6">
        <f t="shared" si="154"/>
        <v>0</v>
      </c>
      <c r="AR1451" s="160">
        <f t="shared" si="155"/>
        <v>0</v>
      </c>
      <c r="AS1451" s="160">
        <f t="shared" si="156"/>
        <v>0</v>
      </c>
      <c r="AT1451" s="160">
        <f t="shared" si="157"/>
        <v>0</v>
      </c>
      <c r="AU1451" s="160">
        <f t="shared" si="158"/>
        <v>0</v>
      </c>
      <c r="AV1451" s="160">
        <f t="shared" si="159"/>
        <v>0</v>
      </c>
      <c r="AW1451" s="160">
        <f t="shared" si="160"/>
        <v>0</v>
      </c>
    </row>
    <row r="1452" spans="1:49" x14ac:dyDescent="0.25">
      <c r="A1452" s="2" t="s">
        <v>4658</v>
      </c>
      <c r="B1452" s="44" t="s">
        <v>16</v>
      </c>
      <c r="C1452" s="2" t="s">
        <v>3749</v>
      </c>
      <c r="D1452" s="2" t="s">
        <v>4659</v>
      </c>
      <c r="E1452" s="6" t="s">
        <v>45</v>
      </c>
      <c r="F1452" s="2" t="s">
        <v>45</v>
      </c>
      <c r="G1452" s="2" t="s">
        <v>45</v>
      </c>
      <c r="H1452" s="2">
        <v>0</v>
      </c>
      <c r="I1452" s="2" t="s">
        <v>44</v>
      </c>
      <c r="J1452" s="2">
        <v>0</v>
      </c>
      <c r="K1452" s="6">
        <v>0</v>
      </c>
      <c r="L1452" s="2">
        <v>0</v>
      </c>
      <c r="M1452" s="112">
        <v>2</v>
      </c>
      <c r="N1452" s="13"/>
      <c r="O1452" s="2"/>
      <c r="P1452" s="2"/>
      <c r="Q1452" s="2" t="s">
        <v>45</v>
      </c>
      <c r="R1452" s="2" t="s">
        <v>45</v>
      </c>
      <c r="S1452" s="2" t="s">
        <v>45</v>
      </c>
      <c r="T1452" s="2" t="s">
        <v>44</v>
      </c>
      <c r="U1452" s="3" t="s">
        <v>45</v>
      </c>
      <c r="V1452" s="6" t="s">
        <v>6579</v>
      </c>
      <c r="W1452" s="63"/>
      <c r="X1452" s="2"/>
      <c r="Y1452" s="2"/>
      <c r="Z1452" s="64"/>
      <c r="AA1452" s="2">
        <v>0</v>
      </c>
      <c r="AB1452" s="2">
        <v>0</v>
      </c>
      <c r="AC1452" s="2"/>
      <c r="AD1452" s="2"/>
      <c r="AE1452" s="6">
        <v>0</v>
      </c>
      <c r="AF1452" s="2">
        <v>0</v>
      </c>
      <c r="AG1452" s="2"/>
      <c r="AH1452" s="2"/>
      <c r="AI1452" s="6">
        <v>0</v>
      </c>
      <c r="AJ1452" s="2">
        <v>0</v>
      </c>
      <c r="AK1452" s="2"/>
      <c r="AL1452" s="6"/>
      <c r="AM1452" s="6">
        <v>0</v>
      </c>
      <c r="AN1452" s="2">
        <v>0</v>
      </c>
      <c r="AO1452" s="2"/>
      <c r="AP1452" s="6"/>
      <c r="AQ1452" s="6">
        <f t="shared" si="154"/>
        <v>0</v>
      </c>
      <c r="AR1452" s="160">
        <f t="shared" si="155"/>
        <v>0</v>
      </c>
      <c r="AS1452" s="160">
        <f t="shared" si="156"/>
        <v>0</v>
      </c>
      <c r="AT1452" s="160">
        <f t="shared" si="157"/>
        <v>0</v>
      </c>
      <c r="AU1452" s="160">
        <f t="shared" si="158"/>
        <v>0</v>
      </c>
      <c r="AV1452" s="160">
        <f t="shared" si="159"/>
        <v>0</v>
      </c>
      <c r="AW1452" s="160">
        <f t="shared" si="160"/>
        <v>0</v>
      </c>
    </row>
    <row r="1453" spans="1:49" x14ac:dyDescent="0.25">
      <c r="A1453" s="2" t="s">
        <v>4660</v>
      </c>
      <c r="B1453" s="44" t="s">
        <v>16</v>
      </c>
      <c r="C1453" s="2" t="s">
        <v>3749</v>
      </c>
      <c r="D1453" s="2" t="s">
        <v>4661</v>
      </c>
      <c r="E1453" s="6" t="s">
        <v>45</v>
      </c>
      <c r="F1453" s="2" t="s">
        <v>45</v>
      </c>
      <c r="G1453" s="2" t="s">
        <v>44</v>
      </c>
      <c r="H1453" s="2">
        <v>0</v>
      </c>
      <c r="I1453" s="2" t="s">
        <v>44</v>
      </c>
      <c r="J1453" s="2">
        <v>1</v>
      </c>
      <c r="K1453" s="2">
        <v>0</v>
      </c>
      <c r="L1453" s="2">
        <v>0</v>
      </c>
      <c r="M1453" s="2">
        <v>1</v>
      </c>
      <c r="N1453" s="13"/>
      <c r="O1453" s="2">
        <v>0</v>
      </c>
      <c r="P1453" s="6">
        <v>0</v>
      </c>
      <c r="Q1453" s="2" t="s">
        <v>45</v>
      </c>
      <c r="R1453" s="2" t="s">
        <v>45</v>
      </c>
      <c r="S1453" s="2" t="s">
        <v>45</v>
      </c>
      <c r="T1453" s="2" t="s">
        <v>44</v>
      </c>
      <c r="U1453" s="3" t="s">
        <v>45</v>
      </c>
      <c r="V1453" s="6" t="s">
        <v>35</v>
      </c>
      <c r="W1453" s="63" t="s">
        <v>4612</v>
      </c>
      <c r="X1453" s="2" t="s">
        <v>4613</v>
      </c>
      <c r="Y1453" s="2" t="s">
        <v>4614</v>
      </c>
      <c r="Z1453" s="64" t="s">
        <v>4615</v>
      </c>
      <c r="AA1453" s="2">
        <v>0</v>
      </c>
      <c r="AB1453" s="2">
        <v>0</v>
      </c>
      <c r="AC1453" s="2"/>
      <c r="AD1453" s="2"/>
      <c r="AE1453" s="6">
        <v>0</v>
      </c>
      <c r="AF1453" s="2">
        <v>0</v>
      </c>
      <c r="AG1453" s="2"/>
      <c r="AH1453" s="2"/>
      <c r="AI1453" s="6">
        <v>0</v>
      </c>
      <c r="AJ1453" s="2">
        <v>0</v>
      </c>
      <c r="AK1453" s="2"/>
      <c r="AL1453" s="6"/>
      <c r="AM1453" s="6">
        <v>0</v>
      </c>
      <c r="AN1453" s="2">
        <v>0</v>
      </c>
      <c r="AO1453" s="2"/>
      <c r="AP1453" s="6"/>
      <c r="AQ1453" s="6">
        <f t="shared" si="154"/>
        <v>0</v>
      </c>
      <c r="AR1453" s="160">
        <f t="shared" si="155"/>
        <v>0</v>
      </c>
      <c r="AS1453" s="160">
        <f t="shared" si="156"/>
        <v>0</v>
      </c>
      <c r="AT1453" s="160">
        <f t="shared" si="157"/>
        <v>0</v>
      </c>
      <c r="AU1453" s="160">
        <f t="shared" si="158"/>
        <v>0</v>
      </c>
      <c r="AV1453" s="160">
        <f t="shared" si="159"/>
        <v>0</v>
      </c>
      <c r="AW1453" s="160">
        <f t="shared" si="160"/>
        <v>0</v>
      </c>
    </row>
    <row r="1454" spans="1:49" x14ac:dyDescent="0.25">
      <c r="A1454" s="12" t="s">
        <v>4757</v>
      </c>
      <c r="B1454" s="45" t="s">
        <v>17</v>
      </c>
      <c r="C1454" s="12" t="s">
        <v>4741</v>
      </c>
      <c r="D1454" s="12" t="s">
        <v>4758</v>
      </c>
      <c r="E1454" s="6" t="s">
        <v>45</v>
      </c>
      <c r="F1454" s="12" t="s">
        <v>44</v>
      </c>
      <c r="G1454" s="12" t="s">
        <v>44</v>
      </c>
      <c r="H1454" s="2">
        <v>1</v>
      </c>
      <c r="I1454" s="12" t="s">
        <v>45</v>
      </c>
      <c r="J1454" s="12">
        <v>1</v>
      </c>
      <c r="K1454" s="12">
        <v>0</v>
      </c>
      <c r="L1454" s="12">
        <v>1</v>
      </c>
      <c r="M1454" s="12">
        <v>1</v>
      </c>
      <c r="N1454" s="12">
        <v>1</v>
      </c>
      <c r="O1454" s="12">
        <v>1</v>
      </c>
      <c r="P1454" s="12">
        <v>1</v>
      </c>
      <c r="Q1454" s="12" t="s">
        <v>44</v>
      </c>
      <c r="R1454" s="12" t="s">
        <v>45</v>
      </c>
      <c r="S1454" s="12" t="s">
        <v>44</v>
      </c>
      <c r="T1454" s="12" t="s">
        <v>44</v>
      </c>
      <c r="U1454" s="16" t="s">
        <v>45</v>
      </c>
      <c r="V1454" s="6" t="s">
        <v>36</v>
      </c>
      <c r="W1454" s="63" t="s">
        <v>4759</v>
      </c>
      <c r="X1454" s="2">
        <v>44524389</v>
      </c>
      <c r="Y1454" s="2">
        <v>985334956</v>
      </c>
      <c r="Z1454" s="64" t="s">
        <v>1721</v>
      </c>
      <c r="AA1454" s="2">
        <v>1</v>
      </c>
      <c r="AB1454" s="2">
        <v>0</v>
      </c>
      <c r="AC1454" s="2"/>
      <c r="AD1454" s="2" t="s">
        <v>6744</v>
      </c>
      <c r="AE1454" s="6">
        <v>0</v>
      </c>
      <c r="AF1454" s="2">
        <v>0</v>
      </c>
      <c r="AG1454" s="2"/>
      <c r="AH1454" s="2"/>
      <c r="AI1454" s="6">
        <v>0</v>
      </c>
      <c r="AJ1454" s="2">
        <v>0</v>
      </c>
      <c r="AK1454" s="2"/>
      <c r="AL1454" s="6"/>
      <c r="AM1454" s="6">
        <v>0</v>
      </c>
      <c r="AN1454" s="2">
        <v>0</v>
      </c>
      <c r="AO1454" s="2"/>
      <c r="AP1454" s="6"/>
      <c r="AQ1454" s="6">
        <f t="shared" si="154"/>
        <v>1</v>
      </c>
      <c r="AR1454" s="160">
        <f t="shared" si="155"/>
        <v>1</v>
      </c>
      <c r="AS1454" s="160">
        <f t="shared" si="156"/>
        <v>0</v>
      </c>
      <c r="AT1454" s="160">
        <f t="shared" si="157"/>
        <v>0</v>
      </c>
      <c r="AU1454" s="160">
        <f t="shared" si="158"/>
        <v>0</v>
      </c>
      <c r="AV1454" s="160">
        <f t="shared" si="159"/>
        <v>0</v>
      </c>
      <c r="AW1454" s="160">
        <f t="shared" si="160"/>
        <v>0</v>
      </c>
    </row>
    <row r="1455" spans="1:49" s="17" customFormat="1" x14ac:dyDescent="0.25">
      <c r="A1455" s="12" t="s">
        <v>4740</v>
      </c>
      <c r="B1455" s="45" t="s">
        <v>17</v>
      </c>
      <c r="C1455" s="12" t="s">
        <v>4741</v>
      </c>
      <c r="D1455" s="12" t="s">
        <v>4742</v>
      </c>
      <c r="E1455" s="6" t="s">
        <v>45</v>
      </c>
      <c r="F1455" s="12" t="s">
        <v>44</v>
      </c>
      <c r="G1455" s="12" t="s">
        <v>44</v>
      </c>
      <c r="H1455" s="2">
        <v>1</v>
      </c>
      <c r="I1455" s="12" t="s">
        <v>44</v>
      </c>
      <c r="J1455" s="12">
        <v>1</v>
      </c>
      <c r="K1455" s="12">
        <v>0</v>
      </c>
      <c r="L1455" s="12">
        <v>1</v>
      </c>
      <c r="M1455" s="12">
        <v>1</v>
      </c>
      <c r="N1455" s="12">
        <v>1</v>
      </c>
      <c r="O1455" s="12">
        <v>1</v>
      </c>
      <c r="P1455" s="12">
        <v>1</v>
      </c>
      <c r="Q1455" s="12" t="s">
        <v>44</v>
      </c>
      <c r="R1455" s="12" t="s">
        <v>44</v>
      </c>
      <c r="S1455" s="12" t="s">
        <v>45</v>
      </c>
      <c r="T1455" s="12" t="s">
        <v>44</v>
      </c>
      <c r="U1455" s="16" t="s">
        <v>44</v>
      </c>
      <c r="V1455" s="6" t="s">
        <v>326</v>
      </c>
      <c r="W1455" s="63" t="s">
        <v>4743</v>
      </c>
      <c r="X1455" s="2" t="s">
        <v>4744</v>
      </c>
      <c r="Y1455" s="2">
        <v>968752117</v>
      </c>
      <c r="Z1455" s="64" t="s">
        <v>4745</v>
      </c>
      <c r="AA1455" s="2">
        <v>0</v>
      </c>
      <c r="AB1455" s="2">
        <v>0</v>
      </c>
      <c r="AC1455" s="2"/>
      <c r="AD1455" s="2"/>
      <c r="AE1455" s="6">
        <v>0</v>
      </c>
      <c r="AF1455" s="12">
        <v>0</v>
      </c>
      <c r="AG1455" s="12"/>
      <c r="AH1455" s="12"/>
      <c r="AI1455" s="6">
        <v>0</v>
      </c>
      <c r="AJ1455" s="12">
        <v>0</v>
      </c>
      <c r="AK1455" s="12"/>
      <c r="AL1455" s="6"/>
      <c r="AM1455" s="6">
        <v>0</v>
      </c>
      <c r="AN1455" s="12">
        <v>0</v>
      </c>
      <c r="AO1455" s="12"/>
      <c r="AP1455" s="6"/>
      <c r="AQ1455" s="6">
        <f t="shared" si="154"/>
        <v>0</v>
      </c>
      <c r="AR1455" s="160">
        <f t="shared" si="155"/>
        <v>0</v>
      </c>
      <c r="AS1455" s="160">
        <f t="shared" si="156"/>
        <v>0</v>
      </c>
      <c r="AT1455" s="160">
        <f t="shared" si="157"/>
        <v>0</v>
      </c>
      <c r="AU1455" s="160">
        <f t="shared" si="158"/>
        <v>0</v>
      </c>
      <c r="AV1455" s="160">
        <f t="shared" si="159"/>
        <v>0</v>
      </c>
      <c r="AW1455" s="160">
        <f t="shared" si="160"/>
        <v>0</v>
      </c>
    </row>
    <row r="1456" spans="1:49" s="17" customFormat="1" x14ac:dyDescent="0.25">
      <c r="A1456" s="12" t="s">
        <v>4749</v>
      </c>
      <c r="B1456" s="45" t="s">
        <v>17</v>
      </c>
      <c r="C1456" s="12" t="s">
        <v>4741</v>
      </c>
      <c r="D1456" s="12" t="s">
        <v>4750</v>
      </c>
      <c r="E1456" s="6" t="s">
        <v>45</v>
      </c>
      <c r="F1456" s="12" t="s">
        <v>45</v>
      </c>
      <c r="G1456" s="12" t="s">
        <v>44</v>
      </c>
      <c r="H1456" s="2">
        <v>0</v>
      </c>
      <c r="I1456" s="12" t="s">
        <v>44</v>
      </c>
      <c r="J1456" s="12">
        <v>1</v>
      </c>
      <c r="K1456" s="12">
        <v>0</v>
      </c>
      <c r="L1456" s="12">
        <v>0</v>
      </c>
      <c r="M1456" s="12">
        <v>1</v>
      </c>
      <c r="N1456" s="38">
        <v>1</v>
      </c>
      <c r="O1456" s="12">
        <v>1</v>
      </c>
      <c r="P1456" s="12">
        <v>1</v>
      </c>
      <c r="Q1456" s="12" t="s">
        <v>45</v>
      </c>
      <c r="R1456" s="12" t="s">
        <v>44</v>
      </c>
      <c r="S1456" s="12" t="s">
        <v>44</v>
      </c>
      <c r="T1456" s="12" t="s">
        <v>44</v>
      </c>
      <c r="U1456" s="16" t="s">
        <v>44</v>
      </c>
      <c r="V1456" s="6" t="s">
        <v>35</v>
      </c>
      <c r="W1456" s="57" t="s">
        <v>4751</v>
      </c>
      <c r="X1456" s="6">
        <v>46958193</v>
      </c>
      <c r="Y1456" s="6">
        <v>945885450</v>
      </c>
      <c r="Z1456" s="60" t="s">
        <v>4752</v>
      </c>
      <c r="AA1456" s="2">
        <v>0</v>
      </c>
      <c r="AB1456" s="2">
        <v>0</v>
      </c>
      <c r="AC1456" s="2"/>
      <c r="AD1456" s="2"/>
      <c r="AE1456" s="6">
        <v>0</v>
      </c>
      <c r="AF1456" s="12">
        <v>0</v>
      </c>
      <c r="AG1456" s="12"/>
      <c r="AH1456" s="12"/>
      <c r="AI1456" s="6">
        <v>0</v>
      </c>
      <c r="AJ1456" s="12">
        <v>0</v>
      </c>
      <c r="AK1456" s="12"/>
      <c r="AL1456" s="6"/>
      <c r="AM1456" s="6">
        <v>0</v>
      </c>
      <c r="AN1456" s="12">
        <v>0</v>
      </c>
      <c r="AO1456" s="12"/>
      <c r="AP1456" s="6"/>
      <c r="AQ1456" s="6">
        <f t="shared" si="154"/>
        <v>0</v>
      </c>
      <c r="AR1456" s="160">
        <f t="shared" si="155"/>
        <v>0</v>
      </c>
      <c r="AS1456" s="160">
        <f t="shared" si="156"/>
        <v>0</v>
      </c>
      <c r="AT1456" s="160">
        <f t="shared" si="157"/>
        <v>0</v>
      </c>
      <c r="AU1456" s="160">
        <f t="shared" si="158"/>
        <v>0</v>
      </c>
      <c r="AV1456" s="160">
        <f t="shared" si="159"/>
        <v>0</v>
      </c>
      <c r="AW1456" s="160">
        <f t="shared" si="160"/>
        <v>0</v>
      </c>
    </row>
    <row r="1457" spans="1:49" s="17" customFormat="1" x14ac:dyDescent="0.25">
      <c r="A1457" s="12" t="s">
        <v>4753</v>
      </c>
      <c r="B1457" s="45" t="s">
        <v>17</v>
      </c>
      <c r="C1457" s="12" t="s">
        <v>4741</v>
      </c>
      <c r="D1457" s="12" t="s">
        <v>4754</v>
      </c>
      <c r="E1457" s="6" t="s">
        <v>45</v>
      </c>
      <c r="F1457" s="12" t="s">
        <v>44</v>
      </c>
      <c r="G1457" s="12" t="s">
        <v>44</v>
      </c>
      <c r="H1457" s="2">
        <v>1</v>
      </c>
      <c r="I1457" s="12" t="s">
        <v>44</v>
      </c>
      <c r="J1457" s="12">
        <v>1</v>
      </c>
      <c r="K1457" s="12">
        <v>0</v>
      </c>
      <c r="L1457" s="12">
        <v>1</v>
      </c>
      <c r="M1457" s="12">
        <v>1</v>
      </c>
      <c r="N1457" s="12">
        <v>1</v>
      </c>
      <c r="O1457" s="12">
        <v>1</v>
      </c>
      <c r="P1457" s="12">
        <v>1</v>
      </c>
      <c r="Q1457" s="12" t="s">
        <v>45</v>
      </c>
      <c r="R1457" s="12" t="s">
        <v>44</v>
      </c>
      <c r="S1457" s="12" t="s">
        <v>44</v>
      </c>
      <c r="T1457" s="12" t="s">
        <v>44</v>
      </c>
      <c r="U1457" s="16" t="s">
        <v>45</v>
      </c>
      <c r="V1457" s="6" t="s">
        <v>35</v>
      </c>
      <c r="W1457" s="63" t="s">
        <v>4755</v>
      </c>
      <c r="X1457" s="2">
        <v>41232737</v>
      </c>
      <c r="Y1457" s="2">
        <v>945885325</v>
      </c>
      <c r="Z1457" s="64" t="s">
        <v>4756</v>
      </c>
      <c r="AA1457" s="2">
        <v>1</v>
      </c>
      <c r="AB1457" s="2">
        <v>0</v>
      </c>
      <c r="AC1457" s="2"/>
      <c r="AD1457" s="2" t="s">
        <v>6744</v>
      </c>
      <c r="AE1457" s="6">
        <v>0</v>
      </c>
      <c r="AF1457" s="12">
        <v>0</v>
      </c>
      <c r="AG1457" s="12"/>
      <c r="AH1457" s="12"/>
      <c r="AI1457" s="6">
        <v>1</v>
      </c>
      <c r="AJ1457" s="12">
        <v>0</v>
      </c>
      <c r="AK1457" s="12"/>
      <c r="AL1457" s="6" t="s">
        <v>6744</v>
      </c>
      <c r="AM1457" s="6">
        <v>0</v>
      </c>
      <c r="AN1457" s="12">
        <v>0</v>
      </c>
      <c r="AO1457" s="12"/>
      <c r="AP1457" s="6"/>
      <c r="AQ1457" s="6">
        <f t="shared" si="154"/>
        <v>2</v>
      </c>
      <c r="AR1457" s="160">
        <f t="shared" si="155"/>
        <v>1</v>
      </c>
      <c r="AS1457" s="160">
        <f t="shared" si="156"/>
        <v>0</v>
      </c>
      <c r="AT1457" s="160">
        <f t="shared" si="157"/>
        <v>0</v>
      </c>
      <c r="AU1457" s="160">
        <f t="shared" si="158"/>
        <v>0</v>
      </c>
      <c r="AV1457" s="160">
        <f t="shared" si="159"/>
        <v>0</v>
      </c>
      <c r="AW1457" s="160">
        <f t="shared" si="160"/>
        <v>0</v>
      </c>
    </row>
    <row r="1458" spans="1:49" s="17" customFormat="1" x14ac:dyDescent="0.25">
      <c r="A1458" s="12" t="s">
        <v>4760</v>
      </c>
      <c r="B1458" s="45" t="s">
        <v>17</v>
      </c>
      <c r="C1458" s="12" t="s">
        <v>4741</v>
      </c>
      <c r="D1458" s="12" t="s">
        <v>4761</v>
      </c>
      <c r="E1458" s="6" t="s">
        <v>45</v>
      </c>
      <c r="F1458" s="12" t="s">
        <v>45</v>
      </c>
      <c r="G1458" s="12" t="s">
        <v>44</v>
      </c>
      <c r="H1458" s="2">
        <v>0</v>
      </c>
      <c r="I1458" s="12" t="s">
        <v>44</v>
      </c>
      <c r="J1458" s="12">
        <v>0</v>
      </c>
      <c r="K1458" s="6">
        <v>0</v>
      </c>
      <c r="L1458" s="12">
        <v>0</v>
      </c>
      <c r="M1458" s="112">
        <v>2</v>
      </c>
      <c r="N1458" s="39"/>
      <c r="O1458" s="12"/>
      <c r="P1458" s="12"/>
      <c r="Q1458" s="12" t="s">
        <v>44</v>
      </c>
      <c r="R1458" s="12" t="s">
        <v>44</v>
      </c>
      <c r="S1458" s="12" t="s">
        <v>45</v>
      </c>
      <c r="T1458" s="12" t="s">
        <v>44</v>
      </c>
      <c r="U1458" s="16" t="s">
        <v>45</v>
      </c>
      <c r="V1458" s="6" t="s">
        <v>6579</v>
      </c>
      <c r="W1458" s="63"/>
      <c r="X1458" s="2"/>
      <c r="Y1458" s="2"/>
      <c r="Z1458" s="64"/>
      <c r="AA1458" s="2">
        <v>0</v>
      </c>
      <c r="AB1458" s="2">
        <v>0</v>
      </c>
      <c r="AC1458" s="2"/>
      <c r="AD1458" s="2"/>
      <c r="AE1458" s="6">
        <v>0</v>
      </c>
      <c r="AF1458" s="12">
        <v>0</v>
      </c>
      <c r="AG1458" s="12"/>
      <c r="AH1458" s="12"/>
      <c r="AI1458" s="6">
        <v>0</v>
      </c>
      <c r="AJ1458" s="12">
        <v>0</v>
      </c>
      <c r="AK1458" s="12"/>
      <c r="AL1458" s="6"/>
      <c r="AM1458" s="6">
        <v>0</v>
      </c>
      <c r="AN1458" s="12">
        <v>0</v>
      </c>
      <c r="AO1458" s="12"/>
      <c r="AP1458" s="6"/>
      <c r="AQ1458" s="6">
        <f t="shared" si="154"/>
        <v>0</v>
      </c>
      <c r="AR1458" s="160">
        <f t="shared" si="155"/>
        <v>0</v>
      </c>
      <c r="AS1458" s="160">
        <f t="shared" si="156"/>
        <v>0</v>
      </c>
      <c r="AT1458" s="160">
        <f t="shared" si="157"/>
        <v>0</v>
      </c>
      <c r="AU1458" s="160">
        <f t="shared" si="158"/>
        <v>0</v>
      </c>
      <c r="AV1458" s="160">
        <f t="shared" si="159"/>
        <v>0</v>
      </c>
      <c r="AW1458" s="160">
        <f t="shared" si="160"/>
        <v>0</v>
      </c>
    </row>
    <row r="1459" spans="1:49" s="17" customFormat="1" x14ac:dyDescent="0.25">
      <c r="A1459" s="12" t="s">
        <v>4762</v>
      </c>
      <c r="B1459" s="45" t="s">
        <v>17</v>
      </c>
      <c r="C1459" s="12" t="s">
        <v>4741</v>
      </c>
      <c r="D1459" s="12" t="s">
        <v>4763</v>
      </c>
      <c r="E1459" s="6" t="s">
        <v>45</v>
      </c>
      <c r="F1459" s="12" t="s">
        <v>45</v>
      </c>
      <c r="G1459" s="12" t="s">
        <v>44</v>
      </c>
      <c r="H1459" s="2">
        <v>0</v>
      </c>
      <c r="I1459" s="12" t="s">
        <v>44</v>
      </c>
      <c r="J1459" s="12">
        <v>1</v>
      </c>
      <c r="K1459" s="12">
        <v>0</v>
      </c>
      <c r="L1459" s="12">
        <v>0</v>
      </c>
      <c r="M1459" s="12">
        <v>1</v>
      </c>
      <c r="N1459" s="38">
        <v>1</v>
      </c>
      <c r="O1459" s="12">
        <v>1</v>
      </c>
      <c r="P1459" s="12">
        <v>1</v>
      </c>
      <c r="Q1459" s="12" t="s">
        <v>45</v>
      </c>
      <c r="R1459" s="12" t="s">
        <v>44</v>
      </c>
      <c r="S1459" s="12" t="s">
        <v>44</v>
      </c>
      <c r="T1459" s="12" t="s">
        <v>44</v>
      </c>
      <c r="U1459" s="16" t="s">
        <v>44</v>
      </c>
      <c r="V1459" s="6" t="s">
        <v>35</v>
      </c>
      <c r="W1459" s="57" t="s">
        <v>4764</v>
      </c>
      <c r="X1459" s="79">
        <v>44618117</v>
      </c>
      <c r="Y1459" s="6">
        <v>945886009</v>
      </c>
      <c r="Z1459" s="60" t="s">
        <v>4765</v>
      </c>
      <c r="AA1459" s="2">
        <v>0</v>
      </c>
      <c r="AB1459" s="2">
        <v>0</v>
      </c>
      <c r="AC1459" s="2"/>
      <c r="AD1459" s="2"/>
      <c r="AE1459" s="6">
        <v>0</v>
      </c>
      <c r="AF1459" s="12">
        <v>0</v>
      </c>
      <c r="AG1459" s="12"/>
      <c r="AH1459" s="12"/>
      <c r="AI1459" s="6">
        <v>0</v>
      </c>
      <c r="AJ1459" s="12">
        <v>1</v>
      </c>
      <c r="AK1459" s="12" t="s">
        <v>326</v>
      </c>
      <c r="AL1459" s="6" t="s">
        <v>6745</v>
      </c>
      <c r="AM1459" s="6">
        <v>0</v>
      </c>
      <c r="AN1459" s="12">
        <v>0</v>
      </c>
      <c r="AO1459" s="12"/>
      <c r="AP1459" s="6"/>
      <c r="AQ1459" s="6">
        <f t="shared" si="154"/>
        <v>1</v>
      </c>
      <c r="AR1459" s="160">
        <f t="shared" si="155"/>
        <v>0</v>
      </c>
      <c r="AS1459" s="160">
        <f t="shared" si="156"/>
        <v>0</v>
      </c>
      <c r="AT1459" s="160">
        <f t="shared" si="157"/>
        <v>1</v>
      </c>
      <c r="AU1459" s="160">
        <f t="shared" si="158"/>
        <v>0</v>
      </c>
      <c r="AV1459" s="160">
        <f t="shared" si="159"/>
        <v>0</v>
      </c>
      <c r="AW1459" s="160">
        <f t="shared" si="160"/>
        <v>0</v>
      </c>
    </row>
    <row r="1460" spans="1:49" s="17" customFormat="1" x14ac:dyDescent="0.25">
      <c r="A1460" s="12" t="s">
        <v>4766</v>
      </c>
      <c r="B1460" s="45" t="s">
        <v>17</v>
      </c>
      <c r="C1460" s="12" t="s">
        <v>4741</v>
      </c>
      <c r="D1460" s="12" t="s">
        <v>4767</v>
      </c>
      <c r="E1460" s="6" t="s">
        <v>45</v>
      </c>
      <c r="F1460" s="12" t="s">
        <v>45</v>
      </c>
      <c r="G1460" s="12" t="s">
        <v>44</v>
      </c>
      <c r="H1460" s="2">
        <v>0</v>
      </c>
      <c r="I1460" s="12" t="s">
        <v>44</v>
      </c>
      <c r="J1460" s="12">
        <v>0</v>
      </c>
      <c r="K1460" s="6">
        <v>0</v>
      </c>
      <c r="L1460" s="12">
        <v>0</v>
      </c>
      <c r="M1460" s="112">
        <v>2</v>
      </c>
      <c r="N1460" s="39"/>
      <c r="O1460" s="12"/>
      <c r="P1460" s="12"/>
      <c r="Q1460" s="12" t="s">
        <v>44</v>
      </c>
      <c r="R1460" s="12" t="s">
        <v>44</v>
      </c>
      <c r="S1460" s="12" t="s">
        <v>45</v>
      </c>
      <c r="T1460" s="12" t="s">
        <v>44</v>
      </c>
      <c r="U1460" s="16" t="s">
        <v>44</v>
      </c>
      <c r="V1460" s="6" t="s">
        <v>6579</v>
      </c>
      <c r="W1460" s="63"/>
      <c r="X1460" s="2"/>
      <c r="Y1460" s="2"/>
      <c r="Z1460" s="64"/>
      <c r="AA1460" s="2">
        <v>0</v>
      </c>
      <c r="AB1460" s="2">
        <v>0</v>
      </c>
      <c r="AC1460" s="2"/>
      <c r="AD1460" s="2"/>
      <c r="AE1460" s="6">
        <v>0</v>
      </c>
      <c r="AF1460" s="12">
        <v>0</v>
      </c>
      <c r="AG1460" s="12"/>
      <c r="AH1460" s="12"/>
      <c r="AI1460" s="6">
        <v>0</v>
      </c>
      <c r="AJ1460" s="12">
        <v>0</v>
      </c>
      <c r="AK1460" s="12"/>
      <c r="AL1460" s="6"/>
      <c r="AM1460" s="6">
        <v>0</v>
      </c>
      <c r="AN1460" s="12">
        <v>0</v>
      </c>
      <c r="AO1460" s="12"/>
      <c r="AP1460" s="6"/>
      <c r="AQ1460" s="6">
        <f t="shared" si="154"/>
        <v>0</v>
      </c>
      <c r="AR1460" s="160">
        <f t="shared" si="155"/>
        <v>0</v>
      </c>
      <c r="AS1460" s="160">
        <f t="shared" si="156"/>
        <v>0</v>
      </c>
      <c r="AT1460" s="160">
        <f t="shared" si="157"/>
        <v>0</v>
      </c>
      <c r="AU1460" s="160">
        <f t="shared" si="158"/>
        <v>0</v>
      </c>
      <c r="AV1460" s="160">
        <f t="shared" si="159"/>
        <v>0</v>
      </c>
      <c r="AW1460" s="160">
        <f t="shared" si="160"/>
        <v>0</v>
      </c>
    </row>
    <row r="1461" spans="1:49" s="17" customFormat="1" x14ac:dyDescent="0.25">
      <c r="A1461" s="12" t="s">
        <v>4768</v>
      </c>
      <c r="B1461" s="45" t="s">
        <v>17</v>
      </c>
      <c r="C1461" s="12" t="s">
        <v>4741</v>
      </c>
      <c r="D1461" s="12" t="s">
        <v>4769</v>
      </c>
      <c r="E1461" s="6" t="s">
        <v>45</v>
      </c>
      <c r="F1461" s="12" t="s">
        <v>45</v>
      </c>
      <c r="G1461" s="12" t="s">
        <v>44</v>
      </c>
      <c r="H1461" s="2">
        <v>0</v>
      </c>
      <c r="I1461" s="12" t="s">
        <v>45</v>
      </c>
      <c r="J1461" s="12">
        <v>1</v>
      </c>
      <c r="K1461" s="12">
        <v>0</v>
      </c>
      <c r="L1461" s="12">
        <v>1</v>
      </c>
      <c r="M1461" s="12">
        <v>1</v>
      </c>
      <c r="N1461" s="38"/>
      <c r="O1461" s="12">
        <v>1</v>
      </c>
      <c r="P1461" s="12">
        <v>1</v>
      </c>
      <c r="Q1461" s="12" t="s">
        <v>44</v>
      </c>
      <c r="R1461" s="12" t="s">
        <v>44</v>
      </c>
      <c r="S1461" s="12" t="s">
        <v>44</v>
      </c>
      <c r="T1461" s="12" t="s">
        <v>44</v>
      </c>
      <c r="U1461" s="16" t="s">
        <v>45</v>
      </c>
      <c r="V1461" s="6" t="s">
        <v>35</v>
      </c>
      <c r="W1461" s="57" t="s">
        <v>4770</v>
      </c>
      <c r="X1461" s="79">
        <v>45407504</v>
      </c>
      <c r="Y1461" s="6">
        <v>945885388</v>
      </c>
      <c r="Z1461" s="60" t="s">
        <v>4771</v>
      </c>
      <c r="AA1461" s="2">
        <v>0</v>
      </c>
      <c r="AB1461" s="2">
        <v>0</v>
      </c>
      <c r="AC1461" s="2"/>
      <c r="AD1461" s="2"/>
      <c r="AE1461" s="6">
        <v>0</v>
      </c>
      <c r="AF1461" s="12">
        <v>0</v>
      </c>
      <c r="AG1461" s="12"/>
      <c r="AH1461" s="12"/>
      <c r="AI1461" s="6">
        <v>0</v>
      </c>
      <c r="AJ1461" s="12">
        <v>1</v>
      </c>
      <c r="AK1461" s="12" t="s">
        <v>35</v>
      </c>
      <c r="AL1461" s="6" t="s">
        <v>6744</v>
      </c>
      <c r="AM1461" s="6">
        <v>0</v>
      </c>
      <c r="AN1461" s="12">
        <v>0</v>
      </c>
      <c r="AO1461" s="12"/>
      <c r="AP1461" s="6"/>
      <c r="AQ1461" s="6">
        <f t="shared" si="154"/>
        <v>1</v>
      </c>
      <c r="AR1461" s="160">
        <f t="shared" si="155"/>
        <v>0</v>
      </c>
      <c r="AS1461" s="160">
        <f t="shared" si="156"/>
        <v>1</v>
      </c>
      <c r="AT1461" s="160">
        <f t="shared" si="157"/>
        <v>0</v>
      </c>
      <c r="AU1461" s="160">
        <f t="shared" si="158"/>
        <v>0</v>
      </c>
      <c r="AV1461" s="160">
        <f t="shared" si="159"/>
        <v>0</v>
      </c>
      <c r="AW1461" s="160">
        <f t="shared" si="160"/>
        <v>0</v>
      </c>
    </row>
    <row r="1462" spans="1:49" s="17" customFormat="1" x14ac:dyDescent="0.25">
      <c r="A1462" s="12" t="s">
        <v>4775</v>
      </c>
      <c r="B1462" s="45" t="s">
        <v>17</v>
      </c>
      <c r="C1462" s="12" t="s">
        <v>4741</v>
      </c>
      <c r="D1462" s="12" t="s">
        <v>4776</v>
      </c>
      <c r="E1462" s="6" t="s">
        <v>45</v>
      </c>
      <c r="F1462" s="12" t="s">
        <v>45</v>
      </c>
      <c r="G1462" s="12" t="s">
        <v>44</v>
      </c>
      <c r="H1462" s="2">
        <v>0</v>
      </c>
      <c r="I1462" s="12" t="s">
        <v>44</v>
      </c>
      <c r="J1462" s="12">
        <v>0</v>
      </c>
      <c r="K1462" s="6">
        <v>0</v>
      </c>
      <c r="L1462" s="12">
        <v>0</v>
      </c>
      <c r="M1462" s="112">
        <v>2</v>
      </c>
      <c r="N1462" s="39"/>
      <c r="O1462" s="12"/>
      <c r="P1462" s="12"/>
      <c r="Q1462" s="12" t="s">
        <v>44</v>
      </c>
      <c r="R1462" s="12" t="s">
        <v>44</v>
      </c>
      <c r="S1462" s="12" t="s">
        <v>45</v>
      </c>
      <c r="T1462" s="12" t="s">
        <v>44</v>
      </c>
      <c r="U1462" s="16" t="s">
        <v>44</v>
      </c>
      <c r="V1462" s="6" t="s">
        <v>6579</v>
      </c>
      <c r="W1462" s="63"/>
      <c r="X1462" s="2"/>
      <c r="Y1462" s="2"/>
      <c r="Z1462" s="64"/>
      <c r="AA1462" s="2">
        <v>0</v>
      </c>
      <c r="AB1462" s="2">
        <v>0</v>
      </c>
      <c r="AC1462" s="2"/>
      <c r="AD1462" s="2"/>
      <c r="AE1462" s="6">
        <v>0</v>
      </c>
      <c r="AF1462" s="12">
        <v>0</v>
      </c>
      <c r="AG1462" s="12"/>
      <c r="AH1462" s="12"/>
      <c r="AI1462" s="6">
        <v>0</v>
      </c>
      <c r="AJ1462" s="12">
        <v>0</v>
      </c>
      <c r="AK1462" s="12"/>
      <c r="AL1462" s="6"/>
      <c r="AM1462" s="6">
        <v>0</v>
      </c>
      <c r="AN1462" s="12">
        <v>0</v>
      </c>
      <c r="AO1462" s="12"/>
      <c r="AP1462" s="6"/>
      <c r="AQ1462" s="6">
        <f t="shared" si="154"/>
        <v>0</v>
      </c>
      <c r="AR1462" s="160">
        <f t="shared" si="155"/>
        <v>0</v>
      </c>
      <c r="AS1462" s="160">
        <f t="shared" si="156"/>
        <v>0</v>
      </c>
      <c r="AT1462" s="160">
        <f t="shared" si="157"/>
        <v>0</v>
      </c>
      <c r="AU1462" s="160">
        <f t="shared" si="158"/>
        <v>0</v>
      </c>
      <c r="AV1462" s="160">
        <f t="shared" si="159"/>
        <v>0</v>
      </c>
      <c r="AW1462" s="160">
        <f t="shared" si="160"/>
        <v>0</v>
      </c>
    </row>
    <row r="1463" spans="1:49" s="17" customFormat="1" x14ac:dyDescent="0.25">
      <c r="A1463" s="12" t="s">
        <v>4746</v>
      </c>
      <c r="B1463" s="45" t="s">
        <v>17</v>
      </c>
      <c r="C1463" s="12" t="s">
        <v>4741</v>
      </c>
      <c r="D1463" s="12" t="s">
        <v>1831</v>
      </c>
      <c r="E1463" s="6" t="s">
        <v>45</v>
      </c>
      <c r="F1463" s="12" t="s">
        <v>44</v>
      </c>
      <c r="G1463" s="12" t="s">
        <v>44</v>
      </c>
      <c r="H1463" s="2">
        <v>1</v>
      </c>
      <c r="I1463" s="12" t="s">
        <v>45</v>
      </c>
      <c r="J1463" s="12">
        <v>1</v>
      </c>
      <c r="K1463" s="12">
        <v>0</v>
      </c>
      <c r="L1463" s="12">
        <v>1</v>
      </c>
      <c r="M1463" s="12">
        <v>1</v>
      </c>
      <c r="N1463" s="12">
        <v>1</v>
      </c>
      <c r="O1463" s="12">
        <v>1</v>
      </c>
      <c r="P1463" s="12">
        <v>1</v>
      </c>
      <c r="Q1463" s="12" t="s">
        <v>44</v>
      </c>
      <c r="R1463" s="12" t="s">
        <v>44</v>
      </c>
      <c r="S1463" s="12" t="s">
        <v>44</v>
      </c>
      <c r="T1463" s="12" t="s">
        <v>44</v>
      </c>
      <c r="U1463" s="16" t="s">
        <v>44</v>
      </c>
      <c r="V1463" s="6" t="s">
        <v>326</v>
      </c>
      <c r="W1463" s="63" t="s">
        <v>4747</v>
      </c>
      <c r="X1463" s="2">
        <v>42450055</v>
      </c>
      <c r="Y1463" s="2">
        <v>948511893</v>
      </c>
      <c r="Z1463" s="64" t="s">
        <v>4748</v>
      </c>
      <c r="AA1463" s="2">
        <v>1</v>
      </c>
      <c r="AB1463" s="2">
        <v>0</v>
      </c>
      <c r="AC1463" s="2"/>
      <c r="AD1463" s="2" t="s">
        <v>6744</v>
      </c>
      <c r="AE1463" s="6">
        <v>0</v>
      </c>
      <c r="AF1463" s="12">
        <v>0</v>
      </c>
      <c r="AG1463" s="12"/>
      <c r="AH1463" s="12"/>
      <c r="AI1463" s="6">
        <v>0</v>
      </c>
      <c r="AJ1463" s="12">
        <v>1</v>
      </c>
      <c r="AK1463" s="12" t="s">
        <v>326</v>
      </c>
      <c r="AL1463" s="6" t="s">
        <v>6744</v>
      </c>
      <c r="AM1463" s="6">
        <v>0</v>
      </c>
      <c r="AN1463" s="12">
        <v>0</v>
      </c>
      <c r="AO1463" s="12"/>
      <c r="AP1463" s="6"/>
      <c r="AQ1463" s="6">
        <f t="shared" si="154"/>
        <v>2</v>
      </c>
      <c r="AR1463" s="160">
        <f t="shared" si="155"/>
        <v>1</v>
      </c>
      <c r="AS1463" s="160">
        <f t="shared" si="156"/>
        <v>0</v>
      </c>
      <c r="AT1463" s="160">
        <f t="shared" si="157"/>
        <v>1</v>
      </c>
      <c r="AU1463" s="160">
        <f t="shared" si="158"/>
        <v>0</v>
      </c>
      <c r="AV1463" s="160">
        <f t="shared" si="159"/>
        <v>0</v>
      </c>
      <c r="AW1463" s="160">
        <f t="shared" si="160"/>
        <v>0</v>
      </c>
    </row>
    <row r="1464" spans="1:49" s="17" customFormat="1" x14ac:dyDescent="0.25">
      <c r="A1464" s="12" t="s">
        <v>4772</v>
      </c>
      <c r="B1464" s="45" t="s">
        <v>17</v>
      </c>
      <c r="C1464" s="12" t="s">
        <v>4741</v>
      </c>
      <c r="D1464" s="12" t="s">
        <v>1467</v>
      </c>
      <c r="E1464" s="6" t="s">
        <v>45</v>
      </c>
      <c r="F1464" s="12" t="s">
        <v>45</v>
      </c>
      <c r="G1464" s="12" t="s">
        <v>44</v>
      </c>
      <c r="H1464" s="2">
        <v>0</v>
      </c>
      <c r="I1464" s="12" t="s">
        <v>45</v>
      </c>
      <c r="J1464" s="12">
        <v>1</v>
      </c>
      <c r="K1464" s="12">
        <v>0</v>
      </c>
      <c r="L1464" s="12">
        <v>1</v>
      </c>
      <c r="M1464" s="12">
        <v>1</v>
      </c>
      <c r="N1464" s="37"/>
      <c r="O1464" s="12">
        <v>1</v>
      </c>
      <c r="P1464" s="12">
        <v>1</v>
      </c>
      <c r="Q1464" s="12" t="s">
        <v>44</v>
      </c>
      <c r="R1464" s="12" t="s">
        <v>45</v>
      </c>
      <c r="S1464" s="12" t="s">
        <v>44</v>
      </c>
      <c r="T1464" s="12" t="s">
        <v>44</v>
      </c>
      <c r="U1464" s="16" t="s">
        <v>45</v>
      </c>
      <c r="V1464" s="6" t="s">
        <v>35</v>
      </c>
      <c r="W1464" s="57" t="s">
        <v>4773</v>
      </c>
      <c r="X1464" s="79">
        <v>70160521</v>
      </c>
      <c r="Y1464" s="6">
        <v>969993623</v>
      </c>
      <c r="Z1464" s="80" t="s">
        <v>4774</v>
      </c>
      <c r="AA1464" s="2">
        <v>0</v>
      </c>
      <c r="AB1464" s="2">
        <v>0</v>
      </c>
      <c r="AC1464" s="2"/>
      <c r="AD1464" s="2"/>
      <c r="AE1464" s="6">
        <v>0</v>
      </c>
      <c r="AF1464" s="12">
        <v>0</v>
      </c>
      <c r="AG1464" s="12"/>
      <c r="AH1464" s="12"/>
      <c r="AI1464" s="6">
        <v>0</v>
      </c>
      <c r="AJ1464" s="12">
        <v>1</v>
      </c>
      <c r="AK1464" s="12" t="s">
        <v>35</v>
      </c>
      <c r="AL1464" s="6" t="s">
        <v>6744</v>
      </c>
      <c r="AM1464" s="6">
        <v>0</v>
      </c>
      <c r="AN1464" s="12">
        <v>0</v>
      </c>
      <c r="AO1464" s="12"/>
      <c r="AP1464" s="6"/>
      <c r="AQ1464" s="6">
        <f t="shared" si="154"/>
        <v>1</v>
      </c>
      <c r="AR1464" s="160">
        <f t="shared" si="155"/>
        <v>0</v>
      </c>
      <c r="AS1464" s="160">
        <f t="shared" si="156"/>
        <v>1</v>
      </c>
      <c r="AT1464" s="160">
        <f t="shared" si="157"/>
        <v>0</v>
      </c>
      <c r="AU1464" s="160">
        <f t="shared" si="158"/>
        <v>0</v>
      </c>
      <c r="AV1464" s="160">
        <f t="shared" si="159"/>
        <v>0</v>
      </c>
      <c r="AW1464" s="160">
        <f t="shared" si="160"/>
        <v>0</v>
      </c>
    </row>
    <row r="1465" spans="1:49" s="17" customFormat="1" x14ac:dyDescent="0.25">
      <c r="A1465" s="12" t="s">
        <v>4684</v>
      </c>
      <c r="B1465" s="45" t="s">
        <v>17</v>
      </c>
      <c r="C1465" s="12" t="s">
        <v>4664</v>
      </c>
      <c r="D1465" s="12" t="s">
        <v>4685</v>
      </c>
      <c r="E1465" s="6" t="s">
        <v>45</v>
      </c>
      <c r="F1465" s="12" t="s">
        <v>45</v>
      </c>
      <c r="G1465" s="12" t="s">
        <v>44</v>
      </c>
      <c r="H1465" s="2">
        <v>0</v>
      </c>
      <c r="I1465" s="12" t="s">
        <v>45</v>
      </c>
      <c r="J1465" s="12">
        <v>0</v>
      </c>
      <c r="K1465" s="6">
        <v>0</v>
      </c>
      <c r="L1465" s="12">
        <v>0</v>
      </c>
      <c r="M1465" s="112">
        <v>2</v>
      </c>
      <c r="N1465" s="39"/>
      <c r="O1465" s="6">
        <v>1</v>
      </c>
      <c r="P1465" s="12">
        <v>1</v>
      </c>
      <c r="Q1465" s="12" t="s">
        <v>44</v>
      </c>
      <c r="R1465" s="12" t="s">
        <v>44</v>
      </c>
      <c r="S1465" s="12" t="s">
        <v>44</v>
      </c>
      <c r="T1465" s="12" t="s">
        <v>44</v>
      </c>
      <c r="U1465" s="16" t="s">
        <v>45</v>
      </c>
      <c r="V1465" s="6" t="s">
        <v>6579</v>
      </c>
      <c r="W1465" s="57"/>
      <c r="X1465" s="6"/>
      <c r="Y1465" s="6"/>
      <c r="Z1465" s="60"/>
      <c r="AA1465" s="2">
        <v>0</v>
      </c>
      <c r="AB1465" s="2">
        <v>0</v>
      </c>
      <c r="AC1465" s="2"/>
      <c r="AD1465" s="2"/>
      <c r="AE1465" s="6">
        <v>0</v>
      </c>
      <c r="AF1465" s="12">
        <v>0</v>
      </c>
      <c r="AG1465" s="12"/>
      <c r="AH1465" s="12"/>
      <c r="AI1465" s="6">
        <v>0</v>
      </c>
      <c r="AJ1465" s="12">
        <v>0</v>
      </c>
      <c r="AK1465" s="12"/>
      <c r="AL1465" s="6"/>
      <c r="AM1465" s="6">
        <v>0</v>
      </c>
      <c r="AN1465" s="12">
        <v>0</v>
      </c>
      <c r="AO1465" s="12"/>
      <c r="AP1465" s="6"/>
      <c r="AQ1465" s="6">
        <f t="shared" si="154"/>
        <v>0</v>
      </c>
      <c r="AR1465" s="160">
        <f t="shared" si="155"/>
        <v>0</v>
      </c>
      <c r="AS1465" s="160">
        <f t="shared" si="156"/>
        <v>0</v>
      </c>
      <c r="AT1465" s="160">
        <f t="shared" si="157"/>
        <v>0</v>
      </c>
      <c r="AU1465" s="160">
        <f t="shared" si="158"/>
        <v>0</v>
      </c>
      <c r="AV1465" s="160">
        <f t="shared" si="159"/>
        <v>0</v>
      </c>
      <c r="AW1465" s="160">
        <f t="shared" si="160"/>
        <v>0</v>
      </c>
    </row>
    <row r="1466" spans="1:49" s="17" customFormat="1" x14ac:dyDescent="0.25">
      <c r="A1466" s="12" t="s">
        <v>4663</v>
      </c>
      <c r="B1466" s="45" t="s">
        <v>17</v>
      </c>
      <c r="C1466" s="12" t="s">
        <v>4664</v>
      </c>
      <c r="D1466" s="12" t="s">
        <v>4665</v>
      </c>
      <c r="E1466" s="6" t="s">
        <v>45</v>
      </c>
      <c r="F1466" s="12" t="s">
        <v>44</v>
      </c>
      <c r="G1466" s="12" t="s">
        <v>44</v>
      </c>
      <c r="H1466" s="2">
        <v>1</v>
      </c>
      <c r="I1466" s="12" t="s">
        <v>44</v>
      </c>
      <c r="J1466" s="12">
        <v>1</v>
      </c>
      <c r="K1466" s="12">
        <v>0</v>
      </c>
      <c r="L1466" s="12">
        <v>1</v>
      </c>
      <c r="M1466" s="12">
        <v>1</v>
      </c>
      <c r="N1466" s="12">
        <v>1</v>
      </c>
      <c r="O1466" s="12">
        <v>1</v>
      </c>
      <c r="P1466" s="12">
        <v>1</v>
      </c>
      <c r="Q1466" s="12" t="s">
        <v>44</v>
      </c>
      <c r="R1466" s="12" t="s">
        <v>44</v>
      </c>
      <c r="S1466" s="12" t="s">
        <v>45</v>
      </c>
      <c r="T1466" s="12" t="s">
        <v>44</v>
      </c>
      <c r="U1466" s="16" t="s">
        <v>44</v>
      </c>
      <c r="V1466" s="6" t="s">
        <v>35</v>
      </c>
      <c r="W1466" s="63" t="s">
        <v>4666</v>
      </c>
      <c r="X1466" s="2" t="s">
        <v>4667</v>
      </c>
      <c r="Y1466" s="2">
        <v>945735231</v>
      </c>
      <c r="Z1466" s="64" t="s">
        <v>4668</v>
      </c>
      <c r="AA1466" s="2">
        <v>0</v>
      </c>
      <c r="AB1466" s="2">
        <v>0</v>
      </c>
      <c r="AC1466" s="2"/>
      <c r="AD1466" s="2"/>
      <c r="AE1466" s="6">
        <v>0</v>
      </c>
      <c r="AF1466" s="12">
        <v>1</v>
      </c>
      <c r="AG1466" s="12" t="s">
        <v>35</v>
      </c>
      <c r="AH1466" s="12" t="s">
        <v>6744</v>
      </c>
      <c r="AI1466" s="6">
        <v>0</v>
      </c>
      <c r="AJ1466" s="12">
        <v>0</v>
      </c>
      <c r="AK1466" s="12"/>
      <c r="AL1466" s="6"/>
      <c r="AM1466" s="6">
        <v>0</v>
      </c>
      <c r="AN1466" s="12">
        <v>0</v>
      </c>
      <c r="AO1466" s="12"/>
      <c r="AP1466" s="6"/>
      <c r="AQ1466" s="6">
        <f t="shared" si="154"/>
        <v>1</v>
      </c>
      <c r="AR1466" s="160">
        <f t="shared" si="155"/>
        <v>0</v>
      </c>
      <c r="AS1466" s="160">
        <f t="shared" si="156"/>
        <v>1</v>
      </c>
      <c r="AT1466" s="160">
        <f t="shared" si="157"/>
        <v>0</v>
      </c>
      <c r="AU1466" s="160">
        <f t="shared" si="158"/>
        <v>0</v>
      </c>
      <c r="AV1466" s="160">
        <f t="shared" si="159"/>
        <v>0</v>
      </c>
      <c r="AW1466" s="160">
        <f t="shared" si="160"/>
        <v>0</v>
      </c>
    </row>
    <row r="1467" spans="1:49" s="17" customFormat="1" x14ac:dyDescent="0.25">
      <c r="A1467" s="12" t="s">
        <v>4669</v>
      </c>
      <c r="B1467" s="45" t="s">
        <v>17</v>
      </c>
      <c r="C1467" s="12" t="s">
        <v>4664</v>
      </c>
      <c r="D1467" s="12" t="s">
        <v>4670</v>
      </c>
      <c r="E1467" s="6" t="s">
        <v>45</v>
      </c>
      <c r="F1467" s="12" t="s">
        <v>44</v>
      </c>
      <c r="G1467" s="12" t="s">
        <v>44</v>
      </c>
      <c r="H1467" s="2">
        <v>1</v>
      </c>
      <c r="I1467" s="12" t="s">
        <v>44</v>
      </c>
      <c r="J1467" s="12">
        <v>1</v>
      </c>
      <c r="K1467" s="12">
        <v>0</v>
      </c>
      <c r="L1467" s="12">
        <v>1</v>
      </c>
      <c r="M1467" s="12">
        <v>1</v>
      </c>
      <c r="N1467" s="12">
        <v>1</v>
      </c>
      <c r="O1467" s="12">
        <v>1</v>
      </c>
      <c r="P1467" s="12">
        <v>1</v>
      </c>
      <c r="Q1467" s="12" t="s">
        <v>45</v>
      </c>
      <c r="R1467" s="12" t="s">
        <v>44</v>
      </c>
      <c r="S1467" s="12" t="s">
        <v>45</v>
      </c>
      <c r="T1467" s="12" t="s">
        <v>44</v>
      </c>
      <c r="U1467" s="16" t="s">
        <v>45</v>
      </c>
      <c r="V1467" s="6" t="s">
        <v>326</v>
      </c>
      <c r="W1467" s="63" t="s">
        <v>4671</v>
      </c>
      <c r="X1467" s="2" t="s">
        <v>4672</v>
      </c>
      <c r="Y1467" s="2">
        <v>947938820</v>
      </c>
      <c r="Z1467" s="64" t="s">
        <v>6446</v>
      </c>
      <c r="AA1467" s="2">
        <v>0</v>
      </c>
      <c r="AB1467" s="2">
        <v>0</v>
      </c>
      <c r="AC1467" s="2"/>
      <c r="AD1467" s="2"/>
      <c r="AE1467" s="6">
        <v>0</v>
      </c>
      <c r="AF1467" s="12">
        <v>1</v>
      </c>
      <c r="AG1467" s="12" t="s">
        <v>326</v>
      </c>
      <c r="AH1467" s="12" t="s">
        <v>6744</v>
      </c>
      <c r="AI1467" s="6">
        <v>1</v>
      </c>
      <c r="AJ1467" s="12">
        <v>0</v>
      </c>
      <c r="AK1467" s="12"/>
      <c r="AL1467" s="6" t="s">
        <v>6744</v>
      </c>
      <c r="AM1467" s="6">
        <v>0</v>
      </c>
      <c r="AN1467" s="12">
        <v>0</v>
      </c>
      <c r="AO1467" s="12"/>
      <c r="AP1467" s="6"/>
      <c r="AQ1467" s="6">
        <f t="shared" si="154"/>
        <v>2</v>
      </c>
      <c r="AR1467" s="160">
        <f t="shared" si="155"/>
        <v>1</v>
      </c>
      <c r="AS1467" s="160">
        <f t="shared" si="156"/>
        <v>0</v>
      </c>
      <c r="AT1467" s="160">
        <f t="shared" si="157"/>
        <v>1</v>
      </c>
      <c r="AU1467" s="160">
        <f t="shared" si="158"/>
        <v>0</v>
      </c>
      <c r="AV1467" s="160">
        <f t="shared" si="159"/>
        <v>0</v>
      </c>
      <c r="AW1467" s="160">
        <f t="shared" si="160"/>
        <v>0</v>
      </c>
    </row>
    <row r="1468" spans="1:49" s="17" customFormat="1" x14ac:dyDescent="0.25">
      <c r="A1468" s="12" t="s">
        <v>4673</v>
      </c>
      <c r="B1468" s="45" t="s">
        <v>17</v>
      </c>
      <c r="C1468" s="12" t="s">
        <v>4664</v>
      </c>
      <c r="D1468" s="12" t="s">
        <v>4147</v>
      </c>
      <c r="E1468" s="6" t="s">
        <v>45</v>
      </c>
      <c r="F1468" s="12" t="s">
        <v>45</v>
      </c>
      <c r="G1468" s="12" t="s">
        <v>44</v>
      </c>
      <c r="H1468" s="2">
        <v>1</v>
      </c>
      <c r="I1468" s="12" t="s">
        <v>44</v>
      </c>
      <c r="J1468" s="12">
        <v>1</v>
      </c>
      <c r="K1468" s="12">
        <v>0</v>
      </c>
      <c r="L1468" s="12">
        <v>1</v>
      </c>
      <c r="M1468" s="12">
        <v>1</v>
      </c>
      <c r="N1468" s="38"/>
      <c r="O1468" s="12">
        <v>1</v>
      </c>
      <c r="P1468" s="12">
        <v>1</v>
      </c>
      <c r="Q1468" s="12" t="s">
        <v>45</v>
      </c>
      <c r="R1468" s="12" t="s">
        <v>44</v>
      </c>
      <c r="S1468" s="12" t="s">
        <v>45</v>
      </c>
      <c r="T1468" s="12" t="s">
        <v>44</v>
      </c>
      <c r="U1468" s="16" t="s">
        <v>45</v>
      </c>
      <c r="V1468" s="6" t="s">
        <v>35</v>
      </c>
      <c r="W1468" s="57" t="s">
        <v>4674</v>
      </c>
      <c r="X1468" s="6">
        <v>45460661</v>
      </c>
      <c r="Y1468" s="6">
        <v>945734989</v>
      </c>
      <c r="Z1468" s="29" t="s">
        <v>4675</v>
      </c>
      <c r="AA1468" s="2">
        <v>0</v>
      </c>
      <c r="AB1468" s="2">
        <v>0</v>
      </c>
      <c r="AC1468" s="2"/>
      <c r="AD1468" s="2"/>
      <c r="AE1468" s="6">
        <v>0</v>
      </c>
      <c r="AF1468" s="12">
        <v>0</v>
      </c>
      <c r="AG1468" s="12"/>
      <c r="AH1468" s="12"/>
      <c r="AI1468" s="6">
        <v>0</v>
      </c>
      <c r="AJ1468" s="12">
        <v>0</v>
      </c>
      <c r="AK1468" s="12"/>
      <c r="AL1468" s="6"/>
      <c r="AM1468" s="6">
        <v>0</v>
      </c>
      <c r="AN1468" s="12">
        <v>0</v>
      </c>
      <c r="AO1468" s="12"/>
      <c r="AP1468" s="6"/>
      <c r="AQ1468" s="6">
        <f t="shared" si="154"/>
        <v>0</v>
      </c>
      <c r="AR1468" s="160">
        <f t="shared" si="155"/>
        <v>0</v>
      </c>
      <c r="AS1468" s="160">
        <f t="shared" si="156"/>
        <v>0</v>
      </c>
      <c r="AT1468" s="160">
        <f t="shared" si="157"/>
        <v>0</v>
      </c>
      <c r="AU1468" s="160">
        <f t="shared" si="158"/>
        <v>0</v>
      </c>
      <c r="AV1468" s="160">
        <f t="shared" si="159"/>
        <v>0</v>
      </c>
      <c r="AW1468" s="160">
        <f t="shared" si="160"/>
        <v>0</v>
      </c>
    </row>
    <row r="1469" spans="1:49" s="17" customFormat="1" x14ac:dyDescent="0.25">
      <c r="A1469" s="12" t="s">
        <v>4676</v>
      </c>
      <c r="B1469" s="45" t="s">
        <v>17</v>
      </c>
      <c r="C1469" s="12" t="s">
        <v>4664</v>
      </c>
      <c r="D1469" s="12" t="s">
        <v>501</v>
      </c>
      <c r="E1469" s="6" t="s">
        <v>45</v>
      </c>
      <c r="F1469" s="12" t="s">
        <v>44</v>
      </c>
      <c r="G1469" s="12" t="s">
        <v>44</v>
      </c>
      <c r="H1469" s="2">
        <v>0</v>
      </c>
      <c r="I1469" s="12" t="s">
        <v>44</v>
      </c>
      <c r="J1469" s="12">
        <v>1</v>
      </c>
      <c r="K1469" s="12">
        <v>0</v>
      </c>
      <c r="L1469" s="12">
        <v>1</v>
      </c>
      <c r="M1469" s="12">
        <v>1</v>
      </c>
      <c r="N1469" s="12">
        <v>1</v>
      </c>
      <c r="O1469" s="12">
        <v>1</v>
      </c>
      <c r="P1469" s="12">
        <v>1</v>
      </c>
      <c r="Q1469" s="12" t="s">
        <v>44</v>
      </c>
      <c r="R1469" s="12" t="s">
        <v>45</v>
      </c>
      <c r="S1469" s="12" t="s">
        <v>45</v>
      </c>
      <c r="T1469" s="12" t="s">
        <v>44</v>
      </c>
      <c r="U1469" s="16" t="s">
        <v>45</v>
      </c>
      <c r="V1469" s="6" t="s">
        <v>35</v>
      </c>
      <c r="W1469" s="63" t="s">
        <v>4677</v>
      </c>
      <c r="X1469" s="2" t="s">
        <v>4678</v>
      </c>
      <c r="Y1469" s="2">
        <v>945735135</v>
      </c>
      <c r="Z1469" s="64" t="s">
        <v>4679</v>
      </c>
      <c r="AA1469" s="2">
        <v>0</v>
      </c>
      <c r="AB1469" s="2">
        <v>0</v>
      </c>
      <c r="AC1469" s="2"/>
      <c r="AD1469" s="2"/>
      <c r="AE1469" s="6">
        <v>0</v>
      </c>
      <c r="AF1469" s="12">
        <v>0</v>
      </c>
      <c r="AG1469" s="12"/>
      <c r="AH1469" s="12"/>
      <c r="AI1469" s="6">
        <v>0</v>
      </c>
      <c r="AJ1469" s="12">
        <v>0</v>
      </c>
      <c r="AK1469" s="12"/>
      <c r="AL1469" s="6"/>
      <c r="AM1469" s="6">
        <v>0</v>
      </c>
      <c r="AN1469" s="12">
        <v>0</v>
      </c>
      <c r="AO1469" s="12"/>
      <c r="AP1469" s="6"/>
      <c r="AQ1469" s="6">
        <f t="shared" si="154"/>
        <v>0</v>
      </c>
      <c r="AR1469" s="160">
        <f t="shared" si="155"/>
        <v>0</v>
      </c>
      <c r="AS1469" s="160">
        <f t="shared" si="156"/>
        <v>0</v>
      </c>
      <c r="AT1469" s="160">
        <f t="shared" si="157"/>
        <v>0</v>
      </c>
      <c r="AU1469" s="160">
        <f t="shared" si="158"/>
        <v>0</v>
      </c>
      <c r="AV1469" s="160">
        <f t="shared" si="159"/>
        <v>0</v>
      </c>
      <c r="AW1469" s="160">
        <f t="shared" si="160"/>
        <v>0</v>
      </c>
    </row>
    <row r="1470" spans="1:49" s="17" customFormat="1" x14ac:dyDescent="0.25">
      <c r="A1470" s="12" t="s">
        <v>4680</v>
      </c>
      <c r="B1470" s="45" t="s">
        <v>17</v>
      </c>
      <c r="C1470" s="12" t="s">
        <v>4664</v>
      </c>
      <c r="D1470" s="12" t="s">
        <v>4681</v>
      </c>
      <c r="E1470" s="6" t="s">
        <v>45</v>
      </c>
      <c r="F1470" s="12" t="s">
        <v>45</v>
      </c>
      <c r="G1470" s="12" t="s">
        <v>44</v>
      </c>
      <c r="H1470" s="2">
        <v>0</v>
      </c>
      <c r="I1470" s="12" t="s">
        <v>44</v>
      </c>
      <c r="J1470" s="12">
        <v>1</v>
      </c>
      <c r="K1470" s="12">
        <v>0</v>
      </c>
      <c r="L1470" s="12">
        <v>0</v>
      </c>
      <c r="M1470" s="12">
        <v>1</v>
      </c>
      <c r="N1470" s="38">
        <v>1</v>
      </c>
      <c r="O1470" s="12">
        <v>1</v>
      </c>
      <c r="P1470" s="12">
        <v>1</v>
      </c>
      <c r="Q1470" s="12" t="s">
        <v>45</v>
      </c>
      <c r="R1470" s="12" t="s">
        <v>44</v>
      </c>
      <c r="S1470" s="12" t="s">
        <v>45</v>
      </c>
      <c r="T1470" s="12" t="s">
        <v>44</v>
      </c>
      <c r="U1470" s="16" t="s">
        <v>45</v>
      </c>
      <c r="V1470" s="6" t="s">
        <v>326</v>
      </c>
      <c r="W1470" s="57" t="s">
        <v>4682</v>
      </c>
      <c r="X1470" s="81">
        <v>44995443</v>
      </c>
      <c r="Y1470" s="81" t="s">
        <v>4683</v>
      </c>
      <c r="Z1470" s="30" t="s">
        <v>6447</v>
      </c>
      <c r="AA1470" s="2">
        <v>0</v>
      </c>
      <c r="AB1470" s="2">
        <v>0</v>
      </c>
      <c r="AC1470" s="2"/>
      <c r="AD1470" s="2"/>
      <c r="AE1470" s="6">
        <v>0</v>
      </c>
      <c r="AF1470" s="12">
        <v>1</v>
      </c>
      <c r="AG1470" s="12" t="s">
        <v>326</v>
      </c>
      <c r="AH1470" s="12" t="s">
        <v>6744</v>
      </c>
      <c r="AI1470" s="6">
        <v>1</v>
      </c>
      <c r="AJ1470" s="12">
        <v>0</v>
      </c>
      <c r="AK1470" s="12"/>
      <c r="AL1470" s="6" t="s">
        <v>6744</v>
      </c>
      <c r="AM1470" s="6">
        <v>0</v>
      </c>
      <c r="AN1470" s="12">
        <v>0</v>
      </c>
      <c r="AO1470" s="12"/>
      <c r="AP1470" s="6"/>
      <c r="AQ1470" s="6">
        <f t="shared" si="154"/>
        <v>2</v>
      </c>
      <c r="AR1470" s="160">
        <f t="shared" si="155"/>
        <v>1</v>
      </c>
      <c r="AS1470" s="160">
        <f t="shared" si="156"/>
        <v>0</v>
      </c>
      <c r="AT1470" s="160">
        <f t="shared" si="157"/>
        <v>1</v>
      </c>
      <c r="AU1470" s="160">
        <f t="shared" si="158"/>
        <v>0</v>
      </c>
      <c r="AV1470" s="160">
        <f t="shared" si="159"/>
        <v>0</v>
      </c>
      <c r="AW1470" s="160">
        <f t="shared" si="160"/>
        <v>0</v>
      </c>
    </row>
    <row r="1471" spans="1:49" s="17" customFormat="1" x14ac:dyDescent="0.25">
      <c r="A1471" s="12" t="s">
        <v>4706</v>
      </c>
      <c r="B1471" s="45" t="s">
        <v>17</v>
      </c>
      <c r="C1471" s="12" t="s">
        <v>17</v>
      </c>
      <c r="D1471" s="12" t="s">
        <v>4707</v>
      </c>
      <c r="E1471" s="6" t="s">
        <v>45</v>
      </c>
      <c r="F1471" s="12" t="s">
        <v>45</v>
      </c>
      <c r="G1471" s="12" t="s">
        <v>44</v>
      </c>
      <c r="H1471" s="2">
        <v>0</v>
      </c>
      <c r="I1471" s="12" t="s">
        <v>44</v>
      </c>
      <c r="J1471" s="12">
        <v>1</v>
      </c>
      <c r="K1471" s="12">
        <v>0</v>
      </c>
      <c r="L1471" s="12">
        <v>0</v>
      </c>
      <c r="M1471" s="12">
        <v>1</v>
      </c>
      <c r="N1471" s="38"/>
      <c r="O1471" s="6">
        <v>1</v>
      </c>
      <c r="P1471" s="6">
        <v>1</v>
      </c>
      <c r="Q1471" s="12" t="s">
        <v>45</v>
      </c>
      <c r="R1471" s="12" t="s">
        <v>44</v>
      </c>
      <c r="S1471" s="12" t="s">
        <v>44</v>
      </c>
      <c r="T1471" s="12" t="s">
        <v>44</v>
      </c>
      <c r="U1471" s="16" t="s">
        <v>44</v>
      </c>
      <c r="V1471" s="6" t="s">
        <v>326</v>
      </c>
      <c r="W1471" s="57" t="s">
        <v>4708</v>
      </c>
      <c r="X1471" s="6">
        <v>46455428</v>
      </c>
      <c r="Y1471" s="6">
        <v>941431033</v>
      </c>
      <c r="Z1471" s="80" t="s">
        <v>4709</v>
      </c>
      <c r="AA1471" s="2">
        <v>0</v>
      </c>
      <c r="AB1471" s="2">
        <v>0</v>
      </c>
      <c r="AC1471" s="2"/>
      <c r="AD1471" s="2"/>
      <c r="AE1471" s="6">
        <v>0</v>
      </c>
      <c r="AF1471" s="12">
        <v>0</v>
      </c>
      <c r="AG1471" s="12"/>
      <c r="AH1471" s="12"/>
      <c r="AI1471" s="6">
        <v>0</v>
      </c>
      <c r="AJ1471" s="12">
        <v>1</v>
      </c>
      <c r="AK1471" s="12" t="s">
        <v>326</v>
      </c>
      <c r="AL1471" s="6" t="s">
        <v>6744</v>
      </c>
      <c r="AM1471" s="6">
        <v>0</v>
      </c>
      <c r="AN1471" s="12">
        <v>0</v>
      </c>
      <c r="AO1471" s="12"/>
      <c r="AP1471" s="6"/>
      <c r="AQ1471" s="6">
        <f t="shared" si="154"/>
        <v>1</v>
      </c>
      <c r="AR1471" s="160">
        <f t="shared" si="155"/>
        <v>0</v>
      </c>
      <c r="AS1471" s="160">
        <f t="shared" si="156"/>
        <v>0</v>
      </c>
      <c r="AT1471" s="160">
        <f t="shared" si="157"/>
        <v>1</v>
      </c>
      <c r="AU1471" s="160">
        <f t="shared" si="158"/>
        <v>0</v>
      </c>
      <c r="AV1471" s="160">
        <f t="shared" si="159"/>
        <v>0</v>
      </c>
      <c r="AW1471" s="160">
        <f t="shared" si="160"/>
        <v>0</v>
      </c>
    </row>
    <row r="1472" spans="1:49" s="17" customFormat="1" x14ac:dyDescent="0.25">
      <c r="A1472" s="12" t="s">
        <v>4710</v>
      </c>
      <c r="B1472" s="45" t="s">
        <v>17</v>
      </c>
      <c r="C1472" s="12" t="s">
        <v>17</v>
      </c>
      <c r="D1472" s="12" t="s">
        <v>4711</v>
      </c>
      <c r="E1472" s="6" t="s">
        <v>45</v>
      </c>
      <c r="F1472" s="12" t="s">
        <v>45</v>
      </c>
      <c r="G1472" s="12" t="s">
        <v>44</v>
      </c>
      <c r="H1472" s="2">
        <v>0</v>
      </c>
      <c r="I1472" s="12" t="s">
        <v>44</v>
      </c>
      <c r="J1472" s="12">
        <v>0</v>
      </c>
      <c r="K1472" s="6">
        <v>0</v>
      </c>
      <c r="L1472" s="12">
        <v>0</v>
      </c>
      <c r="M1472" s="112">
        <v>2</v>
      </c>
      <c r="N1472" s="39"/>
      <c r="O1472" s="12"/>
      <c r="P1472" s="12"/>
      <c r="Q1472" s="12" t="s">
        <v>44</v>
      </c>
      <c r="R1472" s="12" t="s">
        <v>44</v>
      </c>
      <c r="S1472" s="12" t="s">
        <v>45</v>
      </c>
      <c r="T1472" s="12" t="s">
        <v>44</v>
      </c>
      <c r="U1472" s="16" t="s">
        <v>44</v>
      </c>
      <c r="V1472" s="6" t="s">
        <v>6579</v>
      </c>
      <c r="W1472" s="63"/>
      <c r="X1472" s="2"/>
      <c r="Y1472" s="2"/>
      <c r="Z1472" s="64"/>
      <c r="AA1472" s="2">
        <v>0</v>
      </c>
      <c r="AB1472" s="2">
        <v>0</v>
      </c>
      <c r="AC1472" s="2"/>
      <c r="AD1472" s="2"/>
      <c r="AE1472" s="6">
        <v>0</v>
      </c>
      <c r="AF1472" s="12">
        <v>0</v>
      </c>
      <c r="AG1472" s="12"/>
      <c r="AH1472" s="12"/>
      <c r="AI1472" s="6">
        <v>0</v>
      </c>
      <c r="AJ1472" s="12">
        <v>0</v>
      </c>
      <c r="AK1472" s="12"/>
      <c r="AL1472" s="6"/>
      <c r="AM1472" s="6">
        <v>0</v>
      </c>
      <c r="AN1472" s="12">
        <v>0</v>
      </c>
      <c r="AO1472" s="12"/>
      <c r="AP1472" s="6"/>
      <c r="AQ1472" s="6">
        <f t="shared" si="154"/>
        <v>0</v>
      </c>
      <c r="AR1472" s="160">
        <f t="shared" si="155"/>
        <v>0</v>
      </c>
      <c r="AS1472" s="160">
        <f t="shared" si="156"/>
        <v>0</v>
      </c>
      <c r="AT1472" s="160">
        <f t="shared" si="157"/>
        <v>0</v>
      </c>
      <c r="AU1472" s="160">
        <f t="shared" si="158"/>
        <v>0</v>
      </c>
      <c r="AV1472" s="160">
        <f t="shared" si="159"/>
        <v>0</v>
      </c>
      <c r="AW1472" s="160">
        <f t="shared" si="160"/>
        <v>0</v>
      </c>
    </row>
    <row r="1473" spans="1:49" s="17" customFormat="1" x14ac:dyDescent="0.25">
      <c r="A1473" s="12" t="s">
        <v>4712</v>
      </c>
      <c r="B1473" s="45" t="s">
        <v>17</v>
      </c>
      <c r="C1473" s="12" t="s">
        <v>17</v>
      </c>
      <c r="D1473" s="12" t="s">
        <v>4713</v>
      </c>
      <c r="E1473" s="6" t="s">
        <v>45</v>
      </c>
      <c r="F1473" s="12" t="s">
        <v>45</v>
      </c>
      <c r="G1473" s="12" t="s">
        <v>44</v>
      </c>
      <c r="H1473" s="2">
        <v>0</v>
      </c>
      <c r="I1473" s="12" t="s">
        <v>44</v>
      </c>
      <c r="J1473" s="12">
        <v>1</v>
      </c>
      <c r="K1473" s="12">
        <v>0</v>
      </c>
      <c r="L1473" s="12">
        <v>0</v>
      </c>
      <c r="M1473" s="12">
        <v>1</v>
      </c>
      <c r="N1473" s="38"/>
      <c r="O1473" s="6">
        <v>1</v>
      </c>
      <c r="P1473" s="6">
        <v>1</v>
      </c>
      <c r="Q1473" s="12" t="s">
        <v>44</v>
      </c>
      <c r="R1473" s="12" t="s">
        <v>44</v>
      </c>
      <c r="S1473" s="12" t="s">
        <v>45</v>
      </c>
      <c r="T1473" s="12" t="s">
        <v>44</v>
      </c>
      <c r="U1473" s="16" t="s">
        <v>44</v>
      </c>
      <c r="V1473" s="6" t="s">
        <v>36</v>
      </c>
      <c r="W1473" s="57" t="s">
        <v>4714</v>
      </c>
      <c r="X1473" s="6">
        <v>5593959</v>
      </c>
      <c r="Y1473" s="6">
        <v>965611301</v>
      </c>
      <c r="Z1473" s="29" t="s">
        <v>4715</v>
      </c>
      <c r="AA1473" s="2">
        <v>0</v>
      </c>
      <c r="AB1473" s="2">
        <v>0</v>
      </c>
      <c r="AC1473" s="2"/>
      <c r="AD1473" s="2"/>
      <c r="AE1473" s="6">
        <v>0</v>
      </c>
      <c r="AF1473" s="12">
        <v>0</v>
      </c>
      <c r="AG1473" s="12"/>
      <c r="AH1473" s="12"/>
      <c r="AI1473" s="6">
        <v>0</v>
      </c>
      <c r="AJ1473" s="12">
        <v>0</v>
      </c>
      <c r="AK1473" s="12"/>
      <c r="AL1473" s="6"/>
      <c r="AM1473" s="6">
        <v>0</v>
      </c>
      <c r="AN1473" s="12">
        <v>0</v>
      </c>
      <c r="AO1473" s="12"/>
      <c r="AP1473" s="6"/>
      <c r="AQ1473" s="6">
        <f t="shared" si="154"/>
        <v>0</v>
      </c>
      <c r="AR1473" s="160">
        <f t="shared" si="155"/>
        <v>0</v>
      </c>
      <c r="AS1473" s="160">
        <f t="shared" si="156"/>
        <v>0</v>
      </c>
      <c r="AT1473" s="160">
        <f t="shared" si="157"/>
        <v>0</v>
      </c>
      <c r="AU1473" s="160">
        <f t="shared" si="158"/>
        <v>0</v>
      </c>
      <c r="AV1473" s="160">
        <f t="shared" si="159"/>
        <v>0</v>
      </c>
      <c r="AW1473" s="160">
        <f t="shared" si="160"/>
        <v>0</v>
      </c>
    </row>
    <row r="1474" spans="1:49" s="17" customFormat="1" x14ac:dyDescent="0.25">
      <c r="A1474" s="12" t="s">
        <v>4716</v>
      </c>
      <c r="B1474" s="45" t="s">
        <v>17</v>
      </c>
      <c r="C1474" s="12" t="s">
        <v>17</v>
      </c>
      <c r="D1474" s="12" t="s">
        <v>4717</v>
      </c>
      <c r="E1474" s="6" t="s">
        <v>45</v>
      </c>
      <c r="F1474" s="12" t="s">
        <v>45</v>
      </c>
      <c r="G1474" s="12" t="s">
        <v>44</v>
      </c>
      <c r="H1474" s="2">
        <v>0</v>
      </c>
      <c r="I1474" s="12" t="s">
        <v>44</v>
      </c>
      <c r="J1474" s="12">
        <v>1</v>
      </c>
      <c r="K1474" s="12">
        <v>0</v>
      </c>
      <c r="L1474" s="12">
        <v>1</v>
      </c>
      <c r="M1474" s="12">
        <v>1</v>
      </c>
      <c r="N1474" s="38"/>
      <c r="O1474" s="12">
        <v>1</v>
      </c>
      <c r="P1474" s="12">
        <v>1</v>
      </c>
      <c r="Q1474" s="12" t="s">
        <v>44</v>
      </c>
      <c r="R1474" s="12" t="s">
        <v>44</v>
      </c>
      <c r="S1474" s="12" t="s">
        <v>45</v>
      </c>
      <c r="T1474" s="12" t="s">
        <v>44</v>
      </c>
      <c r="U1474" s="16" t="s">
        <v>44</v>
      </c>
      <c r="V1474" s="6" t="s">
        <v>326</v>
      </c>
      <c r="W1474" s="57" t="s">
        <v>4718</v>
      </c>
      <c r="X1474" s="6">
        <v>41076643</v>
      </c>
      <c r="Y1474" s="82">
        <v>968977747</v>
      </c>
      <c r="Z1474" s="27" t="s">
        <v>4719</v>
      </c>
      <c r="AA1474" s="2">
        <v>0</v>
      </c>
      <c r="AB1474" s="2">
        <v>0</v>
      </c>
      <c r="AC1474" s="2"/>
      <c r="AD1474" s="2"/>
      <c r="AE1474" s="6">
        <v>0</v>
      </c>
      <c r="AF1474" s="12">
        <v>0</v>
      </c>
      <c r="AG1474" s="12"/>
      <c r="AH1474" s="12"/>
      <c r="AI1474" s="6">
        <v>0</v>
      </c>
      <c r="AJ1474" s="12">
        <v>0</v>
      </c>
      <c r="AK1474" s="12"/>
      <c r="AL1474" s="6"/>
      <c r="AM1474" s="6">
        <v>0</v>
      </c>
      <c r="AN1474" s="12">
        <v>0</v>
      </c>
      <c r="AO1474" s="12"/>
      <c r="AP1474" s="6"/>
      <c r="AQ1474" s="6">
        <f t="shared" si="154"/>
        <v>0</v>
      </c>
      <c r="AR1474" s="160">
        <f t="shared" si="155"/>
        <v>0</v>
      </c>
      <c r="AS1474" s="160">
        <f t="shared" si="156"/>
        <v>0</v>
      </c>
      <c r="AT1474" s="160">
        <f t="shared" si="157"/>
        <v>0</v>
      </c>
      <c r="AU1474" s="160">
        <f t="shared" si="158"/>
        <v>0</v>
      </c>
      <c r="AV1474" s="160">
        <f t="shared" si="159"/>
        <v>0</v>
      </c>
      <c r="AW1474" s="160">
        <f t="shared" si="160"/>
        <v>0</v>
      </c>
    </row>
    <row r="1475" spans="1:49" s="17" customFormat="1" x14ac:dyDescent="0.25">
      <c r="A1475" s="12" t="s">
        <v>4720</v>
      </c>
      <c r="B1475" s="45" t="s">
        <v>17</v>
      </c>
      <c r="C1475" s="12" t="s">
        <v>17</v>
      </c>
      <c r="D1475" s="12" t="s">
        <v>4721</v>
      </c>
      <c r="E1475" s="6" t="s">
        <v>45</v>
      </c>
      <c r="F1475" s="12" t="s">
        <v>44</v>
      </c>
      <c r="G1475" s="12" t="s">
        <v>44</v>
      </c>
      <c r="H1475" s="2">
        <v>0</v>
      </c>
      <c r="I1475" s="12" t="s">
        <v>44</v>
      </c>
      <c r="J1475" s="12">
        <v>1</v>
      </c>
      <c r="K1475" s="12">
        <v>0</v>
      </c>
      <c r="L1475" s="12">
        <v>0</v>
      </c>
      <c r="M1475" s="12">
        <v>1</v>
      </c>
      <c r="N1475" s="12">
        <v>1</v>
      </c>
      <c r="O1475" s="12">
        <v>1</v>
      </c>
      <c r="P1475" s="12">
        <v>1</v>
      </c>
      <c r="Q1475" s="12" t="s">
        <v>44</v>
      </c>
      <c r="R1475" s="12" t="s">
        <v>44</v>
      </c>
      <c r="S1475" s="12" t="s">
        <v>45</v>
      </c>
      <c r="T1475" s="12" t="s">
        <v>44</v>
      </c>
      <c r="U1475" s="16" t="s">
        <v>45</v>
      </c>
      <c r="V1475" s="6" t="s">
        <v>35</v>
      </c>
      <c r="W1475" s="63" t="s">
        <v>4722</v>
      </c>
      <c r="X1475" s="2" t="s">
        <v>4723</v>
      </c>
      <c r="Y1475" s="2">
        <v>945885523</v>
      </c>
      <c r="Z1475" s="64" t="s">
        <v>4724</v>
      </c>
      <c r="AA1475" s="2">
        <v>0</v>
      </c>
      <c r="AB1475" s="2">
        <v>0</v>
      </c>
      <c r="AC1475" s="2"/>
      <c r="AD1475" s="2"/>
      <c r="AE1475" s="6">
        <v>0</v>
      </c>
      <c r="AF1475" s="12">
        <v>0</v>
      </c>
      <c r="AG1475" s="12"/>
      <c r="AH1475" s="12"/>
      <c r="AI1475" s="6">
        <v>0</v>
      </c>
      <c r="AJ1475" s="12">
        <v>1</v>
      </c>
      <c r="AK1475" s="12" t="s">
        <v>35</v>
      </c>
      <c r="AL1475" s="6" t="s">
        <v>6744</v>
      </c>
      <c r="AM1475" s="6">
        <v>0</v>
      </c>
      <c r="AN1475" s="12">
        <v>1</v>
      </c>
      <c r="AO1475" s="12" t="s">
        <v>35</v>
      </c>
      <c r="AP1475" s="6" t="s">
        <v>6744</v>
      </c>
      <c r="AQ1475" s="6">
        <f t="shared" si="154"/>
        <v>2</v>
      </c>
      <c r="AR1475" s="160">
        <f t="shared" si="155"/>
        <v>0</v>
      </c>
      <c r="AS1475" s="160">
        <f t="shared" si="156"/>
        <v>1</v>
      </c>
      <c r="AT1475" s="160">
        <f t="shared" si="157"/>
        <v>0</v>
      </c>
      <c r="AU1475" s="160">
        <f t="shared" si="158"/>
        <v>0</v>
      </c>
      <c r="AV1475" s="160">
        <f t="shared" si="159"/>
        <v>0</v>
      </c>
      <c r="AW1475" s="160">
        <f t="shared" si="160"/>
        <v>0</v>
      </c>
    </row>
    <row r="1476" spans="1:49" s="17" customFormat="1" x14ac:dyDescent="0.25">
      <c r="A1476" s="12" t="s">
        <v>4730</v>
      </c>
      <c r="B1476" s="45" t="s">
        <v>17</v>
      </c>
      <c r="C1476" s="12" t="s">
        <v>4726</v>
      </c>
      <c r="D1476" s="12" t="s">
        <v>4731</v>
      </c>
      <c r="E1476" s="6" t="s">
        <v>45</v>
      </c>
      <c r="F1476" s="12" t="s">
        <v>45</v>
      </c>
      <c r="G1476" s="12" t="s">
        <v>44</v>
      </c>
      <c r="H1476" s="2">
        <v>0</v>
      </c>
      <c r="I1476" s="12" t="s">
        <v>44</v>
      </c>
      <c r="J1476" s="12">
        <v>1</v>
      </c>
      <c r="K1476" s="12">
        <v>0</v>
      </c>
      <c r="L1476" s="12">
        <v>0</v>
      </c>
      <c r="M1476" s="12">
        <v>1</v>
      </c>
      <c r="N1476" s="38">
        <v>1</v>
      </c>
      <c r="O1476" s="12">
        <v>1</v>
      </c>
      <c r="P1476" s="12">
        <v>1</v>
      </c>
      <c r="Q1476" s="12" t="s">
        <v>45</v>
      </c>
      <c r="R1476" s="12" t="s">
        <v>44</v>
      </c>
      <c r="S1476" s="12" t="s">
        <v>44</v>
      </c>
      <c r="T1476" s="12" t="s">
        <v>44</v>
      </c>
      <c r="U1476" s="16" t="s">
        <v>45</v>
      </c>
      <c r="V1476" s="6" t="s">
        <v>326</v>
      </c>
      <c r="W1476" s="57" t="s">
        <v>4732</v>
      </c>
      <c r="X1476" s="6">
        <v>80327149</v>
      </c>
      <c r="Y1476" s="6">
        <v>945160280</v>
      </c>
      <c r="Z1476" s="27" t="s">
        <v>4733</v>
      </c>
      <c r="AA1476" s="2">
        <v>0</v>
      </c>
      <c r="AB1476" s="2">
        <v>0</v>
      </c>
      <c r="AC1476" s="2"/>
      <c r="AD1476" s="2"/>
      <c r="AE1476" s="6">
        <v>0</v>
      </c>
      <c r="AF1476" s="12">
        <v>0</v>
      </c>
      <c r="AG1476" s="12"/>
      <c r="AH1476" s="12"/>
      <c r="AI1476" s="6">
        <v>0</v>
      </c>
      <c r="AJ1476" s="12">
        <v>0</v>
      </c>
      <c r="AK1476" s="12"/>
      <c r="AL1476" s="6"/>
      <c r="AM1476" s="6">
        <v>0</v>
      </c>
      <c r="AN1476" s="12">
        <v>0</v>
      </c>
      <c r="AO1476" s="12"/>
      <c r="AP1476" s="6"/>
      <c r="AQ1476" s="6">
        <f t="shared" ref="AQ1476:AQ1539" si="161">SUM(AA1476:AP1476)</f>
        <v>0</v>
      </c>
      <c r="AR1476" s="160">
        <f t="shared" ref="AR1476:AR1539" si="162">IF(AA1476+AE1476+AI1476+AM1476&gt;0,1,0)</f>
        <v>0</v>
      </c>
      <c r="AS1476" s="160">
        <f t="shared" ref="AS1476:AS1539" si="163">IF(OR(AC1476="JUNTOS",AG1476="JUNTOS",AK1476="JUNTOS",AO1476="JUNTOS"),1,0)</f>
        <v>0</v>
      </c>
      <c r="AT1476" s="160">
        <f t="shared" ref="AT1476:AT1539" si="164">IF(OR($AC1476="CUNA MAS",$AG1476="CUNA MAS",$AK1476="CUNA MAS", $AO1476="CUNA MAS"),1,0)</f>
        <v>0</v>
      </c>
      <c r="AU1476" s="160">
        <f t="shared" ref="AU1476:AU1539" si="165">IF(OR($AC1476="PAIS",$AG1476="PAIS",$AK1476="PAIS",$AO1476="PAIS"),1,0)</f>
        <v>0</v>
      </c>
      <c r="AV1476" s="160">
        <f t="shared" ref="AV1476:AV1539" si="166">IF(OR($AC1476="QALI WARMA",$AG1476="QALI WARMA",$AK1476="QALI WARMA", $AO1476="QALI WARMA"),1,0)</f>
        <v>0</v>
      </c>
      <c r="AW1476" s="160">
        <f t="shared" ref="AW1476:AW1539" si="167">IF(AND(NOT(OR(AC1476="JUNTOS",AG1476="JUNTOS",AK1476="JUNTOS",AO1476="JUNTOS",$AC1476="CUNA MAS",$AG1476="CUNA MAS",$AK1476="CUNA MAS",$AO1476="CUNA MAS",$AC1476="PAIS",$AG1476="PAIS",$AK1476="PAIS",$AO1476="PAIS",$AC1476="QALI WARMA",$AG1476="QALI WARMA",$AK1476="QALI WARMA",$AO1476="QALI WARMA")),NOT(AND(AC1476="",AG1476="",AK1476="",AO1476=""))),1,0)</f>
        <v>0</v>
      </c>
    </row>
    <row r="1477" spans="1:49" s="17" customFormat="1" x14ac:dyDescent="0.25">
      <c r="A1477" s="12" t="s">
        <v>4725</v>
      </c>
      <c r="B1477" s="45" t="s">
        <v>17</v>
      </c>
      <c r="C1477" s="12" t="s">
        <v>4726</v>
      </c>
      <c r="D1477" s="12" t="s">
        <v>4727</v>
      </c>
      <c r="E1477" s="6" t="s">
        <v>45</v>
      </c>
      <c r="F1477" s="12" t="s">
        <v>45</v>
      </c>
      <c r="G1477" s="12" t="s">
        <v>44</v>
      </c>
      <c r="H1477" s="2">
        <v>0</v>
      </c>
      <c r="I1477" s="12" t="s">
        <v>44</v>
      </c>
      <c r="J1477" s="12">
        <v>1</v>
      </c>
      <c r="K1477" s="12">
        <v>0</v>
      </c>
      <c r="L1477" s="12">
        <v>1</v>
      </c>
      <c r="M1477" s="12">
        <v>1</v>
      </c>
      <c r="N1477" s="38">
        <v>1</v>
      </c>
      <c r="O1477" s="12">
        <v>1</v>
      </c>
      <c r="P1477" s="12">
        <v>1</v>
      </c>
      <c r="Q1477" s="12" t="s">
        <v>44</v>
      </c>
      <c r="R1477" s="12" t="s">
        <v>44</v>
      </c>
      <c r="S1477" s="12" t="s">
        <v>45</v>
      </c>
      <c r="T1477" s="12" t="s">
        <v>44</v>
      </c>
      <c r="U1477" s="16" t="s">
        <v>44</v>
      </c>
      <c r="V1477" s="6" t="s">
        <v>35</v>
      </c>
      <c r="W1477" s="57" t="s">
        <v>4728</v>
      </c>
      <c r="X1477" s="6">
        <v>42969785</v>
      </c>
      <c r="Y1477" s="6">
        <v>945885459</v>
      </c>
      <c r="Z1477" s="60" t="s">
        <v>4729</v>
      </c>
      <c r="AA1477" s="2">
        <v>0</v>
      </c>
      <c r="AB1477" s="2">
        <v>0</v>
      </c>
      <c r="AC1477" s="2"/>
      <c r="AD1477" s="2"/>
      <c r="AE1477" s="6">
        <v>0</v>
      </c>
      <c r="AF1477" s="12">
        <v>0</v>
      </c>
      <c r="AG1477" s="12"/>
      <c r="AH1477" s="12"/>
      <c r="AI1477" s="6">
        <v>0</v>
      </c>
      <c r="AJ1477" s="12">
        <v>1</v>
      </c>
      <c r="AK1477" s="12" t="s">
        <v>35</v>
      </c>
      <c r="AL1477" s="6" t="s">
        <v>6744</v>
      </c>
      <c r="AM1477" s="6">
        <v>0</v>
      </c>
      <c r="AN1477" s="12">
        <v>0</v>
      </c>
      <c r="AO1477" s="12"/>
      <c r="AP1477" s="6"/>
      <c r="AQ1477" s="6">
        <f t="shared" si="161"/>
        <v>1</v>
      </c>
      <c r="AR1477" s="160">
        <f t="shared" si="162"/>
        <v>0</v>
      </c>
      <c r="AS1477" s="160">
        <f t="shared" si="163"/>
        <v>1</v>
      </c>
      <c r="AT1477" s="160">
        <f t="shared" si="164"/>
        <v>0</v>
      </c>
      <c r="AU1477" s="160">
        <f t="shared" si="165"/>
        <v>0</v>
      </c>
      <c r="AV1477" s="160">
        <f t="shared" si="166"/>
        <v>0</v>
      </c>
      <c r="AW1477" s="160">
        <f t="shared" si="167"/>
        <v>0</v>
      </c>
    </row>
    <row r="1478" spans="1:49" s="17" customFormat="1" x14ac:dyDescent="0.25">
      <c r="A1478" s="12" t="s">
        <v>4735</v>
      </c>
      <c r="B1478" s="45" t="s">
        <v>17</v>
      </c>
      <c r="C1478" s="12" t="s">
        <v>4726</v>
      </c>
      <c r="D1478" s="12" t="s">
        <v>4736</v>
      </c>
      <c r="E1478" s="6" t="s">
        <v>45</v>
      </c>
      <c r="F1478" s="12" t="s">
        <v>44</v>
      </c>
      <c r="G1478" s="12" t="s">
        <v>44</v>
      </c>
      <c r="H1478" s="2">
        <v>0</v>
      </c>
      <c r="I1478" s="12" t="s">
        <v>45</v>
      </c>
      <c r="J1478" s="12">
        <v>1</v>
      </c>
      <c r="K1478" s="12">
        <v>0</v>
      </c>
      <c r="L1478" s="12">
        <v>1</v>
      </c>
      <c r="M1478" s="12">
        <v>1</v>
      </c>
      <c r="N1478" s="12">
        <v>1</v>
      </c>
      <c r="O1478" s="12">
        <v>1</v>
      </c>
      <c r="P1478" s="12">
        <v>1</v>
      </c>
      <c r="Q1478" s="12" t="s">
        <v>44</v>
      </c>
      <c r="R1478" s="12" t="s">
        <v>44</v>
      </c>
      <c r="S1478" s="12" t="s">
        <v>45</v>
      </c>
      <c r="T1478" s="12" t="s">
        <v>44</v>
      </c>
      <c r="U1478" s="16" t="s">
        <v>44</v>
      </c>
      <c r="V1478" s="6" t="s">
        <v>35</v>
      </c>
      <c r="W1478" s="63" t="s">
        <v>4737</v>
      </c>
      <c r="X1478" s="2" t="s">
        <v>4738</v>
      </c>
      <c r="Y1478" s="2">
        <v>963500768</v>
      </c>
      <c r="Z1478" s="64" t="s">
        <v>4739</v>
      </c>
      <c r="AA1478" s="2">
        <v>1</v>
      </c>
      <c r="AB1478" s="2">
        <v>0</v>
      </c>
      <c r="AC1478" s="2"/>
      <c r="AD1478" s="2" t="s">
        <v>6744</v>
      </c>
      <c r="AE1478" s="6">
        <v>0</v>
      </c>
      <c r="AF1478" s="12">
        <v>0</v>
      </c>
      <c r="AG1478" s="12"/>
      <c r="AH1478" s="12"/>
      <c r="AI1478" s="6">
        <v>0</v>
      </c>
      <c r="AJ1478" s="12">
        <v>1</v>
      </c>
      <c r="AK1478" s="12" t="s">
        <v>326</v>
      </c>
      <c r="AL1478" s="6" t="s">
        <v>6744</v>
      </c>
      <c r="AM1478" s="6">
        <v>0</v>
      </c>
      <c r="AN1478" s="12">
        <v>0</v>
      </c>
      <c r="AO1478" s="12"/>
      <c r="AP1478" s="6"/>
      <c r="AQ1478" s="6">
        <f t="shared" si="161"/>
        <v>2</v>
      </c>
      <c r="AR1478" s="160">
        <f t="shared" si="162"/>
        <v>1</v>
      </c>
      <c r="AS1478" s="160">
        <f t="shared" si="163"/>
        <v>0</v>
      </c>
      <c r="AT1478" s="160">
        <f t="shared" si="164"/>
        <v>1</v>
      </c>
      <c r="AU1478" s="160">
        <f t="shared" si="165"/>
        <v>0</v>
      </c>
      <c r="AV1478" s="160">
        <f t="shared" si="166"/>
        <v>0</v>
      </c>
      <c r="AW1478" s="160">
        <f t="shared" si="167"/>
        <v>0</v>
      </c>
    </row>
    <row r="1479" spans="1:49" s="17" customFormat="1" x14ac:dyDescent="0.25">
      <c r="A1479" s="12" t="s">
        <v>4734</v>
      </c>
      <c r="B1479" s="45" t="s">
        <v>17</v>
      </c>
      <c r="C1479" s="12" t="s">
        <v>4726</v>
      </c>
      <c r="D1479" s="12" t="s">
        <v>2285</v>
      </c>
      <c r="E1479" s="6" t="s">
        <v>45</v>
      </c>
      <c r="F1479" s="12" t="s">
        <v>45</v>
      </c>
      <c r="G1479" s="12" t="s">
        <v>44</v>
      </c>
      <c r="H1479" s="2">
        <v>0</v>
      </c>
      <c r="I1479" s="12" t="s">
        <v>44</v>
      </c>
      <c r="J1479" s="12">
        <v>0</v>
      </c>
      <c r="K1479" s="6">
        <v>0</v>
      </c>
      <c r="L1479" s="12">
        <v>0</v>
      </c>
      <c r="M1479" s="112">
        <v>2</v>
      </c>
      <c r="N1479" s="39"/>
      <c r="O1479" s="12"/>
      <c r="P1479" s="12"/>
      <c r="Q1479" s="12" t="s">
        <v>44</v>
      </c>
      <c r="R1479" s="12" t="s">
        <v>44</v>
      </c>
      <c r="S1479" s="12" t="s">
        <v>45</v>
      </c>
      <c r="T1479" s="12" t="s">
        <v>44</v>
      </c>
      <c r="U1479" s="16" t="s">
        <v>45</v>
      </c>
      <c r="V1479" s="6" t="s">
        <v>6579</v>
      </c>
      <c r="W1479" s="63"/>
      <c r="X1479" s="2"/>
      <c r="Y1479" s="2"/>
      <c r="Z1479" s="64"/>
      <c r="AA1479" s="2">
        <v>0</v>
      </c>
      <c r="AB1479" s="2">
        <v>0</v>
      </c>
      <c r="AC1479" s="2"/>
      <c r="AD1479" s="2"/>
      <c r="AE1479" s="6">
        <v>0</v>
      </c>
      <c r="AF1479" s="12">
        <v>0</v>
      </c>
      <c r="AG1479" s="12"/>
      <c r="AH1479" s="12"/>
      <c r="AI1479" s="6">
        <v>0</v>
      </c>
      <c r="AJ1479" s="12">
        <v>0</v>
      </c>
      <c r="AK1479" s="12"/>
      <c r="AL1479" s="6"/>
      <c r="AM1479" s="6">
        <v>0</v>
      </c>
      <c r="AN1479" s="12">
        <v>0</v>
      </c>
      <c r="AO1479" s="12"/>
      <c r="AP1479" s="6"/>
      <c r="AQ1479" s="6">
        <f t="shared" si="161"/>
        <v>0</v>
      </c>
      <c r="AR1479" s="160">
        <f t="shared" si="162"/>
        <v>0</v>
      </c>
      <c r="AS1479" s="160">
        <f t="shared" si="163"/>
        <v>0</v>
      </c>
      <c r="AT1479" s="160">
        <f t="shared" si="164"/>
        <v>0</v>
      </c>
      <c r="AU1479" s="160">
        <f t="shared" si="165"/>
        <v>0</v>
      </c>
      <c r="AV1479" s="160">
        <f t="shared" si="166"/>
        <v>0</v>
      </c>
      <c r="AW1479" s="160">
        <f t="shared" si="167"/>
        <v>0</v>
      </c>
    </row>
    <row r="1480" spans="1:49" s="17" customFormat="1" x14ac:dyDescent="0.25">
      <c r="A1480" s="12" t="s">
        <v>4806</v>
      </c>
      <c r="B1480" s="45" t="s">
        <v>17</v>
      </c>
      <c r="C1480" s="12" t="s">
        <v>4789</v>
      </c>
      <c r="D1480" s="12" t="s">
        <v>4789</v>
      </c>
      <c r="E1480" s="6" t="s">
        <v>45</v>
      </c>
      <c r="F1480" s="12" t="s">
        <v>44</v>
      </c>
      <c r="G1480" s="12" t="s">
        <v>44</v>
      </c>
      <c r="H1480" s="2">
        <v>1</v>
      </c>
      <c r="I1480" s="12" t="s">
        <v>44</v>
      </c>
      <c r="J1480" s="12">
        <v>1</v>
      </c>
      <c r="K1480" s="12">
        <v>0</v>
      </c>
      <c r="L1480" s="12">
        <v>1</v>
      </c>
      <c r="M1480" s="12">
        <v>1</v>
      </c>
      <c r="N1480" s="12">
        <v>1</v>
      </c>
      <c r="O1480" s="12">
        <v>1</v>
      </c>
      <c r="P1480" s="12">
        <v>1</v>
      </c>
      <c r="Q1480" s="12" t="s">
        <v>44</v>
      </c>
      <c r="R1480" s="12" t="s">
        <v>45</v>
      </c>
      <c r="S1480" s="12" t="s">
        <v>45</v>
      </c>
      <c r="T1480" s="12" t="s">
        <v>44</v>
      </c>
      <c r="U1480" s="16" t="s">
        <v>45</v>
      </c>
      <c r="V1480" s="6" t="s">
        <v>35</v>
      </c>
      <c r="W1480" s="63" t="s">
        <v>4807</v>
      </c>
      <c r="X1480" s="2" t="s">
        <v>4808</v>
      </c>
      <c r="Y1480" s="2">
        <v>938290027</v>
      </c>
      <c r="Z1480" s="64" t="s">
        <v>4809</v>
      </c>
      <c r="AA1480" s="2">
        <v>0</v>
      </c>
      <c r="AB1480" s="2">
        <v>0</v>
      </c>
      <c r="AC1480" s="2"/>
      <c r="AD1480" s="2"/>
      <c r="AE1480" s="6">
        <v>0</v>
      </c>
      <c r="AF1480" s="12">
        <v>0</v>
      </c>
      <c r="AG1480" s="12"/>
      <c r="AH1480" s="12"/>
      <c r="AI1480" s="6">
        <v>0</v>
      </c>
      <c r="AJ1480" s="12">
        <v>1</v>
      </c>
      <c r="AK1480" s="12" t="s">
        <v>35</v>
      </c>
      <c r="AL1480" s="6" t="s">
        <v>6744</v>
      </c>
      <c r="AM1480" s="6">
        <v>0</v>
      </c>
      <c r="AN1480" s="12">
        <v>0</v>
      </c>
      <c r="AO1480" s="12"/>
      <c r="AP1480" s="6"/>
      <c r="AQ1480" s="6">
        <f t="shared" si="161"/>
        <v>1</v>
      </c>
      <c r="AR1480" s="160">
        <f t="shared" si="162"/>
        <v>0</v>
      </c>
      <c r="AS1480" s="160">
        <f t="shared" si="163"/>
        <v>1</v>
      </c>
      <c r="AT1480" s="160">
        <f t="shared" si="164"/>
        <v>0</v>
      </c>
      <c r="AU1480" s="160">
        <f t="shared" si="165"/>
        <v>0</v>
      </c>
      <c r="AV1480" s="160">
        <f t="shared" si="166"/>
        <v>0</v>
      </c>
      <c r="AW1480" s="160">
        <f t="shared" si="167"/>
        <v>0</v>
      </c>
    </row>
    <row r="1481" spans="1:49" s="17" customFormat="1" x14ac:dyDescent="0.25">
      <c r="A1481" s="12" t="s">
        <v>4788</v>
      </c>
      <c r="B1481" s="45" t="s">
        <v>17</v>
      </c>
      <c r="C1481" s="12" t="s">
        <v>4789</v>
      </c>
      <c r="D1481" s="12" t="s">
        <v>4790</v>
      </c>
      <c r="E1481" s="6" t="s">
        <v>45</v>
      </c>
      <c r="F1481" s="12" t="s">
        <v>45</v>
      </c>
      <c r="G1481" s="12" t="s">
        <v>45</v>
      </c>
      <c r="H1481" s="2">
        <v>0</v>
      </c>
      <c r="I1481" s="12" t="s">
        <v>44</v>
      </c>
      <c r="J1481" s="12">
        <v>0</v>
      </c>
      <c r="K1481" s="6">
        <v>0</v>
      </c>
      <c r="L1481" s="12">
        <v>0</v>
      </c>
      <c r="M1481" s="112">
        <v>2</v>
      </c>
      <c r="N1481" s="39"/>
      <c r="O1481" s="12"/>
      <c r="P1481" s="12"/>
      <c r="Q1481" s="12" t="s">
        <v>45</v>
      </c>
      <c r="R1481" s="12" t="s">
        <v>45</v>
      </c>
      <c r="S1481" s="12" t="s">
        <v>45</v>
      </c>
      <c r="T1481" s="12" t="s">
        <v>44</v>
      </c>
      <c r="U1481" s="16" t="s">
        <v>45</v>
      </c>
      <c r="V1481" s="6" t="s">
        <v>6579</v>
      </c>
      <c r="W1481" s="63"/>
      <c r="X1481" s="2"/>
      <c r="Y1481" s="2"/>
      <c r="Z1481" s="64"/>
      <c r="AA1481" s="2">
        <v>0</v>
      </c>
      <c r="AB1481" s="2">
        <v>0</v>
      </c>
      <c r="AC1481" s="2"/>
      <c r="AD1481" s="2"/>
      <c r="AE1481" s="6">
        <v>0</v>
      </c>
      <c r="AF1481" s="12">
        <v>0</v>
      </c>
      <c r="AG1481" s="12"/>
      <c r="AH1481" s="12"/>
      <c r="AI1481" s="6">
        <v>0</v>
      </c>
      <c r="AJ1481" s="12">
        <v>0</v>
      </c>
      <c r="AK1481" s="12"/>
      <c r="AL1481" s="6"/>
      <c r="AM1481" s="6">
        <v>0</v>
      </c>
      <c r="AN1481" s="12">
        <v>0</v>
      </c>
      <c r="AO1481" s="12"/>
      <c r="AP1481" s="6"/>
      <c r="AQ1481" s="6">
        <f t="shared" si="161"/>
        <v>0</v>
      </c>
      <c r="AR1481" s="160">
        <f t="shared" si="162"/>
        <v>0</v>
      </c>
      <c r="AS1481" s="160">
        <f t="shared" si="163"/>
        <v>0</v>
      </c>
      <c r="AT1481" s="160">
        <f t="shared" si="164"/>
        <v>0</v>
      </c>
      <c r="AU1481" s="160">
        <f t="shared" si="165"/>
        <v>0</v>
      </c>
      <c r="AV1481" s="160">
        <f t="shared" si="166"/>
        <v>0</v>
      </c>
      <c r="AW1481" s="160">
        <f t="shared" si="167"/>
        <v>0</v>
      </c>
    </row>
    <row r="1482" spans="1:49" s="17" customFormat="1" x14ac:dyDescent="0.25">
      <c r="A1482" s="12" t="s">
        <v>4791</v>
      </c>
      <c r="B1482" s="45" t="s">
        <v>17</v>
      </c>
      <c r="C1482" s="12" t="s">
        <v>4789</v>
      </c>
      <c r="D1482" s="12" t="s">
        <v>4792</v>
      </c>
      <c r="E1482" s="6" t="s">
        <v>45</v>
      </c>
      <c r="F1482" s="12" t="s">
        <v>45</v>
      </c>
      <c r="G1482" s="12" t="s">
        <v>45</v>
      </c>
      <c r="H1482" s="2">
        <v>0</v>
      </c>
      <c r="I1482" s="12" t="s">
        <v>44</v>
      </c>
      <c r="J1482" s="12">
        <v>0</v>
      </c>
      <c r="K1482" s="6">
        <v>0</v>
      </c>
      <c r="L1482" s="12">
        <v>0</v>
      </c>
      <c r="M1482" s="112">
        <v>2</v>
      </c>
      <c r="N1482" s="39"/>
      <c r="O1482" s="12"/>
      <c r="P1482" s="12"/>
      <c r="Q1482" s="12" t="s">
        <v>45</v>
      </c>
      <c r="R1482" s="12" t="s">
        <v>44</v>
      </c>
      <c r="S1482" s="12" t="s">
        <v>45</v>
      </c>
      <c r="T1482" s="12" t="s">
        <v>44</v>
      </c>
      <c r="U1482" s="16" t="s">
        <v>45</v>
      </c>
      <c r="V1482" s="6" t="s">
        <v>6579</v>
      </c>
      <c r="W1482" s="63"/>
      <c r="X1482" s="2"/>
      <c r="Y1482" s="2"/>
      <c r="Z1482" s="64"/>
      <c r="AA1482" s="2">
        <v>0</v>
      </c>
      <c r="AB1482" s="2">
        <v>0</v>
      </c>
      <c r="AC1482" s="2"/>
      <c r="AD1482" s="2"/>
      <c r="AE1482" s="6">
        <v>0</v>
      </c>
      <c r="AF1482" s="12">
        <v>0</v>
      </c>
      <c r="AG1482" s="12"/>
      <c r="AH1482" s="12"/>
      <c r="AI1482" s="6">
        <v>0</v>
      </c>
      <c r="AJ1482" s="12">
        <v>0</v>
      </c>
      <c r="AK1482" s="12"/>
      <c r="AL1482" s="6"/>
      <c r="AM1482" s="6">
        <v>0</v>
      </c>
      <c r="AN1482" s="12">
        <v>0</v>
      </c>
      <c r="AO1482" s="12"/>
      <c r="AP1482" s="6"/>
      <c r="AQ1482" s="6">
        <f t="shared" si="161"/>
        <v>0</v>
      </c>
      <c r="AR1482" s="160">
        <f t="shared" si="162"/>
        <v>0</v>
      </c>
      <c r="AS1482" s="160">
        <f t="shared" si="163"/>
        <v>0</v>
      </c>
      <c r="AT1482" s="160">
        <f t="shared" si="164"/>
        <v>0</v>
      </c>
      <c r="AU1482" s="160">
        <f t="shared" si="165"/>
        <v>0</v>
      </c>
      <c r="AV1482" s="160">
        <f t="shared" si="166"/>
        <v>0</v>
      </c>
      <c r="AW1482" s="160">
        <f t="shared" si="167"/>
        <v>0</v>
      </c>
    </row>
    <row r="1483" spans="1:49" s="17" customFormat="1" x14ac:dyDescent="0.25">
      <c r="A1483" s="12" t="s">
        <v>4793</v>
      </c>
      <c r="B1483" s="45" t="s">
        <v>17</v>
      </c>
      <c r="C1483" s="12" t="s">
        <v>4789</v>
      </c>
      <c r="D1483" s="12" t="s">
        <v>4794</v>
      </c>
      <c r="E1483" s="6" t="s">
        <v>45</v>
      </c>
      <c r="F1483" s="12" t="s">
        <v>44</v>
      </c>
      <c r="G1483" s="12" t="s">
        <v>44</v>
      </c>
      <c r="H1483" s="2">
        <v>0</v>
      </c>
      <c r="I1483" s="12" t="s">
        <v>44</v>
      </c>
      <c r="J1483" s="12">
        <v>1</v>
      </c>
      <c r="K1483" s="12">
        <v>0</v>
      </c>
      <c r="L1483" s="12">
        <v>1</v>
      </c>
      <c r="M1483" s="12">
        <v>1</v>
      </c>
      <c r="N1483" s="12">
        <v>1</v>
      </c>
      <c r="O1483" s="12">
        <v>1</v>
      </c>
      <c r="P1483" s="12">
        <v>1</v>
      </c>
      <c r="Q1483" s="12" t="s">
        <v>45</v>
      </c>
      <c r="R1483" s="12" t="s">
        <v>44</v>
      </c>
      <c r="S1483" s="12" t="s">
        <v>45</v>
      </c>
      <c r="T1483" s="12" t="s">
        <v>44</v>
      </c>
      <c r="U1483" s="16" t="s">
        <v>45</v>
      </c>
      <c r="V1483" s="6" t="s">
        <v>35</v>
      </c>
      <c r="W1483" s="63" t="s">
        <v>6545</v>
      </c>
      <c r="X1483" s="2">
        <v>5416113</v>
      </c>
      <c r="Y1483" s="2">
        <v>945881027</v>
      </c>
      <c r="Z1483" s="64" t="s">
        <v>6546</v>
      </c>
      <c r="AA1483" s="2">
        <v>0</v>
      </c>
      <c r="AB1483" s="2">
        <v>0</v>
      </c>
      <c r="AC1483" s="2"/>
      <c r="AD1483" s="2"/>
      <c r="AE1483" s="6">
        <v>0</v>
      </c>
      <c r="AF1483" s="12">
        <v>0</v>
      </c>
      <c r="AG1483" s="12"/>
      <c r="AH1483" s="12"/>
      <c r="AI1483" s="6">
        <v>0</v>
      </c>
      <c r="AJ1483" s="12">
        <v>1</v>
      </c>
      <c r="AK1483" s="12" t="s">
        <v>35</v>
      </c>
      <c r="AL1483" s="6" t="s">
        <v>6744</v>
      </c>
      <c r="AM1483" s="6">
        <v>0</v>
      </c>
      <c r="AN1483" s="12">
        <v>0</v>
      </c>
      <c r="AO1483" s="12"/>
      <c r="AP1483" s="6"/>
      <c r="AQ1483" s="6">
        <f t="shared" si="161"/>
        <v>1</v>
      </c>
      <c r="AR1483" s="160">
        <f t="shared" si="162"/>
        <v>0</v>
      </c>
      <c r="AS1483" s="160">
        <f t="shared" si="163"/>
        <v>1</v>
      </c>
      <c r="AT1483" s="160">
        <f t="shared" si="164"/>
        <v>0</v>
      </c>
      <c r="AU1483" s="160">
        <f t="shared" si="165"/>
        <v>0</v>
      </c>
      <c r="AV1483" s="160">
        <f t="shared" si="166"/>
        <v>0</v>
      </c>
      <c r="AW1483" s="160">
        <f t="shared" si="167"/>
        <v>0</v>
      </c>
    </row>
    <row r="1484" spans="1:49" s="17" customFormat="1" x14ac:dyDescent="0.25">
      <c r="A1484" s="12" t="s">
        <v>4800</v>
      </c>
      <c r="B1484" s="45" t="s">
        <v>17</v>
      </c>
      <c r="C1484" s="12" t="s">
        <v>4789</v>
      </c>
      <c r="D1484" s="12" t="s">
        <v>4801</v>
      </c>
      <c r="E1484" s="6" t="s">
        <v>45</v>
      </c>
      <c r="F1484" s="12" t="s">
        <v>45</v>
      </c>
      <c r="G1484" s="12" t="s">
        <v>44</v>
      </c>
      <c r="H1484" s="2">
        <v>1</v>
      </c>
      <c r="I1484" s="12" t="s">
        <v>44</v>
      </c>
      <c r="J1484" s="12">
        <v>1</v>
      </c>
      <c r="K1484" s="12">
        <v>0</v>
      </c>
      <c r="L1484" s="12">
        <v>1</v>
      </c>
      <c r="M1484" s="12">
        <v>1</v>
      </c>
      <c r="N1484" s="38"/>
      <c r="O1484" s="12">
        <v>1</v>
      </c>
      <c r="P1484" s="12">
        <v>1</v>
      </c>
      <c r="Q1484" s="12" t="s">
        <v>44</v>
      </c>
      <c r="R1484" s="12" t="s">
        <v>44</v>
      </c>
      <c r="S1484" s="12" t="s">
        <v>45</v>
      </c>
      <c r="T1484" s="12" t="s">
        <v>44</v>
      </c>
      <c r="U1484" s="16" t="s">
        <v>45</v>
      </c>
      <c r="V1484" s="6" t="s">
        <v>326</v>
      </c>
      <c r="W1484" s="57" t="s">
        <v>4802</v>
      </c>
      <c r="X1484" s="83">
        <v>40714583</v>
      </c>
      <c r="Y1484" s="6">
        <v>900986618</v>
      </c>
      <c r="Z1484" s="29" t="s">
        <v>4803</v>
      </c>
      <c r="AA1484" s="2">
        <v>0</v>
      </c>
      <c r="AB1484" s="2">
        <v>1</v>
      </c>
      <c r="AC1484" s="2" t="s">
        <v>326</v>
      </c>
      <c r="AD1484" s="2" t="s">
        <v>6744</v>
      </c>
      <c r="AE1484" s="6">
        <v>0</v>
      </c>
      <c r="AF1484" s="12">
        <v>0</v>
      </c>
      <c r="AG1484" s="12"/>
      <c r="AH1484" s="12"/>
      <c r="AI1484" s="6">
        <v>0</v>
      </c>
      <c r="AJ1484" s="12">
        <v>1</v>
      </c>
      <c r="AK1484" s="12" t="s">
        <v>326</v>
      </c>
      <c r="AL1484" s="6" t="s">
        <v>6744</v>
      </c>
      <c r="AM1484" s="6">
        <v>0</v>
      </c>
      <c r="AN1484" s="12">
        <v>0</v>
      </c>
      <c r="AO1484" s="12"/>
      <c r="AP1484" s="6"/>
      <c r="AQ1484" s="6">
        <f t="shared" si="161"/>
        <v>2</v>
      </c>
      <c r="AR1484" s="160">
        <f t="shared" si="162"/>
        <v>0</v>
      </c>
      <c r="AS1484" s="160">
        <f t="shared" si="163"/>
        <v>0</v>
      </c>
      <c r="AT1484" s="160">
        <f t="shared" si="164"/>
        <v>1</v>
      </c>
      <c r="AU1484" s="160">
        <f t="shared" si="165"/>
        <v>0</v>
      </c>
      <c r="AV1484" s="160">
        <f t="shared" si="166"/>
        <v>0</v>
      </c>
      <c r="AW1484" s="160">
        <f t="shared" si="167"/>
        <v>0</v>
      </c>
    </row>
    <row r="1485" spans="1:49" s="17" customFormat="1" x14ac:dyDescent="0.25">
      <c r="A1485" s="12" t="s">
        <v>4804</v>
      </c>
      <c r="B1485" s="45" t="s">
        <v>17</v>
      </c>
      <c r="C1485" s="12" t="s">
        <v>4789</v>
      </c>
      <c r="D1485" s="12" t="s">
        <v>4805</v>
      </c>
      <c r="E1485" s="6" t="s">
        <v>45</v>
      </c>
      <c r="F1485" s="12" t="s">
        <v>45</v>
      </c>
      <c r="G1485" s="12" t="s">
        <v>44</v>
      </c>
      <c r="H1485" s="2">
        <v>0</v>
      </c>
      <c r="I1485" s="12" t="s">
        <v>44</v>
      </c>
      <c r="J1485" s="12">
        <v>0</v>
      </c>
      <c r="K1485" s="6">
        <v>0</v>
      </c>
      <c r="L1485" s="12">
        <v>0</v>
      </c>
      <c r="M1485" s="112">
        <v>2</v>
      </c>
      <c r="N1485" s="39"/>
      <c r="O1485" s="12"/>
      <c r="P1485" s="12"/>
      <c r="Q1485" s="12" t="s">
        <v>45</v>
      </c>
      <c r="R1485" s="12" t="s">
        <v>44</v>
      </c>
      <c r="S1485" s="12" t="s">
        <v>45</v>
      </c>
      <c r="T1485" s="12" t="s">
        <v>44</v>
      </c>
      <c r="U1485" s="16" t="s">
        <v>44</v>
      </c>
      <c r="V1485" s="6" t="s">
        <v>6579</v>
      </c>
      <c r="W1485" s="63"/>
      <c r="X1485" s="2"/>
      <c r="Y1485" s="2"/>
      <c r="Z1485" s="64"/>
      <c r="AA1485" s="2">
        <v>0</v>
      </c>
      <c r="AB1485" s="2">
        <v>0</v>
      </c>
      <c r="AC1485" s="2"/>
      <c r="AD1485" s="2"/>
      <c r="AE1485" s="6">
        <v>0</v>
      </c>
      <c r="AF1485" s="12">
        <v>0</v>
      </c>
      <c r="AG1485" s="12"/>
      <c r="AH1485" s="12"/>
      <c r="AI1485" s="6">
        <v>0</v>
      </c>
      <c r="AJ1485" s="12">
        <v>0</v>
      </c>
      <c r="AK1485" s="12"/>
      <c r="AL1485" s="6"/>
      <c r="AM1485" s="6">
        <v>0</v>
      </c>
      <c r="AN1485" s="12">
        <v>0</v>
      </c>
      <c r="AO1485" s="12"/>
      <c r="AP1485" s="6"/>
      <c r="AQ1485" s="6">
        <f t="shared" si="161"/>
        <v>0</v>
      </c>
      <c r="AR1485" s="160">
        <f t="shared" si="162"/>
        <v>0</v>
      </c>
      <c r="AS1485" s="160">
        <f t="shared" si="163"/>
        <v>0</v>
      </c>
      <c r="AT1485" s="160">
        <f t="shared" si="164"/>
        <v>0</v>
      </c>
      <c r="AU1485" s="160">
        <f t="shared" si="165"/>
        <v>0</v>
      </c>
      <c r="AV1485" s="160">
        <f t="shared" si="166"/>
        <v>0</v>
      </c>
      <c r="AW1485" s="160">
        <f t="shared" si="167"/>
        <v>0</v>
      </c>
    </row>
    <row r="1486" spans="1:49" s="17" customFormat="1" x14ac:dyDescent="0.25">
      <c r="A1486" s="12" t="s">
        <v>4810</v>
      </c>
      <c r="B1486" s="45" t="s">
        <v>17</v>
      </c>
      <c r="C1486" s="12" t="s">
        <v>4789</v>
      </c>
      <c r="D1486" s="12" t="s">
        <v>4811</v>
      </c>
      <c r="E1486" s="6" t="s">
        <v>45</v>
      </c>
      <c r="F1486" s="12" t="s">
        <v>45</v>
      </c>
      <c r="G1486" s="12" t="s">
        <v>44</v>
      </c>
      <c r="H1486" s="2">
        <v>0</v>
      </c>
      <c r="I1486" s="12" t="s">
        <v>44</v>
      </c>
      <c r="J1486" s="12">
        <v>0</v>
      </c>
      <c r="K1486" s="6">
        <v>0</v>
      </c>
      <c r="L1486" s="12">
        <v>0</v>
      </c>
      <c r="M1486" s="112">
        <v>2</v>
      </c>
      <c r="N1486" s="39"/>
      <c r="O1486" s="12"/>
      <c r="P1486" s="12"/>
      <c r="Q1486" s="12" t="s">
        <v>44</v>
      </c>
      <c r="R1486" s="12" t="s">
        <v>44</v>
      </c>
      <c r="S1486" s="12" t="s">
        <v>45</v>
      </c>
      <c r="T1486" s="12" t="s">
        <v>44</v>
      </c>
      <c r="U1486" s="16" t="s">
        <v>45</v>
      </c>
      <c r="V1486" s="6" t="s">
        <v>6579</v>
      </c>
      <c r="W1486" s="63"/>
      <c r="X1486" s="2"/>
      <c r="Y1486" s="2"/>
      <c r="Z1486" s="64"/>
      <c r="AA1486" s="2">
        <v>0</v>
      </c>
      <c r="AB1486" s="2">
        <v>0</v>
      </c>
      <c r="AC1486" s="2"/>
      <c r="AD1486" s="2"/>
      <c r="AE1486" s="6">
        <v>0</v>
      </c>
      <c r="AF1486" s="12">
        <v>0</v>
      </c>
      <c r="AG1486" s="12"/>
      <c r="AH1486" s="12"/>
      <c r="AI1486" s="6">
        <v>0</v>
      </c>
      <c r="AJ1486" s="12">
        <v>0</v>
      </c>
      <c r="AK1486" s="12"/>
      <c r="AL1486" s="6"/>
      <c r="AM1486" s="6">
        <v>0</v>
      </c>
      <c r="AN1486" s="12">
        <v>0</v>
      </c>
      <c r="AO1486" s="12"/>
      <c r="AP1486" s="6"/>
      <c r="AQ1486" s="6">
        <f t="shared" si="161"/>
        <v>0</v>
      </c>
      <c r="AR1486" s="160">
        <f t="shared" si="162"/>
        <v>0</v>
      </c>
      <c r="AS1486" s="160">
        <f t="shared" si="163"/>
        <v>0</v>
      </c>
      <c r="AT1486" s="160">
        <f t="shared" si="164"/>
        <v>0</v>
      </c>
      <c r="AU1486" s="160">
        <f t="shared" si="165"/>
        <v>0</v>
      </c>
      <c r="AV1486" s="160">
        <f t="shared" si="166"/>
        <v>0</v>
      </c>
      <c r="AW1486" s="160">
        <f t="shared" si="167"/>
        <v>0</v>
      </c>
    </row>
    <row r="1487" spans="1:49" s="17" customFormat="1" x14ac:dyDescent="0.25">
      <c r="A1487" s="12" t="s">
        <v>4812</v>
      </c>
      <c r="B1487" s="45" t="s">
        <v>17</v>
      </c>
      <c r="C1487" s="12" t="s">
        <v>4789</v>
      </c>
      <c r="D1487" s="12" t="s">
        <v>4813</v>
      </c>
      <c r="E1487" s="6" t="s">
        <v>45</v>
      </c>
      <c r="F1487" s="12" t="s">
        <v>45</v>
      </c>
      <c r="G1487" s="12" t="s">
        <v>44</v>
      </c>
      <c r="H1487" s="2">
        <v>0</v>
      </c>
      <c r="I1487" s="12" t="s">
        <v>44</v>
      </c>
      <c r="J1487" s="12">
        <v>0</v>
      </c>
      <c r="K1487" s="6">
        <v>0</v>
      </c>
      <c r="L1487" s="12">
        <v>0</v>
      </c>
      <c r="M1487" s="112">
        <v>2</v>
      </c>
      <c r="N1487" s="39"/>
      <c r="O1487" s="12"/>
      <c r="P1487" s="12"/>
      <c r="Q1487" s="12" t="s">
        <v>44</v>
      </c>
      <c r="R1487" s="12" t="s">
        <v>44</v>
      </c>
      <c r="S1487" s="12" t="s">
        <v>45</v>
      </c>
      <c r="T1487" s="12" t="s">
        <v>44</v>
      </c>
      <c r="U1487" s="16" t="s">
        <v>45</v>
      </c>
      <c r="V1487" s="6" t="s">
        <v>6579</v>
      </c>
      <c r="W1487" s="63"/>
      <c r="X1487" s="2"/>
      <c r="Y1487" s="2"/>
      <c r="Z1487" s="64"/>
      <c r="AA1487" s="2">
        <v>0</v>
      </c>
      <c r="AB1487" s="2">
        <v>0</v>
      </c>
      <c r="AC1487" s="2"/>
      <c r="AD1487" s="2"/>
      <c r="AE1487" s="6">
        <v>0</v>
      </c>
      <c r="AF1487" s="12">
        <v>0</v>
      </c>
      <c r="AG1487" s="12"/>
      <c r="AH1487" s="12"/>
      <c r="AI1487" s="6">
        <v>0</v>
      </c>
      <c r="AJ1487" s="12">
        <v>0</v>
      </c>
      <c r="AK1487" s="12"/>
      <c r="AL1487" s="6"/>
      <c r="AM1487" s="6">
        <v>0</v>
      </c>
      <c r="AN1487" s="12">
        <v>0</v>
      </c>
      <c r="AO1487" s="12"/>
      <c r="AP1487" s="6"/>
      <c r="AQ1487" s="6">
        <f t="shared" si="161"/>
        <v>0</v>
      </c>
      <c r="AR1487" s="160">
        <f t="shared" si="162"/>
        <v>0</v>
      </c>
      <c r="AS1487" s="160">
        <f t="shared" si="163"/>
        <v>0</v>
      </c>
      <c r="AT1487" s="160">
        <f t="shared" si="164"/>
        <v>0</v>
      </c>
      <c r="AU1487" s="160">
        <f t="shared" si="165"/>
        <v>0</v>
      </c>
      <c r="AV1487" s="160">
        <f t="shared" si="166"/>
        <v>0</v>
      </c>
      <c r="AW1487" s="160">
        <f t="shared" si="167"/>
        <v>0</v>
      </c>
    </row>
    <row r="1488" spans="1:49" s="17" customFormat="1" x14ac:dyDescent="0.25">
      <c r="A1488" s="12" t="s">
        <v>4814</v>
      </c>
      <c r="B1488" s="45" t="s">
        <v>17</v>
      </c>
      <c r="C1488" s="12" t="s">
        <v>4789</v>
      </c>
      <c r="D1488" s="12" t="s">
        <v>4815</v>
      </c>
      <c r="E1488" s="6" t="s">
        <v>45</v>
      </c>
      <c r="F1488" s="12" t="s">
        <v>45</v>
      </c>
      <c r="G1488" s="12" t="s">
        <v>45</v>
      </c>
      <c r="H1488" s="2">
        <v>0</v>
      </c>
      <c r="I1488" s="12" t="s">
        <v>45</v>
      </c>
      <c r="J1488" s="12">
        <v>0</v>
      </c>
      <c r="K1488" s="6">
        <v>0</v>
      </c>
      <c r="L1488" s="12">
        <v>0</v>
      </c>
      <c r="M1488" s="112">
        <v>2</v>
      </c>
      <c r="N1488" s="39"/>
      <c r="O1488" s="12"/>
      <c r="P1488" s="12"/>
      <c r="Q1488" s="12" t="s">
        <v>45</v>
      </c>
      <c r="R1488" s="12" t="s">
        <v>45</v>
      </c>
      <c r="S1488" s="12" t="s">
        <v>45</v>
      </c>
      <c r="T1488" s="12" t="s">
        <v>44</v>
      </c>
      <c r="U1488" s="16" t="s">
        <v>45</v>
      </c>
      <c r="V1488" s="6" t="s">
        <v>6579</v>
      </c>
      <c r="W1488" s="63"/>
      <c r="X1488" s="2"/>
      <c r="Y1488" s="2"/>
      <c r="Z1488" s="64"/>
      <c r="AA1488" s="2">
        <v>0</v>
      </c>
      <c r="AB1488" s="2">
        <v>0</v>
      </c>
      <c r="AC1488" s="2"/>
      <c r="AD1488" s="2"/>
      <c r="AE1488" s="6">
        <v>0</v>
      </c>
      <c r="AF1488" s="12">
        <v>0</v>
      </c>
      <c r="AG1488" s="12"/>
      <c r="AH1488" s="12"/>
      <c r="AI1488" s="6">
        <v>0</v>
      </c>
      <c r="AJ1488" s="12">
        <v>0</v>
      </c>
      <c r="AK1488" s="12"/>
      <c r="AL1488" s="6"/>
      <c r="AM1488" s="6">
        <v>0</v>
      </c>
      <c r="AN1488" s="12">
        <v>0</v>
      </c>
      <c r="AO1488" s="12"/>
      <c r="AP1488" s="6"/>
      <c r="AQ1488" s="6">
        <f t="shared" si="161"/>
        <v>0</v>
      </c>
      <c r="AR1488" s="160">
        <f t="shared" si="162"/>
        <v>0</v>
      </c>
      <c r="AS1488" s="160">
        <f t="shared" si="163"/>
        <v>0</v>
      </c>
      <c r="AT1488" s="160">
        <f t="shared" si="164"/>
        <v>0</v>
      </c>
      <c r="AU1488" s="160">
        <f t="shared" si="165"/>
        <v>0</v>
      </c>
      <c r="AV1488" s="160">
        <f t="shared" si="166"/>
        <v>0</v>
      </c>
      <c r="AW1488" s="160">
        <f t="shared" si="167"/>
        <v>0</v>
      </c>
    </row>
    <row r="1489" spans="1:49" s="17" customFormat="1" x14ac:dyDescent="0.25">
      <c r="A1489" s="12" t="s">
        <v>4795</v>
      </c>
      <c r="B1489" s="45" t="s">
        <v>17</v>
      </c>
      <c r="C1489" s="12" t="s">
        <v>4789</v>
      </c>
      <c r="D1489" s="12" t="s">
        <v>4796</v>
      </c>
      <c r="E1489" s="6" t="s">
        <v>45</v>
      </c>
      <c r="F1489" s="12" t="s">
        <v>45</v>
      </c>
      <c r="G1489" s="12" t="s">
        <v>44</v>
      </c>
      <c r="H1489" s="2">
        <v>0</v>
      </c>
      <c r="I1489" s="12" t="s">
        <v>44</v>
      </c>
      <c r="J1489" s="12">
        <v>1</v>
      </c>
      <c r="K1489" s="12">
        <v>0</v>
      </c>
      <c r="L1489" s="12">
        <v>0</v>
      </c>
      <c r="M1489" s="12">
        <v>1</v>
      </c>
      <c r="N1489" s="38">
        <v>1</v>
      </c>
      <c r="O1489" s="12">
        <v>1</v>
      </c>
      <c r="P1489" s="12">
        <v>1</v>
      </c>
      <c r="Q1489" s="12" t="s">
        <v>45</v>
      </c>
      <c r="R1489" s="12" t="s">
        <v>44</v>
      </c>
      <c r="S1489" s="12" t="s">
        <v>45</v>
      </c>
      <c r="T1489" s="12" t="s">
        <v>44</v>
      </c>
      <c r="U1489" s="16" t="s">
        <v>45</v>
      </c>
      <c r="V1489" s="6" t="s">
        <v>35</v>
      </c>
      <c r="W1489" s="57" t="s">
        <v>4797</v>
      </c>
      <c r="X1489" s="79" t="s">
        <v>4798</v>
      </c>
      <c r="Y1489" s="6">
        <v>945880796</v>
      </c>
      <c r="Z1489" s="60" t="s">
        <v>4799</v>
      </c>
      <c r="AA1489" s="2">
        <v>0</v>
      </c>
      <c r="AB1489" s="2">
        <v>0</v>
      </c>
      <c r="AC1489" s="2"/>
      <c r="AD1489" s="2"/>
      <c r="AE1489" s="6">
        <v>0</v>
      </c>
      <c r="AF1489" s="12">
        <v>0</v>
      </c>
      <c r="AG1489" s="12"/>
      <c r="AH1489" s="12"/>
      <c r="AI1489" s="6">
        <v>0</v>
      </c>
      <c r="AJ1489" s="12">
        <v>0</v>
      </c>
      <c r="AK1489" s="12"/>
      <c r="AL1489" s="6"/>
      <c r="AM1489" s="6">
        <v>0</v>
      </c>
      <c r="AN1489" s="12">
        <v>0</v>
      </c>
      <c r="AO1489" s="12"/>
      <c r="AP1489" s="6"/>
      <c r="AQ1489" s="6">
        <f t="shared" si="161"/>
        <v>0</v>
      </c>
      <c r="AR1489" s="160">
        <f t="shared" si="162"/>
        <v>0</v>
      </c>
      <c r="AS1489" s="160">
        <f t="shared" si="163"/>
        <v>0</v>
      </c>
      <c r="AT1489" s="160">
        <f t="shared" si="164"/>
        <v>0</v>
      </c>
      <c r="AU1489" s="160">
        <f t="shared" si="165"/>
        <v>0</v>
      </c>
      <c r="AV1489" s="160">
        <f t="shared" si="166"/>
        <v>0</v>
      </c>
      <c r="AW1489" s="160">
        <f t="shared" si="167"/>
        <v>0</v>
      </c>
    </row>
    <row r="1490" spans="1:49" s="17" customFormat="1" x14ac:dyDescent="0.25">
      <c r="A1490" s="12" t="s">
        <v>4816</v>
      </c>
      <c r="B1490" s="45" t="s">
        <v>17</v>
      </c>
      <c r="C1490" s="12" t="s">
        <v>4789</v>
      </c>
      <c r="D1490" s="12" t="s">
        <v>4817</v>
      </c>
      <c r="E1490" s="6" t="s">
        <v>45</v>
      </c>
      <c r="F1490" s="12" t="s">
        <v>45</v>
      </c>
      <c r="G1490" s="12" t="s">
        <v>45</v>
      </c>
      <c r="H1490" s="2">
        <v>0</v>
      </c>
      <c r="I1490" s="12" t="s">
        <v>44</v>
      </c>
      <c r="J1490" s="12">
        <v>0</v>
      </c>
      <c r="K1490" s="6">
        <v>0</v>
      </c>
      <c r="L1490" s="12">
        <v>0</v>
      </c>
      <c r="M1490" s="112">
        <v>2</v>
      </c>
      <c r="N1490" s="39"/>
      <c r="O1490" s="12"/>
      <c r="P1490" s="12"/>
      <c r="Q1490" s="12" t="s">
        <v>45</v>
      </c>
      <c r="R1490" s="12" t="s">
        <v>45</v>
      </c>
      <c r="S1490" s="12" t="s">
        <v>45</v>
      </c>
      <c r="T1490" s="12" t="s">
        <v>44</v>
      </c>
      <c r="U1490" s="16" t="s">
        <v>44</v>
      </c>
      <c r="V1490" s="6" t="s">
        <v>6579</v>
      </c>
      <c r="W1490" s="63"/>
      <c r="X1490" s="2"/>
      <c r="Y1490" s="2"/>
      <c r="Z1490" s="64"/>
      <c r="AA1490" s="2">
        <v>0</v>
      </c>
      <c r="AB1490" s="2">
        <v>0</v>
      </c>
      <c r="AC1490" s="2"/>
      <c r="AD1490" s="2"/>
      <c r="AE1490" s="6">
        <v>0</v>
      </c>
      <c r="AF1490" s="12">
        <v>0</v>
      </c>
      <c r="AG1490" s="12"/>
      <c r="AH1490" s="12"/>
      <c r="AI1490" s="6">
        <v>0</v>
      </c>
      <c r="AJ1490" s="12">
        <v>0</v>
      </c>
      <c r="AK1490" s="12"/>
      <c r="AL1490" s="6"/>
      <c r="AM1490" s="6">
        <v>0</v>
      </c>
      <c r="AN1490" s="12">
        <v>0</v>
      </c>
      <c r="AO1490" s="12"/>
      <c r="AP1490" s="6"/>
      <c r="AQ1490" s="6">
        <f t="shared" si="161"/>
        <v>0</v>
      </c>
      <c r="AR1490" s="160">
        <f t="shared" si="162"/>
        <v>0</v>
      </c>
      <c r="AS1490" s="160">
        <f t="shared" si="163"/>
        <v>0</v>
      </c>
      <c r="AT1490" s="160">
        <f t="shared" si="164"/>
        <v>0</v>
      </c>
      <c r="AU1490" s="160">
        <f t="shared" si="165"/>
        <v>0</v>
      </c>
      <c r="AV1490" s="160">
        <f t="shared" si="166"/>
        <v>0</v>
      </c>
      <c r="AW1490" s="160">
        <f t="shared" si="167"/>
        <v>0</v>
      </c>
    </row>
    <row r="1491" spans="1:49" s="17" customFormat="1" x14ac:dyDescent="0.25">
      <c r="A1491" s="12" t="s">
        <v>4818</v>
      </c>
      <c r="B1491" s="45" t="s">
        <v>17</v>
      </c>
      <c r="C1491" s="12" t="s">
        <v>26</v>
      </c>
      <c r="D1491" s="12" t="s">
        <v>4819</v>
      </c>
      <c r="E1491" s="6" t="s">
        <v>45</v>
      </c>
      <c r="F1491" s="12" t="s">
        <v>45</v>
      </c>
      <c r="G1491" s="12" t="s">
        <v>44</v>
      </c>
      <c r="H1491" s="2">
        <v>0</v>
      </c>
      <c r="I1491" s="12" t="s">
        <v>45</v>
      </c>
      <c r="J1491" s="12">
        <v>0</v>
      </c>
      <c r="K1491" s="6">
        <v>0</v>
      </c>
      <c r="L1491" s="12">
        <v>0</v>
      </c>
      <c r="M1491" s="112">
        <v>2</v>
      </c>
      <c r="N1491" s="39"/>
      <c r="O1491" s="6">
        <v>1</v>
      </c>
      <c r="P1491" s="12">
        <v>1</v>
      </c>
      <c r="Q1491" s="12" t="s">
        <v>45</v>
      </c>
      <c r="R1491" s="12" t="s">
        <v>44</v>
      </c>
      <c r="S1491" s="12" t="s">
        <v>44</v>
      </c>
      <c r="T1491" s="12" t="s">
        <v>44</v>
      </c>
      <c r="U1491" s="16" t="s">
        <v>45</v>
      </c>
      <c r="V1491" s="6" t="s">
        <v>6579</v>
      </c>
      <c r="W1491" s="57"/>
      <c r="X1491" s="6"/>
      <c r="Y1491" s="6"/>
      <c r="Z1491" s="60"/>
      <c r="AA1491" s="2">
        <v>0</v>
      </c>
      <c r="AB1491" s="2">
        <v>0</v>
      </c>
      <c r="AC1491" s="2"/>
      <c r="AD1491" s="2"/>
      <c r="AE1491" s="6">
        <v>0</v>
      </c>
      <c r="AF1491" s="12">
        <v>0</v>
      </c>
      <c r="AG1491" s="12"/>
      <c r="AH1491" s="12"/>
      <c r="AI1491" s="6">
        <v>0</v>
      </c>
      <c r="AJ1491" s="12">
        <v>0</v>
      </c>
      <c r="AK1491" s="12"/>
      <c r="AL1491" s="6"/>
      <c r="AM1491" s="6">
        <v>0</v>
      </c>
      <c r="AN1491" s="12">
        <v>0</v>
      </c>
      <c r="AO1491" s="12"/>
      <c r="AP1491" s="6"/>
      <c r="AQ1491" s="6">
        <f t="shared" si="161"/>
        <v>0</v>
      </c>
      <c r="AR1491" s="160">
        <f t="shared" si="162"/>
        <v>0</v>
      </c>
      <c r="AS1491" s="160">
        <f t="shared" si="163"/>
        <v>0</v>
      </c>
      <c r="AT1491" s="160">
        <f t="shared" si="164"/>
        <v>0</v>
      </c>
      <c r="AU1491" s="160">
        <f t="shared" si="165"/>
        <v>0</v>
      </c>
      <c r="AV1491" s="160">
        <f t="shared" si="166"/>
        <v>0</v>
      </c>
      <c r="AW1491" s="160">
        <f t="shared" si="167"/>
        <v>0</v>
      </c>
    </row>
    <row r="1492" spans="1:49" s="17" customFormat="1" x14ac:dyDescent="0.25">
      <c r="A1492" s="12" t="s">
        <v>4820</v>
      </c>
      <c r="B1492" s="45" t="s">
        <v>17</v>
      </c>
      <c r="C1492" s="12" t="s">
        <v>26</v>
      </c>
      <c r="D1492" s="12" t="s">
        <v>4821</v>
      </c>
      <c r="E1492" s="6" t="s">
        <v>45</v>
      </c>
      <c r="F1492" s="12" t="s">
        <v>45</v>
      </c>
      <c r="G1492" s="12" t="s">
        <v>45</v>
      </c>
      <c r="H1492" s="2">
        <v>0</v>
      </c>
      <c r="I1492" s="12" t="s">
        <v>44</v>
      </c>
      <c r="J1492" s="12">
        <v>0</v>
      </c>
      <c r="K1492" s="6">
        <v>0</v>
      </c>
      <c r="L1492" s="12">
        <v>0</v>
      </c>
      <c r="M1492" s="112">
        <v>2</v>
      </c>
      <c r="N1492" s="39"/>
      <c r="O1492" s="12"/>
      <c r="P1492" s="12"/>
      <c r="Q1492" s="12" t="s">
        <v>45</v>
      </c>
      <c r="R1492" s="12" t="s">
        <v>44</v>
      </c>
      <c r="S1492" s="12" t="s">
        <v>45</v>
      </c>
      <c r="T1492" s="12" t="s">
        <v>44</v>
      </c>
      <c r="U1492" s="16" t="s">
        <v>45</v>
      </c>
      <c r="V1492" s="6" t="s">
        <v>6579</v>
      </c>
      <c r="W1492" s="63"/>
      <c r="X1492" s="2"/>
      <c r="Y1492" s="2"/>
      <c r="Z1492" s="64"/>
      <c r="AA1492" s="2">
        <v>0</v>
      </c>
      <c r="AB1492" s="2">
        <v>0</v>
      </c>
      <c r="AC1492" s="2"/>
      <c r="AD1492" s="2"/>
      <c r="AE1492" s="6">
        <v>0</v>
      </c>
      <c r="AF1492" s="12">
        <v>0</v>
      </c>
      <c r="AG1492" s="12"/>
      <c r="AH1492" s="12"/>
      <c r="AI1492" s="6">
        <v>0</v>
      </c>
      <c r="AJ1492" s="12">
        <v>0</v>
      </c>
      <c r="AK1492" s="12"/>
      <c r="AL1492" s="6"/>
      <c r="AM1492" s="6">
        <v>0</v>
      </c>
      <c r="AN1492" s="12">
        <v>0</v>
      </c>
      <c r="AO1492" s="12"/>
      <c r="AP1492" s="6"/>
      <c r="AQ1492" s="6">
        <f t="shared" si="161"/>
        <v>0</v>
      </c>
      <c r="AR1492" s="160">
        <f t="shared" si="162"/>
        <v>0</v>
      </c>
      <c r="AS1492" s="160">
        <f t="shared" si="163"/>
        <v>0</v>
      </c>
      <c r="AT1492" s="160">
        <f t="shared" si="164"/>
        <v>0</v>
      </c>
      <c r="AU1492" s="160">
        <f t="shared" si="165"/>
        <v>0</v>
      </c>
      <c r="AV1492" s="160">
        <f t="shared" si="166"/>
        <v>0</v>
      </c>
      <c r="AW1492" s="160">
        <f t="shared" si="167"/>
        <v>0</v>
      </c>
    </row>
    <row r="1493" spans="1:49" s="17" customFormat="1" x14ac:dyDescent="0.25">
      <c r="A1493" s="12" t="s">
        <v>4822</v>
      </c>
      <c r="B1493" s="45" t="s">
        <v>17</v>
      </c>
      <c r="C1493" s="12" t="s">
        <v>26</v>
      </c>
      <c r="D1493" s="12" t="s">
        <v>4823</v>
      </c>
      <c r="E1493" s="6" t="s">
        <v>45</v>
      </c>
      <c r="F1493" s="12" t="s">
        <v>45</v>
      </c>
      <c r="G1493" s="12" t="s">
        <v>45</v>
      </c>
      <c r="H1493" s="2">
        <v>0</v>
      </c>
      <c r="I1493" s="12" t="s">
        <v>44</v>
      </c>
      <c r="J1493" s="12">
        <v>0</v>
      </c>
      <c r="K1493" s="6">
        <v>0</v>
      </c>
      <c r="L1493" s="12">
        <v>0</v>
      </c>
      <c r="M1493" s="112">
        <v>2</v>
      </c>
      <c r="N1493" s="39"/>
      <c r="O1493" s="12"/>
      <c r="P1493" s="12"/>
      <c r="Q1493" s="12" t="s">
        <v>45</v>
      </c>
      <c r="R1493" s="12" t="s">
        <v>45</v>
      </c>
      <c r="S1493" s="12" t="s">
        <v>45</v>
      </c>
      <c r="T1493" s="12" t="s">
        <v>44</v>
      </c>
      <c r="U1493" s="16" t="s">
        <v>45</v>
      </c>
      <c r="V1493" s="6" t="s">
        <v>6579</v>
      </c>
      <c r="W1493" s="63"/>
      <c r="X1493" s="2"/>
      <c r="Y1493" s="2"/>
      <c r="Z1493" s="64"/>
      <c r="AA1493" s="2">
        <v>0</v>
      </c>
      <c r="AB1493" s="2">
        <v>0</v>
      </c>
      <c r="AC1493" s="2"/>
      <c r="AD1493" s="2"/>
      <c r="AE1493" s="6">
        <v>0</v>
      </c>
      <c r="AF1493" s="12">
        <v>0</v>
      </c>
      <c r="AG1493" s="12"/>
      <c r="AH1493" s="12"/>
      <c r="AI1493" s="6">
        <v>0</v>
      </c>
      <c r="AJ1493" s="12">
        <v>0</v>
      </c>
      <c r="AK1493" s="12"/>
      <c r="AL1493" s="6"/>
      <c r="AM1493" s="6">
        <v>0</v>
      </c>
      <c r="AN1493" s="12">
        <v>0</v>
      </c>
      <c r="AO1493" s="12"/>
      <c r="AP1493" s="6"/>
      <c r="AQ1493" s="6">
        <f t="shared" si="161"/>
        <v>0</v>
      </c>
      <c r="AR1493" s="160">
        <f t="shared" si="162"/>
        <v>0</v>
      </c>
      <c r="AS1493" s="160">
        <f t="shared" si="163"/>
        <v>0</v>
      </c>
      <c r="AT1493" s="160">
        <f t="shared" si="164"/>
        <v>0</v>
      </c>
      <c r="AU1493" s="160">
        <f t="shared" si="165"/>
        <v>0</v>
      </c>
      <c r="AV1493" s="160">
        <f t="shared" si="166"/>
        <v>0</v>
      </c>
      <c r="AW1493" s="160">
        <f t="shared" si="167"/>
        <v>0</v>
      </c>
    </row>
    <row r="1494" spans="1:49" s="17" customFormat="1" x14ac:dyDescent="0.25">
      <c r="A1494" s="12" t="s">
        <v>4824</v>
      </c>
      <c r="B1494" s="45" t="s">
        <v>17</v>
      </c>
      <c r="C1494" s="12" t="s">
        <v>26</v>
      </c>
      <c r="D1494" s="12" t="s">
        <v>3775</v>
      </c>
      <c r="E1494" s="6" t="s">
        <v>45</v>
      </c>
      <c r="F1494" s="12" t="s">
        <v>45</v>
      </c>
      <c r="G1494" s="12" t="s">
        <v>44</v>
      </c>
      <c r="H1494" s="2">
        <v>0</v>
      </c>
      <c r="I1494" s="12" t="s">
        <v>44</v>
      </c>
      <c r="J1494" s="12">
        <v>1</v>
      </c>
      <c r="K1494" s="12">
        <v>0</v>
      </c>
      <c r="L1494" s="12">
        <v>1</v>
      </c>
      <c r="M1494" s="12">
        <v>1</v>
      </c>
      <c r="N1494" s="38"/>
      <c r="O1494" s="6">
        <v>1</v>
      </c>
      <c r="P1494" s="6">
        <v>1</v>
      </c>
      <c r="Q1494" s="12" t="s">
        <v>44</v>
      </c>
      <c r="R1494" s="12" t="s">
        <v>44</v>
      </c>
      <c r="S1494" s="12" t="s">
        <v>45</v>
      </c>
      <c r="T1494" s="12" t="s">
        <v>44</v>
      </c>
      <c r="U1494" s="16" t="s">
        <v>45</v>
      </c>
      <c r="V1494" s="6" t="s">
        <v>35</v>
      </c>
      <c r="W1494" s="57" t="s">
        <v>4825</v>
      </c>
      <c r="X1494" s="6">
        <v>45970737</v>
      </c>
      <c r="Y1494" s="6">
        <v>945804339</v>
      </c>
      <c r="Z1494" s="28" t="s">
        <v>4826</v>
      </c>
      <c r="AA1494" s="2">
        <v>0</v>
      </c>
      <c r="AB1494" s="2">
        <v>0</v>
      </c>
      <c r="AC1494" s="2"/>
      <c r="AD1494" s="2"/>
      <c r="AE1494" s="6">
        <v>0</v>
      </c>
      <c r="AF1494" s="12">
        <v>0</v>
      </c>
      <c r="AG1494" s="12"/>
      <c r="AH1494" s="12"/>
      <c r="AI1494" s="6">
        <v>0</v>
      </c>
      <c r="AJ1494" s="12">
        <v>0</v>
      </c>
      <c r="AK1494" s="12"/>
      <c r="AL1494" s="6"/>
      <c r="AM1494" s="6">
        <v>0</v>
      </c>
      <c r="AN1494" s="12">
        <v>0</v>
      </c>
      <c r="AO1494" s="12"/>
      <c r="AP1494" s="6"/>
      <c r="AQ1494" s="6">
        <f t="shared" si="161"/>
        <v>0</v>
      </c>
      <c r="AR1494" s="160">
        <f t="shared" si="162"/>
        <v>0</v>
      </c>
      <c r="AS1494" s="160">
        <f t="shared" si="163"/>
        <v>0</v>
      </c>
      <c r="AT1494" s="160">
        <f t="shared" si="164"/>
        <v>0</v>
      </c>
      <c r="AU1494" s="160">
        <f t="shared" si="165"/>
        <v>0</v>
      </c>
      <c r="AV1494" s="160">
        <f t="shared" si="166"/>
        <v>0</v>
      </c>
      <c r="AW1494" s="160">
        <f t="shared" si="167"/>
        <v>0</v>
      </c>
    </row>
    <row r="1495" spans="1:49" s="17" customFormat="1" x14ac:dyDescent="0.25">
      <c r="A1495" s="12" t="s">
        <v>4827</v>
      </c>
      <c r="B1495" s="45" t="s">
        <v>17</v>
      </c>
      <c r="C1495" s="12" t="s">
        <v>26</v>
      </c>
      <c r="D1495" s="12" t="s">
        <v>4828</v>
      </c>
      <c r="E1495" s="6" t="s">
        <v>45</v>
      </c>
      <c r="F1495" s="12" t="s">
        <v>45</v>
      </c>
      <c r="G1495" s="12" t="s">
        <v>44</v>
      </c>
      <c r="H1495" s="2">
        <v>0</v>
      </c>
      <c r="I1495" s="12" t="s">
        <v>44</v>
      </c>
      <c r="J1495" s="12">
        <v>0</v>
      </c>
      <c r="K1495" s="6">
        <v>0</v>
      </c>
      <c r="L1495" s="12">
        <v>0</v>
      </c>
      <c r="M1495" s="112">
        <v>2</v>
      </c>
      <c r="N1495" s="39"/>
      <c r="O1495" s="12"/>
      <c r="P1495" s="12"/>
      <c r="Q1495" s="12" t="s">
        <v>45</v>
      </c>
      <c r="R1495" s="12" t="s">
        <v>44</v>
      </c>
      <c r="S1495" s="12" t="s">
        <v>45</v>
      </c>
      <c r="T1495" s="12" t="s">
        <v>44</v>
      </c>
      <c r="U1495" s="16" t="s">
        <v>45</v>
      </c>
      <c r="V1495" s="6" t="s">
        <v>6579</v>
      </c>
      <c r="W1495" s="63"/>
      <c r="X1495" s="2"/>
      <c r="Y1495" s="2"/>
      <c r="Z1495" s="64"/>
      <c r="AA1495" s="2">
        <v>0</v>
      </c>
      <c r="AB1495" s="2">
        <v>0</v>
      </c>
      <c r="AC1495" s="2"/>
      <c r="AD1495" s="2"/>
      <c r="AE1495" s="6">
        <v>0</v>
      </c>
      <c r="AF1495" s="12">
        <v>0</v>
      </c>
      <c r="AG1495" s="12"/>
      <c r="AH1495" s="12"/>
      <c r="AI1495" s="6">
        <v>0</v>
      </c>
      <c r="AJ1495" s="12">
        <v>0</v>
      </c>
      <c r="AK1495" s="12"/>
      <c r="AL1495" s="6"/>
      <c r="AM1495" s="6">
        <v>0</v>
      </c>
      <c r="AN1495" s="12">
        <v>0</v>
      </c>
      <c r="AO1495" s="12"/>
      <c r="AP1495" s="6"/>
      <c r="AQ1495" s="6">
        <f t="shared" si="161"/>
        <v>0</v>
      </c>
      <c r="AR1495" s="160">
        <f t="shared" si="162"/>
        <v>0</v>
      </c>
      <c r="AS1495" s="160">
        <f t="shared" si="163"/>
        <v>0</v>
      </c>
      <c r="AT1495" s="160">
        <f t="shared" si="164"/>
        <v>0</v>
      </c>
      <c r="AU1495" s="160">
        <f t="shared" si="165"/>
        <v>0</v>
      </c>
      <c r="AV1495" s="160">
        <f t="shared" si="166"/>
        <v>0</v>
      </c>
      <c r="AW1495" s="160">
        <f t="shared" si="167"/>
        <v>0</v>
      </c>
    </row>
    <row r="1496" spans="1:49" s="17" customFormat="1" x14ac:dyDescent="0.25">
      <c r="A1496" s="12" t="s">
        <v>4829</v>
      </c>
      <c r="B1496" s="45" t="s">
        <v>17</v>
      </c>
      <c r="C1496" s="12" t="s">
        <v>26</v>
      </c>
      <c r="D1496" s="12" t="s">
        <v>4830</v>
      </c>
      <c r="E1496" s="6" t="s">
        <v>45</v>
      </c>
      <c r="F1496" s="12" t="s">
        <v>45</v>
      </c>
      <c r="G1496" s="12" t="s">
        <v>45</v>
      </c>
      <c r="H1496" s="2">
        <v>0</v>
      </c>
      <c r="I1496" s="12" t="s">
        <v>44</v>
      </c>
      <c r="J1496" s="12">
        <v>1</v>
      </c>
      <c r="K1496" s="12">
        <v>0</v>
      </c>
      <c r="L1496" s="12">
        <v>0</v>
      </c>
      <c r="M1496" s="12">
        <v>1</v>
      </c>
      <c r="N1496" s="38"/>
      <c r="O1496" s="6">
        <v>1</v>
      </c>
      <c r="P1496" s="6">
        <v>1</v>
      </c>
      <c r="Q1496" s="12" t="s">
        <v>45</v>
      </c>
      <c r="R1496" s="12" t="s">
        <v>45</v>
      </c>
      <c r="S1496" s="12" t="s">
        <v>44</v>
      </c>
      <c r="T1496" s="12" t="s">
        <v>44</v>
      </c>
      <c r="U1496" s="16" t="s">
        <v>45</v>
      </c>
      <c r="V1496" s="6" t="s">
        <v>35</v>
      </c>
      <c r="W1496" s="57" t="s">
        <v>4831</v>
      </c>
      <c r="X1496" s="6">
        <v>42540097</v>
      </c>
      <c r="Y1496" s="6">
        <v>987303110</v>
      </c>
      <c r="Z1496" s="28" t="s">
        <v>4832</v>
      </c>
      <c r="AA1496" s="2">
        <v>0</v>
      </c>
      <c r="AB1496" s="2">
        <v>0</v>
      </c>
      <c r="AC1496" s="2"/>
      <c r="AD1496" s="2"/>
      <c r="AE1496" s="6">
        <v>0</v>
      </c>
      <c r="AF1496" s="12">
        <v>0</v>
      </c>
      <c r="AG1496" s="12"/>
      <c r="AH1496" s="12"/>
      <c r="AI1496" s="6">
        <v>0</v>
      </c>
      <c r="AJ1496" s="12">
        <v>0</v>
      </c>
      <c r="AK1496" s="12"/>
      <c r="AL1496" s="6"/>
      <c r="AM1496" s="6">
        <v>0</v>
      </c>
      <c r="AN1496" s="12">
        <v>0</v>
      </c>
      <c r="AO1496" s="12"/>
      <c r="AP1496" s="6"/>
      <c r="AQ1496" s="6">
        <f t="shared" si="161"/>
        <v>0</v>
      </c>
      <c r="AR1496" s="160">
        <f t="shared" si="162"/>
        <v>0</v>
      </c>
      <c r="AS1496" s="160">
        <f t="shared" si="163"/>
        <v>0</v>
      </c>
      <c r="AT1496" s="160">
        <f t="shared" si="164"/>
        <v>0</v>
      </c>
      <c r="AU1496" s="160">
        <f t="shared" si="165"/>
        <v>0</v>
      </c>
      <c r="AV1496" s="160">
        <f t="shared" si="166"/>
        <v>0</v>
      </c>
      <c r="AW1496" s="160">
        <f t="shared" si="167"/>
        <v>0</v>
      </c>
    </row>
    <row r="1497" spans="1:49" s="17" customFormat="1" x14ac:dyDescent="0.25">
      <c r="A1497" s="12" t="s">
        <v>4689</v>
      </c>
      <c r="B1497" s="45" t="s">
        <v>17</v>
      </c>
      <c r="C1497" s="12" t="s">
        <v>4687</v>
      </c>
      <c r="D1497" s="12" t="s">
        <v>4240</v>
      </c>
      <c r="E1497" s="6" t="s">
        <v>45</v>
      </c>
      <c r="F1497" s="12" t="s">
        <v>44</v>
      </c>
      <c r="G1497" s="12" t="s">
        <v>44</v>
      </c>
      <c r="H1497" s="2">
        <v>0</v>
      </c>
      <c r="I1497" s="12" t="s">
        <v>44</v>
      </c>
      <c r="J1497" s="12">
        <v>1</v>
      </c>
      <c r="K1497" s="12">
        <v>0</v>
      </c>
      <c r="L1497" s="12">
        <v>1</v>
      </c>
      <c r="M1497" s="12">
        <v>1</v>
      </c>
      <c r="N1497" s="12">
        <v>1</v>
      </c>
      <c r="O1497" s="12">
        <v>1</v>
      </c>
      <c r="P1497" s="12">
        <v>1</v>
      </c>
      <c r="Q1497" s="12" t="s">
        <v>45</v>
      </c>
      <c r="R1497" s="12" t="s">
        <v>44</v>
      </c>
      <c r="S1497" s="12" t="s">
        <v>45</v>
      </c>
      <c r="T1497" s="12" t="s">
        <v>44</v>
      </c>
      <c r="U1497" s="16" t="s">
        <v>44</v>
      </c>
      <c r="V1497" s="6" t="s">
        <v>35</v>
      </c>
      <c r="W1497" s="63" t="s">
        <v>4690</v>
      </c>
      <c r="X1497" s="2">
        <v>42640614</v>
      </c>
      <c r="Y1497" s="2">
        <v>945735506</v>
      </c>
      <c r="Z1497" s="64" t="s">
        <v>4691</v>
      </c>
      <c r="AA1497" s="2">
        <v>0</v>
      </c>
      <c r="AB1497" s="2">
        <v>0</v>
      </c>
      <c r="AC1497" s="2"/>
      <c r="AD1497" s="2"/>
      <c r="AE1497" s="6">
        <v>0</v>
      </c>
      <c r="AF1497" s="12">
        <v>0</v>
      </c>
      <c r="AG1497" s="12"/>
      <c r="AH1497" s="12"/>
      <c r="AI1497" s="6">
        <v>0</v>
      </c>
      <c r="AJ1497" s="12">
        <v>0</v>
      </c>
      <c r="AK1497" s="12"/>
      <c r="AL1497" s="6"/>
      <c r="AM1497" s="6">
        <v>0</v>
      </c>
      <c r="AN1497" s="12">
        <v>0</v>
      </c>
      <c r="AO1497" s="12"/>
      <c r="AP1497" s="6"/>
      <c r="AQ1497" s="6">
        <f t="shared" si="161"/>
        <v>0</v>
      </c>
      <c r="AR1497" s="160">
        <f t="shared" si="162"/>
        <v>0</v>
      </c>
      <c r="AS1497" s="160">
        <f t="shared" si="163"/>
        <v>0</v>
      </c>
      <c r="AT1497" s="160">
        <f t="shared" si="164"/>
        <v>0</v>
      </c>
      <c r="AU1497" s="160">
        <f t="shared" si="165"/>
        <v>0</v>
      </c>
      <c r="AV1497" s="160">
        <f t="shared" si="166"/>
        <v>0</v>
      </c>
      <c r="AW1497" s="160">
        <f t="shared" si="167"/>
        <v>0</v>
      </c>
    </row>
    <row r="1498" spans="1:49" s="17" customFormat="1" x14ac:dyDescent="0.25">
      <c r="A1498" s="12" t="s">
        <v>4692</v>
      </c>
      <c r="B1498" s="45" t="s">
        <v>17</v>
      </c>
      <c r="C1498" s="12" t="s">
        <v>4687</v>
      </c>
      <c r="D1498" s="12" t="s">
        <v>4693</v>
      </c>
      <c r="E1498" s="6" t="s">
        <v>45</v>
      </c>
      <c r="F1498" s="12" t="s">
        <v>45</v>
      </c>
      <c r="G1498" s="12" t="s">
        <v>44</v>
      </c>
      <c r="H1498" s="2">
        <v>0</v>
      </c>
      <c r="I1498" s="12" t="s">
        <v>44</v>
      </c>
      <c r="J1498" s="12">
        <v>1</v>
      </c>
      <c r="K1498" s="12">
        <v>0</v>
      </c>
      <c r="L1498" s="12">
        <v>1</v>
      </c>
      <c r="M1498" s="12">
        <v>1</v>
      </c>
      <c r="N1498" s="38"/>
      <c r="O1498" s="12">
        <v>1</v>
      </c>
      <c r="P1498" s="12">
        <v>1</v>
      </c>
      <c r="Q1498" s="12" t="s">
        <v>44</v>
      </c>
      <c r="R1498" s="12" t="s">
        <v>44</v>
      </c>
      <c r="S1498" s="12" t="s">
        <v>45</v>
      </c>
      <c r="T1498" s="12" t="s">
        <v>44</v>
      </c>
      <c r="U1498" s="16" t="s">
        <v>45</v>
      </c>
      <c r="V1498" s="6" t="s">
        <v>326</v>
      </c>
      <c r="W1498" s="57" t="s">
        <v>4694</v>
      </c>
      <c r="X1498" s="81">
        <v>46202160</v>
      </c>
      <c r="Y1498" s="81" t="s">
        <v>4695</v>
      </c>
      <c r="Z1498" s="30" t="s">
        <v>6448</v>
      </c>
      <c r="AA1498" s="2">
        <v>0</v>
      </c>
      <c r="AB1498" s="2">
        <v>0</v>
      </c>
      <c r="AC1498" s="2"/>
      <c r="AD1498" s="2"/>
      <c r="AE1498" s="6">
        <v>0</v>
      </c>
      <c r="AF1498" s="12">
        <v>1</v>
      </c>
      <c r="AG1498" s="12" t="s">
        <v>326</v>
      </c>
      <c r="AH1498" s="12" t="s">
        <v>6744</v>
      </c>
      <c r="AI1498" s="6">
        <v>0</v>
      </c>
      <c r="AJ1498" s="12">
        <v>0</v>
      </c>
      <c r="AK1498" s="12"/>
      <c r="AL1498" s="6"/>
      <c r="AM1498" s="6">
        <v>0</v>
      </c>
      <c r="AN1498" s="12">
        <v>0</v>
      </c>
      <c r="AO1498" s="12"/>
      <c r="AP1498" s="6"/>
      <c r="AQ1498" s="6">
        <f t="shared" si="161"/>
        <v>1</v>
      </c>
      <c r="AR1498" s="160">
        <f t="shared" si="162"/>
        <v>0</v>
      </c>
      <c r="AS1498" s="160">
        <f t="shared" si="163"/>
        <v>0</v>
      </c>
      <c r="AT1498" s="160">
        <f t="shared" si="164"/>
        <v>1</v>
      </c>
      <c r="AU1498" s="160">
        <f t="shared" si="165"/>
        <v>0</v>
      </c>
      <c r="AV1498" s="160">
        <f t="shared" si="166"/>
        <v>0</v>
      </c>
      <c r="AW1498" s="160">
        <f t="shared" si="167"/>
        <v>0</v>
      </c>
    </row>
    <row r="1499" spans="1:49" s="17" customFormat="1" x14ac:dyDescent="0.25">
      <c r="A1499" s="12" t="s">
        <v>4696</v>
      </c>
      <c r="B1499" s="45" t="s">
        <v>17</v>
      </c>
      <c r="C1499" s="12" t="s">
        <v>4687</v>
      </c>
      <c r="D1499" s="12" t="s">
        <v>4697</v>
      </c>
      <c r="E1499" s="6" t="s">
        <v>45</v>
      </c>
      <c r="F1499" s="12" t="s">
        <v>45</v>
      </c>
      <c r="G1499" s="12" t="s">
        <v>44</v>
      </c>
      <c r="H1499" s="2">
        <v>0</v>
      </c>
      <c r="I1499" s="12" t="s">
        <v>44</v>
      </c>
      <c r="J1499" s="12">
        <v>0</v>
      </c>
      <c r="K1499" s="6">
        <v>0</v>
      </c>
      <c r="L1499" s="12">
        <v>0</v>
      </c>
      <c r="M1499" s="112">
        <v>2</v>
      </c>
      <c r="N1499" s="39"/>
      <c r="O1499" s="12"/>
      <c r="P1499" s="12"/>
      <c r="Q1499" s="12" t="s">
        <v>44</v>
      </c>
      <c r="R1499" s="12" t="s">
        <v>44</v>
      </c>
      <c r="S1499" s="12" t="s">
        <v>44</v>
      </c>
      <c r="T1499" s="12" t="s">
        <v>44</v>
      </c>
      <c r="U1499" s="16" t="s">
        <v>44</v>
      </c>
      <c r="V1499" s="6" t="s">
        <v>6579</v>
      </c>
      <c r="W1499" s="63"/>
      <c r="X1499" s="2"/>
      <c r="Y1499" s="2"/>
      <c r="Z1499" s="64"/>
      <c r="AA1499" s="2">
        <v>0</v>
      </c>
      <c r="AB1499" s="2">
        <v>0</v>
      </c>
      <c r="AC1499" s="2"/>
      <c r="AD1499" s="2"/>
      <c r="AE1499" s="6">
        <v>0</v>
      </c>
      <c r="AF1499" s="12">
        <v>0</v>
      </c>
      <c r="AG1499" s="12"/>
      <c r="AH1499" s="12"/>
      <c r="AI1499" s="6">
        <v>0</v>
      </c>
      <c r="AJ1499" s="12">
        <v>0</v>
      </c>
      <c r="AK1499" s="12"/>
      <c r="AL1499" s="6"/>
      <c r="AM1499" s="6">
        <v>0</v>
      </c>
      <c r="AN1499" s="12">
        <v>0</v>
      </c>
      <c r="AO1499" s="12"/>
      <c r="AP1499" s="6"/>
      <c r="AQ1499" s="6">
        <f t="shared" si="161"/>
        <v>0</v>
      </c>
      <c r="AR1499" s="160">
        <f t="shared" si="162"/>
        <v>0</v>
      </c>
      <c r="AS1499" s="160">
        <f t="shared" si="163"/>
        <v>0</v>
      </c>
      <c r="AT1499" s="160">
        <f t="shared" si="164"/>
        <v>0</v>
      </c>
      <c r="AU1499" s="160">
        <f t="shared" si="165"/>
        <v>0</v>
      </c>
      <c r="AV1499" s="160">
        <f t="shared" si="166"/>
        <v>0</v>
      </c>
      <c r="AW1499" s="160">
        <f t="shared" si="167"/>
        <v>0</v>
      </c>
    </row>
    <row r="1500" spans="1:49" s="17" customFormat="1" x14ac:dyDescent="0.25">
      <c r="A1500" s="12" t="s">
        <v>4698</v>
      </c>
      <c r="B1500" s="45" t="s">
        <v>17</v>
      </c>
      <c r="C1500" s="12" t="s">
        <v>4687</v>
      </c>
      <c r="D1500" s="12" t="s">
        <v>4699</v>
      </c>
      <c r="E1500" s="6" t="s">
        <v>45</v>
      </c>
      <c r="F1500" s="12" t="s">
        <v>44</v>
      </c>
      <c r="G1500" s="12" t="s">
        <v>44</v>
      </c>
      <c r="H1500" s="2">
        <v>0</v>
      </c>
      <c r="I1500" s="12" t="s">
        <v>44</v>
      </c>
      <c r="J1500" s="12">
        <v>1</v>
      </c>
      <c r="K1500" s="12">
        <v>0</v>
      </c>
      <c r="L1500" s="12">
        <v>1</v>
      </c>
      <c r="M1500" s="12">
        <v>1</v>
      </c>
      <c r="N1500" s="12">
        <v>1</v>
      </c>
      <c r="O1500" s="12">
        <v>1</v>
      </c>
      <c r="P1500" s="12">
        <v>1</v>
      </c>
      <c r="Q1500" s="12" t="s">
        <v>45</v>
      </c>
      <c r="R1500" s="12" t="s">
        <v>44</v>
      </c>
      <c r="S1500" s="12" t="s">
        <v>45</v>
      </c>
      <c r="T1500" s="12" t="s">
        <v>44</v>
      </c>
      <c r="U1500" s="16" t="s">
        <v>45</v>
      </c>
      <c r="V1500" s="6" t="s">
        <v>326</v>
      </c>
      <c r="W1500" s="63" t="s">
        <v>4700</v>
      </c>
      <c r="X1500" s="2">
        <v>46315915</v>
      </c>
      <c r="Y1500" s="2">
        <v>952224954</v>
      </c>
      <c r="Z1500" s="64" t="s">
        <v>4701</v>
      </c>
      <c r="AA1500" s="2">
        <v>0</v>
      </c>
      <c r="AB1500" s="2">
        <v>0</v>
      </c>
      <c r="AC1500" s="2"/>
      <c r="AD1500" s="2"/>
      <c r="AE1500" s="6">
        <v>0</v>
      </c>
      <c r="AF1500" s="12">
        <v>1</v>
      </c>
      <c r="AG1500" s="12" t="s">
        <v>326</v>
      </c>
      <c r="AH1500" s="12" t="s">
        <v>6744</v>
      </c>
      <c r="AI1500" s="6">
        <v>0</v>
      </c>
      <c r="AJ1500" s="12">
        <v>0</v>
      </c>
      <c r="AK1500" s="12"/>
      <c r="AL1500" s="6"/>
      <c r="AM1500" s="6">
        <v>0</v>
      </c>
      <c r="AN1500" s="12">
        <v>0</v>
      </c>
      <c r="AO1500" s="12"/>
      <c r="AP1500" s="6"/>
      <c r="AQ1500" s="6">
        <f t="shared" si="161"/>
        <v>1</v>
      </c>
      <c r="AR1500" s="160">
        <f t="shared" si="162"/>
        <v>0</v>
      </c>
      <c r="AS1500" s="160">
        <f t="shared" si="163"/>
        <v>0</v>
      </c>
      <c r="AT1500" s="160">
        <f t="shared" si="164"/>
        <v>1</v>
      </c>
      <c r="AU1500" s="160">
        <f t="shared" si="165"/>
        <v>0</v>
      </c>
      <c r="AV1500" s="160">
        <f t="shared" si="166"/>
        <v>0</v>
      </c>
      <c r="AW1500" s="160">
        <f t="shared" si="167"/>
        <v>0</v>
      </c>
    </row>
    <row r="1501" spans="1:49" s="17" customFormat="1" x14ac:dyDescent="0.25">
      <c r="A1501" s="12" t="s">
        <v>4702</v>
      </c>
      <c r="B1501" s="45" t="s">
        <v>17</v>
      </c>
      <c r="C1501" s="12" t="s">
        <v>4687</v>
      </c>
      <c r="D1501" s="12" t="s">
        <v>4703</v>
      </c>
      <c r="E1501" s="6" t="s">
        <v>45</v>
      </c>
      <c r="F1501" s="12" t="s">
        <v>45</v>
      </c>
      <c r="G1501" s="12" t="s">
        <v>44</v>
      </c>
      <c r="H1501" s="2">
        <v>0</v>
      </c>
      <c r="I1501" s="12" t="s">
        <v>44</v>
      </c>
      <c r="J1501" s="12">
        <v>1</v>
      </c>
      <c r="K1501" s="12">
        <v>0</v>
      </c>
      <c r="L1501" s="12">
        <v>1</v>
      </c>
      <c r="M1501" s="12">
        <v>1</v>
      </c>
      <c r="N1501" s="38">
        <v>1</v>
      </c>
      <c r="O1501" s="12">
        <v>1</v>
      </c>
      <c r="P1501" s="12">
        <v>1</v>
      </c>
      <c r="Q1501" s="12" t="s">
        <v>45</v>
      </c>
      <c r="R1501" s="12" t="s">
        <v>44</v>
      </c>
      <c r="S1501" s="12" t="s">
        <v>45</v>
      </c>
      <c r="T1501" s="12" t="s">
        <v>44</v>
      </c>
      <c r="U1501" s="16" t="s">
        <v>44</v>
      </c>
      <c r="V1501" s="6" t="s">
        <v>35</v>
      </c>
      <c r="W1501" s="57" t="s">
        <v>4704</v>
      </c>
      <c r="X1501" s="6">
        <v>47038010</v>
      </c>
      <c r="Y1501" s="6">
        <v>945887290</v>
      </c>
      <c r="Z1501" s="27" t="s">
        <v>4705</v>
      </c>
      <c r="AA1501" s="2">
        <v>0</v>
      </c>
      <c r="AB1501" s="2">
        <v>0</v>
      </c>
      <c r="AC1501" s="2"/>
      <c r="AD1501" s="2"/>
      <c r="AE1501" s="6">
        <v>0</v>
      </c>
      <c r="AF1501" s="12">
        <v>0</v>
      </c>
      <c r="AG1501" s="12"/>
      <c r="AH1501" s="12"/>
      <c r="AI1501" s="6">
        <v>0</v>
      </c>
      <c r="AJ1501" s="12">
        <v>0</v>
      </c>
      <c r="AK1501" s="12"/>
      <c r="AL1501" s="6"/>
      <c r="AM1501" s="6">
        <v>0</v>
      </c>
      <c r="AN1501" s="12">
        <v>0</v>
      </c>
      <c r="AO1501" s="12"/>
      <c r="AP1501" s="6"/>
      <c r="AQ1501" s="6">
        <f t="shared" si="161"/>
        <v>0</v>
      </c>
      <c r="AR1501" s="160">
        <f t="shared" si="162"/>
        <v>0</v>
      </c>
      <c r="AS1501" s="160">
        <f t="shared" si="163"/>
        <v>0</v>
      </c>
      <c r="AT1501" s="160">
        <f t="shared" si="164"/>
        <v>0</v>
      </c>
      <c r="AU1501" s="160">
        <f t="shared" si="165"/>
        <v>0</v>
      </c>
      <c r="AV1501" s="160">
        <f t="shared" si="166"/>
        <v>0</v>
      </c>
      <c r="AW1501" s="160">
        <f t="shared" si="167"/>
        <v>0</v>
      </c>
    </row>
    <row r="1502" spans="1:49" s="17" customFormat="1" x14ac:dyDescent="0.25">
      <c r="A1502" s="12" t="s">
        <v>4686</v>
      </c>
      <c r="B1502" s="45" t="s">
        <v>17</v>
      </c>
      <c r="C1502" s="12" t="s">
        <v>4687</v>
      </c>
      <c r="D1502" s="12" t="s">
        <v>4688</v>
      </c>
      <c r="E1502" s="6" t="s">
        <v>45</v>
      </c>
      <c r="F1502" s="12" t="s">
        <v>45</v>
      </c>
      <c r="G1502" s="12" t="s">
        <v>44</v>
      </c>
      <c r="H1502" s="2">
        <v>0</v>
      </c>
      <c r="I1502" s="12" t="s">
        <v>44</v>
      </c>
      <c r="J1502" s="12">
        <v>0</v>
      </c>
      <c r="K1502" s="6">
        <v>0</v>
      </c>
      <c r="L1502" s="12">
        <v>0</v>
      </c>
      <c r="M1502" s="112">
        <v>2</v>
      </c>
      <c r="N1502" s="39"/>
      <c r="O1502" s="12"/>
      <c r="P1502" s="12"/>
      <c r="Q1502" s="12" t="s">
        <v>44</v>
      </c>
      <c r="R1502" s="12" t="s">
        <v>44</v>
      </c>
      <c r="S1502" s="12" t="s">
        <v>45</v>
      </c>
      <c r="T1502" s="12" t="s">
        <v>44</v>
      </c>
      <c r="U1502" s="16" t="s">
        <v>44</v>
      </c>
      <c r="V1502" s="6" t="s">
        <v>6579</v>
      </c>
      <c r="W1502" s="63"/>
      <c r="X1502" s="2"/>
      <c r="Y1502" s="2"/>
      <c r="Z1502" s="64"/>
      <c r="AA1502" s="2">
        <v>0</v>
      </c>
      <c r="AB1502" s="2">
        <v>0</v>
      </c>
      <c r="AC1502" s="2"/>
      <c r="AD1502" s="2"/>
      <c r="AE1502" s="6">
        <v>0</v>
      </c>
      <c r="AF1502" s="12">
        <v>0</v>
      </c>
      <c r="AG1502" s="12"/>
      <c r="AH1502" s="12"/>
      <c r="AI1502" s="6">
        <v>0</v>
      </c>
      <c r="AJ1502" s="12">
        <v>0</v>
      </c>
      <c r="AK1502" s="12"/>
      <c r="AL1502" s="6"/>
      <c r="AM1502" s="6">
        <v>0</v>
      </c>
      <c r="AN1502" s="12">
        <v>0</v>
      </c>
      <c r="AO1502" s="12"/>
      <c r="AP1502" s="6"/>
      <c r="AQ1502" s="6">
        <f t="shared" si="161"/>
        <v>0</v>
      </c>
      <c r="AR1502" s="160">
        <f t="shared" si="162"/>
        <v>0</v>
      </c>
      <c r="AS1502" s="160">
        <f t="shared" si="163"/>
        <v>0</v>
      </c>
      <c r="AT1502" s="160">
        <f t="shared" si="164"/>
        <v>0</v>
      </c>
      <c r="AU1502" s="160">
        <f t="shared" si="165"/>
        <v>0</v>
      </c>
      <c r="AV1502" s="160">
        <f t="shared" si="166"/>
        <v>0</v>
      </c>
      <c r="AW1502" s="160">
        <f t="shared" si="167"/>
        <v>0</v>
      </c>
    </row>
    <row r="1503" spans="1:49" s="17" customFormat="1" x14ac:dyDescent="0.25">
      <c r="A1503" s="12" t="s">
        <v>4777</v>
      </c>
      <c r="B1503" s="45" t="s">
        <v>17</v>
      </c>
      <c r="C1503" s="12" t="s">
        <v>4778</v>
      </c>
      <c r="D1503" s="12" t="s">
        <v>4778</v>
      </c>
      <c r="E1503" s="6" t="s">
        <v>45</v>
      </c>
      <c r="F1503" s="12" t="s">
        <v>45</v>
      </c>
      <c r="G1503" s="12" t="s">
        <v>44</v>
      </c>
      <c r="H1503" s="2">
        <v>0</v>
      </c>
      <c r="I1503" s="12" t="s">
        <v>44</v>
      </c>
      <c r="J1503" s="12">
        <v>1</v>
      </c>
      <c r="K1503" s="12">
        <v>0</v>
      </c>
      <c r="L1503" s="12">
        <v>0</v>
      </c>
      <c r="M1503" s="12">
        <v>1</v>
      </c>
      <c r="N1503" s="38"/>
      <c r="O1503" s="6">
        <v>1</v>
      </c>
      <c r="P1503" s="6">
        <v>1</v>
      </c>
      <c r="Q1503" s="12" t="s">
        <v>45</v>
      </c>
      <c r="R1503" s="12" t="s">
        <v>44</v>
      </c>
      <c r="S1503" s="12" t="s">
        <v>45</v>
      </c>
      <c r="T1503" s="12" t="s">
        <v>44</v>
      </c>
      <c r="U1503" s="16" t="s">
        <v>44</v>
      </c>
      <c r="V1503" s="6" t="s">
        <v>35</v>
      </c>
      <c r="W1503" s="57" t="s">
        <v>4779</v>
      </c>
      <c r="X1503" s="79" t="s">
        <v>4780</v>
      </c>
      <c r="Y1503" s="6">
        <v>962804353</v>
      </c>
      <c r="Z1503" s="60" t="s">
        <v>4781</v>
      </c>
      <c r="AA1503" s="2">
        <v>0</v>
      </c>
      <c r="AB1503" s="2">
        <v>0</v>
      </c>
      <c r="AC1503" s="2"/>
      <c r="AD1503" s="2"/>
      <c r="AE1503" s="6">
        <v>0</v>
      </c>
      <c r="AF1503" s="12">
        <v>0</v>
      </c>
      <c r="AG1503" s="12"/>
      <c r="AH1503" s="12"/>
      <c r="AI1503" s="6">
        <v>0</v>
      </c>
      <c r="AJ1503" s="12">
        <v>0</v>
      </c>
      <c r="AK1503" s="12"/>
      <c r="AL1503" s="6"/>
      <c r="AM1503" s="6">
        <v>0</v>
      </c>
      <c r="AN1503" s="12">
        <v>0</v>
      </c>
      <c r="AO1503" s="12"/>
      <c r="AP1503" s="6"/>
      <c r="AQ1503" s="6">
        <f t="shared" si="161"/>
        <v>0</v>
      </c>
      <c r="AR1503" s="160">
        <f t="shared" si="162"/>
        <v>0</v>
      </c>
      <c r="AS1503" s="160">
        <f t="shared" si="163"/>
        <v>0</v>
      </c>
      <c r="AT1503" s="160">
        <f t="shared" si="164"/>
        <v>0</v>
      </c>
      <c r="AU1503" s="160">
        <f t="shared" si="165"/>
        <v>0</v>
      </c>
      <c r="AV1503" s="160">
        <f t="shared" si="166"/>
        <v>0</v>
      </c>
      <c r="AW1503" s="160">
        <f t="shared" si="167"/>
        <v>0</v>
      </c>
    </row>
    <row r="1504" spans="1:49" s="17" customFormat="1" x14ac:dyDescent="0.25">
      <c r="A1504" s="12" t="s">
        <v>4782</v>
      </c>
      <c r="B1504" s="45" t="s">
        <v>17</v>
      </c>
      <c r="C1504" s="12" t="s">
        <v>4778</v>
      </c>
      <c r="D1504" s="12" t="s">
        <v>4783</v>
      </c>
      <c r="E1504" s="6" t="s">
        <v>45</v>
      </c>
      <c r="F1504" s="12" t="s">
        <v>45</v>
      </c>
      <c r="G1504" s="12" t="s">
        <v>45</v>
      </c>
      <c r="H1504" s="2">
        <v>0</v>
      </c>
      <c r="I1504" s="12" t="s">
        <v>44</v>
      </c>
      <c r="J1504" s="12">
        <v>0</v>
      </c>
      <c r="K1504" s="6">
        <v>0</v>
      </c>
      <c r="L1504" s="12">
        <v>0</v>
      </c>
      <c r="M1504" s="112">
        <v>2</v>
      </c>
      <c r="N1504" s="39"/>
      <c r="O1504" s="12"/>
      <c r="P1504" s="12"/>
      <c r="Q1504" s="12" t="s">
        <v>45</v>
      </c>
      <c r="R1504" s="12" t="s">
        <v>45</v>
      </c>
      <c r="S1504" s="12" t="s">
        <v>45</v>
      </c>
      <c r="T1504" s="12" t="s">
        <v>44</v>
      </c>
      <c r="U1504" s="16" t="s">
        <v>45</v>
      </c>
      <c r="V1504" s="6" t="s">
        <v>6579</v>
      </c>
      <c r="W1504" s="63"/>
      <c r="X1504" s="2"/>
      <c r="Y1504" s="2"/>
      <c r="Z1504" s="64"/>
      <c r="AA1504" s="2">
        <v>0</v>
      </c>
      <c r="AB1504" s="2">
        <v>0</v>
      </c>
      <c r="AC1504" s="2"/>
      <c r="AD1504" s="2"/>
      <c r="AE1504" s="6">
        <v>0</v>
      </c>
      <c r="AF1504" s="12">
        <v>0</v>
      </c>
      <c r="AG1504" s="12"/>
      <c r="AH1504" s="12"/>
      <c r="AI1504" s="6">
        <v>0</v>
      </c>
      <c r="AJ1504" s="12">
        <v>0</v>
      </c>
      <c r="AK1504" s="12"/>
      <c r="AL1504" s="6"/>
      <c r="AM1504" s="6">
        <v>0</v>
      </c>
      <c r="AN1504" s="12">
        <v>0</v>
      </c>
      <c r="AO1504" s="12"/>
      <c r="AP1504" s="6"/>
      <c r="AQ1504" s="6">
        <f t="shared" si="161"/>
        <v>0</v>
      </c>
      <c r="AR1504" s="160">
        <f t="shared" si="162"/>
        <v>0</v>
      </c>
      <c r="AS1504" s="160">
        <f t="shared" si="163"/>
        <v>0</v>
      </c>
      <c r="AT1504" s="160">
        <f t="shared" si="164"/>
        <v>0</v>
      </c>
      <c r="AU1504" s="160">
        <f t="shared" si="165"/>
        <v>0</v>
      </c>
      <c r="AV1504" s="160">
        <f t="shared" si="166"/>
        <v>0</v>
      </c>
      <c r="AW1504" s="160">
        <f t="shared" si="167"/>
        <v>0</v>
      </c>
    </row>
    <row r="1505" spans="1:49" s="17" customFormat="1" x14ac:dyDescent="0.25">
      <c r="A1505" s="12" t="s">
        <v>4784</v>
      </c>
      <c r="B1505" s="45" t="s">
        <v>17</v>
      </c>
      <c r="C1505" s="12" t="s">
        <v>4778</v>
      </c>
      <c r="D1505" s="12" t="s">
        <v>4785</v>
      </c>
      <c r="E1505" s="6" t="s">
        <v>45</v>
      </c>
      <c r="F1505" s="12" t="s">
        <v>45</v>
      </c>
      <c r="G1505" s="12" t="s">
        <v>44</v>
      </c>
      <c r="H1505" s="2">
        <v>0</v>
      </c>
      <c r="I1505" s="12" t="s">
        <v>44</v>
      </c>
      <c r="J1505" s="12">
        <v>0</v>
      </c>
      <c r="K1505" s="6">
        <v>0</v>
      </c>
      <c r="L1505" s="12">
        <v>0</v>
      </c>
      <c r="M1505" s="112">
        <v>2</v>
      </c>
      <c r="N1505" s="39"/>
      <c r="O1505" s="12"/>
      <c r="P1505" s="12"/>
      <c r="Q1505" s="12" t="s">
        <v>44</v>
      </c>
      <c r="R1505" s="12" t="s">
        <v>45</v>
      </c>
      <c r="S1505" s="12" t="s">
        <v>45</v>
      </c>
      <c r="T1505" s="12" t="s">
        <v>44</v>
      </c>
      <c r="U1505" s="16" t="s">
        <v>44</v>
      </c>
      <c r="V1505" s="6" t="s">
        <v>6579</v>
      </c>
      <c r="W1505" s="63"/>
      <c r="X1505" s="2"/>
      <c r="Y1505" s="2"/>
      <c r="Z1505" s="64"/>
      <c r="AA1505" s="2">
        <v>0</v>
      </c>
      <c r="AB1505" s="2">
        <v>0</v>
      </c>
      <c r="AC1505" s="2"/>
      <c r="AD1505" s="2"/>
      <c r="AE1505" s="6">
        <v>0</v>
      </c>
      <c r="AF1505" s="12">
        <v>0</v>
      </c>
      <c r="AG1505" s="12"/>
      <c r="AH1505" s="12"/>
      <c r="AI1505" s="6">
        <v>0</v>
      </c>
      <c r="AJ1505" s="12">
        <v>0</v>
      </c>
      <c r="AK1505" s="12"/>
      <c r="AL1505" s="6"/>
      <c r="AM1505" s="6">
        <v>0</v>
      </c>
      <c r="AN1505" s="12">
        <v>0</v>
      </c>
      <c r="AO1505" s="12"/>
      <c r="AP1505" s="6"/>
      <c r="AQ1505" s="6">
        <f t="shared" si="161"/>
        <v>0</v>
      </c>
      <c r="AR1505" s="160">
        <f t="shared" si="162"/>
        <v>0</v>
      </c>
      <c r="AS1505" s="160">
        <f t="shared" si="163"/>
        <v>0</v>
      </c>
      <c r="AT1505" s="160">
        <f t="shared" si="164"/>
        <v>0</v>
      </c>
      <c r="AU1505" s="160">
        <f t="shared" si="165"/>
        <v>0</v>
      </c>
      <c r="AV1505" s="160">
        <f t="shared" si="166"/>
        <v>0</v>
      </c>
      <c r="AW1505" s="160">
        <f t="shared" si="167"/>
        <v>0</v>
      </c>
    </row>
    <row r="1506" spans="1:49" s="17" customFormat="1" x14ac:dyDescent="0.25">
      <c r="A1506" s="12" t="s">
        <v>4786</v>
      </c>
      <c r="B1506" s="45" t="s">
        <v>17</v>
      </c>
      <c r="C1506" s="12" t="s">
        <v>4778</v>
      </c>
      <c r="D1506" s="12" t="s">
        <v>4787</v>
      </c>
      <c r="E1506" s="6" t="s">
        <v>45</v>
      </c>
      <c r="F1506" s="12" t="s">
        <v>45</v>
      </c>
      <c r="G1506" s="12" t="s">
        <v>44</v>
      </c>
      <c r="H1506" s="2">
        <v>0</v>
      </c>
      <c r="I1506" s="12" t="s">
        <v>44</v>
      </c>
      <c r="J1506" s="12">
        <v>0</v>
      </c>
      <c r="K1506" s="6">
        <v>0</v>
      </c>
      <c r="L1506" s="12">
        <v>0</v>
      </c>
      <c r="M1506" s="112">
        <v>2</v>
      </c>
      <c r="N1506" s="39"/>
      <c r="O1506" s="12"/>
      <c r="P1506" s="12"/>
      <c r="Q1506" s="12" t="s">
        <v>44</v>
      </c>
      <c r="R1506" s="12" t="s">
        <v>44</v>
      </c>
      <c r="S1506" s="12" t="s">
        <v>45</v>
      </c>
      <c r="T1506" s="12" t="s">
        <v>44</v>
      </c>
      <c r="U1506" s="16" t="s">
        <v>44</v>
      </c>
      <c r="V1506" s="6" t="s">
        <v>6579</v>
      </c>
      <c r="W1506" s="63"/>
      <c r="X1506" s="2"/>
      <c r="Y1506" s="2"/>
      <c r="Z1506" s="64"/>
      <c r="AA1506" s="2">
        <v>0</v>
      </c>
      <c r="AB1506" s="2">
        <v>0</v>
      </c>
      <c r="AC1506" s="2"/>
      <c r="AD1506" s="2"/>
      <c r="AE1506" s="6">
        <v>0</v>
      </c>
      <c r="AF1506" s="12">
        <v>0</v>
      </c>
      <c r="AG1506" s="12"/>
      <c r="AH1506" s="12"/>
      <c r="AI1506" s="6">
        <v>0</v>
      </c>
      <c r="AJ1506" s="12">
        <v>0</v>
      </c>
      <c r="AK1506" s="12"/>
      <c r="AL1506" s="6"/>
      <c r="AM1506" s="6">
        <v>0</v>
      </c>
      <c r="AN1506" s="12">
        <v>0</v>
      </c>
      <c r="AO1506" s="12"/>
      <c r="AP1506" s="6"/>
      <c r="AQ1506" s="6">
        <f t="shared" si="161"/>
        <v>0</v>
      </c>
      <c r="AR1506" s="160">
        <f t="shared" si="162"/>
        <v>0</v>
      </c>
      <c r="AS1506" s="160">
        <f t="shared" si="163"/>
        <v>0</v>
      </c>
      <c r="AT1506" s="160">
        <f t="shared" si="164"/>
        <v>0</v>
      </c>
      <c r="AU1506" s="160">
        <f t="shared" si="165"/>
        <v>0</v>
      </c>
      <c r="AV1506" s="160">
        <f t="shared" si="166"/>
        <v>0</v>
      </c>
      <c r="AW1506" s="160">
        <f t="shared" si="167"/>
        <v>0</v>
      </c>
    </row>
    <row r="1507" spans="1:49" s="17" customFormat="1" x14ac:dyDescent="0.25">
      <c r="A1507" s="12" t="s">
        <v>4833</v>
      </c>
      <c r="B1507" s="45" t="s">
        <v>18</v>
      </c>
      <c r="C1507" s="12" t="s">
        <v>4834</v>
      </c>
      <c r="D1507" s="12" t="s">
        <v>4834</v>
      </c>
      <c r="E1507" s="6" t="s">
        <v>45</v>
      </c>
      <c r="F1507" s="12" t="s">
        <v>44</v>
      </c>
      <c r="G1507" s="12" t="s">
        <v>44</v>
      </c>
      <c r="H1507" s="2">
        <v>1</v>
      </c>
      <c r="I1507" s="12" t="s">
        <v>45</v>
      </c>
      <c r="J1507" s="12">
        <v>1</v>
      </c>
      <c r="K1507" s="12">
        <v>0</v>
      </c>
      <c r="L1507" s="12">
        <v>1</v>
      </c>
      <c r="M1507" s="12">
        <v>1</v>
      </c>
      <c r="N1507" s="12">
        <v>1</v>
      </c>
      <c r="O1507" s="12">
        <v>1</v>
      </c>
      <c r="P1507" s="12">
        <v>1</v>
      </c>
      <c r="Q1507" s="12" t="s">
        <v>44</v>
      </c>
      <c r="R1507" s="12" t="s">
        <v>44</v>
      </c>
      <c r="S1507" s="12" t="s">
        <v>44</v>
      </c>
      <c r="T1507" s="12" t="s">
        <v>44</v>
      </c>
      <c r="U1507" s="16" t="s">
        <v>44</v>
      </c>
      <c r="V1507" s="6" t="s">
        <v>326</v>
      </c>
      <c r="W1507" s="63" t="s">
        <v>4835</v>
      </c>
      <c r="X1507" s="2">
        <v>73146020</v>
      </c>
      <c r="Y1507" s="2">
        <v>940248115</v>
      </c>
      <c r="Z1507" s="64" t="s">
        <v>4836</v>
      </c>
      <c r="AA1507" s="2">
        <v>0</v>
      </c>
      <c r="AB1507" s="2">
        <v>0</v>
      </c>
      <c r="AC1507" s="2"/>
      <c r="AD1507" s="2"/>
      <c r="AE1507" s="6">
        <v>0</v>
      </c>
      <c r="AF1507" s="12">
        <v>0</v>
      </c>
      <c r="AG1507" s="129"/>
      <c r="AH1507" s="129"/>
      <c r="AI1507" s="134">
        <v>0</v>
      </c>
      <c r="AJ1507" s="129">
        <v>1</v>
      </c>
      <c r="AK1507" s="129" t="s">
        <v>326</v>
      </c>
      <c r="AL1507" s="6" t="s">
        <v>6744</v>
      </c>
      <c r="AM1507" s="134">
        <v>0</v>
      </c>
      <c r="AN1507" s="129">
        <v>0</v>
      </c>
      <c r="AO1507" s="129"/>
      <c r="AP1507" s="6"/>
      <c r="AQ1507" s="6">
        <f t="shared" si="161"/>
        <v>1</v>
      </c>
      <c r="AR1507" s="160">
        <f t="shared" si="162"/>
        <v>0</v>
      </c>
      <c r="AS1507" s="160">
        <f t="shared" si="163"/>
        <v>0</v>
      </c>
      <c r="AT1507" s="160">
        <f t="shared" si="164"/>
        <v>1</v>
      </c>
      <c r="AU1507" s="160">
        <f t="shared" si="165"/>
        <v>0</v>
      </c>
      <c r="AV1507" s="160">
        <f t="shared" si="166"/>
        <v>0</v>
      </c>
      <c r="AW1507" s="160">
        <f t="shared" si="167"/>
        <v>0</v>
      </c>
    </row>
    <row r="1508" spans="1:49" s="17" customFormat="1" x14ac:dyDescent="0.25">
      <c r="A1508" s="12" t="s">
        <v>4837</v>
      </c>
      <c r="B1508" s="45" t="s">
        <v>18</v>
      </c>
      <c r="C1508" s="12" t="s">
        <v>4834</v>
      </c>
      <c r="D1508" s="12" t="s">
        <v>4838</v>
      </c>
      <c r="E1508" s="6" t="s">
        <v>45</v>
      </c>
      <c r="F1508" s="12" t="s">
        <v>44</v>
      </c>
      <c r="G1508" s="12" t="s">
        <v>44</v>
      </c>
      <c r="H1508" s="2">
        <v>1</v>
      </c>
      <c r="I1508" s="12" t="s">
        <v>44</v>
      </c>
      <c r="J1508" s="12">
        <v>1</v>
      </c>
      <c r="K1508" s="12">
        <v>0</v>
      </c>
      <c r="L1508" s="12">
        <v>1</v>
      </c>
      <c r="M1508" s="12">
        <v>1</v>
      </c>
      <c r="N1508" s="12">
        <v>1</v>
      </c>
      <c r="O1508" s="12">
        <v>1</v>
      </c>
      <c r="P1508" s="12">
        <v>1</v>
      </c>
      <c r="Q1508" s="12" t="s">
        <v>45</v>
      </c>
      <c r="R1508" s="12" t="s">
        <v>44</v>
      </c>
      <c r="S1508" s="12" t="s">
        <v>44</v>
      </c>
      <c r="T1508" s="12" t="s">
        <v>44</v>
      </c>
      <c r="U1508" s="16" t="s">
        <v>45</v>
      </c>
      <c r="V1508" s="6" t="s">
        <v>326</v>
      </c>
      <c r="W1508" s="63" t="s">
        <v>6842</v>
      </c>
      <c r="X1508" s="2">
        <v>73790960</v>
      </c>
      <c r="Y1508" s="2">
        <v>982314965</v>
      </c>
      <c r="Z1508" s="64" t="s">
        <v>6843</v>
      </c>
      <c r="AA1508" s="2">
        <v>1</v>
      </c>
      <c r="AB1508" s="2">
        <v>1</v>
      </c>
      <c r="AC1508" s="2" t="s">
        <v>326</v>
      </c>
      <c r="AD1508" s="2" t="s">
        <v>6745</v>
      </c>
      <c r="AE1508" s="6">
        <v>0</v>
      </c>
      <c r="AF1508" s="12">
        <v>0</v>
      </c>
      <c r="AG1508" s="12"/>
      <c r="AH1508" s="12"/>
      <c r="AI1508" s="133">
        <v>1</v>
      </c>
      <c r="AJ1508" s="12">
        <v>0</v>
      </c>
      <c r="AK1508" s="12"/>
      <c r="AL1508" s="6" t="s">
        <v>6744</v>
      </c>
      <c r="AM1508" s="133">
        <v>0</v>
      </c>
      <c r="AN1508" s="12">
        <v>1</v>
      </c>
      <c r="AO1508" s="12" t="s">
        <v>326</v>
      </c>
      <c r="AP1508" s="6" t="s">
        <v>6744</v>
      </c>
      <c r="AQ1508" s="6">
        <f t="shared" si="161"/>
        <v>4</v>
      </c>
      <c r="AR1508" s="160">
        <f t="shared" si="162"/>
        <v>1</v>
      </c>
      <c r="AS1508" s="160">
        <f t="shared" si="163"/>
        <v>0</v>
      </c>
      <c r="AT1508" s="160">
        <f t="shared" si="164"/>
        <v>1</v>
      </c>
      <c r="AU1508" s="160">
        <f t="shared" si="165"/>
        <v>0</v>
      </c>
      <c r="AV1508" s="160">
        <f t="shared" si="166"/>
        <v>0</v>
      </c>
      <c r="AW1508" s="160">
        <f t="shared" si="167"/>
        <v>0</v>
      </c>
    </row>
    <row r="1509" spans="1:49" s="17" customFormat="1" x14ac:dyDescent="0.25">
      <c r="A1509" s="12" t="s">
        <v>4839</v>
      </c>
      <c r="B1509" s="45" t="s">
        <v>18</v>
      </c>
      <c r="C1509" s="12" t="s">
        <v>4834</v>
      </c>
      <c r="D1509" s="12" t="s">
        <v>4840</v>
      </c>
      <c r="E1509" s="6" t="s">
        <v>45</v>
      </c>
      <c r="F1509" s="12" t="s">
        <v>44</v>
      </c>
      <c r="G1509" s="12" t="s">
        <v>44</v>
      </c>
      <c r="H1509" s="2">
        <v>1</v>
      </c>
      <c r="I1509" s="12" t="s">
        <v>44</v>
      </c>
      <c r="J1509" s="12">
        <v>1</v>
      </c>
      <c r="K1509" s="12">
        <v>0</v>
      </c>
      <c r="L1509" s="12">
        <v>1</v>
      </c>
      <c r="M1509" s="12">
        <v>1</v>
      </c>
      <c r="N1509" s="12">
        <v>1</v>
      </c>
      <c r="O1509" s="12">
        <v>1</v>
      </c>
      <c r="P1509" s="12">
        <v>1</v>
      </c>
      <c r="Q1509" s="12" t="s">
        <v>44</v>
      </c>
      <c r="R1509" s="12" t="s">
        <v>44</v>
      </c>
      <c r="S1509" s="12" t="s">
        <v>44</v>
      </c>
      <c r="T1509" s="12" t="s">
        <v>44</v>
      </c>
      <c r="U1509" s="16" t="s">
        <v>45</v>
      </c>
      <c r="V1509" s="6" t="s">
        <v>326</v>
      </c>
      <c r="W1509" s="63" t="s">
        <v>6449</v>
      </c>
      <c r="X1509" s="2">
        <v>44344123</v>
      </c>
      <c r="Y1509" s="2">
        <v>979385755</v>
      </c>
      <c r="Z1509" s="64" t="s">
        <v>4841</v>
      </c>
      <c r="AA1509" s="2">
        <v>1</v>
      </c>
      <c r="AB1509" s="2">
        <v>0</v>
      </c>
      <c r="AC1509" s="2"/>
      <c r="AD1509" s="2" t="s">
        <v>6743</v>
      </c>
      <c r="AE1509" s="6">
        <v>0</v>
      </c>
      <c r="AF1509" s="12">
        <v>0</v>
      </c>
      <c r="AG1509" s="132"/>
      <c r="AH1509" s="132"/>
      <c r="AI1509" s="135">
        <v>0</v>
      </c>
      <c r="AJ1509" s="132">
        <v>0</v>
      </c>
      <c r="AK1509" s="132"/>
      <c r="AL1509" s="6"/>
      <c r="AM1509" s="135">
        <v>0</v>
      </c>
      <c r="AN1509" s="132">
        <v>0</v>
      </c>
      <c r="AO1509" s="132"/>
      <c r="AP1509" s="6"/>
      <c r="AQ1509" s="6">
        <f t="shared" si="161"/>
        <v>1</v>
      </c>
      <c r="AR1509" s="160">
        <f t="shared" si="162"/>
        <v>1</v>
      </c>
      <c r="AS1509" s="160">
        <f t="shared" si="163"/>
        <v>0</v>
      </c>
      <c r="AT1509" s="160">
        <f t="shared" si="164"/>
        <v>0</v>
      </c>
      <c r="AU1509" s="160">
        <f t="shared" si="165"/>
        <v>0</v>
      </c>
      <c r="AV1509" s="160">
        <f t="shared" si="166"/>
        <v>0</v>
      </c>
      <c r="AW1509" s="160">
        <f t="shared" si="167"/>
        <v>0</v>
      </c>
    </row>
    <row r="1510" spans="1:49" s="17" customFormat="1" x14ac:dyDescent="0.25">
      <c r="A1510" s="12" t="s">
        <v>4842</v>
      </c>
      <c r="B1510" s="45" t="s">
        <v>18</v>
      </c>
      <c r="C1510" s="12" t="s">
        <v>4834</v>
      </c>
      <c r="D1510" s="12" t="s">
        <v>4843</v>
      </c>
      <c r="E1510" s="6" t="s">
        <v>45</v>
      </c>
      <c r="F1510" s="12" t="s">
        <v>45</v>
      </c>
      <c r="G1510" s="12" t="s">
        <v>44</v>
      </c>
      <c r="H1510" s="2">
        <v>0</v>
      </c>
      <c r="I1510" s="12" t="s">
        <v>44</v>
      </c>
      <c r="J1510" s="12">
        <v>0</v>
      </c>
      <c r="K1510" s="6">
        <v>0</v>
      </c>
      <c r="L1510" s="12">
        <v>0</v>
      </c>
      <c r="M1510" s="112">
        <v>2</v>
      </c>
      <c r="N1510" s="39"/>
      <c r="O1510" s="12"/>
      <c r="P1510" s="12"/>
      <c r="Q1510" s="12" t="s">
        <v>45</v>
      </c>
      <c r="R1510" s="12" t="s">
        <v>44</v>
      </c>
      <c r="S1510" s="12" t="s">
        <v>44</v>
      </c>
      <c r="T1510" s="12" t="s">
        <v>44</v>
      </c>
      <c r="U1510" s="16" t="s">
        <v>45</v>
      </c>
      <c r="V1510" s="6" t="s">
        <v>6579</v>
      </c>
      <c r="W1510" s="63"/>
      <c r="X1510" s="2"/>
      <c r="Y1510" s="2"/>
      <c r="Z1510" s="64"/>
      <c r="AA1510" s="2">
        <v>0</v>
      </c>
      <c r="AB1510" s="2">
        <v>0</v>
      </c>
      <c r="AC1510" s="2"/>
      <c r="AD1510" s="2"/>
      <c r="AE1510" s="6">
        <v>0</v>
      </c>
      <c r="AF1510" s="12">
        <v>0</v>
      </c>
      <c r="AG1510" s="12"/>
      <c r="AH1510" s="12"/>
      <c r="AI1510" s="6">
        <v>0</v>
      </c>
      <c r="AJ1510" s="12">
        <v>0</v>
      </c>
      <c r="AK1510" s="12"/>
      <c r="AL1510" s="6"/>
      <c r="AM1510" s="6">
        <v>0</v>
      </c>
      <c r="AN1510" s="12">
        <v>0</v>
      </c>
      <c r="AO1510" s="12"/>
      <c r="AP1510" s="6"/>
      <c r="AQ1510" s="6">
        <f t="shared" si="161"/>
        <v>0</v>
      </c>
      <c r="AR1510" s="160">
        <f t="shared" si="162"/>
        <v>0</v>
      </c>
      <c r="AS1510" s="160">
        <f t="shared" si="163"/>
        <v>0</v>
      </c>
      <c r="AT1510" s="160">
        <f t="shared" si="164"/>
        <v>0</v>
      </c>
      <c r="AU1510" s="160">
        <f t="shared" si="165"/>
        <v>0</v>
      </c>
      <c r="AV1510" s="160">
        <f t="shared" si="166"/>
        <v>0</v>
      </c>
      <c r="AW1510" s="160">
        <f t="shared" si="167"/>
        <v>0</v>
      </c>
    </row>
    <row r="1511" spans="1:49" s="17" customFormat="1" x14ac:dyDescent="0.25">
      <c r="A1511" s="12" t="s">
        <v>4844</v>
      </c>
      <c r="B1511" s="45" t="s">
        <v>18</v>
      </c>
      <c r="C1511" s="12" t="s">
        <v>4845</v>
      </c>
      <c r="D1511" s="12" t="s">
        <v>4845</v>
      </c>
      <c r="E1511" s="6" t="s">
        <v>45</v>
      </c>
      <c r="F1511" s="12" t="s">
        <v>45</v>
      </c>
      <c r="G1511" s="12" t="s">
        <v>44</v>
      </c>
      <c r="H1511" s="2">
        <v>0</v>
      </c>
      <c r="I1511" s="12" t="s">
        <v>44</v>
      </c>
      <c r="J1511" s="12">
        <v>0</v>
      </c>
      <c r="K1511" s="6">
        <v>0</v>
      </c>
      <c r="L1511" s="12">
        <v>0</v>
      </c>
      <c r="M1511" s="112">
        <v>2</v>
      </c>
      <c r="N1511" s="39"/>
      <c r="O1511" s="12"/>
      <c r="P1511" s="12"/>
      <c r="Q1511" s="12" t="s">
        <v>45</v>
      </c>
      <c r="R1511" s="12" t="s">
        <v>44</v>
      </c>
      <c r="S1511" s="12" t="s">
        <v>45</v>
      </c>
      <c r="T1511" s="12" t="s">
        <v>44</v>
      </c>
      <c r="U1511" s="16" t="s">
        <v>45</v>
      </c>
      <c r="V1511" s="6" t="s">
        <v>6579</v>
      </c>
      <c r="W1511" s="63"/>
      <c r="X1511" s="2"/>
      <c r="Y1511" s="2"/>
      <c r="Z1511" s="64"/>
      <c r="AA1511" s="2">
        <v>0</v>
      </c>
      <c r="AB1511" s="2">
        <v>0</v>
      </c>
      <c r="AC1511" s="2"/>
      <c r="AD1511" s="2"/>
      <c r="AE1511" s="6">
        <v>0</v>
      </c>
      <c r="AF1511" s="12">
        <v>0</v>
      </c>
      <c r="AG1511" s="12"/>
      <c r="AH1511" s="12"/>
      <c r="AI1511" s="6">
        <v>0</v>
      </c>
      <c r="AJ1511" s="12">
        <v>0</v>
      </c>
      <c r="AK1511" s="12"/>
      <c r="AL1511" s="6"/>
      <c r="AM1511" s="6">
        <v>0</v>
      </c>
      <c r="AN1511" s="12">
        <v>0</v>
      </c>
      <c r="AO1511" s="12"/>
      <c r="AP1511" s="6"/>
      <c r="AQ1511" s="6">
        <f t="shared" si="161"/>
        <v>0</v>
      </c>
      <c r="AR1511" s="160">
        <f t="shared" si="162"/>
        <v>0</v>
      </c>
      <c r="AS1511" s="160">
        <f t="shared" si="163"/>
        <v>0</v>
      </c>
      <c r="AT1511" s="160">
        <f t="shared" si="164"/>
        <v>0</v>
      </c>
      <c r="AU1511" s="160">
        <f t="shared" si="165"/>
        <v>0</v>
      </c>
      <c r="AV1511" s="160">
        <f t="shared" si="166"/>
        <v>0</v>
      </c>
      <c r="AW1511" s="160">
        <f t="shared" si="167"/>
        <v>0</v>
      </c>
    </row>
    <row r="1512" spans="1:49" s="17" customFormat="1" x14ac:dyDescent="0.25">
      <c r="A1512" s="12" t="s">
        <v>4846</v>
      </c>
      <c r="B1512" s="45" t="s">
        <v>18</v>
      </c>
      <c r="C1512" s="12" t="s">
        <v>4845</v>
      </c>
      <c r="D1512" s="12" t="s">
        <v>4847</v>
      </c>
      <c r="E1512" s="6" t="s">
        <v>45</v>
      </c>
      <c r="F1512" s="12" t="s">
        <v>45</v>
      </c>
      <c r="G1512" s="12" t="s">
        <v>44</v>
      </c>
      <c r="H1512" s="2">
        <v>0</v>
      </c>
      <c r="I1512" s="12" t="s">
        <v>45</v>
      </c>
      <c r="J1512" s="12">
        <v>0</v>
      </c>
      <c r="K1512" s="6">
        <v>0</v>
      </c>
      <c r="L1512" s="12">
        <v>0</v>
      </c>
      <c r="M1512" s="112">
        <v>2</v>
      </c>
      <c r="N1512" s="39"/>
      <c r="O1512" s="12"/>
      <c r="P1512" s="12"/>
      <c r="Q1512" s="12" t="s">
        <v>44</v>
      </c>
      <c r="R1512" s="12" t="s">
        <v>44</v>
      </c>
      <c r="S1512" s="12" t="s">
        <v>45</v>
      </c>
      <c r="T1512" s="12" t="s">
        <v>44</v>
      </c>
      <c r="U1512" s="16" t="s">
        <v>45</v>
      </c>
      <c r="V1512" s="6" t="s">
        <v>6579</v>
      </c>
      <c r="W1512" s="63"/>
      <c r="X1512" s="2"/>
      <c r="Y1512" s="2"/>
      <c r="Z1512" s="64"/>
      <c r="AA1512" s="2">
        <v>0</v>
      </c>
      <c r="AB1512" s="2">
        <v>0</v>
      </c>
      <c r="AC1512" s="2"/>
      <c r="AD1512" s="2"/>
      <c r="AE1512" s="6">
        <v>0</v>
      </c>
      <c r="AF1512" s="12">
        <v>0</v>
      </c>
      <c r="AG1512" s="12"/>
      <c r="AH1512" s="12"/>
      <c r="AI1512" s="6">
        <v>0</v>
      </c>
      <c r="AJ1512" s="12">
        <v>1</v>
      </c>
      <c r="AK1512" s="12" t="s">
        <v>326</v>
      </c>
      <c r="AL1512" s="6" t="s">
        <v>6744</v>
      </c>
      <c r="AM1512" s="6">
        <v>0</v>
      </c>
      <c r="AN1512" s="12">
        <v>0</v>
      </c>
      <c r="AO1512" s="12"/>
      <c r="AP1512" s="6"/>
      <c r="AQ1512" s="6">
        <f t="shared" si="161"/>
        <v>1</v>
      </c>
      <c r="AR1512" s="160">
        <f t="shared" si="162"/>
        <v>0</v>
      </c>
      <c r="AS1512" s="160">
        <f t="shared" si="163"/>
        <v>0</v>
      </c>
      <c r="AT1512" s="160">
        <f t="shared" si="164"/>
        <v>1</v>
      </c>
      <c r="AU1512" s="160">
        <f t="shared" si="165"/>
        <v>0</v>
      </c>
      <c r="AV1512" s="160">
        <f t="shared" si="166"/>
        <v>0</v>
      </c>
      <c r="AW1512" s="160">
        <f t="shared" si="167"/>
        <v>0</v>
      </c>
    </row>
    <row r="1513" spans="1:49" s="17" customFormat="1" x14ac:dyDescent="0.25">
      <c r="A1513" s="12" t="s">
        <v>4848</v>
      </c>
      <c r="B1513" s="45" t="s">
        <v>18</v>
      </c>
      <c r="C1513" s="12" t="s">
        <v>4845</v>
      </c>
      <c r="D1513" s="12" t="s">
        <v>18</v>
      </c>
      <c r="E1513" s="6" t="s">
        <v>45</v>
      </c>
      <c r="F1513" s="12" t="s">
        <v>45</v>
      </c>
      <c r="G1513" s="12" t="s">
        <v>44</v>
      </c>
      <c r="H1513" s="2">
        <v>0</v>
      </c>
      <c r="I1513" s="12" t="s">
        <v>45</v>
      </c>
      <c r="J1513" s="12">
        <v>0</v>
      </c>
      <c r="K1513" s="6">
        <v>0</v>
      </c>
      <c r="L1513" s="12">
        <v>0</v>
      </c>
      <c r="M1513" s="112">
        <v>2</v>
      </c>
      <c r="N1513" s="39"/>
      <c r="O1513" s="12"/>
      <c r="P1513" s="12"/>
      <c r="Q1513" s="12" t="s">
        <v>45</v>
      </c>
      <c r="R1513" s="12" t="s">
        <v>44</v>
      </c>
      <c r="S1513" s="12" t="s">
        <v>45</v>
      </c>
      <c r="T1513" s="12" t="s">
        <v>44</v>
      </c>
      <c r="U1513" s="16" t="s">
        <v>45</v>
      </c>
      <c r="V1513" s="6" t="s">
        <v>326</v>
      </c>
      <c r="W1513" s="63" t="s">
        <v>4849</v>
      </c>
      <c r="X1513" s="2" t="s">
        <v>4850</v>
      </c>
      <c r="Y1513" s="2" t="s">
        <v>4851</v>
      </c>
      <c r="Z1513" s="64" t="s">
        <v>4852</v>
      </c>
      <c r="AA1513" s="2">
        <v>0</v>
      </c>
      <c r="AB1513" s="2">
        <v>0</v>
      </c>
      <c r="AC1513" s="2"/>
      <c r="AD1513" s="2"/>
      <c r="AE1513" s="6">
        <v>0</v>
      </c>
      <c r="AF1513" s="12">
        <v>0</v>
      </c>
      <c r="AG1513" s="129"/>
      <c r="AH1513" s="129"/>
      <c r="AI1513" s="134">
        <v>0</v>
      </c>
      <c r="AJ1513" s="129">
        <v>0</v>
      </c>
      <c r="AK1513" s="129"/>
      <c r="AL1513" s="6"/>
      <c r="AM1513" s="134">
        <v>0</v>
      </c>
      <c r="AN1513" s="129">
        <v>0</v>
      </c>
      <c r="AO1513" s="129"/>
      <c r="AP1513" s="6"/>
      <c r="AQ1513" s="6">
        <f t="shared" si="161"/>
        <v>0</v>
      </c>
      <c r="AR1513" s="160">
        <f t="shared" si="162"/>
        <v>0</v>
      </c>
      <c r="AS1513" s="160">
        <f t="shared" si="163"/>
        <v>0</v>
      </c>
      <c r="AT1513" s="160">
        <f t="shared" si="164"/>
        <v>0</v>
      </c>
      <c r="AU1513" s="160">
        <f t="shared" si="165"/>
        <v>0</v>
      </c>
      <c r="AV1513" s="160">
        <f t="shared" si="166"/>
        <v>0</v>
      </c>
      <c r="AW1513" s="160">
        <f t="shared" si="167"/>
        <v>0</v>
      </c>
    </row>
    <row r="1514" spans="1:49" s="17" customFormat="1" x14ac:dyDescent="0.25">
      <c r="A1514" s="12" t="s">
        <v>4853</v>
      </c>
      <c r="B1514" s="45" t="s">
        <v>18</v>
      </c>
      <c r="C1514" s="12" t="s">
        <v>4845</v>
      </c>
      <c r="D1514" s="12" t="s">
        <v>4854</v>
      </c>
      <c r="E1514" s="6" t="s">
        <v>45</v>
      </c>
      <c r="F1514" s="12" t="s">
        <v>44</v>
      </c>
      <c r="G1514" s="12" t="s">
        <v>44</v>
      </c>
      <c r="H1514" s="2">
        <v>1</v>
      </c>
      <c r="I1514" s="12" t="s">
        <v>44</v>
      </c>
      <c r="J1514" s="12">
        <v>1</v>
      </c>
      <c r="K1514" s="12">
        <v>0</v>
      </c>
      <c r="L1514" s="12">
        <v>1</v>
      </c>
      <c r="M1514" s="12">
        <v>1</v>
      </c>
      <c r="N1514" s="12">
        <v>1</v>
      </c>
      <c r="O1514" s="12">
        <v>1</v>
      </c>
      <c r="P1514" s="12">
        <v>1</v>
      </c>
      <c r="Q1514" s="12" t="s">
        <v>45</v>
      </c>
      <c r="R1514" s="12" t="s">
        <v>45</v>
      </c>
      <c r="S1514" s="12" t="s">
        <v>45</v>
      </c>
      <c r="T1514" s="12" t="s">
        <v>44</v>
      </c>
      <c r="U1514" s="16" t="s">
        <v>45</v>
      </c>
      <c r="V1514" s="6" t="s">
        <v>6558</v>
      </c>
      <c r="W1514" s="63" t="s">
        <v>4855</v>
      </c>
      <c r="X1514" s="2" t="s">
        <v>4856</v>
      </c>
      <c r="Y1514" s="2">
        <v>994423998</v>
      </c>
      <c r="Z1514" s="64" t="s">
        <v>4857</v>
      </c>
      <c r="AA1514" s="2">
        <v>1</v>
      </c>
      <c r="AB1514" s="2">
        <v>0</v>
      </c>
      <c r="AC1514" s="2"/>
      <c r="AD1514" s="2" t="s">
        <v>6743</v>
      </c>
      <c r="AE1514" s="6">
        <v>1</v>
      </c>
      <c r="AF1514" s="12">
        <v>0</v>
      </c>
      <c r="AG1514" s="12"/>
      <c r="AH1514" s="12" t="s">
        <v>6743</v>
      </c>
      <c r="AI1514" s="133">
        <v>1</v>
      </c>
      <c r="AJ1514" s="12">
        <v>0</v>
      </c>
      <c r="AK1514" s="12"/>
      <c r="AL1514" s="6" t="s">
        <v>6743</v>
      </c>
      <c r="AM1514" s="133">
        <v>0</v>
      </c>
      <c r="AN1514" s="12">
        <v>0</v>
      </c>
      <c r="AO1514" s="12"/>
      <c r="AP1514" s="6"/>
      <c r="AQ1514" s="6">
        <f t="shared" si="161"/>
        <v>3</v>
      </c>
      <c r="AR1514" s="160">
        <f t="shared" si="162"/>
        <v>1</v>
      </c>
      <c r="AS1514" s="160">
        <f t="shared" si="163"/>
        <v>0</v>
      </c>
      <c r="AT1514" s="160">
        <f t="shared" si="164"/>
        <v>0</v>
      </c>
      <c r="AU1514" s="160">
        <f t="shared" si="165"/>
        <v>0</v>
      </c>
      <c r="AV1514" s="160">
        <f t="shared" si="166"/>
        <v>0</v>
      </c>
      <c r="AW1514" s="160">
        <f t="shared" si="167"/>
        <v>0</v>
      </c>
    </row>
    <row r="1515" spans="1:49" s="17" customFormat="1" x14ac:dyDescent="0.25">
      <c r="A1515" s="12" t="s">
        <v>4858</v>
      </c>
      <c r="B1515" s="45" t="s">
        <v>18</v>
      </c>
      <c r="C1515" s="12" t="s">
        <v>4859</v>
      </c>
      <c r="D1515" s="12" t="s">
        <v>4860</v>
      </c>
      <c r="E1515" s="6" t="s">
        <v>45</v>
      </c>
      <c r="F1515" s="12" t="s">
        <v>44</v>
      </c>
      <c r="G1515" s="12" t="s">
        <v>44</v>
      </c>
      <c r="H1515" s="2">
        <v>1</v>
      </c>
      <c r="I1515" s="12" t="s">
        <v>44</v>
      </c>
      <c r="J1515" s="12">
        <v>1</v>
      </c>
      <c r="K1515" s="12">
        <v>0</v>
      </c>
      <c r="L1515" s="12">
        <v>1</v>
      </c>
      <c r="M1515" s="12">
        <v>1</v>
      </c>
      <c r="N1515" s="12">
        <v>1</v>
      </c>
      <c r="O1515" s="12">
        <v>1</v>
      </c>
      <c r="P1515" s="12">
        <v>1</v>
      </c>
      <c r="Q1515" s="12" t="s">
        <v>45</v>
      </c>
      <c r="R1515" s="12" t="s">
        <v>44</v>
      </c>
      <c r="S1515" s="12" t="s">
        <v>45</v>
      </c>
      <c r="T1515" s="12" t="s">
        <v>44</v>
      </c>
      <c r="U1515" s="16" t="s">
        <v>45</v>
      </c>
      <c r="V1515" s="6" t="s">
        <v>326</v>
      </c>
      <c r="W1515" s="63" t="s">
        <v>4861</v>
      </c>
      <c r="X1515" s="2">
        <v>70117754</v>
      </c>
      <c r="Y1515" s="2">
        <v>950951002</v>
      </c>
      <c r="Z1515" s="64" t="s">
        <v>4862</v>
      </c>
      <c r="AA1515" s="2">
        <v>1</v>
      </c>
      <c r="AB1515" s="2">
        <v>0</v>
      </c>
      <c r="AC1515" s="2"/>
      <c r="AD1515" s="2" t="s">
        <v>6743</v>
      </c>
      <c r="AE1515" s="6">
        <v>0</v>
      </c>
      <c r="AF1515" s="12">
        <v>0</v>
      </c>
      <c r="AG1515" s="132"/>
      <c r="AH1515" s="132"/>
      <c r="AI1515" s="135">
        <v>0</v>
      </c>
      <c r="AJ1515" s="132">
        <v>0</v>
      </c>
      <c r="AK1515" s="132"/>
      <c r="AL1515" s="6"/>
      <c r="AM1515" s="135">
        <v>0</v>
      </c>
      <c r="AN1515" s="132">
        <v>0</v>
      </c>
      <c r="AO1515" s="132"/>
      <c r="AP1515" s="6"/>
      <c r="AQ1515" s="6">
        <f t="shared" si="161"/>
        <v>1</v>
      </c>
      <c r="AR1515" s="160">
        <f t="shared" si="162"/>
        <v>1</v>
      </c>
      <c r="AS1515" s="160">
        <f t="shared" si="163"/>
        <v>0</v>
      </c>
      <c r="AT1515" s="160">
        <f t="shared" si="164"/>
        <v>0</v>
      </c>
      <c r="AU1515" s="160">
        <f t="shared" si="165"/>
        <v>0</v>
      </c>
      <c r="AV1515" s="160">
        <f t="shared" si="166"/>
        <v>0</v>
      </c>
      <c r="AW1515" s="160">
        <f t="shared" si="167"/>
        <v>0</v>
      </c>
    </row>
    <row r="1516" spans="1:49" s="17" customFormat="1" x14ac:dyDescent="0.25">
      <c r="A1516" s="12" t="s">
        <v>4863</v>
      </c>
      <c r="B1516" s="45" t="s">
        <v>18</v>
      </c>
      <c r="C1516" s="12" t="s">
        <v>4859</v>
      </c>
      <c r="D1516" s="12" t="s">
        <v>4864</v>
      </c>
      <c r="E1516" s="6" t="s">
        <v>45</v>
      </c>
      <c r="F1516" s="12" t="s">
        <v>44</v>
      </c>
      <c r="G1516" s="12" t="s">
        <v>44</v>
      </c>
      <c r="H1516" s="2">
        <v>1</v>
      </c>
      <c r="I1516" s="12" t="s">
        <v>44</v>
      </c>
      <c r="J1516" s="12">
        <v>1</v>
      </c>
      <c r="K1516" s="12">
        <v>0</v>
      </c>
      <c r="L1516" s="12">
        <v>1</v>
      </c>
      <c r="M1516" s="12">
        <v>1</v>
      </c>
      <c r="N1516" s="12">
        <v>1</v>
      </c>
      <c r="O1516" s="12">
        <v>1</v>
      </c>
      <c r="P1516" s="12">
        <v>1</v>
      </c>
      <c r="Q1516" s="12" t="s">
        <v>45</v>
      </c>
      <c r="R1516" s="12" t="s">
        <v>45</v>
      </c>
      <c r="S1516" s="12" t="s">
        <v>44</v>
      </c>
      <c r="T1516" s="12" t="s">
        <v>44</v>
      </c>
      <c r="U1516" s="16" t="s">
        <v>44</v>
      </c>
      <c r="V1516" s="6" t="s">
        <v>326</v>
      </c>
      <c r="W1516" s="63" t="s">
        <v>4865</v>
      </c>
      <c r="X1516" s="2">
        <v>75093393</v>
      </c>
      <c r="Y1516" s="2">
        <v>986288039</v>
      </c>
      <c r="Z1516" s="64" t="s">
        <v>4866</v>
      </c>
      <c r="AA1516" s="2">
        <v>0</v>
      </c>
      <c r="AB1516" s="2">
        <v>0</v>
      </c>
      <c r="AC1516" s="2"/>
      <c r="AD1516" s="2"/>
      <c r="AE1516" s="6">
        <v>0</v>
      </c>
      <c r="AF1516" s="12">
        <v>0</v>
      </c>
      <c r="AG1516" s="129"/>
      <c r="AH1516" s="129"/>
      <c r="AI1516" s="134">
        <v>0</v>
      </c>
      <c r="AJ1516" s="129">
        <v>0</v>
      </c>
      <c r="AK1516" s="129"/>
      <c r="AL1516" s="6"/>
      <c r="AM1516" s="134">
        <v>0</v>
      </c>
      <c r="AN1516" s="129">
        <v>0</v>
      </c>
      <c r="AO1516" s="129"/>
      <c r="AP1516" s="6"/>
      <c r="AQ1516" s="6">
        <f t="shared" si="161"/>
        <v>0</v>
      </c>
      <c r="AR1516" s="160">
        <f t="shared" si="162"/>
        <v>0</v>
      </c>
      <c r="AS1516" s="160">
        <f t="shared" si="163"/>
        <v>0</v>
      </c>
      <c r="AT1516" s="160">
        <f t="shared" si="164"/>
        <v>0</v>
      </c>
      <c r="AU1516" s="160">
        <f t="shared" si="165"/>
        <v>0</v>
      </c>
      <c r="AV1516" s="160">
        <f t="shared" si="166"/>
        <v>0</v>
      </c>
      <c r="AW1516" s="160">
        <f t="shared" si="167"/>
        <v>0</v>
      </c>
    </row>
    <row r="1517" spans="1:49" s="17" customFormat="1" x14ac:dyDescent="0.25">
      <c r="A1517" s="12" t="s">
        <v>4867</v>
      </c>
      <c r="B1517" s="45" t="s">
        <v>18</v>
      </c>
      <c r="C1517" s="12" t="s">
        <v>4859</v>
      </c>
      <c r="D1517" s="12" t="s">
        <v>4859</v>
      </c>
      <c r="E1517" s="6" t="s">
        <v>45</v>
      </c>
      <c r="F1517" s="12" t="s">
        <v>44</v>
      </c>
      <c r="G1517" s="12" t="s">
        <v>44</v>
      </c>
      <c r="H1517" s="2">
        <v>1</v>
      </c>
      <c r="I1517" s="12" t="s">
        <v>44</v>
      </c>
      <c r="J1517" s="12">
        <v>1</v>
      </c>
      <c r="K1517" s="12">
        <v>0</v>
      </c>
      <c r="L1517" s="12">
        <v>1</v>
      </c>
      <c r="M1517" s="12">
        <v>1</v>
      </c>
      <c r="N1517" s="12">
        <v>1</v>
      </c>
      <c r="O1517" s="12">
        <v>1</v>
      </c>
      <c r="P1517" s="12">
        <v>1</v>
      </c>
      <c r="Q1517" s="12" t="s">
        <v>45</v>
      </c>
      <c r="R1517" s="12" t="s">
        <v>45</v>
      </c>
      <c r="S1517" s="12" t="s">
        <v>45</v>
      </c>
      <c r="T1517" s="12" t="s">
        <v>44</v>
      </c>
      <c r="U1517" s="16" t="s">
        <v>45</v>
      </c>
      <c r="V1517" s="6" t="s">
        <v>6558</v>
      </c>
      <c r="W1517" s="63" t="s">
        <v>4855</v>
      </c>
      <c r="X1517" s="2" t="s">
        <v>4856</v>
      </c>
      <c r="Y1517" s="2">
        <v>994423998</v>
      </c>
      <c r="Z1517" s="64" t="s">
        <v>4857</v>
      </c>
      <c r="AA1517" s="2">
        <v>1</v>
      </c>
      <c r="AB1517" s="2">
        <v>0</v>
      </c>
      <c r="AC1517" s="2"/>
      <c r="AD1517" s="2" t="s">
        <v>6744</v>
      </c>
      <c r="AE1517" s="6">
        <v>1</v>
      </c>
      <c r="AF1517" s="12">
        <v>0</v>
      </c>
      <c r="AG1517" s="12"/>
      <c r="AH1517" s="12" t="s">
        <v>6744</v>
      </c>
      <c r="AI1517" s="133">
        <v>1</v>
      </c>
      <c r="AJ1517" s="12">
        <v>0</v>
      </c>
      <c r="AK1517" s="12"/>
      <c r="AL1517" s="6" t="s">
        <v>6743</v>
      </c>
      <c r="AM1517" s="133">
        <v>0</v>
      </c>
      <c r="AN1517" s="12">
        <v>0</v>
      </c>
      <c r="AO1517" s="12"/>
      <c r="AP1517" s="6"/>
      <c r="AQ1517" s="6">
        <f t="shared" si="161"/>
        <v>3</v>
      </c>
      <c r="AR1517" s="160">
        <f t="shared" si="162"/>
        <v>1</v>
      </c>
      <c r="AS1517" s="160">
        <f t="shared" si="163"/>
        <v>0</v>
      </c>
      <c r="AT1517" s="160">
        <f t="shared" si="164"/>
        <v>0</v>
      </c>
      <c r="AU1517" s="160">
        <f t="shared" si="165"/>
        <v>0</v>
      </c>
      <c r="AV1517" s="160">
        <f t="shared" si="166"/>
        <v>0</v>
      </c>
      <c r="AW1517" s="160">
        <f t="shared" si="167"/>
        <v>0</v>
      </c>
    </row>
    <row r="1518" spans="1:49" s="17" customFormat="1" x14ac:dyDescent="0.25">
      <c r="A1518" s="2" t="s">
        <v>4916</v>
      </c>
      <c r="B1518" s="44" t="s">
        <v>19</v>
      </c>
      <c r="C1518" s="2" t="s">
        <v>4912</v>
      </c>
      <c r="D1518" s="2" t="s">
        <v>19</v>
      </c>
      <c r="E1518" s="6" t="s">
        <v>45</v>
      </c>
      <c r="F1518" s="2" t="s">
        <v>44</v>
      </c>
      <c r="G1518" s="2" t="s">
        <v>44</v>
      </c>
      <c r="H1518" s="2">
        <v>1</v>
      </c>
      <c r="I1518" s="2" t="s">
        <v>45</v>
      </c>
      <c r="J1518" s="2">
        <v>1</v>
      </c>
      <c r="K1518" s="2">
        <v>0</v>
      </c>
      <c r="L1518" s="2">
        <v>1</v>
      </c>
      <c r="M1518" s="2">
        <v>1</v>
      </c>
      <c r="N1518" s="2">
        <v>1</v>
      </c>
      <c r="O1518" s="2">
        <v>1</v>
      </c>
      <c r="P1518" s="12">
        <v>1</v>
      </c>
      <c r="Q1518" s="2" t="s">
        <v>44</v>
      </c>
      <c r="R1518" s="2" t="s">
        <v>45</v>
      </c>
      <c r="S1518" s="2" t="s">
        <v>44</v>
      </c>
      <c r="T1518" s="2" t="s">
        <v>44</v>
      </c>
      <c r="U1518" s="3" t="s">
        <v>45</v>
      </c>
      <c r="V1518" s="6" t="s">
        <v>326</v>
      </c>
      <c r="W1518" s="63" t="s">
        <v>4917</v>
      </c>
      <c r="X1518" s="2" t="s">
        <v>4918</v>
      </c>
      <c r="Y1518" s="2" t="s">
        <v>4919</v>
      </c>
      <c r="Z1518" s="64" t="s">
        <v>4920</v>
      </c>
      <c r="AA1518" s="2">
        <v>1</v>
      </c>
      <c r="AB1518" s="2">
        <v>0</v>
      </c>
      <c r="AC1518" s="2"/>
      <c r="AD1518" s="2" t="s">
        <v>6743</v>
      </c>
      <c r="AE1518" s="6">
        <v>1</v>
      </c>
      <c r="AF1518" s="12">
        <v>0</v>
      </c>
      <c r="AG1518" s="132"/>
      <c r="AH1518" s="132" t="s">
        <v>6744</v>
      </c>
      <c r="AI1518" s="135">
        <v>1</v>
      </c>
      <c r="AJ1518" s="132">
        <v>0</v>
      </c>
      <c r="AK1518" s="132"/>
      <c r="AL1518" s="6" t="s">
        <v>6744</v>
      </c>
      <c r="AM1518" s="135">
        <v>0</v>
      </c>
      <c r="AN1518" s="132">
        <v>0</v>
      </c>
      <c r="AO1518" s="132"/>
      <c r="AP1518" s="6"/>
      <c r="AQ1518" s="6">
        <f t="shared" si="161"/>
        <v>3</v>
      </c>
      <c r="AR1518" s="160">
        <f t="shared" si="162"/>
        <v>1</v>
      </c>
      <c r="AS1518" s="160">
        <f t="shared" si="163"/>
        <v>0</v>
      </c>
      <c r="AT1518" s="160">
        <f t="shared" si="164"/>
        <v>0</v>
      </c>
      <c r="AU1518" s="160">
        <f t="shared" si="165"/>
        <v>0</v>
      </c>
      <c r="AV1518" s="160">
        <f t="shared" si="166"/>
        <v>0</v>
      </c>
      <c r="AW1518" s="160">
        <f t="shared" si="167"/>
        <v>0</v>
      </c>
    </row>
    <row r="1519" spans="1:49" x14ac:dyDescent="0.25">
      <c r="A1519" s="2" t="s">
        <v>4911</v>
      </c>
      <c r="B1519" s="44" t="s">
        <v>19</v>
      </c>
      <c r="C1519" s="2" t="s">
        <v>4912</v>
      </c>
      <c r="D1519" s="2" t="s">
        <v>4913</v>
      </c>
      <c r="E1519" s="6" t="s">
        <v>45</v>
      </c>
      <c r="F1519" s="2" t="s">
        <v>44</v>
      </c>
      <c r="G1519" s="2" t="s">
        <v>45</v>
      </c>
      <c r="H1519" s="2">
        <v>0</v>
      </c>
      <c r="I1519" s="2" t="s">
        <v>44</v>
      </c>
      <c r="J1519" s="2">
        <v>1</v>
      </c>
      <c r="K1519" s="2">
        <v>0</v>
      </c>
      <c r="L1519" s="2">
        <v>0</v>
      </c>
      <c r="M1519" s="2">
        <v>1</v>
      </c>
      <c r="N1519" s="2">
        <v>1</v>
      </c>
      <c r="O1519" s="2">
        <v>1</v>
      </c>
      <c r="P1519" s="6">
        <v>0</v>
      </c>
      <c r="Q1519" s="2" t="s">
        <v>45</v>
      </c>
      <c r="R1519" s="2" t="s">
        <v>45</v>
      </c>
      <c r="S1519" s="2" t="s">
        <v>45</v>
      </c>
      <c r="T1519" s="2" t="s">
        <v>44</v>
      </c>
      <c r="U1519" s="3" t="s">
        <v>45</v>
      </c>
      <c r="V1519" s="6" t="s">
        <v>35</v>
      </c>
      <c r="W1519" s="63" t="s">
        <v>6576</v>
      </c>
      <c r="X1519" s="2"/>
      <c r="Y1519" s="2">
        <v>945854705</v>
      </c>
      <c r="Z1519" s="64" t="s">
        <v>6577</v>
      </c>
      <c r="AA1519" s="2">
        <v>0</v>
      </c>
      <c r="AB1519" s="2">
        <v>0</v>
      </c>
      <c r="AC1519" s="2"/>
      <c r="AD1519" s="2"/>
      <c r="AE1519" s="6">
        <v>0</v>
      </c>
      <c r="AF1519" s="2">
        <v>0</v>
      </c>
      <c r="AG1519" s="2"/>
      <c r="AH1519" s="2"/>
      <c r="AI1519" s="6">
        <v>0</v>
      </c>
      <c r="AJ1519" s="2">
        <v>0</v>
      </c>
      <c r="AK1519" s="2"/>
      <c r="AL1519" s="6"/>
      <c r="AM1519" s="6">
        <v>0</v>
      </c>
      <c r="AN1519" s="2">
        <v>0</v>
      </c>
      <c r="AO1519" s="2"/>
      <c r="AP1519" s="6"/>
      <c r="AQ1519" s="6">
        <f t="shared" si="161"/>
        <v>0</v>
      </c>
      <c r="AR1519" s="160">
        <f t="shared" si="162"/>
        <v>0</v>
      </c>
      <c r="AS1519" s="160">
        <f t="shared" si="163"/>
        <v>0</v>
      </c>
      <c r="AT1519" s="160">
        <f t="shared" si="164"/>
        <v>0</v>
      </c>
      <c r="AU1519" s="160">
        <f t="shared" si="165"/>
        <v>0</v>
      </c>
      <c r="AV1519" s="160">
        <f t="shared" si="166"/>
        <v>0</v>
      </c>
      <c r="AW1519" s="160">
        <f t="shared" si="167"/>
        <v>0</v>
      </c>
    </row>
    <row r="1520" spans="1:49" x14ac:dyDescent="0.25">
      <c r="A1520" s="2" t="s">
        <v>4914</v>
      </c>
      <c r="B1520" s="44" t="s">
        <v>19</v>
      </c>
      <c r="C1520" s="2" t="s">
        <v>4912</v>
      </c>
      <c r="D1520" s="2" t="s">
        <v>4915</v>
      </c>
      <c r="E1520" s="6" t="s">
        <v>45</v>
      </c>
      <c r="F1520" s="2" t="s">
        <v>45</v>
      </c>
      <c r="G1520" s="2" t="s">
        <v>45</v>
      </c>
      <c r="H1520" s="2">
        <v>0</v>
      </c>
      <c r="I1520" s="2" t="s">
        <v>44</v>
      </c>
      <c r="J1520" s="2">
        <v>0</v>
      </c>
      <c r="K1520" s="6">
        <v>0</v>
      </c>
      <c r="L1520" s="2">
        <v>0</v>
      </c>
      <c r="M1520" s="112">
        <v>2</v>
      </c>
      <c r="N1520" s="13"/>
      <c r="O1520" s="2"/>
      <c r="P1520" s="2"/>
      <c r="Q1520" s="2" t="s">
        <v>45</v>
      </c>
      <c r="R1520" s="2" t="s">
        <v>45</v>
      </c>
      <c r="S1520" s="2" t="s">
        <v>45</v>
      </c>
      <c r="T1520" s="2" t="s">
        <v>44</v>
      </c>
      <c r="U1520" s="3" t="s">
        <v>45</v>
      </c>
      <c r="V1520" s="6" t="s">
        <v>6579</v>
      </c>
      <c r="W1520" s="63"/>
      <c r="X1520" s="2"/>
      <c r="Y1520" s="2"/>
      <c r="Z1520" s="64"/>
      <c r="AA1520" s="2">
        <v>0</v>
      </c>
      <c r="AB1520" s="2">
        <v>0</v>
      </c>
      <c r="AC1520" s="2"/>
      <c r="AD1520" s="2"/>
      <c r="AE1520" s="6">
        <v>0</v>
      </c>
      <c r="AF1520" s="2">
        <v>0</v>
      </c>
      <c r="AG1520" s="2"/>
      <c r="AH1520" s="2"/>
      <c r="AI1520" s="6">
        <v>0</v>
      </c>
      <c r="AJ1520" s="2">
        <v>0</v>
      </c>
      <c r="AK1520" s="2"/>
      <c r="AL1520" s="6"/>
      <c r="AM1520" s="6">
        <v>0</v>
      </c>
      <c r="AN1520" s="2">
        <v>0</v>
      </c>
      <c r="AO1520" s="2"/>
      <c r="AP1520" s="6"/>
      <c r="AQ1520" s="6">
        <f t="shared" si="161"/>
        <v>0</v>
      </c>
      <c r="AR1520" s="160">
        <f t="shared" si="162"/>
        <v>0</v>
      </c>
      <c r="AS1520" s="160">
        <f t="shared" si="163"/>
        <v>0</v>
      </c>
      <c r="AT1520" s="160">
        <f t="shared" si="164"/>
        <v>0</v>
      </c>
      <c r="AU1520" s="160">
        <f t="shared" si="165"/>
        <v>0</v>
      </c>
      <c r="AV1520" s="160">
        <f t="shared" si="166"/>
        <v>0</v>
      </c>
      <c r="AW1520" s="160">
        <f t="shared" si="167"/>
        <v>0</v>
      </c>
    </row>
    <row r="1521" spans="1:49" x14ac:dyDescent="0.25">
      <c r="A1521" s="2" t="s">
        <v>4921</v>
      </c>
      <c r="B1521" s="44" t="s">
        <v>19</v>
      </c>
      <c r="C1521" s="2" t="s">
        <v>4912</v>
      </c>
      <c r="D1521" s="2" t="s">
        <v>4922</v>
      </c>
      <c r="E1521" s="6" t="s">
        <v>45</v>
      </c>
      <c r="F1521" s="2" t="s">
        <v>44</v>
      </c>
      <c r="G1521" s="2" t="s">
        <v>44</v>
      </c>
      <c r="H1521" s="2">
        <v>1</v>
      </c>
      <c r="I1521" s="2" t="s">
        <v>45</v>
      </c>
      <c r="J1521" s="2">
        <v>1</v>
      </c>
      <c r="K1521" s="2">
        <v>0</v>
      </c>
      <c r="L1521" s="2">
        <v>1</v>
      </c>
      <c r="M1521" s="2">
        <v>1</v>
      </c>
      <c r="N1521" s="2">
        <v>1</v>
      </c>
      <c r="O1521" s="2">
        <v>1</v>
      </c>
      <c r="P1521" s="12">
        <v>1</v>
      </c>
      <c r="Q1521" s="2" t="s">
        <v>44</v>
      </c>
      <c r="R1521" s="2" t="s">
        <v>45</v>
      </c>
      <c r="S1521" s="2" t="s">
        <v>45</v>
      </c>
      <c r="T1521" s="2" t="s">
        <v>44</v>
      </c>
      <c r="U1521" s="3" t="s">
        <v>45</v>
      </c>
      <c r="V1521" s="6" t="s">
        <v>326</v>
      </c>
      <c r="W1521" s="63" t="s">
        <v>4923</v>
      </c>
      <c r="X1521" s="2" t="s">
        <v>4906</v>
      </c>
      <c r="Y1521" s="2" t="s">
        <v>4924</v>
      </c>
      <c r="Z1521" s="64" t="s">
        <v>4925</v>
      </c>
      <c r="AA1521" s="2">
        <v>0</v>
      </c>
      <c r="AB1521" s="2">
        <v>1</v>
      </c>
      <c r="AC1521" s="2" t="s">
        <v>3466</v>
      </c>
      <c r="AD1521" s="2" t="s">
        <v>6744</v>
      </c>
      <c r="AE1521" s="6">
        <v>0</v>
      </c>
      <c r="AF1521" s="2">
        <v>1</v>
      </c>
      <c r="AG1521" s="2" t="s">
        <v>3466</v>
      </c>
      <c r="AH1521" s="2" t="s">
        <v>6744</v>
      </c>
      <c r="AI1521" s="6">
        <v>0</v>
      </c>
      <c r="AJ1521" s="2">
        <v>1</v>
      </c>
      <c r="AK1521" s="2" t="s">
        <v>3466</v>
      </c>
      <c r="AL1521" s="6" t="s">
        <v>6744</v>
      </c>
      <c r="AM1521" s="6">
        <v>0</v>
      </c>
      <c r="AN1521" s="2">
        <v>0</v>
      </c>
      <c r="AO1521" s="2"/>
      <c r="AP1521" s="6"/>
      <c r="AQ1521" s="6">
        <f t="shared" si="161"/>
        <v>3</v>
      </c>
      <c r="AR1521" s="160">
        <f t="shared" si="162"/>
        <v>0</v>
      </c>
      <c r="AS1521" s="160">
        <f t="shared" si="163"/>
        <v>0</v>
      </c>
      <c r="AT1521" s="160">
        <f t="shared" si="164"/>
        <v>0</v>
      </c>
      <c r="AU1521" s="160">
        <f t="shared" si="165"/>
        <v>0</v>
      </c>
      <c r="AV1521" s="160">
        <f t="shared" si="166"/>
        <v>0</v>
      </c>
      <c r="AW1521" s="160">
        <f t="shared" si="167"/>
        <v>1</v>
      </c>
    </row>
    <row r="1522" spans="1:49" x14ac:dyDescent="0.25">
      <c r="A1522" s="2" t="s">
        <v>4926</v>
      </c>
      <c r="B1522" s="44" t="s">
        <v>19</v>
      </c>
      <c r="C1522" s="2" t="s">
        <v>4912</v>
      </c>
      <c r="D1522" s="2" t="s">
        <v>201</v>
      </c>
      <c r="E1522" s="6" t="s">
        <v>45</v>
      </c>
      <c r="F1522" s="2" t="s">
        <v>45</v>
      </c>
      <c r="G1522" s="2" t="s">
        <v>45</v>
      </c>
      <c r="H1522" s="2">
        <v>0</v>
      </c>
      <c r="I1522" s="2" t="s">
        <v>44</v>
      </c>
      <c r="J1522" s="2">
        <v>0</v>
      </c>
      <c r="K1522" s="6">
        <v>0</v>
      </c>
      <c r="L1522" s="2">
        <v>0</v>
      </c>
      <c r="M1522" s="112">
        <v>2</v>
      </c>
      <c r="N1522" s="13"/>
      <c r="O1522" s="2"/>
      <c r="P1522" s="2"/>
      <c r="Q1522" s="2" t="s">
        <v>45</v>
      </c>
      <c r="R1522" s="2" t="s">
        <v>45</v>
      </c>
      <c r="S1522" s="2" t="s">
        <v>45</v>
      </c>
      <c r="T1522" s="2" t="s">
        <v>44</v>
      </c>
      <c r="U1522" s="3" t="s">
        <v>45</v>
      </c>
      <c r="V1522" s="6" t="s">
        <v>6579</v>
      </c>
      <c r="W1522" s="63"/>
      <c r="X1522" s="2"/>
      <c r="Y1522" s="2"/>
      <c r="Z1522" s="64"/>
      <c r="AA1522" s="2">
        <v>0</v>
      </c>
      <c r="AB1522" s="2">
        <v>0</v>
      </c>
      <c r="AC1522" s="2"/>
      <c r="AD1522" s="2"/>
      <c r="AE1522" s="6">
        <v>0</v>
      </c>
      <c r="AF1522" s="2">
        <v>0</v>
      </c>
      <c r="AG1522" s="2"/>
      <c r="AH1522" s="2"/>
      <c r="AI1522" s="6">
        <v>0</v>
      </c>
      <c r="AJ1522" s="2">
        <v>0</v>
      </c>
      <c r="AK1522" s="2"/>
      <c r="AL1522" s="6"/>
      <c r="AM1522" s="6">
        <v>0</v>
      </c>
      <c r="AN1522" s="2">
        <v>0</v>
      </c>
      <c r="AO1522" s="2"/>
      <c r="AP1522" s="6"/>
      <c r="AQ1522" s="6">
        <f t="shared" si="161"/>
        <v>0</v>
      </c>
      <c r="AR1522" s="160">
        <f t="shared" si="162"/>
        <v>0</v>
      </c>
      <c r="AS1522" s="160">
        <f t="shared" si="163"/>
        <v>0</v>
      </c>
      <c r="AT1522" s="160">
        <f t="shared" si="164"/>
        <v>0</v>
      </c>
      <c r="AU1522" s="160">
        <f t="shared" si="165"/>
        <v>0</v>
      </c>
      <c r="AV1522" s="160">
        <f t="shared" si="166"/>
        <v>0</v>
      </c>
      <c r="AW1522" s="160">
        <f t="shared" si="167"/>
        <v>0</v>
      </c>
    </row>
    <row r="1523" spans="1:49" x14ac:dyDescent="0.25">
      <c r="A1523" s="2" t="s">
        <v>4927</v>
      </c>
      <c r="B1523" s="44" t="s">
        <v>19</v>
      </c>
      <c r="C1523" s="2" t="s">
        <v>4912</v>
      </c>
      <c r="D1523" s="2" t="s">
        <v>4928</v>
      </c>
      <c r="E1523" s="6" t="s">
        <v>45</v>
      </c>
      <c r="F1523" s="2" t="s">
        <v>44</v>
      </c>
      <c r="G1523" s="2" t="s">
        <v>44</v>
      </c>
      <c r="H1523" s="2">
        <v>1</v>
      </c>
      <c r="I1523" s="2" t="s">
        <v>44</v>
      </c>
      <c r="J1523" s="2">
        <v>1</v>
      </c>
      <c r="K1523" s="2">
        <v>0</v>
      </c>
      <c r="L1523" s="2">
        <v>0</v>
      </c>
      <c r="M1523" s="2">
        <v>1</v>
      </c>
      <c r="N1523" s="2">
        <v>1</v>
      </c>
      <c r="O1523" s="2">
        <v>1</v>
      </c>
      <c r="P1523" s="12">
        <v>1</v>
      </c>
      <c r="Q1523" s="2" t="s">
        <v>45</v>
      </c>
      <c r="R1523" s="2" t="s">
        <v>45</v>
      </c>
      <c r="S1523" s="2" t="s">
        <v>45</v>
      </c>
      <c r="T1523" s="2" t="s">
        <v>44</v>
      </c>
      <c r="U1523" s="3" t="s">
        <v>45</v>
      </c>
      <c r="V1523" s="6" t="s">
        <v>6558</v>
      </c>
      <c r="W1523" s="63" t="s">
        <v>4874</v>
      </c>
      <c r="X1523" s="2" t="s">
        <v>4875</v>
      </c>
      <c r="Y1523" s="2" t="s">
        <v>4876</v>
      </c>
      <c r="Z1523" s="64" t="s">
        <v>4877</v>
      </c>
      <c r="AA1523" s="2">
        <v>0</v>
      </c>
      <c r="AB1523" s="2">
        <v>0</v>
      </c>
      <c r="AC1523" s="2"/>
      <c r="AD1523" s="2"/>
      <c r="AE1523" s="6">
        <v>0</v>
      </c>
      <c r="AF1523" s="2">
        <v>0</v>
      </c>
      <c r="AG1523" s="2"/>
      <c r="AH1523" s="2"/>
      <c r="AI1523" s="6">
        <v>0</v>
      </c>
      <c r="AJ1523" s="2">
        <v>0</v>
      </c>
      <c r="AK1523" s="2"/>
      <c r="AL1523" s="6"/>
      <c r="AM1523" s="6">
        <v>0</v>
      </c>
      <c r="AN1523" s="2">
        <v>0</v>
      </c>
      <c r="AO1523" s="2"/>
      <c r="AP1523" s="6"/>
      <c r="AQ1523" s="6">
        <f t="shared" si="161"/>
        <v>0</v>
      </c>
      <c r="AR1523" s="160">
        <f t="shared" si="162"/>
        <v>0</v>
      </c>
      <c r="AS1523" s="160">
        <f t="shared" si="163"/>
        <v>0</v>
      </c>
      <c r="AT1523" s="160">
        <f t="shared" si="164"/>
        <v>0</v>
      </c>
      <c r="AU1523" s="160">
        <f t="shared" si="165"/>
        <v>0</v>
      </c>
      <c r="AV1523" s="160">
        <f t="shared" si="166"/>
        <v>0</v>
      </c>
      <c r="AW1523" s="160">
        <f t="shared" si="167"/>
        <v>0</v>
      </c>
    </row>
    <row r="1524" spans="1:49" x14ac:dyDescent="0.25">
      <c r="A1524" s="2" t="s">
        <v>4886</v>
      </c>
      <c r="B1524" s="44" t="s">
        <v>19</v>
      </c>
      <c r="C1524" s="2" t="s">
        <v>4869</v>
      </c>
      <c r="D1524" s="2" t="s">
        <v>4887</v>
      </c>
      <c r="E1524" s="6" t="s">
        <v>45</v>
      </c>
      <c r="F1524" s="2" t="s">
        <v>44</v>
      </c>
      <c r="G1524" s="2" t="s">
        <v>44</v>
      </c>
      <c r="H1524" s="2">
        <v>1</v>
      </c>
      <c r="I1524" s="2" t="s">
        <v>45</v>
      </c>
      <c r="J1524" s="2">
        <v>1</v>
      </c>
      <c r="K1524" s="2">
        <v>0</v>
      </c>
      <c r="L1524" s="2">
        <v>1</v>
      </c>
      <c r="M1524" s="2">
        <v>1</v>
      </c>
      <c r="N1524" s="2">
        <v>1</v>
      </c>
      <c r="O1524" s="2">
        <v>1</v>
      </c>
      <c r="P1524" s="6">
        <v>1</v>
      </c>
      <c r="Q1524" s="2" t="s">
        <v>45</v>
      </c>
      <c r="R1524" s="2" t="s">
        <v>45</v>
      </c>
      <c r="S1524" s="2" t="s">
        <v>45</v>
      </c>
      <c r="T1524" s="2" t="s">
        <v>44</v>
      </c>
      <c r="U1524" s="3" t="s">
        <v>45</v>
      </c>
      <c r="V1524" s="6" t="s">
        <v>6558</v>
      </c>
      <c r="W1524" s="63" t="s">
        <v>4874</v>
      </c>
      <c r="X1524" s="2" t="s">
        <v>4875</v>
      </c>
      <c r="Y1524" s="2" t="s">
        <v>4876</v>
      </c>
      <c r="Z1524" s="64" t="s">
        <v>4877</v>
      </c>
      <c r="AA1524" s="2">
        <v>0</v>
      </c>
      <c r="AB1524" s="2">
        <v>0</v>
      </c>
      <c r="AC1524" s="2"/>
      <c r="AD1524" s="2"/>
      <c r="AE1524" s="6">
        <v>1</v>
      </c>
      <c r="AF1524" s="2">
        <v>0</v>
      </c>
      <c r="AG1524" s="2"/>
      <c r="AH1524" s="2" t="s">
        <v>6743</v>
      </c>
      <c r="AI1524" s="6">
        <v>1</v>
      </c>
      <c r="AJ1524" s="2">
        <v>0</v>
      </c>
      <c r="AK1524" s="2"/>
      <c r="AL1524" s="6" t="s">
        <v>6743</v>
      </c>
      <c r="AM1524" s="6">
        <v>1</v>
      </c>
      <c r="AN1524" s="2">
        <v>0</v>
      </c>
      <c r="AO1524" s="2"/>
      <c r="AP1524" s="6" t="s">
        <v>6743</v>
      </c>
      <c r="AQ1524" s="6">
        <f t="shared" si="161"/>
        <v>3</v>
      </c>
      <c r="AR1524" s="160">
        <f t="shared" si="162"/>
        <v>1</v>
      </c>
      <c r="AS1524" s="160">
        <f t="shared" si="163"/>
        <v>0</v>
      </c>
      <c r="AT1524" s="160">
        <f t="shared" si="164"/>
        <v>0</v>
      </c>
      <c r="AU1524" s="160">
        <f t="shared" si="165"/>
        <v>0</v>
      </c>
      <c r="AV1524" s="160">
        <f t="shared" si="166"/>
        <v>0</v>
      </c>
      <c r="AW1524" s="160">
        <f t="shared" si="167"/>
        <v>0</v>
      </c>
    </row>
    <row r="1525" spans="1:49" x14ac:dyDescent="0.25">
      <c r="A1525" s="2" t="s">
        <v>4868</v>
      </c>
      <c r="B1525" s="44" t="s">
        <v>19</v>
      </c>
      <c r="C1525" s="2" t="s">
        <v>4869</v>
      </c>
      <c r="D1525" s="2" t="s">
        <v>4870</v>
      </c>
      <c r="E1525" s="6" t="s">
        <v>45</v>
      </c>
      <c r="F1525" s="2" t="s">
        <v>44</v>
      </c>
      <c r="G1525" s="2" t="s">
        <v>44</v>
      </c>
      <c r="H1525" s="2">
        <v>1</v>
      </c>
      <c r="I1525" s="2" t="s">
        <v>44</v>
      </c>
      <c r="J1525" s="2">
        <v>1</v>
      </c>
      <c r="K1525" s="2">
        <v>0</v>
      </c>
      <c r="L1525" s="2">
        <v>1</v>
      </c>
      <c r="M1525" s="2">
        <v>1</v>
      </c>
      <c r="N1525" s="2">
        <v>1</v>
      </c>
      <c r="O1525" s="2">
        <v>1</v>
      </c>
      <c r="P1525" s="2">
        <v>1</v>
      </c>
      <c r="Q1525" s="2" t="s">
        <v>45</v>
      </c>
      <c r="R1525" s="2" t="s">
        <v>45</v>
      </c>
      <c r="S1525" s="2" t="s">
        <v>45</v>
      </c>
      <c r="T1525" s="2" t="s">
        <v>44</v>
      </c>
      <c r="U1525" s="3" t="s">
        <v>44</v>
      </c>
      <c r="V1525" s="6" t="s">
        <v>36</v>
      </c>
      <c r="W1525" s="63" t="s">
        <v>4871</v>
      </c>
      <c r="X1525" s="2" t="s">
        <v>736</v>
      </c>
      <c r="Y1525" s="2" t="s">
        <v>736</v>
      </c>
      <c r="Z1525" s="64" t="s">
        <v>736</v>
      </c>
      <c r="AA1525" s="2">
        <v>1</v>
      </c>
      <c r="AB1525" s="2">
        <v>0</v>
      </c>
      <c r="AC1525" s="2"/>
      <c r="AD1525" s="2" t="s">
        <v>6743</v>
      </c>
      <c r="AE1525" s="6">
        <v>0</v>
      </c>
      <c r="AF1525" s="2">
        <v>0</v>
      </c>
      <c r="AG1525" s="2"/>
      <c r="AH1525" s="2"/>
      <c r="AI1525" s="6">
        <v>0</v>
      </c>
      <c r="AJ1525" s="2">
        <v>0</v>
      </c>
      <c r="AK1525" s="2"/>
      <c r="AL1525" s="6"/>
      <c r="AM1525" s="6">
        <v>1</v>
      </c>
      <c r="AN1525" s="2">
        <v>0</v>
      </c>
      <c r="AO1525" s="2"/>
      <c r="AP1525" s="6" t="s">
        <v>6743</v>
      </c>
      <c r="AQ1525" s="6">
        <f t="shared" si="161"/>
        <v>2</v>
      </c>
      <c r="AR1525" s="160">
        <f t="shared" si="162"/>
        <v>1</v>
      </c>
      <c r="AS1525" s="160">
        <f t="shared" si="163"/>
        <v>0</v>
      </c>
      <c r="AT1525" s="160">
        <f t="shared" si="164"/>
        <v>0</v>
      </c>
      <c r="AU1525" s="160">
        <f t="shared" si="165"/>
        <v>0</v>
      </c>
      <c r="AV1525" s="160">
        <f t="shared" si="166"/>
        <v>0</v>
      </c>
      <c r="AW1525" s="160">
        <f t="shared" si="167"/>
        <v>0</v>
      </c>
    </row>
    <row r="1526" spans="1:49" x14ac:dyDescent="0.25">
      <c r="A1526" s="2" t="s">
        <v>4872</v>
      </c>
      <c r="B1526" s="44" t="s">
        <v>19</v>
      </c>
      <c r="C1526" s="2" t="s">
        <v>4869</v>
      </c>
      <c r="D1526" s="2" t="s">
        <v>4873</v>
      </c>
      <c r="E1526" s="6" t="s">
        <v>45</v>
      </c>
      <c r="F1526" s="2" t="s">
        <v>44</v>
      </c>
      <c r="G1526" s="2" t="s">
        <v>44</v>
      </c>
      <c r="H1526" s="2">
        <v>0</v>
      </c>
      <c r="I1526" s="2" t="s">
        <v>44</v>
      </c>
      <c r="J1526" s="2">
        <v>1</v>
      </c>
      <c r="K1526" s="2">
        <v>0</v>
      </c>
      <c r="L1526" s="2">
        <v>0</v>
      </c>
      <c r="M1526" s="2">
        <v>1</v>
      </c>
      <c r="N1526" s="2">
        <v>1</v>
      </c>
      <c r="O1526" s="2">
        <v>1</v>
      </c>
      <c r="P1526" s="6">
        <v>1</v>
      </c>
      <c r="Q1526" s="2" t="s">
        <v>45</v>
      </c>
      <c r="R1526" s="2" t="s">
        <v>45</v>
      </c>
      <c r="S1526" s="2" t="s">
        <v>45</v>
      </c>
      <c r="T1526" s="2" t="s">
        <v>44</v>
      </c>
      <c r="U1526" s="3" t="s">
        <v>45</v>
      </c>
      <c r="V1526" s="6" t="s">
        <v>6558</v>
      </c>
      <c r="W1526" s="63" t="s">
        <v>4874</v>
      </c>
      <c r="X1526" s="2" t="s">
        <v>4875</v>
      </c>
      <c r="Y1526" s="2" t="s">
        <v>4876</v>
      </c>
      <c r="Z1526" s="64" t="s">
        <v>4877</v>
      </c>
      <c r="AA1526" s="2">
        <v>0</v>
      </c>
      <c r="AB1526" s="2">
        <v>0</v>
      </c>
      <c r="AC1526" s="2"/>
      <c r="AD1526" s="2"/>
      <c r="AE1526" s="6">
        <v>0</v>
      </c>
      <c r="AF1526" s="2">
        <v>0</v>
      </c>
      <c r="AG1526" s="2"/>
      <c r="AH1526" s="2"/>
      <c r="AI1526" s="6">
        <v>0</v>
      </c>
      <c r="AJ1526" s="2">
        <v>0</v>
      </c>
      <c r="AK1526" s="2"/>
      <c r="AL1526" s="6"/>
      <c r="AM1526" s="6">
        <v>0</v>
      </c>
      <c r="AN1526" s="2">
        <v>0</v>
      </c>
      <c r="AO1526" s="2"/>
      <c r="AP1526" s="6"/>
      <c r="AQ1526" s="6">
        <f t="shared" si="161"/>
        <v>0</v>
      </c>
      <c r="AR1526" s="160">
        <f t="shared" si="162"/>
        <v>0</v>
      </c>
      <c r="AS1526" s="160">
        <f t="shared" si="163"/>
        <v>0</v>
      </c>
      <c r="AT1526" s="160">
        <f t="shared" si="164"/>
        <v>0</v>
      </c>
      <c r="AU1526" s="160">
        <f t="shared" si="165"/>
        <v>0</v>
      </c>
      <c r="AV1526" s="160">
        <f t="shared" si="166"/>
        <v>0</v>
      </c>
      <c r="AW1526" s="160">
        <f t="shared" si="167"/>
        <v>0</v>
      </c>
    </row>
    <row r="1527" spans="1:49" x14ac:dyDescent="0.25">
      <c r="A1527" s="2" t="s">
        <v>4878</v>
      </c>
      <c r="B1527" s="44" t="s">
        <v>19</v>
      </c>
      <c r="C1527" s="2" t="s">
        <v>4869</v>
      </c>
      <c r="D1527" s="2" t="s">
        <v>4879</v>
      </c>
      <c r="E1527" s="6" t="s">
        <v>45</v>
      </c>
      <c r="F1527" s="2" t="s">
        <v>44</v>
      </c>
      <c r="G1527" s="2" t="s">
        <v>44</v>
      </c>
      <c r="H1527" s="2">
        <v>1</v>
      </c>
      <c r="I1527" s="2" t="s">
        <v>44</v>
      </c>
      <c r="J1527" s="2">
        <v>1</v>
      </c>
      <c r="K1527" s="2">
        <v>0</v>
      </c>
      <c r="L1527" s="2">
        <v>1</v>
      </c>
      <c r="M1527" s="2">
        <v>1</v>
      </c>
      <c r="N1527" s="2">
        <v>1</v>
      </c>
      <c r="O1527" s="2">
        <v>1</v>
      </c>
      <c r="P1527" s="2">
        <v>1</v>
      </c>
      <c r="Q1527" s="2" t="s">
        <v>44</v>
      </c>
      <c r="R1527" s="2" t="s">
        <v>45</v>
      </c>
      <c r="S1527" s="2" t="s">
        <v>45</v>
      </c>
      <c r="T1527" s="2" t="s">
        <v>44</v>
      </c>
      <c r="U1527" s="3" t="s">
        <v>45</v>
      </c>
      <c r="V1527" s="6" t="s">
        <v>6558</v>
      </c>
      <c r="W1527" s="63" t="s">
        <v>4874</v>
      </c>
      <c r="X1527" s="2" t="s">
        <v>4875</v>
      </c>
      <c r="Y1527" s="2" t="s">
        <v>4876</v>
      </c>
      <c r="Z1527" s="64" t="s">
        <v>4877</v>
      </c>
      <c r="AA1527" s="2">
        <v>1</v>
      </c>
      <c r="AB1527" s="2">
        <v>0</v>
      </c>
      <c r="AC1527" s="2"/>
      <c r="AD1527" s="2" t="s">
        <v>6743</v>
      </c>
      <c r="AE1527" s="6">
        <v>1</v>
      </c>
      <c r="AF1527" s="2">
        <v>0</v>
      </c>
      <c r="AG1527" s="2"/>
      <c r="AH1527" s="2" t="s">
        <v>6743</v>
      </c>
      <c r="AI1527" s="6">
        <v>1</v>
      </c>
      <c r="AJ1527" s="2">
        <v>0</v>
      </c>
      <c r="AK1527" s="2"/>
      <c r="AL1527" s="6" t="s">
        <v>6743</v>
      </c>
      <c r="AM1527" s="6">
        <v>0</v>
      </c>
      <c r="AN1527" s="2">
        <v>0</v>
      </c>
      <c r="AO1527" s="2"/>
      <c r="AP1527" s="6"/>
      <c r="AQ1527" s="6">
        <f t="shared" si="161"/>
        <v>3</v>
      </c>
      <c r="AR1527" s="160">
        <f t="shared" si="162"/>
        <v>1</v>
      </c>
      <c r="AS1527" s="160">
        <f t="shared" si="163"/>
        <v>0</v>
      </c>
      <c r="AT1527" s="160">
        <f t="shared" si="164"/>
        <v>0</v>
      </c>
      <c r="AU1527" s="160">
        <f t="shared" si="165"/>
        <v>0</v>
      </c>
      <c r="AV1527" s="160">
        <f t="shared" si="166"/>
        <v>0</v>
      </c>
      <c r="AW1527" s="160">
        <f t="shared" si="167"/>
        <v>0</v>
      </c>
    </row>
    <row r="1528" spans="1:49" x14ac:dyDescent="0.25">
      <c r="A1528" s="2" t="s">
        <v>4880</v>
      </c>
      <c r="B1528" s="44" t="s">
        <v>19</v>
      </c>
      <c r="C1528" s="2" t="s">
        <v>4869</v>
      </c>
      <c r="D1528" s="2" t="s">
        <v>4881</v>
      </c>
      <c r="E1528" s="6" t="s">
        <v>45</v>
      </c>
      <c r="F1528" s="2" t="s">
        <v>44</v>
      </c>
      <c r="G1528" s="2" t="s">
        <v>44</v>
      </c>
      <c r="H1528" s="2">
        <v>0</v>
      </c>
      <c r="I1528" s="2" t="s">
        <v>44</v>
      </c>
      <c r="J1528" s="2">
        <v>1</v>
      </c>
      <c r="K1528" s="2">
        <v>0</v>
      </c>
      <c r="L1528" s="2">
        <v>0</v>
      </c>
      <c r="M1528" s="2">
        <v>1</v>
      </c>
      <c r="N1528" s="2">
        <v>0</v>
      </c>
      <c r="O1528" s="2">
        <v>0</v>
      </c>
      <c r="P1528" s="6">
        <v>0</v>
      </c>
      <c r="Q1528" s="2" t="s">
        <v>44</v>
      </c>
      <c r="R1528" s="2" t="s">
        <v>45</v>
      </c>
      <c r="S1528" s="2" t="s">
        <v>45</v>
      </c>
      <c r="T1528" s="2" t="s">
        <v>45</v>
      </c>
      <c r="U1528" s="3" t="s">
        <v>45</v>
      </c>
      <c r="V1528" s="6" t="s">
        <v>6558</v>
      </c>
      <c r="W1528" s="63" t="s">
        <v>4874</v>
      </c>
      <c r="X1528" s="2" t="s">
        <v>4875</v>
      </c>
      <c r="Y1528" s="2" t="s">
        <v>4876</v>
      </c>
      <c r="Z1528" s="64" t="s">
        <v>4877</v>
      </c>
      <c r="AA1528" s="2">
        <v>0</v>
      </c>
      <c r="AB1528" s="2">
        <v>0</v>
      </c>
      <c r="AC1528" s="2"/>
      <c r="AD1528" s="2"/>
      <c r="AE1528" s="6">
        <v>0</v>
      </c>
      <c r="AF1528" s="2">
        <v>0</v>
      </c>
      <c r="AG1528" s="2"/>
      <c r="AH1528" s="2"/>
      <c r="AI1528" s="6">
        <v>0</v>
      </c>
      <c r="AJ1528" s="2">
        <v>0</v>
      </c>
      <c r="AK1528" s="2"/>
      <c r="AL1528" s="6"/>
      <c r="AM1528" s="6">
        <v>0</v>
      </c>
      <c r="AN1528" s="2">
        <v>0</v>
      </c>
      <c r="AO1528" s="2"/>
      <c r="AP1528" s="6"/>
      <c r="AQ1528" s="6">
        <f t="shared" si="161"/>
        <v>0</v>
      </c>
      <c r="AR1528" s="160">
        <f t="shared" si="162"/>
        <v>0</v>
      </c>
      <c r="AS1528" s="160">
        <f t="shared" si="163"/>
        <v>0</v>
      </c>
      <c r="AT1528" s="160">
        <f t="shared" si="164"/>
        <v>0</v>
      </c>
      <c r="AU1528" s="160">
        <f t="shared" si="165"/>
        <v>0</v>
      </c>
      <c r="AV1528" s="160">
        <f t="shared" si="166"/>
        <v>0</v>
      </c>
      <c r="AW1528" s="160">
        <f t="shared" si="167"/>
        <v>0</v>
      </c>
    </row>
    <row r="1529" spans="1:49" x14ac:dyDescent="0.25">
      <c r="A1529" s="2" t="s">
        <v>4882</v>
      </c>
      <c r="B1529" s="44" t="s">
        <v>19</v>
      </c>
      <c r="C1529" s="2" t="s">
        <v>4869</v>
      </c>
      <c r="D1529" s="2" t="s">
        <v>4883</v>
      </c>
      <c r="E1529" s="6" t="s">
        <v>45</v>
      </c>
      <c r="F1529" s="2" t="s">
        <v>44</v>
      </c>
      <c r="G1529" s="2" t="s">
        <v>44</v>
      </c>
      <c r="H1529" s="2">
        <v>0</v>
      </c>
      <c r="I1529" s="2" t="s">
        <v>44</v>
      </c>
      <c r="J1529" s="2">
        <v>1</v>
      </c>
      <c r="K1529" s="2">
        <v>0</v>
      </c>
      <c r="L1529" s="2">
        <v>0</v>
      </c>
      <c r="M1529" s="2">
        <v>1</v>
      </c>
      <c r="N1529" s="2">
        <v>1</v>
      </c>
      <c r="O1529" s="2">
        <v>1</v>
      </c>
      <c r="P1529" s="6">
        <v>0</v>
      </c>
      <c r="Q1529" s="2" t="s">
        <v>45</v>
      </c>
      <c r="R1529" s="2" t="s">
        <v>45</v>
      </c>
      <c r="S1529" s="2" t="s">
        <v>45</v>
      </c>
      <c r="T1529" s="2" t="s">
        <v>45</v>
      </c>
      <c r="U1529" s="3" t="s">
        <v>45</v>
      </c>
      <c r="V1529" s="6" t="s">
        <v>6558</v>
      </c>
      <c r="W1529" s="63" t="s">
        <v>4874</v>
      </c>
      <c r="X1529" s="2" t="s">
        <v>4875</v>
      </c>
      <c r="Y1529" s="2" t="s">
        <v>4876</v>
      </c>
      <c r="Z1529" s="64" t="s">
        <v>4877</v>
      </c>
      <c r="AA1529" s="2">
        <v>0</v>
      </c>
      <c r="AB1529" s="2">
        <v>0</v>
      </c>
      <c r="AC1529" s="2"/>
      <c r="AD1529" s="2"/>
      <c r="AE1529" s="6">
        <v>0</v>
      </c>
      <c r="AF1529" s="2">
        <v>0</v>
      </c>
      <c r="AG1529" s="2"/>
      <c r="AH1529" s="2"/>
      <c r="AI1529" s="6">
        <v>0</v>
      </c>
      <c r="AJ1529" s="2">
        <v>0</v>
      </c>
      <c r="AK1529" s="2"/>
      <c r="AL1529" s="6"/>
      <c r="AM1529" s="6">
        <v>0</v>
      </c>
      <c r="AN1529" s="2">
        <v>0</v>
      </c>
      <c r="AO1529" s="2"/>
      <c r="AP1529" s="6"/>
      <c r="AQ1529" s="6">
        <f t="shared" si="161"/>
        <v>0</v>
      </c>
      <c r="AR1529" s="160">
        <f t="shared" si="162"/>
        <v>0</v>
      </c>
      <c r="AS1529" s="160">
        <f t="shared" si="163"/>
        <v>0</v>
      </c>
      <c r="AT1529" s="160">
        <f t="shared" si="164"/>
        <v>0</v>
      </c>
      <c r="AU1529" s="160">
        <f t="shared" si="165"/>
        <v>0</v>
      </c>
      <c r="AV1529" s="160">
        <f t="shared" si="166"/>
        <v>0</v>
      </c>
      <c r="AW1529" s="160">
        <f t="shared" si="167"/>
        <v>0</v>
      </c>
    </row>
    <row r="1530" spans="1:49" x14ac:dyDescent="0.25">
      <c r="A1530" s="2" t="s">
        <v>4884</v>
      </c>
      <c r="B1530" s="44" t="s">
        <v>19</v>
      </c>
      <c r="C1530" s="2" t="s">
        <v>4869</v>
      </c>
      <c r="D1530" s="2" t="s">
        <v>4885</v>
      </c>
      <c r="E1530" s="6" t="s">
        <v>45</v>
      </c>
      <c r="F1530" s="2" t="s">
        <v>45</v>
      </c>
      <c r="G1530" s="2" t="s">
        <v>45</v>
      </c>
      <c r="H1530" s="2">
        <v>0</v>
      </c>
      <c r="I1530" s="2" t="s">
        <v>44</v>
      </c>
      <c r="J1530" s="2">
        <v>0</v>
      </c>
      <c r="K1530" s="6">
        <v>0</v>
      </c>
      <c r="L1530" s="2">
        <v>0</v>
      </c>
      <c r="M1530" s="112">
        <v>2</v>
      </c>
      <c r="N1530" s="13"/>
      <c r="O1530" s="2"/>
      <c r="P1530" s="2"/>
      <c r="Q1530" s="2" t="s">
        <v>45</v>
      </c>
      <c r="R1530" s="2" t="s">
        <v>45</v>
      </c>
      <c r="S1530" s="2" t="s">
        <v>45</v>
      </c>
      <c r="T1530" s="2" t="s">
        <v>45</v>
      </c>
      <c r="U1530" s="3" t="s">
        <v>45</v>
      </c>
      <c r="V1530" s="6" t="s">
        <v>6579</v>
      </c>
      <c r="W1530" s="63"/>
      <c r="X1530" s="2"/>
      <c r="Y1530" s="2"/>
      <c r="Z1530" s="64"/>
      <c r="AA1530" s="2">
        <v>0</v>
      </c>
      <c r="AB1530" s="2">
        <v>0</v>
      </c>
      <c r="AC1530" s="2"/>
      <c r="AD1530" s="2"/>
      <c r="AE1530" s="6">
        <v>0</v>
      </c>
      <c r="AF1530" s="2">
        <v>0</v>
      </c>
      <c r="AG1530" s="2"/>
      <c r="AH1530" s="2"/>
      <c r="AI1530" s="6">
        <v>0</v>
      </c>
      <c r="AJ1530" s="2">
        <v>0</v>
      </c>
      <c r="AK1530" s="2"/>
      <c r="AL1530" s="6"/>
      <c r="AM1530" s="6">
        <v>0</v>
      </c>
      <c r="AN1530" s="2">
        <v>0</v>
      </c>
      <c r="AO1530" s="2"/>
      <c r="AP1530" s="6"/>
      <c r="AQ1530" s="6">
        <f t="shared" si="161"/>
        <v>0</v>
      </c>
      <c r="AR1530" s="160">
        <f t="shared" si="162"/>
        <v>0</v>
      </c>
      <c r="AS1530" s="160">
        <f t="shared" si="163"/>
        <v>0</v>
      </c>
      <c r="AT1530" s="160">
        <f t="shared" si="164"/>
        <v>0</v>
      </c>
      <c r="AU1530" s="160">
        <f t="shared" si="165"/>
        <v>0</v>
      </c>
      <c r="AV1530" s="160">
        <f t="shared" si="166"/>
        <v>0</v>
      </c>
      <c r="AW1530" s="160">
        <f t="shared" si="167"/>
        <v>0</v>
      </c>
    </row>
    <row r="1531" spans="1:49" x14ac:dyDescent="0.25">
      <c r="A1531" s="2" t="s">
        <v>4888</v>
      </c>
      <c r="B1531" s="44" t="s">
        <v>19</v>
      </c>
      <c r="C1531" s="2" t="s">
        <v>4869</v>
      </c>
      <c r="D1531" s="2" t="s">
        <v>4889</v>
      </c>
      <c r="E1531" s="6" t="s">
        <v>45</v>
      </c>
      <c r="F1531" s="2" t="s">
        <v>44</v>
      </c>
      <c r="G1531" s="2" t="s">
        <v>44</v>
      </c>
      <c r="H1531" s="2">
        <v>1</v>
      </c>
      <c r="I1531" s="2" t="s">
        <v>44</v>
      </c>
      <c r="J1531" s="2">
        <v>1</v>
      </c>
      <c r="K1531" s="2">
        <v>0</v>
      </c>
      <c r="L1531" s="2">
        <v>0</v>
      </c>
      <c r="M1531" s="2">
        <v>1</v>
      </c>
      <c r="N1531" s="2">
        <v>1</v>
      </c>
      <c r="O1531" s="2">
        <v>1</v>
      </c>
      <c r="P1531" s="6">
        <v>1</v>
      </c>
      <c r="Q1531" s="2" t="s">
        <v>45</v>
      </c>
      <c r="R1531" s="2" t="s">
        <v>45</v>
      </c>
      <c r="S1531" s="2" t="s">
        <v>45</v>
      </c>
      <c r="T1531" s="2" t="s">
        <v>44</v>
      </c>
      <c r="U1531" s="3" t="s">
        <v>45</v>
      </c>
      <c r="V1531" s="6" t="s">
        <v>35</v>
      </c>
      <c r="W1531" s="63" t="s">
        <v>6576</v>
      </c>
      <c r="X1531" s="2"/>
      <c r="Y1531" s="2">
        <v>945854705</v>
      </c>
      <c r="Z1531" s="64" t="s">
        <v>6577</v>
      </c>
      <c r="AA1531" s="2">
        <v>1</v>
      </c>
      <c r="AB1531" s="2">
        <v>0</v>
      </c>
      <c r="AC1531" s="2"/>
      <c r="AD1531" s="2" t="s">
        <v>6743</v>
      </c>
      <c r="AE1531" s="6">
        <v>0</v>
      </c>
      <c r="AF1531" s="2">
        <v>0</v>
      </c>
      <c r="AG1531" s="2"/>
      <c r="AH1531" s="2"/>
      <c r="AI1531" s="6">
        <v>1</v>
      </c>
      <c r="AJ1531" s="2">
        <v>0</v>
      </c>
      <c r="AK1531" s="2"/>
      <c r="AL1531" s="6" t="s">
        <v>6743</v>
      </c>
      <c r="AM1531" s="6">
        <v>1</v>
      </c>
      <c r="AN1531" s="2">
        <v>0</v>
      </c>
      <c r="AO1531" s="2"/>
      <c r="AP1531" s="6" t="s">
        <v>6743</v>
      </c>
      <c r="AQ1531" s="6">
        <f t="shared" si="161"/>
        <v>3</v>
      </c>
      <c r="AR1531" s="160">
        <f t="shared" si="162"/>
        <v>1</v>
      </c>
      <c r="AS1531" s="160">
        <f t="shared" si="163"/>
        <v>0</v>
      </c>
      <c r="AT1531" s="160">
        <f t="shared" si="164"/>
        <v>0</v>
      </c>
      <c r="AU1531" s="160">
        <f t="shared" si="165"/>
        <v>0</v>
      </c>
      <c r="AV1531" s="160">
        <f t="shared" si="166"/>
        <v>0</v>
      </c>
      <c r="AW1531" s="160">
        <f t="shared" si="167"/>
        <v>0</v>
      </c>
    </row>
    <row r="1532" spans="1:49" x14ac:dyDescent="0.25">
      <c r="A1532" s="2" t="s">
        <v>4890</v>
      </c>
      <c r="B1532" s="44" t="s">
        <v>19</v>
      </c>
      <c r="C1532" s="2" t="s">
        <v>4869</v>
      </c>
      <c r="D1532" s="2" t="s">
        <v>4891</v>
      </c>
      <c r="E1532" s="6" t="s">
        <v>45</v>
      </c>
      <c r="F1532" s="2" t="s">
        <v>45</v>
      </c>
      <c r="G1532" s="2" t="s">
        <v>45</v>
      </c>
      <c r="H1532" s="2">
        <v>0</v>
      </c>
      <c r="I1532" s="2" t="s">
        <v>45</v>
      </c>
      <c r="J1532" s="2">
        <v>0</v>
      </c>
      <c r="K1532" s="6">
        <v>0</v>
      </c>
      <c r="L1532" s="2">
        <v>0</v>
      </c>
      <c r="M1532" s="112">
        <v>2</v>
      </c>
      <c r="N1532" s="13"/>
      <c r="O1532" s="2"/>
      <c r="P1532" s="2"/>
      <c r="Q1532" s="2" t="s">
        <v>45</v>
      </c>
      <c r="R1532" s="2" t="s">
        <v>45</v>
      </c>
      <c r="S1532" s="2" t="s">
        <v>45</v>
      </c>
      <c r="T1532" s="2" t="s">
        <v>45</v>
      </c>
      <c r="U1532" s="3" t="s">
        <v>45</v>
      </c>
      <c r="V1532" s="6" t="s">
        <v>6579</v>
      </c>
      <c r="W1532" s="63"/>
      <c r="X1532" s="2"/>
      <c r="Y1532" s="2"/>
      <c r="Z1532" s="64"/>
      <c r="AA1532" s="2">
        <v>0</v>
      </c>
      <c r="AB1532" s="2">
        <v>0</v>
      </c>
      <c r="AC1532" s="2"/>
      <c r="AD1532" s="2"/>
      <c r="AE1532" s="6">
        <v>0</v>
      </c>
      <c r="AF1532" s="2">
        <v>0</v>
      </c>
      <c r="AG1532" s="2"/>
      <c r="AH1532" s="2"/>
      <c r="AI1532" s="6">
        <v>0</v>
      </c>
      <c r="AJ1532" s="2">
        <v>0</v>
      </c>
      <c r="AK1532" s="2"/>
      <c r="AL1532" s="6"/>
      <c r="AM1532" s="6">
        <v>0</v>
      </c>
      <c r="AN1532" s="2">
        <v>0</v>
      </c>
      <c r="AO1532" s="2"/>
      <c r="AP1532" s="6"/>
      <c r="AQ1532" s="6">
        <f t="shared" si="161"/>
        <v>0</v>
      </c>
      <c r="AR1532" s="160">
        <f t="shared" si="162"/>
        <v>0</v>
      </c>
      <c r="AS1532" s="160">
        <f t="shared" si="163"/>
        <v>0</v>
      </c>
      <c r="AT1532" s="160">
        <f t="shared" si="164"/>
        <v>0</v>
      </c>
      <c r="AU1532" s="160">
        <f t="shared" si="165"/>
        <v>0</v>
      </c>
      <c r="AV1532" s="160">
        <f t="shared" si="166"/>
        <v>0</v>
      </c>
      <c r="AW1532" s="160">
        <f t="shared" si="167"/>
        <v>0</v>
      </c>
    </row>
    <row r="1533" spans="1:49" x14ac:dyDescent="0.25">
      <c r="A1533" s="2" t="s">
        <v>4892</v>
      </c>
      <c r="B1533" s="44" t="s">
        <v>19</v>
      </c>
      <c r="C1533" s="2" t="s">
        <v>4869</v>
      </c>
      <c r="D1533" s="2" t="s">
        <v>4893</v>
      </c>
      <c r="E1533" s="6" t="s">
        <v>45</v>
      </c>
      <c r="F1533" s="2" t="s">
        <v>44</v>
      </c>
      <c r="G1533" s="2" t="s">
        <v>44</v>
      </c>
      <c r="H1533" s="2">
        <v>1</v>
      </c>
      <c r="I1533" s="2" t="s">
        <v>44</v>
      </c>
      <c r="J1533" s="2">
        <v>1</v>
      </c>
      <c r="K1533" s="2">
        <v>0</v>
      </c>
      <c r="L1533" s="2">
        <v>1</v>
      </c>
      <c r="M1533" s="2">
        <v>1</v>
      </c>
      <c r="N1533" s="2">
        <v>1</v>
      </c>
      <c r="O1533" s="2">
        <v>1</v>
      </c>
      <c r="P1533" s="6">
        <v>0</v>
      </c>
      <c r="Q1533" s="2" t="s">
        <v>45</v>
      </c>
      <c r="R1533" s="2" t="s">
        <v>45</v>
      </c>
      <c r="S1533" s="2" t="s">
        <v>45</v>
      </c>
      <c r="T1533" s="2" t="s">
        <v>44</v>
      </c>
      <c r="U1533" s="3" t="s">
        <v>44</v>
      </c>
      <c r="V1533" s="6" t="s">
        <v>36</v>
      </c>
      <c r="W1533" s="63" t="s">
        <v>4894</v>
      </c>
      <c r="X1533" s="2" t="s">
        <v>736</v>
      </c>
      <c r="Y1533" s="2" t="s">
        <v>736</v>
      </c>
      <c r="Z1533" s="64" t="s">
        <v>736</v>
      </c>
      <c r="AA1533" s="2">
        <v>1</v>
      </c>
      <c r="AB1533" s="2">
        <v>0</v>
      </c>
      <c r="AC1533" s="2"/>
      <c r="AD1533" s="2" t="s">
        <v>6743</v>
      </c>
      <c r="AE1533" s="6">
        <v>0</v>
      </c>
      <c r="AF1533" s="2">
        <v>0</v>
      </c>
      <c r="AG1533" s="2"/>
      <c r="AH1533" s="2"/>
      <c r="AI1533" s="6">
        <v>1</v>
      </c>
      <c r="AJ1533" s="2">
        <v>0</v>
      </c>
      <c r="AK1533" s="2"/>
      <c r="AL1533" s="6" t="s">
        <v>6743</v>
      </c>
      <c r="AM1533" s="6">
        <v>0</v>
      </c>
      <c r="AN1533" s="2">
        <v>0</v>
      </c>
      <c r="AO1533" s="2"/>
      <c r="AP1533" s="6"/>
      <c r="AQ1533" s="6">
        <f t="shared" si="161"/>
        <v>2</v>
      </c>
      <c r="AR1533" s="160">
        <f t="shared" si="162"/>
        <v>1</v>
      </c>
      <c r="AS1533" s="160">
        <f t="shared" si="163"/>
        <v>0</v>
      </c>
      <c r="AT1533" s="160">
        <f t="shared" si="164"/>
        <v>0</v>
      </c>
      <c r="AU1533" s="160">
        <f t="shared" si="165"/>
        <v>0</v>
      </c>
      <c r="AV1533" s="160">
        <f t="shared" si="166"/>
        <v>0</v>
      </c>
      <c r="AW1533" s="160">
        <f t="shared" si="167"/>
        <v>0</v>
      </c>
    </row>
    <row r="1534" spans="1:49" x14ac:dyDescent="0.25">
      <c r="A1534" s="2" t="s">
        <v>4895</v>
      </c>
      <c r="B1534" s="44" t="s">
        <v>19</v>
      </c>
      <c r="C1534" s="2" t="s">
        <v>4869</v>
      </c>
      <c r="D1534" s="2" t="s">
        <v>4896</v>
      </c>
      <c r="E1534" s="6" t="s">
        <v>45</v>
      </c>
      <c r="F1534" s="2" t="s">
        <v>45</v>
      </c>
      <c r="G1534" s="2" t="s">
        <v>44</v>
      </c>
      <c r="H1534" s="2">
        <v>0</v>
      </c>
      <c r="I1534" s="2" t="s">
        <v>44</v>
      </c>
      <c r="J1534" s="2">
        <v>0</v>
      </c>
      <c r="K1534" s="6">
        <v>0</v>
      </c>
      <c r="L1534" s="2">
        <v>0</v>
      </c>
      <c r="M1534" s="112">
        <v>2</v>
      </c>
      <c r="N1534" s="13"/>
      <c r="O1534" s="2"/>
      <c r="P1534" s="2"/>
      <c r="Q1534" s="2" t="s">
        <v>45</v>
      </c>
      <c r="R1534" s="2" t="s">
        <v>45</v>
      </c>
      <c r="S1534" s="2" t="s">
        <v>45</v>
      </c>
      <c r="T1534" s="2" t="s">
        <v>44</v>
      </c>
      <c r="U1534" s="3" t="s">
        <v>45</v>
      </c>
      <c r="V1534" s="6" t="s">
        <v>6579</v>
      </c>
      <c r="W1534" s="63"/>
      <c r="X1534" s="2"/>
      <c r="Y1534" s="2"/>
      <c r="Z1534" s="64"/>
      <c r="AA1534" s="2">
        <v>0</v>
      </c>
      <c r="AB1534" s="2">
        <v>0</v>
      </c>
      <c r="AC1534" s="2"/>
      <c r="AD1534" s="2"/>
      <c r="AE1534" s="6">
        <v>0</v>
      </c>
      <c r="AF1534" s="2">
        <v>0</v>
      </c>
      <c r="AG1534" s="2"/>
      <c r="AH1534" s="2"/>
      <c r="AI1534" s="6">
        <v>0</v>
      </c>
      <c r="AJ1534" s="2">
        <v>0</v>
      </c>
      <c r="AK1534" s="2"/>
      <c r="AL1534" s="6"/>
      <c r="AM1534" s="6">
        <v>0</v>
      </c>
      <c r="AN1534" s="2">
        <v>0</v>
      </c>
      <c r="AO1534" s="2"/>
      <c r="AP1534" s="6"/>
      <c r="AQ1534" s="6">
        <f t="shared" si="161"/>
        <v>0</v>
      </c>
      <c r="AR1534" s="160">
        <f t="shared" si="162"/>
        <v>0</v>
      </c>
      <c r="AS1534" s="160">
        <f t="shared" si="163"/>
        <v>0</v>
      </c>
      <c r="AT1534" s="160">
        <f t="shared" si="164"/>
        <v>0</v>
      </c>
      <c r="AU1534" s="160">
        <f t="shared" si="165"/>
        <v>0</v>
      </c>
      <c r="AV1534" s="160">
        <f t="shared" si="166"/>
        <v>0</v>
      </c>
      <c r="AW1534" s="160">
        <f t="shared" si="167"/>
        <v>0</v>
      </c>
    </row>
    <row r="1535" spans="1:49" x14ac:dyDescent="0.25">
      <c r="A1535" s="2" t="s">
        <v>4904</v>
      </c>
      <c r="B1535" s="44" t="s">
        <v>19</v>
      </c>
      <c r="C1535" s="2" t="s">
        <v>4898</v>
      </c>
      <c r="D1535" s="2" t="s">
        <v>4898</v>
      </c>
      <c r="E1535" s="6" t="s">
        <v>45</v>
      </c>
      <c r="F1535" s="2" t="s">
        <v>44</v>
      </c>
      <c r="G1535" s="2" t="s">
        <v>44</v>
      </c>
      <c r="H1535" s="2">
        <v>1</v>
      </c>
      <c r="I1535" s="2" t="s">
        <v>45</v>
      </c>
      <c r="J1535" s="2">
        <v>1</v>
      </c>
      <c r="K1535" s="2">
        <v>0</v>
      </c>
      <c r="L1535" s="2">
        <v>1</v>
      </c>
      <c r="M1535" s="2">
        <v>1</v>
      </c>
      <c r="N1535" s="2">
        <v>1</v>
      </c>
      <c r="O1535" s="2">
        <v>1</v>
      </c>
      <c r="P1535" s="12">
        <v>1</v>
      </c>
      <c r="Q1535" s="2" t="s">
        <v>44</v>
      </c>
      <c r="R1535" s="2" t="s">
        <v>45</v>
      </c>
      <c r="S1535" s="2" t="s">
        <v>44</v>
      </c>
      <c r="T1535" s="2" t="s">
        <v>44</v>
      </c>
      <c r="U1535" s="3" t="s">
        <v>45</v>
      </c>
      <c r="V1535" s="6" t="s">
        <v>326</v>
      </c>
      <c r="W1535" s="63" t="s">
        <v>4905</v>
      </c>
      <c r="X1535" s="2" t="s">
        <v>4906</v>
      </c>
      <c r="Y1535" s="2" t="s">
        <v>4907</v>
      </c>
      <c r="Z1535" s="64" t="s">
        <v>4908</v>
      </c>
      <c r="AA1535" s="2">
        <v>1</v>
      </c>
      <c r="AB1535" s="2">
        <v>0</v>
      </c>
      <c r="AC1535" s="2"/>
      <c r="AD1535" s="2" t="s">
        <v>6743</v>
      </c>
      <c r="AE1535" s="6">
        <v>0</v>
      </c>
      <c r="AF1535" s="2">
        <v>1</v>
      </c>
      <c r="AG1535" s="2" t="s">
        <v>326</v>
      </c>
      <c r="AH1535" s="2" t="s">
        <v>6744</v>
      </c>
      <c r="AI1535" s="6">
        <v>0</v>
      </c>
      <c r="AJ1535" s="2">
        <v>1</v>
      </c>
      <c r="AK1535" s="2" t="s">
        <v>326</v>
      </c>
      <c r="AL1535" s="6" t="s">
        <v>6744</v>
      </c>
      <c r="AM1535" s="6">
        <v>0</v>
      </c>
      <c r="AN1535" s="2">
        <v>0</v>
      </c>
      <c r="AO1535" s="2"/>
      <c r="AP1535" s="6"/>
      <c r="AQ1535" s="6">
        <f t="shared" si="161"/>
        <v>3</v>
      </c>
      <c r="AR1535" s="160">
        <f t="shared" si="162"/>
        <v>1</v>
      </c>
      <c r="AS1535" s="160">
        <f t="shared" si="163"/>
        <v>0</v>
      </c>
      <c r="AT1535" s="160">
        <f t="shared" si="164"/>
        <v>1</v>
      </c>
      <c r="AU1535" s="160">
        <f t="shared" si="165"/>
        <v>0</v>
      </c>
      <c r="AV1535" s="160">
        <f t="shared" si="166"/>
        <v>0</v>
      </c>
      <c r="AW1535" s="160">
        <f t="shared" si="167"/>
        <v>0</v>
      </c>
    </row>
    <row r="1536" spans="1:49" x14ac:dyDescent="0.25">
      <c r="A1536" s="2" t="s">
        <v>4897</v>
      </c>
      <c r="B1536" s="44" t="s">
        <v>19</v>
      </c>
      <c r="C1536" s="2" t="s">
        <v>4898</v>
      </c>
      <c r="D1536" s="2" t="s">
        <v>4899</v>
      </c>
      <c r="E1536" s="6" t="s">
        <v>45</v>
      </c>
      <c r="F1536" s="2" t="s">
        <v>44</v>
      </c>
      <c r="G1536" s="2" t="s">
        <v>44</v>
      </c>
      <c r="H1536" s="2">
        <v>1</v>
      </c>
      <c r="I1536" s="2" t="s">
        <v>44</v>
      </c>
      <c r="J1536" s="2">
        <v>1</v>
      </c>
      <c r="K1536" s="2">
        <v>0</v>
      </c>
      <c r="L1536" s="2">
        <v>0</v>
      </c>
      <c r="M1536" s="2">
        <v>1</v>
      </c>
      <c r="N1536" s="2">
        <v>0</v>
      </c>
      <c r="O1536" s="2">
        <v>0</v>
      </c>
      <c r="P1536" s="6">
        <v>0</v>
      </c>
      <c r="Q1536" s="2" t="s">
        <v>44</v>
      </c>
      <c r="R1536" s="2" t="s">
        <v>45</v>
      </c>
      <c r="S1536" s="2" t="s">
        <v>44</v>
      </c>
      <c r="T1536" s="2" t="s">
        <v>44</v>
      </c>
      <c r="U1536" s="3" t="s">
        <v>45</v>
      </c>
      <c r="V1536" s="6" t="s">
        <v>326</v>
      </c>
      <c r="W1536" s="63" t="s">
        <v>4900</v>
      </c>
      <c r="X1536" s="2" t="s">
        <v>4901</v>
      </c>
      <c r="Y1536" s="2" t="s">
        <v>4902</v>
      </c>
      <c r="Z1536" s="64" t="s">
        <v>4903</v>
      </c>
      <c r="AA1536" s="2">
        <v>1</v>
      </c>
      <c r="AB1536" s="2">
        <v>0</v>
      </c>
      <c r="AC1536" s="2"/>
      <c r="AD1536" s="2" t="s">
        <v>6743</v>
      </c>
      <c r="AE1536" s="6">
        <v>0</v>
      </c>
      <c r="AF1536" s="2">
        <v>0</v>
      </c>
      <c r="AG1536" s="2"/>
      <c r="AH1536" s="2"/>
      <c r="AI1536" s="6">
        <v>0</v>
      </c>
      <c r="AJ1536" s="2">
        <v>0</v>
      </c>
      <c r="AK1536" s="2"/>
      <c r="AL1536" s="6"/>
      <c r="AM1536" s="6">
        <v>0</v>
      </c>
      <c r="AN1536" s="2">
        <v>0</v>
      </c>
      <c r="AO1536" s="2"/>
      <c r="AP1536" s="6"/>
      <c r="AQ1536" s="6">
        <f t="shared" si="161"/>
        <v>1</v>
      </c>
      <c r="AR1536" s="160">
        <f t="shared" si="162"/>
        <v>1</v>
      </c>
      <c r="AS1536" s="160">
        <f t="shared" si="163"/>
        <v>0</v>
      </c>
      <c r="AT1536" s="160">
        <f t="shared" si="164"/>
        <v>0</v>
      </c>
      <c r="AU1536" s="160">
        <f t="shared" si="165"/>
        <v>0</v>
      </c>
      <c r="AV1536" s="160">
        <f t="shared" si="166"/>
        <v>0</v>
      </c>
      <c r="AW1536" s="160">
        <f t="shared" si="167"/>
        <v>0</v>
      </c>
    </row>
    <row r="1537" spans="1:49" x14ac:dyDescent="0.25">
      <c r="A1537" s="2" t="s">
        <v>4909</v>
      </c>
      <c r="B1537" s="44" t="s">
        <v>19</v>
      </c>
      <c r="C1537" s="2" t="s">
        <v>4898</v>
      </c>
      <c r="D1537" s="2" t="s">
        <v>4910</v>
      </c>
      <c r="E1537" s="6" t="s">
        <v>45</v>
      </c>
      <c r="F1537" s="2" t="s">
        <v>45</v>
      </c>
      <c r="G1537" s="2" t="s">
        <v>44</v>
      </c>
      <c r="H1537" s="2">
        <v>0</v>
      </c>
      <c r="I1537" s="2" t="s">
        <v>45</v>
      </c>
      <c r="J1537" s="2">
        <v>0</v>
      </c>
      <c r="K1537" s="6">
        <v>0</v>
      </c>
      <c r="L1537" s="2">
        <v>0</v>
      </c>
      <c r="M1537" s="112">
        <v>2</v>
      </c>
      <c r="N1537" s="13"/>
      <c r="O1537" s="2"/>
      <c r="P1537" s="2"/>
      <c r="Q1537" s="2" t="s">
        <v>44</v>
      </c>
      <c r="R1537" s="2" t="s">
        <v>45</v>
      </c>
      <c r="S1537" s="2" t="s">
        <v>45</v>
      </c>
      <c r="T1537" s="2" t="s">
        <v>45</v>
      </c>
      <c r="U1537" s="3" t="s">
        <v>45</v>
      </c>
      <c r="V1537" s="6" t="s">
        <v>6579</v>
      </c>
      <c r="W1537" s="63"/>
      <c r="X1537" s="2"/>
      <c r="Y1537" s="2"/>
      <c r="Z1537" s="64"/>
      <c r="AA1537" s="2">
        <v>0</v>
      </c>
      <c r="AB1537" s="2">
        <v>0</v>
      </c>
      <c r="AC1537" s="2"/>
      <c r="AD1537" s="2"/>
      <c r="AE1537" s="6">
        <v>0</v>
      </c>
      <c r="AF1537" s="2">
        <v>0</v>
      </c>
      <c r="AG1537" s="2"/>
      <c r="AH1537" s="2"/>
      <c r="AI1537" s="6">
        <v>0</v>
      </c>
      <c r="AJ1537" s="2">
        <v>0</v>
      </c>
      <c r="AK1537" s="2"/>
      <c r="AL1537" s="6"/>
      <c r="AM1537" s="6">
        <v>0</v>
      </c>
      <c r="AN1537" s="2">
        <v>0</v>
      </c>
      <c r="AO1537" s="2"/>
      <c r="AP1537" s="6"/>
      <c r="AQ1537" s="6">
        <f t="shared" si="161"/>
        <v>0</v>
      </c>
      <c r="AR1537" s="160">
        <f t="shared" si="162"/>
        <v>0</v>
      </c>
      <c r="AS1537" s="160">
        <f t="shared" si="163"/>
        <v>0</v>
      </c>
      <c r="AT1537" s="160">
        <f t="shared" si="164"/>
        <v>0</v>
      </c>
      <c r="AU1537" s="160">
        <f t="shared" si="165"/>
        <v>0</v>
      </c>
      <c r="AV1537" s="160">
        <f t="shared" si="166"/>
        <v>0</v>
      </c>
      <c r="AW1537" s="160">
        <f t="shared" si="167"/>
        <v>0</v>
      </c>
    </row>
    <row r="1538" spans="1:49" x14ac:dyDescent="0.25">
      <c r="A1538" s="2" t="s">
        <v>4991</v>
      </c>
      <c r="B1538" s="44" t="s">
        <v>20</v>
      </c>
      <c r="C1538" s="2" t="s">
        <v>20</v>
      </c>
      <c r="D1538" s="2" t="s">
        <v>4992</v>
      </c>
      <c r="E1538" s="6" t="s">
        <v>45</v>
      </c>
      <c r="F1538" s="2" t="s">
        <v>44</v>
      </c>
      <c r="G1538" s="2" t="s">
        <v>44</v>
      </c>
      <c r="H1538" s="2">
        <v>1</v>
      </c>
      <c r="I1538" s="2" t="s">
        <v>45</v>
      </c>
      <c r="J1538" s="2">
        <v>1</v>
      </c>
      <c r="K1538" s="2">
        <v>0</v>
      </c>
      <c r="L1538" s="2">
        <v>1</v>
      </c>
      <c r="M1538" s="2">
        <v>1</v>
      </c>
      <c r="N1538" s="2">
        <v>1</v>
      </c>
      <c r="O1538" s="2">
        <v>1</v>
      </c>
      <c r="P1538" s="2">
        <v>1</v>
      </c>
      <c r="Q1538" s="2" t="s">
        <v>44</v>
      </c>
      <c r="R1538" s="2" t="s">
        <v>45</v>
      </c>
      <c r="S1538" s="2" t="s">
        <v>44</v>
      </c>
      <c r="T1538" s="2" t="s">
        <v>44</v>
      </c>
      <c r="U1538" s="3" t="s">
        <v>45</v>
      </c>
      <c r="V1538" s="6" t="s">
        <v>35</v>
      </c>
      <c r="W1538" s="63" t="s">
        <v>4993</v>
      </c>
      <c r="X1538" s="2" t="s">
        <v>4994</v>
      </c>
      <c r="Y1538" s="2" t="s">
        <v>4995</v>
      </c>
      <c r="Z1538" s="64" t="s">
        <v>4996</v>
      </c>
      <c r="AA1538" s="2">
        <v>0</v>
      </c>
      <c r="AB1538" s="2">
        <v>1</v>
      </c>
      <c r="AC1538" s="2" t="s">
        <v>35</v>
      </c>
      <c r="AD1538" s="2" t="s">
        <v>6743</v>
      </c>
      <c r="AE1538" s="6">
        <v>0</v>
      </c>
      <c r="AF1538" s="2">
        <v>1</v>
      </c>
      <c r="AG1538" s="2" t="s">
        <v>326</v>
      </c>
      <c r="AH1538" s="2" t="s">
        <v>6744</v>
      </c>
      <c r="AI1538" s="6">
        <v>1</v>
      </c>
      <c r="AJ1538" s="2">
        <v>1</v>
      </c>
      <c r="AK1538" s="2" t="s">
        <v>35</v>
      </c>
      <c r="AL1538" s="6" t="s">
        <v>6743</v>
      </c>
      <c r="AM1538" s="6">
        <v>0</v>
      </c>
      <c r="AN1538" s="2">
        <v>0</v>
      </c>
      <c r="AO1538" s="2"/>
      <c r="AP1538" s="6"/>
      <c r="AQ1538" s="6">
        <f t="shared" si="161"/>
        <v>4</v>
      </c>
      <c r="AR1538" s="160">
        <f t="shared" si="162"/>
        <v>1</v>
      </c>
      <c r="AS1538" s="160">
        <f t="shared" si="163"/>
        <v>1</v>
      </c>
      <c r="AT1538" s="160">
        <f t="shared" si="164"/>
        <v>1</v>
      </c>
      <c r="AU1538" s="160">
        <f t="shared" si="165"/>
        <v>0</v>
      </c>
      <c r="AV1538" s="160">
        <f t="shared" si="166"/>
        <v>0</v>
      </c>
      <c r="AW1538" s="160">
        <f t="shared" si="167"/>
        <v>0</v>
      </c>
    </row>
    <row r="1539" spans="1:49" x14ac:dyDescent="0.25">
      <c r="A1539" s="2" t="s">
        <v>4997</v>
      </c>
      <c r="B1539" s="44" t="s">
        <v>20</v>
      </c>
      <c r="C1539" s="2" t="s">
        <v>20</v>
      </c>
      <c r="D1539" s="2" t="s">
        <v>4998</v>
      </c>
      <c r="E1539" s="6" t="s">
        <v>45</v>
      </c>
      <c r="F1539" s="2" t="s">
        <v>44</v>
      </c>
      <c r="G1539" s="2" t="s">
        <v>44</v>
      </c>
      <c r="H1539" s="2">
        <v>1</v>
      </c>
      <c r="I1539" s="2" t="s">
        <v>44</v>
      </c>
      <c r="J1539" s="2">
        <v>1</v>
      </c>
      <c r="K1539" s="2">
        <v>0</v>
      </c>
      <c r="L1539" s="2">
        <v>1</v>
      </c>
      <c r="M1539" s="2">
        <v>1</v>
      </c>
      <c r="N1539" s="2">
        <v>1</v>
      </c>
      <c r="O1539" s="2">
        <v>1</v>
      </c>
      <c r="P1539" s="2">
        <v>1</v>
      </c>
      <c r="Q1539" s="2" t="s">
        <v>45</v>
      </c>
      <c r="R1539" s="2" t="s">
        <v>45</v>
      </c>
      <c r="S1539" s="2" t="s">
        <v>44</v>
      </c>
      <c r="T1539" s="2" t="s">
        <v>44</v>
      </c>
      <c r="U1539" s="3" t="s">
        <v>45</v>
      </c>
      <c r="V1539" s="48" t="s">
        <v>6581</v>
      </c>
      <c r="W1539" s="63" t="s">
        <v>4999</v>
      </c>
      <c r="X1539" s="2" t="s">
        <v>5000</v>
      </c>
      <c r="Y1539" s="2" t="s">
        <v>5001</v>
      </c>
      <c r="Z1539" s="64" t="s">
        <v>5002</v>
      </c>
      <c r="AA1539" s="2">
        <v>0</v>
      </c>
      <c r="AB1539" s="2">
        <v>0</v>
      </c>
      <c r="AC1539" s="2"/>
      <c r="AD1539" s="2"/>
      <c r="AE1539" s="6">
        <v>0</v>
      </c>
      <c r="AF1539" s="2">
        <v>0</v>
      </c>
      <c r="AG1539" s="2"/>
      <c r="AH1539" s="2"/>
      <c r="AI1539" s="6">
        <v>0</v>
      </c>
      <c r="AJ1539" s="2">
        <v>0</v>
      </c>
      <c r="AK1539" s="2"/>
      <c r="AL1539" s="6"/>
      <c r="AM1539" s="6">
        <v>0</v>
      </c>
      <c r="AN1539" s="2">
        <v>0</v>
      </c>
      <c r="AO1539" s="2"/>
      <c r="AP1539" s="6"/>
      <c r="AQ1539" s="6">
        <f t="shared" si="161"/>
        <v>0</v>
      </c>
      <c r="AR1539" s="160">
        <f t="shared" si="162"/>
        <v>0</v>
      </c>
      <c r="AS1539" s="160">
        <f t="shared" si="163"/>
        <v>0</v>
      </c>
      <c r="AT1539" s="160">
        <f t="shared" si="164"/>
        <v>0</v>
      </c>
      <c r="AU1539" s="160">
        <f t="shared" si="165"/>
        <v>0</v>
      </c>
      <c r="AV1539" s="160">
        <f t="shared" si="166"/>
        <v>0</v>
      </c>
      <c r="AW1539" s="160">
        <f t="shared" si="167"/>
        <v>0</v>
      </c>
    </row>
    <row r="1540" spans="1:49" x14ac:dyDescent="0.25">
      <c r="A1540" s="2" t="s">
        <v>5003</v>
      </c>
      <c r="B1540" s="44" t="s">
        <v>20</v>
      </c>
      <c r="C1540" s="2" t="s">
        <v>20</v>
      </c>
      <c r="D1540" s="2" t="s">
        <v>5004</v>
      </c>
      <c r="E1540" s="6" t="s">
        <v>45</v>
      </c>
      <c r="F1540" s="2" t="s">
        <v>44</v>
      </c>
      <c r="G1540" s="2" t="s">
        <v>44</v>
      </c>
      <c r="H1540" s="2">
        <v>0</v>
      </c>
      <c r="I1540" s="2" t="s">
        <v>45</v>
      </c>
      <c r="J1540" s="2">
        <v>1</v>
      </c>
      <c r="K1540" s="2">
        <v>0</v>
      </c>
      <c r="L1540" s="2">
        <v>1</v>
      </c>
      <c r="M1540" s="2">
        <v>1</v>
      </c>
      <c r="N1540" s="2">
        <v>1</v>
      </c>
      <c r="O1540" s="2">
        <v>1</v>
      </c>
      <c r="P1540" s="12">
        <v>1</v>
      </c>
      <c r="Q1540" s="2" t="s">
        <v>45</v>
      </c>
      <c r="R1540" s="2" t="s">
        <v>45</v>
      </c>
      <c r="S1540" s="2" t="s">
        <v>44</v>
      </c>
      <c r="T1540" s="2" t="s">
        <v>44</v>
      </c>
      <c r="U1540" s="3" t="s">
        <v>45</v>
      </c>
      <c r="V1540" s="48" t="s">
        <v>6581</v>
      </c>
      <c r="W1540" s="63" t="s">
        <v>5005</v>
      </c>
      <c r="X1540" s="2" t="s">
        <v>5006</v>
      </c>
      <c r="Y1540" s="2" t="s">
        <v>5007</v>
      </c>
      <c r="Z1540" s="64" t="s">
        <v>5008</v>
      </c>
      <c r="AA1540" s="2">
        <v>0</v>
      </c>
      <c r="AB1540" s="2">
        <v>1</v>
      </c>
      <c r="AC1540" s="2" t="s">
        <v>326</v>
      </c>
      <c r="AD1540" s="2" t="s">
        <v>6744</v>
      </c>
      <c r="AE1540" s="6">
        <v>0</v>
      </c>
      <c r="AF1540" s="2">
        <v>1</v>
      </c>
      <c r="AG1540" s="2" t="s">
        <v>326</v>
      </c>
      <c r="AH1540" s="2" t="s">
        <v>6744</v>
      </c>
      <c r="AI1540" s="6">
        <v>1</v>
      </c>
      <c r="AJ1540" s="2">
        <v>0</v>
      </c>
      <c r="AK1540" s="2"/>
      <c r="AL1540" s="6" t="s">
        <v>6743</v>
      </c>
      <c r="AM1540" s="6">
        <v>0</v>
      </c>
      <c r="AN1540" s="2">
        <v>0</v>
      </c>
      <c r="AO1540" s="2"/>
      <c r="AP1540" s="6"/>
      <c r="AQ1540" s="6">
        <f t="shared" ref="AQ1540:AQ1603" si="168">SUM(AA1540:AP1540)</f>
        <v>3</v>
      </c>
      <c r="AR1540" s="160">
        <f t="shared" ref="AR1540:AR1603" si="169">IF(AA1540+AE1540+AI1540+AM1540&gt;0,1,0)</f>
        <v>1</v>
      </c>
      <c r="AS1540" s="160">
        <f t="shared" ref="AS1540:AS1603" si="170">IF(OR(AC1540="JUNTOS",AG1540="JUNTOS",AK1540="JUNTOS",AO1540="JUNTOS"),1,0)</f>
        <v>0</v>
      </c>
      <c r="AT1540" s="160">
        <f t="shared" ref="AT1540:AT1603" si="171">IF(OR($AC1540="CUNA MAS",$AG1540="CUNA MAS",$AK1540="CUNA MAS", $AO1540="CUNA MAS"),1,0)</f>
        <v>1</v>
      </c>
      <c r="AU1540" s="160">
        <f t="shared" ref="AU1540:AU1603" si="172">IF(OR($AC1540="PAIS",$AG1540="PAIS",$AK1540="PAIS",$AO1540="PAIS"),1,0)</f>
        <v>0</v>
      </c>
      <c r="AV1540" s="160">
        <f t="shared" ref="AV1540:AV1603" si="173">IF(OR($AC1540="QALI WARMA",$AG1540="QALI WARMA",$AK1540="QALI WARMA", $AO1540="QALI WARMA"),1,0)</f>
        <v>0</v>
      </c>
      <c r="AW1540" s="160">
        <f t="shared" ref="AW1540:AW1603" si="174">IF(AND(NOT(OR(AC1540="JUNTOS",AG1540="JUNTOS",AK1540="JUNTOS",AO1540="JUNTOS",$AC1540="CUNA MAS",$AG1540="CUNA MAS",$AK1540="CUNA MAS",$AO1540="CUNA MAS",$AC1540="PAIS",$AG1540="PAIS",$AK1540="PAIS",$AO1540="PAIS",$AC1540="QALI WARMA",$AG1540="QALI WARMA",$AK1540="QALI WARMA",$AO1540="QALI WARMA")),NOT(AND(AC1540="",AG1540="",AK1540="",AO1540=""))),1,0)</f>
        <v>0</v>
      </c>
    </row>
    <row r="1541" spans="1:49" x14ac:dyDescent="0.25">
      <c r="A1541" s="2" t="s">
        <v>5009</v>
      </c>
      <c r="B1541" s="44" t="s">
        <v>20</v>
      </c>
      <c r="C1541" s="2" t="s">
        <v>20</v>
      </c>
      <c r="D1541" s="2" t="s">
        <v>5010</v>
      </c>
      <c r="E1541" s="6" t="s">
        <v>45</v>
      </c>
      <c r="F1541" s="2" t="s">
        <v>44</v>
      </c>
      <c r="G1541" s="2" t="s">
        <v>44</v>
      </c>
      <c r="H1541" s="2">
        <v>1</v>
      </c>
      <c r="I1541" s="2" t="s">
        <v>45</v>
      </c>
      <c r="J1541" s="2">
        <v>1</v>
      </c>
      <c r="K1541" s="2">
        <v>0</v>
      </c>
      <c r="L1541" s="2">
        <v>1</v>
      </c>
      <c r="M1541" s="2">
        <v>1</v>
      </c>
      <c r="N1541" s="2">
        <v>1</v>
      </c>
      <c r="O1541" s="2">
        <v>1</v>
      </c>
      <c r="P1541" s="2">
        <v>1</v>
      </c>
      <c r="Q1541" s="2" t="s">
        <v>45</v>
      </c>
      <c r="R1541" s="2" t="s">
        <v>45</v>
      </c>
      <c r="S1541" s="2" t="s">
        <v>44</v>
      </c>
      <c r="T1541" s="2" t="s">
        <v>44</v>
      </c>
      <c r="U1541" s="3" t="s">
        <v>45</v>
      </c>
      <c r="V1541" s="48" t="s">
        <v>6626</v>
      </c>
      <c r="W1541" s="63" t="s">
        <v>6627</v>
      </c>
      <c r="X1541" s="44" t="s">
        <v>6628</v>
      </c>
      <c r="Y1541" s="2">
        <v>999130356</v>
      </c>
      <c r="Z1541" s="84" t="s">
        <v>6629</v>
      </c>
      <c r="AA1541" s="2">
        <v>0</v>
      </c>
      <c r="AB1541" s="2">
        <v>0</v>
      </c>
      <c r="AC1541" s="2"/>
      <c r="AD1541" s="2"/>
      <c r="AE1541" s="6">
        <v>0</v>
      </c>
      <c r="AF1541" s="2">
        <v>0</v>
      </c>
      <c r="AG1541" s="2"/>
      <c r="AH1541" s="2"/>
      <c r="AI1541" s="6">
        <v>0</v>
      </c>
      <c r="AJ1541" s="2">
        <v>0</v>
      </c>
      <c r="AK1541" s="2"/>
      <c r="AL1541" s="6"/>
      <c r="AM1541" s="6">
        <v>0</v>
      </c>
      <c r="AN1541" s="2">
        <v>0</v>
      </c>
      <c r="AO1541" s="2"/>
      <c r="AP1541" s="6"/>
      <c r="AQ1541" s="6">
        <f t="shared" si="168"/>
        <v>0</v>
      </c>
      <c r="AR1541" s="160">
        <f t="shared" si="169"/>
        <v>0</v>
      </c>
      <c r="AS1541" s="160">
        <f t="shared" si="170"/>
        <v>0</v>
      </c>
      <c r="AT1541" s="160">
        <f t="shared" si="171"/>
        <v>0</v>
      </c>
      <c r="AU1541" s="160">
        <f t="shared" si="172"/>
        <v>0</v>
      </c>
      <c r="AV1541" s="160">
        <f t="shared" si="173"/>
        <v>0</v>
      </c>
      <c r="AW1541" s="160">
        <f t="shared" si="174"/>
        <v>0</v>
      </c>
    </row>
    <row r="1542" spans="1:49" x14ac:dyDescent="0.25">
      <c r="A1542" s="2" t="s">
        <v>5013</v>
      </c>
      <c r="B1542" s="44" t="s">
        <v>20</v>
      </c>
      <c r="C1542" s="2" t="s">
        <v>20</v>
      </c>
      <c r="D1542" s="2" t="s">
        <v>5014</v>
      </c>
      <c r="E1542" s="6" t="s">
        <v>45</v>
      </c>
      <c r="F1542" s="2" t="s">
        <v>44</v>
      </c>
      <c r="G1542" s="2" t="s">
        <v>44</v>
      </c>
      <c r="H1542" s="2">
        <v>1</v>
      </c>
      <c r="I1542" s="2" t="s">
        <v>44</v>
      </c>
      <c r="J1542" s="2">
        <v>1</v>
      </c>
      <c r="K1542" s="2">
        <v>0</v>
      </c>
      <c r="L1542" s="2">
        <v>1</v>
      </c>
      <c r="M1542" s="2">
        <v>1</v>
      </c>
      <c r="N1542" s="2">
        <v>1</v>
      </c>
      <c r="O1542" s="2">
        <v>1</v>
      </c>
      <c r="P1542" s="12">
        <v>1</v>
      </c>
      <c r="Q1542" s="2" t="s">
        <v>45</v>
      </c>
      <c r="R1542" s="2" t="s">
        <v>45</v>
      </c>
      <c r="S1542" s="2" t="s">
        <v>44</v>
      </c>
      <c r="T1542" s="2" t="s">
        <v>44</v>
      </c>
      <c r="U1542" s="3" t="s">
        <v>45</v>
      </c>
      <c r="V1542" s="6" t="s">
        <v>35</v>
      </c>
      <c r="W1542" s="63" t="s">
        <v>6844</v>
      </c>
      <c r="X1542" s="2" t="s">
        <v>6845</v>
      </c>
      <c r="Y1542" s="2" t="s">
        <v>5011</v>
      </c>
      <c r="Z1542" s="64" t="s">
        <v>5012</v>
      </c>
      <c r="AA1542" s="2">
        <v>1</v>
      </c>
      <c r="AB1542" s="2">
        <v>0</v>
      </c>
      <c r="AC1542" s="2"/>
      <c r="AD1542" s="2" t="s">
        <v>6743</v>
      </c>
      <c r="AE1542" s="6">
        <v>0</v>
      </c>
      <c r="AF1542" s="2">
        <v>0</v>
      </c>
      <c r="AG1542" s="2"/>
      <c r="AH1542" s="2"/>
      <c r="AI1542" s="6">
        <v>0</v>
      </c>
      <c r="AJ1542" s="2">
        <v>0</v>
      </c>
      <c r="AK1542" s="2"/>
      <c r="AL1542" s="6"/>
      <c r="AM1542" s="6">
        <v>0</v>
      </c>
      <c r="AN1542" s="2">
        <v>0</v>
      </c>
      <c r="AO1542" s="2"/>
      <c r="AP1542" s="6"/>
      <c r="AQ1542" s="6">
        <f t="shared" si="168"/>
        <v>1</v>
      </c>
      <c r="AR1542" s="160">
        <f t="shared" si="169"/>
        <v>1</v>
      </c>
      <c r="AS1542" s="160">
        <f t="shared" si="170"/>
        <v>0</v>
      </c>
      <c r="AT1542" s="160">
        <f t="shared" si="171"/>
        <v>0</v>
      </c>
      <c r="AU1542" s="160">
        <f t="shared" si="172"/>
        <v>0</v>
      </c>
      <c r="AV1542" s="160">
        <f t="shared" si="173"/>
        <v>0</v>
      </c>
      <c r="AW1542" s="160">
        <f t="shared" si="174"/>
        <v>0</v>
      </c>
    </row>
    <row r="1543" spans="1:49" x14ac:dyDescent="0.25">
      <c r="A1543" s="2" t="s">
        <v>5015</v>
      </c>
      <c r="B1543" s="44" t="s">
        <v>20</v>
      </c>
      <c r="C1543" s="2" t="s">
        <v>20</v>
      </c>
      <c r="D1543" s="49" t="s">
        <v>5016</v>
      </c>
      <c r="E1543" s="6" t="s">
        <v>45</v>
      </c>
      <c r="F1543" s="2" t="s">
        <v>44</v>
      </c>
      <c r="G1543" s="2" t="s">
        <v>44</v>
      </c>
      <c r="H1543" s="2">
        <v>1</v>
      </c>
      <c r="I1543" s="2" t="s">
        <v>44</v>
      </c>
      <c r="J1543" s="2">
        <v>1</v>
      </c>
      <c r="K1543" s="2">
        <v>0</v>
      </c>
      <c r="L1543" s="2">
        <v>1</v>
      </c>
      <c r="M1543" s="2">
        <v>1</v>
      </c>
      <c r="N1543" s="2">
        <v>1</v>
      </c>
      <c r="O1543" s="2">
        <v>1</v>
      </c>
      <c r="P1543" s="2">
        <v>1</v>
      </c>
      <c r="Q1543" s="2" t="s">
        <v>45</v>
      </c>
      <c r="R1543" s="2" t="s">
        <v>45</v>
      </c>
      <c r="S1543" s="2" t="s">
        <v>45</v>
      </c>
      <c r="T1543" s="2" t="s">
        <v>44</v>
      </c>
      <c r="U1543" s="3" t="s">
        <v>45</v>
      </c>
      <c r="V1543" s="48" t="s">
        <v>6638</v>
      </c>
      <c r="W1543" s="63" t="s">
        <v>6639</v>
      </c>
      <c r="X1543" s="2" t="s">
        <v>6640</v>
      </c>
      <c r="Y1543" s="2" t="s">
        <v>6641</v>
      </c>
      <c r="Z1543" s="2" t="s">
        <v>6642</v>
      </c>
      <c r="AA1543" s="2">
        <v>0</v>
      </c>
      <c r="AB1543" s="2">
        <v>0</v>
      </c>
      <c r="AC1543" s="2"/>
      <c r="AD1543" s="2"/>
      <c r="AE1543" s="6">
        <v>0</v>
      </c>
      <c r="AF1543" s="2">
        <v>0</v>
      </c>
      <c r="AG1543" s="2"/>
      <c r="AH1543" s="2"/>
      <c r="AI1543" s="6">
        <v>0</v>
      </c>
      <c r="AJ1543" s="2">
        <v>0</v>
      </c>
      <c r="AK1543" s="2"/>
      <c r="AL1543" s="6"/>
      <c r="AM1543" s="6">
        <v>0</v>
      </c>
      <c r="AN1543" s="2">
        <v>0</v>
      </c>
      <c r="AO1543" s="2"/>
      <c r="AP1543" s="6"/>
      <c r="AQ1543" s="6">
        <f t="shared" si="168"/>
        <v>0</v>
      </c>
      <c r="AR1543" s="160">
        <f t="shared" si="169"/>
        <v>0</v>
      </c>
      <c r="AS1543" s="160">
        <f t="shared" si="170"/>
        <v>0</v>
      </c>
      <c r="AT1543" s="160">
        <f t="shared" si="171"/>
        <v>0</v>
      </c>
      <c r="AU1543" s="160">
        <f t="shared" si="172"/>
        <v>0</v>
      </c>
      <c r="AV1543" s="160">
        <f t="shared" si="173"/>
        <v>0</v>
      </c>
      <c r="AW1543" s="160">
        <f t="shared" si="174"/>
        <v>0</v>
      </c>
    </row>
    <row r="1544" spans="1:49" x14ac:dyDescent="0.25">
      <c r="A1544" s="2" t="s">
        <v>5017</v>
      </c>
      <c r="B1544" s="44" t="s">
        <v>20</v>
      </c>
      <c r="C1544" s="2" t="s">
        <v>20</v>
      </c>
      <c r="D1544" s="2" t="s">
        <v>2502</v>
      </c>
      <c r="E1544" s="6" t="s">
        <v>45</v>
      </c>
      <c r="F1544" s="2" t="s">
        <v>44</v>
      </c>
      <c r="G1544" s="2" t="s">
        <v>44</v>
      </c>
      <c r="H1544" s="2">
        <v>0</v>
      </c>
      <c r="I1544" s="2" t="s">
        <v>45</v>
      </c>
      <c r="J1544" s="2">
        <v>1</v>
      </c>
      <c r="K1544" s="2">
        <v>0</v>
      </c>
      <c r="L1544" s="2">
        <v>0</v>
      </c>
      <c r="M1544" s="2">
        <v>1</v>
      </c>
      <c r="N1544" s="2">
        <v>1</v>
      </c>
      <c r="O1544" s="2">
        <v>1</v>
      </c>
      <c r="P1544" s="2">
        <v>1</v>
      </c>
      <c r="Q1544" s="2" t="s">
        <v>45</v>
      </c>
      <c r="R1544" s="2" t="s">
        <v>45</v>
      </c>
      <c r="S1544" s="2" t="s">
        <v>44</v>
      </c>
      <c r="T1544" s="2" t="s">
        <v>44</v>
      </c>
      <c r="U1544" s="3" t="s">
        <v>45</v>
      </c>
      <c r="V1544" s="48" t="s">
        <v>6581</v>
      </c>
      <c r="W1544" s="63" t="s">
        <v>5018</v>
      </c>
      <c r="X1544" s="2" t="s">
        <v>5019</v>
      </c>
      <c r="Y1544" s="2" t="s">
        <v>5020</v>
      </c>
      <c r="Z1544" s="64" t="s">
        <v>5021</v>
      </c>
      <c r="AA1544" s="2">
        <v>0</v>
      </c>
      <c r="AB1544" s="2">
        <v>1</v>
      </c>
      <c r="AC1544" s="2" t="s">
        <v>326</v>
      </c>
      <c r="AD1544" s="2" t="s">
        <v>6743</v>
      </c>
      <c r="AE1544" s="6">
        <v>0</v>
      </c>
      <c r="AF1544" s="2">
        <v>0</v>
      </c>
      <c r="AG1544" s="2"/>
      <c r="AH1544" s="2"/>
      <c r="AI1544" s="6">
        <v>0</v>
      </c>
      <c r="AJ1544" s="2">
        <v>0</v>
      </c>
      <c r="AK1544" s="2"/>
      <c r="AL1544" s="6"/>
      <c r="AM1544" s="6">
        <v>0</v>
      </c>
      <c r="AN1544" s="2">
        <v>0</v>
      </c>
      <c r="AO1544" s="2"/>
      <c r="AP1544" s="6"/>
      <c r="AQ1544" s="6">
        <f t="shared" si="168"/>
        <v>1</v>
      </c>
      <c r="AR1544" s="160">
        <f t="shared" si="169"/>
        <v>0</v>
      </c>
      <c r="AS1544" s="160">
        <f t="shared" si="170"/>
        <v>0</v>
      </c>
      <c r="AT1544" s="160">
        <f t="shared" si="171"/>
        <v>1</v>
      </c>
      <c r="AU1544" s="160">
        <f t="shared" si="172"/>
        <v>0</v>
      </c>
      <c r="AV1544" s="160">
        <f t="shared" si="173"/>
        <v>0</v>
      </c>
      <c r="AW1544" s="160">
        <f t="shared" si="174"/>
        <v>0</v>
      </c>
    </row>
    <row r="1545" spans="1:49" x14ac:dyDescent="0.25">
      <c r="A1545" s="2" t="s">
        <v>5022</v>
      </c>
      <c r="B1545" s="44" t="s">
        <v>20</v>
      </c>
      <c r="C1545" s="2" t="s">
        <v>20</v>
      </c>
      <c r="D1545" s="2" t="s">
        <v>5023</v>
      </c>
      <c r="E1545" s="6" t="s">
        <v>45</v>
      </c>
      <c r="F1545" s="2" t="s">
        <v>44</v>
      </c>
      <c r="G1545" s="2" t="s">
        <v>44</v>
      </c>
      <c r="H1545" s="2">
        <v>1</v>
      </c>
      <c r="I1545" s="2" t="s">
        <v>45</v>
      </c>
      <c r="J1545" s="2">
        <v>1</v>
      </c>
      <c r="K1545" s="2">
        <v>0</v>
      </c>
      <c r="L1545" s="2">
        <v>1</v>
      </c>
      <c r="M1545" s="2">
        <v>1</v>
      </c>
      <c r="N1545" s="2">
        <v>1</v>
      </c>
      <c r="O1545" s="2">
        <v>1</v>
      </c>
      <c r="P1545" s="12">
        <v>1</v>
      </c>
      <c r="Q1545" s="2" t="s">
        <v>45</v>
      </c>
      <c r="R1545" s="2" t="s">
        <v>44</v>
      </c>
      <c r="S1545" s="2" t="s">
        <v>45</v>
      </c>
      <c r="T1545" s="2" t="s">
        <v>44</v>
      </c>
      <c r="U1545" s="3" t="s">
        <v>45</v>
      </c>
      <c r="V1545" s="6" t="s">
        <v>35</v>
      </c>
      <c r="W1545" s="63" t="s">
        <v>5024</v>
      </c>
      <c r="X1545" s="2" t="s">
        <v>5025</v>
      </c>
      <c r="Y1545" s="2" t="s">
        <v>5026</v>
      </c>
      <c r="Z1545" s="64" t="s">
        <v>5027</v>
      </c>
      <c r="AA1545" s="2">
        <v>0</v>
      </c>
      <c r="AB1545" s="2">
        <v>0</v>
      </c>
      <c r="AC1545" s="2"/>
      <c r="AD1545" s="2"/>
      <c r="AE1545" s="6">
        <v>0</v>
      </c>
      <c r="AF1545" s="2">
        <v>0</v>
      </c>
      <c r="AG1545" s="2"/>
      <c r="AH1545" s="2"/>
      <c r="AI1545" s="6">
        <v>0</v>
      </c>
      <c r="AJ1545" s="2">
        <v>0</v>
      </c>
      <c r="AK1545" s="2"/>
      <c r="AL1545" s="6"/>
      <c r="AM1545" s="6">
        <v>0</v>
      </c>
      <c r="AN1545" s="2">
        <v>0</v>
      </c>
      <c r="AO1545" s="2"/>
      <c r="AP1545" s="6"/>
      <c r="AQ1545" s="6">
        <f t="shared" si="168"/>
        <v>0</v>
      </c>
      <c r="AR1545" s="160">
        <f t="shared" si="169"/>
        <v>0</v>
      </c>
      <c r="AS1545" s="160">
        <f t="shared" si="170"/>
        <v>0</v>
      </c>
      <c r="AT1545" s="160">
        <f t="shared" si="171"/>
        <v>0</v>
      </c>
      <c r="AU1545" s="160">
        <f t="shared" si="172"/>
        <v>0</v>
      </c>
      <c r="AV1545" s="160">
        <f t="shared" si="173"/>
        <v>0</v>
      </c>
      <c r="AW1545" s="160">
        <f t="shared" si="174"/>
        <v>0</v>
      </c>
    </row>
    <row r="1546" spans="1:49" x14ac:dyDescent="0.25">
      <c r="A1546" s="50" t="s">
        <v>5028</v>
      </c>
      <c r="B1546" s="51" t="s">
        <v>20</v>
      </c>
      <c r="C1546" s="49" t="s">
        <v>20</v>
      </c>
      <c r="D1546" s="49" t="s">
        <v>5029</v>
      </c>
      <c r="E1546" s="6" t="s">
        <v>45</v>
      </c>
      <c r="F1546" s="2" t="s">
        <v>44</v>
      </c>
      <c r="G1546" s="2" t="s">
        <v>44</v>
      </c>
      <c r="H1546" s="2">
        <v>1</v>
      </c>
      <c r="I1546" s="2" t="s">
        <v>45</v>
      </c>
      <c r="J1546" s="2">
        <v>1</v>
      </c>
      <c r="K1546" s="2">
        <v>0</v>
      </c>
      <c r="L1546" s="2">
        <v>1</v>
      </c>
      <c r="M1546" s="2">
        <v>1</v>
      </c>
      <c r="N1546" s="2">
        <v>1</v>
      </c>
      <c r="O1546" s="2">
        <v>1</v>
      </c>
      <c r="P1546" s="2">
        <v>1</v>
      </c>
      <c r="Q1546" s="2" t="s">
        <v>44</v>
      </c>
      <c r="R1546" s="2" t="s">
        <v>45</v>
      </c>
      <c r="S1546" s="2" t="s">
        <v>44</v>
      </c>
      <c r="T1546" s="2" t="s">
        <v>44</v>
      </c>
      <c r="U1546" s="3" t="s">
        <v>45</v>
      </c>
      <c r="V1546" s="48" t="s">
        <v>6643</v>
      </c>
      <c r="W1546" s="63" t="s">
        <v>6846</v>
      </c>
      <c r="X1546" s="2" t="s">
        <v>6644</v>
      </c>
      <c r="Y1546" s="2" t="s">
        <v>6645</v>
      </c>
      <c r="Z1546" s="84" t="s">
        <v>6646</v>
      </c>
      <c r="AA1546" s="2">
        <v>0</v>
      </c>
      <c r="AB1546" s="2">
        <v>1</v>
      </c>
      <c r="AC1546" s="2" t="s">
        <v>3466</v>
      </c>
      <c r="AD1546" s="2" t="s">
        <v>6745</v>
      </c>
      <c r="AE1546" s="6">
        <v>0</v>
      </c>
      <c r="AF1546" s="2">
        <v>1</v>
      </c>
      <c r="AG1546" s="2" t="s">
        <v>3466</v>
      </c>
      <c r="AH1546" s="2" t="s">
        <v>6743</v>
      </c>
      <c r="AI1546" s="6">
        <v>0</v>
      </c>
      <c r="AJ1546" s="2">
        <v>1</v>
      </c>
      <c r="AK1546" s="2" t="s">
        <v>3466</v>
      </c>
      <c r="AL1546" s="6" t="s">
        <v>6744</v>
      </c>
      <c r="AM1546" s="6">
        <v>0</v>
      </c>
      <c r="AN1546" s="2">
        <v>0</v>
      </c>
      <c r="AO1546" s="2"/>
      <c r="AP1546" s="6"/>
      <c r="AQ1546" s="6">
        <f t="shared" si="168"/>
        <v>3</v>
      </c>
      <c r="AR1546" s="160">
        <f t="shared" si="169"/>
        <v>0</v>
      </c>
      <c r="AS1546" s="160">
        <f t="shared" si="170"/>
        <v>0</v>
      </c>
      <c r="AT1546" s="160">
        <f t="shared" si="171"/>
        <v>0</v>
      </c>
      <c r="AU1546" s="160">
        <f t="shared" si="172"/>
        <v>0</v>
      </c>
      <c r="AV1546" s="160">
        <f t="shared" si="173"/>
        <v>0</v>
      </c>
      <c r="AW1546" s="160">
        <f t="shared" si="174"/>
        <v>1</v>
      </c>
    </row>
    <row r="1547" spans="1:49" x14ac:dyDescent="0.25">
      <c r="A1547" s="2" t="s">
        <v>5030</v>
      </c>
      <c r="B1547" s="44" t="s">
        <v>20</v>
      </c>
      <c r="C1547" s="2" t="s">
        <v>20</v>
      </c>
      <c r="D1547" s="2" t="s">
        <v>5031</v>
      </c>
      <c r="E1547" s="6" t="s">
        <v>45</v>
      </c>
      <c r="F1547" s="2" t="s">
        <v>44</v>
      </c>
      <c r="G1547" s="2" t="s">
        <v>44</v>
      </c>
      <c r="H1547" s="2">
        <v>1</v>
      </c>
      <c r="I1547" s="2" t="s">
        <v>44</v>
      </c>
      <c r="J1547" s="2">
        <v>1</v>
      </c>
      <c r="K1547" s="2">
        <v>0</v>
      </c>
      <c r="L1547" s="2">
        <v>1</v>
      </c>
      <c r="M1547" s="2">
        <v>1</v>
      </c>
      <c r="N1547" s="2">
        <v>1</v>
      </c>
      <c r="O1547" s="2">
        <v>1</v>
      </c>
      <c r="P1547" s="2">
        <v>1</v>
      </c>
      <c r="Q1547" s="2" t="s">
        <v>45</v>
      </c>
      <c r="R1547" s="2" t="s">
        <v>45</v>
      </c>
      <c r="S1547" s="2" t="s">
        <v>44</v>
      </c>
      <c r="T1547" s="2" t="s">
        <v>44</v>
      </c>
      <c r="U1547" s="3" t="s">
        <v>44</v>
      </c>
      <c r="V1547" s="6" t="s">
        <v>35</v>
      </c>
      <c r="W1547" s="63" t="s">
        <v>6547</v>
      </c>
      <c r="X1547" s="2">
        <v>70182347</v>
      </c>
      <c r="Y1547" s="2">
        <v>945887528</v>
      </c>
      <c r="Z1547" s="64" t="s">
        <v>5027</v>
      </c>
      <c r="AA1547" s="2">
        <v>0</v>
      </c>
      <c r="AB1547" s="2">
        <v>0</v>
      </c>
      <c r="AC1547" s="2"/>
      <c r="AD1547" s="2"/>
      <c r="AE1547" s="6">
        <v>0</v>
      </c>
      <c r="AF1547" s="2">
        <v>0</v>
      </c>
      <c r="AG1547" s="2"/>
      <c r="AH1547" s="2"/>
      <c r="AI1547" s="6">
        <v>1</v>
      </c>
      <c r="AJ1547" s="2">
        <v>0</v>
      </c>
      <c r="AK1547" s="2"/>
      <c r="AL1547" s="6" t="s">
        <v>6743</v>
      </c>
      <c r="AM1547" s="6">
        <v>0</v>
      </c>
      <c r="AN1547" s="2">
        <v>0</v>
      </c>
      <c r="AO1547" s="2"/>
      <c r="AP1547" s="6"/>
      <c r="AQ1547" s="6">
        <f t="shared" si="168"/>
        <v>1</v>
      </c>
      <c r="AR1547" s="160">
        <f t="shared" si="169"/>
        <v>1</v>
      </c>
      <c r="AS1547" s="160">
        <f t="shared" si="170"/>
        <v>0</v>
      </c>
      <c r="AT1547" s="160">
        <f t="shared" si="171"/>
        <v>0</v>
      </c>
      <c r="AU1547" s="160">
        <f t="shared" si="172"/>
        <v>0</v>
      </c>
      <c r="AV1547" s="160">
        <f t="shared" si="173"/>
        <v>0</v>
      </c>
      <c r="AW1547" s="160">
        <f t="shared" si="174"/>
        <v>0</v>
      </c>
    </row>
    <row r="1548" spans="1:49" x14ac:dyDescent="0.25">
      <c r="A1548" s="2" t="s">
        <v>5032</v>
      </c>
      <c r="B1548" s="44" t="s">
        <v>20</v>
      </c>
      <c r="C1548" s="2" t="s">
        <v>20</v>
      </c>
      <c r="D1548" s="49" t="s">
        <v>5033</v>
      </c>
      <c r="E1548" s="6" t="s">
        <v>45</v>
      </c>
      <c r="F1548" s="2" t="s">
        <v>45</v>
      </c>
      <c r="G1548" s="2" t="s">
        <v>44</v>
      </c>
      <c r="H1548" s="2">
        <v>0</v>
      </c>
      <c r="I1548" s="2" t="s">
        <v>45</v>
      </c>
      <c r="J1548" s="2">
        <v>1</v>
      </c>
      <c r="K1548" s="2">
        <v>0</v>
      </c>
      <c r="L1548" s="2">
        <v>0</v>
      </c>
      <c r="M1548" s="2">
        <v>1</v>
      </c>
      <c r="N1548" s="36"/>
      <c r="O1548" s="2">
        <v>1</v>
      </c>
      <c r="P1548" s="2">
        <v>1</v>
      </c>
      <c r="Q1548" s="2" t="s">
        <v>45</v>
      </c>
      <c r="R1548" s="2" t="s">
        <v>45</v>
      </c>
      <c r="S1548" s="2" t="s">
        <v>44</v>
      </c>
      <c r="T1548" s="2" t="s">
        <v>44</v>
      </c>
      <c r="U1548" s="3" t="s">
        <v>45</v>
      </c>
      <c r="V1548" s="48" t="s">
        <v>6647</v>
      </c>
      <c r="W1548" s="63" t="s">
        <v>6648</v>
      </c>
      <c r="X1548" s="2" t="s">
        <v>6649</v>
      </c>
      <c r="Y1548" s="2" t="s">
        <v>6650</v>
      </c>
      <c r="Z1548" s="84" t="s">
        <v>6651</v>
      </c>
      <c r="AA1548" s="2">
        <v>0</v>
      </c>
      <c r="AB1548" s="2">
        <v>0</v>
      </c>
      <c r="AC1548" s="2"/>
      <c r="AD1548" s="2"/>
      <c r="AE1548" s="6">
        <v>0</v>
      </c>
      <c r="AF1548" s="2">
        <v>0</v>
      </c>
      <c r="AG1548" s="2"/>
      <c r="AH1548" s="2"/>
      <c r="AI1548" s="6">
        <v>1</v>
      </c>
      <c r="AJ1548" s="2">
        <v>0</v>
      </c>
      <c r="AK1548" s="2"/>
      <c r="AL1548" s="6" t="s">
        <v>6743</v>
      </c>
      <c r="AM1548" s="6">
        <v>0</v>
      </c>
      <c r="AN1548" s="2">
        <v>0</v>
      </c>
      <c r="AO1548" s="2"/>
      <c r="AP1548" s="6"/>
      <c r="AQ1548" s="6">
        <f t="shared" si="168"/>
        <v>1</v>
      </c>
      <c r="AR1548" s="160">
        <f t="shared" si="169"/>
        <v>1</v>
      </c>
      <c r="AS1548" s="160">
        <f t="shared" si="170"/>
        <v>0</v>
      </c>
      <c r="AT1548" s="160">
        <f t="shared" si="171"/>
        <v>0</v>
      </c>
      <c r="AU1548" s="160">
        <f t="shared" si="172"/>
        <v>0</v>
      </c>
      <c r="AV1548" s="160">
        <f t="shared" si="173"/>
        <v>0</v>
      </c>
      <c r="AW1548" s="160">
        <f t="shared" si="174"/>
        <v>0</v>
      </c>
    </row>
    <row r="1549" spans="1:49" x14ac:dyDescent="0.25">
      <c r="A1549" s="2" t="s">
        <v>5034</v>
      </c>
      <c r="B1549" s="44" t="s">
        <v>20</v>
      </c>
      <c r="C1549" s="2" t="s">
        <v>20</v>
      </c>
      <c r="D1549" s="2" t="s">
        <v>5035</v>
      </c>
      <c r="E1549" s="6" t="s">
        <v>45</v>
      </c>
      <c r="F1549" s="2" t="s">
        <v>45</v>
      </c>
      <c r="G1549" s="2" t="s">
        <v>44</v>
      </c>
      <c r="H1549" s="2">
        <v>0</v>
      </c>
      <c r="I1549" s="2" t="s">
        <v>45</v>
      </c>
      <c r="J1549" s="2">
        <v>0</v>
      </c>
      <c r="K1549" s="6">
        <v>0</v>
      </c>
      <c r="L1549" s="2">
        <v>0</v>
      </c>
      <c r="M1549" s="112">
        <v>2</v>
      </c>
      <c r="N1549" s="13"/>
      <c r="O1549" s="21">
        <v>1</v>
      </c>
      <c r="P1549" s="21">
        <v>1</v>
      </c>
      <c r="Q1549" s="2" t="s">
        <v>45</v>
      </c>
      <c r="R1549" s="2" t="s">
        <v>45</v>
      </c>
      <c r="S1549" s="2" t="s">
        <v>44</v>
      </c>
      <c r="T1549" s="2" t="s">
        <v>44</v>
      </c>
      <c r="U1549" s="3" t="s">
        <v>45</v>
      </c>
      <c r="V1549" s="6" t="s">
        <v>6579</v>
      </c>
      <c r="W1549" s="63"/>
      <c r="X1549" s="2"/>
      <c r="Y1549" s="2"/>
      <c r="Z1549" s="64"/>
      <c r="AA1549" s="2">
        <v>0</v>
      </c>
      <c r="AB1549" s="2">
        <v>0</v>
      </c>
      <c r="AC1549" s="2"/>
      <c r="AD1549" s="2"/>
      <c r="AE1549" s="6">
        <v>0</v>
      </c>
      <c r="AF1549" s="2">
        <v>0</v>
      </c>
      <c r="AG1549" s="2"/>
      <c r="AH1549" s="2"/>
      <c r="AI1549" s="6">
        <v>0</v>
      </c>
      <c r="AJ1549" s="2">
        <v>0</v>
      </c>
      <c r="AK1549" s="2"/>
      <c r="AL1549" s="6"/>
      <c r="AM1549" s="6">
        <v>0</v>
      </c>
      <c r="AN1549" s="2">
        <v>0</v>
      </c>
      <c r="AO1549" s="2"/>
      <c r="AP1549" s="6"/>
      <c r="AQ1549" s="6">
        <f t="shared" si="168"/>
        <v>0</v>
      </c>
      <c r="AR1549" s="160">
        <f t="shared" si="169"/>
        <v>0</v>
      </c>
      <c r="AS1549" s="160">
        <f t="shared" si="170"/>
        <v>0</v>
      </c>
      <c r="AT1549" s="160">
        <f t="shared" si="171"/>
        <v>0</v>
      </c>
      <c r="AU1549" s="160">
        <f t="shared" si="172"/>
        <v>0</v>
      </c>
      <c r="AV1549" s="160">
        <f t="shared" si="173"/>
        <v>0</v>
      </c>
      <c r="AW1549" s="160">
        <f t="shared" si="174"/>
        <v>0</v>
      </c>
    </row>
    <row r="1550" spans="1:49" x14ac:dyDescent="0.25">
      <c r="A1550" s="2" t="s">
        <v>5036</v>
      </c>
      <c r="B1550" s="44" t="s">
        <v>20</v>
      </c>
      <c r="C1550" s="2" t="s">
        <v>20</v>
      </c>
      <c r="D1550" s="2" t="s">
        <v>3494</v>
      </c>
      <c r="E1550" s="6" t="s">
        <v>45</v>
      </c>
      <c r="F1550" s="2" t="s">
        <v>44</v>
      </c>
      <c r="G1550" s="2" t="s">
        <v>44</v>
      </c>
      <c r="H1550" s="2">
        <v>1</v>
      </c>
      <c r="I1550" s="2" t="s">
        <v>45</v>
      </c>
      <c r="J1550" s="2">
        <v>1</v>
      </c>
      <c r="K1550" s="2">
        <v>0</v>
      </c>
      <c r="L1550" s="2">
        <v>1</v>
      </c>
      <c r="M1550" s="2">
        <v>1</v>
      </c>
      <c r="N1550" s="2">
        <v>1</v>
      </c>
      <c r="O1550" s="2">
        <v>1</v>
      </c>
      <c r="P1550" s="2">
        <v>1</v>
      </c>
      <c r="Q1550" s="2" t="s">
        <v>44</v>
      </c>
      <c r="R1550" s="2" t="s">
        <v>44</v>
      </c>
      <c r="S1550" s="2" t="s">
        <v>44</v>
      </c>
      <c r="T1550" s="2" t="s">
        <v>44</v>
      </c>
      <c r="U1550" s="3" t="s">
        <v>45</v>
      </c>
      <c r="V1550" s="48" t="s">
        <v>6581</v>
      </c>
      <c r="W1550" s="63" t="s">
        <v>5037</v>
      </c>
      <c r="X1550" s="2" t="s">
        <v>5038</v>
      </c>
      <c r="Y1550" s="2" t="s">
        <v>5039</v>
      </c>
      <c r="Z1550" s="2" t="s">
        <v>5040</v>
      </c>
      <c r="AA1550" s="2">
        <v>0</v>
      </c>
      <c r="AB1550" s="2">
        <v>1</v>
      </c>
      <c r="AC1550" s="2" t="s">
        <v>326</v>
      </c>
      <c r="AD1550" s="2" t="s">
        <v>6744</v>
      </c>
      <c r="AE1550" s="6">
        <v>0</v>
      </c>
      <c r="AF1550" s="2">
        <v>1</v>
      </c>
      <c r="AG1550" s="2" t="s">
        <v>326</v>
      </c>
      <c r="AH1550" s="2" t="s">
        <v>6744</v>
      </c>
      <c r="AI1550" s="6">
        <v>0</v>
      </c>
      <c r="AJ1550" s="2">
        <v>1</v>
      </c>
      <c r="AK1550" s="2" t="s">
        <v>326</v>
      </c>
      <c r="AL1550" s="6" t="s">
        <v>6744</v>
      </c>
      <c r="AM1550" s="6">
        <v>0</v>
      </c>
      <c r="AN1550" s="2">
        <v>0</v>
      </c>
      <c r="AO1550" s="2"/>
      <c r="AP1550" s="6"/>
      <c r="AQ1550" s="6">
        <f t="shared" si="168"/>
        <v>3</v>
      </c>
      <c r="AR1550" s="160">
        <f t="shared" si="169"/>
        <v>0</v>
      </c>
      <c r="AS1550" s="160">
        <f t="shared" si="170"/>
        <v>0</v>
      </c>
      <c r="AT1550" s="160">
        <f t="shared" si="171"/>
        <v>1</v>
      </c>
      <c r="AU1550" s="160">
        <f t="shared" si="172"/>
        <v>0</v>
      </c>
      <c r="AV1550" s="160">
        <f t="shared" si="173"/>
        <v>0</v>
      </c>
      <c r="AW1550" s="160">
        <f t="shared" si="174"/>
        <v>0</v>
      </c>
    </row>
    <row r="1551" spans="1:49" x14ac:dyDescent="0.25">
      <c r="A1551" s="2" t="s">
        <v>4954</v>
      </c>
      <c r="B1551" s="44" t="s">
        <v>20</v>
      </c>
      <c r="C1551" s="2" t="s">
        <v>4930</v>
      </c>
      <c r="D1551" s="2" t="s">
        <v>4955</v>
      </c>
      <c r="E1551" s="6" t="s">
        <v>45</v>
      </c>
      <c r="F1551" s="2" t="s">
        <v>44</v>
      </c>
      <c r="G1551" s="2" t="s">
        <v>44</v>
      </c>
      <c r="H1551" s="2">
        <v>1</v>
      </c>
      <c r="I1551" s="2" t="s">
        <v>44</v>
      </c>
      <c r="J1551" s="2">
        <v>1</v>
      </c>
      <c r="K1551" s="2">
        <v>0</v>
      </c>
      <c r="L1551" s="2">
        <v>1</v>
      </c>
      <c r="M1551" s="2">
        <v>1</v>
      </c>
      <c r="N1551" s="2">
        <v>1</v>
      </c>
      <c r="O1551" s="2">
        <v>1</v>
      </c>
      <c r="P1551" s="2">
        <v>1</v>
      </c>
      <c r="Q1551" s="2" t="s">
        <v>45</v>
      </c>
      <c r="R1551" s="2" t="s">
        <v>44</v>
      </c>
      <c r="S1551" s="2" t="s">
        <v>44</v>
      </c>
      <c r="T1551" s="2" t="s">
        <v>44</v>
      </c>
      <c r="U1551" s="3" t="s">
        <v>44</v>
      </c>
      <c r="V1551" s="48" t="s">
        <v>6630</v>
      </c>
      <c r="W1551" s="63" t="s">
        <v>6847</v>
      </c>
      <c r="X1551" s="2" t="s">
        <v>4956</v>
      </c>
      <c r="Y1551" s="2" t="s">
        <v>4957</v>
      </c>
      <c r="Z1551" s="2" t="s">
        <v>4958</v>
      </c>
      <c r="AA1551" s="2">
        <v>0</v>
      </c>
      <c r="AB1551" s="2">
        <v>1</v>
      </c>
      <c r="AC1551" s="2" t="s">
        <v>36</v>
      </c>
      <c r="AD1551" s="2" t="s">
        <v>6744</v>
      </c>
      <c r="AE1551" s="6">
        <v>0</v>
      </c>
      <c r="AF1551" s="2">
        <v>0</v>
      </c>
      <c r="AG1551" s="2"/>
      <c r="AH1551" s="2"/>
      <c r="AI1551" s="6">
        <v>0</v>
      </c>
      <c r="AJ1551" s="2">
        <v>0</v>
      </c>
      <c r="AK1551" s="2"/>
      <c r="AL1551" s="6"/>
      <c r="AM1551" s="6">
        <v>0</v>
      </c>
      <c r="AN1551" s="2">
        <v>0</v>
      </c>
      <c r="AO1551" s="2"/>
      <c r="AP1551" s="6"/>
      <c r="AQ1551" s="6">
        <f t="shared" si="168"/>
        <v>1</v>
      </c>
      <c r="AR1551" s="160">
        <f t="shared" si="169"/>
        <v>0</v>
      </c>
      <c r="AS1551" s="160">
        <f t="shared" si="170"/>
        <v>0</v>
      </c>
      <c r="AT1551" s="160">
        <f t="shared" si="171"/>
        <v>0</v>
      </c>
      <c r="AU1551" s="160">
        <f t="shared" si="172"/>
        <v>1</v>
      </c>
      <c r="AV1551" s="160">
        <f t="shared" si="173"/>
        <v>0</v>
      </c>
      <c r="AW1551" s="160">
        <f t="shared" si="174"/>
        <v>0</v>
      </c>
    </row>
    <row r="1552" spans="1:49" x14ac:dyDescent="0.25">
      <c r="A1552" s="2" t="s">
        <v>4929</v>
      </c>
      <c r="B1552" s="44" t="s">
        <v>20</v>
      </c>
      <c r="C1552" s="2" t="s">
        <v>4930</v>
      </c>
      <c r="D1552" s="2" t="s">
        <v>4931</v>
      </c>
      <c r="E1552" s="6" t="s">
        <v>45</v>
      </c>
      <c r="F1552" s="2" t="s">
        <v>44</v>
      </c>
      <c r="G1552" s="2" t="s">
        <v>44</v>
      </c>
      <c r="H1552" s="2">
        <v>1</v>
      </c>
      <c r="I1552" s="2" t="s">
        <v>44</v>
      </c>
      <c r="J1552" s="2">
        <v>1</v>
      </c>
      <c r="K1552" s="2">
        <v>0</v>
      </c>
      <c r="L1552" s="2">
        <v>0</v>
      </c>
      <c r="M1552" s="2">
        <v>1</v>
      </c>
      <c r="N1552" s="2">
        <v>1</v>
      </c>
      <c r="O1552" s="2">
        <v>1</v>
      </c>
      <c r="P1552" s="12">
        <v>1</v>
      </c>
      <c r="Q1552" s="2" t="s">
        <v>45</v>
      </c>
      <c r="R1552" s="2" t="s">
        <v>45</v>
      </c>
      <c r="S1552" s="2" t="s">
        <v>44</v>
      </c>
      <c r="T1552" s="2" t="s">
        <v>44</v>
      </c>
      <c r="U1552" s="3" t="s">
        <v>45</v>
      </c>
      <c r="V1552" s="6" t="s">
        <v>35</v>
      </c>
      <c r="W1552" s="63" t="s">
        <v>4932</v>
      </c>
      <c r="X1552" s="2" t="s">
        <v>4933</v>
      </c>
      <c r="Y1552" s="2" t="s">
        <v>4934</v>
      </c>
      <c r="Z1552" s="64" t="s">
        <v>4935</v>
      </c>
      <c r="AA1552" s="2">
        <v>0</v>
      </c>
      <c r="AB1552" s="2">
        <v>1</v>
      </c>
      <c r="AC1552" s="2" t="s">
        <v>35</v>
      </c>
      <c r="AD1552" s="2" t="s">
        <v>6744</v>
      </c>
      <c r="AE1552" s="6">
        <v>0</v>
      </c>
      <c r="AF1552" s="2">
        <v>0</v>
      </c>
      <c r="AG1552" s="2"/>
      <c r="AH1552" s="2"/>
      <c r="AI1552" s="6">
        <v>0</v>
      </c>
      <c r="AJ1552" s="2">
        <v>1</v>
      </c>
      <c r="AK1552" s="2" t="s">
        <v>35</v>
      </c>
      <c r="AL1552" s="6" t="s">
        <v>6744</v>
      </c>
      <c r="AM1552" s="6">
        <v>0</v>
      </c>
      <c r="AN1552" s="2">
        <v>0</v>
      </c>
      <c r="AO1552" s="2"/>
      <c r="AP1552" s="6"/>
      <c r="AQ1552" s="6">
        <f t="shared" si="168"/>
        <v>2</v>
      </c>
      <c r="AR1552" s="160">
        <f t="shared" si="169"/>
        <v>0</v>
      </c>
      <c r="AS1552" s="160">
        <f t="shared" si="170"/>
        <v>1</v>
      </c>
      <c r="AT1552" s="160">
        <f t="shared" si="171"/>
        <v>0</v>
      </c>
      <c r="AU1552" s="160">
        <f t="shared" si="172"/>
        <v>0</v>
      </c>
      <c r="AV1552" s="160">
        <f t="shared" si="173"/>
        <v>0</v>
      </c>
      <c r="AW1552" s="160">
        <f t="shared" si="174"/>
        <v>0</v>
      </c>
    </row>
    <row r="1553" spans="1:49" x14ac:dyDescent="0.25">
      <c r="A1553" s="2" t="s">
        <v>4936</v>
      </c>
      <c r="B1553" s="44" t="s">
        <v>20</v>
      </c>
      <c r="C1553" s="2" t="s">
        <v>4930</v>
      </c>
      <c r="D1553" s="2" t="s">
        <v>4937</v>
      </c>
      <c r="E1553" s="6" t="s">
        <v>45</v>
      </c>
      <c r="F1553" s="2" t="s">
        <v>44</v>
      </c>
      <c r="G1553" s="2" t="s">
        <v>44</v>
      </c>
      <c r="H1553" s="2">
        <v>1</v>
      </c>
      <c r="I1553" s="2" t="s">
        <v>45</v>
      </c>
      <c r="J1553" s="2">
        <v>1</v>
      </c>
      <c r="K1553" s="2">
        <v>0</v>
      </c>
      <c r="L1553" s="2">
        <v>1</v>
      </c>
      <c r="M1553" s="2">
        <v>1</v>
      </c>
      <c r="N1553" s="2">
        <v>1</v>
      </c>
      <c r="O1553" s="2">
        <v>1</v>
      </c>
      <c r="P1553" s="12">
        <v>1</v>
      </c>
      <c r="Q1553" s="2" t="s">
        <v>45</v>
      </c>
      <c r="R1553" s="2" t="s">
        <v>44</v>
      </c>
      <c r="S1553" s="2" t="s">
        <v>45</v>
      </c>
      <c r="T1553" s="2" t="s">
        <v>44</v>
      </c>
      <c r="U1553" s="3" t="s">
        <v>45</v>
      </c>
      <c r="V1553" s="48" t="s">
        <v>35</v>
      </c>
      <c r="W1553" s="63" t="s">
        <v>6631</v>
      </c>
      <c r="X1553" s="44" t="s">
        <v>6548</v>
      </c>
      <c r="Y1553" s="2">
        <v>920211187</v>
      </c>
      <c r="Z1553" s="84" t="s">
        <v>6549</v>
      </c>
      <c r="AA1553" s="2">
        <v>0</v>
      </c>
      <c r="AB1553" s="2">
        <v>1</v>
      </c>
      <c r="AC1553" s="2" t="s">
        <v>35</v>
      </c>
      <c r="AD1553" s="2" t="s">
        <v>6744</v>
      </c>
      <c r="AE1553" s="6">
        <v>0</v>
      </c>
      <c r="AF1553" s="2">
        <v>0</v>
      </c>
      <c r="AG1553" s="2"/>
      <c r="AH1553" s="2"/>
      <c r="AI1553" s="6">
        <v>0</v>
      </c>
      <c r="AJ1553" s="2">
        <v>0</v>
      </c>
      <c r="AK1553" s="2"/>
      <c r="AL1553" s="6"/>
      <c r="AM1553" s="6">
        <v>0</v>
      </c>
      <c r="AN1553" s="2">
        <v>0</v>
      </c>
      <c r="AO1553" s="2"/>
      <c r="AP1553" s="6"/>
      <c r="AQ1553" s="6">
        <f t="shared" si="168"/>
        <v>1</v>
      </c>
      <c r="AR1553" s="160">
        <f t="shared" si="169"/>
        <v>0</v>
      </c>
      <c r="AS1553" s="160">
        <f t="shared" si="170"/>
        <v>1</v>
      </c>
      <c r="AT1553" s="160">
        <f t="shared" si="171"/>
        <v>0</v>
      </c>
      <c r="AU1553" s="160">
        <f t="shared" si="172"/>
        <v>0</v>
      </c>
      <c r="AV1553" s="160">
        <f t="shared" si="173"/>
        <v>0</v>
      </c>
      <c r="AW1553" s="160">
        <f t="shared" si="174"/>
        <v>0</v>
      </c>
    </row>
    <row r="1554" spans="1:49" x14ac:dyDescent="0.25">
      <c r="A1554" s="2" t="s">
        <v>4938</v>
      </c>
      <c r="B1554" s="44" t="s">
        <v>20</v>
      </c>
      <c r="C1554" s="2" t="s">
        <v>4930</v>
      </c>
      <c r="D1554" s="2" t="s">
        <v>4939</v>
      </c>
      <c r="E1554" s="6" t="s">
        <v>45</v>
      </c>
      <c r="F1554" s="2" t="s">
        <v>44</v>
      </c>
      <c r="G1554" s="2" t="s">
        <v>44</v>
      </c>
      <c r="H1554" s="2">
        <v>1</v>
      </c>
      <c r="I1554" s="2" t="s">
        <v>44</v>
      </c>
      <c r="J1554" s="2">
        <v>1</v>
      </c>
      <c r="K1554" s="2">
        <v>0</v>
      </c>
      <c r="L1554" s="2">
        <v>1</v>
      </c>
      <c r="M1554" s="2">
        <v>1</v>
      </c>
      <c r="N1554" s="2">
        <v>1</v>
      </c>
      <c r="O1554" s="2">
        <v>1</v>
      </c>
      <c r="P1554" s="2">
        <v>1</v>
      </c>
      <c r="Q1554" s="2" t="s">
        <v>45</v>
      </c>
      <c r="R1554" s="2" t="s">
        <v>45</v>
      </c>
      <c r="S1554" s="2" t="s">
        <v>45</v>
      </c>
      <c r="T1554" s="2" t="s">
        <v>44</v>
      </c>
      <c r="U1554" s="3" t="s">
        <v>44</v>
      </c>
      <c r="V1554" s="48" t="s">
        <v>6630</v>
      </c>
      <c r="W1554" s="63" t="s">
        <v>6632</v>
      </c>
      <c r="X1554" s="2">
        <v>42033006</v>
      </c>
      <c r="Y1554" s="2">
        <v>975471153</v>
      </c>
      <c r="Z1554" s="84" t="s">
        <v>6633</v>
      </c>
      <c r="AA1554" s="2">
        <v>1</v>
      </c>
      <c r="AB1554" s="2">
        <v>1</v>
      </c>
      <c r="AC1554" s="2" t="s">
        <v>35</v>
      </c>
      <c r="AD1554" s="2" t="s">
        <v>6745</v>
      </c>
      <c r="AE1554" s="6">
        <v>0</v>
      </c>
      <c r="AF1554" s="2">
        <v>0</v>
      </c>
      <c r="AG1554" s="2"/>
      <c r="AH1554" s="2"/>
      <c r="AI1554" s="6">
        <v>0</v>
      </c>
      <c r="AJ1554" s="2">
        <v>0</v>
      </c>
      <c r="AK1554" s="2"/>
      <c r="AL1554" s="6"/>
      <c r="AM1554" s="6">
        <v>0</v>
      </c>
      <c r="AN1554" s="2">
        <v>0</v>
      </c>
      <c r="AO1554" s="2"/>
      <c r="AP1554" s="6"/>
      <c r="AQ1554" s="6">
        <f t="shared" si="168"/>
        <v>2</v>
      </c>
      <c r="AR1554" s="160">
        <f t="shared" si="169"/>
        <v>1</v>
      </c>
      <c r="AS1554" s="160">
        <f t="shared" si="170"/>
        <v>1</v>
      </c>
      <c r="AT1554" s="160">
        <f t="shared" si="171"/>
        <v>0</v>
      </c>
      <c r="AU1554" s="160">
        <f t="shared" si="172"/>
        <v>0</v>
      </c>
      <c r="AV1554" s="160">
        <f t="shared" si="173"/>
        <v>0</v>
      </c>
      <c r="AW1554" s="160">
        <f t="shared" si="174"/>
        <v>0</v>
      </c>
    </row>
    <row r="1555" spans="1:49" x14ac:dyDescent="0.25">
      <c r="A1555" s="2" t="s">
        <v>4944</v>
      </c>
      <c r="B1555" s="44" t="s">
        <v>20</v>
      </c>
      <c r="C1555" s="2" t="s">
        <v>4930</v>
      </c>
      <c r="D1555" s="2" t="s">
        <v>4945</v>
      </c>
      <c r="E1555" s="6" t="s">
        <v>45</v>
      </c>
      <c r="F1555" s="2" t="s">
        <v>44</v>
      </c>
      <c r="G1555" s="2" t="s">
        <v>44</v>
      </c>
      <c r="H1555" s="2">
        <v>1</v>
      </c>
      <c r="I1555" s="2" t="s">
        <v>44</v>
      </c>
      <c r="J1555" s="2">
        <v>1</v>
      </c>
      <c r="K1555" s="2">
        <v>0</v>
      </c>
      <c r="L1555" s="2">
        <v>1</v>
      </c>
      <c r="M1555" s="2">
        <v>1</v>
      </c>
      <c r="N1555" s="2">
        <v>1</v>
      </c>
      <c r="O1555" s="2">
        <v>1</v>
      </c>
      <c r="P1555" s="2">
        <v>1</v>
      </c>
      <c r="Q1555" s="2" t="s">
        <v>45</v>
      </c>
      <c r="R1555" s="2" t="s">
        <v>44</v>
      </c>
      <c r="S1555" s="2" t="s">
        <v>45</v>
      </c>
      <c r="T1555" s="2" t="s">
        <v>44</v>
      </c>
      <c r="U1555" s="3" t="s">
        <v>45</v>
      </c>
      <c r="V1555" s="6" t="s">
        <v>35</v>
      </c>
      <c r="W1555" s="63" t="s">
        <v>4940</v>
      </c>
      <c r="X1555" s="2" t="s">
        <v>4941</v>
      </c>
      <c r="Y1555" s="2" t="s">
        <v>4942</v>
      </c>
      <c r="Z1555" s="64" t="s">
        <v>4943</v>
      </c>
      <c r="AA1555" s="2">
        <v>0</v>
      </c>
      <c r="AB1555" s="2">
        <v>1</v>
      </c>
      <c r="AC1555" s="2" t="s">
        <v>35</v>
      </c>
      <c r="AD1555" s="2" t="s">
        <v>6744</v>
      </c>
      <c r="AE1555" s="6">
        <v>0</v>
      </c>
      <c r="AF1555" s="2">
        <v>0</v>
      </c>
      <c r="AG1555" s="2"/>
      <c r="AH1555" s="2"/>
      <c r="AI1555" s="6">
        <v>0</v>
      </c>
      <c r="AJ1555" s="2">
        <v>0</v>
      </c>
      <c r="AK1555" s="2"/>
      <c r="AL1555" s="6"/>
      <c r="AM1555" s="6">
        <v>0</v>
      </c>
      <c r="AN1555" s="2">
        <v>0</v>
      </c>
      <c r="AO1555" s="2"/>
      <c r="AP1555" s="6"/>
      <c r="AQ1555" s="6">
        <f t="shared" si="168"/>
        <v>1</v>
      </c>
      <c r="AR1555" s="160">
        <f t="shared" si="169"/>
        <v>0</v>
      </c>
      <c r="AS1555" s="160">
        <f t="shared" si="170"/>
        <v>1</v>
      </c>
      <c r="AT1555" s="160">
        <f t="shared" si="171"/>
        <v>0</v>
      </c>
      <c r="AU1555" s="160">
        <f t="shared" si="172"/>
        <v>0</v>
      </c>
      <c r="AV1555" s="160">
        <f t="shared" si="173"/>
        <v>0</v>
      </c>
      <c r="AW1555" s="160">
        <f t="shared" si="174"/>
        <v>0</v>
      </c>
    </row>
    <row r="1556" spans="1:49" x14ac:dyDescent="0.25">
      <c r="A1556" s="2" t="s">
        <v>4946</v>
      </c>
      <c r="B1556" s="44" t="s">
        <v>20</v>
      </c>
      <c r="C1556" s="2" t="s">
        <v>4930</v>
      </c>
      <c r="D1556" s="2" t="s">
        <v>4947</v>
      </c>
      <c r="E1556" s="6" t="s">
        <v>45</v>
      </c>
      <c r="F1556" s="2" t="s">
        <v>45</v>
      </c>
      <c r="G1556" s="2" t="s">
        <v>44</v>
      </c>
      <c r="H1556" s="2">
        <v>1</v>
      </c>
      <c r="I1556" s="2" t="s">
        <v>44</v>
      </c>
      <c r="J1556" s="2">
        <v>1</v>
      </c>
      <c r="K1556" s="2">
        <v>0</v>
      </c>
      <c r="L1556" s="2">
        <v>1</v>
      </c>
      <c r="M1556" s="2">
        <v>1</v>
      </c>
      <c r="N1556" s="36"/>
      <c r="O1556" s="2">
        <v>1</v>
      </c>
      <c r="P1556" s="2">
        <v>1</v>
      </c>
      <c r="Q1556" s="2" t="s">
        <v>44</v>
      </c>
      <c r="R1556" s="2" t="s">
        <v>44</v>
      </c>
      <c r="S1556" s="2" t="s">
        <v>44</v>
      </c>
      <c r="T1556" s="2" t="s">
        <v>44</v>
      </c>
      <c r="U1556" s="3" t="s">
        <v>44</v>
      </c>
      <c r="V1556" s="48" t="s">
        <v>6630</v>
      </c>
      <c r="W1556" s="63" t="s">
        <v>6848</v>
      </c>
      <c r="X1556" s="2" t="s">
        <v>4948</v>
      </c>
      <c r="Y1556" s="2" t="s">
        <v>4949</v>
      </c>
      <c r="Z1556" s="64" t="s">
        <v>4950</v>
      </c>
      <c r="AA1556" s="2">
        <v>0</v>
      </c>
      <c r="AB1556" s="2">
        <v>1</v>
      </c>
      <c r="AC1556" s="2" t="s">
        <v>36</v>
      </c>
      <c r="AD1556" s="2" t="s">
        <v>6744</v>
      </c>
      <c r="AE1556" s="6">
        <v>0</v>
      </c>
      <c r="AF1556" s="2">
        <v>1</v>
      </c>
      <c r="AG1556" s="2" t="s">
        <v>36</v>
      </c>
      <c r="AH1556" s="2" t="s">
        <v>6744</v>
      </c>
      <c r="AI1556" s="6">
        <v>0</v>
      </c>
      <c r="AJ1556" s="2">
        <v>0</v>
      </c>
      <c r="AK1556" s="2"/>
      <c r="AL1556" s="6"/>
      <c r="AM1556" s="6">
        <v>0</v>
      </c>
      <c r="AN1556" s="2">
        <v>0</v>
      </c>
      <c r="AO1556" s="2"/>
      <c r="AP1556" s="6"/>
      <c r="AQ1556" s="6">
        <f t="shared" si="168"/>
        <v>2</v>
      </c>
      <c r="AR1556" s="160">
        <f t="shared" si="169"/>
        <v>0</v>
      </c>
      <c r="AS1556" s="160">
        <f t="shared" si="170"/>
        <v>0</v>
      </c>
      <c r="AT1556" s="160">
        <f t="shared" si="171"/>
        <v>0</v>
      </c>
      <c r="AU1556" s="160">
        <f t="shared" si="172"/>
        <v>1</v>
      </c>
      <c r="AV1556" s="160">
        <f t="shared" si="173"/>
        <v>0</v>
      </c>
      <c r="AW1556" s="160">
        <f t="shared" si="174"/>
        <v>0</v>
      </c>
    </row>
    <row r="1557" spans="1:49" x14ac:dyDescent="0.25">
      <c r="A1557" s="2" t="s">
        <v>4951</v>
      </c>
      <c r="B1557" s="44" t="s">
        <v>20</v>
      </c>
      <c r="C1557" s="2" t="s">
        <v>4930</v>
      </c>
      <c r="D1557" s="2" t="s">
        <v>4952</v>
      </c>
      <c r="E1557" s="6" t="s">
        <v>45</v>
      </c>
      <c r="F1557" s="2" t="s">
        <v>44</v>
      </c>
      <c r="G1557" s="2" t="s">
        <v>44</v>
      </c>
      <c r="H1557" s="2">
        <v>1</v>
      </c>
      <c r="I1557" s="2" t="s">
        <v>44</v>
      </c>
      <c r="J1557" s="2">
        <v>1</v>
      </c>
      <c r="K1557" s="2">
        <v>0</v>
      </c>
      <c r="L1557" s="2">
        <v>0</v>
      </c>
      <c r="M1557" s="2">
        <v>1</v>
      </c>
      <c r="N1557" s="2">
        <v>1</v>
      </c>
      <c r="O1557" s="2">
        <v>1</v>
      </c>
      <c r="P1557" s="12">
        <v>1</v>
      </c>
      <c r="Q1557" s="2" t="s">
        <v>45</v>
      </c>
      <c r="R1557" s="2" t="s">
        <v>44</v>
      </c>
      <c r="S1557" s="2" t="s">
        <v>44</v>
      </c>
      <c r="T1557" s="2" t="s">
        <v>44</v>
      </c>
      <c r="U1557" s="3" t="s">
        <v>45</v>
      </c>
      <c r="V1557" s="48" t="s">
        <v>6581</v>
      </c>
      <c r="W1557" s="75" t="s">
        <v>6634</v>
      </c>
      <c r="X1557" s="85" t="s">
        <v>6635</v>
      </c>
      <c r="Y1557" s="86">
        <v>987339941</v>
      </c>
      <c r="Z1557" s="87" t="s">
        <v>6636</v>
      </c>
      <c r="AA1557" s="2">
        <v>0</v>
      </c>
      <c r="AB1557" s="2">
        <v>0</v>
      </c>
      <c r="AC1557" s="2"/>
      <c r="AD1557" s="2"/>
      <c r="AE1557" s="6">
        <v>0</v>
      </c>
      <c r="AF1557" s="2">
        <v>0</v>
      </c>
      <c r="AG1557" s="2"/>
      <c r="AH1557" s="2"/>
      <c r="AI1557" s="6">
        <v>0</v>
      </c>
      <c r="AJ1557" s="2">
        <v>0</v>
      </c>
      <c r="AK1557" s="2"/>
      <c r="AL1557" s="6"/>
      <c r="AM1557" s="6">
        <v>0</v>
      </c>
      <c r="AN1557" s="2">
        <v>0</v>
      </c>
      <c r="AO1557" s="2"/>
      <c r="AP1557" s="6"/>
      <c r="AQ1557" s="6">
        <f t="shared" si="168"/>
        <v>0</v>
      </c>
      <c r="AR1557" s="160">
        <f t="shared" si="169"/>
        <v>0</v>
      </c>
      <c r="AS1557" s="160">
        <f t="shared" si="170"/>
        <v>0</v>
      </c>
      <c r="AT1557" s="160">
        <f t="shared" si="171"/>
        <v>0</v>
      </c>
      <c r="AU1557" s="160">
        <f t="shared" si="172"/>
        <v>0</v>
      </c>
      <c r="AV1557" s="160">
        <f t="shared" si="173"/>
        <v>0</v>
      </c>
      <c r="AW1557" s="160">
        <f t="shared" si="174"/>
        <v>0</v>
      </c>
    </row>
    <row r="1558" spans="1:49" x14ac:dyDescent="0.25">
      <c r="A1558" s="2" t="s">
        <v>4953</v>
      </c>
      <c r="B1558" s="44" t="s">
        <v>20</v>
      </c>
      <c r="C1558" s="2" t="s">
        <v>4930</v>
      </c>
      <c r="D1558" s="2" t="s">
        <v>1036</v>
      </c>
      <c r="E1558" s="6" t="s">
        <v>45</v>
      </c>
      <c r="F1558" s="2" t="s">
        <v>44</v>
      </c>
      <c r="G1558" s="2" t="s">
        <v>44</v>
      </c>
      <c r="H1558" s="2">
        <v>0</v>
      </c>
      <c r="I1558" s="2" t="s">
        <v>44</v>
      </c>
      <c r="J1558" s="2">
        <v>1</v>
      </c>
      <c r="K1558" s="2">
        <v>0</v>
      </c>
      <c r="L1558" s="2">
        <v>1</v>
      </c>
      <c r="M1558" s="2">
        <v>1</v>
      </c>
      <c r="N1558" s="2">
        <v>1</v>
      </c>
      <c r="O1558" s="2">
        <v>1</v>
      </c>
      <c r="P1558" s="12">
        <v>1</v>
      </c>
      <c r="Q1558" s="2" t="s">
        <v>45</v>
      </c>
      <c r="R1558" s="2" t="s">
        <v>45</v>
      </c>
      <c r="S1558" s="2" t="s">
        <v>44</v>
      </c>
      <c r="T1558" s="2" t="s">
        <v>44</v>
      </c>
      <c r="U1558" s="3" t="s">
        <v>45</v>
      </c>
      <c r="V1558" s="6" t="s">
        <v>35</v>
      </c>
      <c r="W1558" s="63" t="s">
        <v>4932</v>
      </c>
      <c r="X1558" s="2" t="s">
        <v>4933</v>
      </c>
      <c r="Y1558" s="2" t="s">
        <v>4934</v>
      </c>
      <c r="Z1558" s="64" t="s">
        <v>4935</v>
      </c>
      <c r="AA1558" s="2">
        <v>0</v>
      </c>
      <c r="AB1558" s="2">
        <v>0</v>
      </c>
      <c r="AC1558" s="2"/>
      <c r="AD1558" s="2"/>
      <c r="AE1558" s="6">
        <v>0</v>
      </c>
      <c r="AF1558" s="2">
        <v>0</v>
      </c>
      <c r="AG1558" s="2"/>
      <c r="AH1558" s="2"/>
      <c r="AI1558" s="6">
        <v>0</v>
      </c>
      <c r="AJ1558" s="2">
        <v>0</v>
      </c>
      <c r="AK1558" s="2"/>
      <c r="AL1558" s="6"/>
      <c r="AM1558" s="6">
        <v>0</v>
      </c>
      <c r="AN1558" s="2">
        <v>0</v>
      </c>
      <c r="AO1558" s="2"/>
      <c r="AP1558" s="6"/>
      <c r="AQ1558" s="6">
        <f t="shared" si="168"/>
        <v>0</v>
      </c>
      <c r="AR1558" s="160">
        <f t="shared" si="169"/>
        <v>0</v>
      </c>
      <c r="AS1558" s="160">
        <f t="shared" si="170"/>
        <v>0</v>
      </c>
      <c r="AT1558" s="160">
        <f t="shared" si="171"/>
        <v>0</v>
      </c>
      <c r="AU1558" s="160">
        <f t="shared" si="172"/>
        <v>0</v>
      </c>
      <c r="AV1558" s="160">
        <f t="shared" si="173"/>
        <v>0</v>
      </c>
      <c r="AW1558" s="160">
        <f t="shared" si="174"/>
        <v>0</v>
      </c>
    </row>
    <row r="1559" spans="1:49" x14ac:dyDescent="0.25">
      <c r="A1559" s="2" t="s">
        <v>4974</v>
      </c>
      <c r="B1559" s="44" t="s">
        <v>20</v>
      </c>
      <c r="C1559" s="2" t="s">
        <v>4960</v>
      </c>
      <c r="D1559" s="2" t="s">
        <v>4960</v>
      </c>
      <c r="E1559" s="6" t="s">
        <v>45</v>
      </c>
      <c r="F1559" s="2" t="s">
        <v>44</v>
      </c>
      <c r="G1559" s="2" t="s">
        <v>44</v>
      </c>
      <c r="H1559" s="2">
        <v>1</v>
      </c>
      <c r="I1559" s="2" t="s">
        <v>45</v>
      </c>
      <c r="J1559" s="2">
        <v>1</v>
      </c>
      <c r="K1559" s="2">
        <v>0</v>
      </c>
      <c r="L1559" s="2">
        <v>1</v>
      </c>
      <c r="M1559" s="2">
        <v>1</v>
      </c>
      <c r="N1559" s="2">
        <v>1</v>
      </c>
      <c r="O1559" s="2">
        <v>1</v>
      </c>
      <c r="P1559" s="2">
        <v>1</v>
      </c>
      <c r="Q1559" s="2" t="s">
        <v>45</v>
      </c>
      <c r="R1559" s="2" t="s">
        <v>44</v>
      </c>
      <c r="S1559" s="2" t="s">
        <v>44</v>
      </c>
      <c r="T1559" s="2" t="s">
        <v>44</v>
      </c>
      <c r="U1559" s="3" t="s">
        <v>45</v>
      </c>
      <c r="V1559" s="48" t="s">
        <v>6581</v>
      </c>
      <c r="W1559" s="63" t="s">
        <v>4975</v>
      </c>
      <c r="X1559" s="2" t="s">
        <v>4976</v>
      </c>
      <c r="Y1559" s="2" t="s">
        <v>4977</v>
      </c>
      <c r="Z1559" s="2" t="s">
        <v>4978</v>
      </c>
      <c r="AA1559" s="2">
        <v>0</v>
      </c>
      <c r="AB1559" s="2">
        <v>1</v>
      </c>
      <c r="AC1559" s="2" t="s">
        <v>326</v>
      </c>
      <c r="AD1559" s="2" t="s">
        <v>6743</v>
      </c>
      <c r="AE1559" s="6">
        <v>0</v>
      </c>
      <c r="AF1559" s="2">
        <v>0</v>
      </c>
      <c r="AG1559" s="2"/>
      <c r="AH1559" s="2"/>
      <c r="AI1559" s="6">
        <v>0</v>
      </c>
      <c r="AJ1559" s="2">
        <v>0</v>
      </c>
      <c r="AK1559" s="2"/>
      <c r="AL1559" s="6"/>
      <c r="AM1559" s="6">
        <v>0</v>
      </c>
      <c r="AN1559" s="2">
        <v>0</v>
      </c>
      <c r="AO1559" s="2"/>
      <c r="AP1559" s="6"/>
      <c r="AQ1559" s="6">
        <f t="shared" si="168"/>
        <v>1</v>
      </c>
      <c r="AR1559" s="160">
        <f t="shared" si="169"/>
        <v>0</v>
      </c>
      <c r="AS1559" s="160">
        <f t="shared" si="170"/>
        <v>0</v>
      </c>
      <c r="AT1559" s="160">
        <f t="shared" si="171"/>
        <v>1</v>
      </c>
      <c r="AU1559" s="160">
        <f t="shared" si="172"/>
        <v>0</v>
      </c>
      <c r="AV1559" s="160">
        <f t="shared" si="173"/>
        <v>0</v>
      </c>
      <c r="AW1559" s="160">
        <f t="shared" si="174"/>
        <v>0</v>
      </c>
    </row>
    <row r="1560" spans="1:49" x14ac:dyDescent="0.25">
      <c r="A1560" s="2" t="s">
        <v>4959</v>
      </c>
      <c r="B1560" s="44" t="s">
        <v>20</v>
      </c>
      <c r="C1560" s="2" t="s">
        <v>4960</v>
      </c>
      <c r="D1560" s="2" t="s">
        <v>4961</v>
      </c>
      <c r="E1560" s="6" t="s">
        <v>45</v>
      </c>
      <c r="F1560" s="2" t="s">
        <v>45</v>
      </c>
      <c r="G1560" s="2" t="s">
        <v>44</v>
      </c>
      <c r="H1560" s="2">
        <v>0</v>
      </c>
      <c r="I1560" s="2" t="s">
        <v>45</v>
      </c>
      <c r="J1560" s="2">
        <v>0</v>
      </c>
      <c r="K1560" s="6">
        <v>0</v>
      </c>
      <c r="L1560" s="2">
        <v>0</v>
      </c>
      <c r="M1560" s="112">
        <v>2</v>
      </c>
      <c r="N1560" s="13"/>
      <c r="O1560" s="2"/>
      <c r="P1560" s="2"/>
      <c r="Q1560" s="2" t="s">
        <v>45</v>
      </c>
      <c r="R1560" s="2" t="s">
        <v>44</v>
      </c>
      <c r="S1560" s="2" t="s">
        <v>45</v>
      </c>
      <c r="T1560" s="2" t="s">
        <v>44</v>
      </c>
      <c r="U1560" s="3" t="s">
        <v>45</v>
      </c>
      <c r="V1560" s="6" t="s">
        <v>6579</v>
      </c>
      <c r="W1560" s="63"/>
      <c r="X1560" s="2"/>
      <c r="Y1560" s="2"/>
      <c r="Z1560" s="64"/>
      <c r="AA1560" s="2">
        <v>0</v>
      </c>
      <c r="AB1560" s="2">
        <v>0</v>
      </c>
      <c r="AC1560" s="2"/>
      <c r="AD1560" s="2"/>
      <c r="AE1560" s="6">
        <v>0</v>
      </c>
      <c r="AF1560" s="2">
        <v>0</v>
      </c>
      <c r="AG1560" s="2"/>
      <c r="AH1560" s="2"/>
      <c r="AI1560" s="6">
        <v>0</v>
      </c>
      <c r="AJ1560" s="2">
        <v>0</v>
      </c>
      <c r="AK1560" s="2"/>
      <c r="AL1560" s="6"/>
      <c r="AM1560" s="6">
        <v>0</v>
      </c>
      <c r="AN1560" s="2">
        <v>0</v>
      </c>
      <c r="AO1560" s="2"/>
      <c r="AP1560" s="6"/>
      <c r="AQ1560" s="6">
        <f t="shared" si="168"/>
        <v>0</v>
      </c>
      <c r="AR1560" s="160">
        <f t="shared" si="169"/>
        <v>0</v>
      </c>
      <c r="AS1560" s="160">
        <f t="shared" si="170"/>
        <v>0</v>
      </c>
      <c r="AT1560" s="160">
        <f t="shared" si="171"/>
        <v>0</v>
      </c>
      <c r="AU1560" s="160">
        <f t="shared" si="172"/>
        <v>0</v>
      </c>
      <c r="AV1560" s="160">
        <f t="shared" si="173"/>
        <v>0</v>
      </c>
      <c r="AW1560" s="160">
        <f t="shared" si="174"/>
        <v>0</v>
      </c>
    </row>
    <row r="1561" spans="1:49" x14ac:dyDescent="0.25">
      <c r="A1561" s="2" t="s">
        <v>4968</v>
      </c>
      <c r="B1561" s="44" t="s">
        <v>20</v>
      </c>
      <c r="C1561" s="2" t="s">
        <v>4960</v>
      </c>
      <c r="D1561" s="2" t="s">
        <v>4969</v>
      </c>
      <c r="E1561" s="6" t="s">
        <v>45</v>
      </c>
      <c r="F1561" s="2" t="s">
        <v>44</v>
      </c>
      <c r="G1561" s="2" t="s">
        <v>44</v>
      </c>
      <c r="H1561" s="2">
        <v>1</v>
      </c>
      <c r="I1561" s="2" t="s">
        <v>45</v>
      </c>
      <c r="J1561" s="2">
        <v>1</v>
      </c>
      <c r="K1561" s="2">
        <v>0</v>
      </c>
      <c r="L1561" s="2">
        <v>1</v>
      </c>
      <c r="M1561" s="2">
        <v>1</v>
      </c>
      <c r="N1561" s="2">
        <v>1</v>
      </c>
      <c r="O1561" s="2">
        <v>1</v>
      </c>
      <c r="P1561" s="2">
        <v>1</v>
      </c>
      <c r="Q1561" s="2" t="s">
        <v>45</v>
      </c>
      <c r="R1561" s="2" t="s">
        <v>44</v>
      </c>
      <c r="S1561" s="2" t="s">
        <v>45</v>
      </c>
      <c r="T1561" s="2" t="s">
        <v>44</v>
      </c>
      <c r="U1561" s="3" t="s">
        <v>44</v>
      </c>
      <c r="V1561" s="48" t="s">
        <v>6630</v>
      </c>
      <c r="W1561" s="63" t="s">
        <v>4970</v>
      </c>
      <c r="X1561" s="2" t="s">
        <v>4971</v>
      </c>
      <c r="Y1561" s="2" t="s">
        <v>4972</v>
      </c>
      <c r="Z1561" s="2" t="s">
        <v>4973</v>
      </c>
      <c r="AA1561" s="2">
        <v>0</v>
      </c>
      <c r="AB1561" s="2">
        <v>0</v>
      </c>
      <c r="AC1561" s="2"/>
      <c r="AD1561" s="2"/>
      <c r="AE1561" s="6">
        <v>0</v>
      </c>
      <c r="AF1561" s="2">
        <v>0</v>
      </c>
      <c r="AG1561" s="2"/>
      <c r="AH1561" s="2"/>
      <c r="AI1561" s="6">
        <v>0</v>
      </c>
      <c r="AJ1561" s="2">
        <v>0</v>
      </c>
      <c r="AK1561" s="2"/>
      <c r="AL1561" s="6"/>
      <c r="AM1561" s="6">
        <v>0</v>
      </c>
      <c r="AN1561" s="2">
        <v>0</v>
      </c>
      <c r="AO1561" s="2"/>
      <c r="AP1561" s="6"/>
      <c r="AQ1561" s="6">
        <f t="shared" si="168"/>
        <v>0</v>
      </c>
      <c r="AR1561" s="160">
        <f t="shared" si="169"/>
        <v>0</v>
      </c>
      <c r="AS1561" s="160">
        <f t="shared" si="170"/>
        <v>0</v>
      </c>
      <c r="AT1561" s="160">
        <f t="shared" si="171"/>
        <v>0</v>
      </c>
      <c r="AU1561" s="160">
        <f t="shared" si="172"/>
        <v>0</v>
      </c>
      <c r="AV1561" s="160">
        <f t="shared" si="173"/>
        <v>0</v>
      </c>
      <c r="AW1561" s="160">
        <f t="shared" si="174"/>
        <v>0</v>
      </c>
    </row>
    <row r="1562" spans="1:49" x14ac:dyDescent="0.25">
      <c r="A1562" s="2" t="s">
        <v>4979</v>
      </c>
      <c r="B1562" s="44" t="s">
        <v>20</v>
      </c>
      <c r="C1562" s="2" t="s">
        <v>4960</v>
      </c>
      <c r="D1562" s="2" t="s">
        <v>4980</v>
      </c>
      <c r="E1562" s="6" t="s">
        <v>45</v>
      </c>
      <c r="F1562" s="2" t="s">
        <v>44</v>
      </c>
      <c r="G1562" s="2" t="s">
        <v>44</v>
      </c>
      <c r="H1562" s="2">
        <v>0</v>
      </c>
      <c r="I1562" s="2" t="s">
        <v>44</v>
      </c>
      <c r="J1562" s="2">
        <v>1</v>
      </c>
      <c r="K1562" s="2">
        <v>0</v>
      </c>
      <c r="L1562" s="2">
        <v>0</v>
      </c>
      <c r="M1562" s="2">
        <v>1</v>
      </c>
      <c r="N1562" s="2">
        <v>1</v>
      </c>
      <c r="O1562" s="2">
        <v>1</v>
      </c>
      <c r="P1562" s="2">
        <v>1</v>
      </c>
      <c r="Q1562" s="2" t="s">
        <v>44</v>
      </c>
      <c r="R1562" s="2" t="s">
        <v>44</v>
      </c>
      <c r="S1562" s="2" t="s">
        <v>45</v>
      </c>
      <c r="T1562" s="2" t="s">
        <v>44</v>
      </c>
      <c r="U1562" s="3" t="s">
        <v>45</v>
      </c>
      <c r="V1562" s="48" t="s">
        <v>6581</v>
      </c>
      <c r="W1562" s="75" t="s">
        <v>6849</v>
      </c>
      <c r="X1562" s="88">
        <v>43266368</v>
      </c>
      <c r="Y1562" s="86">
        <v>980895432</v>
      </c>
      <c r="Z1562" s="87" t="s">
        <v>6637</v>
      </c>
      <c r="AA1562" s="2">
        <v>0</v>
      </c>
      <c r="AB1562" s="2">
        <v>0</v>
      </c>
      <c r="AC1562" s="2"/>
      <c r="AD1562" s="2"/>
      <c r="AE1562" s="6">
        <v>0</v>
      </c>
      <c r="AF1562" s="2">
        <v>0</v>
      </c>
      <c r="AG1562" s="2"/>
      <c r="AH1562" s="2"/>
      <c r="AI1562" s="6">
        <v>0</v>
      </c>
      <c r="AJ1562" s="2">
        <v>0</v>
      </c>
      <c r="AK1562" s="2"/>
      <c r="AL1562" s="6"/>
      <c r="AM1562" s="6">
        <v>0</v>
      </c>
      <c r="AN1562" s="2">
        <v>0</v>
      </c>
      <c r="AO1562" s="2"/>
      <c r="AP1562" s="6"/>
      <c r="AQ1562" s="6">
        <f t="shared" si="168"/>
        <v>0</v>
      </c>
      <c r="AR1562" s="160">
        <f t="shared" si="169"/>
        <v>0</v>
      </c>
      <c r="AS1562" s="160">
        <f t="shared" si="170"/>
        <v>0</v>
      </c>
      <c r="AT1562" s="160">
        <f t="shared" si="171"/>
        <v>0</v>
      </c>
      <c r="AU1562" s="160">
        <f t="shared" si="172"/>
        <v>0</v>
      </c>
      <c r="AV1562" s="160">
        <f t="shared" si="173"/>
        <v>0</v>
      </c>
      <c r="AW1562" s="160">
        <f t="shared" si="174"/>
        <v>0</v>
      </c>
    </row>
    <row r="1563" spans="1:49" x14ac:dyDescent="0.25">
      <c r="A1563" s="2" t="s">
        <v>4981</v>
      </c>
      <c r="B1563" s="44" t="s">
        <v>20</v>
      </c>
      <c r="C1563" s="2" t="s">
        <v>4960</v>
      </c>
      <c r="D1563" s="2" t="s">
        <v>4982</v>
      </c>
      <c r="E1563" s="6" t="s">
        <v>45</v>
      </c>
      <c r="F1563" s="2" t="s">
        <v>44</v>
      </c>
      <c r="G1563" s="2" t="s">
        <v>44</v>
      </c>
      <c r="H1563" s="2">
        <v>0</v>
      </c>
      <c r="I1563" s="2" t="s">
        <v>44</v>
      </c>
      <c r="J1563" s="2">
        <v>1</v>
      </c>
      <c r="K1563" s="2">
        <v>0</v>
      </c>
      <c r="L1563" s="2">
        <v>1</v>
      </c>
      <c r="M1563" s="2">
        <v>1</v>
      </c>
      <c r="N1563" s="2">
        <v>1</v>
      </c>
      <c r="O1563" s="2">
        <v>1</v>
      </c>
      <c r="P1563" s="2">
        <v>1</v>
      </c>
      <c r="Q1563" s="2" t="s">
        <v>44</v>
      </c>
      <c r="R1563" s="2" t="s">
        <v>45</v>
      </c>
      <c r="S1563" s="2" t="s">
        <v>45</v>
      </c>
      <c r="T1563" s="2" t="s">
        <v>44</v>
      </c>
      <c r="U1563" s="3" t="s">
        <v>45</v>
      </c>
      <c r="V1563" s="6" t="s">
        <v>35</v>
      </c>
      <c r="W1563" s="63" t="s">
        <v>6550</v>
      </c>
      <c r="X1563" s="2">
        <v>22424192</v>
      </c>
      <c r="Y1563" s="2">
        <v>945887556</v>
      </c>
      <c r="Z1563" s="64" t="s">
        <v>6551</v>
      </c>
      <c r="AA1563" s="2">
        <v>1</v>
      </c>
      <c r="AB1563" s="2">
        <v>0</v>
      </c>
      <c r="AC1563" s="2"/>
      <c r="AD1563" s="2" t="s">
        <v>6743</v>
      </c>
      <c r="AE1563" s="6">
        <v>0</v>
      </c>
      <c r="AF1563" s="2">
        <v>0</v>
      </c>
      <c r="AG1563" s="2"/>
      <c r="AH1563" s="2"/>
      <c r="AI1563" s="6">
        <v>0</v>
      </c>
      <c r="AJ1563" s="2">
        <v>0</v>
      </c>
      <c r="AK1563" s="2"/>
      <c r="AL1563" s="6"/>
      <c r="AM1563" s="6">
        <v>0</v>
      </c>
      <c r="AN1563" s="2">
        <v>0</v>
      </c>
      <c r="AO1563" s="2"/>
      <c r="AP1563" s="6"/>
      <c r="AQ1563" s="6">
        <f t="shared" si="168"/>
        <v>1</v>
      </c>
      <c r="AR1563" s="160">
        <f t="shared" si="169"/>
        <v>1</v>
      </c>
      <c r="AS1563" s="160">
        <f t="shared" si="170"/>
        <v>0</v>
      </c>
      <c r="AT1563" s="160">
        <f t="shared" si="171"/>
        <v>0</v>
      </c>
      <c r="AU1563" s="160">
        <f t="shared" si="172"/>
        <v>0</v>
      </c>
      <c r="AV1563" s="160">
        <f t="shared" si="173"/>
        <v>0</v>
      </c>
      <c r="AW1563" s="160">
        <f t="shared" si="174"/>
        <v>0</v>
      </c>
    </row>
    <row r="1564" spans="1:49" x14ac:dyDescent="0.25">
      <c r="A1564" s="2" t="s">
        <v>4983</v>
      </c>
      <c r="B1564" s="44" t="s">
        <v>20</v>
      </c>
      <c r="C1564" s="2" t="s">
        <v>4960</v>
      </c>
      <c r="D1564" s="2" t="s">
        <v>4984</v>
      </c>
      <c r="E1564" s="6" t="s">
        <v>45</v>
      </c>
      <c r="F1564" s="2" t="s">
        <v>44</v>
      </c>
      <c r="G1564" s="2" t="s">
        <v>44</v>
      </c>
      <c r="H1564" s="2">
        <v>1</v>
      </c>
      <c r="I1564" s="2" t="s">
        <v>44</v>
      </c>
      <c r="J1564" s="2">
        <v>1</v>
      </c>
      <c r="K1564" s="2">
        <v>0</v>
      </c>
      <c r="L1564" s="2">
        <v>1</v>
      </c>
      <c r="M1564" s="2">
        <v>1</v>
      </c>
      <c r="N1564" s="2">
        <v>1</v>
      </c>
      <c r="O1564" s="2">
        <v>1</v>
      </c>
      <c r="P1564" s="2">
        <v>1</v>
      </c>
      <c r="Q1564" s="2" t="s">
        <v>45</v>
      </c>
      <c r="R1564" s="2" t="s">
        <v>44</v>
      </c>
      <c r="S1564" s="2" t="s">
        <v>45</v>
      </c>
      <c r="T1564" s="2" t="s">
        <v>44</v>
      </c>
      <c r="U1564" s="3" t="s">
        <v>44</v>
      </c>
      <c r="V1564" s="6" t="s">
        <v>35</v>
      </c>
      <c r="W1564" s="63" t="s">
        <v>6552</v>
      </c>
      <c r="X1564" s="2">
        <v>46106016</v>
      </c>
      <c r="Y1564" s="2">
        <v>920207243</v>
      </c>
      <c r="Z1564" s="64" t="s">
        <v>6553</v>
      </c>
      <c r="AA1564" s="2">
        <v>0</v>
      </c>
      <c r="AB1564" s="2">
        <v>0</v>
      </c>
      <c r="AC1564" s="2"/>
      <c r="AD1564" s="2"/>
      <c r="AE1564" s="6">
        <v>0</v>
      </c>
      <c r="AF1564" s="2">
        <v>0</v>
      </c>
      <c r="AG1564" s="2"/>
      <c r="AH1564" s="2"/>
      <c r="AI1564" s="6">
        <v>0</v>
      </c>
      <c r="AJ1564" s="2">
        <v>0</v>
      </c>
      <c r="AK1564" s="2"/>
      <c r="AL1564" s="6"/>
      <c r="AM1564" s="6">
        <v>0</v>
      </c>
      <c r="AN1564" s="2">
        <v>0</v>
      </c>
      <c r="AO1564" s="2"/>
      <c r="AP1564" s="6"/>
      <c r="AQ1564" s="6">
        <f t="shared" si="168"/>
        <v>0</v>
      </c>
      <c r="AR1564" s="160">
        <f t="shared" si="169"/>
        <v>0</v>
      </c>
      <c r="AS1564" s="160">
        <f t="shared" si="170"/>
        <v>0</v>
      </c>
      <c r="AT1564" s="160">
        <f t="shared" si="171"/>
        <v>0</v>
      </c>
      <c r="AU1564" s="160">
        <f t="shared" si="172"/>
        <v>0</v>
      </c>
      <c r="AV1564" s="160">
        <f t="shared" si="173"/>
        <v>0</v>
      </c>
      <c r="AW1564" s="160">
        <f t="shared" si="174"/>
        <v>0</v>
      </c>
    </row>
    <row r="1565" spans="1:49" x14ac:dyDescent="0.25">
      <c r="A1565" s="2" t="s">
        <v>4985</v>
      </c>
      <c r="B1565" s="44" t="s">
        <v>20</v>
      </c>
      <c r="C1565" s="2" t="s">
        <v>4960</v>
      </c>
      <c r="D1565" s="2" t="s">
        <v>4986</v>
      </c>
      <c r="E1565" s="6" t="s">
        <v>45</v>
      </c>
      <c r="F1565" s="2" t="s">
        <v>45</v>
      </c>
      <c r="G1565" s="2" t="s">
        <v>44</v>
      </c>
      <c r="H1565" s="2">
        <v>0</v>
      </c>
      <c r="I1565" s="2" t="s">
        <v>45</v>
      </c>
      <c r="J1565" s="2">
        <v>1</v>
      </c>
      <c r="K1565" s="2">
        <v>0</v>
      </c>
      <c r="L1565" s="2">
        <v>0</v>
      </c>
      <c r="M1565" s="2">
        <v>1</v>
      </c>
      <c r="N1565" s="36"/>
      <c r="O1565" s="2">
        <v>1</v>
      </c>
      <c r="P1565" s="2">
        <v>1</v>
      </c>
      <c r="Q1565" s="2" t="s">
        <v>45</v>
      </c>
      <c r="R1565" s="2" t="s">
        <v>44</v>
      </c>
      <c r="S1565" s="2" t="s">
        <v>44</v>
      </c>
      <c r="T1565" s="2" t="s">
        <v>44</v>
      </c>
      <c r="U1565" s="3" t="s">
        <v>45</v>
      </c>
      <c r="V1565" s="2" t="s">
        <v>35</v>
      </c>
      <c r="W1565" s="63" t="s">
        <v>4987</v>
      </c>
      <c r="X1565" s="2" t="s">
        <v>4988</v>
      </c>
      <c r="Y1565" s="2" t="s">
        <v>4989</v>
      </c>
      <c r="Z1565" s="64" t="s">
        <v>4990</v>
      </c>
      <c r="AA1565" s="2">
        <v>0</v>
      </c>
      <c r="AB1565" s="2">
        <v>0</v>
      </c>
      <c r="AC1565" s="2"/>
      <c r="AD1565" s="2"/>
      <c r="AE1565" s="6">
        <v>0</v>
      </c>
      <c r="AF1565" s="2">
        <v>0</v>
      </c>
      <c r="AG1565" s="2"/>
      <c r="AH1565" s="2"/>
      <c r="AI1565" s="6">
        <v>0</v>
      </c>
      <c r="AJ1565" s="2">
        <v>0</v>
      </c>
      <c r="AK1565" s="2"/>
      <c r="AL1565" s="6"/>
      <c r="AM1565" s="6">
        <v>0</v>
      </c>
      <c r="AN1565" s="2">
        <v>0</v>
      </c>
      <c r="AO1565" s="2"/>
      <c r="AP1565" s="6"/>
      <c r="AQ1565" s="6">
        <f t="shared" si="168"/>
        <v>0</v>
      </c>
      <c r="AR1565" s="160">
        <f t="shared" si="169"/>
        <v>0</v>
      </c>
      <c r="AS1565" s="160">
        <f t="shared" si="170"/>
        <v>0</v>
      </c>
      <c r="AT1565" s="160">
        <f t="shared" si="171"/>
        <v>0</v>
      </c>
      <c r="AU1565" s="160">
        <f t="shared" si="172"/>
        <v>0</v>
      </c>
      <c r="AV1565" s="160">
        <f t="shared" si="173"/>
        <v>0</v>
      </c>
      <c r="AW1565" s="160">
        <f t="shared" si="174"/>
        <v>0</v>
      </c>
    </row>
    <row r="1566" spans="1:49" x14ac:dyDescent="0.25">
      <c r="A1566" s="2" t="s">
        <v>4962</v>
      </c>
      <c r="B1566" s="44" t="s">
        <v>20</v>
      </c>
      <c r="C1566" s="2" t="s">
        <v>4960</v>
      </c>
      <c r="D1566" s="2" t="s">
        <v>4963</v>
      </c>
      <c r="E1566" s="6" t="s">
        <v>45</v>
      </c>
      <c r="F1566" s="2" t="s">
        <v>44</v>
      </c>
      <c r="G1566" s="2" t="s">
        <v>44</v>
      </c>
      <c r="H1566" s="2">
        <v>1</v>
      </c>
      <c r="I1566" s="2" t="s">
        <v>45</v>
      </c>
      <c r="J1566" s="2">
        <v>1</v>
      </c>
      <c r="K1566" s="2">
        <v>0</v>
      </c>
      <c r="L1566" s="2">
        <v>1</v>
      </c>
      <c r="M1566" s="2">
        <v>1</v>
      </c>
      <c r="N1566" s="2">
        <v>1</v>
      </c>
      <c r="O1566" s="2">
        <v>1</v>
      </c>
      <c r="P1566" s="2">
        <v>1</v>
      </c>
      <c r="Q1566" s="2" t="s">
        <v>45</v>
      </c>
      <c r="R1566" s="2" t="s">
        <v>44</v>
      </c>
      <c r="S1566" s="2" t="s">
        <v>45</v>
      </c>
      <c r="T1566" s="2" t="s">
        <v>44</v>
      </c>
      <c r="U1566" s="3" t="s">
        <v>45</v>
      </c>
      <c r="V1566" s="48" t="s">
        <v>35</v>
      </c>
      <c r="W1566" s="63" t="s">
        <v>4964</v>
      </c>
      <c r="X1566" s="2" t="s">
        <v>4965</v>
      </c>
      <c r="Y1566" s="2" t="s">
        <v>4966</v>
      </c>
      <c r="Z1566" s="2" t="s">
        <v>4967</v>
      </c>
      <c r="AA1566" s="2">
        <v>0</v>
      </c>
      <c r="AB1566" s="2">
        <v>1</v>
      </c>
      <c r="AC1566" s="2" t="s">
        <v>35</v>
      </c>
      <c r="AD1566" s="2" t="s">
        <v>6744</v>
      </c>
      <c r="AE1566" s="6">
        <v>0</v>
      </c>
      <c r="AF1566" s="2">
        <v>0</v>
      </c>
      <c r="AG1566" s="2"/>
      <c r="AH1566" s="2"/>
      <c r="AI1566" s="6">
        <v>0</v>
      </c>
      <c r="AJ1566" s="2">
        <v>1</v>
      </c>
      <c r="AK1566" s="2" t="s">
        <v>35</v>
      </c>
      <c r="AL1566" s="6" t="s">
        <v>6744</v>
      </c>
      <c r="AM1566" s="6">
        <v>0</v>
      </c>
      <c r="AN1566" s="2">
        <v>0</v>
      </c>
      <c r="AO1566" s="2"/>
      <c r="AP1566" s="6"/>
      <c r="AQ1566" s="6">
        <f t="shared" si="168"/>
        <v>2</v>
      </c>
      <c r="AR1566" s="160">
        <f t="shared" si="169"/>
        <v>0</v>
      </c>
      <c r="AS1566" s="160">
        <f t="shared" si="170"/>
        <v>1</v>
      </c>
      <c r="AT1566" s="160">
        <f t="shared" si="171"/>
        <v>0</v>
      </c>
      <c r="AU1566" s="160">
        <f t="shared" si="172"/>
        <v>0</v>
      </c>
      <c r="AV1566" s="160">
        <f t="shared" si="173"/>
        <v>0</v>
      </c>
      <c r="AW1566" s="160">
        <f t="shared" si="174"/>
        <v>0</v>
      </c>
    </row>
    <row r="1567" spans="1:49" x14ac:dyDescent="0.25">
      <c r="A1567" s="12" t="s">
        <v>5252</v>
      </c>
      <c r="B1567" s="45" t="s">
        <v>21</v>
      </c>
      <c r="C1567" s="12" t="s">
        <v>21</v>
      </c>
      <c r="D1567" s="12" t="s">
        <v>21</v>
      </c>
      <c r="E1567" s="6" t="s">
        <v>45</v>
      </c>
      <c r="F1567" s="12" t="s">
        <v>44</v>
      </c>
      <c r="G1567" s="12" t="s">
        <v>44</v>
      </c>
      <c r="H1567" s="2">
        <v>1</v>
      </c>
      <c r="I1567" s="12" t="s">
        <v>45</v>
      </c>
      <c r="J1567" s="12">
        <v>1</v>
      </c>
      <c r="K1567" s="12">
        <v>0</v>
      </c>
      <c r="L1567" s="12">
        <v>1</v>
      </c>
      <c r="M1567" s="12">
        <v>1</v>
      </c>
      <c r="N1567" s="12">
        <v>1</v>
      </c>
      <c r="O1567" s="12">
        <v>1</v>
      </c>
      <c r="P1567" s="12">
        <v>1</v>
      </c>
      <c r="Q1567" s="12" t="s">
        <v>44</v>
      </c>
      <c r="R1567" s="12" t="s">
        <v>45</v>
      </c>
      <c r="S1567" s="12" t="s">
        <v>44</v>
      </c>
      <c r="T1567" s="12" t="s">
        <v>44</v>
      </c>
      <c r="U1567" s="16" t="s">
        <v>45</v>
      </c>
      <c r="V1567" s="6" t="s">
        <v>2318</v>
      </c>
      <c r="W1567" s="63" t="s">
        <v>5179</v>
      </c>
      <c r="X1567" s="2" t="s">
        <v>5180</v>
      </c>
      <c r="Y1567" s="2" t="s">
        <v>5181</v>
      </c>
      <c r="Z1567" s="64" t="s">
        <v>5182</v>
      </c>
      <c r="AA1567" s="2">
        <v>0</v>
      </c>
      <c r="AB1567" s="2">
        <v>0</v>
      </c>
      <c r="AC1567" s="2"/>
      <c r="AD1567" s="2"/>
      <c r="AE1567" s="6">
        <v>0</v>
      </c>
      <c r="AF1567" s="2">
        <v>0</v>
      </c>
      <c r="AG1567" s="2"/>
      <c r="AH1567" s="2"/>
      <c r="AI1567" s="6">
        <v>0</v>
      </c>
      <c r="AJ1567" s="2">
        <v>0</v>
      </c>
      <c r="AK1567" s="2"/>
      <c r="AL1567" s="6"/>
      <c r="AM1567" s="6">
        <v>0</v>
      </c>
      <c r="AN1567" s="2">
        <v>0</v>
      </c>
      <c r="AO1567" s="2"/>
      <c r="AP1567" s="6"/>
      <c r="AQ1567" s="6">
        <f t="shared" si="168"/>
        <v>0</v>
      </c>
      <c r="AR1567" s="160">
        <f t="shared" si="169"/>
        <v>0</v>
      </c>
      <c r="AS1567" s="160">
        <f t="shared" si="170"/>
        <v>0</v>
      </c>
      <c r="AT1567" s="160">
        <f t="shared" si="171"/>
        <v>0</v>
      </c>
      <c r="AU1567" s="160">
        <f t="shared" si="172"/>
        <v>0</v>
      </c>
      <c r="AV1567" s="160">
        <f t="shared" si="173"/>
        <v>0</v>
      </c>
      <c r="AW1567" s="160">
        <f t="shared" si="174"/>
        <v>0</v>
      </c>
    </row>
    <row r="1568" spans="1:49" s="17" customFormat="1" x14ac:dyDescent="0.25">
      <c r="A1568" s="12" t="s">
        <v>5216</v>
      </c>
      <c r="B1568" s="45" t="s">
        <v>21</v>
      </c>
      <c r="C1568" s="12" t="s">
        <v>21</v>
      </c>
      <c r="D1568" s="12" t="s">
        <v>1193</v>
      </c>
      <c r="E1568" s="6" t="s">
        <v>45</v>
      </c>
      <c r="F1568" s="12" t="s">
        <v>44</v>
      </c>
      <c r="G1568" s="12" t="s">
        <v>44</v>
      </c>
      <c r="H1568" s="2">
        <v>1</v>
      </c>
      <c r="I1568" s="12" t="s">
        <v>45</v>
      </c>
      <c r="J1568" s="12">
        <v>1</v>
      </c>
      <c r="K1568" s="12">
        <v>0</v>
      </c>
      <c r="L1568" s="12">
        <v>1</v>
      </c>
      <c r="M1568" s="12">
        <v>1</v>
      </c>
      <c r="N1568" s="12">
        <v>1</v>
      </c>
      <c r="O1568" s="12">
        <v>1</v>
      </c>
      <c r="P1568" s="12">
        <v>1</v>
      </c>
      <c r="Q1568" s="12" t="s">
        <v>44</v>
      </c>
      <c r="R1568" s="12" t="s">
        <v>45</v>
      </c>
      <c r="S1568" s="12" t="s">
        <v>44</v>
      </c>
      <c r="T1568" s="12" t="s">
        <v>44</v>
      </c>
      <c r="U1568" s="16" t="s">
        <v>45</v>
      </c>
      <c r="V1568" s="6" t="s">
        <v>2318</v>
      </c>
      <c r="W1568" s="63" t="s">
        <v>5179</v>
      </c>
      <c r="X1568" s="2" t="s">
        <v>5180</v>
      </c>
      <c r="Y1568" s="2" t="s">
        <v>5181</v>
      </c>
      <c r="Z1568" s="64" t="s">
        <v>5182</v>
      </c>
      <c r="AA1568" s="2">
        <v>0</v>
      </c>
      <c r="AB1568" s="2">
        <v>0</v>
      </c>
      <c r="AC1568" s="2"/>
      <c r="AD1568" s="2"/>
      <c r="AE1568" s="6">
        <v>0</v>
      </c>
      <c r="AF1568" s="12">
        <v>0</v>
      </c>
      <c r="AG1568" s="12"/>
      <c r="AH1568" s="12"/>
      <c r="AI1568" s="6">
        <v>0</v>
      </c>
      <c r="AJ1568" s="12">
        <v>0</v>
      </c>
      <c r="AK1568" s="12"/>
      <c r="AL1568" s="6"/>
      <c r="AM1568" s="6">
        <v>0</v>
      </c>
      <c r="AN1568" s="12">
        <v>0</v>
      </c>
      <c r="AO1568" s="12"/>
      <c r="AP1568" s="6"/>
      <c r="AQ1568" s="6">
        <f t="shared" si="168"/>
        <v>0</v>
      </c>
      <c r="AR1568" s="160">
        <f t="shared" si="169"/>
        <v>0</v>
      </c>
      <c r="AS1568" s="160">
        <f t="shared" si="170"/>
        <v>0</v>
      </c>
      <c r="AT1568" s="160">
        <f t="shared" si="171"/>
        <v>0</v>
      </c>
      <c r="AU1568" s="160">
        <f t="shared" si="172"/>
        <v>0</v>
      </c>
      <c r="AV1568" s="160">
        <f t="shared" si="173"/>
        <v>0</v>
      </c>
      <c r="AW1568" s="160">
        <f t="shared" si="174"/>
        <v>0</v>
      </c>
    </row>
    <row r="1569" spans="1:49" s="17" customFormat="1" x14ac:dyDescent="0.25">
      <c r="A1569" s="12" t="s">
        <v>5217</v>
      </c>
      <c r="B1569" s="45" t="s">
        <v>21</v>
      </c>
      <c r="C1569" s="12" t="s">
        <v>21</v>
      </c>
      <c r="D1569" s="12" t="s">
        <v>5218</v>
      </c>
      <c r="E1569" s="6" t="s">
        <v>45</v>
      </c>
      <c r="F1569" s="12" t="s">
        <v>45</v>
      </c>
      <c r="G1569" s="12" t="s">
        <v>44</v>
      </c>
      <c r="H1569" s="2">
        <v>0</v>
      </c>
      <c r="I1569" s="12" t="s">
        <v>45</v>
      </c>
      <c r="J1569" s="12">
        <v>1</v>
      </c>
      <c r="K1569" s="12">
        <v>0</v>
      </c>
      <c r="L1569" s="12">
        <v>1</v>
      </c>
      <c r="M1569" s="12">
        <v>1</v>
      </c>
      <c r="N1569" s="38"/>
      <c r="O1569" s="12">
        <v>1</v>
      </c>
      <c r="P1569" s="12">
        <v>1</v>
      </c>
      <c r="Q1569" s="12" t="s">
        <v>44</v>
      </c>
      <c r="R1569" s="12" t="s">
        <v>45</v>
      </c>
      <c r="S1569" s="12" t="s">
        <v>44</v>
      </c>
      <c r="T1569" s="12" t="s">
        <v>44</v>
      </c>
      <c r="U1569" s="16" t="s">
        <v>45</v>
      </c>
      <c r="V1569" s="6" t="s">
        <v>35</v>
      </c>
      <c r="W1569" s="63" t="s">
        <v>5219</v>
      </c>
      <c r="X1569" s="2" t="s">
        <v>5220</v>
      </c>
      <c r="Y1569" s="2" t="s">
        <v>5221</v>
      </c>
      <c r="Z1569" s="64" t="s">
        <v>5222</v>
      </c>
      <c r="AA1569" s="2">
        <v>0</v>
      </c>
      <c r="AB1569" s="2">
        <v>0</v>
      </c>
      <c r="AC1569" s="2"/>
      <c r="AD1569" s="2"/>
      <c r="AE1569" s="6">
        <v>0</v>
      </c>
      <c r="AF1569" s="12">
        <v>0</v>
      </c>
      <c r="AG1569" s="12"/>
      <c r="AH1569" s="12"/>
      <c r="AI1569" s="6">
        <v>0</v>
      </c>
      <c r="AJ1569" s="12">
        <v>0</v>
      </c>
      <c r="AK1569" s="12"/>
      <c r="AL1569" s="6"/>
      <c r="AM1569" s="6">
        <v>0</v>
      </c>
      <c r="AN1569" s="12">
        <v>0</v>
      </c>
      <c r="AO1569" s="12"/>
      <c r="AP1569" s="6"/>
      <c r="AQ1569" s="6">
        <f t="shared" si="168"/>
        <v>0</v>
      </c>
      <c r="AR1569" s="160">
        <f t="shared" si="169"/>
        <v>0</v>
      </c>
      <c r="AS1569" s="160">
        <f t="shared" si="170"/>
        <v>0</v>
      </c>
      <c r="AT1569" s="160">
        <f t="shared" si="171"/>
        <v>0</v>
      </c>
      <c r="AU1569" s="160">
        <f t="shared" si="172"/>
        <v>0</v>
      </c>
      <c r="AV1569" s="160">
        <f t="shared" si="173"/>
        <v>0</v>
      </c>
      <c r="AW1569" s="160">
        <f t="shared" si="174"/>
        <v>0</v>
      </c>
    </row>
    <row r="1570" spans="1:49" s="17" customFormat="1" x14ac:dyDescent="0.25">
      <c r="A1570" s="12" t="s">
        <v>5223</v>
      </c>
      <c r="B1570" s="45" t="s">
        <v>21</v>
      </c>
      <c r="C1570" s="12" t="s">
        <v>21</v>
      </c>
      <c r="D1570" s="12" t="s">
        <v>5224</v>
      </c>
      <c r="E1570" s="6" t="s">
        <v>45</v>
      </c>
      <c r="F1570" s="12" t="s">
        <v>45</v>
      </c>
      <c r="G1570" s="12" t="s">
        <v>44</v>
      </c>
      <c r="H1570" s="2">
        <v>0</v>
      </c>
      <c r="I1570" s="12" t="s">
        <v>44</v>
      </c>
      <c r="J1570" s="12">
        <v>1</v>
      </c>
      <c r="K1570" s="12">
        <v>0</v>
      </c>
      <c r="L1570" s="12">
        <v>1</v>
      </c>
      <c r="M1570" s="12">
        <v>1</v>
      </c>
      <c r="N1570" s="38">
        <v>1</v>
      </c>
      <c r="O1570" s="12">
        <v>1</v>
      </c>
      <c r="P1570" s="12">
        <v>1</v>
      </c>
      <c r="Q1570" s="12" t="s">
        <v>45</v>
      </c>
      <c r="R1570" s="12" t="s">
        <v>45</v>
      </c>
      <c r="S1570" s="12" t="s">
        <v>44</v>
      </c>
      <c r="T1570" s="12" t="s">
        <v>44</v>
      </c>
      <c r="U1570" s="16" t="s">
        <v>45</v>
      </c>
      <c r="V1570" s="12" t="s">
        <v>35</v>
      </c>
      <c r="W1570" s="77" t="s">
        <v>5225</v>
      </c>
      <c r="X1570" s="12" t="s">
        <v>5226</v>
      </c>
      <c r="Y1570" s="12" t="s">
        <v>5227</v>
      </c>
      <c r="Z1570" s="78" t="s">
        <v>5228</v>
      </c>
      <c r="AA1570" s="2">
        <v>0</v>
      </c>
      <c r="AB1570" s="2">
        <v>0</v>
      </c>
      <c r="AC1570" s="2"/>
      <c r="AD1570" s="2"/>
      <c r="AE1570" s="6">
        <v>0</v>
      </c>
      <c r="AF1570" s="12">
        <v>0</v>
      </c>
      <c r="AG1570" s="12"/>
      <c r="AH1570" s="12"/>
      <c r="AI1570" s="6">
        <v>0</v>
      </c>
      <c r="AJ1570" s="12">
        <v>0</v>
      </c>
      <c r="AK1570" s="12"/>
      <c r="AL1570" s="6"/>
      <c r="AM1570" s="6">
        <v>0</v>
      </c>
      <c r="AN1570" s="12">
        <v>0</v>
      </c>
      <c r="AO1570" s="12"/>
      <c r="AP1570" s="6"/>
      <c r="AQ1570" s="6">
        <f t="shared" si="168"/>
        <v>0</v>
      </c>
      <c r="AR1570" s="160">
        <f t="shared" si="169"/>
        <v>0</v>
      </c>
      <c r="AS1570" s="160">
        <f t="shared" si="170"/>
        <v>0</v>
      </c>
      <c r="AT1570" s="160">
        <f t="shared" si="171"/>
        <v>0</v>
      </c>
      <c r="AU1570" s="160">
        <f t="shared" si="172"/>
        <v>0</v>
      </c>
      <c r="AV1570" s="160">
        <f t="shared" si="173"/>
        <v>0</v>
      </c>
      <c r="AW1570" s="160">
        <f t="shared" si="174"/>
        <v>0</v>
      </c>
    </row>
    <row r="1571" spans="1:49" s="17" customFormat="1" x14ac:dyDescent="0.25">
      <c r="A1571" s="12" t="s">
        <v>5229</v>
      </c>
      <c r="B1571" s="45" t="s">
        <v>21</v>
      </c>
      <c r="C1571" s="12" t="s">
        <v>21</v>
      </c>
      <c r="D1571" s="12" t="s">
        <v>5230</v>
      </c>
      <c r="E1571" s="6" t="s">
        <v>45</v>
      </c>
      <c r="F1571" s="12" t="s">
        <v>44</v>
      </c>
      <c r="G1571" s="12" t="s">
        <v>44</v>
      </c>
      <c r="H1571" s="2">
        <v>1</v>
      </c>
      <c r="I1571" s="12" t="s">
        <v>44</v>
      </c>
      <c r="J1571" s="12">
        <v>1</v>
      </c>
      <c r="K1571" s="12">
        <v>0</v>
      </c>
      <c r="L1571" s="12">
        <v>1</v>
      </c>
      <c r="M1571" s="12">
        <v>1</v>
      </c>
      <c r="N1571" s="12">
        <v>1</v>
      </c>
      <c r="O1571" s="12">
        <v>1</v>
      </c>
      <c r="P1571" s="12">
        <v>1</v>
      </c>
      <c r="Q1571" s="12" t="s">
        <v>45</v>
      </c>
      <c r="R1571" s="12" t="s">
        <v>45</v>
      </c>
      <c r="S1571" s="12" t="s">
        <v>44</v>
      </c>
      <c r="T1571" s="12" t="s">
        <v>44</v>
      </c>
      <c r="U1571" s="16" t="s">
        <v>45</v>
      </c>
      <c r="V1571" s="6" t="s">
        <v>35</v>
      </c>
      <c r="W1571" s="63" t="s">
        <v>5231</v>
      </c>
      <c r="X1571" s="2" t="s">
        <v>5232</v>
      </c>
      <c r="Y1571" s="2" t="s">
        <v>5233</v>
      </c>
      <c r="Z1571" s="64" t="s">
        <v>5234</v>
      </c>
      <c r="AA1571" s="2">
        <v>1</v>
      </c>
      <c r="AB1571" s="2">
        <v>0</v>
      </c>
      <c r="AC1571" s="2"/>
      <c r="AD1571" s="2" t="s">
        <v>6743</v>
      </c>
      <c r="AE1571" s="6">
        <v>1</v>
      </c>
      <c r="AF1571" s="12">
        <v>0</v>
      </c>
      <c r="AG1571" s="12"/>
      <c r="AH1571" s="12" t="s">
        <v>6743</v>
      </c>
      <c r="AI1571" s="6">
        <v>0</v>
      </c>
      <c r="AJ1571" s="12">
        <v>0</v>
      </c>
      <c r="AK1571" s="12"/>
      <c r="AL1571" s="6"/>
      <c r="AM1571" s="6">
        <v>1</v>
      </c>
      <c r="AN1571" s="12">
        <v>0</v>
      </c>
      <c r="AO1571" s="12"/>
      <c r="AP1571" s="6" t="s">
        <v>6743</v>
      </c>
      <c r="AQ1571" s="6">
        <f t="shared" si="168"/>
        <v>3</v>
      </c>
      <c r="AR1571" s="160">
        <f t="shared" si="169"/>
        <v>1</v>
      </c>
      <c r="AS1571" s="160">
        <f t="shared" si="170"/>
        <v>0</v>
      </c>
      <c r="AT1571" s="160">
        <f t="shared" si="171"/>
        <v>0</v>
      </c>
      <c r="AU1571" s="160">
        <f t="shared" si="172"/>
        <v>0</v>
      </c>
      <c r="AV1571" s="160">
        <f t="shared" si="173"/>
        <v>0</v>
      </c>
      <c r="AW1571" s="160">
        <f t="shared" si="174"/>
        <v>0</v>
      </c>
    </row>
    <row r="1572" spans="1:49" s="17" customFormat="1" x14ac:dyDescent="0.25">
      <c r="A1572" s="12" t="s">
        <v>5235</v>
      </c>
      <c r="B1572" s="45" t="s">
        <v>21</v>
      </c>
      <c r="C1572" s="12" t="s">
        <v>21</v>
      </c>
      <c r="D1572" s="12" t="s">
        <v>5236</v>
      </c>
      <c r="E1572" s="6" t="s">
        <v>45</v>
      </c>
      <c r="F1572" s="12" t="s">
        <v>44</v>
      </c>
      <c r="G1572" s="12" t="s">
        <v>44</v>
      </c>
      <c r="H1572" s="2">
        <v>1</v>
      </c>
      <c r="I1572" s="12" t="s">
        <v>44</v>
      </c>
      <c r="J1572" s="12">
        <v>1</v>
      </c>
      <c r="K1572" s="12">
        <v>0</v>
      </c>
      <c r="L1572" s="12">
        <v>1</v>
      </c>
      <c r="M1572" s="12">
        <v>1</v>
      </c>
      <c r="N1572" s="12">
        <v>1</v>
      </c>
      <c r="O1572" s="12">
        <v>1</v>
      </c>
      <c r="P1572" s="12">
        <v>1</v>
      </c>
      <c r="Q1572" s="12" t="s">
        <v>44</v>
      </c>
      <c r="R1572" s="12" t="s">
        <v>45</v>
      </c>
      <c r="S1572" s="12" t="s">
        <v>44</v>
      </c>
      <c r="T1572" s="12" t="s">
        <v>44</v>
      </c>
      <c r="U1572" s="16" t="s">
        <v>45</v>
      </c>
      <c r="V1572" s="6" t="s">
        <v>35</v>
      </c>
      <c r="W1572" s="63" t="s">
        <v>5237</v>
      </c>
      <c r="X1572" s="2" t="s">
        <v>5238</v>
      </c>
      <c r="Y1572" s="2" t="s">
        <v>5239</v>
      </c>
      <c r="Z1572" s="64" t="s">
        <v>5240</v>
      </c>
      <c r="AA1572" s="2">
        <v>0</v>
      </c>
      <c r="AB1572" s="2">
        <v>0</v>
      </c>
      <c r="AC1572" s="2"/>
      <c r="AD1572" s="2"/>
      <c r="AE1572" s="6">
        <v>1</v>
      </c>
      <c r="AF1572" s="12">
        <v>0</v>
      </c>
      <c r="AG1572" s="12"/>
      <c r="AH1572" s="12" t="s">
        <v>6743</v>
      </c>
      <c r="AI1572" s="6">
        <v>0</v>
      </c>
      <c r="AJ1572" s="12">
        <v>0</v>
      </c>
      <c r="AK1572" s="12"/>
      <c r="AL1572" s="6"/>
      <c r="AM1572" s="6">
        <v>1</v>
      </c>
      <c r="AN1572" s="12">
        <v>0</v>
      </c>
      <c r="AO1572" s="12"/>
      <c r="AP1572" s="6" t="s">
        <v>6743</v>
      </c>
      <c r="AQ1572" s="6">
        <f t="shared" si="168"/>
        <v>2</v>
      </c>
      <c r="AR1572" s="160">
        <f t="shared" si="169"/>
        <v>1</v>
      </c>
      <c r="AS1572" s="160">
        <f t="shared" si="170"/>
        <v>0</v>
      </c>
      <c r="AT1572" s="160">
        <f t="shared" si="171"/>
        <v>0</v>
      </c>
      <c r="AU1572" s="160">
        <f t="shared" si="172"/>
        <v>0</v>
      </c>
      <c r="AV1572" s="160">
        <f t="shared" si="173"/>
        <v>0</v>
      </c>
      <c r="AW1572" s="160">
        <f t="shared" si="174"/>
        <v>0</v>
      </c>
    </row>
    <row r="1573" spans="1:49" s="17" customFormat="1" x14ac:dyDescent="0.25">
      <c r="A1573" s="12" t="s">
        <v>5241</v>
      </c>
      <c r="B1573" s="45" t="s">
        <v>21</v>
      </c>
      <c r="C1573" s="12" t="s">
        <v>21</v>
      </c>
      <c r="D1573" s="12" t="s">
        <v>1349</v>
      </c>
      <c r="E1573" s="6" t="s">
        <v>45</v>
      </c>
      <c r="F1573" s="12" t="s">
        <v>44</v>
      </c>
      <c r="G1573" s="12" t="s">
        <v>44</v>
      </c>
      <c r="H1573" s="2">
        <v>1</v>
      </c>
      <c r="I1573" s="12" t="s">
        <v>44</v>
      </c>
      <c r="J1573" s="12">
        <v>1</v>
      </c>
      <c r="K1573" s="12">
        <v>0</v>
      </c>
      <c r="L1573" s="12">
        <v>1</v>
      </c>
      <c r="M1573" s="12">
        <v>1</v>
      </c>
      <c r="N1573" s="12">
        <v>1</v>
      </c>
      <c r="O1573" s="12">
        <v>1</v>
      </c>
      <c r="P1573" s="12">
        <v>1</v>
      </c>
      <c r="Q1573" s="12" t="s">
        <v>44</v>
      </c>
      <c r="R1573" s="12" t="s">
        <v>45</v>
      </c>
      <c r="S1573" s="12" t="s">
        <v>44</v>
      </c>
      <c r="T1573" s="12" t="s">
        <v>44</v>
      </c>
      <c r="U1573" s="16" t="s">
        <v>45</v>
      </c>
      <c r="V1573" s="6" t="s">
        <v>35</v>
      </c>
      <c r="W1573" s="63" t="s">
        <v>5242</v>
      </c>
      <c r="X1573" s="2" t="s">
        <v>5243</v>
      </c>
      <c r="Y1573" s="2" t="s">
        <v>5244</v>
      </c>
      <c r="Z1573" s="64" t="s">
        <v>5245</v>
      </c>
      <c r="AA1573" s="2">
        <v>0</v>
      </c>
      <c r="AB1573" s="2">
        <v>0</v>
      </c>
      <c r="AC1573" s="2"/>
      <c r="AD1573" s="2"/>
      <c r="AE1573" s="6">
        <v>0</v>
      </c>
      <c r="AF1573" s="12">
        <v>0</v>
      </c>
      <c r="AG1573" s="12"/>
      <c r="AH1573" s="12"/>
      <c r="AI1573" s="6">
        <v>0</v>
      </c>
      <c r="AJ1573" s="12">
        <v>0</v>
      </c>
      <c r="AK1573" s="12"/>
      <c r="AL1573" s="6"/>
      <c r="AM1573" s="6">
        <v>0</v>
      </c>
      <c r="AN1573" s="12">
        <v>0</v>
      </c>
      <c r="AO1573" s="12"/>
      <c r="AP1573" s="6"/>
      <c r="AQ1573" s="6">
        <f t="shared" si="168"/>
        <v>0</v>
      </c>
      <c r="AR1573" s="160">
        <f t="shared" si="169"/>
        <v>0</v>
      </c>
      <c r="AS1573" s="160">
        <f t="shared" si="170"/>
        <v>0</v>
      </c>
      <c r="AT1573" s="160">
        <f t="shared" si="171"/>
        <v>0</v>
      </c>
      <c r="AU1573" s="160">
        <f t="shared" si="172"/>
        <v>0</v>
      </c>
      <c r="AV1573" s="160">
        <f t="shared" si="173"/>
        <v>0</v>
      </c>
      <c r="AW1573" s="160">
        <f t="shared" si="174"/>
        <v>0</v>
      </c>
    </row>
    <row r="1574" spans="1:49" s="17" customFormat="1" x14ac:dyDescent="0.25">
      <c r="A1574" s="12" t="s">
        <v>5246</v>
      </c>
      <c r="B1574" s="45" t="s">
        <v>21</v>
      </c>
      <c r="C1574" s="12" t="s">
        <v>21</v>
      </c>
      <c r="D1574" s="12" t="s">
        <v>5247</v>
      </c>
      <c r="E1574" s="6" t="s">
        <v>45</v>
      </c>
      <c r="F1574" s="12" t="s">
        <v>44</v>
      </c>
      <c r="G1574" s="12" t="s">
        <v>44</v>
      </c>
      <c r="H1574" s="2">
        <v>1</v>
      </c>
      <c r="I1574" s="12" t="s">
        <v>44</v>
      </c>
      <c r="J1574" s="12">
        <v>1</v>
      </c>
      <c r="K1574" s="12">
        <v>0</v>
      </c>
      <c r="L1574" s="12">
        <v>1</v>
      </c>
      <c r="M1574" s="12">
        <v>1</v>
      </c>
      <c r="N1574" s="12">
        <v>1</v>
      </c>
      <c r="O1574" s="12">
        <v>1</v>
      </c>
      <c r="P1574" s="12">
        <v>1</v>
      </c>
      <c r="Q1574" s="12" t="s">
        <v>45</v>
      </c>
      <c r="R1574" s="12" t="s">
        <v>45</v>
      </c>
      <c r="S1574" s="12" t="s">
        <v>45</v>
      </c>
      <c r="T1574" s="12" t="s">
        <v>44</v>
      </c>
      <c r="U1574" s="16" t="s">
        <v>45</v>
      </c>
      <c r="V1574" s="6" t="s">
        <v>35</v>
      </c>
      <c r="W1574" s="63" t="s">
        <v>5248</v>
      </c>
      <c r="X1574" s="2" t="s">
        <v>5249</v>
      </c>
      <c r="Y1574" s="2" t="s">
        <v>5250</v>
      </c>
      <c r="Z1574" s="64" t="s">
        <v>5251</v>
      </c>
      <c r="AA1574" s="2">
        <v>1</v>
      </c>
      <c r="AB1574" s="2">
        <v>0</v>
      </c>
      <c r="AC1574" s="2"/>
      <c r="AD1574" s="2" t="s">
        <v>6743</v>
      </c>
      <c r="AE1574" s="6">
        <v>1</v>
      </c>
      <c r="AF1574" s="12">
        <v>0</v>
      </c>
      <c r="AG1574" s="12"/>
      <c r="AH1574" s="12" t="s">
        <v>6743</v>
      </c>
      <c r="AI1574" s="6">
        <v>0</v>
      </c>
      <c r="AJ1574" s="12">
        <v>0</v>
      </c>
      <c r="AK1574" s="12"/>
      <c r="AL1574" s="6"/>
      <c r="AM1574" s="6">
        <v>0</v>
      </c>
      <c r="AN1574" s="12">
        <v>0</v>
      </c>
      <c r="AO1574" s="12"/>
      <c r="AP1574" s="6"/>
      <c r="AQ1574" s="6">
        <f t="shared" si="168"/>
        <v>2</v>
      </c>
      <c r="AR1574" s="160">
        <f t="shared" si="169"/>
        <v>1</v>
      </c>
      <c r="AS1574" s="160">
        <f t="shared" si="170"/>
        <v>0</v>
      </c>
      <c r="AT1574" s="160">
        <f t="shared" si="171"/>
        <v>0</v>
      </c>
      <c r="AU1574" s="160">
        <f t="shared" si="172"/>
        <v>0</v>
      </c>
      <c r="AV1574" s="160">
        <f t="shared" si="173"/>
        <v>0</v>
      </c>
      <c r="AW1574" s="160">
        <f t="shared" si="174"/>
        <v>0</v>
      </c>
    </row>
    <row r="1575" spans="1:49" s="17" customFormat="1" x14ac:dyDescent="0.25">
      <c r="A1575" s="12" t="s">
        <v>5253</v>
      </c>
      <c r="B1575" s="45" t="s">
        <v>21</v>
      </c>
      <c r="C1575" s="12" t="s">
        <v>21</v>
      </c>
      <c r="D1575" s="12" t="s">
        <v>5254</v>
      </c>
      <c r="E1575" s="6" t="s">
        <v>45</v>
      </c>
      <c r="F1575" s="12" t="s">
        <v>44</v>
      </c>
      <c r="G1575" s="12" t="s">
        <v>44</v>
      </c>
      <c r="H1575" s="2">
        <v>1</v>
      </c>
      <c r="I1575" s="12" t="s">
        <v>44</v>
      </c>
      <c r="J1575" s="12">
        <v>1</v>
      </c>
      <c r="K1575" s="12">
        <v>0</v>
      </c>
      <c r="L1575" s="12">
        <v>1</v>
      </c>
      <c r="M1575" s="12">
        <v>1</v>
      </c>
      <c r="N1575" s="12">
        <v>1</v>
      </c>
      <c r="O1575" s="12">
        <v>1</v>
      </c>
      <c r="P1575" s="12">
        <v>1</v>
      </c>
      <c r="Q1575" s="12" t="s">
        <v>44</v>
      </c>
      <c r="R1575" s="12" t="s">
        <v>45</v>
      </c>
      <c r="S1575" s="12" t="s">
        <v>44</v>
      </c>
      <c r="T1575" s="12" t="s">
        <v>44</v>
      </c>
      <c r="U1575" s="16" t="s">
        <v>45</v>
      </c>
      <c r="V1575" s="6" t="s">
        <v>35</v>
      </c>
      <c r="W1575" s="63" t="s">
        <v>5255</v>
      </c>
      <c r="X1575" s="2" t="s">
        <v>5256</v>
      </c>
      <c r="Y1575" s="2" t="s">
        <v>5257</v>
      </c>
      <c r="Z1575" s="64" t="s">
        <v>5258</v>
      </c>
      <c r="AA1575" s="2">
        <v>0</v>
      </c>
      <c r="AB1575" s="2">
        <v>0</v>
      </c>
      <c r="AC1575" s="2"/>
      <c r="AD1575" s="2"/>
      <c r="AE1575" s="6">
        <v>0</v>
      </c>
      <c r="AF1575" s="12">
        <v>0</v>
      </c>
      <c r="AG1575" s="12"/>
      <c r="AH1575" s="12"/>
      <c r="AI1575" s="6">
        <v>0</v>
      </c>
      <c r="AJ1575" s="12">
        <v>0</v>
      </c>
      <c r="AK1575" s="12"/>
      <c r="AL1575" s="6"/>
      <c r="AM1575" s="6">
        <v>0</v>
      </c>
      <c r="AN1575" s="12">
        <v>0</v>
      </c>
      <c r="AO1575" s="12"/>
      <c r="AP1575" s="6"/>
      <c r="AQ1575" s="6">
        <f t="shared" si="168"/>
        <v>0</v>
      </c>
      <c r="AR1575" s="160">
        <f t="shared" si="169"/>
        <v>0</v>
      </c>
      <c r="AS1575" s="160">
        <f t="shared" si="170"/>
        <v>0</v>
      </c>
      <c r="AT1575" s="160">
        <f t="shared" si="171"/>
        <v>0</v>
      </c>
      <c r="AU1575" s="160">
        <f t="shared" si="172"/>
        <v>0</v>
      </c>
      <c r="AV1575" s="160">
        <f t="shared" si="173"/>
        <v>0</v>
      </c>
      <c r="AW1575" s="160">
        <f t="shared" si="174"/>
        <v>0</v>
      </c>
    </row>
    <row r="1576" spans="1:49" s="17" customFormat="1" x14ac:dyDescent="0.25">
      <c r="A1576" s="12" t="s">
        <v>5259</v>
      </c>
      <c r="B1576" s="45" t="s">
        <v>21</v>
      </c>
      <c r="C1576" s="12" t="s">
        <v>21</v>
      </c>
      <c r="D1576" s="12" t="s">
        <v>5260</v>
      </c>
      <c r="E1576" s="6" t="s">
        <v>45</v>
      </c>
      <c r="F1576" s="12" t="s">
        <v>44</v>
      </c>
      <c r="G1576" s="12" t="s">
        <v>44</v>
      </c>
      <c r="H1576" s="2">
        <v>1</v>
      </c>
      <c r="I1576" s="12" t="s">
        <v>45</v>
      </c>
      <c r="J1576" s="12">
        <v>1</v>
      </c>
      <c r="K1576" s="12">
        <v>0</v>
      </c>
      <c r="L1576" s="12">
        <v>1</v>
      </c>
      <c r="M1576" s="12">
        <v>1</v>
      </c>
      <c r="N1576" s="12">
        <v>1</v>
      </c>
      <c r="O1576" s="12">
        <v>1</v>
      </c>
      <c r="P1576" s="12">
        <v>1</v>
      </c>
      <c r="Q1576" s="12" t="s">
        <v>44</v>
      </c>
      <c r="R1576" s="12" t="s">
        <v>45</v>
      </c>
      <c r="S1576" s="12" t="s">
        <v>45</v>
      </c>
      <c r="T1576" s="12" t="s">
        <v>44</v>
      </c>
      <c r="U1576" s="16" t="s">
        <v>45</v>
      </c>
      <c r="V1576" s="6" t="s">
        <v>2318</v>
      </c>
      <c r="W1576" s="63" t="s">
        <v>5179</v>
      </c>
      <c r="X1576" s="2" t="s">
        <v>5180</v>
      </c>
      <c r="Y1576" s="2" t="s">
        <v>5181</v>
      </c>
      <c r="Z1576" s="64" t="s">
        <v>5182</v>
      </c>
      <c r="AA1576" s="2">
        <v>1</v>
      </c>
      <c r="AB1576" s="2">
        <v>0</v>
      </c>
      <c r="AC1576" s="2"/>
      <c r="AD1576" s="2" t="s">
        <v>6743</v>
      </c>
      <c r="AE1576" s="6">
        <v>0</v>
      </c>
      <c r="AF1576" s="12">
        <v>0</v>
      </c>
      <c r="AG1576" s="12"/>
      <c r="AH1576" s="12"/>
      <c r="AI1576" s="6">
        <v>0</v>
      </c>
      <c r="AJ1576" s="12">
        <v>0</v>
      </c>
      <c r="AK1576" s="12"/>
      <c r="AL1576" s="6"/>
      <c r="AM1576" s="6">
        <v>0</v>
      </c>
      <c r="AN1576" s="12">
        <v>0</v>
      </c>
      <c r="AO1576" s="12"/>
      <c r="AP1576" s="6"/>
      <c r="AQ1576" s="6">
        <f t="shared" si="168"/>
        <v>1</v>
      </c>
      <c r="AR1576" s="160">
        <f t="shared" si="169"/>
        <v>1</v>
      </c>
      <c r="AS1576" s="160">
        <f t="shared" si="170"/>
        <v>0</v>
      </c>
      <c r="AT1576" s="160">
        <f t="shared" si="171"/>
        <v>0</v>
      </c>
      <c r="AU1576" s="160">
        <f t="shared" si="172"/>
        <v>0</v>
      </c>
      <c r="AV1576" s="160">
        <f t="shared" si="173"/>
        <v>0</v>
      </c>
      <c r="AW1576" s="160">
        <f t="shared" si="174"/>
        <v>0</v>
      </c>
    </row>
    <row r="1577" spans="1:49" s="17" customFormat="1" x14ac:dyDescent="0.25">
      <c r="A1577" s="12" t="s">
        <v>5041</v>
      </c>
      <c r="B1577" s="45" t="s">
        <v>21</v>
      </c>
      <c r="C1577" s="12" t="s">
        <v>5042</v>
      </c>
      <c r="D1577" s="12" t="s">
        <v>5042</v>
      </c>
      <c r="E1577" s="6" t="s">
        <v>45</v>
      </c>
      <c r="F1577" s="12" t="s">
        <v>44</v>
      </c>
      <c r="G1577" s="12" t="s">
        <v>44</v>
      </c>
      <c r="H1577" s="2">
        <v>1</v>
      </c>
      <c r="I1577" s="12" t="s">
        <v>44</v>
      </c>
      <c r="J1577" s="12">
        <v>1</v>
      </c>
      <c r="K1577" s="12">
        <v>0</v>
      </c>
      <c r="L1577" s="12">
        <v>1</v>
      </c>
      <c r="M1577" s="12">
        <v>1</v>
      </c>
      <c r="N1577" s="12">
        <v>1</v>
      </c>
      <c r="O1577" s="12">
        <v>1</v>
      </c>
      <c r="P1577" s="12">
        <v>1</v>
      </c>
      <c r="Q1577" s="12" t="s">
        <v>45</v>
      </c>
      <c r="R1577" s="12" t="s">
        <v>44</v>
      </c>
      <c r="S1577" s="12" t="s">
        <v>45</v>
      </c>
      <c r="T1577" s="12" t="s">
        <v>44</v>
      </c>
      <c r="U1577" s="16" t="s">
        <v>44</v>
      </c>
      <c r="V1577" s="6" t="s">
        <v>36</v>
      </c>
      <c r="W1577" s="63" t="s">
        <v>6450</v>
      </c>
      <c r="X1577" s="2" t="s">
        <v>5043</v>
      </c>
      <c r="Y1577" s="2" t="s">
        <v>5044</v>
      </c>
      <c r="Z1577" s="64" t="s">
        <v>5045</v>
      </c>
      <c r="AA1577" s="2">
        <v>1</v>
      </c>
      <c r="AB1577" s="2">
        <v>0</v>
      </c>
      <c r="AC1577" s="2"/>
      <c r="AD1577" s="2" t="s">
        <v>6743</v>
      </c>
      <c r="AE1577" s="6">
        <v>0</v>
      </c>
      <c r="AF1577" s="12">
        <v>0</v>
      </c>
      <c r="AG1577" s="12"/>
      <c r="AH1577" s="12"/>
      <c r="AI1577" s="6">
        <v>0</v>
      </c>
      <c r="AJ1577" s="12">
        <v>0</v>
      </c>
      <c r="AK1577" s="12"/>
      <c r="AL1577" s="6"/>
      <c r="AM1577" s="6">
        <v>0</v>
      </c>
      <c r="AN1577" s="12">
        <v>0</v>
      </c>
      <c r="AO1577" s="12"/>
      <c r="AP1577" s="6"/>
      <c r="AQ1577" s="6">
        <f t="shared" si="168"/>
        <v>1</v>
      </c>
      <c r="AR1577" s="160">
        <f t="shared" si="169"/>
        <v>1</v>
      </c>
      <c r="AS1577" s="160">
        <f t="shared" si="170"/>
        <v>0</v>
      </c>
      <c r="AT1577" s="160">
        <f t="shared" si="171"/>
        <v>0</v>
      </c>
      <c r="AU1577" s="160">
        <f t="shared" si="172"/>
        <v>0</v>
      </c>
      <c r="AV1577" s="160">
        <f t="shared" si="173"/>
        <v>0</v>
      </c>
      <c r="AW1577" s="160">
        <f t="shared" si="174"/>
        <v>0</v>
      </c>
    </row>
    <row r="1578" spans="1:49" s="17" customFormat="1" x14ac:dyDescent="0.25">
      <c r="A1578" s="12" t="s">
        <v>5046</v>
      </c>
      <c r="B1578" s="45" t="s">
        <v>21</v>
      </c>
      <c r="C1578" s="12" t="s">
        <v>5042</v>
      </c>
      <c r="D1578" s="12" t="s">
        <v>5047</v>
      </c>
      <c r="E1578" s="6" t="s">
        <v>45</v>
      </c>
      <c r="F1578" s="12" t="s">
        <v>45</v>
      </c>
      <c r="G1578" s="12" t="s">
        <v>44</v>
      </c>
      <c r="H1578" s="2">
        <v>0</v>
      </c>
      <c r="I1578" s="12" t="s">
        <v>44</v>
      </c>
      <c r="J1578" s="12">
        <v>1</v>
      </c>
      <c r="K1578" s="12">
        <v>0</v>
      </c>
      <c r="L1578" s="12">
        <v>1</v>
      </c>
      <c r="M1578" s="12">
        <v>1</v>
      </c>
      <c r="N1578" s="38">
        <v>1</v>
      </c>
      <c r="O1578" s="12">
        <v>1</v>
      </c>
      <c r="P1578" s="12">
        <v>1</v>
      </c>
      <c r="Q1578" s="12" t="s">
        <v>44</v>
      </c>
      <c r="R1578" s="12" t="s">
        <v>44</v>
      </c>
      <c r="S1578" s="12" t="s">
        <v>45</v>
      </c>
      <c r="T1578" s="12" t="s">
        <v>44</v>
      </c>
      <c r="U1578" s="16" t="s">
        <v>45</v>
      </c>
      <c r="V1578" s="12" t="s">
        <v>35</v>
      </c>
      <c r="W1578" s="77" t="s">
        <v>5048</v>
      </c>
      <c r="X1578" s="12" t="s">
        <v>5049</v>
      </c>
      <c r="Y1578" s="12" t="s">
        <v>5050</v>
      </c>
      <c r="Z1578" s="78" t="s">
        <v>4705</v>
      </c>
      <c r="AA1578" s="2">
        <v>0</v>
      </c>
      <c r="AB1578" s="2">
        <v>0</v>
      </c>
      <c r="AC1578" s="2"/>
      <c r="AD1578" s="2"/>
      <c r="AE1578" s="6">
        <v>0</v>
      </c>
      <c r="AF1578" s="12">
        <v>0</v>
      </c>
      <c r="AG1578" s="12"/>
      <c r="AH1578" s="12"/>
      <c r="AI1578" s="6">
        <v>1</v>
      </c>
      <c r="AJ1578" s="12">
        <v>0</v>
      </c>
      <c r="AK1578" s="12"/>
      <c r="AL1578" s="6" t="s">
        <v>6743</v>
      </c>
      <c r="AM1578" s="6">
        <v>0</v>
      </c>
      <c r="AN1578" s="12">
        <v>0</v>
      </c>
      <c r="AO1578" s="12"/>
      <c r="AP1578" s="6"/>
      <c r="AQ1578" s="6">
        <f t="shared" si="168"/>
        <v>1</v>
      </c>
      <c r="AR1578" s="160">
        <f t="shared" si="169"/>
        <v>1</v>
      </c>
      <c r="AS1578" s="160">
        <f t="shared" si="170"/>
        <v>0</v>
      </c>
      <c r="AT1578" s="160">
        <f t="shared" si="171"/>
        <v>0</v>
      </c>
      <c r="AU1578" s="160">
        <f t="shared" si="172"/>
        <v>0</v>
      </c>
      <c r="AV1578" s="160">
        <f t="shared" si="173"/>
        <v>0</v>
      </c>
      <c r="AW1578" s="160">
        <f t="shared" si="174"/>
        <v>0</v>
      </c>
    </row>
    <row r="1579" spans="1:49" s="17" customFormat="1" x14ac:dyDescent="0.25">
      <c r="A1579" s="12" t="s">
        <v>5051</v>
      </c>
      <c r="B1579" s="45" t="s">
        <v>21</v>
      </c>
      <c r="C1579" s="12" t="s">
        <v>5042</v>
      </c>
      <c r="D1579" s="12" t="s">
        <v>5052</v>
      </c>
      <c r="E1579" s="6" t="s">
        <v>45</v>
      </c>
      <c r="F1579" s="12" t="s">
        <v>45</v>
      </c>
      <c r="G1579" s="12" t="s">
        <v>44</v>
      </c>
      <c r="H1579" s="2">
        <v>0</v>
      </c>
      <c r="I1579" s="12" t="s">
        <v>44</v>
      </c>
      <c r="J1579" s="12">
        <v>1</v>
      </c>
      <c r="K1579" s="12">
        <v>0</v>
      </c>
      <c r="L1579" s="12">
        <v>1</v>
      </c>
      <c r="M1579" s="12">
        <v>1</v>
      </c>
      <c r="N1579" s="38">
        <v>1</v>
      </c>
      <c r="O1579" s="12">
        <v>1</v>
      </c>
      <c r="P1579" s="12">
        <v>1</v>
      </c>
      <c r="Q1579" s="12" t="s">
        <v>44</v>
      </c>
      <c r="R1579" s="12" t="s">
        <v>45</v>
      </c>
      <c r="S1579" s="12" t="s">
        <v>45</v>
      </c>
      <c r="T1579" s="12" t="s">
        <v>44</v>
      </c>
      <c r="U1579" s="16" t="s">
        <v>45</v>
      </c>
      <c r="V1579" s="12" t="s">
        <v>35</v>
      </c>
      <c r="W1579" s="77" t="s">
        <v>5053</v>
      </c>
      <c r="X1579" s="12" t="s">
        <v>5054</v>
      </c>
      <c r="Y1579" s="12" t="s">
        <v>5055</v>
      </c>
      <c r="Z1579" s="78" t="s">
        <v>5056</v>
      </c>
      <c r="AA1579" s="2">
        <v>0</v>
      </c>
      <c r="AB1579" s="2">
        <v>0</v>
      </c>
      <c r="AC1579" s="2"/>
      <c r="AD1579" s="2"/>
      <c r="AE1579" s="6">
        <v>0</v>
      </c>
      <c r="AF1579" s="12">
        <v>0</v>
      </c>
      <c r="AG1579" s="12"/>
      <c r="AH1579" s="12"/>
      <c r="AI1579" s="6">
        <v>0</v>
      </c>
      <c r="AJ1579" s="12">
        <v>0</v>
      </c>
      <c r="AK1579" s="12"/>
      <c r="AL1579" s="6"/>
      <c r="AM1579" s="6">
        <v>0</v>
      </c>
      <c r="AN1579" s="12">
        <v>0</v>
      </c>
      <c r="AO1579" s="12"/>
      <c r="AP1579" s="6"/>
      <c r="AQ1579" s="6">
        <f t="shared" si="168"/>
        <v>0</v>
      </c>
      <c r="AR1579" s="160">
        <f t="shared" si="169"/>
        <v>0</v>
      </c>
      <c r="AS1579" s="160">
        <f t="shared" si="170"/>
        <v>0</v>
      </c>
      <c r="AT1579" s="160">
        <f t="shared" si="171"/>
        <v>0</v>
      </c>
      <c r="AU1579" s="160">
        <f t="shared" si="172"/>
        <v>0</v>
      </c>
      <c r="AV1579" s="160">
        <f t="shared" si="173"/>
        <v>0</v>
      </c>
      <c r="AW1579" s="160">
        <f t="shared" si="174"/>
        <v>0</v>
      </c>
    </row>
    <row r="1580" spans="1:49" s="17" customFormat="1" x14ac:dyDescent="0.25">
      <c r="A1580" s="12" t="s">
        <v>5057</v>
      </c>
      <c r="B1580" s="45" t="s">
        <v>21</v>
      </c>
      <c r="C1580" s="12" t="s">
        <v>5042</v>
      </c>
      <c r="D1580" s="12" t="s">
        <v>4147</v>
      </c>
      <c r="E1580" s="6" t="s">
        <v>45</v>
      </c>
      <c r="F1580" s="12" t="s">
        <v>45</v>
      </c>
      <c r="G1580" s="12" t="s">
        <v>44</v>
      </c>
      <c r="H1580" s="2">
        <v>0</v>
      </c>
      <c r="I1580" s="12" t="s">
        <v>44</v>
      </c>
      <c r="J1580" s="12">
        <v>1</v>
      </c>
      <c r="K1580" s="12">
        <v>0</v>
      </c>
      <c r="L1580" s="12">
        <v>1</v>
      </c>
      <c r="M1580" s="12">
        <v>1</v>
      </c>
      <c r="N1580" s="38">
        <v>1</v>
      </c>
      <c r="O1580" s="12">
        <v>1</v>
      </c>
      <c r="P1580" s="12">
        <v>1</v>
      </c>
      <c r="Q1580" s="12" t="s">
        <v>44</v>
      </c>
      <c r="R1580" s="12" t="s">
        <v>44</v>
      </c>
      <c r="S1580" s="12" t="s">
        <v>45</v>
      </c>
      <c r="T1580" s="12" t="s">
        <v>44</v>
      </c>
      <c r="U1580" s="16" t="s">
        <v>44</v>
      </c>
      <c r="V1580" s="12" t="s">
        <v>36</v>
      </c>
      <c r="W1580" s="77" t="s">
        <v>5058</v>
      </c>
      <c r="X1580" s="12" t="s">
        <v>5059</v>
      </c>
      <c r="Y1580" s="12" t="s">
        <v>5060</v>
      </c>
      <c r="Z1580" s="78" t="s">
        <v>5061</v>
      </c>
      <c r="AA1580" s="2">
        <v>0</v>
      </c>
      <c r="AB1580" s="2">
        <v>0</v>
      </c>
      <c r="AC1580" s="2"/>
      <c r="AD1580" s="2"/>
      <c r="AE1580" s="6">
        <v>0</v>
      </c>
      <c r="AF1580" s="12">
        <v>0</v>
      </c>
      <c r="AG1580" s="12"/>
      <c r="AH1580" s="12"/>
      <c r="AI1580" s="6">
        <v>0</v>
      </c>
      <c r="AJ1580" s="12">
        <v>0</v>
      </c>
      <c r="AK1580" s="12"/>
      <c r="AL1580" s="6"/>
      <c r="AM1580" s="6">
        <v>0</v>
      </c>
      <c r="AN1580" s="12">
        <v>0</v>
      </c>
      <c r="AO1580" s="12"/>
      <c r="AP1580" s="6"/>
      <c r="AQ1580" s="6">
        <f t="shared" si="168"/>
        <v>0</v>
      </c>
      <c r="AR1580" s="160">
        <f t="shared" si="169"/>
        <v>0</v>
      </c>
      <c r="AS1580" s="160">
        <f t="shared" si="170"/>
        <v>0</v>
      </c>
      <c r="AT1580" s="160">
        <f t="shared" si="171"/>
        <v>0</v>
      </c>
      <c r="AU1580" s="160">
        <f t="shared" si="172"/>
        <v>0</v>
      </c>
      <c r="AV1580" s="160">
        <f t="shared" si="173"/>
        <v>0</v>
      </c>
      <c r="AW1580" s="160">
        <f t="shared" si="174"/>
        <v>0</v>
      </c>
    </row>
    <row r="1581" spans="1:49" s="17" customFormat="1" x14ac:dyDescent="0.25">
      <c r="A1581" s="12" t="s">
        <v>5062</v>
      </c>
      <c r="B1581" s="45" t="s">
        <v>21</v>
      </c>
      <c r="C1581" s="12" t="s">
        <v>5042</v>
      </c>
      <c r="D1581" s="12" t="s">
        <v>5063</v>
      </c>
      <c r="E1581" s="6" t="s">
        <v>45</v>
      </c>
      <c r="F1581" s="12" t="s">
        <v>44</v>
      </c>
      <c r="G1581" s="12" t="s">
        <v>44</v>
      </c>
      <c r="H1581" s="2">
        <v>1</v>
      </c>
      <c r="I1581" s="12" t="s">
        <v>44</v>
      </c>
      <c r="J1581" s="12">
        <v>1</v>
      </c>
      <c r="K1581" s="12">
        <v>0</v>
      </c>
      <c r="L1581" s="12">
        <v>1</v>
      </c>
      <c r="M1581" s="12">
        <v>1</v>
      </c>
      <c r="N1581" s="12">
        <v>1</v>
      </c>
      <c r="O1581" s="12">
        <v>1</v>
      </c>
      <c r="P1581" s="12">
        <v>1</v>
      </c>
      <c r="Q1581" s="12" t="s">
        <v>44</v>
      </c>
      <c r="R1581" s="12" t="s">
        <v>44</v>
      </c>
      <c r="S1581" s="12" t="s">
        <v>45</v>
      </c>
      <c r="T1581" s="12" t="s">
        <v>44</v>
      </c>
      <c r="U1581" s="16" t="s">
        <v>44</v>
      </c>
      <c r="V1581" s="6" t="s">
        <v>36</v>
      </c>
      <c r="W1581" s="63" t="s">
        <v>5064</v>
      </c>
      <c r="X1581" s="2" t="s">
        <v>5065</v>
      </c>
      <c r="Y1581" s="2" t="s">
        <v>5066</v>
      </c>
      <c r="Z1581" s="64" t="s">
        <v>5067</v>
      </c>
      <c r="AA1581" s="2">
        <v>0</v>
      </c>
      <c r="AB1581" s="2">
        <v>0</v>
      </c>
      <c r="AC1581" s="2"/>
      <c r="AD1581" s="2"/>
      <c r="AE1581" s="6">
        <v>1</v>
      </c>
      <c r="AF1581" s="12">
        <v>0</v>
      </c>
      <c r="AG1581" s="12"/>
      <c r="AH1581" s="12" t="s">
        <v>6743</v>
      </c>
      <c r="AI1581" s="6">
        <v>0</v>
      </c>
      <c r="AJ1581" s="12">
        <v>0</v>
      </c>
      <c r="AK1581" s="12"/>
      <c r="AL1581" s="6"/>
      <c r="AM1581" s="6">
        <v>0</v>
      </c>
      <c r="AN1581" s="12">
        <v>0</v>
      </c>
      <c r="AO1581" s="12"/>
      <c r="AP1581" s="6"/>
      <c r="AQ1581" s="6">
        <f t="shared" si="168"/>
        <v>1</v>
      </c>
      <c r="AR1581" s="160">
        <f t="shared" si="169"/>
        <v>1</v>
      </c>
      <c r="AS1581" s="160">
        <f t="shared" si="170"/>
        <v>0</v>
      </c>
      <c r="AT1581" s="160">
        <f t="shared" si="171"/>
        <v>0</v>
      </c>
      <c r="AU1581" s="160">
        <f t="shared" si="172"/>
        <v>0</v>
      </c>
      <c r="AV1581" s="160">
        <f t="shared" si="173"/>
        <v>0</v>
      </c>
      <c r="AW1581" s="160">
        <f t="shared" si="174"/>
        <v>0</v>
      </c>
    </row>
    <row r="1582" spans="1:49" s="17" customFormat="1" x14ac:dyDescent="0.25">
      <c r="A1582" s="12" t="s">
        <v>5068</v>
      </c>
      <c r="B1582" s="45" t="s">
        <v>21</v>
      </c>
      <c r="C1582" s="12" t="s">
        <v>5042</v>
      </c>
      <c r="D1582" s="12" t="s">
        <v>5069</v>
      </c>
      <c r="E1582" s="6" t="s">
        <v>45</v>
      </c>
      <c r="F1582" s="12" t="s">
        <v>45</v>
      </c>
      <c r="G1582" s="12" t="s">
        <v>44</v>
      </c>
      <c r="H1582" s="2">
        <v>0</v>
      </c>
      <c r="I1582" s="12" t="s">
        <v>44</v>
      </c>
      <c r="J1582" s="12">
        <v>1</v>
      </c>
      <c r="K1582" s="12">
        <v>0</v>
      </c>
      <c r="L1582" s="12">
        <v>1</v>
      </c>
      <c r="M1582" s="12">
        <v>1</v>
      </c>
      <c r="N1582" s="38"/>
      <c r="O1582" s="12">
        <v>1</v>
      </c>
      <c r="P1582" s="12">
        <v>1</v>
      </c>
      <c r="Q1582" s="12" t="s">
        <v>44</v>
      </c>
      <c r="R1582" s="12" t="s">
        <v>44</v>
      </c>
      <c r="S1582" s="12" t="s">
        <v>45</v>
      </c>
      <c r="T1582" s="12" t="s">
        <v>44</v>
      </c>
      <c r="U1582" s="16" t="s">
        <v>44</v>
      </c>
      <c r="V1582" s="6" t="s">
        <v>36</v>
      </c>
      <c r="W1582" s="63" t="s">
        <v>5070</v>
      </c>
      <c r="X1582" s="2" t="s">
        <v>5071</v>
      </c>
      <c r="Y1582" s="2" t="s">
        <v>5072</v>
      </c>
      <c r="Z1582" s="64" t="s">
        <v>5073</v>
      </c>
      <c r="AA1582" s="2">
        <v>0</v>
      </c>
      <c r="AB1582" s="2">
        <v>0</v>
      </c>
      <c r="AC1582" s="2"/>
      <c r="AD1582" s="2"/>
      <c r="AE1582" s="6">
        <v>0</v>
      </c>
      <c r="AF1582" s="12">
        <v>0</v>
      </c>
      <c r="AG1582" s="12"/>
      <c r="AH1582" s="12"/>
      <c r="AI1582" s="6">
        <v>0</v>
      </c>
      <c r="AJ1582" s="12">
        <v>0</v>
      </c>
      <c r="AK1582" s="12"/>
      <c r="AL1582" s="6"/>
      <c r="AM1582" s="6">
        <v>0</v>
      </c>
      <c r="AN1582" s="12">
        <v>0</v>
      </c>
      <c r="AO1582" s="12"/>
      <c r="AP1582" s="6"/>
      <c r="AQ1582" s="6">
        <f t="shared" si="168"/>
        <v>0</v>
      </c>
      <c r="AR1582" s="160">
        <f t="shared" si="169"/>
        <v>0</v>
      </c>
      <c r="AS1582" s="160">
        <f t="shared" si="170"/>
        <v>0</v>
      </c>
      <c r="AT1582" s="160">
        <f t="shared" si="171"/>
        <v>0</v>
      </c>
      <c r="AU1582" s="160">
        <f t="shared" si="172"/>
        <v>0</v>
      </c>
      <c r="AV1582" s="160">
        <f t="shared" si="173"/>
        <v>0</v>
      </c>
      <c r="AW1582" s="160">
        <f t="shared" si="174"/>
        <v>0</v>
      </c>
    </row>
    <row r="1583" spans="1:49" s="17" customFormat="1" x14ac:dyDescent="0.25">
      <c r="A1583" s="12" t="s">
        <v>5074</v>
      </c>
      <c r="B1583" s="45" t="s">
        <v>21</v>
      </c>
      <c r="C1583" s="12" t="s">
        <v>5042</v>
      </c>
      <c r="D1583" s="12" t="s">
        <v>5075</v>
      </c>
      <c r="E1583" s="6" t="s">
        <v>45</v>
      </c>
      <c r="F1583" s="12" t="s">
        <v>45</v>
      </c>
      <c r="G1583" s="12" t="s">
        <v>44</v>
      </c>
      <c r="H1583" s="2">
        <v>0</v>
      </c>
      <c r="I1583" s="12" t="s">
        <v>44</v>
      </c>
      <c r="J1583" s="12">
        <v>1</v>
      </c>
      <c r="K1583" s="12">
        <v>0</v>
      </c>
      <c r="L1583" s="12">
        <v>1</v>
      </c>
      <c r="M1583" s="12">
        <v>1</v>
      </c>
      <c r="N1583" s="38">
        <v>1</v>
      </c>
      <c r="O1583" s="12">
        <v>1</v>
      </c>
      <c r="P1583" s="12">
        <v>1</v>
      </c>
      <c r="Q1583" s="12" t="s">
        <v>44</v>
      </c>
      <c r="R1583" s="12" t="s">
        <v>44</v>
      </c>
      <c r="S1583" s="12" t="s">
        <v>45</v>
      </c>
      <c r="T1583" s="12" t="s">
        <v>44</v>
      </c>
      <c r="U1583" s="16" t="s">
        <v>45</v>
      </c>
      <c r="V1583" s="12" t="s">
        <v>326</v>
      </c>
      <c r="W1583" s="77" t="s">
        <v>5076</v>
      </c>
      <c r="X1583" s="12"/>
      <c r="Y1583" s="12" t="s">
        <v>5077</v>
      </c>
      <c r="Z1583" s="78" t="s">
        <v>5078</v>
      </c>
      <c r="AA1583" s="2">
        <v>0</v>
      </c>
      <c r="AB1583" s="2">
        <v>0</v>
      </c>
      <c r="AC1583" s="2"/>
      <c r="AD1583" s="2"/>
      <c r="AE1583" s="6">
        <v>0</v>
      </c>
      <c r="AF1583" s="12">
        <v>0</v>
      </c>
      <c r="AG1583" s="12"/>
      <c r="AH1583" s="12"/>
      <c r="AI1583" s="6">
        <v>0</v>
      </c>
      <c r="AJ1583" s="12">
        <v>0</v>
      </c>
      <c r="AK1583" s="12"/>
      <c r="AL1583" s="6"/>
      <c r="AM1583" s="6">
        <v>0</v>
      </c>
      <c r="AN1583" s="12">
        <v>0</v>
      </c>
      <c r="AO1583" s="12"/>
      <c r="AP1583" s="6"/>
      <c r="AQ1583" s="6">
        <f t="shared" si="168"/>
        <v>0</v>
      </c>
      <c r="AR1583" s="160">
        <f t="shared" si="169"/>
        <v>0</v>
      </c>
      <c r="AS1583" s="160">
        <f t="shared" si="170"/>
        <v>0</v>
      </c>
      <c r="AT1583" s="160">
        <f t="shared" si="171"/>
        <v>0</v>
      </c>
      <c r="AU1583" s="160">
        <f t="shared" si="172"/>
        <v>0</v>
      </c>
      <c r="AV1583" s="160">
        <f t="shared" si="173"/>
        <v>0</v>
      </c>
      <c r="AW1583" s="160">
        <f t="shared" si="174"/>
        <v>0</v>
      </c>
    </row>
    <row r="1584" spans="1:49" s="17" customFormat="1" x14ac:dyDescent="0.25">
      <c r="A1584" s="12" t="s">
        <v>5079</v>
      </c>
      <c r="B1584" s="45" t="s">
        <v>21</v>
      </c>
      <c r="C1584" s="12" t="s">
        <v>5042</v>
      </c>
      <c r="D1584" s="12" t="s">
        <v>5080</v>
      </c>
      <c r="E1584" s="6" t="s">
        <v>45</v>
      </c>
      <c r="F1584" s="12" t="s">
        <v>44</v>
      </c>
      <c r="G1584" s="12" t="s">
        <v>44</v>
      </c>
      <c r="H1584" s="2">
        <v>1</v>
      </c>
      <c r="I1584" s="12" t="s">
        <v>44</v>
      </c>
      <c r="J1584" s="12">
        <v>1</v>
      </c>
      <c r="K1584" s="12">
        <v>0</v>
      </c>
      <c r="L1584" s="12">
        <v>1</v>
      </c>
      <c r="M1584" s="12">
        <v>1</v>
      </c>
      <c r="N1584" s="12">
        <v>1</v>
      </c>
      <c r="O1584" s="12">
        <v>1</v>
      </c>
      <c r="P1584" s="12">
        <v>1</v>
      </c>
      <c r="Q1584" s="12" t="s">
        <v>44</v>
      </c>
      <c r="R1584" s="12" t="s">
        <v>44</v>
      </c>
      <c r="S1584" s="12" t="s">
        <v>45</v>
      </c>
      <c r="T1584" s="12" t="s">
        <v>44</v>
      </c>
      <c r="U1584" s="16" t="s">
        <v>44</v>
      </c>
      <c r="V1584" s="6" t="s">
        <v>36</v>
      </c>
      <c r="W1584" s="63" t="s">
        <v>5081</v>
      </c>
      <c r="X1584" s="2" t="s">
        <v>5082</v>
      </c>
      <c r="Y1584" s="2" t="s">
        <v>5083</v>
      </c>
      <c r="Z1584" s="64" t="s">
        <v>5084</v>
      </c>
      <c r="AA1584" s="2">
        <v>1</v>
      </c>
      <c r="AB1584" s="2">
        <v>0</v>
      </c>
      <c r="AC1584" s="2"/>
      <c r="AD1584" s="2" t="s">
        <v>6743</v>
      </c>
      <c r="AE1584" s="6">
        <v>0</v>
      </c>
      <c r="AF1584" s="12">
        <v>0</v>
      </c>
      <c r="AG1584" s="12"/>
      <c r="AH1584" s="12"/>
      <c r="AI1584" s="6">
        <v>0</v>
      </c>
      <c r="AJ1584" s="12">
        <v>0</v>
      </c>
      <c r="AK1584" s="12"/>
      <c r="AL1584" s="6"/>
      <c r="AM1584" s="6">
        <v>0</v>
      </c>
      <c r="AN1584" s="12">
        <v>0</v>
      </c>
      <c r="AO1584" s="12"/>
      <c r="AP1584" s="6"/>
      <c r="AQ1584" s="6">
        <f t="shared" si="168"/>
        <v>1</v>
      </c>
      <c r="AR1584" s="160">
        <f t="shared" si="169"/>
        <v>1</v>
      </c>
      <c r="AS1584" s="160">
        <f t="shared" si="170"/>
        <v>0</v>
      </c>
      <c r="AT1584" s="160">
        <f t="shared" si="171"/>
        <v>0</v>
      </c>
      <c r="AU1584" s="160">
        <f t="shared" si="172"/>
        <v>0</v>
      </c>
      <c r="AV1584" s="160">
        <f t="shared" si="173"/>
        <v>0</v>
      </c>
      <c r="AW1584" s="160">
        <f t="shared" si="174"/>
        <v>0</v>
      </c>
    </row>
    <row r="1585" spans="1:49" s="17" customFormat="1" x14ac:dyDescent="0.25">
      <c r="A1585" s="12" t="s">
        <v>5085</v>
      </c>
      <c r="B1585" s="45" t="s">
        <v>21</v>
      </c>
      <c r="C1585" s="12" t="s">
        <v>5042</v>
      </c>
      <c r="D1585" s="12" t="s">
        <v>5086</v>
      </c>
      <c r="E1585" s="6" t="s">
        <v>45</v>
      </c>
      <c r="F1585" s="12" t="s">
        <v>44</v>
      </c>
      <c r="G1585" s="12" t="s">
        <v>44</v>
      </c>
      <c r="H1585" s="2">
        <v>1</v>
      </c>
      <c r="I1585" s="12" t="s">
        <v>44</v>
      </c>
      <c r="J1585" s="12">
        <v>1</v>
      </c>
      <c r="K1585" s="12">
        <v>0</v>
      </c>
      <c r="L1585" s="12">
        <v>1</v>
      </c>
      <c r="M1585" s="12">
        <v>1</v>
      </c>
      <c r="N1585" s="12">
        <v>1</v>
      </c>
      <c r="O1585" s="12">
        <v>1</v>
      </c>
      <c r="P1585" s="12">
        <v>1</v>
      </c>
      <c r="Q1585" s="12" t="s">
        <v>45</v>
      </c>
      <c r="R1585" s="12" t="s">
        <v>45</v>
      </c>
      <c r="S1585" s="12" t="s">
        <v>45</v>
      </c>
      <c r="T1585" s="12" t="s">
        <v>44</v>
      </c>
      <c r="U1585" s="16" t="s">
        <v>45</v>
      </c>
      <c r="V1585" s="6" t="s">
        <v>35</v>
      </c>
      <c r="W1585" s="63" t="s">
        <v>5087</v>
      </c>
      <c r="X1585" s="2" t="s">
        <v>5054</v>
      </c>
      <c r="Y1585" s="2" t="s">
        <v>5055</v>
      </c>
      <c r="Z1585" s="64" t="s">
        <v>5056</v>
      </c>
      <c r="AA1585" s="2">
        <v>0</v>
      </c>
      <c r="AB1585" s="2">
        <v>0</v>
      </c>
      <c r="AC1585" s="2"/>
      <c r="AD1585" s="2"/>
      <c r="AE1585" s="6">
        <v>0</v>
      </c>
      <c r="AF1585" s="12">
        <v>0</v>
      </c>
      <c r="AG1585" s="12"/>
      <c r="AH1585" s="12"/>
      <c r="AI1585" s="6">
        <v>0</v>
      </c>
      <c r="AJ1585" s="12">
        <v>0</v>
      </c>
      <c r="AK1585" s="12"/>
      <c r="AL1585" s="6"/>
      <c r="AM1585" s="6">
        <v>0</v>
      </c>
      <c r="AN1585" s="12">
        <v>0</v>
      </c>
      <c r="AO1585" s="12"/>
      <c r="AP1585" s="6"/>
      <c r="AQ1585" s="6">
        <f t="shared" si="168"/>
        <v>0</v>
      </c>
      <c r="AR1585" s="160">
        <f t="shared" si="169"/>
        <v>0</v>
      </c>
      <c r="AS1585" s="160">
        <f t="shared" si="170"/>
        <v>0</v>
      </c>
      <c r="AT1585" s="160">
        <f t="shared" si="171"/>
        <v>0</v>
      </c>
      <c r="AU1585" s="160">
        <f t="shared" si="172"/>
        <v>0</v>
      </c>
      <c r="AV1585" s="160">
        <f t="shared" si="173"/>
        <v>0</v>
      </c>
      <c r="AW1585" s="160">
        <f t="shared" si="174"/>
        <v>0</v>
      </c>
    </row>
    <row r="1586" spans="1:49" s="17" customFormat="1" x14ac:dyDescent="0.25">
      <c r="A1586" s="12" t="s">
        <v>5088</v>
      </c>
      <c r="B1586" s="45" t="s">
        <v>21</v>
      </c>
      <c r="C1586" s="12" t="s">
        <v>5042</v>
      </c>
      <c r="D1586" s="12" t="s">
        <v>5089</v>
      </c>
      <c r="E1586" s="6" t="s">
        <v>45</v>
      </c>
      <c r="F1586" s="12" t="s">
        <v>45</v>
      </c>
      <c r="G1586" s="12" t="s">
        <v>44</v>
      </c>
      <c r="H1586" s="2">
        <v>0</v>
      </c>
      <c r="I1586" s="12" t="s">
        <v>44</v>
      </c>
      <c r="J1586" s="12">
        <v>1</v>
      </c>
      <c r="K1586" s="12">
        <v>0</v>
      </c>
      <c r="L1586" s="12">
        <v>1</v>
      </c>
      <c r="M1586" s="12">
        <v>1</v>
      </c>
      <c r="N1586" s="38">
        <v>1</v>
      </c>
      <c r="O1586" s="12">
        <v>1</v>
      </c>
      <c r="P1586" s="12">
        <v>1</v>
      </c>
      <c r="Q1586" s="12" t="s">
        <v>44</v>
      </c>
      <c r="R1586" s="12" t="s">
        <v>44</v>
      </c>
      <c r="S1586" s="12" t="s">
        <v>45</v>
      </c>
      <c r="T1586" s="12" t="s">
        <v>44</v>
      </c>
      <c r="U1586" s="16" t="s">
        <v>45</v>
      </c>
      <c r="V1586" s="12" t="s">
        <v>35</v>
      </c>
      <c r="W1586" s="77" t="s">
        <v>5090</v>
      </c>
      <c r="X1586" s="12" t="s">
        <v>5091</v>
      </c>
      <c r="Y1586" s="12" t="s">
        <v>5092</v>
      </c>
      <c r="Z1586" s="78" t="s">
        <v>5093</v>
      </c>
      <c r="AA1586" s="2">
        <v>0</v>
      </c>
      <c r="AB1586" s="2">
        <v>0</v>
      </c>
      <c r="AC1586" s="2"/>
      <c r="AD1586" s="2"/>
      <c r="AE1586" s="6">
        <v>0</v>
      </c>
      <c r="AF1586" s="12">
        <v>0</v>
      </c>
      <c r="AG1586" s="12"/>
      <c r="AH1586" s="12"/>
      <c r="AI1586" s="6">
        <v>0</v>
      </c>
      <c r="AJ1586" s="12">
        <v>0</v>
      </c>
      <c r="AK1586" s="12"/>
      <c r="AL1586" s="6"/>
      <c r="AM1586" s="6">
        <v>0</v>
      </c>
      <c r="AN1586" s="12">
        <v>0</v>
      </c>
      <c r="AO1586" s="12"/>
      <c r="AP1586" s="6"/>
      <c r="AQ1586" s="6">
        <f t="shared" si="168"/>
        <v>0</v>
      </c>
      <c r="AR1586" s="160">
        <f t="shared" si="169"/>
        <v>0</v>
      </c>
      <c r="AS1586" s="160">
        <f t="shared" si="170"/>
        <v>0</v>
      </c>
      <c r="AT1586" s="160">
        <f t="shared" si="171"/>
        <v>0</v>
      </c>
      <c r="AU1586" s="160">
        <f t="shared" si="172"/>
        <v>0</v>
      </c>
      <c r="AV1586" s="160">
        <f t="shared" si="173"/>
        <v>0</v>
      </c>
      <c r="AW1586" s="160">
        <f t="shared" si="174"/>
        <v>0</v>
      </c>
    </row>
    <row r="1587" spans="1:49" s="17" customFormat="1" x14ac:dyDescent="0.25">
      <c r="A1587" s="12" t="s">
        <v>5106</v>
      </c>
      <c r="B1587" s="45" t="s">
        <v>21</v>
      </c>
      <c r="C1587" s="12" t="s">
        <v>4969</v>
      </c>
      <c r="D1587" s="12" t="s">
        <v>4969</v>
      </c>
      <c r="E1587" s="6" t="s">
        <v>45</v>
      </c>
      <c r="F1587" s="12" t="s">
        <v>45</v>
      </c>
      <c r="G1587" s="12" t="s">
        <v>44</v>
      </c>
      <c r="H1587" s="2">
        <v>1</v>
      </c>
      <c r="I1587" s="12" t="s">
        <v>44</v>
      </c>
      <c r="J1587" s="12">
        <v>1</v>
      </c>
      <c r="K1587" s="12">
        <v>0</v>
      </c>
      <c r="L1587" s="12">
        <v>1</v>
      </c>
      <c r="M1587" s="12">
        <v>1</v>
      </c>
      <c r="N1587" s="38">
        <v>1</v>
      </c>
      <c r="O1587" s="12">
        <v>1</v>
      </c>
      <c r="P1587" s="12">
        <v>1</v>
      </c>
      <c r="Q1587" s="12" t="s">
        <v>45</v>
      </c>
      <c r="R1587" s="12" t="s">
        <v>44</v>
      </c>
      <c r="S1587" s="12" t="s">
        <v>45</v>
      </c>
      <c r="T1587" s="12" t="s">
        <v>44</v>
      </c>
      <c r="U1587" s="16" t="s">
        <v>45</v>
      </c>
      <c r="V1587" s="12" t="s">
        <v>35</v>
      </c>
      <c r="W1587" s="77" t="s">
        <v>5107</v>
      </c>
      <c r="X1587" s="12" t="s">
        <v>5108</v>
      </c>
      <c r="Y1587" s="12" t="s">
        <v>5109</v>
      </c>
      <c r="Z1587" s="78" t="s">
        <v>5110</v>
      </c>
      <c r="AA1587" s="2">
        <v>0</v>
      </c>
      <c r="AB1587" s="2">
        <v>0</v>
      </c>
      <c r="AC1587" s="2"/>
      <c r="AD1587" s="2"/>
      <c r="AE1587" s="6">
        <v>0</v>
      </c>
      <c r="AF1587" s="12">
        <v>0</v>
      </c>
      <c r="AG1587" s="12"/>
      <c r="AH1587" s="12"/>
      <c r="AI1587" s="6">
        <v>0</v>
      </c>
      <c r="AJ1587" s="12">
        <v>0</v>
      </c>
      <c r="AK1587" s="12"/>
      <c r="AL1587" s="6"/>
      <c r="AM1587" s="6">
        <v>0</v>
      </c>
      <c r="AN1587" s="12">
        <v>0</v>
      </c>
      <c r="AO1587" s="12"/>
      <c r="AP1587" s="6"/>
      <c r="AQ1587" s="6">
        <f t="shared" si="168"/>
        <v>0</v>
      </c>
      <c r="AR1587" s="160">
        <f t="shared" si="169"/>
        <v>0</v>
      </c>
      <c r="AS1587" s="160">
        <f t="shared" si="170"/>
        <v>0</v>
      </c>
      <c r="AT1587" s="160">
        <f t="shared" si="171"/>
        <v>0</v>
      </c>
      <c r="AU1587" s="160">
        <f t="shared" si="172"/>
        <v>0</v>
      </c>
      <c r="AV1587" s="160">
        <f t="shared" si="173"/>
        <v>0</v>
      </c>
      <c r="AW1587" s="160">
        <f t="shared" si="174"/>
        <v>0</v>
      </c>
    </row>
    <row r="1588" spans="1:49" s="17" customFormat="1" x14ac:dyDescent="0.25">
      <c r="A1588" s="12" t="s">
        <v>5094</v>
      </c>
      <c r="B1588" s="45" t="s">
        <v>21</v>
      </c>
      <c r="C1588" s="12" t="s">
        <v>4969</v>
      </c>
      <c r="D1588" s="12" t="s">
        <v>5095</v>
      </c>
      <c r="E1588" s="6" t="s">
        <v>45</v>
      </c>
      <c r="F1588" s="12" t="s">
        <v>45</v>
      </c>
      <c r="G1588" s="12" t="s">
        <v>44</v>
      </c>
      <c r="H1588" s="2">
        <v>0</v>
      </c>
      <c r="I1588" s="12" t="s">
        <v>44</v>
      </c>
      <c r="J1588" s="12">
        <v>1</v>
      </c>
      <c r="K1588" s="12">
        <v>0</v>
      </c>
      <c r="L1588" s="12">
        <v>1</v>
      </c>
      <c r="M1588" s="12">
        <v>1</v>
      </c>
      <c r="N1588" s="38">
        <v>1</v>
      </c>
      <c r="O1588" s="12">
        <v>1</v>
      </c>
      <c r="P1588" s="12">
        <v>1</v>
      </c>
      <c r="Q1588" s="12" t="s">
        <v>44</v>
      </c>
      <c r="R1588" s="12" t="s">
        <v>44</v>
      </c>
      <c r="S1588" s="12" t="s">
        <v>45</v>
      </c>
      <c r="T1588" s="12" t="s">
        <v>44</v>
      </c>
      <c r="U1588" s="16" t="s">
        <v>44</v>
      </c>
      <c r="V1588" s="12" t="s">
        <v>36</v>
      </c>
      <c r="W1588" s="77" t="s">
        <v>5096</v>
      </c>
      <c r="X1588" s="12" t="s">
        <v>5097</v>
      </c>
      <c r="Y1588" s="12" t="s">
        <v>5098</v>
      </c>
      <c r="Z1588" s="78" t="s">
        <v>5099</v>
      </c>
      <c r="AA1588" s="2">
        <v>0</v>
      </c>
      <c r="AB1588" s="2">
        <v>0</v>
      </c>
      <c r="AC1588" s="2"/>
      <c r="AD1588" s="2"/>
      <c r="AE1588" s="6">
        <v>0</v>
      </c>
      <c r="AF1588" s="12">
        <v>0</v>
      </c>
      <c r="AG1588" s="12"/>
      <c r="AH1588" s="12"/>
      <c r="AI1588" s="6">
        <v>0</v>
      </c>
      <c r="AJ1588" s="12">
        <v>0</v>
      </c>
      <c r="AK1588" s="12"/>
      <c r="AL1588" s="6"/>
      <c r="AM1588" s="6">
        <v>0</v>
      </c>
      <c r="AN1588" s="12">
        <v>0</v>
      </c>
      <c r="AO1588" s="12"/>
      <c r="AP1588" s="6"/>
      <c r="AQ1588" s="6">
        <f t="shared" si="168"/>
        <v>0</v>
      </c>
      <c r="AR1588" s="160">
        <f t="shared" si="169"/>
        <v>0</v>
      </c>
      <c r="AS1588" s="160">
        <f t="shared" si="170"/>
        <v>0</v>
      </c>
      <c r="AT1588" s="160">
        <f t="shared" si="171"/>
        <v>0</v>
      </c>
      <c r="AU1588" s="160">
        <f t="shared" si="172"/>
        <v>0</v>
      </c>
      <c r="AV1588" s="160">
        <f t="shared" si="173"/>
        <v>0</v>
      </c>
      <c r="AW1588" s="160">
        <f t="shared" si="174"/>
        <v>0</v>
      </c>
    </row>
    <row r="1589" spans="1:49" s="17" customFormat="1" x14ac:dyDescent="0.25">
      <c r="A1589" s="12" t="s">
        <v>5100</v>
      </c>
      <c r="B1589" s="45" t="s">
        <v>21</v>
      </c>
      <c r="C1589" s="12" t="s">
        <v>4969</v>
      </c>
      <c r="D1589" s="12" t="s">
        <v>5101</v>
      </c>
      <c r="E1589" s="6" t="s">
        <v>45</v>
      </c>
      <c r="F1589" s="12" t="s">
        <v>45</v>
      </c>
      <c r="G1589" s="12" t="s">
        <v>44</v>
      </c>
      <c r="H1589" s="2">
        <v>0</v>
      </c>
      <c r="I1589" s="12" t="s">
        <v>44</v>
      </c>
      <c r="J1589" s="12">
        <v>0</v>
      </c>
      <c r="K1589" s="6">
        <v>0</v>
      </c>
      <c r="L1589" s="12">
        <v>0</v>
      </c>
      <c r="M1589" s="112">
        <v>2</v>
      </c>
      <c r="N1589" s="39"/>
      <c r="O1589" s="12"/>
      <c r="P1589" s="12"/>
      <c r="Q1589" s="12" t="s">
        <v>44</v>
      </c>
      <c r="R1589" s="12" t="s">
        <v>44</v>
      </c>
      <c r="S1589" s="12" t="s">
        <v>45</v>
      </c>
      <c r="T1589" s="12" t="s">
        <v>44</v>
      </c>
      <c r="U1589" s="16" t="s">
        <v>45</v>
      </c>
      <c r="V1589" s="6" t="s">
        <v>35</v>
      </c>
      <c r="W1589" s="63" t="s">
        <v>5102</v>
      </c>
      <c r="X1589" s="2" t="s">
        <v>5103</v>
      </c>
      <c r="Y1589" s="2" t="s">
        <v>5104</v>
      </c>
      <c r="Z1589" s="64" t="s">
        <v>5105</v>
      </c>
      <c r="AA1589" s="2">
        <v>0</v>
      </c>
      <c r="AB1589" s="2">
        <v>0</v>
      </c>
      <c r="AC1589" s="2"/>
      <c r="AD1589" s="2"/>
      <c r="AE1589" s="6">
        <v>0</v>
      </c>
      <c r="AF1589" s="12">
        <v>0</v>
      </c>
      <c r="AG1589" s="12"/>
      <c r="AH1589" s="12"/>
      <c r="AI1589" s="6">
        <v>0</v>
      </c>
      <c r="AJ1589" s="12">
        <v>0</v>
      </c>
      <c r="AK1589" s="12"/>
      <c r="AL1589" s="6"/>
      <c r="AM1589" s="6">
        <v>0</v>
      </c>
      <c r="AN1589" s="12">
        <v>0</v>
      </c>
      <c r="AO1589" s="12"/>
      <c r="AP1589" s="6"/>
      <c r="AQ1589" s="6">
        <f t="shared" si="168"/>
        <v>0</v>
      </c>
      <c r="AR1589" s="160">
        <f t="shared" si="169"/>
        <v>0</v>
      </c>
      <c r="AS1589" s="160">
        <f t="shared" si="170"/>
        <v>0</v>
      </c>
      <c r="AT1589" s="160">
        <f t="shared" si="171"/>
        <v>0</v>
      </c>
      <c r="AU1589" s="160">
        <f t="shared" si="172"/>
        <v>0</v>
      </c>
      <c r="AV1589" s="160">
        <f t="shared" si="173"/>
        <v>0</v>
      </c>
      <c r="AW1589" s="160">
        <f t="shared" si="174"/>
        <v>0</v>
      </c>
    </row>
    <row r="1590" spans="1:49" s="17" customFormat="1" x14ac:dyDescent="0.25">
      <c r="A1590" s="12" t="s">
        <v>5111</v>
      </c>
      <c r="B1590" s="45" t="s">
        <v>21</v>
      </c>
      <c r="C1590" s="12" t="s">
        <v>4969</v>
      </c>
      <c r="D1590" s="12" t="s">
        <v>5112</v>
      </c>
      <c r="E1590" s="6" t="s">
        <v>45</v>
      </c>
      <c r="F1590" s="12" t="s">
        <v>45</v>
      </c>
      <c r="G1590" s="12" t="s">
        <v>44</v>
      </c>
      <c r="H1590" s="2">
        <v>0</v>
      </c>
      <c r="I1590" s="12" t="s">
        <v>44</v>
      </c>
      <c r="J1590" s="12">
        <v>1</v>
      </c>
      <c r="K1590" s="12">
        <v>0</v>
      </c>
      <c r="L1590" s="12">
        <v>1</v>
      </c>
      <c r="M1590" s="12">
        <v>1</v>
      </c>
      <c r="N1590" s="38">
        <v>1</v>
      </c>
      <c r="O1590" s="12">
        <v>1</v>
      </c>
      <c r="P1590" s="12">
        <v>1</v>
      </c>
      <c r="Q1590" s="12" t="s">
        <v>44</v>
      </c>
      <c r="R1590" s="12" t="s">
        <v>45</v>
      </c>
      <c r="S1590" s="12" t="s">
        <v>45</v>
      </c>
      <c r="T1590" s="12" t="s">
        <v>44</v>
      </c>
      <c r="U1590" s="16" t="s">
        <v>44</v>
      </c>
      <c r="V1590" s="12" t="s">
        <v>36</v>
      </c>
      <c r="W1590" s="77" t="s">
        <v>5113</v>
      </c>
      <c r="X1590" s="12" t="s">
        <v>5114</v>
      </c>
      <c r="Y1590" s="12" t="s">
        <v>5115</v>
      </c>
      <c r="Z1590" s="78" t="s">
        <v>5116</v>
      </c>
      <c r="AA1590" s="2">
        <v>0</v>
      </c>
      <c r="AB1590" s="2">
        <v>0</v>
      </c>
      <c r="AC1590" s="2"/>
      <c r="AD1590" s="2"/>
      <c r="AE1590" s="6">
        <v>0</v>
      </c>
      <c r="AF1590" s="12">
        <v>0</v>
      </c>
      <c r="AG1590" s="12"/>
      <c r="AH1590" s="12"/>
      <c r="AI1590" s="6">
        <v>0</v>
      </c>
      <c r="AJ1590" s="12">
        <v>0</v>
      </c>
      <c r="AK1590" s="12"/>
      <c r="AL1590" s="6"/>
      <c r="AM1590" s="6">
        <v>0</v>
      </c>
      <c r="AN1590" s="12">
        <v>0</v>
      </c>
      <c r="AO1590" s="12"/>
      <c r="AP1590" s="6"/>
      <c r="AQ1590" s="6">
        <f t="shared" si="168"/>
        <v>0</v>
      </c>
      <c r="AR1590" s="160">
        <f t="shared" si="169"/>
        <v>0</v>
      </c>
      <c r="AS1590" s="160">
        <f t="shared" si="170"/>
        <v>0</v>
      </c>
      <c r="AT1590" s="160">
        <f t="shared" si="171"/>
        <v>0</v>
      </c>
      <c r="AU1590" s="160">
        <f t="shared" si="172"/>
        <v>0</v>
      </c>
      <c r="AV1590" s="160">
        <f t="shared" si="173"/>
        <v>0</v>
      </c>
      <c r="AW1590" s="160">
        <f t="shared" si="174"/>
        <v>0</v>
      </c>
    </row>
    <row r="1591" spans="1:49" s="17" customFormat="1" x14ac:dyDescent="0.25">
      <c r="A1591" s="12" t="s">
        <v>5117</v>
      </c>
      <c r="B1591" s="45" t="s">
        <v>21</v>
      </c>
      <c r="C1591" s="12" t="s">
        <v>4969</v>
      </c>
      <c r="D1591" s="12" t="s">
        <v>5118</v>
      </c>
      <c r="E1591" s="6" t="s">
        <v>45</v>
      </c>
      <c r="F1591" s="12" t="s">
        <v>45</v>
      </c>
      <c r="G1591" s="12" t="s">
        <v>44</v>
      </c>
      <c r="H1591" s="2">
        <v>0</v>
      </c>
      <c r="I1591" s="12" t="s">
        <v>44</v>
      </c>
      <c r="J1591" s="12">
        <v>1</v>
      </c>
      <c r="K1591" s="12">
        <v>0</v>
      </c>
      <c r="L1591" s="12">
        <v>1</v>
      </c>
      <c r="M1591" s="12">
        <v>1</v>
      </c>
      <c r="N1591" s="38">
        <v>1</v>
      </c>
      <c r="O1591" s="12">
        <v>1</v>
      </c>
      <c r="P1591" s="12">
        <v>1</v>
      </c>
      <c r="Q1591" s="12" t="s">
        <v>44</v>
      </c>
      <c r="R1591" s="12" t="s">
        <v>44</v>
      </c>
      <c r="S1591" s="12" t="s">
        <v>45</v>
      </c>
      <c r="T1591" s="12" t="s">
        <v>44</v>
      </c>
      <c r="U1591" s="16" t="s">
        <v>45</v>
      </c>
      <c r="V1591" s="12" t="s">
        <v>326</v>
      </c>
      <c r="W1591" s="77" t="s">
        <v>5119</v>
      </c>
      <c r="X1591" s="12"/>
      <c r="Y1591" s="12"/>
      <c r="Z1591" s="78"/>
      <c r="AA1591" s="2">
        <v>0</v>
      </c>
      <c r="AB1591" s="2">
        <v>0</v>
      </c>
      <c r="AC1591" s="2"/>
      <c r="AD1591" s="2"/>
      <c r="AE1591" s="6">
        <v>0</v>
      </c>
      <c r="AF1591" s="12">
        <v>0</v>
      </c>
      <c r="AG1591" s="12"/>
      <c r="AH1591" s="12"/>
      <c r="AI1591" s="6">
        <v>0</v>
      </c>
      <c r="AJ1591" s="12">
        <v>0</v>
      </c>
      <c r="AK1591" s="12"/>
      <c r="AL1591" s="6"/>
      <c r="AM1591" s="6">
        <v>0</v>
      </c>
      <c r="AN1591" s="12">
        <v>0</v>
      </c>
      <c r="AO1591" s="12"/>
      <c r="AP1591" s="6"/>
      <c r="AQ1591" s="6">
        <f t="shared" si="168"/>
        <v>0</v>
      </c>
      <c r="AR1591" s="160">
        <f t="shared" si="169"/>
        <v>0</v>
      </c>
      <c r="AS1591" s="160">
        <f t="shared" si="170"/>
        <v>0</v>
      </c>
      <c r="AT1591" s="160">
        <f t="shared" si="171"/>
        <v>0</v>
      </c>
      <c r="AU1591" s="160">
        <f t="shared" si="172"/>
        <v>0</v>
      </c>
      <c r="AV1591" s="160">
        <f t="shared" si="173"/>
        <v>0</v>
      </c>
      <c r="AW1591" s="160">
        <f t="shared" si="174"/>
        <v>0</v>
      </c>
    </row>
    <row r="1592" spans="1:49" s="17" customFormat="1" x14ac:dyDescent="0.25">
      <c r="A1592" s="12" t="s">
        <v>5120</v>
      </c>
      <c r="B1592" s="45" t="s">
        <v>21</v>
      </c>
      <c r="C1592" s="12" t="s">
        <v>4969</v>
      </c>
      <c r="D1592" s="12" t="s">
        <v>5121</v>
      </c>
      <c r="E1592" s="6" t="s">
        <v>45</v>
      </c>
      <c r="F1592" s="12" t="s">
        <v>44</v>
      </c>
      <c r="G1592" s="12" t="s">
        <v>44</v>
      </c>
      <c r="H1592" s="2">
        <v>0</v>
      </c>
      <c r="I1592" s="12" t="s">
        <v>44</v>
      </c>
      <c r="J1592" s="12">
        <v>1</v>
      </c>
      <c r="K1592" s="12">
        <v>0</v>
      </c>
      <c r="L1592" s="12">
        <v>1</v>
      </c>
      <c r="M1592" s="12">
        <v>1</v>
      </c>
      <c r="N1592" s="12">
        <v>1</v>
      </c>
      <c r="O1592" s="12">
        <v>1</v>
      </c>
      <c r="P1592" s="12">
        <v>1</v>
      </c>
      <c r="Q1592" s="12" t="s">
        <v>44</v>
      </c>
      <c r="R1592" s="12" t="s">
        <v>44</v>
      </c>
      <c r="S1592" s="12" t="s">
        <v>45</v>
      </c>
      <c r="T1592" s="12" t="s">
        <v>44</v>
      </c>
      <c r="U1592" s="16" t="s">
        <v>45</v>
      </c>
      <c r="V1592" s="6" t="s">
        <v>326</v>
      </c>
      <c r="W1592" s="63" t="s">
        <v>5122</v>
      </c>
      <c r="X1592" s="2"/>
      <c r="Y1592" s="2"/>
      <c r="Z1592" s="64"/>
      <c r="AA1592" s="2">
        <v>0</v>
      </c>
      <c r="AB1592" s="2">
        <v>0</v>
      </c>
      <c r="AC1592" s="2"/>
      <c r="AD1592" s="2"/>
      <c r="AE1592" s="6">
        <v>0</v>
      </c>
      <c r="AF1592" s="12">
        <v>0</v>
      </c>
      <c r="AG1592" s="12"/>
      <c r="AH1592" s="12"/>
      <c r="AI1592" s="6">
        <v>0</v>
      </c>
      <c r="AJ1592" s="12">
        <v>0</v>
      </c>
      <c r="AK1592" s="12"/>
      <c r="AL1592" s="6"/>
      <c r="AM1592" s="6">
        <v>0</v>
      </c>
      <c r="AN1592" s="12">
        <v>0</v>
      </c>
      <c r="AO1592" s="12"/>
      <c r="AP1592" s="6"/>
      <c r="AQ1592" s="6">
        <f t="shared" si="168"/>
        <v>0</v>
      </c>
      <c r="AR1592" s="160">
        <f t="shared" si="169"/>
        <v>0</v>
      </c>
      <c r="AS1592" s="160">
        <f t="shared" si="170"/>
        <v>0</v>
      </c>
      <c r="AT1592" s="160">
        <f t="shared" si="171"/>
        <v>0</v>
      </c>
      <c r="AU1592" s="160">
        <f t="shared" si="172"/>
        <v>0</v>
      </c>
      <c r="AV1592" s="160">
        <f t="shared" si="173"/>
        <v>0</v>
      </c>
      <c r="AW1592" s="160">
        <f t="shared" si="174"/>
        <v>0</v>
      </c>
    </row>
    <row r="1593" spans="1:49" s="17" customFormat="1" x14ac:dyDescent="0.25">
      <c r="A1593" s="12" t="s">
        <v>5123</v>
      </c>
      <c r="B1593" s="45" t="s">
        <v>21</v>
      </c>
      <c r="C1593" s="12" t="s">
        <v>4969</v>
      </c>
      <c r="D1593" s="12" t="s">
        <v>5124</v>
      </c>
      <c r="E1593" s="6" t="s">
        <v>45</v>
      </c>
      <c r="F1593" s="12" t="s">
        <v>45</v>
      </c>
      <c r="G1593" s="12" t="s">
        <v>44</v>
      </c>
      <c r="H1593" s="2">
        <v>0</v>
      </c>
      <c r="I1593" s="12" t="s">
        <v>44</v>
      </c>
      <c r="J1593" s="12">
        <v>1</v>
      </c>
      <c r="K1593" s="12">
        <v>0</v>
      </c>
      <c r="L1593" s="12">
        <v>1</v>
      </c>
      <c r="M1593" s="12">
        <v>1</v>
      </c>
      <c r="N1593" s="38">
        <v>1</v>
      </c>
      <c r="O1593" s="12">
        <v>1</v>
      </c>
      <c r="P1593" s="12">
        <v>1</v>
      </c>
      <c r="Q1593" s="12" t="s">
        <v>44</v>
      </c>
      <c r="R1593" s="12" t="s">
        <v>45</v>
      </c>
      <c r="S1593" s="12" t="s">
        <v>45</v>
      </c>
      <c r="T1593" s="12" t="s">
        <v>44</v>
      </c>
      <c r="U1593" s="16" t="s">
        <v>45</v>
      </c>
      <c r="V1593" s="12" t="s">
        <v>35</v>
      </c>
      <c r="W1593" s="77" t="s">
        <v>5125</v>
      </c>
      <c r="X1593" s="12" t="s">
        <v>5126</v>
      </c>
      <c r="Y1593" s="12" t="s">
        <v>5127</v>
      </c>
      <c r="Z1593" s="78" t="s">
        <v>5128</v>
      </c>
      <c r="AA1593" s="2">
        <v>0</v>
      </c>
      <c r="AB1593" s="2">
        <v>0</v>
      </c>
      <c r="AC1593" s="2"/>
      <c r="AD1593" s="2"/>
      <c r="AE1593" s="6">
        <v>0</v>
      </c>
      <c r="AF1593" s="12">
        <v>0</v>
      </c>
      <c r="AG1593" s="12"/>
      <c r="AH1593" s="12"/>
      <c r="AI1593" s="6">
        <v>0</v>
      </c>
      <c r="AJ1593" s="12">
        <v>0</v>
      </c>
      <c r="AK1593" s="12"/>
      <c r="AL1593" s="6"/>
      <c r="AM1593" s="6">
        <v>0</v>
      </c>
      <c r="AN1593" s="12">
        <v>0</v>
      </c>
      <c r="AO1593" s="12"/>
      <c r="AP1593" s="6"/>
      <c r="AQ1593" s="6">
        <f t="shared" si="168"/>
        <v>0</v>
      </c>
      <c r="AR1593" s="160">
        <f t="shared" si="169"/>
        <v>0</v>
      </c>
      <c r="AS1593" s="160">
        <f t="shared" si="170"/>
        <v>0</v>
      </c>
      <c r="AT1593" s="160">
        <f t="shared" si="171"/>
        <v>0</v>
      </c>
      <c r="AU1593" s="160">
        <f t="shared" si="172"/>
        <v>0</v>
      </c>
      <c r="AV1593" s="160">
        <f t="shared" si="173"/>
        <v>0</v>
      </c>
      <c r="AW1593" s="160">
        <f t="shared" si="174"/>
        <v>0</v>
      </c>
    </row>
    <row r="1594" spans="1:49" s="17" customFormat="1" x14ac:dyDescent="0.25">
      <c r="A1594" s="12" t="s">
        <v>5129</v>
      </c>
      <c r="B1594" s="45" t="s">
        <v>21</v>
      </c>
      <c r="C1594" s="12" t="s">
        <v>4969</v>
      </c>
      <c r="D1594" s="12" t="s">
        <v>5130</v>
      </c>
      <c r="E1594" s="6" t="s">
        <v>45</v>
      </c>
      <c r="F1594" s="12" t="s">
        <v>45</v>
      </c>
      <c r="G1594" s="12" t="s">
        <v>44</v>
      </c>
      <c r="H1594" s="2">
        <v>0</v>
      </c>
      <c r="I1594" s="12" t="s">
        <v>44</v>
      </c>
      <c r="J1594" s="12">
        <v>1</v>
      </c>
      <c r="K1594" s="12">
        <v>0</v>
      </c>
      <c r="L1594" s="12">
        <v>1</v>
      </c>
      <c r="M1594" s="12">
        <v>1</v>
      </c>
      <c r="N1594" s="38">
        <v>1</v>
      </c>
      <c r="O1594" s="12">
        <v>1</v>
      </c>
      <c r="P1594" s="12">
        <v>1</v>
      </c>
      <c r="Q1594" s="12" t="s">
        <v>44</v>
      </c>
      <c r="R1594" s="12" t="s">
        <v>44</v>
      </c>
      <c r="S1594" s="12" t="s">
        <v>45</v>
      </c>
      <c r="T1594" s="12" t="s">
        <v>44</v>
      </c>
      <c r="U1594" s="16" t="s">
        <v>45</v>
      </c>
      <c r="V1594" s="12" t="s">
        <v>35</v>
      </c>
      <c r="W1594" s="77" t="s">
        <v>5131</v>
      </c>
      <c r="X1594" s="12" t="s">
        <v>5132</v>
      </c>
      <c r="Y1594" s="12" t="s">
        <v>5133</v>
      </c>
      <c r="Z1594" s="78" t="s">
        <v>5134</v>
      </c>
      <c r="AA1594" s="2">
        <v>0</v>
      </c>
      <c r="AB1594" s="2">
        <v>0</v>
      </c>
      <c r="AC1594" s="2"/>
      <c r="AD1594" s="2"/>
      <c r="AE1594" s="6">
        <v>0</v>
      </c>
      <c r="AF1594" s="12">
        <v>0</v>
      </c>
      <c r="AG1594" s="12"/>
      <c r="AH1594" s="12"/>
      <c r="AI1594" s="6">
        <v>0</v>
      </c>
      <c r="AJ1594" s="12">
        <v>0</v>
      </c>
      <c r="AK1594" s="12"/>
      <c r="AL1594" s="6"/>
      <c r="AM1594" s="6">
        <v>0</v>
      </c>
      <c r="AN1594" s="12">
        <v>0</v>
      </c>
      <c r="AO1594" s="12"/>
      <c r="AP1594" s="6"/>
      <c r="AQ1594" s="6">
        <f t="shared" si="168"/>
        <v>0</v>
      </c>
      <c r="AR1594" s="160">
        <f t="shared" si="169"/>
        <v>0</v>
      </c>
      <c r="AS1594" s="160">
        <f t="shared" si="170"/>
        <v>0</v>
      </c>
      <c r="AT1594" s="160">
        <f t="shared" si="171"/>
        <v>0</v>
      </c>
      <c r="AU1594" s="160">
        <f t="shared" si="172"/>
        <v>0</v>
      </c>
      <c r="AV1594" s="160">
        <f t="shared" si="173"/>
        <v>0</v>
      </c>
      <c r="AW1594" s="160">
        <f t="shared" si="174"/>
        <v>0</v>
      </c>
    </row>
    <row r="1595" spans="1:49" s="17" customFormat="1" x14ac:dyDescent="0.25">
      <c r="A1595" s="12" t="s">
        <v>5145</v>
      </c>
      <c r="B1595" s="45" t="s">
        <v>21</v>
      </c>
      <c r="C1595" s="12" t="s">
        <v>5136</v>
      </c>
      <c r="D1595" s="12" t="s">
        <v>5146</v>
      </c>
      <c r="E1595" s="6" t="s">
        <v>45</v>
      </c>
      <c r="F1595" s="12" t="s">
        <v>44</v>
      </c>
      <c r="G1595" s="12" t="s">
        <v>44</v>
      </c>
      <c r="H1595" s="2">
        <v>1</v>
      </c>
      <c r="I1595" s="12" t="s">
        <v>44</v>
      </c>
      <c r="J1595" s="12">
        <v>1</v>
      </c>
      <c r="K1595" s="12">
        <v>0</v>
      </c>
      <c r="L1595" s="12">
        <v>1</v>
      </c>
      <c r="M1595" s="12">
        <v>1</v>
      </c>
      <c r="N1595" s="12">
        <v>1</v>
      </c>
      <c r="O1595" s="12">
        <v>1</v>
      </c>
      <c r="P1595" s="12">
        <v>1</v>
      </c>
      <c r="Q1595" s="12" t="s">
        <v>44</v>
      </c>
      <c r="R1595" s="12" t="s">
        <v>45</v>
      </c>
      <c r="S1595" s="12" t="s">
        <v>44</v>
      </c>
      <c r="T1595" s="12" t="s">
        <v>44</v>
      </c>
      <c r="U1595" s="16" t="s">
        <v>45</v>
      </c>
      <c r="V1595" s="6" t="s">
        <v>35</v>
      </c>
      <c r="W1595" s="63" t="s">
        <v>5147</v>
      </c>
      <c r="X1595" s="2" t="s">
        <v>5148</v>
      </c>
      <c r="Y1595" s="2" t="s">
        <v>5149</v>
      </c>
      <c r="Z1595" s="64" t="s">
        <v>5150</v>
      </c>
      <c r="AA1595" s="2">
        <v>1</v>
      </c>
      <c r="AB1595" s="2">
        <v>0</v>
      </c>
      <c r="AC1595" s="2"/>
      <c r="AD1595" s="2" t="s">
        <v>6743</v>
      </c>
      <c r="AE1595" s="6">
        <v>0</v>
      </c>
      <c r="AF1595" s="12">
        <v>0</v>
      </c>
      <c r="AG1595" s="12"/>
      <c r="AH1595" s="12"/>
      <c r="AI1595" s="6">
        <v>0</v>
      </c>
      <c r="AJ1595" s="12">
        <v>0</v>
      </c>
      <c r="AK1595" s="12"/>
      <c r="AL1595" s="6"/>
      <c r="AM1595" s="6">
        <v>0</v>
      </c>
      <c r="AN1595" s="12">
        <v>0</v>
      </c>
      <c r="AO1595" s="12"/>
      <c r="AP1595" s="6"/>
      <c r="AQ1595" s="6">
        <f t="shared" si="168"/>
        <v>1</v>
      </c>
      <c r="AR1595" s="160">
        <f t="shared" si="169"/>
        <v>1</v>
      </c>
      <c r="AS1595" s="160">
        <f t="shared" si="170"/>
        <v>0</v>
      </c>
      <c r="AT1595" s="160">
        <f t="shared" si="171"/>
        <v>0</v>
      </c>
      <c r="AU1595" s="160">
        <f t="shared" si="172"/>
        <v>0</v>
      </c>
      <c r="AV1595" s="160">
        <f t="shared" si="173"/>
        <v>0</v>
      </c>
      <c r="AW1595" s="160">
        <f t="shared" si="174"/>
        <v>0</v>
      </c>
    </row>
    <row r="1596" spans="1:49" s="17" customFormat="1" x14ac:dyDescent="0.25">
      <c r="A1596" s="12" t="s">
        <v>5135</v>
      </c>
      <c r="B1596" s="45" t="s">
        <v>21</v>
      </c>
      <c r="C1596" s="12" t="s">
        <v>5136</v>
      </c>
      <c r="D1596" s="12" t="s">
        <v>5137</v>
      </c>
      <c r="E1596" s="6" t="s">
        <v>45</v>
      </c>
      <c r="F1596" s="12" t="s">
        <v>45</v>
      </c>
      <c r="G1596" s="12" t="s">
        <v>44</v>
      </c>
      <c r="H1596" s="2">
        <v>0</v>
      </c>
      <c r="I1596" s="12" t="s">
        <v>44</v>
      </c>
      <c r="J1596" s="12">
        <v>1</v>
      </c>
      <c r="K1596" s="12">
        <v>0</v>
      </c>
      <c r="L1596" s="12">
        <v>1</v>
      </c>
      <c r="M1596" s="12">
        <v>1</v>
      </c>
      <c r="N1596" s="38">
        <v>1</v>
      </c>
      <c r="O1596" s="12">
        <v>1</v>
      </c>
      <c r="P1596" s="12">
        <v>1</v>
      </c>
      <c r="Q1596" s="12" t="s">
        <v>45</v>
      </c>
      <c r="R1596" s="12" t="s">
        <v>45</v>
      </c>
      <c r="S1596" s="12" t="s">
        <v>45</v>
      </c>
      <c r="T1596" s="12" t="s">
        <v>44</v>
      </c>
      <c r="U1596" s="16" t="s">
        <v>45</v>
      </c>
      <c r="V1596" s="12" t="s">
        <v>35</v>
      </c>
      <c r="W1596" s="77" t="s">
        <v>5138</v>
      </c>
      <c r="X1596" s="12" t="s">
        <v>5139</v>
      </c>
      <c r="Y1596" s="12" t="s">
        <v>5140</v>
      </c>
      <c r="Z1596" s="78" t="s">
        <v>5141</v>
      </c>
      <c r="AA1596" s="2">
        <v>0</v>
      </c>
      <c r="AB1596" s="2">
        <v>0</v>
      </c>
      <c r="AC1596" s="2"/>
      <c r="AD1596" s="2"/>
      <c r="AE1596" s="6">
        <v>0</v>
      </c>
      <c r="AF1596" s="12">
        <v>0</v>
      </c>
      <c r="AG1596" s="12"/>
      <c r="AH1596" s="12"/>
      <c r="AI1596" s="6">
        <v>0</v>
      </c>
      <c r="AJ1596" s="12">
        <v>0</v>
      </c>
      <c r="AK1596" s="12"/>
      <c r="AL1596" s="6"/>
      <c r="AM1596" s="6">
        <v>0</v>
      </c>
      <c r="AN1596" s="12">
        <v>0</v>
      </c>
      <c r="AO1596" s="12"/>
      <c r="AP1596" s="6"/>
      <c r="AQ1596" s="6">
        <f t="shared" si="168"/>
        <v>0</v>
      </c>
      <c r="AR1596" s="160">
        <f t="shared" si="169"/>
        <v>0</v>
      </c>
      <c r="AS1596" s="160">
        <f t="shared" si="170"/>
        <v>0</v>
      </c>
      <c r="AT1596" s="160">
        <f t="shared" si="171"/>
        <v>0</v>
      </c>
      <c r="AU1596" s="160">
        <f t="shared" si="172"/>
        <v>0</v>
      </c>
      <c r="AV1596" s="160">
        <f t="shared" si="173"/>
        <v>0</v>
      </c>
      <c r="AW1596" s="160">
        <f t="shared" si="174"/>
        <v>0</v>
      </c>
    </row>
    <row r="1597" spans="1:49" s="17" customFormat="1" x14ac:dyDescent="0.25">
      <c r="A1597" s="12" t="s">
        <v>5142</v>
      </c>
      <c r="B1597" s="45" t="s">
        <v>21</v>
      </c>
      <c r="C1597" s="12" t="s">
        <v>5136</v>
      </c>
      <c r="D1597" s="12" t="s">
        <v>5143</v>
      </c>
      <c r="E1597" s="6" t="s">
        <v>45</v>
      </c>
      <c r="F1597" s="12" t="s">
        <v>44</v>
      </c>
      <c r="G1597" s="12" t="s">
        <v>44</v>
      </c>
      <c r="H1597" s="2">
        <v>1</v>
      </c>
      <c r="I1597" s="12" t="s">
        <v>44</v>
      </c>
      <c r="J1597" s="12">
        <v>1</v>
      </c>
      <c r="K1597" s="12">
        <v>0</v>
      </c>
      <c r="L1597" s="12">
        <v>1</v>
      </c>
      <c r="M1597" s="12">
        <v>1</v>
      </c>
      <c r="N1597" s="12">
        <v>1</v>
      </c>
      <c r="O1597" s="12">
        <v>1</v>
      </c>
      <c r="P1597" s="12">
        <v>1</v>
      </c>
      <c r="Q1597" s="12" t="s">
        <v>44</v>
      </c>
      <c r="R1597" s="12" t="s">
        <v>44</v>
      </c>
      <c r="S1597" s="12" t="s">
        <v>45</v>
      </c>
      <c r="T1597" s="12" t="s">
        <v>44</v>
      </c>
      <c r="U1597" s="16" t="s">
        <v>45</v>
      </c>
      <c r="V1597" s="6" t="s">
        <v>326</v>
      </c>
      <c r="W1597" s="63" t="s">
        <v>5144</v>
      </c>
      <c r="X1597" s="2"/>
      <c r="Y1597" s="2"/>
      <c r="Z1597" s="64"/>
      <c r="AA1597" s="2">
        <v>0</v>
      </c>
      <c r="AB1597" s="2">
        <v>0</v>
      </c>
      <c r="AC1597" s="2"/>
      <c r="AD1597" s="2"/>
      <c r="AE1597" s="6">
        <v>0</v>
      </c>
      <c r="AF1597" s="12">
        <v>0</v>
      </c>
      <c r="AG1597" s="12"/>
      <c r="AH1597" s="12"/>
      <c r="AI1597" s="6">
        <v>0</v>
      </c>
      <c r="AJ1597" s="12">
        <v>0</v>
      </c>
      <c r="AK1597" s="12"/>
      <c r="AL1597" s="6"/>
      <c r="AM1597" s="6">
        <v>0</v>
      </c>
      <c r="AN1597" s="12">
        <v>0</v>
      </c>
      <c r="AO1597" s="12"/>
      <c r="AP1597" s="6"/>
      <c r="AQ1597" s="6">
        <f t="shared" si="168"/>
        <v>0</v>
      </c>
      <c r="AR1597" s="160">
        <f t="shared" si="169"/>
        <v>0</v>
      </c>
      <c r="AS1597" s="160">
        <f t="shared" si="170"/>
        <v>0</v>
      </c>
      <c r="AT1597" s="160">
        <f t="shared" si="171"/>
        <v>0</v>
      </c>
      <c r="AU1597" s="160">
        <f t="shared" si="172"/>
        <v>0</v>
      </c>
      <c r="AV1597" s="160">
        <f t="shared" si="173"/>
        <v>0</v>
      </c>
      <c r="AW1597" s="160">
        <f t="shared" si="174"/>
        <v>0</v>
      </c>
    </row>
    <row r="1598" spans="1:49" s="17" customFormat="1" x14ac:dyDescent="0.25">
      <c r="A1598" s="12" t="s">
        <v>5151</v>
      </c>
      <c r="B1598" s="45" t="s">
        <v>21</v>
      </c>
      <c r="C1598" s="12" t="s">
        <v>5136</v>
      </c>
      <c r="D1598" s="12" t="s">
        <v>5152</v>
      </c>
      <c r="E1598" s="6" t="s">
        <v>45</v>
      </c>
      <c r="F1598" s="12" t="s">
        <v>45</v>
      </c>
      <c r="G1598" s="12" t="s">
        <v>44</v>
      </c>
      <c r="H1598" s="2">
        <v>0</v>
      </c>
      <c r="I1598" s="12" t="s">
        <v>44</v>
      </c>
      <c r="J1598" s="12">
        <v>1</v>
      </c>
      <c r="K1598" s="12">
        <v>0</v>
      </c>
      <c r="L1598" s="12">
        <v>1</v>
      </c>
      <c r="M1598" s="12">
        <v>1</v>
      </c>
      <c r="N1598" s="38">
        <v>1</v>
      </c>
      <c r="O1598" s="12">
        <v>1</v>
      </c>
      <c r="P1598" s="12">
        <v>1</v>
      </c>
      <c r="Q1598" s="12" t="s">
        <v>45</v>
      </c>
      <c r="R1598" s="12" t="s">
        <v>44</v>
      </c>
      <c r="S1598" s="12" t="s">
        <v>44</v>
      </c>
      <c r="T1598" s="12" t="s">
        <v>44</v>
      </c>
      <c r="U1598" s="16" t="s">
        <v>45</v>
      </c>
      <c r="V1598" s="12" t="s">
        <v>326</v>
      </c>
      <c r="W1598" s="77" t="s">
        <v>5153</v>
      </c>
      <c r="X1598" s="12"/>
      <c r="Y1598" s="12"/>
      <c r="Z1598" s="78"/>
      <c r="AA1598" s="2">
        <v>0</v>
      </c>
      <c r="AB1598" s="2">
        <v>0</v>
      </c>
      <c r="AC1598" s="2"/>
      <c r="AD1598" s="2"/>
      <c r="AE1598" s="6">
        <v>0</v>
      </c>
      <c r="AF1598" s="12">
        <v>0</v>
      </c>
      <c r="AG1598" s="12"/>
      <c r="AH1598" s="12"/>
      <c r="AI1598" s="6">
        <v>0</v>
      </c>
      <c r="AJ1598" s="12">
        <v>0</v>
      </c>
      <c r="AK1598" s="12"/>
      <c r="AL1598" s="6"/>
      <c r="AM1598" s="6">
        <v>0</v>
      </c>
      <c r="AN1598" s="12">
        <v>0</v>
      </c>
      <c r="AO1598" s="12"/>
      <c r="AP1598" s="6"/>
      <c r="AQ1598" s="6">
        <f t="shared" si="168"/>
        <v>0</v>
      </c>
      <c r="AR1598" s="160">
        <f t="shared" si="169"/>
        <v>0</v>
      </c>
      <c r="AS1598" s="160">
        <f t="shared" si="170"/>
        <v>0</v>
      </c>
      <c r="AT1598" s="160">
        <f t="shared" si="171"/>
        <v>0</v>
      </c>
      <c r="AU1598" s="160">
        <f t="shared" si="172"/>
        <v>0</v>
      </c>
      <c r="AV1598" s="160">
        <f t="shared" si="173"/>
        <v>0</v>
      </c>
      <c r="AW1598" s="160">
        <f t="shared" si="174"/>
        <v>0</v>
      </c>
    </row>
    <row r="1599" spans="1:49" s="17" customFormat="1" x14ac:dyDescent="0.25">
      <c r="A1599" s="12" t="s">
        <v>5154</v>
      </c>
      <c r="B1599" s="45" t="s">
        <v>21</v>
      </c>
      <c r="C1599" s="12" t="s">
        <v>5136</v>
      </c>
      <c r="D1599" s="12" t="s">
        <v>5136</v>
      </c>
      <c r="E1599" s="6" t="s">
        <v>45</v>
      </c>
      <c r="F1599" s="12" t="s">
        <v>44</v>
      </c>
      <c r="G1599" s="12" t="s">
        <v>44</v>
      </c>
      <c r="H1599" s="2">
        <v>1</v>
      </c>
      <c r="I1599" s="12" t="s">
        <v>45</v>
      </c>
      <c r="J1599" s="12">
        <v>1</v>
      </c>
      <c r="K1599" s="12">
        <v>0</v>
      </c>
      <c r="L1599" s="12">
        <v>1</v>
      </c>
      <c r="M1599" s="12">
        <v>1</v>
      </c>
      <c r="N1599" s="12">
        <v>1</v>
      </c>
      <c r="O1599" s="12">
        <v>1</v>
      </c>
      <c r="P1599" s="12">
        <v>1</v>
      </c>
      <c r="Q1599" s="12" t="s">
        <v>45</v>
      </c>
      <c r="R1599" s="12" t="s">
        <v>44</v>
      </c>
      <c r="S1599" s="12" t="s">
        <v>44</v>
      </c>
      <c r="T1599" s="12" t="s">
        <v>44</v>
      </c>
      <c r="U1599" s="16" t="s">
        <v>45</v>
      </c>
      <c r="V1599" s="6" t="s">
        <v>35</v>
      </c>
      <c r="W1599" s="63" t="s">
        <v>5155</v>
      </c>
      <c r="X1599" s="2" t="s">
        <v>5156</v>
      </c>
      <c r="Y1599" s="2" t="s">
        <v>5157</v>
      </c>
      <c r="Z1599" s="64" t="s">
        <v>5158</v>
      </c>
      <c r="AA1599" s="2">
        <v>1</v>
      </c>
      <c r="AB1599" s="2">
        <v>0</v>
      </c>
      <c r="AC1599" s="2"/>
      <c r="AD1599" s="2" t="s">
        <v>6743</v>
      </c>
      <c r="AE1599" s="6">
        <v>1</v>
      </c>
      <c r="AF1599" s="12">
        <v>0</v>
      </c>
      <c r="AG1599" s="12"/>
      <c r="AH1599" s="12" t="s">
        <v>6743</v>
      </c>
      <c r="AI1599" s="6">
        <v>0</v>
      </c>
      <c r="AJ1599" s="12">
        <v>0</v>
      </c>
      <c r="AK1599" s="12"/>
      <c r="AL1599" s="6"/>
      <c r="AM1599" s="6">
        <v>0</v>
      </c>
      <c r="AN1599" s="12">
        <v>0</v>
      </c>
      <c r="AO1599" s="12"/>
      <c r="AP1599" s="6"/>
      <c r="AQ1599" s="6">
        <f t="shared" si="168"/>
        <v>2</v>
      </c>
      <c r="AR1599" s="160">
        <f t="shared" si="169"/>
        <v>1</v>
      </c>
      <c r="AS1599" s="160">
        <f t="shared" si="170"/>
        <v>0</v>
      </c>
      <c r="AT1599" s="160">
        <f t="shared" si="171"/>
        <v>0</v>
      </c>
      <c r="AU1599" s="160">
        <f t="shared" si="172"/>
        <v>0</v>
      </c>
      <c r="AV1599" s="160">
        <f t="shared" si="173"/>
        <v>0</v>
      </c>
      <c r="AW1599" s="160">
        <f t="shared" si="174"/>
        <v>0</v>
      </c>
    </row>
    <row r="1600" spans="1:49" s="17" customFormat="1" x14ac:dyDescent="0.25">
      <c r="A1600" s="12" t="s">
        <v>5159</v>
      </c>
      <c r="B1600" s="45" t="s">
        <v>21</v>
      </c>
      <c r="C1600" s="12" t="s">
        <v>5136</v>
      </c>
      <c r="D1600" s="12" t="s">
        <v>5160</v>
      </c>
      <c r="E1600" s="6" t="s">
        <v>45</v>
      </c>
      <c r="F1600" s="12" t="s">
        <v>45</v>
      </c>
      <c r="G1600" s="12" t="s">
        <v>44</v>
      </c>
      <c r="H1600" s="2">
        <v>0</v>
      </c>
      <c r="I1600" s="12" t="s">
        <v>44</v>
      </c>
      <c r="J1600" s="12">
        <v>1</v>
      </c>
      <c r="K1600" s="12">
        <v>0</v>
      </c>
      <c r="L1600" s="12">
        <v>1</v>
      </c>
      <c r="M1600" s="12">
        <v>1</v>
      </c>
      <c r="N1600" s="38">
        <v>1</v>
      </c>
      <c r="O1600" s="12">
        <v>1</v>
      </c>
      <c r="P1600" s="12">
        <v>1</v>
      </c>
      <c r="Q1600" s="12" t="s">
        <v>45</v>
      </c>
      <c r="R1600" s="12" t="s">
        <v>45</v>
      </c>
      <c r="S1600" s="12" t="s">
        <v>45</v>
      </c>
      <c r="T1600" s="12" t="s">
        <v>44</v>
      </c>
      <c r="U1600" s="16" t="s">
        <v>45</v>
      </c>
      <c r="V1600" s="12" t="s">
        <v>35</v>
      </c>
      <c r="W1600" s="77" t="s">
        <v>5161</v>
      </c>
      <c r="X1600" s="12" t="s">
        <v>5162</v>
      </c>
      <c r="Y1600" s="12" t="s">
        <v>5163</v>
      </c>
      <c r="Z1600" s="78" t="s">
        <v>5164</v>
      </c>
      <c r="AA1600" s="2">
        <v>0</v>
      </c>
      <c r="AB1600" s="2">
        <v>0</v>
      </c>
      <c r="AC1600" s="2"/>
      <c r="AD1600" s="2"/>
      <c r="AE1600" s="6">
        <v>0</v>
      </c>
      <c r="AF1600" s="12">
        <v>0</v>
      </c>
      <c r="AG1600" s="12"/>
      <c r="AH1600" s="12"/>
      <c r="AI1600" s="6">
        <v>0</v>
      </c>
      <c r="AJ1600" s="12">
        <v>0</v>
      </c>
      <c r="AK1600" s="12"/>
      <c r="AL1600" s="6"/>
      <c r="AM1600" s="6">
        <v>0</v>
      </c>
      <c r="AN1600" s="12">
        <v>0</v>
      </c>
      <c r="AO1600" s="12"/>
      <c r="AP1600" s="6"/>
      <c r="AQ1600" s="6">
        <f t="shared" si="168"/>
        <v>0</v>
      </c>
      <c r="AR1600" s="160">
        <f t="shared" si="169"/>
        <v>0</v>
      </c>
      <c r="AS1600" s="160">
        <f t="shared" si="170"/>
        <v>0</v>
      </c>
      <c r="AT1600" s="160">
        <f t="shared" si="171"/>
        <v>0</v>
      </c>
      <c r="AU1600" s="160">
        <f t="shared" si="172"/>
        <v>0</v>
      </c>
      <c r="AV1600" s="160">
        <f t="shared" si="173"/>
        <v>0</v>
      </c>
      <c r="AW1600" s="160">
        <f t="shared" si="174"/>
        <v>0</v>
      </c>
    </row>
    <row r="1601" spans="1:49" s="17" customFormat="1" x14ac:dyDescent="0.25">
      <c r="A1601" s="12" t="s">
        <v>5165</v>
      </c>
      <c r="B1601" s="45" t="s">
        <v>21</v>
      </c>
      <c r="C1601" s="12" t="s">
        <v>5136</v>
      </c>
      <c r="D1601" s="12" t="s">
        <v>5166</v>
      </c>
      <c r="E1601" s="6" t="s">
        <v>45</v>
      </c>
      <c r="F1601" s="12" t="s">
        <v>45</v>
      </c>
      <c r="G1601" s="12" t="s">
        <v>44</v>
      </c>
      <c r="H1601" s="2">
        <v>0</v>
      </c>
      <c r="I1601" s="12" t="s">
        <v>44</v>
      </c>
      <c r="J1601" s="12">
        <v>1</v>
      </c>
      <c r="K1601" s="12">
        <v>0</v>
      </c>
      <c r="L1601" s="12">
        <v>1</v>
      </c>
      <c r="M1601" s="12">
        <v>1</v>
      </c>
      <c r="N1601" s="38">
        <v>1</v>
      </c>
      <c r="O1601" s="12">
        <v>1</v>
      </c>
      <c r="P1601" s="12">
        <v>1</v>
      </c>
      <c r="Q1601" s="12" t="s">
        <v>45</v>
      </c>
      <c r="R1601" s="12" t="s">
        <v>45</v>
      </c>
      <c r="S1601" s="12" t="s">
        <v>45</v>
      </c>
      <c r="T1601" s="12" t="s">
        <v>44</v>
      </c>
      <c r="U1601" s="16" t="s">
        <v>45</v>
      </c>
      <c r="V1601" s="12" t="s">
        <v>35</v>
      </c>
      <c r="W1601" s="77" t="s">
        <v>5167</v>
      </c>
      <c r="X1601" s="12" t="s">
        <v>5168</v>
      </c>
      <c r="Y1601" s="12" t="s">
        <v>5169</v>
      </c>
      <c r="Z1601" s="78" t="s">
        <v>5170</v>
      </c>
      <c r="AA1601" s="2">
        <v>0</v>
      </c>
      <c r="AB1601" s="2">
        <v>0</v>
      </c>
      <c r="AC1601" s="2"/>
      <c r="AD1601" s="2"/>
      <c r="AE1601" s="6">
        <v>0</v>
      </c>
      <c r="AF1601" s="12">
        <v>0</v>
      </c>
      <c r="AG1601" s="12"/>
      <c r="AH1601" s="12"/>
      <c r="AI1601" s="6">
        <v>0</v>
      </c>
      <c r="AJ1601" s="12">
        <v>0</v>
      </c>
      <c r="AK1601" s="12"/>
      <c r="AL1601" s="6"/>
      <c r="AM1601" s="6">
        <v>0</v>
      </c>
      <c r="AN1601" s="12">
        <v>0</v>
      </c>
      <c r="AO1601" s="12"/>
      <c r="AP1601" s="6"/>
      <c r="AQ1601" s="6">
        <f t="shared" si="168"/>
        <v>0</v>
      </c>
      <c r="AR1601" s="160">
        <f t="shared" si="169"/>
        <v>0</v>
      </c>
      <c r="AS1601" s="160">
        <f t="shared" si="170"/>
        <v>0</v>
      </c>
      <c r="AT1601" s="160">
        <f t="shared" si="171"/>
        <v>0</v>
      </c>
      <c r="AU1601" s="160">
        <f t="shared" si="172"/>
        <v>0</v>
      </c>
      <c r="AV1601" s="160">
        <f t="shared" si="173"/>
        <v>0</v>
      </c>
      <c r="AW1601" s="160">
        <f t="shared" si="174"/>
        <v>0</v>
      </c>
    </row>
    <row r="1602" spans="1:49" s="17" customFormat="1" x14ac:dyDescent="0.25">
      <c r="A1602" s="12" t="s">
        <v>5171</v>
      </c>
      <c r="B1602" s="45" t="s">
        <v>21</v>
      </c>
      <c r="C1602" s="12" t="s">
        <v>5136</v>
      </c>
      <c r="D1602" s="12" t="s">
        <v>5172</v>
      </c>
      <c r="E1602" s="6" t="s">
        <v>45</v>
      </c>
      <c r="F1602" s="12" t="s">
        <v>45</v>
      </c>
      <c r="G1602" s="12" t="s">
        <v>44</v>
      </c>
      <c r="H1602" s="2">
        <v>0</v>
      </c>
      <c r="I1602" s="12" t="s">
        <v>45</v>
      </c>
      <c r="J1602" s="12">
        <v>1</v>
      </c>
      <c r="K1602" s="12">
        <v>0</v>
      </c>
      <c r="L1602" s="12">
        <v>1</v>
      </c>
      <c r="M1602" s="12">
        <v>1</v>
      </c>
      <c r="N1602" s="38">
        <v>1</v>
      </c>
      <c r="O1602" s="12">
        <v>1</v>
      </c>
      <c r="P1602" s="12">
        <v>1</v>
      </c>
      <c r="Q1602" s="12" t="s">
        <v>45</v>
      </c>
      <c r="R1602" s="12" t="s">
        <v>45</v>
      </c>
      <c r="S1602" s="12" t="s">
        <v>45</v>
      </c>
      <c r="T1602" s="12" t="s">
        <v>44</v>
      </c>
      <c r="U1602" s="16" t="s">
        <v>45</v>
      </c>
      <c r="V1602" s="12" t="s">
        <v>35</v>
      </c>
      <c r="W1602" s="77" t="s">
        <v>5173</v>
      </c>
      <c r="X1602" s="12" t="s">
        <v>5174</v>
      </c>
      <c r="Y1602" s="12" t="s">
        <v>5175</v>
      </c>
      <c r="Z1602" s="78" t="s">
        <v>5176</v>
      </c>
      <c r="AA1602" s="2">
        <v>0</v>
      </c>
      <c r="AB1602" s="2">
        <v>0</v>
      </c>
      <c r="AC1602" s="2"/>
      <c r="AD1602" s="2"/>
      <c r="AE1602" s="6">
        <v>0</v>
      </c>
      <c r="AF1602" s="12">
        <v>0</v>
      </c>
      <c r="AG1602" s="12"/>
      <c r="AH1602" s="12"/>
      <c r="AI1602" s="6">
        <v>0</v>
      </c>
      <c r="AJ1602" s="12">
        <v>0</v>
      </c>
      <c r="AK1602" s="12"/>
      <c r="AL1602" s="6"/>
      <c r="AM1602" s="6">
        <v>0</v>
      </c>
      <c r="AN1602" s="12">
        <v>0</v>
      </c>
      <c r="AO1602" s="12"/>
      <c r="AP1602" s="6"/>
      <c r="AQ1602" s="6">
        <f t="shared" si="168"/>
        <v>0</v>
      </c>
      <c r="AR1602" s="160">
        <f t="shared" si="169"/>
        <v>0</v>
      </c>
      <c r="AS1602" s="160">
        <f t="shared" si="170"/>
        <v>0</v>
      </c>
      <c r="AT1602" s="160">
        <f t="shared" si="171"/>
        <v>0</v>
      </c>
      <c r="AU1602" s="160">
        <f t="shared" si="172"/>
        <v>0</v>
      </c>
      <c r="AV1602" s="160">
        <f t="shared" si="173"/>
        <v>0</v>
      </c>
      <c r="AW1602" s="160">
        <f t="shared" si="174"/>
        <v>0</v>
      </c>
    </row>
    <row r="1603" spans="1:49" s="17" customFormat="1" x14ac:dyDescent="0.25">
      <c r="A1603" s="12" t="s">
        <v>5177</v>
      </c>
      <c r="B1603" s="45" t="s">
        <v>21</v>
      </c>
      <c r="C1603" s="12" t="s">
        <v>5136</v>
      </c>
      <c r="D1603" s="12" t="s">
        <v>5178</v>
      </c>
      <c r="E1603" s="6" t="s">
        <v>45</v>
      </c>
      <c r="F1603" s="12" t="s">
        <v>45</v>
      </c>
      <c r="G1603" s="12" t="s">
        <v>44</v>
      </c>
      <c r="H1603" s="2">
        <v>0</v>
      </c>
      <c r="I1603" s="12" t="s">
        <v>44</v>
      </c>
      <c r="J1603" s="12">
        <v>1</v>
      </c>
      <c r="K1603" s="12">
        <v>0</v>
      </c>
      <c r="L1603" s="12">
        <v>1</v>
      </c>
      <c r="M1603" s="12">
        <v>1</v>
      </c>
      <c r="N1603" s="38">
        <v>1</v>
      </c>
      <c r="O1603" s="12">
        <v>1</v>
      </c>
      <c r="P1603" s="12">
        <v>1</v>
      </c>
      <c r="Q1603" s="12" t="s">
        <v>44</v>
      </c>
      <c r="R1603" s="12" t="s">
        <v>44</v>
      </c>
      <c r="S1603" s="12" t="s">
        <v>45</v>
      </c>
      <c r="T1603" s="12" t="s">
        <v>44</v>
      </c>
      <c r="U1603" s="16" t="s">
        <v>45</v>
      </c>
      <c r="V1603" s="12" t="s">
        <v>2318</v>
      </c>
      <c r="W1603" s="77" t="s">
        <v>5179</v>
      </c>
      <c r="X1603" s="12" t="s">
        <v>5180</v>
      </c>
      <c r="Y1603" s="12" t="s">
        <v>5181</v>
      </c>
      <c r="Z1603" s="78" t="s">
        <v>5182</v>
      </c>
      <c r="AA1603" s="2">
        <v>0</v>
      </c>
      <c r="AB1603" s="2">
        <v>0</v>
      </c>
      <c r="AC1603" s="2"/>
      <c r="AD1603" s="2"/>
      <c r="AE1603" s="6">
        <v>0</v>
      </c>
      <c r="AF1603" s="12">
        <v>0</v>
      </c>
      <c r="AG1603" s="12"/>
      <c r="AH1603" s="12"/>
      <c r="AI1603" s="6">
        <v>0</v>
      </c>
      <c r="AJ1603" s="12">
        <v>0</v>
      </c>
      <c r="AK1603" s="12"/>
      <c r="AL1603" s="6"/>
      <c r="AM1603" s="6">
        <v>0</v>
      </c>
      <c r="AN1603" s="12">
        <v>0</v>
      </c>
      <c r="AO1603" s="12"/>
      <c r="AP1603" s="6"/>
      <c r="AQ1603" s="6">
        <f t="shared" si="168"/>
        <v>0</v>
      </c>
      <c r="AR1603" s="160">
        <f t="shared" si="169"/>
        <v>0</v>
      </c>
      <c r="AS1603" s="160">
        <f t="shared" si="170"/>
        <v>0</v>
      </c>
      <c r="AT1603" s="160">
        <f t="shared" si="171"/>
        <v>0</v>
      </c>
      <c r="AU1603" s="160">
        <f t="shared" si="172"/>
        <v>0</v>
      </c>
      <c r="AV1603" s="160">
        <f t="shared" si="173"/>
        <v>0</v>
      </c>
      <c r="AW1603" s="160">
        <f t="shared" si="174"/>
        <v>0</v>
      </c>
    </row>
    <row r="1604" spans="1:49" s="17" customFormat="1" x14ac:dyDescent="0.25">
      <c r="A1604" s="12" t="s">
        <v>5183</v>
      </c>
      <c r="B1604" s="45" t="s">
        <v>21</v>
      </c>
      <c r="C1604" s="12" t="s">
        <v>5136</v>
      </c>
      <c r="D1604" s="12" t="s">
        <v>5184</v>
      </c>
      <c r="E1604" s="6" t="s">
        <v>45</v>
      </c>
      <c r="F1604" s="12" t="s">
        <v>45</v>
      </c>
      <c r="G1604" s="12" t="s">
        <v>44</v>
      </c>
      <c r="H1604" s="2">
        <v>0</v>
      </c>
      <c r="I1604" s="12" t="s">
        <v>44</v>
      </c>
      <c r="J1604" s="12">
        <v>1</v>
      </c>
      <c r="K1604" s="12">
        <v>0</v>
      </c>
      <c r="L1604" s="12">
        <v>1</v>
      </c>
      <c r="M1604" s="12">
        <v>1</v>
      </c>
      <c r="N1604" s="38"/>
      <c r="O1604" s="12">
        <v>1</v>
      </c>
      <c r="P1604" s="12">
        <v>1</v>
      </c>
      <c r="Q1604" s="12" t="s">
        <v>44</v>
      </c>
      <c r="R1604" s="12" t="s">
        <v>44</v>
      </c>
      <c r="S1604" s="12" t="s">
        <v>45</v>
      </c>
      <c r="T1604" s="12" t="s">
        <v>44</v>
      </c>
      <c r="U1604" s="16" t="s">
        <v>45</v>
      </c>
      <c r="V1604" s="6" t="s">
        <v>35</v>
      </c>
      <c r="W1604" s="63" t="s">
        <v>5185</v>
      </c>
      <c r="X1604" s="2" t="s">
        <v>5186</v>
      </c>
      <c r="Y1604" s="2" t="s">
        <v>5187</v>
      </c>
      <c r="Z1604" s="64" t="s">
        <v>5188</v>
      </c>
      <c r="AA1604" s="2">
        <v>0</v>
      </c>
      <c r="AB1604" s="2">
        <v>0</v>
      </c>
      <c r="AC1604" s="2"/>
      <c r="AD1604" s="2"/>
      <c r="AE1604" s="6">
        <v>0</v>
      </c>
      <c r="AF1604" s="12">
        <v>0</v>
      </c>
      <c r="AG1604" s="12"/>
      <c r="AH1604" s="12"/>
      <c r="AI1604" s="6">
        <v>0</v>
      </c>
      <c r="AJ1604" s="12">
        <v>0</v>
      </c>
      <c r="AK1604" s="12"/>
      <c r="AL1604" s="6"/>
      <c r="AM1604" s="6">
        <v>0</v>
      </c>
      <c r="AN1604" s="12">
        <v>0</v>
      </c>
      <c r="AO1604" s="12"/>
      <c r="AP1604" s="6"/>
      <c r="AQ1604" s="6">
        <f t="shared" ref="AQ1604:AQ1667" si="175">SUM(AA1604:AP1604)</f>
        <v>0</v>
      </c>
      <c r="AR1604" s="160">
        <f t="shared" ref="AR1604:AR1667" si="176">IF(AA1604+AE1604+AI1604+AM1604&gt;0,1,0)</f>
        <v>0</v>
      </c>
      <c r="AS1604" s="160">
        <f t="shared" ref="AS1604:AS1667" si="177">IF(OR(AC1604="JUNTOS",AG1604="JUNTOS",AK1604="JUNTOS",AO1604="JUNTOS"),1,0)</f>
        <v>0</v>
      </c>
      <c r="AT1604" s="160">
        <f t="shared" ref="AT1604:AT1667" si="178">IF(OR($AC1604="CUNA MAS",$AG1604="CUNA MAS",$AK1604="CUNA MAS", $AO1604="CUNA MAS"),1,0)</f>
        <v>0</v>
      </c>
      <c r="AU1604" s="160">
        <f t="shared" ref="AU1604:AU1667" si="179">IF(OR($AC1604="PAIS",$AG1604="PAIS",$AK1604="PAIS",$AO1604="PAIS"),1,0)</f>
        <v>0</v>
      </c>
      <c r="AV1604" s="160">
        <f t="shared" ref="AV1604:AV1667" si="180">IF(OR($AC1604="QALI WARMA",$AG1604="QALI WARMA",$AK1604="QALI WARMA", $AO1604="QALI WARMA"),1,0)</f>
        <v>0</v>
      </c>
      <c r="AW1604" s="160">
        <f t="shared" ref="AW1604:AW1667" si="181">IF(AND(NOT(OR(AC1604="JUNTOS",AG1604="JUNTOS",AK1604="JUNTOS",AO1604="JUNTOS",$AC1604="CUNA MAS",$AG1604="CUNA MAS",$AK1604="CUNA MAS",$AO1604="CUNA MAS",$AC1604="PAIS",$AG1604="PAIS",$AK1604="PAIS",$AO1604="PAIS",$AC1604="QALI WARMA",$AG1604="QALI WARMA",$AK1604="QALI WARMA",$AO1604="QALI WARMA")),NOT(AND(AC1604="",AG1604="",AK1604="",AO1604=""))),1,0)</f>
        <v>0</v>
      </c>
    </row>
    <row r="1605" spans="1:49" s="17" customFormat="1" x14ac:dyDescent="0.25">
      <c r="A1605" s="12" t="s">
        <v>5206</v>
      </c>
      <c r="B1605" s="45" t="s">
        <v>21</v>
      </c>
      <c r="C1605" s="12" t="s">
        <v>5190</v>
      </c>
      <c r="D1605" s="12" t="s">
        <v>5190</v>
      </c>
      <c r="E1605" s="6" t="s">
        <v>45</v>
      </c>
      <c r="F1605" s="12" t="s">
        <v>45</v>
      </c>
      <c r="G1605" s="12" t="s">
        <v>44</v>
      </c>
      <c r="H1605" s="2">
        <v>0</v>
      </c>
      <c r="I1605" s="12" t="s">
        <v>45</v>
      </c>
      <c r="J1605" s="12">
        <v>0</v>
      </c>
      <c r="K1605" s="6">
        <v>0</v>
      </c>
      <c r="L1605" s="12">
        <v>0</v>
      </c>
      <c r="M1605" s="112">
        <v>2</v>
      </c>
      <c r="N1605" s="39"/>
      <c r="O1605" s="12"/>
      <c r="P1605" s="12"/>
      <c r="Q1605" s="12" t="s">
        <v>44</v>
      </c>
      <c r="R1605" s="12" t="s">
        <v>45</v>
      </c>
      <c r="S1605" s="12" t="s">
        <v>44</v>
      </c>
      <c r="T1605" s="12" t="s">
        <v>44</v>
      </c>
      <c r="U1605" s="16" t="s">
        <v>45</v>
      </c>
      <c r="V1605" s="6" t="s">
        <v>6579</v>
      </c>
      <c r="W1605" s="63"/>
      <c r="X1605" s="2"/>
      <c r="Y1605" s="2"/>
      <c r="Z1605" s="64"/>
      <c r="AA1605" s="2">
        <v>0</v>
      </c>
      <c r="AB1605" s="2">
        <v>0</v>
      </c>
      <c r="AC1605" s="2"/>
      <c r="AD1605" s="2"/>
      <c r="AE1605" s="6">
        <v>0</v>
      </c>
      <c r="AF1605" s="12">
        <v>0</v>
      </c>
      <c r="AG1605" s="12"/>
      <c r="AH1605" s="12"/>
      <c r="AI1605" s="6">
        <v>0</v>
      </c>
      <c r="AJ1605" s="12">
        <v>0</v>
      </c>
      <c r="AK1605" s="12"/>
      <c r="AL1605" s="6"/>
      <c r="AM1605" s="6">
        <v>0</v>
      </c>
      <c r="AN1605" s="12">
        <v>0</v>
      </c>
      <c r="AO1605" s="12"/>
      <c r="AP1605" s="6"/>
      <c r="AQ1605" s="6">
        <f t="shared" si="175"/>
        <v>0</v>
      </c>
      <c r="AR1605" s="160">
        <f t="shared" si="176"/>
        <v>0</v>
      </c>
      <c r="AS1605" s="160">
        <f t="shared" si="177"/>
        <v>0</v>
      </c>
      <c r="AT1605" s="160">
        <f t="shared" si="178"/>
        <v>0</v>
      </c>
      <c r="AU1605" s="160">
        <f t="shared" si="179"/>
        <v>0</v>
      </c>
      <c r="AV1605" s="160">
        <f t="shared" si="180"/>
        <v>0</v>
      </c>
      <c r="AW1605" s="160">
        <f t="shared" si="181"/>
        <v>0</v>
      </c>
    </row>
    <row r="1606" spans="1:49" s="17" customFormat="1" x14ac:dyDescent="0.25">
      <c r="A1606" s="12" t="s">
        <v>5189</v>
      </c>
      <c r="B1606" s="45" t="s">
        <v>21</v>
      </c>
      <c r="C1606" s="12" t="s">
        <v>5190</v>
      </c>
      <c r="D1606" s="12" t="s">
        <v>5191</v>
      </c>
      <c r="E1606" s="6" t="s">
        <v>45</v>
      </c>
      <c r="F1606" s="12" t="s">
        <v>45</v>
      </c>
      <c r="G1606" s="12" t="s">
        <v>44</v>
      </c>
      <c r="H1606" s="2">
        <v>0</v>
      </c>
      <c r="I1606" s="12" t="s">
        <v>45</v>
      </c>
      <c r="J1606" s="12">
        <v>1</v>
      </c>
      <c r="K1606" s="12">
        <v>0</v>
      </c>
      <c r="L1606" s="12">
        <v>1</v>
      </c>
      <c r="M1606" s="12">
        <v>1</v>
      </c>
      <c r="N1606" s="38">
        <v>1</v>
      </c>
      <c r="O1606" s="12">
        <v>1</v>
      </c>
      <c r="P1606" s="12">
        <v>1</v>
      </c>
      <c r="Q1606" s="12" t="s">
        <v>45</v>
      </c>
      <c r="R1606" s="12" t="s">
        <v>45</v>
      </c>
      <c r="S1606" s="12" t="s">
        <v>45</v>
      </c>
      <c r="T1606" s="12" t="s">
        <v>44</v>
      </c>
      <c r="U1606" s="16" t="s">
        <v>45</v>
      </c>
      <c r="V1606" s="12" t="s">
        <v>35</v>
      </c>
      <c r="W1606" s="77" t="s">
        <v>5192</v>
      </c>
      <c r="X1606" s="12" t="s">
        <v>5193</v>
      </c>
      <c r="Y1606" s="12" t="s">
        <v>5194</v>
      </c>
      <c r="Z1606" s="78" t="s">
        <v>5195</v>
      </c>
      <c r="AA1606" s="2">
        <v>0</v>
      </c>
      <c r="AB1606" s="2">
        <v>0</v>
      </c>
      <c r="AC1606" s="2"/>
      <c r="AD1606" s="2"/>
      <c r="AE1606" s="6">
        <v>0</v>
      </c>
      <c r="AF1606" s="12">
        <v>0</v>
      </c>
      <c r="AG1606" s="12"/>
      <c r="AH1606" s="12"/>
      <c r="AI1606" s="6">
        <v>0</v>
      </c>
      <c r="AJ1606" s="12">
        <v>0</v>
      </c>
      <c r="AK1606" s="12"/>
      <c r="AL1606" s="6"/>
      <c r="AM1606" s="6">
        <v>0</v>
      </c>
      <c r="AN1606" s="12">
        <v>0</v>
      </c>
      <c r="AO1606" s="12"/>
      <c r="AP1606" s="6"/>
      <c r="AQ1606" s="6">
        <f t="shared" si="175"/>
        <v>0</v>
      </c>
      <c r="AR1606" s="160">
        <f t="shared" si="176"/>
        <v>0</v>
      </c>
      <c r="AS1606" s="160">
        <f t="shared" si="177"/>
        <v>0</v>
      </c>
      <c r="AT1606" s="160">
        <f t="shared" si="178"/>
        <v>0</v>
      </c>
      <c r="AU1606" s="160">
        <f t="shared" si="179"/>
        <v>0</v>
      </c>
      <c r="AV1606" s="160">
        <f t="shared" si="180"/>
        <v>0</v>
      </c>
      <c r="AW1606" s="160">
        <f t="shared" si="181"/>
        <v>0</v>
      </c>
    </row>
    <row r="1607" spans="1:49" s="17" customFormat="1" x14ac:dyDescent="0.25">
      <c r="A1607" s="12" t="s">
        <v>5196</v>
      </c>
      <c r="B1607" s="45" t="s">
        <v>21</v>
      </c>
      <c r="C1607" s="12" t="s">
        <v>5190</v>
      </c>
      <c r="D1607" s="12" t="s">
        <v>5197</v>
      </c>
      <c r="E1607" s="6" t="s">
        <v>45</v>
      </c>
      <c r="F1607" s="12" t="s">
        <v>45</v>
      </c>
      <c r="G1607" s="12" t="s">
        <v>44</v>
      </c>
      <c r="H1607" s="2">
        <v>0</v>
      </c>
      <c r="I1607" s="12" t="s">
        <v>45</v>
      </c>
      <c r="J1607" s="12">
        <v>1</v>
      </c>
      <c r="K1607" s="12">
        <v>0</v>
      </c>
      <c r="L1607" s="12">
        <v>1</v>
      </c>
      <c r="M1607" s="12">
        <v>1</v>
      </c>
      <c r="N1607" s="38">
        <v>1</v>
      </c>
      <c r="O1607" s="12">
        <v>1</v>
      </c>
      <c r="P1607" s="12">
        <v>1</v>
      </c>
      <c r="Q1607" s="12" t="s">
        <v>45</v>
      </c>
      <c r="R1607" s="12" t="s">
        <v>45</v>
      </c>
      <c r="S1607" s="12" t="s">
        <v>45</v>
      </c>
      <c r="T1607" s="12" t="s">
        <v>44</v>
      </c>
      <c r="U1607" s="16" t="s">
        <v>45</v>
      </c>
      <c r="V1607" s="12" t="s">
        <v>35</v>
      </c>
      <c r="W1607" s="77" t="s">
        <v>5192</v>
      </c>
      <c r="X1607" s="12" t="s">
        <v>5193</v>
      </c>
      <c r="Y1607" s="12" t="s">
        <v>5194</v>
      </c>
      <c r="Z1607" s="78" t="s">
        <v>5195</v>
      </c>
      <c r="AA1607" s="2">
        <v>0</v>
      </c>
      <c r="AB1607" s="2">
        <v>0</v>
      </c>
      <c r="AC1607" s="2"/>
      <c r="AD1607" s="2"/>
      <c r="AE1607" s="6">
        <v>0</v>
      </c>
      <c r="AF1607" s="12">
        <v>0</v>
      </c>
      <c r="AG1607" s="12"/>
      <c r="AH1607" s="12"/>
      <c r="AI1607" s="6">
        <v>0</v>
      </c>
      <c r="AJ1607" s="12">
        <v>0</v>
      </c>
      <c r="AK1607" s="12"/>
      <c r="AL1607" s="6"/>
      <c r="AM1607" s="6">
        <v>0</v>
      </c>
      <c r="AN1607" s="12">
        <v>0</v>
      </c>
      <c r="AO1607" s="12"/>
      <c r="AP1607" s="6"/>
      <c r="AQ1607" s="6">
        <f t="shared" si="175"/>
        <v>0</v>
      </c>
      <c r="AR1607" s="160">
        <f t="shared" si="176"/>
        <v>0</v>
      </c>
      <c r="AS1607" s="160">
        <f t="shared" si="177"/>
        <v>0</v>
      </c>
      <c r="AT1607" s="160">
        <f t="shared" si="178"/>
        <v>0</v>
      </c>
      <c r="AU1607" s="160">
        <f t="shared" si="179"/>
        <v>0</v>
      </c>
      <c r="AV1607" s="160">
        <f t="shared" si="180"/>
        <v>0</v>
      </c>
      <c r="AW1607" s="160">
        <f t="shared" si="181"/>
        <v>0</v>
      </c>
    </row>
    <row r="1608" spans="1:49" s="17" customFormat="1" x14ac:dyDescent="0.25">
      <c r="A1608" s="12" t="s">
        <v>5198</v>
      </c>
      <c r="B1608" s="45" t="s">
        <v>21</v>
      </c>
      <c r="C1608" s="12" t="s">
        <v>5190</v>
      </c>
      <c r="D1608" s="12" t="s">
        <v>5199</v>
      </c>
      <c r="E1608" s="6" t="s">
        <v>45</v>
      </c>
      <c r="F1608" s="12" t="s">
        <v>44</v>
      </c>
      <c r="G1608" s="12" t="s">
        <v>44</v>
      </c>
      <c r="H1608" s="2">
        <v>1</v>
      </c>
      <c r="I1608" s="12" t="s">
        <v>45</v>
      </c>
      <c r="J1608" s="12">
        <v>1</v>
      </c>
      <c r="K1608" s="12">
        <v>0</v>
      </c>
      <c r="L1608" s="12">
        <v>1</v>
      </c>
      <c r="M1608" s="12">
        <v>1</v>
      </c>
      <c r="N1608" s="12">
        <v>1</v>
      </c>
      <c r="O1608" s="12">
        <v>1</v>
      </c>
      <c r="P1608" s="12">
        <v>1</v>
      </c>
      <c r="Q1608" s="12" t="s">
        <v>45</v>
      </c>
      <c r="R1608" s="12" t="s">
        <v>45</v>
      </c>
      <c r="S1608" s="12" t="s">
        <v>45</v>
      </c>
      <c r="T1608" s="12" t="s">
        <v>44</v>
      </c>
      <c r="U1608" s="16" t="s">
        <v>45</v>
      </c>
      <c r="V1608" s="6" t="s">
        <v>35</v>
      </c>
      <c r="W1608" s="63" t="s">
        <v>5200</v>
      </c>
      <c r="X1608" s="2" t="s">
        <v>5201</v>
      </c>
      <c r="Y1608" s="2" t="s">
        <v>5202</v>
      </c>
      <c r="Z1608" s="64" t="s">
        <v>5203</v>
      </c>
      <c r="AA1608" s="2">
        <v>1</v>
      </c>
      <c r="AB1608" s="2">
        <v>0</v>
      </c>
      <c r="AC1608" s="2"/>
      <c r="AD1608" s="2" t="s">
        <v>6743</v>
      </c>
      <c r="AE1608" s="6">
        <v>0</v>
      </c>
      <c r="AF1608" s="12">
        <v>0</v>
      </c>
      <c r="AG1608" s="12"/>
      <c r="AH1608" s="12"/>
      <c r="AI1608" s="6">
        <v>0</v>
      </c>
      <c r="AJ1608" s="12">
        <v>0</v>
      </c>
      <c r="AK1608" s="12"/>
      <c r="AL1608" s="6"/>
      <c r="AM1608" s="6">
        <v>0</v>
      </c>
      <c r="AN1608" s="12">
        <v>0</v>
      </c>
      <c r="AO1608" s="12"/>
      <c r="AP1608" s="6"/>
      <c r="AQ1608" s="6">
        <f t="shared" si="175"/>
        <v>1</v>
      </c>
      <c r="AR1608" s="160">
        <f t="shared" si="176"/>
        <v>1</v>
      </c>
      <c r="AS1608" s="160">
        <f t="shared" si="177"/>
        <v>0</v>
      </c>
      <c r="AT1608" s="160">
        <f t="shared" si="178"/>
        <v>0</v>
      </c>
      <c r="AU1608" s="160">
        <f t="shared" si="179"/>
        <v>0</v>
      </c>
      <c r="AV1608" s="160">
        <f t="shared" si="180"/>
        <v>0</v>
      </c>
      <c r="AW1608" s="160">
        <f t="shared" si="181"/>
        <v>0</v>
      </c>
    </row>
    <row r="1609" spans="1:49" s="17" customFormat="1" x14ac:dyDescent="0.25">
      <c r="A1609" s="12" t="s">
        <v>5204</v>
      </c>
      <c r="B1609" s="45" t="s">
        <v>21</v>
      </c>
      <c r="C1609" s="12" t="s">
        <v>5190</v>
      </c>
      <c r="D1609" s="12" t="s">
        <v>5205</v>
      </c>
      <c r="E1609" s="6" t="s">
        <v>45</v>
      </c>
      <c r="F1609" s="12" t="s">
        <v>45</v>
      </c>
      <c r="G1609" s="12" t="s">
        <v>45</v>
      </c>
      <c r="H1609" s="2">
        <v>0</v>
      </c>
      <c r="I1609" s="12" t="s">
        <v>45</v>
      </c>
      <c r="J1609" s="12">
        <v>0</v>
      </c>
      <c r="K1609" s="6">
        <v>0</v>
      </c>
      <c r="L1609" s="12">
        <v>0</v>
      </c>
      <c r="M1609" s="112">
        <v>2</v>
      </c>
      <c r="N1609" s="39"/>
      <c r="O1609" s="12"/>
      <c r="P1609" s="12"/>
      <c r="Q1609" s="12" t="s">
        <v>45</v>
      </c>
      <c r="R1609" s="12" t="s">
        <v>45</v>
      </c>
      <c r="S1609" s="12" t="s">
        <v>44</v>
      </c>
      <c r="T1609" s="12" t="s">
        <v>44</v>
      </c>
      <c r="U1609" s="16" t="s">
        <v>45</v>
      </c>
      <c r="V1609" s="6" t="s">
        <v>6579</v>
      </c>
      <c r="W1609" s="63"/>
      <c r="X1609" s="2"/>
      <c r="Y1609" s="2"/>
      <c r="Z1609" s="64"/>
      <c r="AA1609" s="2">
        <v>0</v>
      </c>
      <c r="AB1609" s="2">
        <v>0</v>
      </c>
      <c r="AC1609" s="2"/>
      <c r="AD1609" s="2"/>
      <c r="AE1609" s="6">
        <v>0</v>
      </c>
      <c r="AF1609" s="12">
        <v>0</v>
      </c>
      <c r="AG1609" s="12"/>
      <c r="AH1609" s="12"/>
      <c r="AI1609" s="6">
        <v>1</v>
      </c>
      <c r="AJ1609" s="12">
        <v>0</v>
      </c>
      <c r="AK1609" s="12"/>
      <c r="AL1609" s="6" t="s">
        <v>6743</v>
      </c>
      <c r="AM1609" s="6">
        <v>0</v>
      </c>
      <c r="AN1609" s="12">
        <v>0</v>
      </c>
      <c r="AO1609" s="12"/>
      <c r="AP1609" s="6"/>
      <c r="AQ1609" s="6">
        <f t="shared" si="175"/>
        <v>1</v>
      </c>
      <c r="AR1609" s="160">
        <f t="shared" si="176"/>
        <v>1</v>
      </c>
      <c r="AS1609" s="160">
        <f t="shared" si="177"/>
        <v>0</v>
      </c>
      <c r="AT1609" s="160">
        <f t="shared" si="178"/>
        <v>0</v>
      </c>
      <c r="AU1609" s="160">
        <f t="shared" si="179"/>
        <v>0</v>
      </c>
      <c r="AV1609" s="160">
        <f t="shared" si="180"/>
        <v>0</v>
      </c>
      <c r="AW1609" s="160">
        <f t="shared" si="181"/>
        <v>0</v>
      </c>
    </row>
    <row r="1610" spans="1:49" s="17" customFormat="1" x14ac:dyDescent="0.25">
      <c r="A1610" s="12" t="s">
        <v>5207</v>
      </c>
      <c r="B1610" s="45" t="s">
        <v>21</v>
      </c>
      <c r="C1610" s="12" t="s">
        <v>5190</v>
      </c>
      <c r="D1610" s="12" t="s">
        <v>5208</v>
      </c>
      <c r="E1610" s="6" t="s">
        <v>45</v>
      </c>
      <c r="F1610" s="12" t="s">
        <v>45</v>
      </c>
      <c r="G1610" s="12" t="s">
        <v>44</v>
      </c>
      <c r="H1610" s="2">
        <v>0</v>
      </c>
      <c r="I1610" s="12" t="s">
        <v>44</v>
      </c>
      <c r="J1610" s="12">
        <v>1</v>
      </c>
      <c r="K1610" s="12">
        <v>0</v>
      </c>
      <c r="L1610" s="12">
        <v>1</v>
      </c>
      <c r="M1610" s="12">
        <v>1</v>
      </c>
      <c r="N1610" s="38">
        <v>1</v>
      </c>
      <c r="O1610" s="12">
        <v>1</v>
      </c>
      <c r="P1610" s="12">
        <v>1</v>
      </c>
      <c r="Q1610" s="12" t="s">
        <v>45</v>
      </c>
      <c r="R1610" s="12" t="s">
        <v>45</v>
      </c>
      <c r="S1610" s="12" t="s">
        <v>45</v>
      </c>
      <c r="T1610" s="12" t="s">
        <v>44</v>
      </c>
      <c r="U1610" s="16" t="s">
        <v>45</v>
      </c>
      <c r="V1610" s="12" t="s">
        <v>5209</v>
      </c>
      <c r="W1610" s="77" t="s">
        <v>5210</v>
      </c>
      <c r="X1610" s="12" t="s">
        <v>5211</v>
      </c>
      <c r="Y1610" s="12" t="s">
        <v>5212</v>
      </c>
      <c r="Z1610" s="78" t="s">
        <v>5213</v>
      </c>
      <c r="AA1610" s="2">
        <v>0</v>
      </c>
      <c r="AB1610" s="2">
        <v>0</v>
      </c>
      <c r="AC1610" s="2"/>
      <c r="AD1610" s="2"/>
      <c r="AE1610" s="6">
        <v>0</v>
      </c>
      <c r="AF1610" s="12">
        <v>0</v>
      </c>
      <c r="AG1610" s="12"/>
      <c r="AH1610" s="12"/>
      <c r="AI1610" s="6">
        <v>0</v>
      </c>
      <c r="AJ1610" s="12">
        <v>0</v>
      </c>
      <c r="AK1610" s="12"/>
      <c r="AL1610" s="6"/>
      <c r="AM1610" s="6">
        <v>0</v>
      </c>
      <c r="AN1610" s="12">
        <v>0</v>
      </c>
      <c r="AO1610" s="12"/>
      <c r="AP1610" s="6"/>
      <c r="AQ1610" s="6">
        <f t="shared" si="175"/>
        <v>0</v>
      </c>
      <c r="AR1610" s="160">
        <f t="shared" si="176"/>
        <v>0</v>
      </c>
      <c r="AS1610" s="160">
        <f t="shared" si="177"/>
        <v>0</v>
      </c>
      <c r="AT1610" s="160">
        <f t="shared" si="178"/>
        <v>0</v>
      </c>
      <c r="AU1610" s="160">
        <f t="shared" si="179"/>
        <v>0</v>
      </c>
      <c r="AV1610" s="160">
        <f t="shared" si="180"/>
        <v>0</v>
      </c>
      <c r="AW1610" s="160">
        <f t="shared" si="181"/>
        <v>0</v>
      </c>
    </row>
    <row r="1611" spans="1:49" s="17" customFormat="1" x14ac:dyDescent="0.25">
      <c r="A1611" s="12" t="s">
        <v>5214</v>
      </c>
      <c r="B1611" s="45" t="s">
        <v>21</v>
      </c>
      <c r="C1611" s="12" t="s">
        <v>5190</v>
      </c>
      <c r="D1611" s="12" t="s">
        <v>5215</v>
      </c>
      <c r="E1611" s="6" t="s">
        <v>45</v>
      </c>
      <c r="F1611" s="12" t="s">
        <v>45</v>
      </c>
      <c r="G1611" s="12" t="s">
        <v>44</v>
      </c>
      <c r="H1611" s="2">
        <v>0</v>
      </c>
      <c r="I1611" s="12" t="s">
        <v>44</v>
      </c>
      <c r="J1611" s="12">
        <v>1</v>
      </c>
      <c r="K1611" s="12">
        <v>0</v>
      </c>
      <c r="L1611" s="12">
        <v>1</v>
      </c>
      <c r="M1611" s="12">
        <v>1</v>
      </c>
      <c r="N1611" s="38">
        <v>1</v>
      </c>
      <c r="O1611" s="12">
        <v>1</v>
      </c>
      <c r="P1611" s="12">
        <v>1</v>
      </c>
      <c r="Q1611" s="12" t="s">
        <v>45</v>
      </c>
      <c r="R1611" s="12" t="s">
        <v>45</v>
      </c>
      <c r="S1611" s="12" t="s">
        <v>45</v>
      </c>
      <c r="T1611" s="12" t="s">
        <v>44</v>
      </c>
      <c r="U1611" s="16" t="s">
        <v>45</v>
      </c>
      <c r="V1611" s="12" t="s">
        <v>5209</v>
      </c>
      <c r="W1611" s="77" t="s">
        <v>5210</v>
      </c>
      <c r="X1611" s="12" t="s">
        <v>5211</v>
      </c>
      <c r="Y1611" s="12" t="s">
        <v>5212</v>
      </c>
      <c r="Z1611" s="78" t="s">
        <v>5213</v>
      </c>
      <c r="AA1611" s="2">
        <v>0</v>
      </c>
      <c r="AB1611" s="2">
        <v>0</v>
      </c>
      <c r="AC1611" s="2"/>
      <c r="AD1611" s="2"/>
      <c r="AE1611" s="6">
        <v>0</v>
      </c>
      <c r="AF1611" s="12">
        <v>0</v>
      </c>
      <c r="AG1611" s="12"/>
      <c r="AH1611" s="12"/>
      <c r="AI1611" s="6">
        <v>0</v>
      </c>
      <c r="AJ1611" s="12">
        <v>0</v>
      </c>
      <c r="AK1611" s="12"/>
      <c r="AL1611" s="6"/>
      <c r="AM1611" s="6">
        <v>0</v>
      </c>
      <c r="AN1611" s="12">
        <v>0</v>
      </c>
      <c r="AO1611" s="12"/>
      <c r="AP1611" s="6"/>
      <c r="AQ1611" s="6">
        <f t="shared" si="175"/>
        <v>0</v>
      </c>
      <c r="AR1611" s="160">
        <f t="shared" si="176"/>
        <v>0</v>
      </c>
      <c r="AS1611" s="160">
        <f t="shared" si="177"/>
        <v>0</v>
      </c>
      <c r="AT1611" s="160">
        <f t="shared" si="178"/>
        <v>0</v>
      </c>
      <c r="AU1611" s="160">
        <f t="shared" si="179"/>
        <v>0</v>
      </c>
      <c r="AV1611" s="160">
        <f t="shared" si="180"/>
        <v>0</v>
      </c>
      <c r="AW1611" s="160">
        <f t="shared" si="181"/>
        <v>0</v>
      </c>
    </row>
    <row r="1612" spans="1:49" s="17" customFormat="1" x14ac:dyDescent="0.25">
      <c r="A1612" s="12" t="s">
        <v>5312</v>
      </c>
      <c r="B1612" s="45" t="s">
        <v>21</v>
      </c>
      <c r="C1612" s="12" t="s">
        <v>5284</v>
      </c>
      <c r="D1612" s="12" t="s">
        <v>5284</v>
      </c>
      <c r="E1612" s="6" t="s">
        <v>45</v>
      </c>
      <c r="F1612" s="12" t="s">
        <v>45</v>
      </c>
      <c r="G1612" s="12" t="s">
        <v>44</v>
      </c>
      <c r="H1612" s="2">
        <v>0</v>
      </c>
      <c r="I1612" s="12" t="s">
        <v>45</v>
      </c>
      <c r="J1612" s="12">
        <v>0</v>
      </c>
      <c r="K1612" s="6">
        <v>0</v>
      </c>
      <c r="L1612" s="12">
        <v>0</v>
      </c>
      <c r="M1612" s="112">
        <v>2</v>
      </c>
      <c r="N1612" s="39"/>
      <c r="O1612" s="12"/>
      <c r="P1612" s="12"/>
      <c r="Q1612" s="12" t="s">
        <v>44</v>
      </c>
      <c r="R1612" s="12" t="s">
        <v>45</v>
      </c>
      <c r="S1612" s="12" t="s">
        <v>44</v>
      </c>
      <c r="T1612" s="12" t="s">
        <v>44</v>
      </c>
      <c r="U1612" s="16" t="s">
        <v>45</v>
      </c>
      <c r="V1612" s="6" t="s">
        <v>6579</v>
      </c>
      <c r="W1612" s="63"/>
      <c r="X1612" s="2"/>
      <c r="Y1612" s="2"/>
      <c r="Z1612" s="64"/>
      <c r="AA1612" s="2">
        <v>0</v>
      </c>
      <c r="AB1612" s="2">
        <v>0</v>
      </c>
      <c r="AC1612" s="2"/>
      <c r="AD1612" s="2"/>
      <c r="AE1612" s="6">
        <v>0</v>
      </c>
      <c r="AF1612" s="12">
        <v>0</v>
      </c>
      <c r="AG1612" s="12"/>
      <c r="AH1612" s="12"/>
      <c r="AI1612" s="6">
        <v>0</v>
      </c>
      <c r="AJ1612" s="12">
        <v>0</v>
      </c>
      <c r="AK1612" s="12"/>
      <c r="AL1612" s="6"/>
      <c r="AM1612" s="6">
        <v>0</v>
      </c>
      <c r="AN1612" s="12">
        <v>0</v>
      </c>
      <c r="AO1612" s="12"/>
      <c r="AP1612" s="6"/>
      <c r="AQ1612" s="6">
        <f t="shared" si="175"/>
        <v>0</v>
      </c>
      <c r="AR1612" s="160">
        <f t="shared" si="176"/>
        <v>0</v>
      </c>
      <c r="AS1612" s="160">
        <f t="shared" si="177"/>
        <v>0</v>
      </c>
      <c r="AT1612" s="160">
        <f t="shared" si="178"/>
        <v>0</v>
      </c>
      <c r="AU1612" s="160">
        <f t="shared" si="179"/>
        <v>0</v>
      </c>
      <c r="AV1612" s="160">
        <f t="shared" si="180"/>
        <v>0</v>
      </c>
      <c r="AW1612" s="160">
        <f t="shared" si="181"/>
        <v>0</v>
      </c>
    </row>
    <row r="1613" spans="1:49" s="17" customFormat="1" x14ac:dyDescent="0.25">
      <c r="A1613" s="12" t="s">
        <v>5283</v>
      </c>
      <c r="B1613" s="45" t="s">
        <v>21</v>
      </c>
      <c r="C1613" s="12" t="s">
        <v>5284</v>
      </c>
      <c r="D1613" s="12" t="s">
        <v>2169</v>
      </c>
      <c r="E1613" s="6" t="s">
        <v>45</v>
      </c>
      <c r="F1613" s="12" t="s">
        <v>45</v>
      </c>
      <c r="G1613" s="12" t="s">
        <v>44</v>
      </c>
      <c r="H1613" s="2">
        <v>0</v>
      </c>
      <c r="I1613" s="12" t="s">
        <v>45</v>
      </c>
      <c r="J1613" s="12">
        <v>0</v>
      </c>
      <c r="K1613" s="6">
        <v>0</v>
      </c>
      <c r="L1613" s="12">
        <v>0</v>
      </c>
      <c r="M1613" s="112">
        <v>2</v>
      </c>
      <c r="N1613" s="39"/>
      <c r="O1613" s="12"/>
      <c r="P1613" s="12"/>
      <c r="Q1613" s="12" t="s">
        <v>44</v>
      </c>
      <c r="R1613" s="12" t="s">
        <v>45</v>
      </c>
      <c r="S1613" s="12" t="s">
        <v>44</v>
      </c>
      <c r="T1613" s="12" t="s">
        <v>44</v>
      </c>
      <c r="U1613" s="16" t="s">
        <v>45</v>
      </c>
      <c r="V1613" s="6" t="s">
        <v>6579</v>
      </c>
      <c r="W1613" s="63"/>
      <c r="X1613" s="2"/>
      <c r="Y1613" s="2"/>
      <c r="Z1613" s="64"/>
      <c r="AA1613" s="2">
        <v>0</v>
      </c>
      <c r="AB1613" s="2">
        <v>0</v>
      </c>
      <c r="AC1613" s="2"/>
      <c r="AD1613" s="2"/>
      <c r="AE1613" s="6">
        <v>0</v>
      </c>
      <c r="AF1613" s="12">
        <v>0</v>
      </c>
      <c r="AG1613" s="12"/>
      <c r="AH1613" s="12"/>
      <c r="AI1613" s="6">
        <v>0</v>
      </c>
      <c r="AJ1613" s="12">
        <v>0</v>
      </c>
      <c r="AK1613" s="12"/>
      <c r="AL1613" s="6"/>
      <c r="AM1613" s="6">
        <v>0</v>
      </c>
      <c r="AN1613" s="12">
        <v>0</v>
      </c>
      <c r="AO1613" s="12"/>
      <c r="AP1613" s="6"/>
      <c r="AQ1613" s="6">
        <f t="shared" si="175"/>
        <v>0</v>
      </c>
      <c r="AR1613" s="160">
        <f t="shared" si="176"/>
        <v>0</v>
      </c>
      <c r="AS1613" s="160">
        <f t="shared" si="177"/>
        <v>0</v>
      </c>
      <c r="AT1613" s="160">
        <f t="shared" si="178"/>
        <v>0</v>
      </c>
      <c r="AU1613" s="160">
        <f t="shared" si="179"/>
        <v>0</v>
      </c>
      <c r="AV1613" s="160">
        <f t="shared" si="180"/>
        <v>0</v>
      </c>
      <c r="AW1613" s="160">
        <f t="shared" si="181"/>
        <v>0</v>
      </c>
    </row>
    <row r="1614" spans="1:49" s="17" customFormat="1" x14ac:dyDescent="0.25">
      <c r="A1614" s="12" t="s">
        <v>5285</v>
      </c>
      <c r="B1614" s="45" t="s">
        <v>21</v>
      </c>
      <c r="C1614" s="12" t="s">
        <v>5284</v>
      </c>
      <c r="D1614" s="12" t="s">
        <v>5286</v>
      </c>
      <c r="E1614" s="6" t="s">
        <v>45</v>
      </c>
      <c r="F1614" s="12" t="s">
        <v>45</v>
      </c>
      <c r="G1614" s="12" t="s">
        <v>44</v>
      </c>
      <c r="H1614" s="2">
        <v>0</v>
      </c>
      <c r="I1614" s="12" t="s">
        <v>45</v>
      </c>
      <c r="J1614" s="12">
        <v>1</v>
      </c>
      <c r="K1614" s="12">
        <v>0</v>
      </c>
      <c r="L1614" s="12">
        <v>1</v>
      </c>
      <c r="M1614" s="12">
        <v>1</v>
      </c>
      <c r="N1614" s="38">
        <v>1</v>
      </c>
      <c r="O1614" s="12">
        <v>1</v>
      </c>
      <c r="P1614" s="12">
        <v>1</v>
      </c>
      <c r="Q1614" s="12" t="s">
        <v>45</v>
      </c>
      <c r="R1614" s="12" t="s">
        <v>45</v>
      </c>
      <c r="S1614" s="12" t="s">
        <v>44</v>
      </c>
      <c r="T1614" s="12" t="s">
        <v>44</v>
      </c>
      <c r="U1614" s="16" t="s">
        <v>45</v>
      </c>
      <c r="V1614" s="12" t="s">
        <v>35</v>
      </c>
      <c r="W1614" s="77" t="s">
        <v>5287</v>
      </c>
      <c r="X1614" s="12" t="s">
        <v>5288</v>
      </c>
      <c r="Y1614" s="12" t="s">
        <v>5289</v>
      </c>
      <c r="Z1614" s="78" t="s">
        <v>5290</v>
      </c>
      <c r="AA1614" s="2">
        <v>0</v>
      </c>
      <c r="AB1614" s="2">
        <v>0</v>
      </c>
      <c r="AC1614" s="2"/>
      <c r="AD1614" s="2"/>
      <c r="AE1614" s="6">
        <v>0</v>
      </c>
      <c r="AF1614" s="12">
        <v>0</v>
      </c>
      <c r="AG1614" s="12"/>
      <c r="AH1614" s="12"/>
      <c r="AI1614" s="6">
        <v>0</v>
      </c>
      <c r="AJ1614" s="12">
        <v>0</v>
      </c>
      <c r="AK1614" s="12"/>
      <c r="AL1614" s="6"/>
      <c r="AM1614" s="6">
        <v>0</v>
      </c>
      <c r="AN1614" s="12">
        <v>0</v>
      </c>
      <c r="AO1614" s="12"/>
      <c r="AP1614" s="6"/>
      <c r="AQ1614" s="6">
        <f t="shared" si="175"/>
        <v>0</v>
      </c>
      <c r="AR1614" s="160">
        <f t="shared" si="176"/>
        <v>0</v>
      </c>
      <c r="AS1614" s="160">
        <f t="shared" si="177"/>
        <v>0</v>
      </c>
      <c r="AT1614" s="160">
        <f t="shared" si="178"/>
        <v>0</v>
      </c>
      <c r="AU1614" s="160">
        <f t="shared" si="179"/>
        <v>0</v>
      </c>
      <c r="AV1614" s="160">
        <f t="shared" si="180"/>
        <v>0</v>
      </c>
      <c r="AW1614" s="160">
        <f t="shared" si="181"/>
        <v>0</v>
      </c>
    </row>
    <row r="1615" spans="1:49" s="17" customFormat="1" x14ac:dyDescent="0.25">
      <c r="A1615" s="12" t="s">
        <v>5291</v>
      </c>
      <c r="B1615" s="45" t="s">
        <v>21</v>
      </c>
      <c r="C1615" s="12" t="s">
        <v>5284</v>
      </c>
      <c r="D1615" s="12" t="s">
        <v>5292</v>
      </c>
      <c r="E1615" s="6" t="s">
        <v>45</v>
      </c>
      <c r="F1615" s="12" t="s">
        <v>44</v>
      </c>
      <c r="G1615" s="12" t="s">
        <v>44</v>
      </c>
      <c r="H1615" s="2">
        <v>1</v>
      </c>
      <c r="I1615" s="12" t="s">
        <v>44</v>
      </c>
      <c r="J1615" s="12">
        <v>1</v>
      </c>
      <c r="K1615" s="12">
        <v>0</v>
      </c>
      <c r="L1615" s="12">
        <v>1</v>
      </c>
      <c r="M1615" s="12">
        <v>1</v>
      </c>
      <c r="N1615" s="12">
        <v>1</v>
      </c>
      <c r="O1615" s="12">
        <v>1</v>
      </c>
      <c r="P1615" s="12">
        <v>1</v>
      </c>
      <c r="Q1615" s="12" t="s">
        <v>44</v>
      </c>
      <c r="R1615" s="12" t="s">
        <v>45</v>
      </c>
      <c r="S1615" s="12" t="s">
        <v>45</v>
      </c>
      <c r="T1615" s="12" t="s">
        <v>44</v>
      </c>
      <c r="U1615" s="16" t="s">
        <v>45</v>
      </c>
      <c r="V1615" s="6" t="s">
        <v>35</v>
      </c>
      <c r="W1615" s="63" t="s">
        <v>5293</v>
      </c>
      <c r="X1615" s="2" t="s">
        <v>5294</v>
      </c>
      <c r="Y1615" s="2" t="s">
        <v>5295</v>
      </c>
      <c r="Z1615" s="64" t="s">
        <v>5296</v>
      </c>
      <c r="AA1615" s="2">
        <v>0</v>
      </c>
      <c r="AB1615" s="2">
        <v>0</v>
      </c>
      <c r="AC1615" s="2"/>
      <c r="AD1615" s="2"/>
      <c r="AE1615" s="6">
        <v>0</v>
      </c>
      <c r="AF1615" s="12">
        <v>0</v>
      </c>
      <c r="AG1615" s="12"/>
      <c r="AH1615" s="12"/>
      <c r="AI1615" s="6">
        <v>0</v>
      </c>
      <c r="AJ1615" s="12">
        <v>0</v>
      </c>
      <c r="AK1615" s="12"/>
      <c r="AL1615" s="6"/>
      <c r="AM1615" s="6">
        <v>0</v>
      </c>
      <c r="AN1615" s="12">
        <v>0</v>
      </c>
      <c r="AO1615" s="12"/>
      <c r="AP1615" s="6"/>
      <c r="AQ1615" s="6">
        <f t="shared" si="175"/>
        <v>0</v>
      </c>
      <c r="AR1615" s="160">
        <f t="shared" si="176"/>
        <v>0</v>
      </c>
      <c r="AS1615" s="160">
        <f t="shared" si="177"/>
        <v>0</v>
      </c>
      <c r="AT1615" s="160">
        <f t="shared" si="178"/>
        <v>0</v>
      </c>
      <c r="AU1615" s="160">
        <f t="shared" si="179"/>
        <v>0</v>
      </c>
      <c r="AV1615" s="160">
        <f t="shared" si="180"/>
        <v>0</v>
      </c>
      <c r="AW1615" s="160">
        <f t="shared" si="181"/>
        <v>0</v>
      </c>
    </row>
    <row r="1616" spans="1:49" s="17" customFormat="1" x14ac:dyDescent="0.25">
      <c r="A1616" s="12" t="s">
        <v>5297</v>
      </c>
      <c r="B1616" s="45" t="s">
        <v>21</v>
      </c>
      <c r="C1616" s="12" t="s">
        <v>5284</v>
      </c>
      <c r="D1616" s="12" t="s">
        <v>5298</v>
      </c>
      <c r="E1616" s="6" t="s">
        <v>45</v>
      </c>
      <c r="F1616" s="12" t="s">
        <v>45</v>
      </c>
      <c r="G1616" s="12" t="s">
        <v>45</v>
      </c>
      <c r="H1616" s="2">
        <v>0</v>
      </c>
      <c r="I1616" s="12" t="s">
        <v>45</v>
      </c>
      <c r="J1616" s="12">
        <v>0</v>
      </c>
      <c r="K1616" s="6">
        <v>0</v>
      </c>
      <c r="L1616" s="12">
        <v>0</v>
      </c>
      <c r="M1616" s="112">
        <v>2</v>
      </c>
      <c r="N1616" s="39"/>
      <c r="O1616" s="12"/>
      <c r="P1616" s="12"/>
      <c r="Q1616" s="12" t="s">
        <v>45</v>
      </c>
      <c r="R1616" s="12" t="s">
        <v>45</v>
      </c>
      <c r="S1616" s="12" t="s">
        <v>45</v>
      </c>
      <c r="T1616" s="12" t="s">
        <v>44</v>
      </c>
      <c r="U1616" s="16" t="s">
        <v>45</v>
      </c>
      <c r="V1616" s="6" t="s">
        <v>6579</v>
      </c>
      <c r="W1616" s="63"/>
      <c r="X1616" s="2"/>
      <c r="Y1616" s="2"/>
      <c r="Z1616" s="64"/>
      <c r="AA1616" s="2">
        <v>0</v>
      </c>
      <c r="AB1616" s="2">
        <v>0</v>
      </c>
      <c r="AC1616" s="2"/>
      <c r="AD1616" s="2"/>
      <c r="AE1616" s="6">
        <v>0</v>
      </c>
      <c r="AF1616" s="12">
        <v>0</v>
      </c>
      <c r="AG1616" s="12"/>
      <c r="AH1616" s="12"/>
      <c r="AI1616" s="6">
        <v>0</v>
      </c>
      <c r="AJ1616" s="12">
        <v>0</v>
      </c>
      <c r="AK1616" s="12"/>
      <c r="AL1616" s="6"/>
      <c r="AM1616" s="6">
        <v>0</v>
      </c>
      <c r="AN1616" s="12">
        <v>0</v>
      </c>
      <c r="AO1616" s="12"/>
      <c r="AP1616" s="6"/>
      <c r="AQ1616" s="6">
        <f t="shared" si="175"/>
        <v>0</v>
      </c>
      <c r="AR1616" s="160">
        <f t="shared" si="176"/>
        <v>0</v>
      </c>
      <c r="AS1616" s="160">
        <f t="shared" si="177"/>
        <v>0</v>
      </c>
      <c r="AT1616" s="160">
        <f t="shared" si="178"/>
        <v>0</v>
      </c>
      <c r="AU1616" s="160">
        <f t="shared" si="179"/>
        <v>0</v>
      </c>
      <c r="AV1616" s="160">
        <f t="shared" si="180"/>
        <v>0</v>
      </c>
      <c r="AW1616" s="160">
        <f t="shared" si="181"/>
        <v>0</v>
      </c>
    </row>
    <row r="1617" spans="1:49" s="17" customFormat="1" x14ac:dyDescent="0.25">
      <c r="A1617" s="12" t="s">
        <v>5299</v>
      </c>
      <c r="B1617" s="45" t="s">
        <v>21</v>
      </c>
      <c r="C1617" s="12" t="s">
        <v>5284</v>
      </c>
      <c r="D1617" s="12" t="s">
        <v>5300</v>
      </c>
      <c r="E1617" s="6" t="s">
        <v>45</v>
      </c>
      <c r="F1617" s="12" t="s">
        <v>45</v>
      </c>
      <c r="G1617" s="12" t="s">
        <v>44</v>
      </c>
      <c r="H1617" s="2">
        <v>0</v>
      </c>
      <c r="I1617" s="12" t="s">
        <v>44</v>
      </c>
      <c r="J1617" s="12">
        <v>1</v>
      </c>
      <c r="K1617" s="12">
        <v>0</v>
      </c>
      <c r="L1617" s="12">
        <v>1</v>
      </c>
      <c r="M1617" s="12">
        <v>1</v>
      </c>
      <c r="N1617" s="38">
        <v>1</v>
      </c>
      <c r="O1617" s="12">
        <v>1</v>
      </c>
      <c r="P1617" s="12">
        <v>1</v>
      </c>
      <c r="Q1617" s="12" t="s">
        <v>45</v>
      </c>
      <c r="R1617" s="12" t="s">
        <v>45</v>
      </c>
      <c r="S1617" s="12" t="s">
        <v>45</v>
      </c>
      <c r="T1617" s="12" t="s">
        <v>44</v>
      </c>
      <c r="U1617" s="16" t="s">
        <v>45</v>
      </c>
      <c r="V1617" s="12" t="s">
        <v>35</v>
      </c>
      <c r="W1617" s="77" t="s">
        <v>5301</v>
      </c>
      <c r="X1617" s="12" t="s">
        <v>5302</v>
      </c>
      <c r="Y1617" s="12" t="s">
        <v>5303</v>
      </c>
      <c r="Z1617" s="78" t="s">
        <v>5304</v>
      </c>
      <c r="AA1617" s="2">
        <v>0</v>
      </c>
      <c r="AB1617" s="2">
        <v>0</v>
      </c>
      <c r="AC1617" s="2"/>
      <c r="AD1617" s="2"/>
      <c r="AE1617" s="6">
        <v>0</v>
      </c>
      <c r="AF1617" s="12">
        <v>0</v>
      </c>
      <c r="AG1617" s="12"/>
      <c r="AH1617" s="12"/>
      <c r="AI1617" s="6">
        <v>0</v>
      </c>
      <c r="AJ1617" s="12">
        <v>0</v>
      </c>
      <c r="AK1617" s="12"/>
      <c r="AL1617" s="6"/>
      <c r="AM1617" s="6">
        <v>0</v>
      </c>
      <c r="AN1617" s="12">
        <v>0</v>
      </c>
      <c r="AO1617" s="12"/>
      <c r="AP1617" s="6"/>
      <c r="AQ1617" s="6">
        <f t="shared" si="175"/>
        <v>0</v>
      </c>
      <c r="AR1617" s="160">
        <f t="shared" si="176"/>
        <v>0</v>
      </c>
      <c r="AS1617" s="160">
        <f t="shared" si="177"/>
        <v>0</v>
      </c>
      <c r="AT1617" s="160">
        <f t="shared" si="178"/>
        <v>0</v>
      </c>
      <c r="AU1617" s="160">
        <f t="shared" si="179"/>
        <v>0</v>
      </c>
      <c r="AV1617" s="160">
        <f t="shared" si="180"/>
        <v>0</v>
      </c>
      <c r="AW1617" s="160">
        <f t="shared" si="181"/>
        <v>0</v>
      </c>
    </row>
    <row r="1618" spans="1:49" s="17" customFormat="1" x14ac:dyDescent="0.25">
      <c r="A1618" s="12" t="s">
        <v>5305</v>
      </c>
      <c r="B1618" s="45" t="s">
        <v>21</v>
      </c>
      <c r="C1618" s="12" t="s">
        <v>5284</v>
      </c>
      <c r="D1618" s="12" t="s">
        <v>5306</v>
      </c>
      <c r="E1618" s="6" t="s">
        <v>45</v>
      </c>
      <c r="F1618" s="12" t="s">
        <v>45</v>
      </c>
      <c r="G1618" s="12" t="s">
        <v>44</v>
      </c>
      <c r="H1618" s="2">
        <v>1</v>
      </c>
      <c r="I1618" s="12" t="s">
        <v>45</v>
      </c>
      <c r="J1618" s="12">
        <v>1</v>
      </c>
      <c r="K1618" s="12">
        <v>0</v>
      </c>
      <c r="L1618" s="12">
        <v>1</v>
      </c>
      <c r="M1618" s="12">
        <v>1</v>
      </c>
      <c r="N1618" s="38"/>
      <c r="O1618" s="12">
        <v>1</v>
      </c>
      <c r="P1618" s="12">
        <v>1</v>
      </c>
      <c r="Q1618" s="12" t="s">
        <v>45</v>
      </c>
      <c r="R1618" s="12" t="s">
        <v>45</v>
      </c>
      <c r="S1618" s="12" t="s">
        <v>45</v>
      </c>
      <c r="T1618" s="12" t="s">
        <v>44</v>
      </c>
      <c r="U1618" s="16" t="s">
        <v>45</v>
      </c>
      <c r="V1618" s="6" t="s">
        <v>35</v>
      </c>
      <c r="W1618" s="63" t="s">
        <v>5307</v>
      </c>
      <c r="X1618" s="2" t="s">
        <v>5308</v>
      </c>
      <c r="Y1618" s="2" t="s">
        <v>5309</v>
      </c>
      <c r="Z1618" s="64" t="s">
        <v>5310</v>
      </c>
      <c r="AA1618" s="2">
        <v>0</v>
      </c>
      <c r="AB1618" s="2">
        <v>0</v>
      </c>
      <c r="AC1618" s="2"/>
      <c r="AD1618" s="2"/>
      <c r="AE1618" s="6">
        <v>0</v>
      </c>
      <c r="AF1618" s="12">
        <v>0</v>
      </c>
      <c r="AG1618" s="12"/>
      <c r="AH1618" s="12"/>
      <c r="AI1618" s="6">
        <v>0</v>
      </c>
      <c r="AJ1618" s="12">
        <v>0</v>
      </c>
      <c r="AK1618" s="12"/>
      <c r="AL1618" s="6"/>
      <c r="AM1618" s="6">
        <v>0</v>
      </c>
      <c r="AN1618" s="12">
        <v>0</v>
      </c>
      <c r="AO1618" s="12"/>
      <c r="AP1618" s="6"/>
      <c r="AQ1618" s="6">
        <f t="shared" si="175"/>
        <v>0</v>
      </c>
      <c r="AR1618" s="160">
        <f t="shared" si="176"/>
        <v>0</v>
      </c>
      <c r="AS1618" s="160">
        <f t="shared" si="177"/>
        <v>0</v>
      </c>
      <c r="AT1618" s="160">
        <f t="shared" si="178"/>
        <v>0</v>
      </c>
      <c r="AU1618" s="160">
        <f t="shared" si="179"/>
        <v>0</v>
      </c>
      <c r="AV1618" s="160">
        <f t="shared" si="180"/>
        <v>0</v>
      </c>
      <c r="AW1618" s="160">
        <f t="shared" si="181"/>
        <v>0</v>
      </c>
    </row>
    <row r="1619" spans="1:49" s="17" customFormat="1" x14ac:dyDescent="0.25">
      <c r="A1619" s="12" t="s">
        <v>5311</v>
      </c>
      <c r="B1619" s="45" t="s">
        <v>21</v>
      </c>
      <c r="C1619" s="12" t="s">
        <v>5284</v>
      </c>
      <c r="D1619" s="12" t="s">
        <v>5160</v>
      </c>
      <c r="E1619" s="6" t="s">
        <v>45</v>
      </c>
      <c r="F1619" s="12" t="s">
        <v>45</v>
      </c>
      <c r="G1619" s="12" t="s">
        <v>44</v>
      </c>
      <c r="H1619" s="2">
        <v>0</v>
      </c>
      <c r="I1619" s="12" t="s">
        <v>45</v>
      </c>
      <c r="J1619" s="12">
        <v>0</v>
      </c>
      <c r="K1619" s="6">
        <v>0</v>
      </c>
      <c r="L1619" s="12">
        <v>0</v>
      </c>
      <c r="M1619" s="112">
        <v>2</v>
      </c>
      <c r="N1619" s="39"/>
      <c r="O1619" s="12"/>
      <c r="P1619" s="12"/>
      <c r="Q1619" s="12" t="s">
        <v>45</v>
      </c>
      <c r="R1619" s="12" t="s">
        <v>45</v>
      </c>
      <c r="S1619" s="12" t="s">
        <v>45</v>
      </c>
      <c r="T1619" s="12" t="s">
        <v>44</v>
      </c>
      <c r="U1619" s="16" t="s">
        <v>45</v>
      </c>
      <c r="V1619" s="6" t="s">
        <v>6579</v>
      </c>
      <c r="W1619" s="63"/>
      <c r="X1619" s="2"/>
      <c r="Y1619" s="2"/>
      <c r="Z1619" s="64"/>
      <c r="AA1619" s="2">
        <v>0</v>
      </c>
      <c r="AB1619" s="2">
        <v>0</v>
      </c>
      <c r="AC1619" s="2"/>
      <c r="AD1619" s="2"/>
      <c r="AE1619" s="6">
        <v>0</v>
      </c>
      <c r="AF1619" s="12">
        <v>0</v>
      </c>
      <c r="AG1619" s="12"/>
      <c r="AH1619" s="12"/>
      <c r="AI1619" s="6">
        <v>0</v>
      </c>
      <c r="AJ1619" s="12">
        <v>0</v>
      </c>
      <c r="AK1619" s="12"/>
      <c r="AL1619" s="6"/>
      <c r="AM1619" s="6">
        <v>0</v>
      </c>
      <c r="AN1619" s="12">
        <v>0</v>
      </c>
      <c r="AO1619" s="12"/>
      <c r="AP1619" s="6"/>
      <c r="AQ1619" s="6">
        <f t="shared" si="175"/>
        <v>0</v>
      </c>
      <c r="AR1619" s="160">
        <f t="shared" si="176"/>
        <v>0</v>
      </c>
      <c r="AS1619" s="160">
        <f t="shared" si="177"/>
        <v>0</v>
      </c>
      <c r="AT1619" s="160">
        <f t="shared" si="178"/>
        <v>0</v>
      </c>
      <c r="AU1619" s="160">
        <f t="shared" si="179"/>
        <v>0</v>
      </c>
      <c r="AV1619" s="160">
        <f t="shared" si="180"/>
        <v>0</v>
      </c>
      <c r="AW1619" s="160">
        <f t="shared" si="181"/>
        <v>0</v>
      </c>
    </row>
    <row r="1620" spans="1:49" s="17" customFormat="1" x14ac:dyDescent="0.25">
      <c r="A1620" s="12" t="s">
        <v>5328</v>
      </c>
      <c r="B1620" s="45" t="s">
        <v>21</v>
      </c>
      <c r="C1620" s="12" t="s">
        <v>5314</v>
      </c>
      <c r="D1620" s="12" t="s">
        <v>5329</v>
      </c>
      <c r="E1620" s="6" t="s">
        <v>45</v>
      </c>
      <c r="F1620" s="12" t="s">
        <v>45</v>
      </c>
      <c r="G1620" s="12" t="s">
        <v>44</v>
      </c>
      <c r="H1620" s="2">
        <v>0</v>
      </c>
      <c r="I1620" s="12" t="s">
        <v>45</v>
      </c>
      <c r="J1620" s="12">
        <v>0</v>
      </c>
      <c r="K1620" s="6">
        <v>0</v>
      </c>
      <c r="L1620" s="12">
        <v>0</v>
      </c>
      <c r="M1620" s="112">
        <v>2</v>
      </c>
      <c r="N1620" s="39"/>
      <c r="O1620" s="12"/>
      <c r="P1620" s="12"/>
      <c r="Q1620" s="12" t="s">
        <v>44</v>
      </c>
      <c r="R1620" s="12" t="s">
        <v>45</v>
      </c>
      <c r="S1620" s="12" t="s">
        <v>45</v>
      </c>
      <c r="T1620" s="12" t="s">
        <v>44</v>
      </c>
      <c r="U1620" s="16" t="s">
        <v>45</v>
      </c>
      <c r="V1620" s="6" t="s">
        <v>6579</v>
      </c>
      <c r="W1620" s="63"/>
      <c r="X1620" s="2"/>
      <c r="Y1620" s="2"/>
      <c r="Z1620" s="64"/>
      <c r="AA1620" s="2">
        <v>0</v>
      </c>
      <c r="AB1620" s="2">
        <v>0</v>
      </c>
      <c r="AC1620" s="2"/>
      <c r="AD1620" s="2"/>
      <c r="AE1620" s="6">
        <v>0</v>
      </c>
      <c r="AF1620" s="12">
        <v>0</v>
      </c>
      <c r="AG1620" s="12"/>
      <c r="AH1620" s="12"/>
      <c r="AI1620" s="6">
        <v>0</v>
      </c>
      <c r="AJ1620" s="12">
        <v>0</v>
      </c>
      <c r="AK1620" s="12"/>
      <c r="AL1620" s="6"/>
      <c r="AM1620" s="6">
        <v>0</v>
      </c>
      <c r="AN1620" s="12">
        <v>0</v>
      </c>
      <c r="AO1620" s="12"/>
      <c r="AP1620" s="6"/>
      <c r="AQ1620" s="6">
        <f t="shared" si="175"/>
        <v>0</v>
      </c>
      <c r="AR1620" s="160">
        <f t="shared" si="176"/>
        <v>0</v>
      </c>
      <c r="AS1620" s="160">
        <f t="shared" si="177"/>
        <v>0</v>
      </c>
      <c r="AT1620" s="160">
        <f t="shared" si="178"/>
        <v>0</v>
      </c>
      <c r="AU1620" s="160">
        <f t="shared" si="179"/>
        <v>0</v>
      </c>
      <c r="AV1620" s="160">
        <f t="shared" si="180"/>
        <v>0</v>
      </c>
      <c r="AW1620" s="160">
        <f t="shared" si="181"/>
        <v>0</v>
      </c>
    </row>
    <row r="1621" spans="1:49" s="17" customFormat="1" x14ac:dyDescent="0.25">
      <c r="A1621" s="12" t="s">
        <v>5313</v>
      </c>
      <c r="B1621" s="45" t="s">
        <v>21</v>
      </c>
      <c r="C1621" s="12" t="s">
        <v>5314</v>
      </c>
      <c r="D1621" s="12" t="s">
        <v>5315</v>
      </c>
      <c r="E1621" s="6" t="s">
        <v>45</v>
      </c>
      <c r="F1621" s="12" t="s">
        <v>45</v>
      </c>
      <c r="G1621" s="12" t="s">
        <v>44</v>
      </c>
      <c r="H1621" s="2">
        <v>0</v>
      </c>
      <c r="I1621" s="12" t="s">
        <v>45</v>
      </c>
      <c r="J1621" s="12">
        <v>1</v>
      </c>
      <c r="K1621" s="12">
        <v>0</v>
      </c>
      <c r="L1621" s="12">
        <v>1</v>
      </c>
      <c r="M1621" s="12">
        <v>1</v>
      </c>
      <c r="N1621" s="38">
        <v>1</v>
      </c>
      <c r="O1621" s="12">
        <v>1</v>
      </c>
      <c r="P1621" s="12">
        <v>1</v>
      </c>
      <c r="Q1621" s="12" t="s">
        <v>45</v>
      </c>
      <c r="R1621" s="12" t="s">
        <v>45</v>
      </c>
      <c r="S1621" s="12" t="s">
        <v>45</v>
      </c>
      <c r="T1621" s="12" t="s">
        <v>44</v>
      </c>
      <c r="U1621" s="16" t="s">
        <v>45</v>
      </c>
      <c r="V1621" s="12" t="s">
        <v>5209</v>
      </c>
      <c r="W1621" s="77" t="s">
        <v>5210</v>
      </c>
      <c r="X1621" s="12" t="s">
        <v>5211</v>
      </c>
      <c r="Y1621" s="12" t="s">
        <v>5212</v>
      </c>
      <c r="Z1621" s="78" t="s">
        <v>5213</v>
      </c>
      <c r="AA1621" s="2">
        <v>0</v>
      </c>
      <c r="AB1621" s="2">
        <v>0</v>
      </c>
      <c r="AC1621" s="2"/>
      <c r="AD1621" s="2"/>
      <c r="AE1621" s="6">
        <v>0</v>
      </c>
      <c r="AF1621" s="12">
        <v>0</v>
      </c>
      <c r="AG1621" s="12"/>
      <c r="AH1621" s="12"/>
      <c r="AI1621" s="6">
        <v>0</v>
      </c>
      <c r="AJ1621" s="12">
        <v>0</v>
      </c>
      <c r="AK1621" s="12"/>
      <c r="AL1621" s="6"/>
      <c r="AM1621" s="6">
        <v>0</v>
      </c>
      <c r="AN1621" s="12">
        <v>0</v>
      </c>
      <c r="AO1621" s="12"/>
      <c r="AP1621" s="6"/>
      <c r="AQ1621" s="6">
        <f t="shared" si="175"/>
        <v>0</v>
      </c>
      <c r="AR1621" s="160">
        <f t="shared" si="176"/>
        <v>0</v>
      </c>
      <c r="AS1621" s="160">
        <f t="shared" si="177"/>
        <v>0</v>
      </c>
      <c r="AT1621" s="160">
        <f t="shared" si="178"/>
        <v>0</v>
      </c>
      <c r="AU1621" s="160">
        <f t="shared" si="179"/>
        <v>0</v>
      </c>
      <c r="AV1621" s="160">
        <f t="shared" si="180"/>
        <v>0</v>
      </c>
      <c r="AW1621" s="160">
        <f t="shared" si="181"/>
        <v>0</v>
      </c>
    </row>
    <row r="1622" spans="1:49" s="17" customFormat="1" x14ac:dyDescent="0.25">
      <c r="A1622" s="12" t="s">
        <v>5316</v>
      </c>
      <c r="B1622" s="45" t="s">
        <v>21</v>
      </c>
      <c r="C1622" s="12" t="s">
        <v>5314</v>
      </c>
      <c r="D1622" s="12" t="s">
        <v>5317</v>
      </c>
      <c r="E1622" s="6" t="s">
        <v>45</v>
      </c>
      <c r="F1622" s="12" t="s">
        <v>45</v>
      </c>
      <c r="G1622" s="12" t="s">
        <v>44</v>
      </c>
      <c r="H1622" s="2">
        <v>0</v>
      </c>
      <c r="I1622" s="12" t="s">
        <v>45</v>
      </c>
      <c r="J1622" s="12">
        <v>1</v>
      </c>
      <c r="K1622" s="12">
        <v>0</v>
      </c>
      <c r="L1622" s="12">
        <v>1</v>
      </c>
      <c r="M1622" s="12">
        <v>1</v>
      </c>
      <c r="N1622" s="38">
        <v>1</v>
      </c>
      <c r="O1622" s="12">
        <v>1</v>
      </c>
      <c r="P1622" s="12">
        <v>1</v>
      </c>
      <c r="Q1622" s="12" t="s">
        <v>45</v>
      </c>
      <c r="R1622" s="12" t="s">
        <v>45</v>
      </c>
      <c r="S1622" s="12" t="s">
        <v>45</v>
      </c>
      <c r="T1622" s="12" t="s">
        <v>44</v>
      </c>
      <c r="U1622" s="16" t="s">
        <v>45</v>
      </c>
      <c r="V1622" s="12" t="s">
        <v>5209</v>
      </c>
      <c r="W1622" s="77" t="s">
        <v>5210</v>
      </c>
      <c r="X1622" s="12" t="s">
        <v>5211</v>
      </c>
      <c r="Y1622" s="12" t="s">
        <v>5212</v>
      </c>
      <c r="Z1622" s="78" t="s">
        <v>5213</v>
      </c>
      <c r="AA1622" s="2">
        <v>0</v>
      </c>
      <c r="AB1622" s="2">
        <v>0</v>
      </c>
      <c r="AC1622" s="2"/>
      <c r="AD1622" s="2"/>
      <c r="AE1622" s="6">
        <v>0</v>
      </c>
      <c r="AF1622" s="12">
        <v>0</v>
      </c>
      <c r="AG1622" s="12"/>
      <c r="AH1622" s="12"/>
      <c r="AI1622" s="6">
        <v>0</v>
      </c>
      <c r="AJ1622" s="12">
        <v>0</v>
      </c>
      <c r="AK1622" s="12"/>
      <c r="AL1622" s="6"/>
      <c r="AM1622" s="6">
        <v>0</v>
      </c>
      <c r="AN1622" s="12">
        <v>0</v>
      </c>
      <c r="AO1622" s="12"/>
      <c r="AP1622" s="6"/>
      <c r="AQ1622" s="6">
        <f t="shared" si="175"/>
        <v>0</v>
      </c>
      <c r="AR1622" s="160">
        <f t="shared" si="176"/>
        <v>0</v>
      </c>
      <c r="AS1622" s="160">
        <f t="shared" si="177"/>
        <v>0</v>
      </c>
      <c r="AT1622" s="160">
        <f t="shared" si="178"/>
        <v>0</v>
      </c>
      <c r="AU1622" s="160">
        <f t="shared" si="179"/>
        <v>0</v>
      </c>
      <c r="AV1622" s="160">
        <f t="shared" si="180"/>
        <v>0</v>
      </c>
      <c r="AW1622" s="160">
        <f t="shared" si="181"/>
        <v>0</v>
      </c>
    </row>
    <row r="1623" spans="1:49" s="17" customFormat="1" x14ac:dyDescent="0.25">
      <c r="A1623" s="12" t="s">
        <v>5318</v>
      </c>
      <c r="B1623" s="45" t="s">
        <v>21</v>
      </c>
      <c r="C1623" s="12" t="s">
        <v>5314</v>
      </c>
      <c r="D1623" s="12" t="s">
        <v>5319</v>
      </c>
      <c r="E1623" s="6" t="s">
        <v>45</v>
      </c>
      <c r="F1623" s="12" t="s">
        <v>45</v>
      </c>
      <c r="G1623" s="12" t="s">
        <v>45</v>
      </c>
      <c r="H1623" s="2">
        <v>0</v>
      </c>
      <c r="I1623" s="12" t="s">
        <v>45</v>
      </c>
      <c r="J1623" s="12">
        <v>0</v>
      </c>
      <c r="K1623" s="6">
        <v>0</v>
      </c>
      <c r="L1623" s="12">
        <v>0</v>
      </c>
      <c r="M1623" s="112">
        <v>2</v>
      </c>
      <c r="N1623" s="39"/>
      <c r="O1623" s="12"/>
      <c r="P1623" s="12"/>
      <c r="Q1623" s="12" t="s">
        <v>45</v>
      </c>
      <c r="R1623" s="12" t="s">
        <v>45</v>
      </c>
      <c r="S1623" s="12" t="s">
        <v>45</v>
      </c>
      <c r="T1623" s="12" t="s">
        <v>44</v>
      </c>
      <c r="U1623" s="16" t="s">
        <v>45</v>
      </c>
      <c r="V1623" s="6" t="s">
        <v>6579</v>
      </c>
      <c r="W1623" s="63"/>
      <c r="X1623" s="2"/>
      <c r="Y1623" s="2"/>
      <c r="Z1623" s="64"/>
      <c r="AA1623" s="2">
        <v>0</v>
      </c>
      <c r="AB1623" s="2">
        <v>0</v>
      </c>
      <c r="AC1623" s="2"/>
      <c r="AD1623" s="2"/>
      <c r="AE1623" s="6">
        <v>0</v>
      </c>
      <c r="AF1623" s="12">
        <v>0</v>
      </c>
      <c r="AG1623" s="12"/>
      <c r="AH1623" s="12"/>
      <c r="AI1623" s="6">
        <v>0</v>
      </c>
      <c r="AJ1623" s="12">
        <v>0</v>
      </c>
      <c r="AK1623" s="12"/>
      <c r="AL1623" s="6"/>
      <c r="AM1623" s="6">
        <v>0</v>
      </c>
      <c r="AN1623" s="12">
        <v>0</v>
      </c>
      <c r="AO1623" s="12"/>
      <c r="AP1623" s="6"/>
      <c r="AQ1623" s="6">
        <f t="shared" si="175"/>
        <v>0</v>
      </c>
      <c r="AR1623" s="160">
        <f t="shared" si="176"/>
        <v>0</v>
      </c>
      <c r="AS1623" s="160">
        <f t="shared" si="177"/>
        <v>0</v>
      </c>
      <c r="AT1623" s="160">
        <f t="shared" si="178"/>
        <v>0</v>
      </c>
      <c r="AU1623" s="160">
        <f t="shared" si="179"/>
        <v>0</v>
      </c>
      <c r="AV1623" s="160">
        <f t="shared" si="180"/>
        <v>0</v>
      </c>
      <c r="AW1623" s="160">
        <f t="shared" si="181"/>
        <v>0</v>
      </c>
    </row>
    <row r="1624" spans="1:49" s="17" customFormat="1" x14ac:dyDescent="0.25">
      <c r="A1624" s="12" t="s">
        <v>5320</v>
      </c>
      <c r="B1624" s="45" t="s">
        <v>21</v>
      </c>
      <c r="C1624" s="12" t="s">
        <v>5314</v>
      </c>
      <c r="D1624" s="12" t="s">
        <v>5321</v>
      </c>
      <c r="E1624" s="6" t="s">
        <v>45</v>
      </c>
      <c r="F1624" s="12" t="s">
        <v>45</v>
      </c>
      <c r="G1624" s="12" t="s">
        <v>45</v>
      </c>
      <c r="H1624" s="2">
        <v>0</v>
      </c>
      <c r="I1624" s="12" t="s">
        <v>45</v>
      </c>
      <c r="J1624" s="12">
        <v>0</v>
      </c>
      <c r="K1624" s="6">
        <v>0</v>
      </c>
      <c r="L1624" s="12">
        <v>0</v>
      </c>
      <c r="M1624" s="112">
        <v>2</v>
      </c>
      <c r="N1624" s="39"/>
      <c r="O1624" s="12"/>
      <c r="P1624" s="12"/>
      <c r="Q1624" s="12" t="s">
        <v>45</v>
      </c>
      <c r="R1624" s="12" t="s">
        <v>45</v>
      </c>
      <c r="S1624" s="12" t="s">
        <v>45</v>
      </c>
      <c r="T1624" s="12" t="s">
        <v>44</v>
      </c>
      <c r="U1624" s="16" t="s">
        <v>45</v>
      </c>
      <c r="V1624" s="6" t="s">
        <v>6579</v>
      </c>
      <c r="W1624" s="63"/>
      <c r="X1624" s="2"/>
      <c r="Y1624" s="2"/>
      <c r="Z1624" s="64"/>
      <c r="AA1624" s="2">
        <v>0</v>
      </c>
      <c r="AB1624" s="2">
        <v>0</v>
      </c>
      <c r="AC1624" s="2"/>
      <c r="AD1624" s="2"/>
      <c r="AE1624" s="6">
        <v>0</v>
      </c>
      <c r="AF1624" s="12">
        <v>0</v>
      </c>
      <c r="AG1624" s="12"/>
      <c r="AH1624" s="12"/>
      <c r="AI1624" s="6">
        <v>0</v>
      </c>
      <c r="AJ1624" s="12">
        <v>0</v>
      </c>
      <c r="AK1624" s="12"/>
      <c r="AL1624" s="6"/>
      <c r="AM1624" s="6">
        <v>0</v>
      </c>
      <c r="AN1624" s="12">
        <v>0</v>
      </c>
      <c r="AO1624" s="12"/>
      <c r="AP1624" s="6"/>
      <c r="AQ1624" s="6">
        <f t="shared" si="175"/>
        <v>0</v>
      </c>
      <c r="AR1624" s="160">
        <f t="shared" si="176"/>
        <v>0</v>
      </c>
      <c r="AS1624" s="160">
        <f t="shared" si="177"/>
        <v>0</v>
      </c>
      <c r="AT1624" s="160">
        <f t="shared" si="178"/>
        <v>0</v>
      </c>
      <c r="AU1624" s="160">
        <f t="shared" si="179"/>
        <v>0</v>
      </c>
      <c r="AV1624" s="160">
        <f t="shared" si="180"/>
        <v>0</v>
      </c>
      <c r="AW1624" s="160">
        <f t="shared" si="181"/>
        <v>0</v>
      </c>
    </row>
    <row r="1625" spans="1:49" s="17" customFormat="1" x14ac:dyDescent="0.25">
      <c r="A1625" s="12" t="s">
        <v>5322</v>
      </c>
      <c r="B1625" s="45" t="s">
        <v>21</v>
      </c>
      <c r="C1625" s="12" t="s">
        <v>5314</v>
      </c>
      <c r="D1625" s="12" t="s">
        <v>5323</v>
      </c>
      <c r="E1625" s="6" t="s">
        <v>45</v>
      </c>
      <c r="F1625" s="12" t="s">
        <v>45</v>
      </c>
      <c r="G1625" s="12" t="s">
        <v>44</v>
      </c>
      <c r="H1625" s="2">
        <v>0</v>
      </c>
      <c r="I1625" s="12" t="s">
        <v>45</v>
      </c>
      <c r="J1625" s="12">
        <v>1</v>
      </c>
      <c r="K1625" s="12">
        <v>0</v>
      </c>
      <c r="L1625" s="12">
        <v>1</v>
      </c>
      <c r="M1625" s="12">
        <v>1</v>
      </c>
      <c r="N1625" s="38">
        <v>1</v>
      </c>
      <c r="O1625" s="12">
        <v>1</v>
      </c>
      <c r="P1625" s="12">
        <v>1</v>
      </c>
      <c r="Q1625" s="12" t="s">
        <v>45</v>
      </c>
      <c r="R1625" s="12" t="s">
        <v>45</v>
      </c>
      <c r="S1625" s="12" t="s">
        <v>45</v>
      </c>
      <c r="T1625" s="12" t="s">
        <v>44</v>
      </c>
      <c r="U1625" s="16" t="s">
        <v>45</v>
      </c>
      <c r="V1625" s="12" t="s">
        <v>35</v>
      </c>
      <c r="W1625" s="77" t="s">
        <v>5324</v>
      </c>
      <c r="X1625" s="12" t="s">
        <v>5325</v>
      </c>
      <c r="Y1625" s="12" t="s">
        <v>5326</v>
      </c>
      <c r="Z1625" s="78" t="s">
        <v>5327</v>
      </c>
      <c r="AA1625" s="2">
        <v>0</v>
      </c>
      <c r="AB1625" s="2">
        <v>0</v>
      </c>
      <c r="AC1625" s="2"/>
      <c r="AD1625" s="2"/>
      <c r="AE1625" s="6">
        <v>0</v>
      </c>
      <c r="AF1625" s="12">
        <v>0</v>
      </c>
      <c r="AG1625" s="12"/>
      <c r="AH1625" s="12"/>
      <c r="AI1625" s="6">
        <v>0</v>
      </c>
      <c r="AJ1625" s="12">
        <v>0</v>
      </c>
      <c r="AK1625" s="12"/>
      <c r="AL1625" s="6"/>
      <c r="AM1625" s="6">
        <v>0</v>
      </c>
      <c r="AN1625" s="12">
        <v>0</v>
      </c>
      <c r="AO1625" s="12"/>
      <c r="AP1625" s="6"/>
      <c r="AQ1625" s="6">
        <f t="shared" si="175"/>
        <v>0</v>
      </c>
      <c r="AR1625" s="160">
        <f t="shared" si="176"/>
        <v>0</v>
      </c>
      <c r="AS1625" s="160">
        <f t="shared" si="177"/>
        <v>0</v>
      </c>
      <c r="AT1625" s="160">
        <f t="shared" si="178"/>
        <v>0</v>
      </c>
      <c r="AU1625" s="160">
        <f t="shared" si="179"/>
        <v>0</v>
      </c>
      <c r="AV1625" s="160">
        <f t="shared" si="180"/>
        <v>0</v>
      </c>
      <c r="AW1625" s="160">
        <f t="shared" si="181"/>
        <v>0</v>
      </c>
    </row>
    <row r="1626" spans="1:49" s="17" customFormat="1" x14ac:dyDescent="0.25">
      <c r="A1626" s="12" t="s">
        <v>5276</v>
      </c>
      <c r="B1626" s="45" t="s">
        <v>21</v>
      </c>
      <c r="C1626" s="12" t="s">
        <v>5262</v>
      </c>
      <c r="D1626" s="12" t="s">
        <v>5262</v>
      </c>
      <c r="E1626" s="6" t="s">
        <v>45</v>
      </c>
      <c r="F1626" s="12" t="s">
        <v>44</v>
      </c>
      <c r="G1626" s="12" t="s">
        <v>44</v>
      </c>
      <c r="H1626" s="2">
        <v>1</v>
      </c>
      <c r="I1626" s="12" t="s">
        <v>45</v>
      </c>
      <c r="J1626" s="12">
        <v>1</v>
      </c>
      <c r="K1626" s="12">
        <v>0</v>
      </c>
      <c r="L1626" s="12">
        <v>1</v>
      </c>
      <c r="M1626" s="12">
        <v>1</v>
      </c>
      <c r="N1626" s="12">
        <v>1</v>
      </c>
      <c r="O1626" s="12">
        <v>1</v>
      </c>
      <c r="P1626" s="12">
        <v>1</v>
      </c>
      <c r="Q1626" s="12" t="s">
        <v>44</v>
      </c>
      <c r="R1626" s="12" t="s">
        <v>45</v>
      </c>
      <c r="S1626" s="12" t="s">
        <v>44</v>
      </c>
      <c r="T1626" s="12" t="s">
        <v>44</v>
      </c>
      <c r="U1626" s="16" t="s">
        <v>45</v>
      </c>
      <c r="V1626" s="6" t="s">
        <v>35</v>
      </c>
      <c r="W1626" s="63" t="s">
        <v>5231</v>
      </c>
      <c r="X1626" s="2" t="s">
        <v>5232</v>
      </c>
      <c r="Y1626" s="2">
        <v>968895602</v>
      </c>
      <c r="Z1626" s="64" t="s">
        <v>5234</v>
      </c>
      <c r="AA1626" s="2">
        <v>0</v>
      </c>
      <c r="AB1626" s="2">
        <v>0</v>
      </c>
      <c r="AC1626" s="2"/>
      <c r="AD1626" s="2"/>
      <c r="AE1626" s="6">
        <v>0</v>
      </c>
      <c r="AF1626" s="12">
        <v>0</v>
      </c>
      <c r="AG1626" s="12"/>
      <c r="AH1626" s="12"/>
      <c r="AI1626" s="6">
        <v>0</v>
      </c>
      <c r="AJ1626" s="12">
        <v>0</v>
      </c>
      <c r="AK1626" s="12"/>
      <c r="AL1626" s="6"/>
      <c r="AM1626" s="6">
        <v>0</v>
      </c>
      <c r="AN1626" s="12">
        <v>0</v>
      </c>
      <c r="AO1626" s="12"/>
      <c r="AP1626" s="6"/>
      <c r="AQ1626" s="6">
        <f t="shared" si="175"/>
        <v>0</v>
      </c>
      <c r="AR1626" s="160">
        <f t="shared" si="176"/>
        <v>0</v>
      </c>
      <c r="AS1626" s="160">
        <f t="shared" si="177"/>
        <v>0</v>
      </c>
      <c r="AT1626" s="160">
        <f t="shared" si="178"/>
        <v>0</v>
      </c>
      <c r="AU1626" s="160">
        <f t="shared" si="179"/>
        <v>0</v>
      </c>
      <c r="AV1626" s="160">
        <f t="shared" si="180"/>
        <v>0</v>
      </c>
      <c r="AW1626" s="160">
        <f t="shared" si="181"/>
        <v>0</v>
      </c>
    </row>
    <row r="1627" spans="1:49" s="17" customFormat="1" x14ac:dyDescent="0.25">
      <c r="A1627" s="12" t="s">
        <v>5261</v>
      </c>
      <c r="B1627" s="45" t="s">
        <v>21</v>
      </c>
      <c r="C1627" s="12" t="s">
        <v>5262</v>
      </c>
      <c r="D1627" s="12" t="s">
        <v>5263</v>
      </c>
      <c r="E1627" s="6" t="s">
        <v>45</v>
      </c>
      <c r="F1627" s="12" t="s">
        <v>45</v>
      </c>
      <c r="G1627" s="12" t="s">
        <v>44</v>
      </c>
      <c r="H1627" s="2">
        <v>0</v>
      </c>
      <c r="I1627" s="12" t="s">
        <v>45</v>
      </c>
      <c r="J1627" s="12">
        <v>1</v>
      </c>
      <c r="K1627" s="12">
        <v>0</v>
      </c>
      <c r="L1627" s="12">
        <v>1</v>
      </c>
      <c r="M1627" s="12">
        <v>1</v>
      </c>
      <c r="N1627" s="38">
        <v>1</v>
      </c>
      <c r="O1627" s="12">
        <v>1</v>
      </c>
      <c r="P1627" s="12">
        <v>1</v>
      </c>
      <c r="Q1627" s="12" t="s">
        <v>45</v>
      </c>
      <c r="R1627" s="12" t="s">
        <v>45</v>
      </c>
      <c r="S1627" s="12" t="s">
        <v>44</v>
      </c>
      <c r="T1627" s="12" t="s">
        <v>44</v>
      </c>
      <c r="U1627" s="16" t="s">
        <v>45</v>
      </c>
      <c r="V1627" s="12" t="s">
        <v>35</v>
      </c>
      <c r="W1627" s="77" t="s">
        <v>5264</v>
      </c>
      <c r="X1627" s="12" t="s">
        <v>5265</v>
      </c>
      <c r="Y1627" s="12" t="s">
        <v>5266</v>
      </c>
      <c r="Z1627" s="78" t="s">
        <v>5267</v>
      </c>
      <c r="AA1627" s="2">
        <v>0</v>
      </c>
      <c r="AB1627" s="2">
        <v>0</v>
      </c>
      <c r="AC1627" s="2"/>
      <c r="AD1627" s="2"/>
      <c r="AE1627" s="6">
        <v>0</v>
      </c>
      <c r="AF1627" s="12">
        <v>0</v>
      </c>
      <c r="AG1627" s="12"/>
      <c r="AH1627" s="12"/>
      <c r="AI1627" s="6">
        <v>0</v>
      </c>
      <c r="AJ1627" s="12">
        <v>0</v>
      </c>
      <c r="AK1627" s="12"/>
      <c r="AL1627" s="6"/>
      <c r="AM1627" s="6">
        <v>0</v>
      </c>
      <c r="AN1627" s="12">
        <v>0</v>
      </c>
      <c r="AO1627" s="12"/>
      <c r="AP1627" s="6"/>
      <c r="AQ1627" s="6">
        <f t="shared" si="175"/>
        <v>0</v>
      </c>
      <c r="AR1627" s="160">
        <f t="shared" si="176"/>
        <v>0</v>
      </c>
      <c r="AS1627" s="160">
        <f t="shared" si="177"/>
        <v>0</v>
      </c>
      <c r="AT1627" s="160">
        <f t="shared" si="178"/>
        <v>0</v>
      </c>
      <c r="AU1627" s="160">
        <f t="shared" si="179"/>
        <v>0</v>
      </c>
      <c r="AV1627" s="160">
        <f t="shared" si="180"/>
        <v>0</v>
      </c>
      <c r="AW1627" s="160">
        <f t="shared" si="181"/>
        <v>0</v>
      </c>
    </row>
    <row r="1628" spans="1:49" s="17" customFormat="1" x14ac:dyDescent="0.25">
      <c r="A1628" s="12" t="s">
        <v>5268</v>
      </c>
      <c r="B1628" s="45" t="s">
        <v>21</v>
      </c>
      <c r="C1628" s="12" t="s">
        <v>5262</v>
      </c>
      <c r="D1628" s="12" t="s">
        <v>5269</v>
      </c>
      <c r="E1628" s="6" t="s">
        <v>45</v>
      </c>
      <c r="F1628" s="12" t="s">
        <v>45</v>
      </c>
      <c r="G1628" s="12" t="s">
        <v>44</v>
      </c>
      <c r="H1628" s="2">
        <v>1</v>
      </c>
      <c r="I1628" s="12" t="s">
        <v>44</v>
      </c>
      <c r="J1628" s="12">
        <v>1</v>
      </c>
      <c r="K1628" s="12">
        <v>0</v>
      </c>
      <c r="L1628" s="12">
        <v>1</v>
      </c>
      <c r="M1628" s="12">
        <v>1</v>
      </c>
      <c r="N1628" s="38">
        <v>1</v>
      </c>
      <c r="O1628" s="12">
        <v>1</v>
      </c>
      <c r="P1628" s="12">
        <v>1</v>
      </c>
      <c r="Q1628" s="12" t="s">
        <v>45</v>
      </c>
      <c r="R1628" s="12" t="s">
        <v>45</v>
      </c>
      <c r="S1628" s="12" t="s">
        <v>44</v>
      </c>
      <c r="T1628" s="12" t="s">
        <v>44</v>
      </c>
      <c r="U1628" s="16" t="s">
        <v>45</v>
      </c>
      <c r="V1628" s="12" t="s">
        <v>35</v>
      </c>
      <c r="W1628" s="77" t="s">
        <v>5264</v>
      </c>
      <c r="X1628" s="12" t="s">
        <v>5265</v>
      </c>
      <c r="Y1628" s="12" t="s">
        <v>5266</v>
      </c>
      <c r="Z1628" s="78" t="s">
        <v>5267</v>
      </c>
      <c r="AA1628" s="2">
        <v>0</v>
      </c>
      <c r="AB1628" s="2">
        <v>0</v>
      </c>
      <c r="AC1628" s="2"/>
      <c r="AD1628" s="2"/>
      <c r="AE1628" s="6">
        <v>0</v>
      </c>
      <c r="AF1628" s="12">
        <v>0</v>
      </c>
      <c r="AG1628" s="12"/>
      <c r="AH1628" s="12"/>
      <c r="AI1628" s="6">
        <v>0</v>
      </c>
      <c r="AJ1628" s="12">
        <v>0</v>
      </c>
      <c r="AK1628" s="12"/>
      <c r="AL1628" s="6"/>
      <c r="AM1628" s="6">
        <v>0</v>
      </c>
      <c r="AN1628" s="12">
        <v>0</v>
      </c>
      <c r="AO1628" s="12"/>
      <c r="AP1628" s="6"/>
      <c r="AQ1628" s="6">
        <f t="shared" si="175"/>
        <v>0</v>
      </c>
      <c r="AR1628" s="160">
        <f t="shared" si="176"/>
        <v>0</v>
      </c>
      <c r="AS1628" s="160">
        <f t="shared" si="177"/>
        <v>0</v>
      </c>
      <c r="AT1628" s="160">
        <f t="shared" si="178"/>
        <v>0</v>
      </c>
      <c r="AU1628" s="160">
        <f t="shared" si="179"/>
        <v>0</v>
      </c>
      <c r="AV1628" s="160">
        <f t="shared" si="180"/>
        <v>0</v>
      </c>
      <c r="AW1628" s="160">
        <f t="shared" si="181"/>
        <v>0</v>
      </c>
    </row>
    <row r="1629" spans="1:49" s="17" customFormat="1" x14ac:dyDescent="0.25">
      <c r="A1629" s="12" t="s">
        <v>5270</v>
      </c>
      <c r="B1629" s="45" t="s">
        <v>21</v>
      </c>
      <c r="C1629" s="12" t="s">
        <v>5262</v>
      </c>
      <c r="D1629" s="12" t="s">
        <v>5271</v>
      </c>
      <c r="E1629" s="6" t="s">
        <v>45</v>
      </c>
      <c r="F1629" s="12" t="s">
        <v>45</v>
      </c>
      <c r="G1629" s="12" t="s">
        <v>44</v>
      </c>
      <c r="H1629" s="2">
        <v>0</v>
      </c>
      <c r="I1629" s="12" t="s">
        <v>45</v>
      </c>
      <c r="J1629" s="12">
        <v>1</v>
      </c>
      <c r="K1629" s="12">
        <v>0</v>
      </c>
      <c r="L1629" s="12">
        <v>1</v>
      </c>
      <c r="M1629" s="12">
        <v>1</v>
      </c>
      <c r="N1629" s="37"/>
      <c r="O1629" s="12">
        <v>1</v>
      </c>
      <c r="P1629" s="12">
        <v>1</v>
      </c>
      <c r="Q1629" s="12" t="s">
        <v>45</v>
      </c>
      <c r="R1629" s="12" t="s">
        <v>45</v>
      </c>
      <c r="S1629" s="12" t="s">
        <v>45</v>
      </c>
      <c r="T1629" s="12" t="s">
        <v>44</v>
      </c>
      <c r="U1629" s="16" t="s">
        <v>45</v>
      </c>
      <c r="V1629" s="12" t="s">
        <v>35</v>
      </c>
      <c r="W1629" s="77" t="s">
        <v>5231</v>
      </c>
      <c r="X1629" s="12" t="s">
        <v>5232</v>
      </c>
      <c r="Y1629" s="12" t="s">
        <v>5233</v>
      </c>
      <c r="Z1629" s="78" t="s">
        <v>5234</v>
      </c>
      <c r="AA1629" s="2">
        <v>0</v>
      </c>
      <c r="AB1629" s="2">
        <v>0</v>
      </c>
      <c r="AC1629" s="2"/>
      <c r="AD1629" s="2"/>
      <c r="AE1629" s="6">
        <v>0</v>
      </c>
      <c r="AF1629" s="12">
        <v>0</v>
      </c>
      <c r="AG1629" s="12"/>
      <c r="AH1629" s="12"/>
      <c r="AI1629" s="6">
        <v>0</v>
      </c>
      <c r="AJ1629" s="12">
        <v>0</v>
      </c>
      <c r="AK1629" s="12"/>
      <c r="AL1629" s="6"/>
      <c r="AM1629" s="6">
        <v>0</v>
      </c>
      <c r="AN1629" s="12">
        <v>0</v>
      </c>
      <c r="AO1629" s="12"/>
      <c r="AP1629" s="6"/>
      <c r="AQ1629" s="6">
        <f t="shared" si="175"/>
        <v>0</v>
      </c>
      <c r="AR1629" s="160">
        <f t="shared" si="176"/>
        <v>0</v>
      </c>
      <c r="AS1629" s="160">
        <f t="shared" si="177"/>
        <v>0</v>
      </c>
      <c r="AT1629" s="160">
        <f t="shared" si="178"/>
        <v>0</v>
      </c>
      <c r="AU1629" s="160">
        <f t="shared" si="179"/>
        <v>0</v>
      </c>
      <c r="AV1629" s="160">
        <f t="shared" si="180"/>
        <v>0</v>
      </c>
      <c r="AW1629" s="160">
        <f t="shared" si="181"/>
        <v>0</v>
      </c>
    </row>
    <row r="1630" spans="1:49" s="17" customFormat="1" x14ac:dyDescent="0.25">
      <c r="A1630" s="12" t="s">
        <v>5277</v>
      </c>
      <c r="B1630" s="45" t="s">
        <v>21</v>
      </c>
      <c r="C1630" s="12" t="s">
        <v>5262</v>
      </c>
      <c r="D1630" s="12" t="s">
        <v>5278</v>
      </c>
      <c r="E1630" s="6" t="s">
        <v>45</v>
      </c>
      <c r="F1630" s="12" t="s">
        <v>44</v>
      </c>
      <c r="G1630" s="12" t="s">
        <v>44</v>
      </c>
      <c r="H1630" s="2">
        <v>1</v>
      </c>
      <c r="I1630" s="12" t="s">
        <v>44</v>
      </c>
      <c r="J1630" s="12">
        <v>1</v>
      </c>
      <c r="K1630" s="12">
        <v>0</v>
      </c>
      <c r="L1630" s="12">
        <v>1</v>
      </c>
      <c r="M1630" s="12">
        <v>1</v>
      </c>
      <c r="N1630" s="12">
        <v>1</v>
      </c>
      <c r="O1630" s="12">
        <v>1</v>
      </c>
      <c r="P1630" s="12">
        <v>1</v>
      </c>
      <c r="Q1630" s="12" t="s">
        <v>45</v>
      </c>
      <c r="R1630" s="12" t="s">
        <v>45</v>
      </c>
      <c r="S1630" s="12" t="s">
        <v>44</v>
      </c>
      <c r="T1630" s="12" t="s">
        <v>44</v>
      </c>
      <c r="U1630" s="16" t="s">
        <v>45</v>
      </c>
      <c r="V1630" s="6" t="s">
        <v>35</v>
      </c>
      <c r="W1630" s="63" t="s">
        <v>5279</v>
      </c>
      <c r="X1630" s="2" t="s">
        <v>5280</v>
      </c>
      <c r="Y1630" s="2" t="s">
        <v>5281</v>
      </c>
      <c r="Z1630" s="64" t="s">
        <v>5282</v>
      </c>
      <c r="AA1630" s="2">
        <v>1</v>
      </c>
      <c r="AB1630" s="2">
        <v>0</v>
      </c>
      <c r="AC1630" s="2"/>
      <c r="AD1630" s="2" t="s">
        <v>6743</v>
      </c>
      <c r="AE1630" s="6">
        <v>1</v>
      </c>
      <c r="AF1630" s="12">
        <v>0</v>
      </c>
      <c r="AG1630" s="12"/>
      <c r="AH1630" s="12" t="s">
        <v>6743</v>
      </c>
      <c r="AI1630" s="6">
        <v>0</v>
      </c>
      <c r="AJ1630" s="12">
        <v>0</v>
      </c>
      <c r="AK1630" s="12"/>
      <c r="AL1630" s="6"/>
      <c r="AM1630" s="6">
        <v>0</v>
      </c>
      <c r="AN1630" s="12">
        <v>0</v>
      </c>
      <c r="AO1630" s="12"/>
      <c r="AP1630" s="6"/>
      <c r="AQ1630" s="6">
        <f t="shared" si="175"/>
        <v>2</v>
      </c>
      <c r="AR1630" s="160">
        <f t="shared" si="176"/>
        <v>1</v>
      </c>
      <c r="AS1630" s="160">
        <f t="shared" si="177"/>
        <v>0</v>
      </c>
      <c r="AT1630" s="160">
        <f t="shared" si="178"/>
        <v>0</v>
      </c>
      <c r="AU1630" s="160">
        <f t="shared" si="179"/>
        <v>0</v>
      </c>
      <c r="AV1630" s="160">
        <f t="shared" si="180"/>
        <v>0</v>
      </c>
      <c r="AW1630" s="160">
        <f t="shared" si="181"/>
        <v>0</v>
      </c>
    </row>
    <row r="1631" spans="1:49" s="17" customFormat="1" x14ac:dyDescent="0.25">
      <c r="A1631" s="12" t="s">
        <v>5272</v>
      </c>
      <c r="B1631" s="45" t="s">
        <v>21</v>
      </c>
      <c r="C1631" s="12" t="s">
        <v>5262</v>
      </c>
      <c r="D1631" s="12" t="s">
        <v>5273</v>
      </c>
      <c r="E1631" s="6" t="s">
        <v>45</v>
      </c>
      <c r="F1631" s="12" t="s">
        <v>45</v>
      </c>
      <c r="G1631" s="12" t="s">
        <v>44</v>
      </c>
      <c r="H1631" s="2">
        <v>0</v>
      </c>
      <c r="I1631" s="12" t="s">
        <v>45</v>
      </c>
      <c r="J1631" s="12">
        <v>0</v>
      </c>
      <c r="K1631" s="6">
        <v>0</v>
      </c>
      <c r="L1631" s="12">
        <v>0</v>
      </c>
      <c r="M1631" s="112">
        <v>2</v>
      </c>
      <c r="N1631" s="39"/>
      <c r="O1631" s="12"/>
      <c r="P1631" s="12"/>
      <c r="Q1631" s="12" t="s">
        <v>45</v>
      </c>
      <c r="R1631" s="12" t="s">
        <v>45</v>
      </c>
      <c r="S1631" s="12" t="s">
        <v>45</v>
      </c>
      <c r="T1631" s="12" t="s">
        <v>44</v>
      </c>
      <c r="U1631" s="16" t="s">
        <v>45</v>
      </c>
      <c r="V1631" s="6" t="s">
        <v>5274</v>
      </c>
      <c r="W1631" s="63" t="s">
        <v>6451</v>
      </c>
      <c r="X1631" s="2" t="s">
        <v>5275</v>
      </c>
      <c r="Y1631" s="2" t="s">
        <v>6452</v>
      </c>
      <c r="Z1631" s="64" t="s">
        <v>6453</v>
      </c>
      <c r="AA1631" s="2">
        <v>0</v>
      </c>
      <c r="AB1631" s="2">
        <v>0</v>
      </c>
      <c r="AC1631" s="2"/>
      <c r="AD1631" s="2"/>
      <c r="AE1631" s="6">
        <v>0</v>
      </c>
      <c r="AF1631" s="12">
        <v>0</v>
      </c>
      <c r="AG1631" s="12"/>
      <c r="AH1631" s="12"/>
      <c r="AI1631" s="6">
        <v>0</v>
      </c>
      <c r="AJ1631" s="12">
        <v>0</v>
      </c>
      <c r="AK1631" s="12"/>
      <c r="AL1631" s="6"/>
      <c r="AM1631" s="6">
        <v>0</v>
      </c>
      <c r="AN1631" s="12">
        <v>0</v>
      </c>
      <c r="AO1631" s="12"/>
      <c r="AP1631" s="6"/>
      <c r="AQ1631" s="6">
        <f t="shared" si="175"/>
        <v>0</v>
      </c>
      <c r="AR1631" s="160">
        <f t="shared" si="176"/>
        <v>0</v>
      </c>
      <c r="AS1631" s="160">
        <f t="shared" si="177"/>
        <v>0</v>
      </c>
      <c r="AT1631" s="160">
        <f t="shared" si="178"/>
        <v>0</v>
      </c>
      <c r="AU1631" s="160">
        <f t="shared" si="179"/>
        <v>0</v>
      </c>
      <c r="AV1631" s="160">
        <f t="shared" si="180"/>
        <v>0</v>
      </c>
      <c r="AW1631" s="160">
        <f t="shared" si="181"/>
        <v>0</v>
      </c>
    </row>
    <row r="1632" spans="1:49" s="17" customFormat="1" x14ac:dyDescent="0.25">
      <c r="A1632" s="2" t="s">
        <v>5330</v>
      </c>
      <c r="B1632" s="44" t="s">
        <v>22</v>
      </c>
      <c r="C1632" s="2" t="s">
        <v>22</v>
      </c>
      <c r="D1632" s="2" t="s">
        <v>22</v>
      </c>
      <c r="E1632" s="6" t="s">
        <v>45</v>
      </c>
      <c r="F1632" s="2" t="s">
        <v>44</v>
      </c>
      <c r="G1632" s="2" t="s">
        <v>44</v>
      </c>
      <c r="H1632" s="2">
        <v>1</v>
      </c>
      <c r="I1632" s="2" t="s">
        <v>45</v>
      </c>
      <c r="J1632" s="2">
        <v>1</v>
      </c>
      <c r="K1632" s="2">
        <v>0</v>
      </c>
      <c r="L1632" s="2">
        <v>1</v>
      </c>
      <c r="M1632" s="2">
        <v>1</v>
      </c>
      <c r="N1632" s="2">
        <v>1</v>
      </c>
      <c r="O1632" s="21">
        <v>1</v>
      </c>
      <c r="P1632" s="21">
        <v>1</v>
      </c>
      <c r="Q1632" s="2" t="s">
        <v>44</v>
      </c>
      <c r="R1632" s="2" t="s">
        <v>45</v>
      </c>
      <c r="S1632" s="2" t="s">
        <v>44</v>
      </c>
      <c r="T1632" s="2" t="s">
        <v>44</v>
      </c>
      <c r="U1632" s="3" t="s">
        <v>45</v>
      </c>
      <c r="V1632" s="6" t="s">
        <v>326</v>
      </c>
      <c r="W1632" s="63" t="s">
        <v>5331</v>
      </c>
      <c r="X1632" s="2" t="s">
        <v>5332</v>
      </c>
      <c r="Y1632" s="2" t="s">
        <v>5333</v>
      </c>
      <c r="Z1632" s="64" t="s">
        <v>5334</v>
      </c>
      <c r="AA1632" s="2">
        <v>0</v>
      </c>
      <c r="AB1632" s="2">
        <v>1</v>
      </c>
      <c r="AC1632" s="2" t="s">
        <v>326</v>
      </c>
      <c r="AD1632" s="2" t="s">
        <v>6744</v>
      </c>
      <c r="AE1632" s="6">
        <v>0</v>
      </c>
      <c r="AF1632" s="12">
        <v>0</v>
      </c>
      <c r="AG1632" s="12"/>
      <c r="AH1632" s="12"/>
      <c r="AI1632" s="6">
        <v>0</v>
      </c>
      <c r="AJ1632" s="12">
        <v>0</v>
      </c>
      <c r="AK1632" s="12"/>
      <c r="AL1632" s="6"/>
      <c r="AM1632" s="6">
        <v>0</v>
      </c>
      <c r="AN1632" s="12">
        <v>0</v>
      </c>
      <c r="AO1632" s="12"/>
      <c r="AP1632" s="6"/>
      <c r="AQ1632" s="6">
        <f t="shared" si="175"/>
        <v>1</v>
      </c>
      <c r="AR1632" s="160">
        <f t="shared" si="176"/>
        <v>0</v>
      </c>
      <c r="AS1632" s="160">
        <f t="shared" si="177"/>
        <v>0</v>
      </c>
      <c r="AT1632" s="160">
        <f t="shared" si="178"/>
        <v>1</v>
      </c>
      <c r="AU1632" s="160">
        <f t="shared" si="179"/>
        <v>0</v>
      </c>
      <c r="AV1632" s="160">
        <f t="shared" si="180"/>
        <v>0</v>
      </c>
      <c r="AW1632" s="160">
        <f t="shared" si="181"/>
        <v>0</v>
      </c>
    </row>
    <row r="1633" spans="1:49" x14ac:dyDescent="0.25">
      <c r="A1633" s="2" t="s">
        <v>5335</v>
      </c>
      <c r="B1633" s="44" t="s">
        <v>22</v>
      </c>
      <c r="C1633" s="2" t="s">
        <v>22</v>
      </c>
      <c r="D1633" s="2" t="s">
        <v>5336</v>
      </c>
      <c r="E1633" s="6" t="s">
        <v>45</v>
      </c>
      <c r="F1633" s="2" t="s">
        <v>44</v>
      </c>
      <c r="G1633" s="2" t="s">
        <v>44</v>
      </c>
      <c r="H1633" s="2">
        <v>1</v>
      </c>
      <c r="I1633" s="2" t="s">
        <v>45</v>
      </c>
      <c r="J1633" s="2">
        <v>1</v>
      </c>
      <c r="K1633" s="2">
        <v>0</v>
      </c>
      <c r="L1633" s="2">
        <v>1</v>
      </c>
      <c r="M1633" s="2">
        <v>1</v>
      </c>
      <c r="N1633" s="2">
        <v>1</v>
      </c>
      <c r="O1633" s="21">
        <v>1</v>
      </c>
      <c r="P1633" s="21">
        <v>1</v>
      </c>
      <c r="Q1633" s="2" t="s">
        <v>44</v>
      </c>
      <c r="R1633" s="2" t="s">
        <v>44</v>
      </c>
      <c r="S1633" s="2" t="s">
        <v>44</v>
      </c>
      <c r="T1633" s="2" t="s">
        <v>44</v>
      </c>
      <c r="U1633" s="3" t="s">
        <v>44</v>
      </c>
      <c r="V1633" s="6" t="s">
        <v>326</v>
      </c>
      <c r="W1633" s="63" t="s">
        <v>5337</v>
      </c>
      <c r="X1633" s="2" t="s">
        <v>5338</v>
      </c>
      <c r="Y1633" s="2" t="s">
        <v>5339</v>
      </c>
      <c r="Z1633" s="64" t="s">
        <v>5340</v>
      </c>
      <c r="AA1633" s="2">
        <v>1</v>
      </c>
      <c r="AB1633" s="2">
        <v>0</v>
      </c>
      <c r="AC1633" s="2"/>
      <c r="AD1633" s="2" t="s">
        <v>6743</v>
      </c>
      <c r="AE1633" s="6">
        <v>0</v>
      </c>
      <c r="AF1633" s="2">
        <v>0</v>
      </c>
      <c r="AG1633" s="2"/>
      <c r="AH1633" s="2"/>
      <c r="AI1633" s="6">
        <v>0</v>
      </c>
      <c r="AJ1633" s="2">
        <v>0</v>
      </c>
      <c r="AK1633" s="2"/>
      <c r="AL1633" s="6"/>
      <c r="AM1633" s="6">
        <v>0</v>
      </c>
      <c r="AN1633" s="2">
        <v>0</v>
      </c>
      <c r="AO1633" s="2"/>
      <c r="AP1633" s="6"/>
      <c r="AQ1633" s="6">
        <f t="shared" si="175"/>
        <v>1</v>
      </c>
      <c r="AR1633" s="160">
        <f t="shared" si="176"/>
        <v>1</v>
      </c>
      <c r="AS1633" s="160">
        <f t="shared" si="177"/>
        <v>0</v>
      </c>
      <c r="AT1633" s="160">
        <f t="shared" si="178"/>
        <v>0</v>
      </c>
      <c r="AU1633" s="160">
        <f t="shared" si="179"/>
        <v>0</v>
      </c>
      <c r="AV1633" s="160">
        <f t="shared" si="180"/>
        <v>0</v>
      </c>
      <c r="AW1633" s="160">
        <f t="shared" si="181"/>
        <v>0</v>
      </c>
    </row>
    <row r="1634" spans="1:49" x14ac:dyDescent="0.25">
      <c r="A1634" s="2" t="s">
        <v>5341</v>
      </c>
      <c r="B1634" s="44" t="s">
        <v>22</v>
      </c>
      <c r="C1634" s="2" t="s">
        <v>22</v>
      </c>
      <c r="D1634" s="2" t="s">
        <v>5342</v>
      </c>
      <c r="E1634" s="6" t="s">
        <v>45</v>
      </c>
      <c r="F1634" s="2" t="s">
        <v>45</v>
      </c>
      <c r="G1634" s="2" t="s">
        <v>44</v>
      </c>
      <c r="H1634" s="2">
        <v>0</v>
      </c>
      <c r="I1634" s="2" t="s">
        <v>44</v>
      </c>
      <c r="J1634" s="2">
        <v>0</v>
      </c>
      <c r="K1634" s="6">
        <v>0</v>
      </c>
      <c r="L1634" s="2">
        <v>0</v>
      </c>
      <c r="M1634" s="112">
        <v>2</v>
      </c>
      <c r="N1634" s="13"/>
      <c r="O1634" s="21"/>
      <c r="P1634" s="21"/>
      <c r="Q1634" s="2" t="s">
        <v>44</v>
      </c>
      <c r="R1634" s="2" t="s">
        <v>45</v>
      </c>
      <c r="S1634" s="2" t="s">
        <v>45</v>
      </c>
      <c r="T1634" s="2" t="s">
        <v>44</v>
      </c>
      <c r="U1634" s="3" t="s">
        <v>45</v>
      </c>
      <c r="V1634" s="6" t="s">
        <v>35</v>
      </c>
      <c r="W1634" s="63" t="s">
        <v>5343</v>
      </c>
      <c r="X1634" s="2" t="s">
        <v>5344</v>
      </c>
      <c r="Y1634" s="2" t="s">
        <v>5345</v>
      </c>
      <c r="Z1634" s="64" t="s">
        <v>5346</v>
      </c>
      <c r="AA1634" s="2">
        <v>0</v>
      </c>
      <c r="AB1634" s="2">
        <v>0</v>
      </c>
      <c r="AC1634" s="2"/>
      <c r="AD1634" s="2"/>
      <c r="AE1634" s="6">
        <v>0</v>
      </c>
      <c r="AF1634" s="2">
        <v>0</v>
      </c>
      <c r="AG1634" s="2"/>
      <c r="AH1634" s="2"/>
      <c r="AI1634" s="6">
        <v>0</v>
      </c>
      <c r="AJ1634" s="2">
        <v>0</v>
      </c>
      <c r="AK1634" s="2"/>
      <c r="AL1634" s="6"/>
      <c r="AM1634" s="6">
        <v>0</v>
      </c>
      <c r="AN1634" s="2">
        <v>0</v>
      </c>
      <c r="AO1634" s="2"/>
      <c r="AP1634" s="6"/>
      <c r="AQ1634" s="6">
        <f t="shared" si="175"/>
        <v>0</v>
      </c>
      <c r="AR1634" s="160">
        <f t="shared" si="176"/>
        <v>0</v>
      </c>
      <c r="AS1634" s="160">
        <f t="shared" si="177"/>
        <v>0</v>
      </c>
      <c r="AT1634" s="160">
        <f t="shared" si="178"/>
        <v>0</v>
      </c>
      <c r="AU1634" s="160">
        <f t="shared" si="179"/>
        <v>0</v>
      </c>
      <c r="AV1634" s="160">
        <f t="shared" si="180"/>
        <v>0</v>
      </c>
      <c r="AW1634" s="160">
        <f t="shared" si="181"/>
        <v>0</v>
      </c>
    </row>
    <row r="1635" spans="1:49" x14ac:dyDescent="0.25">
      <c r="A1635" s="2" t="s">
        <v>5347</v>
      </c>
      <c r="B1635" s="44" t="s">
        <v>22</v>
      </c>
      <c r="C1635" s="2" t="s">
        <v>22</v>
      </c>
      <c r="D1635" s="2" t="s">
        <v>5348</v>
      </c>
      <c r="E1635" s="6" t="s">
        <v>45</v>
      </c>
      <c r="F1635" s="2" t="s">
        <v>45</v>
      </c>
      <c r="G1635" s="2" t="s">
        <v>44</v>
      </c>
      <c r="H1635" s="2">
        <v>0</v>
      </c>
      <c r="I1635" s="2" t="s">
        <v>44</v>
      </c>
      <c r="J1635" s="2">
        <v>0</v>
      </c>
      <c r="K1635" s="2">
        <v>1</v>
      </c>
      <c r="L1635" s="2">
        <v>1</v>
      </c>
      <c r="M1635" s="112">
        <v>2</v>
      </c>
      <c r="N1635" s="13"/>
      <c r="O1635" s="21"/>
      <c r="P1635" s="21"/>
      <c r="Q1635" s="2" t="s">
        <v>44</v>
      </c>
      <c r="R1635" s="2" t="s">
        <v>44</v>
      </c>
      <c r="S1635" s="2" t="s">
        <v>45</v>
      </c>
      <c r="T1635" s="2" t="s">
        <v>44</v>
      </c>
      <c r="U1635" s="3" t="s">
        <v>45</v>
      </c>
      <c r="V1635" s="6" t="s">
        <v>326</v>
      </c>
      <c r="W1635" s="63" t="s">
        <v>5349</v>
      </c>
      <c r="X1635" s="2" t="s">
        <v>5350</v>
      </c>
      <c r="Y1635" s="2" t="s">
        <v>5351</v>
      </c>
      <c r="Z1635" s="64" t="s">
        <v>5352</v>
      </c>
      <c r="AA1635" s="2">
        <v>0</v>
      </c>
      <c r="AB1635" s="2">
        <v>0</v>
      </c>
      <c r="AC1635" s="2"/>
      <c r="AD1635" s="2"/>
      <c r="AE1635" s="6">
        <v>0</v>
      </c>
      <c r="AF1635" s="2">
        <v>0</v>
      </c>
      <c r="AG1635" s="2"/>
      <c r="AH1635" s="2"/>
      <c r="AI1635" s="6">
        <v>0</v>
      </c>
      <c r="AJ1635" s="2">
        <v>0</v>
      </c>
      <c r="AK1635" s="2"/>
      <c r="AL1635" s="6"/>
      <c r="AM1635" s="6">
        <v>0</v>
      </c>
      <c r="AN1635" s="2">
        <v>0</v>
      </c>
      <c r="AO1635" s="2"/>
      <c r="AP1635" s="6"/>
      <c r="AQ1635" s="6">
        <f t="shared" si="175"/>
        <v>0</v>
      </c>
      <c r="AR1635" s="160">
        <f t="shared" si="176"/>
        <v>0</v>
      </c>
      <c r="AS1635" s="160">
        <f t="shared" si="177"/>
        <v>0</v>
      </c>
      <c r="AT1635" s="160">
        <f t="shared" si="178"/>
        <v>0</v>
      </c>
      <c r="AU1635" s="160">
        <f t="shared" si="179"/>
        <v>0</v>
      </c>
      <c r="AV1635" s="160">
        <f t="shared" si="180"/>
        <v>0</v>
      </c>
      <c r="AW1635" s="160">
        <f t="shared" si="181"/>
        <v>0</v>
      </c>
    </row>
    <row r="1636" spans="1:49" x14ac:dyDescent="0.25">
      <c r="A1636" s="2" t="s">
        <v>5353</v>
      </c>
      <c r="B1636" s="44" t="s">
        <v>22</v>
      </c>
      <c r="C1636" s="2" t="s">
        <v>22</v>
      </c>
      <c r="D1636" s="2" t="s">
        <v>5354</v>
      </c>
      <c r="E1636" s="6" t="s">
        <v>45</v>
      </c>
      <c r="F1636" s="2" t="s">
        <v>44</v>
      </c>
      <c r="G1636" s="2" t="s">
        <v>44</v>
      </c>
      <c r="H1636" s="2">
        <v>1</v>
      </c>
      <c r="I1636" s="2" t="s">
        <v>44</v>
      </c>
      <c r="J1636" s="2">
        <v>1</v>
      </c>
      <c r="K1636" s="2">
        <v>0</v>
      </c>
      <c r="L1636" s="2">
        <v>1</v>
      </c>
      <c r="M1636" s="2">
        <v>1</v>
      </c>
      <c r="N1636" s="2">
        <v>1</v>
      </c>
      <c r="O1636" s="21">
        <v>1</v>
      </c>
      <c r="P1636" s="6">
        <v>1</v>
      </c>
      <c r="Q1636" s="2" t="s">
        <v>44</v>
      </c>
      <c r="R1636" s="2" t="s">
        <v>45</v>
      </c>
      <c r="S1636" s="2" t="s">
        <v>45</v>
      </c>
      <c r="T1636" s="2" t="s">
        <v>44</v>
      </c>
      <c r="U1636" s="3" t="s">
        <v>45</v>
      </c>
      <c r="V1636" s="6" t="s">
        <v>35</v>
      </c>
      <c r="W1636" s="63" t="s">
        <v>5355</v>
      </c>
      <c r="X1636" s="2" t="s">
        <v>5356</v>
      </c>
      <c r="Y1636" s="2" t="s">
        <v>5357</v>
      </c>
      <c r="Z1636" s="64" t="s">
        <v>5358</v>
      </c>
      <c r="AA1636" s="2">
        <v>0</v>
      </c>
      <c r="AB1636" s="2">
        <v>0</v>
      </c>
      <c r="AC1636" s="2"/>
      <c r="AD1636" s="2"/>
      <c r="AE1636" s="6">
        <v>0</v>
      </c>
      <c r="AF1636" s="2">
        <v>0</v>
      </c>
      <c r="AG1636" s="2"/>
      <c r="AH1636" s="2"/>
      <c r="AI1636" s="6">
        <v>0</v>
      </c>
      <c r="AJ1636" s="2">
        <v>0</v>
      </c>
      <c r="AK1636" s="2"/>
      <c r="AL1636" s="6"/>
      <c r="AM1636" s="6">
        <v>0</v>
      </c>
      <c r="AN1636" s="2">
        <v>0</v>
      </c>
      <c r="AO1636" s="2"/>
      <c r="AP1636" s="6"/>
      <c r="AQ1636" s="6">
        <f t="shared" si="175"/>
        <v>0</v>
      </c>
      <c r="AR1636" s="160">
        <f t="shared" si="176"/>
        <v>0</v>
      </c>
      <c r="AS1636" s="160">
        <f t="shared" si="177"/>
        <v>0</v>
      </c>
      <c r="AT1636" s="160">
        <f t="shared" si="178"/>
        <v>0</v>
      </c>
      <c r="AU1636" s="160">
        <f t="shared" si="179"/>
        <v>0</v>
      </c>
      <c r="AV1636" s="160">
        <f t="shared" si="180"/>
        <v>0</v>
      </c>
      <c r="AW1636" s="160">
        <f t="shared" si="181"/>
        <v>0</v>
      </c>
    </row>
    <row r="1637" spans="1:49" x14ac:dyDescent="0.25">
      <c r="A1637" s="2" t="s">
        <v>5359</v>
      </c>
      <c r="B1637" s="44" t="s">
        <v>22</v>
      </c>
      <c r="C1637" s="2" t="s">
        <v>22</v>
      </c>
      <c r="D1637" s="2" t="s">
        <v>5360</v>
      </c>
      <c r="E1637" s="6" t="s">
        <v>45</v>
      </c>
      <c r="F1637" s="2" t="s">
        <v>44</v>
      </c>
      <c r="G1637" s="2" t="s">
        <v>44</v>
      </c>
      <c r="H1637" s="2">
        <v>1</v>
      </c>
      <c r="I1637" s="2" t="s">
        <v>45</v>
      </c>
      <c r="J1637" s="2">
        <v>1</v>
      </c>
      <c r="K1637" s="2">
        <v>0</v>
      </c>
      <c r="L1637" s="2">
        <v>1</v>
      </c>
      <c r="M1637" s="2">
        <v>1</v>
      </c>
      <c r="N1637" s="2">
        <v>1</v>
      </c>
      <c r="O1637" s="21">
        <v>1</v>
      </c>
      <c r="P1637" s="21">
        <v>1</v>
      </c>
      <c r="Q1637" s="2" t="s">
        <v>44</v>
      </c>
      <c r="R1637" s="2" t="s">
        <v>45</v>
      </c>
      <c r="S1637" s="2" t="s">
        <v>45</v>
      </c>
      <c r="T1637" s="2" t="s">
        <v>44</v>
      </c>
      <c r="U1637" s="3" t="s">
        <v>44</v>
      </c>
      <c r="V1637" s="6" t="s">
        <v>35</v>
      </c>
      <c r="W1637" s="63" t="s">
        <v>5361</v>
      </c>
      <c r="X1637" s="2" t="s">
        <v>5362</v>
      </c>
      <c r="Y1637" s="2" t="s">
        <v>5363</v>
      </c>
      <c r="Z1637" s="64" t="s">
        <v>5364</v>
      </c>
      <c r="AA1637" s="2">
        <v>0</v>
      </c>
      <c r="AB1637" s="2">
        <v>0</v>
      </c>
      <c r="AC1637" s="2"/>
      <c r="AD1637" s="2"/>
      <c r="AE1637" s="6">
        <v>0</v>
      </c>
      <c r="AF1637" s="2">
        <v>0</v>
      </c>
      <c r="AG1637" s="2"/>
      <c r="AH1637" s="2"/>
      <c r="AI1637" s="6">
        <v>0</v>
      </c>
      <c r="AJ1637" s="2">
        <v>0</v>
      </c>
      <c r="AK1637" s="2"/>
      <c r="AL1637" s="6"/>
      <c r="AM1637" s="6">
        <v>0</v>
      </c>
      <c r="AN1637" s="2">
        <v>0</v>
      </c>
      <c r="AO1637" s="2"/>
      <c r="AP1637" s="6"/>
      <c r="AQ1637" s="6">
        <f t="shared" si="175"/>
        <v>0</v>
      </c>
      <c r="AR1637" s="160">
        <f t="shared" si="176"/>
        <v>0</v>
      </c>
      <c r="AS1637" s="160">
        <f t="shared" si="177"/>
        <v>0</v>
      </c>
      <c r="AT1637" s="160">
        <f t="shared" si="178"/>
        <v>0</v>
      </c>
      <c r="AU1637" s="160">
        <f t="shared" si="179"/>
        <v>0</v>
      </c>
      <c r="AV1637" s="160">
        <f t="shared" si="180"/>
        <v>0</v>
      </c>
      <c r="AW1637" s="160">
        <f t="shared" si="181"/>
        <v>0</v>
      </c>
    </row>
    <row r="1638" spans="1:49" x14ac:dyDescent="0.25">
      <c r="A1638" s="2" t="s">
        <v>5365</v>
      </c>
      <c r="B1638" s="44" t="s">
        <v>22</v>
      </c>
      <c r="C1638" s="2" t="s">
        <v>22</v>
      </c>
      <c r="D1638" s="2" t="s">
        <v>5366</v>
      </c>
      <c r="E1638" s="6" t="s">
        <v>45</v>
      </c>
      <c r="F1638" s="2" t="s">
        <v>45</v>
      </c>
      <c r="G1638" s="2" t="s">
        <v>44</v>
      </c>
      <c r="H1638" s="2">
        <v>0</v>
      </c>
      <c r="I1638" s="2" t="s">
        <v>44</v>
      </c>
      <c r="J1638" s="2">
        <v>0</v>
      </c>
      <c r="K1638" s="2">
        <v>1</v>
      </c>
      <c r="L1638" s="2">
        <v>1</v>
      </c>
      <c r="M1638" s="112">
        <v>2</v>
      </c>
      <c r="N1638" s="13"/>
      <c r="O1638" s="21">
        <v>1</v>
      </c>
      <c r="P1638" s="21">
        <v>1</v>
      </c>
      <c r="Q1638" s="2" t="s">
        <v>44</v>
      </c>
      <c r="R1638" s="2" t="s">
        <v>45</v>
      </c>
      <c r="S1638" s="2" t="s">
        <v>45</v>
      </c>
      <c r="T1638" s="2" t="s">
        <v>44</v>
      </c>
      <c r="U1638" s="3" t="s">
        <v>45</v>
      </c>
      <c r="V1638" s="6" t="s">
        <v>35</v>
      </c>
      <c r="W1638" s="63" t="s">
        <v>7040</v>
      </c>
      <c r="X1638" s="2">
        <v>2381515</v>
      </c>
      <c r="Y1638" s="2">
        <v>945887906</v>
      </c>
      <c r="Z1638" s="64" t="s">
        <v>7041</v>
      </c>
      <c r="AA1638" s="2">
        <v>0</v>
      </c>
      <c r="AB1638" s="2">
        <v>0</v>
      </c>
      <c r="AC1638" s="2"/>
      <c r="AD1638" s="2"/>
      <c r="AE1638" s="6">
        <v>0</v>
      </c>
      <c r="AF1638" s="2">
        <v>0</v>
      </c>
      <c r="AG1638" s="2"/>
      <c r="AH1638" s="2"/>
      <c r="AI1638" s="6">
        <v>0</v>
      </c>
      <c r="AJ1638" s="2">
        <v>0</v>
      </c>
      <c r="AK1638" s="2"/>
      <c r="AL1638" s="6"/>
      <c r="AM1638" s="6">
        <v>0</v>
      </c>
      <c r="AN1638" s="2">
        <v>0</v>
      </c>
      <c r="AO1638" s="2"/>
      <c r="AP1638" s="6"/>
      <c r="AQ1638" s="6">
        <f t="shared" si="175"/>
        <v>0</v>
      </c>
      <c r="AR1638" s="160">
        <f t="shared" si="176"/>
        <v>0</v>
      </c>
      <c r="AS1638" s="160">
        <f t="shared" si="177"/>
        <v>0</v>
      </c>
      <c r="AT1638" s="160">
        <f t="shared" si="178"/>
        <v>0</v>
      </c>
      <c r="AU1638" s="160">
        <f t="shared" si="179"/>
        <v>0</v>
      </c>
      <c r="AV1638" s="160">
        <f t="shared" si="180"/>
        <v>0</v>
      </c>
      <c r="AW1638" s="160">
        <f t="shared" si="181"/>
        <v>0</v>
      </c>
    </row>
    <row r="1639" spans="1:49" x14ac:dyDescent="0.25">
      <c r="A1639" s="2" t="s">
        <v>5367</v>
      </c>
      <c r="B1639" s="44" t="s">
        <v>22</v>
      </c>
      <c r="C1639" s="2" t="s">
        <v>22</v>
      </c>
      <c r="D1639" s="2" t="s">
        <v>484</v>
      </c>
      <c r="E1639" s="6" t="s">
        <v>45</v>
      </c>
      <c r="F1639" s="2" t="s">
        <v>44</v>
      </c>
      <c r="G1639" s="2" t="s">
        <v>44</v>
      </c>
      <c r="H1639" s="2">
        <v>1</v>
      </c>
      <c r="I1639" s="2" t="s">
        <v>44</v>
      </c>
      <c r="J1639" s="2">
        <v>1</v>
      </c>
      <c r="K1639" s="2">
        <v>0</v>
      </c>
      <c r="L1639" s="2">
        <v>1</v>
      </c>
      <c r="M1639" s="2">
        <v>1</v>
      </c>
      <c r="N1639" s="2">
        <v>1</v>
      </c>
      <c r="O1639" s="21">
        <v>1</v>
      </c>
      <c r="P1639" s="6">
        <v>1</v>
      </c>
      <c r="Q1639" s="2" t="s">
        <v>44</v>
      </c>
      <c r="R1639" s="2" t="s">
        <v>44</v>
      </c>
      <c r="S1639" s="2" t="s">
        <v>45</v>
      </c>
      <c r="T1639" s="2" t="s">
        <v>44</v>
      </c>
      <c r="U1639" s="3" t="s">
        <v>45</v>
      </c>
      <c r="V1639" s="6" t="s">
        <v>35</v>
      </c>
      <c r="W1639" s="63" t="s">
        <v>5368</v>
      </c>
      <c r="X1639" s="2" t="s">
        <v>5369</v>
      </c>
      <c r="Y1639" s="2" t="s">
        <v>5370</v>
      </c>
      <c r="Z1639" s="64" t="s">
        <v>5371</v>
      </c>
      <c r="AA1639" s="2">
        <v>0</v>
      </c>
      <c r="AB1639" s="2">
        <v>0</v>
      </c>
      <c r="AC1639" s="2"/>
      <c r="AD1639" s="2"/>
      <c r="AE1639" s="6">
        <v>0</v>
      </c>
      <c r="AF1639" s="2">
        <v>0</v>
      </c>
      <c r="AG1639" s="2"/>
      <c r="AH1639" s="2"/>
      <c r="AI1639" s="6">
        <v>0</v>
      </c>
      <c r="AJ1639" s="2">
        <v>0</v>
      </c>
      <c r="AK1639" s="2"/>
      <c r="AL1639" s="6"/>
      <c r="AM1639" s="6">
        <v>0</v>
      </c>
      <c r="AN1639" s="2">
        <v>0</v>
      </c>
      <c r="AO1639" s="2"/>
      <c r="AP1639" s="6"/>
      <c r="AQ1639" s="6">
        <f t="shared" si="175"/>
        <v>0</v>
      </c>
      <c r="AR1639" s="160">
        <f t="shared" si="176"/>
        <v>0</v>
      </c>
      <c r="AS1639" s="160">
        <f t="shared" si="177"/>
        <v>0</v>
      </c>
      <c r="AT1639" s="160">
        <f t="shared" si="178"/>
        <v>0</v>
      </c>
      <c r="AU1639" s="160">
        <f t="shared" si="179"/>
        <v>0</v>
      </c>
      <c r="AV1639" s="160">
        <f t="shared" si="180"/>
        <v>0</v>
      </c>
      <c r="AW1639" s="160">
        <f t="shared" si="181"/>
        <v>0</v>
      </c>
    </row>
    <row r="1640" spans="1:49" x14ac:dyDescent="0.25">
      <c r="A1640" s="2" t="s">
        <v>5372</v>
      </c>
      <c r="B1640" s="44" t="s">
        <v>22</v>
      </c>
      <c r="C1640" s="2" t="s">
        <v>22</v>
      </c>
      <c r="D1640" s="2" t="s">
        <v>5373</v>
      </c>
      <c r="E1640" s="6" t="s">
        <v>45</v>
      </c>
      <c r="F1640" s="2" t="s">
        <v>44</v>
      </c>
      <c r="G1640" s="2" t="s">
        <v>44</v>
      </c>
      <c r="H1640" s="2">
        <v>1</v>
      </c>
      <c r="I1640" s="2" t="s">
        <v>44</v>
      </c>
      <c r="J1640" s="2">
        <v>1</v>
      </c>
      <c r="K1640" s="2">
        <v>0</v>
      </c>
      <c r="L1640" s="2">
        <v>1</v>
      </c>
      <c r="M1640" s="2">
        <v>1</v>
      </c>
      <c r="N1640" s="2">
        <v>1</v>
      </c>
      <c r="O1640" s="21">
        <v>1</v>
      </c>
      <c r="P1640" s="6">
        <v>1</v>
      </c>
      <c r="Q1640" s="2" t="s">
        <v>45</v>
      </c>
      <c r="R1640" s="2" t="s">
        <v>45</v>
      </c>
      <c r="S1640" s="2" t="s">
        <v>45</v>
      </c>
      <c r="T1640" s="2" t="s">
        <v>44</v>
      </c>
      <c r="U1640" s="3" t="s">
        <v>44</v>
      </c>
      <c r="V1640" s="6" t="s">
        <v>35</v>
      </c>
      <c r="W1640" s="63" t="s">
        <v>5374</v>
      </c>
      <c r="X1640" s="2" t="s">
        <v>5375</v>
      </c>
      <c r="Y1640" s="2" t="s">
        <v>5376</v>
      </c>
      <c r="Z1640" s="64" t="s">
        <v>5377</v>
      </c>
      <c r="AA1640" s="2">
        <v>1</v>
      </c>
      <c r="AB1640" s="2">
        <v>0</v>
      </c>
      <c r="AC1640" s="2"/>
      <c r="AD1640" s="2" t="s">
        <v>6743</v>
      </c>
      <c r="AE1640" s="6">
        <v>0</v>
      </c>
      <c r="AF1640" s="2">
        <v>0</v>
      </c>
      <c r="AG1640" s="2"/>
      <c r="AH1640" s="2"/>
      <c r="AI1640" s="6">
        <v>0</v>
      </c>
      <c r="AJ1640" s="2">
        <v>0</v>
      </c>
      <c r="AK1640" s="2"/>
      <c r="AL1640" s="6"/>
      <c r="AM1640" s="6">
        <v>0</v>
      </c>
      <c r="AN1640" s="2">
        <v>0</v>
      </c>
      <c r="AO1640" s="2"/>
      <c r="AP1640" s="6"/>
      <c r="AQ1640" s="6">
        <f t="shared" si="175"/>
        <v>1</v>
      </c>
      <c r="AR1640" s="160">
        <f t="shared" si="176"/>
        <v>1</v>
      </c>
      <c r="AS1640" s="160">
        <f t="shared" si="177"/>
        <v>0</v>
      </c>
      <c r="AT1640" s="160">
        <f t="shared" si="178"/>
        <v>0</v>
      </c>
      <c r="AU1640" s="160">
        <f t="shared" si="179"/>
        <v>0</v>
      </c>
      <c r="AV1640" s="160">
        <f t="shared" si="180"/>
        <v>0</v>
      </c>
      <c r="AW1640" s="160">
        <f t="shared" si="181"/>
        <v>0</v>
      </c>
    </row>
    <row r="1641" spans="1:49" x14ac:dyDescent="0.25">
      <c r="A1641" s="2" t="s">
        <v>5378</v>
      </c>
      <c r="B1641" s="44" t="s">
        <v>22</v>
      </c>
      <c r="C1641" s="2" t="s">
        <v>22</v>
      </c>
      <c r="D1641" s="2" t="s">
        <v>5379</v>
      </c>
      <c r="E1641" s="6" t="s">
        <v>45</v>
      </c>
      <c r="F1641" s="2" t="s">
        <v>45</v>
      </c>
      <c r="G1641" s="2" t="s">
        <v>44</v>
      </c>
      <c r="H1641" s="2">
        <v>0</v>
      </c>
      <c r="I1641" s="2" t="s">
        <v>44</v>
      </c>
      <c r="J1641" s="2">
        <v>0</v>
      </c>
      <c r="K1641" s="2">
        <v>1</v>
      </c>
      <c r="L1641" s="2">
        <v>1</v>
      </c>
      <c r="M1641" s="112">
        <v>2</v>
      </c>
      <c r="N1641" s="13"/>
      <c r="O1641" s="21"/>
      <c r="P1641" s="21"/>
      <c r="Q1641" s="2" t="s">
        <v>44</v>
      </c>
      <c r="R1641" s="2" t="s">
        <v>44</v>
      </c>
      <c r="S1641" s="2" t="s">
        <v>45</v>
      </c>
      <c r="T1641" s="2" t="s">
        <v>44</v>
      </c>
      <c r="U1641" s="3" t="s">
        <v>45</v>
      </c>
      <c r="V1641" s="6" t="s">
        <v>6586</v>
      </c>
      <c r="W1641" s="63" t="s">
        <v>7042</v>
      </c>
      <c r="X1641" s="2">
        <v>42156189</v>
      </c>
      <c r="Y1641" s="2">
        <v>988003040</v>
      </c>
      <c r="Z1641" s="64" t="s">
        <v>7043</v>
      </c>
      <c r="AA1641" s="2">
        <v>0</v>
      </c>
      <c r="AB1641" s="2">
        <v>0</v>
      </c>
      <c r="AC1641" s="2"/>
      <c r="AD1641" s="2"/>
      <c r="AE1641" s="6">
        <v>0</v>
      </c>
      <c r="AF1641" s="2">
        <v>0</v>
      </c>
      <c r="AG1641" s="2"/>
      <c r="AH1641" s="2"/>
      <c r="AI1641" s="6">
        <v>0</v>
      </c>
      <c r="AJ1641" s="2">
        <v>0</v>
      </c>
      <c r="AK1641" s="2"/>
      <c r="AL1641" s="6"/>
      <c r="AM1641" s="6">
        <v>0</v>
      </c>
      <c r="AN1641" s="2">
        <v>0</v>
      </c>
      <c r="AO1641" s="2"/>
      <c r="AP1641" s="6"/>
      <c r="AQ1641" s="6">
        <f t="shared" si="175"/>
        <v>0</v>
      </c>
      <c r="AR1641" s="160">
        <f t="shared" si="176"/>
        <v>0</v>
      </c>
      <c r="AS1641" s="160">
        <f t="shared" si="177"/>
        <v>0</v>
      </c>
      <c r="AT1641" s="160">
        <f t="shared" si="178"/>
        <v>0</v>
      </c>
      <c r="AU1641" s="160">
        <f t="shared" si="179"/>
        <v>0</v>
      </c>
      <c r="AV1641" s="160">
        <f t="shared" si="180"/>
        <v>0</v>
      </c>
      <c r="AW1641" s="160">
        <f t="shared" si="181"/>
        <v>0</v>
      </c>
    </row>
    <row r="1642" spans="1:49" x14ac:dyDescent="0.25">
      <c r="A1642" s="2" t="s">
        <v>5380</v>
      </c>
      <c r="B1642" s="44" t="s">
        <v>22</v>
      </c>
      <c r="C1642" s="2" t="s">
        <v>22</v>
      </c>
      <c r="D1642" s="2" t="s">
        <v>5381</v>
      </c>
      <c r="E1642" s="6" t="s">
        <v>45</v>
      </c>
      <c r="F1642" s="2" t="s">
        <v>44</v>
      </c>
      <c r="G1642" s="2" t="s">
        <v>44</v>
      </c>
      <c r="H1642" s="2">
        <v>0</v>
      </c>
      <c r="I1642" s="2" t="s">
        <v>44</v>
      </c>
      <c r="J1642" s="2">
        <v>1</v>
      </c>
      <c r="K1642" s="2">
        <v>0</v>
      </c>
      <c r="L1642" s="2">
        <v>0</v>
      </c>
      <c r="M1642" s="2">
        <v>1</v>
      </c>
      <c r="N1642" s="2">
        <v>1</v>
      </c>
      <c r="O1642" s="21">
        <v>1</v>
      </c>
      <c r="P1642" s="18">
        <v>1</v>
      </c>
      <c r="Q1642" s="2" t="s">
        <v>45</v>
      </c>
      <c r="R1642" s="2" t="s">
        <v>44</v>
      </c>
      <c r="S1642" s="2" t="s">
        <v>45</v>
      </c>
      <c r="T1642" s="2" t="s">
        <v>44</v>
      </c>
      <c r="U1642" s="3" t="s">
        <v>44</v>
      </c>
      <c r="V1642" s="6" t="s">
        <v>36</v>
      </c>
      <c r="W1642" s="63" t="s">
        <v>5382</v>
      </c>
      <c r="X1642" s="2" t="s">
        <v>5383</v>
      </c>
      <c r="Y1642" s="2" t="s">
        <v>5384</v>
      </c>
      <c r="Z1642" s="64" t="s">
        <v>5385</v>
      </c>
      <c r="AA1642" s="2">
        <v>0</v>
      </c>
      <c r="AB1642" s="2">
        <v>1</v>
      </c>
      <c r="AC1642" s="2" t="s">
        <v>36</v>
      </c>
      <c r="AD1642" s="2" t="s">
        <v>6743</v>
      </c>
      <c r="AE1642" s="6">
        <v>0</v>
      </c>
      <c r="AF1642" s="2">
        <v>0</v>
      </c>
      <c r="AG1642" s="2"/>
      <c r="AH1642" s="2"/>
      <c r="AI1642" s="6">
        <v>0</v>
      </c>
      <c r="AJ1642" s="2">
        <v>0</v>
      </c>
      <c r="AK1642" s="2"/>
      <c r="AL1642" s="6"/>
      <c r="AM1642" s="6">
        <v>0</v>
      </c>
      <c r="AN1642" s="2">
        <v>1</v>
      </c>
      <c r="AO1642" s="2" t="s">
        <v>36</v>
      </c>
      <c r="AP1642" s="6" t="s">
        <v>6743</v>
      </c>
      <c r="AQ1642" s="6">
        <f t="shared" si="175"/>
        <v>2</v>
      </c>
      <c r="AR1642" s="160">
        <f t="shared" si="176"/>
        <v>0</v>
      </c>
      <c r="AS1642" s="160">
        <f t="shared" si="177"/>
        <v>0</v>
      </c>
      <c r="AT1642" s="160">
        <f t="shared" si="178"/>
        <v>0</v>
      </c>
      <c r="AU1642" s="160">
        <f t="shared" si="179"/>
        <v>1</v>
      </c>
      <c r="AV1642" s="160">
        <f t="shared" si="180"/>
        <v>0</v>
      </c>
      <c r="AW1642" s="160">
        <f t="shared" si="181"/>
        <v>0</v>
      </c>
    </row>
    <row r="1643" spans="1:49" x14ac:dyDescent="0.25">
      <c r="A1643" s="2" t="s">
        <v>5386</v>
      </c>
      <c r="B1643" s="44" t="s">
        <v>22</v>
      </c>
      <c r="C1643" s="2" t="s">
        <v>22</v>
      </c>
      <c r="D1643" s="2" t="s">
        <v>5387</v>
      </c>
      <c r="E1643" s="6" t="s">
        <v>45</v>
      </c>
      <c r="F1643" s="2" t="s">
        <v>45</v>
      </c>
      <c r="G1643" s="2" t="s">
        <v>44</v>
      </c>
      <c r="H1643" s="2">
        <v>0</v>
      </c>
      <c r="I1643" s="2" t="s">
        <v>44</v>
      </c>
      <c r="J1643" s="2">
        <v>0</v>
      </c>
      <c r="K1643" s="6">
        <v>0</v>
      </c>
      <c r="L1643" s="2">
        <v>0</v>
      </c>
      <c r="M1643" s="112">
        <v>2</v>
      </c>
      <c r="N1643" s="13"/>
      <c r="O1643" s="21"/>
      <c r="P1643" s="21"/>
      <c r="Q1643" s="2" t="s">
        <v>44</v>
      </c>
      <c r="R1643" s="2" t="s">
        <v>44</v>
      </c>
      <c r="S1643" s="2" t="s">
        <v>44</v>
      </c>
      <c r="T1643" s="2" t="s">
        <v>44</v>
      </c>
      <c r="U1643" s="3" t="s">
        <v>45</v>
      </c>
      <c r="V1643" s="6" t="s">
        <v>35</v>
      </c>
      <c r="W1643" s="63" t="s">
        <v>5388</v>
      </c>
      <c r="X1643" s="2" t="s">
        <v>5389</v>
      </c>
      <c r="Y1643" s="2" t="s">
        <v>5390</v>
      </c>
      <c r="Z1643" s="64" t="s">
        <v>5391</v>
      </c>
      <c r="AA1643" s="2">
        <v>0</v>
      </c>
      <c r="AB1643" s="2">
        <v>0</v>
      </c>
      <c r="AC1643" s="2"/>
      <c r="AD1643" s="2"/>
      <c r="AE1643" s="6">
        <v>0</v>
      </c>
      <c r="AF1643" s="2">
        <v>0</v>
      </c>
      <c r="AG1643" s="2"/>
      <c r="AH1643" s="2"/>
      <c r="AI1643" s="6">
        <v>0</v>
      </c>
      <c r="AJ1643" s="2">
        <v>0</v>
      </c>
      <c r="AK1643" s="2"/>
      <c r="AL1643" s="6"/>
      <c r="AM1643" s="6">
        <v>0</v>
      </c>
      <c r="AN1643" s="2">
        <v>0</v>
      </c>
      <c r="AO1643" s="2"/>
      <c r="AP1643" s="6"/>
      <c r="AQ1643" s="6">
        <f t="shared" si="175"/>
        <v>0</v>
      </c>
      <c r="AR1643" s="160">
        <f t="shared" si="176"/>
        <v>0</v>
      </c>
      <c r="AS1643" s="160">
        <f t="shared" si="177"/>
        <v>0</v>
      </c>
      <c r="AT1643" s="160">
        <f t="shared" si="178"/>
        <v>0</v>
      </c>
      <c r="AU1643" s="160">
        <f t="shared" si="179"/>
        <v>0</v>
      </c>
      <c r="AV1643" s="160">
        <f t="shared" si="180"/>
        <v>0</v>
      </c>
      <c r="AW1643" s="160">
        <f t="shared" si="181"/>
        <v>0</v>
      </c>
    </row>
    <row r="1644" spans="1:49" x14ac:dyDescent="0.25">
      <c r="A1644" s="2" t="s">
        <v>5392</v>
      </c>
      <c r="B1644" s="44" t="s">
        <v>22</v>
      </c>
      <c r="C1644" s="2" t="s">
        <v>22</v>
      </c>
      <c r="D1644" s="2" t="s">
        <v>1028</v>
      </c>
      <c r="E1644" s="6" t="s">
        <v>45</v>
      </c>
      <c r="F1644" s="2" t="s">
        <v>45</v>
      </c>
      <c r="G1644" s="2" t="s">
        <v>44</v>
      </c>
      <c r="H1644" s="2">
        <v>0</v>
      </c>
      <c r="I1644" s="2" t="s">
        <v>44</v>
      </c>
      <c r="J1644" s="2">
        <v>0</v>
      </c>
      <c r="K1644" s="6">
        <v>0</v>
      </c>
      <c r="L1644" s="2">
        <v>0</v>
      </c>
      <c r="M1644" s="112">
        <v>2</v>
      </c>
      <c r="N1644" s="13"/>
      <c r="O1644" s="21"/>
      <c r="P1644" s="21"/>
      <c r="Q1644" s="2" t="s">
        <v>44</v>
      </c>
      <c r="R1644" s="2" t="s">
        <v>45</v>
      </c>
      <c r="S1644" s="2" t="s">
        <v>45</v>
      </c>
      <c r="T1644" s="2" t="s">
        <v>44</v>
      </c>
      <c r="U1644" s="3" t="s">
        <v>44</v>
      </c>
      <c r="V1644" s="6" t="s">
        <v>6579</v>
      </c>
      <c r="W1644" s="63"/>
      <c r="X1644" s="2"/>
      <c r="Y1644" s="2"/>
      <c r="Z1644" s="64"/>
      <c r="AA1644" s="2">
        <v>0</v>
      </c>
      <c r="AB1644" s="2">
        <v>0</v>
      </c>
      <c r="AC1644" s="2"/>
      <c r="AD1644" s="2"/>
      <c r="AE1644" s="6">
        <v>0</v>
      </c>
      <c r="AF1644" s="2">
        <v>0</v>
      </c>
      <c r="AG1644" s="2"/>
      <c r="AH1644" s="2"/>
      <c r="AI1644" s="6">
        <v>0</v>
      </c>
      <c r="AJ1644" s="2">
        <v>0</v>
      </c>
      <c r="AK1644" s="2"/>
      <c r="AL1644" s="6"/>
      <c r="AM1644" s="6">
        <v>0</v>
      </c>
      <c r="AN1644" s="2">
        <v>0</v>
      </c>
      <c r="AO1644" s="2"/>
      <c r="AP1644" s="6"/>
      <c r="AQ1644" s="6">
        <f t="shared" si="175"/>
        <v>0</v>
      </c>
      <c r="AR1644" s="160">
        <f t="shared" si="176"/>
        <v>0</v>
      </c>
      <c r="AS1644" s="160">
        <f t="shared" si="177"/>
        <v>0</v>
      </c>
      <c r="AT1644" s="160">
        <f t="shared" si="178"/>
        <v>0</v>
      </c>
      <c r="AU1644" s="160">
        <f t="shared" si="179"/>
        <v>0</v>
      </c>
      <c r="AV1644" s="160">
        <f t="shared" si="180"/>
        <v>0</v>
      </c>
      <c r="AW1644" s="160">
        <f t="shared" si="181"/>
        <v>0</v>
      </c>
    </row>
    <row r="1645" spans="1:49" x14ac:dyDescent="0.25">
      <c r="A1645" s="2" t="s">
        <v>5393</v>
      </c>
      <c r="B1645" s="44" t="s">
        <v>22</v>
      </c>
      <c r="C1645" s="2" t="s">
        <v>22</v>
      </c>
      <c r="D1645" s="2" t="s">
        <v>5394</v>
      </c>
      <c r="E1645" s="6" t="s">
        <v>45</v>
      </c>
      <c r="F1645" s="2" t="s">
        <v>45</v>
      </c>
      <c r="G1645" s="2" t="s">
        <v>44</v>
      </c>
      <c r="H1645" s="2">
        <v>0</v>
      </c>
      <c r="I1645" s="2" t="s">
        <v>44</v>
      </c>
      <c r="J1645" s="2">
        <v>1</v>
      </c>
      <c r="K1645" s="2">
        <v>0</v>
      </c>
      <c r="L1645" s="2">
        <v>0</v>
      </c>
      <c r="M1645" s="2">
        <v>1</v>
      </c>
      <c r="N1645" s="13"/>
      <c r="O1645" s="21">
        <v>0</v>
      </c>
      <c r="P1645" s="6">
        <v>0</v>
      </c>
      <c r="Q1645" s="2" t="s">
        <v>44</v>
      </c>
      <c r="R1645" s="2" t="s">
        <v>45</v>
      </c>
      <c r="S1645" s="2" t="s">
        <v>45</v>
      </c>
      <c r="T1645" s="2" t="s">
        <v>44</v>
      </c>
      <c r="U1645" s="3" t="s">
        <v>45</v>
      </c>
      <c r="V1645" s="2" t="s">
        <v>35</v>
      </c>
      <c r="W1645" s="63" t="s">
        <v>5395</v>
      </c>
      <c r="X1645" s="2" t="s">
        <v>5396</v>
      </c>
      <c r="Y1645" s="2" t="s">
        <v>5397</v>
      </c>
      <c r="Z1645" s="64" t="s">
        <v>5398</v>
      </c>
      <c r="AA1645" s="2">
        <v>0</v>
      </c>
      <c r="AB1645" s="2">
        <v>0</v>
      </c>
      <c r="AC1645" s="2"/>
      <c r="AD1645" s="2"/>
      <c r="AE1645" s="6">
        <v>0</v>
      </c>
      <c r="AF1645" s="2">
        <v>0</v>
      </c>
      <c r="AG1645" s="2"/>
      <c r="AH1645" s="2"/>
      <c r="AI1645" s="6">
        <v>0</v>
      </c>
      <c r="AJ1645" s="2">
        <v>0</v>
      </c>
      <c r="AK1645" s="2"/>
      <c r="AL1645" s="6"/>
      <c r="AM1645" s="6">
        <v>0</v>
      </c>
      <c r="AN1645" s="2">
        <v>0</v>
      </c>
      <c r="AO1645" s="2"/>
      <c r="AP1645" s="6"/>
      <c r="AQ1645" s="6">
        <f t="shared" si="175"/>
        <v>0</v>
      </c>
      <c r="AR1645" s="160">
        <f t="shared" si="176"/>
        <v>0</v>
      </c>
      <c r="AS1645" s="160">
        <f t="shared" si="177"/>
        <v>0</v>
      </c>
      <c r="AT1645" s="160">
        <f t="shared" si="178"/>
        <v>0</v>
      </c>
      <c r="AU1645" s="160">
        <f t="shared" si="179"/>
        <v>0</v>
      </c>
      <c r="AV1645" s="160">
        <f t="shared" si="180"/>
        <v>0</v>
      </c>
      <c r="AW1645" s="160">
        <f t="shared" si="181"/>
        <v>0</v>
      </c>
    </row>
    <row r="1646" spans="1:49" x14ac:dyDescent="0.25">
      <c r="A1646" s="2" t="s">
        <v>5399</v>
      </c>
      <c r="B1646" s="44" t="s">
        <v>22</v>
      </c>
      <c r="C1646" s="2" t="s">
        <v>22</v>
      </c>
      <c r="D1646" s="2" t="s">
        <v>5400</v>
      </c>
      <c r="E1646" s="6" t="s">
        <v>45</v>
      </c>
      <c r="F1646" s="2" t="s">
        <v>44</v>
      </c>
      <c r="G1646" s="2" t="s">
        <v>44</v>
      </c>
      <c r="H1646" s="2">
        <v>1</v>
      </c>
      <c r="I1646" s="2" t="s">
        <v>45</v>
      </c>
      <c r="J1646" s="2">
        <v>1</v>
      </c>
      <c r="K1646" s="2">
        <v>0</v>
      </c>
      <c r="L1646" s="2">
        <v>1</v>
      </c>
      <c r="M1646" s="2">
        <v>1</v>
      </c>
      <c r="N1646" s="2">
        <v>1</v>
      </c>
      <c r="O1646" s="21">
        <v>1</v>
      </c>
      <c r="P1646" s="6">
        <v>1</v>
      </c>
      <c r="Q1646" s="2" t="s">
        <v>44</v>
      </c>
      <c r="R1646" s="2" t="s">
        <v>44</v>
      </c>
      <c r="S1646" s="2" t="s">
        <v>45</v>
      </c>
      <c r="T1646" s="2" t="s">
        <v>44</v>
      </c>
      <c r="U1646" s="3" t="s">
        <v>45</v>
      </c>
      <c r="V1646" s="6" t="s">
        <v>326</v>
      </c>
      <c r="W1646" s="63" t="s">
        <v>5401</v>
      </c>
      <c r="X1646" s="2" t="s">
        <v>5402</v>
      </c>
      <c r="Y1646" s="2" t="s">
        <v>5403</v>
      </c>
      <c r="Z1646" s="64" t="s">
        <v>5404</v>
      </c>
      <c r="AA1646" s="2">
        <v>1</v>
      </c>
      <c r="AB1646" s="2">
        <v>0</v>
      </c>
      <c r="AC1646" s="2"/>
      <c r="AD1646" s="2" t="s">
        <v>6743</v>
      </c>
      <c r="AE1646" s="6">
        <v>0</v>
      </c>
      <c r="AF1646" s="2">
        <v>0</v>
      </c>
      <c r="AG1646" s="2"/>
      <c r="AH1646" s="2"/>
      <c r="AI1646" s="6">
        <v>0</v>
      </c>
      <c r="AJ1646" s="2">
        <v>0</v>
      </c>
      <c r="AK1646" s="2"/>
      <c r="AL1646" s="6"/>
      <c r="AM1646" s="6">
        <v>0</v>
      </c>
      <c r="AN1646" s="2">
        <v>0</v>
      </c>
      <c r="AO1646" s="2"/>
      <c r="AP1646" s="6"/>
      <c r="AQ1646" s="6">
        <f t="shared" si="175"/>
        <v>1</v>
      </c>
      <c r="AR1646" s="160">
        <f t="shared" si="176"/>
        <v>1</v>
      </c>
      <c r="AS1646" s="160">
        <f t="shared" si="177"/>
        <v>0</v>
      </c>
      <c r="AT1646" s="160">
        <f t="shared" si="178"/>
        <v>0</v>
      </c>
      <c r="AU1646" s="160">
        <f t="shared" si="179"/>
        <v>0</v>
      </c>
      <c r="AV1646" s="160">
        <f t="shared" si="180"/>
        <v>0</v>
      </c>
      <c r="AW1646" s="160">
        <f t="shared" si="181"/>
        <v>0</v>
      </c>
    </row>
    <row r="1647" spans="1:49" x14ac:dyDescent="0.25">
      <c r="A1647" s="2" t="s">
        <v>5405</v>
      </c>
      <c r="B1647" s="44" t="s">
        <v>22</v>
      </c>
      <c r="C1647" s="2" t="s">
        <v>4600</v>
      </c>
      <c r="D1647" s="2" t="s">
        <v>4600</v>
      </c>
      <c r="E1647" s="6" t="s">
        <v>45</v>
      </c>
      <c r="F1647" s="2" t="s">
        <v>45</v>
      </c>
      <c r="G1647" s="2" t="s">
        <v>44</v>
      </c>
      <c r="H1647" s="2">
        <v>0</v>
      </c>
      <c r="I1647" s="2" t="s">
        <v>44</v>
      </c>
      <c r="J1647" s="2">
        <v>0</v>
      </c>
      <c r="K1647" s="2">
        <v>1</v>
      </c>
      <c r="L1647" s="2">
        <v>1</v>
      </c>
      <c r="M1647" s="112">
        <v>2</v>
      </c>
      <c r="N1647" s="13"/>
      <c r="O1647" s="21"/>
      <c r="P1647" s="21"/>
      <c r="Q1647" s="2" t="s">
        <v>44</v>
      </c>
      <c r="R1647" s="2" t="s">
        <v>44</v>
      </c>
      <c r="S1647" s="2" t="s">
        <v>44</v>
      </c>
      <c r="T1647" s="2" t="s">
        <v>44</v>
      </c>
      <c r="U1647" s="3" t="s">
        <v>45</v>
      </c>
      <c r="V1647" s="6" t="s">
        <v>6587</v>
      </c>
      <c r="W1647" s="63" t="s">
        <v>7044</v>
      </c>
      <c r="X1647" s="2" t="s">
        <v>7045</v>
      </c>
      <c r="Y1647" s="2">
        <v>950306915</v>
      </c>
      <c r="Z1647" s="64" t="s">
        <v>7046</v>
      </c>
      <c r="AA1647" s="2">
        <v>0</v>
      </c>
      <c r="AB1647" s="2">
        <v>0</v>
      </c>
      <c r="AC1647" s="2"/>
      <c r="AD1647" s="2"/>
      <c r="AE1647" s="6">
        <v>0</v>
      </c>
      <c r="AF1647" s="2">
        <v>0</v>
      </c>
      <c r="AG1647" s="2"/>
      <c r="AH1647" s="2"/>
      <c r="AI1647" s="6">
        <v>0</v>
      </c>
      <c r="AJ1647" s="2">
        <v>0</v>
      </c>
      <c r="AK1647" s="2"/>
      <c r="AL1647" s="6"/>
      <c r="AM1647" s="6">
        <v>0</v>
      </c>
      <c r="AN1647" s="2">
        <v>0</v>
      </c>
      <c r="AO1647" s="2"/>
      <c r="AP1647" s="6"/>
      <c r="AQ1647" s="6">
        <f t="shared" si="175"/>
        <v>0</v>
      </c>
      <c r="AR1647" s="160">
        <f t="shared" si="176"/>
        <v>0</v>
      </c>
      <c r="AS1647" s="160">
        <f t="shared" si="177"/>
        <v>0</v>
      </c>
      <c r="AT1647" s="160">
        <f t="shared" si="178"/>
        <v>0</v>
      </c>
      <c r="AU1647" s="160">
        <f t="shared" si="179"/>
        <v>0</v>
      </c>
      <c r="AV1647" s="160">
        <f t="shared" si="180"/>
        <v>0</v>
      </c>
      <c r="AW1647" s="160">
        <f t="shared" si="181"/>
        <v>0</v>
      </c>
    </row>
    <row r="1648" spans="1:49" x14ac:dyDescent="0.25">
      <c r="A1648" s="2" t="s">
        <v>5406</v>
      </c>
      <c r="B1648" s="44" t="s">
        <v>22</v>
      </c>
      <c r="C1648" s="2" t="s">
        <v>4600</v>
      </c>
      <c r="D1648" s="2" t="s">
        <v>5407</v>
      </c>
      <c r="E1648" s="6" t="s">
        <v>45</v>
      </c>
      <c r="F1648" s="2" t="s">
        <v>45</v>
      </c>
      <c r="G1648" s="2" t="s">
        <v>44</v>
      </c>
      <c r="H1648" s="2">
        <v>0</v>
      </c>
      <c r="I1648" s="2" t="s">
        <v>44</v>
      </c>
      <c r="J1648" s="2">
        <v>1</v>
      </c>
      <c r="K1648" s="2">
        <v>0</v>
      </c>
      <c r="L1648" s="2">
        <v>1</v>
      </c>
      <c r="M1648" s="2">
        <v>1</v>
      </c>
      <c r="N1648" s="13"/>
      <c r="O1648" s="21">
        <v>0</v>
      </c>
      <c r="P1648" s="6">
        <v>0</v>
      </c>
      <c r="Q1648" s="2" t="s">
        <v>44</v>
      </c>
      <c r="R1648" s="2" t="s">
        <v>44</v>
      </c>
      <c r="S1648" s="2" t="s">
        <v>45</v>
      </c>
      <c r="T1648" s="2" t="s">
        <v>44</v>
      </c>
      <c r="U1648" s="3" t="s">
        <v>45</v>
      </c>
      <c r="V1648" s="2" t="s">
        <v>326</v>
      </c>
      <c r="W1648" s="63" t="s">
        <v>5408</v>
      </c>
      <c r="X1648" s="2" t="s">
        <v>5409</v>
      </c>
      <c r="Y1648" s="2" t="s">
        <v>5410</v>
      </c>
      <c r="Z1648" s="64" t="s">
        <v>5411</v>
      </c>
      <c r="AA1648" s="2">
        <v>0</v>
      </c>
      <c r="AB1648" s="2">
        <v>0</v>
      </c>
      <c r="AC1648" s="2"/>
      <c r="AD1648" s="2"/>
      <c r="AE1648" s="6">
        <v>0</v>
      </c>
      <c r="AF1648" s="2">
        <v>0</v>
      </c>
      <c r="AG1648" s="2"/>
      <c r="AH1648" s="2"/>
      <c r="AI1648" s="6">
        <v>0</v>
      </c>
      <c r="AJ1648" s="2">
        <v>0</v>
      </c>
      <c r="AK1648" s="2"/>
      <c r="AL1648" s="6"/>
      <c r="AM1648" s="6">
        <v>0</v>
      </c>
      <c r="AN1648" s="2">
        <v>0</v>
      </c>
      <c r="AO1648" s="2"/>
      <c r="AP1648" s="6"/>
      <c r="AQ1648" s="6">
        <f t="shared" si="175"/>
        <v>0</v>
      </c>
      <c r="AR1648" s="160">
        <f t="shared" si="176"/>
        <v>0</v>
      </c>
      <c r="AS1648" s="160">
        <f t="shared" si="177"/>
        <v>0</v>
      </c>
      <c r="AT1648" s="160">
        <f t="shared" si="178"/>
        <v>0</v>
      </c>
      <c r="AU1648" s="160">
        <f t="shared" si="179"/>
        <v>0</v>
      </c>
      <c r="AV1648" s="160">
        <f t="shared" si="180"/>
        <v>0</v>
      </c>
      <c r="AW1648" s="160">
        <f t="shared" si="181"/>
        <v>0</v>
      </c>
    </row>
    <row r="1649" spans="1:49" x14ac:dyDescent="0.25">
      <c r="A1649" s="2" t="s">
        <v>5412</v>
      </c>
      <c r="B1649" s="44" t="s">
        <v>22</v>
      </c>
      <c r="C1649" s="2" t="s">
        <v>4600</v>
      </c>
      <c r="D1649" s="2" t="s">
        <v>5413</v>
      </c>
      <c r="E1649" s="6" t="s">
        <v>45</v>
      </c>
      <c r="F1649" s="2" t="s">
        <v>45</v>
      </c>
      <c r="G1649" s="2" t="s">
        <v>44</v>
      </c>
      <c r="H1649" s="2">
        <v>0</v>
      </c>
      <c r="I1649" s="2" t="s">
        <v>44</v>
      </c>
      <c r="J1649" s="2">
        <v>0</v>
      </c>
      <c r="K1649" s="6">
        <v>0</v>
      </c>
      <c r="L1649" s="2">
        <v>0</v>
      </c>
      <c r="M1649" s="112">
        <v>2</v>
      </c>
      <c r="N1649" s="13"/>
      <c r="O1649" s="21"/>
      <c r="P1649" s="21"/>
      <c r="Q1649" s="2" t="s">
        <v>44</v>
      </c>
      <c r="R1649" s="2" t="s">
        <v>44</v>
      </c>
      <c r="S1649" s="2" t="s">
        <v>45</v>
      </c>
      <c r="T1649" s="2" t="s">
        <v>44</v>
      </c>
      <c r="U1649" s="3" t="s">
        <v>45</v>
      </c>
      <c r="V1649" s="6" t="s">
        <v>6579</v>
      </c>
      <c r="W1649" s="63"/>
      <c r="X1649" s="2"/>
      <c r="Y1649" s="2"/>
      <c r="Z1649" s="64"/>
      <c r="AA1649" s="2">
        <v>0</v>
      </c>
      <c r="AB1649" s="2">
        <v>0</v>
      </c>
      <c r="AC1649" s="2"/>
      <c r="AD1649" s="2"/>
      <c r="AE1649" s="6">
        <v>0</v>
      </c>
      <c r="AF1649" s="2">
        <v>0</v>
      </c>
      <c r="AG1649" s="2"/>
      <c r="AH1649" s="2"/>
      <c r="AI1649" s="6">
        <v>0</v>
      </c>
      <c r="AJ1649" s="2">
        <v>0</v>
      </c>
      <c r="AK1649" s="2"/>
      <c r="AL1649" s="6"/>
      <c r="AM1649" s="6">
        <v>0</v>
      </c>
      <c r="AN1649" s="2">
        <v>0</v>
      </c>
      <c r="AO1649" s="2"/>
      <c r="AP1649" s="6"/>
      <c r="AQ1649" s="6">
        <f t="shared" si="175"/>
        <v>0</v>
      </c>
      <c r="AR1649" s="160">
        <f t="shared" si="176"/>
        <v>0</v>
      </c>
      <c r="AS1649" s="160">
        <f t="shared" si="177"/>
        <v>0</v>
      </c>
      <c r="AT1649" s="160">
        <f t="shared" si="178"/>
        <v>0</v>
      </c>
      <c r="AU1649" s="160">
        <f t="shared" si="179"/>
        <v>0</v>
      </c>
      <c r="AV1649" s="160">
        <f t="shared" si="180"/>
        <v>0</v>
      </c>
      <c r="AW1649" s="160">
        <f t="shared" si="181"/>
        <v>0</v>
      </c>
    </row>
    <row r="1650" spans="1:49" x14ac:dyDescent="0.25">
      <c r="A1650" s="2" t="s">
        <v>5414</v>
      </c>
      <c r="B1650" s="44" t="s">
        <v>22</v>
      </c>
      <c r="C1650" s="2" t="s">
        <v>4600</v>
      </c>
      <c r="D1650" s="2" t="s">
        <v>5415</v>
      </c>
      <c r="E1650" s="6" t="s">
        <v>45</v>
      </c>
      <c r="F1650" s="2" t="s">
        <v>44</v>
      </c>
      <c r="G1650" s="2" t="s">
        <v>44</v>
      </c>
      <c r="H1650" s="2">
        <v>1</v>
      </c>
      <c r="I1650" s="2" t="s">
        <v>44</v>
      </c>
      <c r="J1650" s="2">
        <v>1</v>
      </c>
      <c r="K1650" s="2">
        <v>0</v>
      </c>
      <c r="L1650" s="2">
        <v>1</v>
      </c>
      <c r="M1650" s="2">
        <v>1</v>
      </c>
      <c r="N1650" s="2">
        <v>1</v>
      </c>
      <c r="O1650" s="21">
        <v>1</v>
      </c>
      <c r="P1650" s="18">
        <v>1</v>
      </c>
      <c r="Q1650" s="2" t="s">
        <v>44</v>
      </c>
      <c r="R1650" s="2" t="s">
        <v>44</v>
      </c>
      <c r="S1650" s="2" t="s">
        <v>44</v>
      </c>
      <c r="T1650" s="2" t="s">
        <v>44</v>
      </c>
      <c r="U1650" s="3" t="s">
        <v>44</v>
      </c>
      <c r="V1650" s="6" t="s">
        <v>36</v>
      </c>
      <c r="W1650" s="63" t="s">
        <v>5416</v>
      </c>
      <c r="X1650" s="2" t="s">
        <v>5417</v>
      </c>
      <c r="Y1650" s="2" t="s">
        <v>5418</v>
      </c>
      <c r="Z1650" s="64" t="s">
        <v>5419</v>
      </c>
      <c r="AA1650" s="2">
        <v>0</v>
      </c>
      <c r="AB1650" s="2">
        <v>0</v>
      </c>
      <c r="AC1650" s="2"/>
      <c r="AD1650" s="2"/>
      <c r="AE1650" s="6">
        <v>0</v>
      </c>
      <c r="AF1650" s="2">
        <v>1</v>
      </c>
      <c r="AG1650" s="2" t="s">
        <v>36</v>
      </c>
      <c r="AH1650" s="2" t="s">
        <v>6744</v>
      </c>
      <c r="AI1650" s="6">
        <v>0</v>
      </c>
      <c r="AJ1650" s="2">
        <v>0</v>
      </c>
      <c r="AK1650" s="2"/>
      <c r="AL1650" s="6"/>
      <c r="AM1650" s="6">
        <v>0</v>
      </c>
      <c r="AN1650" s="2">
        <v>0</v>
      </c>
      <c r="AO1650" s="2"/>
      <c r="AP1650" s="6"/>
      <c r="AQ1650" s="6">
        <f t="shared" si="175"/>
        <v>1</v>
      </c>
      <c r="AR1650" s="160">
        <f t="shared" si="176"/>
        <v>0</v>
      </c>
      <c r="AS1650" s="160">
        <f t="shared" si="177"/>
        <v>0</v>
      </c>
      <c r="AT1650" s="160">
        <f t="shared" si="178"/>
        <v>0</v>
      </c>
      <c r="AU1650" s="160">
        <f t="shared" si="179"/>
        <v>1</v>
      </c>
      <c r="AV1650" s="160">
        <f t="shared" si="180"/>
        <v>0</v>
      </c>
      <c r="AW1650" s="160">
        <f t="shared" si="181"/>
        <v>0</v>
      </c>
    </row>
    <row r="1651" spans="1:49" x14ac:dyDescent="0.25">
      <c r="A1651" s="2" t="s">
        <v>5420</v>
      </c>
      <c r="B1651" s="44" t="s">
        <v>22</v>
      </c>
      <c r="C1651" s="2" t="s">
        <v>4600</v>
      </c>
      <c r="D1651" s="2" t="s">
        <v>5421</v>
      </c>
      <c r="E1651" s="6" t="s">
        <v>45</v>
      </c>
      <c r="F1651" s="2" t="s">
        <v>45</v>
      </c>
      <c r="G1651" s="2" t="s">
        <v>44</v>
      </c>
      <c r="H1651" s="2">
        <v>0</v>
      </c>
      <c r="I1651" s="2" t="s">
        <v>44</v>
      </c>
      <c r="J1651" s="2">
        <v>0</v>
      </c>
      <c r="K1651" s="6">
        <v>0</v>
      </c>
      <c r="L1651" s="2">
        <v>0</v>
      </c>
      <c r="M1651" s="112">
        <v>2</v>
      </c>
      <c r="N1651" s="13"/>
      <c r="O1651" s="21"/>
      <c r="P1651" s="21"/>
      <c r="Q1651" s="2" t="s">
        <v>44</v>
      </c>
      <c r="R1651" s="2" t="s">
        <v>44</v>
      </c>
      <c r="S1651" s="2" t="s">
        <v>45</v>
      </c>
      <c r="T1651" s="2" t="s">
        <v>44</v>
      </c>
      <c r="U1651" s="3" t="s">
        <v>45</v>
      </c>
      <c r="V1651" s="6" t="s">
        <v>6579</v>
      </c>
      <c r="W1651" s="63"/>
      <c r="X1651" s="2"/>
      <c r="Y1651" s="2"/>
      <c r="Z1651" s="64"/>
      <c r="AA1651" s="2">
        <v>0</v>
      </c>
      <c r="AB1651" s="2">
        <v>0</v>
      </c>
      <c r="AC1651" s="2"/>
      <c r="AD1651" s="2"/>
      <c r="AE1651" s="6">
        <v>0</v>
      </c>
      <c r="AF1651" s="2">
        <v>0</v>
      </c>
      <c r="AG1651" s="2"/>
      <c r="AH1651" s="2"/>
      <c r="AI1651" s="6">
        <v>0</v>
      </c>
      <c r="AJ1651" s="2">
        <v>0</v>
      </c>
      <c r="AK1651" s="2"/>
      <c r="AL1651" s="6"/>
      <c r="AM1651" s="6">
        <v>0</v>
      </c>
      <c r="AN1651" s="2">
        <v>0</v>
      </c>
      <c r="AO1651" s="2"/>
      <c r="AP1651" s="6"/>
      <c r="AQ1651" s="6">
        <f t="shared" si="175"/>
        <v>0</v>
      </c>
      <c r="AR1651" s="160">
        <f t="shared" si="176"/>
        <v>0</v>
      </c>
      <c r="AS1651" s="160">
        <f t="shared" si="177"/>
        <v>0</v>
      </c>
      <c r="AT1651" s="160">
        <f t="shared" si="178"/>
        <v>0</v>
      </c>
      <c r="AU1651" s="160">
        <f t="shared" si="179"/>
        <v>0</v>
      </c>
      <c r="AV1651" s="160">
        <f t="shared" si="180"/>
        <v>0</v>
      </c>
      <c r="AW1651" s="160">
        <f t="shared" si="181"/>
        <v>0</v>
      </c>
    </row>
    <row r="1652" spans="1:49" x14ac:dyDescent="0.25">
      <c r="A1652" s="2" t="s">
        <v>5422</v>
      </c>
      <c r="B1652" s="44" t="s">
        <v>22</v>
      </c>
      <c r="C1652" s="2" t="s">
        <v>4600</v>
      </c>
      <c r="D1652" s="2" t="s">
        <v>5423</v>
      </c>
      <c r="E1652" s="6" t="s">
        <v>45</v>
      </c>
      <c r="F1652" s="2" t="s">
        <v>45</v>
      </c>
      <c r="G1652" s="2" t="s">
        <v>44</v>
      </c>
      <c r="H1652" s="2">
        <v>0</v>
      </c>
      <c r="I1652" s="2" t="s">
        <v>44</v>
      </c>
      <c r="J1652" s="2">
        <v>0</v>
      </c>
      <c r="K1652" s="6">
        <v>0</v>
      </c>
      <c r="L1652" s="2">
        <v>0</v>
      </c>
      <c r="M1652" s="112">
        <v>2</v>
      </c>
      <c r="N1652" s="13"/>
      <c r="O1652" s="21"/>
      <c r="P1652" s="21"/>
      <c r="Q1652" s="2" t="s">
        <v>44</v>
      </c>
      <c r="R1652" s="2" t="s">
        <v>45</v>
      </c>
      <c r="S1652" s="2" t="s">
        <v>45</v>
      </c>
      <c r="T1652" s="2" t="s">
        <v>44</v>
      </c>
      <c r="U1652" s="3" t="s">
        <v>45</v>
      </c>
      <c r="V1652" s="6" t="s">
        <v>6579</v>
      </c>
      <c r="W1652" s="63"/>
      <c r="X1652" s="2"/>
      <c r="Y1652" s="2"/>
      <c r="Z1652" s="64"/>
      <c r="AA1652" s="2">
        <v>0</v>
      </c>
      <c r="AB1652" s="2">
        <v>0</v>
      </c>
      <c r="AC1652" s="2"/>
      <c r="AD1652" s="2"/>
      <c r="AE1652" s="6">
        <v>0</v>
      </c>
      <c r="AF1652" s="2">
        <v>0</v>
      </c>
      <c r="AG1652" s="2"/>
      <c r="AH1652" s="2"/>
      <c r="AI1652" s="6">
        <v>0</v>
      </c>
      <c r="AJ1652" s="2">
        <v>0</v>
      </c>
      <c r="AK1652" s="2"/>
      <c r="AL1652" s="6"/>
      <c r="AM1652" s="6">
        <v>0</v>
      </c>
      <c r="AN1652" s="2">
        <v>0</v>
      </c>
      <c r="AO1652" s="2"/>
      <c r="AP1652" s="6"/>
      <c r="AQ1652" s="6">
        <f t="shared" si="175"/>
        <v>0</v>
      </c>
      <c r="AR1652" s="160">
        <f t="shared" si="176"/>
        <v>0</v>
      </c>
      <c r="AS1652" s="160">
        <f t="shared" si="177"/>
        <v>0</v>
      </c>
      <c r="AT1652" s="160">
        <f t="shared" si="178"/>
        <v>0</v>
      </c>
      <c r="AU1652" s="160">
        <f t="shared" si="179"/>
        <v>0</v>
      </c>
      <c r="AV1652" s="160">
        <f t="shared" si="180"/>
        <v>0</v>
      </c>
      <c r="AW1652" s="160">
        <f t="shared" si="181"/>
        <v>0</v>
      </c>
    </row>
    <row r="1653" spans="1:49" x14ac:dyDescent="0.25">
      <c r="A1653" s="2" t="s">
        <v>5424</v>
      </c>
      <c r="B1653" s="44" t="s">
        <v>22</v>
      </c>
      <c r="C1653" s="2" t="s">
        <v>4600</v>
      </c>
      <c r="D1653" s="2" t="s">
        <v>5425</v>
      </c>
      <c r="E1653" s="6" t="s">
        <v>45</v>
      </c>
      <c r="F1653" s="2" t="s">
        <v>45</v>
      </c>
      <c r="G1653" s="2" t="s">
        <v>44</v>
      </c>
      <c r="H1653" s="2">
        <v>1</v>
      </c>
      <c r="I1653" s="2" t="s">
        <v>44</v>
      </c>
      <c r="J1653" s="2">
        <v>1</v>
      </c>
      <c r="K1653" s="2">
        <v>0</v>
      </c>
      <c r="L1653" s="2">
        <v>1</v>
      </c>
      <c r="M1653" s="2">
        <v>1</v>
      </c>
      <c r="N1653" s="13"/>
      <c r="O1653" s="21">
        <v>1</v>
      </c>
      <c r="P1653" s="21">
        <v>1</v>
      </c>
      <c r="Q1653" s="2" t="s">
        <v>45</v>
      </c>
      <c r="R1653" s="2" t="s">
        <v>44</v>
      </c>
      <c r="S1653" s="2" t="s">
        <v>45</v>
      </c>
      <c r="T1653" s="2" t="s">
        <v>44</v>
      </c>
      <c r="U1653" s="3" t="s">
        <v>45</v>
      </c>
      <c r="V1653" s="2" t="s">
        <v>326</v>
      </c>
      <c r="W1653" s="63" t="s">
        <v>5426</v>
      </c>
      <c r="X1653" s="2" t="s">
        <v>5427</v>
      </c>
      <c r="Y1653" s="2" t="s">
        <v>5428</v>
      </c>
      <c r="Z1653" s="64" t="s">
        <v>5429</v>
      </c>
      <c r="AA1653" s="2">
        <v>0</v>
      </c>
      <c r="AB1653" s="2">
        <v>0</v>
      </c>
      <c r="AC1653" s="2"/>
      <c r="AD1653" s="2"/>
      <c r="AE1653" s="6">
        <v>0</v>
      </c>
      <c r="AF1653" s="2">
        <v>0</v>
      </c>
      <c r="AG1653" s="2"/>
      <c r="AH1653" s="2"/>
      <c r="AI1653" s="6">
        <v>0</v>
      </c>
      <c r="AJ1653" s="2">
        <v>0</v>
      </c>
      <c r="AK1653" s="2"/>
      <c r="AL1653" s="6"/>
      <c r="AM1653" s="6">
        <v>0</v>
      </c>
      <c r="AN1653" s="2">
        <v>0</v>
      </c>
      <c r="AO1653" s="2"/>
      <c r="AP1653" s="6"/>
      <c r="AQ1653" s="6">
        <f t="shared" si="175"/>
        <v>0</v>
      </c>
      <c r="AR1653" s="160">
        <f t="shared" si="176"/>
        <v>0</v>
      </c>
      <c r="AS1653" s="160">
        <f t="shared" si="177"/>
        <v>0</v>
      </c>
      <c r="AT1653" s="160">
        <f t="shared" si="178"/>
        <v>0</v>
      </c>
      <c r="AU1653" s="160">
        <f t="shared" si="179"/>
        <v>0</v>
      </c>
      <c r="AV1653" s="160">
        <f t="shared" si="180"/>
        <v>0</v>
      </c>
      <c r="AW1653" s="160">
        <f t="shared" si="181"/>
        <v>0</v>
      </c>
    </row>
    <row r="1654" spans="1:49" x14ac:dyDescent="0.25">
      <c r="A1654" s="2" t="s">
        <v>5430</v>
      </c>
      <c r="B1654" s="44" t="s">
        <v>22</v>
      </c>
      <c r="C1654" s="2" t="s">
        <v>4600</v>
      </c>
      <c r="D1654" s="2" t="s">
        <v>5431</v>
      </c>
      <c r="E1654" s="6" t="s">
        <v>45</v>
      </c>
      <c r="F1654" s="2" t="s">
        <v>45</v>
      </c>
      <c r="G1654" s="2" t="s">
        <v>44</v>
      </c>
      <c r="H1654" s="2">
        <v>0</v>
      </c>
      <c r="I1654" s="2" t="s">
        <v>44</v>
      </c>
      <c r="J1654" s="2">
        <v>0</v>
      </c>
      <c r="K1654" s="2">
        <v>1</v>
      </c>
      <c r="L1654" s="2">
        <v>1</v>
      </c>
      <c r="M1654" s="112">
        <v>2</v>
      </c>
      <c r="N1654" s="13"/>
      <c r="O1654" s="21"/>
      <c r="P1654" s="21"/>
      <c r="Q1654" s="2" t="s">
        <v>44</v>
      </c>
      <c r="R1654" s="2" t="s">
        <v>44</v>
      </c>
      <c r="S1654" s="2" t="s">
        <v>45</v>
      </c>
      <c r="T1654" s="2" t="s">
        <v>44</v>
      </c>
      <c r="U1654" s="3" t="s">
        <v>44</v>
      </c>
      <c r="V1654" s="6" t="s">
        <v>36</v>
      </c>
      <c r="W1654" s="63" t="s">
        <v>7047</v>
      </c>
      <c r="X1654" s="2">
        <v>44769740</v>
      </c>
      <c r="Y1654" s="2">
        <v>958648920</v>
      </c>
      <c r="Z1654" s="64" t="s">
        <v>7048</v>
      </c>
      <c r="AA1654" s="2">
        <v>0</v>
      </c>
      <c r="AB1654" s="2">
        <v>0</v>
      </c>
      <c r="AC1654" s="2"/>
      <c r="AD1654" s="2"/>
      <c r="AE1654" s="6">
        <v>0</v>
      </c>
      <c r="AF1654" s="2">
        <v>0</v>
      </c>
      <c r="AG1654" s="2"/>
      <c r="AH1654" s="2"/>
      <c r="AI1654" s="6">
        <v>0</v>
      </c>
      <c r="AJ1654" s="2">
        <v>0</v>
      </c>
      <c r="AK1654" s="2"/>
      <c r="AL1654" s="6"/>
      <c r="AM1654" s="6">
        <v>0</v>
      </c>
      <c r="AN1654" s="2">
        <v>0</v>
      </c>
      <c r="AO1654" s="2"/>
      <c r="AP1654" s="6"/>
      <c r="AQ1654" s="6">
        <f t="shared" si="175"/>
        <v>0</v>
      </c>
      <c r="AR1654" s="160">
        <f t="shared" si="176"/>
        <v>0</v>
      </c>
      <c r="AS1654" s="160">
        <f t="shared" si="177"/>
        <v>0</v>
      </c>
      <c r="AT1654" s="160">
        <f t="shared" si="178"/>
        <v>0</v>
      </c>
      <c r="AU1654" s="160">
        <f t="shared" si="179"/>
        <v>0</v>
      </c>
      <c r="AV1654" s="160">
        <f t="shared" si="180"/>
        <v>0</v>
      </c>
      <c r="AW1654" s="160">
        <f t="shared" si="181"/>
        <v>0</v>
      </c>
    </row>
    <row r="1655" spans="1:49" x14ac:dyDescent="0.25">
      <c r="A1655" s="2" t="s">
        <v>5432</v>
      </c>
      <c r="B1655" s="44" t="s">
        <v>22</v>
      </c>
      <c r="C1655" s="2" t="s">
        <v>4600</v>
      </c>
      <c r="D1655" s="2" t="s">
        <v>5433</v>
      </c>
      <c r="E1655" s="6" t="s">
        <v>45</v>
      </c>
      <c r="F1655" s="2" t="s">
        <v>45</v>
      </c>
      <c r="G1655" s="2" t="s">
        <v>44</v>
      </c>
      <c r="H1655" s="2">
        <v>0</v>
      </c>
      <c r="I1655" s="2" t="s">
        <v>44</v>
      </c>
      <c r="J1655" s="2">
        <v>0</v>
      </c>
      <c r="K1655" s="6">
        <v>0</v>
      </c>
      <c r="L1655" s="2">
        <v>0</v>
      </c>
      <c r="M1655" s="112">
        <v>2</v>
      </c>
      <c r="N1655" s="13"/>
      <c r="O1655" s="21"/>
      <c r="P1655" s="21"/>
      <c r="Q1655" s="2" t="s">
        <v>45</v>
      </c>
      <c r="R1655" s="2" t="s">
        <v>44</v>
      </c>
      <c r="S1655" s="2" t="s">
        <v>45</v>
      </c>
      <c r="T1655" s="2" t="s">
        <v>44</v>
      </c>
      <c r="U1655" s="3" t="s">
        <v>45</v>
      </c>
      <c r="V1655" s="6" t="s">
        <v>6579</v>
      </c>
      <c r="W1655" s="63"/>
      <c r="X1655" s="2"/>
      <c r="Y1655" s="2"/>
      <c r="Z1655" s="64"/>
      <c r="AA1655" s="2">
        <v>0</v>
      </c>
      <c r="AB1655" s="2">
        <v>0</v>
      </c>
      <c r="AC1655" s="2"/>
      <c r="AD1655" s="2"/>
      <c r="AE1655" s="6">
        <v>0</v>
      </c>
      <c r="AF1655" s="2">
        <v>0</v>
      </c>
      <c r="AG1655" s="2"/>
      <c r="AH1655" s="2"/>
      <c r="AI1655" s="6">
        <v>0</v>
      </c>
      <c r="AJ1655" s="2">
        <v>0</v>
      </c>
      <c r="AK1655" s="2"/>
      <c r="AL1655" s="6"/>
      <c r="AM1655" s="6">
        <v>0</v>
      </c>
      <c r="AN1655" s="2">
        <v>0</v>
      </c>
      <c r="AO1655" s="2"/>
      <c r="AP1655" s="6"/>
      <c r="AQ1655" s="6">
        <f t="shared" si="175"/>
        <v>0</v>
      </c>
      <c r="AR1655" s="160">
        <f t="shared" si="176"/>
        <v>0</v>
      </c>
      <c r="AS1655" s="160">
        <f t="shared" si="177"/>
        <v>0</v>
      </c>
      <c r="AT1655" s="160">
        <f t="shared" si="178"/>
        <v>0</v>
      </c>
      <c r="AU1655" s="160">
        <f t="shared" si="179"/>
        <v>0</v>
      </c>
      <c r="AV1655" s="160">
        <f t="shared" si="180"/>
        <v>0</v>
      </c>
      <c r="AW1655" s="160">
        <f t="shared" si="181"/>
        <v>0</v>
      </c>
    </row>
    <row r="1656" spans="1:49" x14ac:dyDescent="0.25">
      <c r="A1656" s="2" t="s">
        <v>5434</v>
      </c>
      <c r="B1656" s="44" t="s">
        <v>22</v>
      </c>
      <c r="C1656" s="2" t="s">
        <v>4600</v>
      </c>
      <c r="D1656" s="2" t="s">
        <v>5435</v>
      </c>
      <c r="E1656" s="6" t="s">
        <v>45</v>
      </c>
      <c r="F1656" s="2" t="s">
        <v>44</v>
      </c>
      <c r="G1656" s="2" t="s">
        <v>44</v>
      </c>
      <c r="H1656" s="2">
        <v>0</v>
      </c>
      <c r="I1656" s="2" t="s">
        <v>44</v>
      </c>
      <c r="J1656" s="2">
        <v>1</v>
      </c>
      <c r="K1656" s="2">
        <v>0</v>
      </c>
      <c r="L1656" s="2">
        <v>1</v>
      </c>
      <c r="M1656" s="2">
        <v>1</v>
      </c>
      <c r="N1656" s="2">
        <v>1</v>
      </c>
      <c r="O1656" s="21">
        <v>1</v>
      </c>
      <c r="P1656" s="6">
        <v>1</v>
      </c>
      <c r="Q1656" s="2" t="s">
        <v>44</v>
      </c>
      <c r="R1656" s="2" t="s">
        <v>44</v>
      </c>
      <c r="S1656" s="2" t="s">
        <v>45</v>
      </c>
      <c r="T1656" s="2" t="s">
        <v>44</v>
      </c>
      <c r="U1656" s="3" t="s">
        <v>44</v>
      </c>
      <c r="V1656" s="6" t="s">
        <v>326</v>
      </c>
      <c r="W1656" s="63" t="s">
        <v>5436</v>
      </c>
      <c r="X1656" s="2" t="s">
        <v>5437</v>
      </c>
      <c r="Y1656" s="2" t="s">
        <v>5438</v>
      </c>
      <c r="Z1656" s="64" t="s">
        <v>5439</v>
      </c>
      <c r="AA1656" s="2">
        <v>0</v>
      </c>
      <c r="AB1656" s="2">
        <v>0</v>
      </c>
      <c r="AC1656" s="2"/>
      <c r="AD1656" s="2"/>
      <c r="AE1656" s="6">
        <v>0</v>
      </c>
      <c r="AF1656" s="2">
        <v>0</v>
      </c>
      <c r="AG1656" s="2"/>
      <c r="AH1656" s="2"/>
      <c r="AI1656" s="6">
        <v>0</v>
      </c>
      <c r="AJ1656" s="2">
        <v>0</v>
      </c>
      <c r="AK1656" s="2"/>
      <c r="AL1656" s="6"/>
      <c r="AM1656" s="6">
        <v>0</v>
      </c>
      <c r="AN1656" s="2">
        <v>0</v>
      </c>
      <c r="AO1656" s="2"/>
      <c r="AP1656" s="6"/>
      <c r="AQ1656" s="6">
        <f t="shared" si="175"/>
        <v>0</v>
      </c>
      <c r="AR1656" s="160">
        <f t="shared" si="176"/>
        <v>0</v>
      </c>
      <c r="AS1656" s="160">
        <f t="shared" si="177"/>
        <v>0</v>
      </c>
      <c r="AT1656" s="160">
        <f t="shared" si="178"/>
        <v>0</v>
      </c>
      <c r="AU1656" s="160">
        <f t="shared" si="179"/>
        <v>0</v>
      </c>
      <c r="AV1656" s="160">
        <f t="shared" si="180"/>
        <v>0</v>
      </c>
      <c r="AW1656" s="160">
        <f t="shared" si="181"/>
        <v>0</v>
      </c>
    </row>
    <row r="1657" spans="1:49" x14ac:dyDescent="0.25">
      <c r="A1657" s="2" t="s">
        <v>5440</v>
      </c>
      <c r="B1657" s="44" t="s">
        <v>22</v>
      </c>
      <c r="C1657" s="2" t="s">
        <v>4600</v>
      </c>
      <c r="D1657" s="2" t="s">
        <v>5441</v>
      </c>
      <c r="E1657" s="6" t="s">
        <v>45</v>
      </c>
      <c r="F1657" s="2" t="s">
        <v>45</v>
      </c>
      <c r="G1657" s="2" t="s">
        <v>44</v>
      </c>
      <c r="H1657" s="2">
        <v>0</v>
      </c>
      <c r="I1657" s="2" t="s">
        <v>44</v>
      </c>
      <c r="J1657" s="2">
        <v>0</v>
      </c>
      <c r="K1657" s="6">
        <v>0</v>
      </c>
      <c r="L1657" s="2">
        <v>0</v>
      </c>
      <c r="M1657" s="112">
        <v>2</v>
      </c>
      <c r="N1657" s="13"/>
      <c r="O1657" s="21"/>
      <c r="P1657" s="21"/>
      <c r="Q1657" s="2" t="s">
        <v>45</v>
      </c>
      <c r="R1657" s="2" t="s">
        <v>44</v>
      </c>
      <c r="S1657" s="2" t="s">
        <v>45</v>
      </c>
      <c r="T1657" s="2" t="s">
        <v>44</v>
      </c>
      <c r="U1657" s="3" t="s">
        <v>45</v>
      </c>
      <c r="V1657" s="6" t="s">
        <v>6579</v>
      </c>
      <c r="W1657" s="63"/>
      <c r="X1657" s="2"/>
      <c r="Y1657" s="2"/>
      <c r="Z1657" s="64"/>
      <c r="AA1657" s="2">
        <v>0</v>
      </c>
      <c r="AB1657" s="2">
        <v>0</v>
      </c>
      <c r="AC1657" s="2"/>
      <c r="AD1657" s="2"/>
      <c r="AE1657" s="6">
        <v>0</v>
      </c>
      <c r="AF1657" s="2">
        <v>0</v>
      </c>
      <c r="AG1657" s="2"/>
      <c r="AH1657" s="2"/>
      <c r="AI1657" s="6">
        <v>0</v>
      </c>
      <c r="AJ1657" s="2">
        <v>0</v>
      </c>
      <c r="AK1657" s="2"/>
      <c r="AL1657" s="6"/>
      <c r="AM1657" s="6">
        <v>0</v>
      </c>
      <c r="AN1657" s="2">
        <v>0</v>
      </c>
      <c r="AO1657" s="2"/>
      <c r="AP1657" s="6"/>
      <c r="AQ1657" s="6">
        <f t="shared" si="175"/>
        <v>0</v>
      </c>
      <c r="AR1657" s="160">
        <f t="shared" si="176"/>
        <v>0</v>
      </c>
      <c r="AS1657" s="160">
        <f t="shared" si="177"/>
        <v>0</v>
      </c>
      <c r="AT1657" s="160">
        <f t="shared" si="178"/>
        <v>0</v>
      </c>
      <c r="AU1657" s="160">
        <f t="shared" si="179"/>
        <v>0</v>
      </c>
      <c r="AV1657" s="160">
        <f t="shared" si="180"/>
        <v>0</v>
      </c>
      <c r="AW1657" s="160">
        <f t="shared" si="181"/>
        <v>0</v>
      </c>
    </row>
    <row r="1658" spans="1:49" x14ac:dyDescent="0.25">
      <c r="A1658" s="2" t="s">
        <v>5442</v>
      </c>
      <c r="B1658" s="44" t="s">
        <v>22</v>
      </c>
      <c r="C1658" s="2" t="s">
        <v>4600</v>
      </c>
      <c r="D1658" s="2" t="s">
        <v>3979</v>
      </c>
      <c r="E1658" s="6" t="s">
        <v>45</v>
      </c>
      <c r="F1658" s="2" t="s">
        <v>45</v>
      </c>
      <c r="G1658" s="2" t="s">
        <v>44</v>
      </c>
      <c r="H1658" s="2">
        <v>0</v>
      </c>
      <c r="I1658" s="2" t="s">
        <v>44</v>
      </c>
      <c r="J1658" s="2">
        <v>0</v>
      </c>
      <c r="K1658" s="6">
        <v>0</v>
      </c>
      <c r="L1658" s="2">
        <v>0</v>
      </c>
      <c r="M1658" s="112">
        <v>2</v>
      </c>
      <c r="N1658" s="13"/>
      <c r="O1658" s="21"/>
      <c r="P1658" s="21"/>
      <c r="Q1658" s="2" t="s">
        <v>45</v>
      </c>
      <c r="R1658" s="2" t="s">
        <v>44</v>
      </c>
      <c r="S1658" s="2" t="s">
        <v>45</v>
      </c>
      <c r="T1658" s="2" t="s">
        <v>44</v>
      </c>
      <c r="U1658" s="3" t="s">
        <v>45</v>
      </c>
      <c r="V1658" s="6" t="s">
        <v>6579</v>
      </c>
      <c r="W1658" s="63"/>
      <c r="X1658" s="2"/>
      <c r="Y1658" s="2"/>
      <c r="Z1658" s="64"/>
      <c r="AA1658" s="2">
        <v>0</v>
      </c>
      <c r="AB1658" s="2">
        <v>0</v>
      </c>
      <c r="AC1658" s="2"/>
      <c r="AD1658" s="2"/>
      <c r="AE1658" s="6">
        <v>0</v>
      </c>
      <c r="AF1658" s="2">
        <v>0</v>
      </c>
      <c r="AG1658" s="2"/>
      <c r="AH1658" s="2"/>
      <c r="AI1658" s="6">
        <v>0</v>
      </c>
      <c r="AJ1658" s="2">
        <v>0</v>
      </c>
      <c r="AK1658" s="2"/>
      <c r="AL1658" s="6"/>
      <c r="AM1658" s="6">
        <v>0</v>
      </c>
      <c r="AN1658" s="2">
        <v>0</v>
      </c>
      <c r="AO1658" s="2"/>
      <c r="AP1658" s="6"/>
      <c r="AQ1658" s="6">
        <f t="shared" si="175"/>
        <v>0</v>
      </c>
      <c r="AR1658" s="160">
        <f t="shared" si="176"/>
        <v>0</v>
      </c>
      <c r="AS1658" s="160">
        <f t="shared" si="177"/>
        <v>0</v>
      </c>
      <c r="AT1658" s="160">
        <f t="shared" si="178"/>
        <v>0</v>
      </c>
      <c r="AU1658" s="160">
        <f t="shared" si="179"/>
        <v>0</v>
      </c>
      <c r="AV1658" s="160">
        <f t="shared" si="180"/>
        <v>0</v>
      </c>
      <c r="AW1658" s="160">
        <f t="shared" si="181"/>
        <v>0</v>
      </c>
    </row>
    <row r="1659" spans="1:49" x14ac:dyDescent="0.25">
      <c r="A1659" s="2" t="s">
        <v>5443</v>
      </c>
      <c r="B1659" s="44" t="s">
        <v>22</v>
      </c>
      <c r="C1659" s="2" t="s">
        <v>4600</v>
      </c>
      <c r="D1659" s="2" t="s">
        <v>5444</v>
      </c>
      <c r="E1659" s="6" t="s">
        <v>45</v>
      </c>
      <c r="F1659" s="2" t="s">
        <v>45</v>
      </c>
      <c r="G1659" s="2" t="s">
        <v>44</v>
      </c>
      <c r="H1659" s="2">
        <v>0</v>
      </c>
      <c r="I1659" s="2" t="s">
        <v>44</v>
      </c>
      <c r="J1659" s="2">
        <v>0</v>
      </c>
      <c r="K1659" s="6">
        <v>0</v>
      </c>
      <c r="L1659" s="2">
        <v>0</v>
      </c>
      <c r="M1659" s="112">
        <v>2</v>
      </c>
      <c r="N1659" s="13"/>
      <c r="O1659" s="21"/>
      <c r="P1659" s="21"/>
      <c r="Q1659" s="2" t="s">
        <v>44</v>
      </c>
      <c r="R1659" s="2" t="s">
        <v>45</v>
      </c>
      <c r="S1659" s="2" t="s">
        <v>45</v>
      </c>
      <c r="T1659" s="2" t="s">
        <v>44</v>
      </c>
      <c r="U1659" s="3" t="s">
        <v>45</v>
      </c>
      <c r="V1659" s="6" t="s">
        <v>6579</v>
      </c>
      <c r="W1659" s="63"/>
      <c r="X1659" s="2"/>
      <c r="Y1659" s="2"/>
      <c r="Z1659" s="64"/>
      <c r="AA1659" s="2">
        <v>0</v>
      </c>
      <c r="AB1659" s="2">
        <v>0</v>
      </c>
      <c r="AC1659" s="2"/>
      <c r="AD1659" s="2"/>
      <c r="AE1659" s="6">
        <v>0</v>
      </c>
      <c r="AF1659" s="2">
        <v>0</v>
      </c>
      <c r="AG1659" s="2"/>
      <c r="AH1659" s="2"/>
      <c r="AI1659" s="6">
        <v>0</v>
      </c>
      <c r="AJ1659" s="2">
        <v>0</v>
      </c>
      <c r="AK1659" s="2"/>
      <c r="AL1659" s="6"/>
      <c r="AM1659" s="6">
        <v>0</v>
      </c>
      <c r="AN1659" s="2">
        <v>0</v>
      </c>
      <c r="AO1659" s="2"/>
      <c r="AP1659" s="6"/>
      <c r="AQ1659" s="6">
        <f t="shared" si="175"/>
        <v>0</v>
      </c>
      <c r="AR1659" s="160">
        <f t="shared" si="176"/>
        <v>0</v>
      </c>
      <c r="AS1659" s="160">
        <f t="shared" si="177"/>
        <v>0</v>
      </c>
      <c r="AT1659" s="160">
        <f t="shared" si="178"/>
        <v>0</v>
      </c>
      <c r="AU1659" s="160">
        <f t="shared" si="179"/>
        <v>0</v>
      </c>
      <c r="AV1659" s="160">
        <f t="shared" si="180"/>
        <v>0</v>
      </c>
      <c r="AW1659" s="160">
        <f t="shared" si="181"/>
        <v>0</v>
      </c>
    </row>
    <row r="1660" spans="1:49" x14ac:dyDescent="0.25">
      <c r="A1660" s="2" t="s">
        <v>5445</v>
      </c>
      <c r="B1660" s="44" t="s">
        <v>22</v>
      </c>
      <c r="C1660" s="2" t="s">
        <v>4600</v>
      </c>
      <c r="D1660" s="2" t="s">
        <v>5446</v>
      </c>
      <c r="E1660" s="6" t="s">
        <v>45</v>
      </c>
      <c r="F1660" s="2" t="s">
        <v>45</v>
      </c>
      <c r="G1660" s="2" t="s">
        <v>44</v>
      </c>
      <c r="H1660" s="2">
        <v>0</v>
      </c>
      <c r="I1660" s="2" t="s">
        <v>44</v>
      </c>
      <c r="J1660" s="2">
        <v>0</v>
      </c>
      <c r="K1660" s="6">
        <v>0</v>
      </c>
      <c r="L1660" s="2">
        <v>0</v>
      </c>
      <c r="M1660" s="112">
        <v>2</v>
      </c>
      <c r="N1660" s="13"/>
      <c r="O1660" s="21"/>
      <c r="P1660" s="21"/>
      <c r="Q1660" s="2" t="s">
        <v>44</v>
      </c>
      <c r="R1660" s="2" t="s">
        <v>44</v>
      </c>
      <c r="S1660" s="2" t="s">
        <v>45</v>
      </c>
      <c r="T1660" s="2" t="s">
        <v>44</v>
      </c>
      <c r="U1660" s="3" t="s">
        <v>45</v>
      </c>
      <c r="V1660" s="6" t="s">
        <v>6579</v>
      </c>
      <c r="W1660" s="63"/>
      <c r="X1660" s="2"/>
      <c r="Y1660" s="2"/>
      <c r="Z1660" s="64"/>
      <c r="AA1660" s="2">
        <v>0</v>
      </c>
      <c r="AB1660" s="2">
        <v>0</v>
      </c>
      <c r="AC1660" s="2"/>
      <c r="AD1660" s="2"/>
      <c r="AE1660" s="6">
        <v>0</v>
      </c>
      <c r="AF1660" s="2">
        <v>0</v>
      </c>
      <c r="AG1660" s="2"/>
      <c r="AH1660" s="2"/>
      <c r="AI1660" s="6">
        <v>0</v>
      </c>
      <c r="AJ1660" s="2">
        <v>0</v>
      </c>
      <c r="AK1660" s="2"/>
      <c r="AL1660" s="6"/>
      <c r="AM1660" s="6">
        <v>0</v>
      </c>
      <c r="AN1660" s="2">
        <v>0</v>
      </c>
      <c r="AO1660" s="2"/>
      <c r="AP1660" s="6"/>
      <c r="AQ1660" s="6">
        <f t="shared" si="175"/>
        <v>0</v>
      </c>
      <c r="AR1660" s="160">
        <f t="shared" si="176"/>
        <v>0</v>
      </c>
      <c r="AS1660" s="160">
        <f t="shared" si="177"/>
        <v>0</v>
      </c>
      <c r="AT1660" s="160">
        <f t="shared" si="178"/>
        <v>0</v>
      </c>
      <c r="AU1660" s="160">
        <f t="shared" si="179"/>
        <v>0</v>
      </c>
      <c r="AV1660" s="160">
        <f t="shared" si="180"/>
        <v>0</v>
      </c>
      <c r="AW1660" s="160">
        <f t="shared" si="181"/>
        <v>0</v>
      </c>
    </row>
    <row r="1661" spans="1:49" x14ac:dyDescent="0.25">
      <c r="A1661" s="2" t="s">
        <v>5447</v>
      </c>
      <c r="B1661" s="44" t="s">
        <v>22</v>
      </c>
      <c r="C1661" s="2" t="s">
        <v>4600</v>
      </c>
      <c r="D1661" s="2" t="s">
        <v>5448</v>
      </c>
      <c r="E1661" s="6" t="s">
        <v>45</v>
      </c>
      <c r="F1661" s="2" t="s">
        <v>45</v>
      </c>
      <c r="G1661" s="2" t="s">
        <v>44</v>
      </c>
      <c r="H1661" s="2">
        <v>0</v>
      </c>
      <c r="I1661" s="2" t="s">
        <v>44</v>
      </c>
      <c r="J1661" s="2">
        <v>0</v>
      </c>
      <c r="K1661" s="6">
        <v>0</v>
      </c>
      <c r="L1661" s="2">
        <v>0</v>
      </c>
      <c r="M1661" s="112">
        <v>2</v>
      </c>
      <c r="N1661" s="13"/>
      <c r="O1661" s="21">
        <v>1</v>
      </c>
      <c r="P1661" s="21">
        <v>1</v>
      </c>
      <c r="Q1661" s="2" t="s">
        <v>44</v>
      </c>
      <c r="R1661" s="2" t="s">
        <v>44</v>
      </c>
      <c r="S1661" s="2" t="s">
        <v>45</v>
      </c>
      <c r="T1661" s="2" t="s">
        <v>44</v>
      </c>
      <c r="U1661" s="3" t="s">
        <v>44</v>
      </c>
      <c r="V1661" s="6" t="s">
        <v>6579</v>
      </c>
      <c r="W1661" s="63"/>
      <c r="X1661" s="2"/>
      <c r="Y1661" s="2"/>
      <c r="Z1661" s="64"/>
      <c r="AA1661" s="2">
        <v>0</v>
      </c>
      <c r="AB1661" s="2">
        <v>0</v>
      </c>
      <c r="AC1661" s="2"/>
      <c r="AD1661" s="2"/>
      <c r="AE1661" s="6">
        <v>0</v>
      </c>
      <c r="AF1661" s="2">
        <v>0</v>
      </c>
      <c r="AG1661" s="2"/>
      <c r="AH1661" s="2"/>
      <c r="AI1661" s="6">
        <v>0</v>
      </c>
      <c r="AJ1661" s="2">
        <v>0</v>
      </c>
      <c r="AK1661" s="2"/>
      <c r="AL1661" s="6"/>
      <c r="AM1661" s="6">
        <v>0</v>
      </c>
      <c r="AN1661" s="2">
        <v>0</v>
      </c>
      <c r="AO1661" s="2"/>
      <c r="AP1661" s="6"/>
      <c r="AQ1661" s="6">
        <f t="shared" si="175"/>
        <v>0</v>
      </c>
      <c r="AR1661" s="160">
        <f t="shared" si="176"/>
        <v>0</v>
      </c>
      <c r="AS1661" s="160">
        <f t="shared" si="177"/>
        <v>0</v>
      </c>
      <c r="AT1661" s="160">
        <f t="shared" si="178"/>
        <v>0</v>
      </c>
      <c r="AU1661" s="160">
        <f t="shared" si="179"/>
        <v>0</v>
      </c>
      <c r="AV1661" s="160">
        <f t="shared" si="180"/>
        <v>0</v>
      </c>
      <c r="AW1661" s="160">
        <f t="shared" si="181"/>
        <v>0</v>
      </c>
    </row>
    <row r="1662" spans="1:49" x14ac:dyDescent="0.25">
      <c r="A1662" s="2" t="s">
        <v>5449</v>
      </c>
      <c r="B1662" s="44" t="s">
        <v>22</v>
      </c>
      <c r="C1662" s="2" t="s">
        <v>5450</v>
      </c>
      <c r="D1662" s="2" t="s">
        <v>5451</v>
      </c>
      <c r="E1662" s="6" t="s">
        <v>45</v>
      </c>
      <c r="F1662" s="2" t="s">
        <v>45</v>
      </c>
      <c r="G1662" s="2" t="s">
        <v>44</v>
      </c>
      <c r="H1662" s="2">
        <v>0</v>
      </c>
      <c r="I1662" s="2" t="s">
        <v>45</v>
      </c>
      <c r="J1662" s="2">
        <v>0</v>
      </c>
      <c r="K1662" s="6">
        <v>0</v>
      </c>
      <c r="L1662" s="2">
        <v>0</v>
      </c>
      <c r="M1662" s="112">
        <v>2</v>
      </c>
      <c r="N1662" s="13"/>
      <c r="O1662" s="21"/>
      <c r="P1662" s="21"/>
      <c r="Q1662" s="2" t="s">
        <v>45</v>
      </c>
      <c r="R1662" s="2" t="s">
        <v>44</v>
      </c>
      <c r="S1662" s="2" t="s">
        <v>44</v>
      </c>
      <c r="T1662" s="2" t="s">
        <v>44</v>
      </c>
      <c r="U1662" s="3" t="s">
        <v>45</v>
      </c>
      <c r="V1662" s="6" t="s">
        <v>6579</v>
      </c>
      <c r="W1662" s="63"/>
      <c r="X1662" s="2"/>
      <c r="Y1662" s="2"/>
      <c r="Z1662" s="64"/>
      <c r="AA1662" s="2">
        <v>0</v>
      </c>
      <c r="AB1662" s="2">
        <v>0</v>
      </c>
      <c r="AC1662" s="2"/>
      <c r="AD1662" s="2"/>
      <c r="AE1662" s="6">
        <v>0</v>
      </c>
      <c r="AF1662" s="2">
        <v>0</v>
      </c>
      <c r="AG1662" s="2"/>
      <c r="AH1662" s="2"/>
      <c r="AI1662" s="6">
        <v>0</v>
      </c>
      <c r="AJ1662" s="2">
        <v>0</v>
      </c>
      <c r="AK1662" s="2"/>
      <c r="AL1662" s="6"/>
      <c r="AM1662" s="6">
        <v>0</v>
      </c>
      <c r="AN1662" s="2">
        <v>0</v>
      </c>
      <c r="AO1662" s="2"/>
      <c r="AP1662" s="6"/>
      <c r="AQ1662" s="6">
        <f t="shared" si="175"/>
        <v>0</v>
      </c>
      <c r="AR1662" s="160">
        <f t="shared" si="176"/>
        <v>0</v>
      </c>
      <c r="AS1662" s="160">
        <f t="shared" si="177"/>
        <v>0</v>
      </c>
      <c r="AT1662" s="160">
        <f t="shared" si="178"/>
        <v>0</v>
      </c>
      <c r="AU1662" s="160">
        <f t="shared" si="179"/>
        <v>0</v>
      </c>
      <c r="AV1662" s="160">
        <f t="shared" si="180"/>
        <v>0</v>
      </c>
      <c r="AW1662" s="160">
        <f t="shared" si="181"/>
        <v>0</v>
      </c>
    </row>
    <row r="1663" spans="1:49" x14ac:dyDescent="0.25">
      <c r="A1663" s="2" t="s">
        <v>5452</v>
      </c>
      <c r="B1663" s="44" t="s">
        <v>22</v>
      </c>
      <c r="C1663" s="2" t="s">
        <v>5450</v>
      </c>
      <c r="D1663" s="2" t="s">
        <v>5453</v>
      </c>
      <c r="E1663" s="6" t="s">
        <v>45</v>
      </c>
      <c r="F1663" s="2" t="s">
        <v>45</v>
      </c>
      <c r="G1663" s="2" t="s">
        <v>45</v>
      </c>
      <c r="H1663" s="2">
        <v>0</v>
      </c>
      <c r="I1663" s="2" t="s">
        <v>44</v>
      </c>
      <c r="J1663" s="2">
        <v>0</v>
      </c>
      <c r="K1663" s="6">
        <v>0</v>
      </c>
      <c r="L1663" s="2">
        <v>0</v>
      </c>
      <c r="M1663" s="112">
        <v>2</v>
      </c>
      <c r="N1663" s="13"/>
      <c r="O1663" s="21"/>
      <c r="P1663" s="21"/>
      <c r="Q1663" s="2" t="s">
        <v>45</v>
      </c>
      <c r="R1663" s="2" t="s">
        <v>45</v>
      </c>
      <c r="S1663" s="2" t="s">
        <v>44</v>
      </c>
      <c r="T1663" s="2" t="s">
        <v>44</v>
      </c>
      <c r="U1663" s="3" t="s">
        <v>45</v>
      </c>
      <c r="V1663" s="6" t="s">
        <v>6579</v>
      </c>
      <c r="W1663" s="63"/>
      <c r="X1663" s="2"/>
      <c r="Y1663" s="2"/>
      <c r="Z1663" s="64"/>
      <c r="AA1663" s="2">
        <v>0</v>
      </c>
      <c r="AB1663" s="2">
        <v>0</v>
      </c>
      <c r="AC1663" s="2"/>
      <c r="AD1663" s="2"/>
      <c r="AE1663" s="6">
        <v>0</v>
      </c>
      <c r="AF1663" s="2">
        <v>0</v>
      </c>
      <c r="AG1663" s="2"/>
      <c r="AH1663" s="2"/>
      <c r="AI1663" s="6">
        <v>0</v>
      </c>
      <c r="AJ1663" s="2">
        <v>0</v>
      </c>
      <c r="AK1663" s="2"/>
      <c r="AL1663" s="6"/>
      <c r="AM1663" s="6">
        <v>0</v>
      </c>
      <c r="AN1663" s="2">
        <v>0</v>
      </c>
      <c r="AO1663" s="2"/>
      <c r="AP1663" s="6"/>
      <c r="AQ1663" s="6">
        <f t="shared" si="175"/>
        <v>0</v>
      </c>
      <c r="AR1663" s="160">
        <f t="shared" si="176"/>
        <v>0</v>
      </c>
      <c r="AS1663" s="160">
        <f t="shared" si="177"/>
        <v>0</v>
      </c>
      <c r="AT1663" s="160">
        <f t="shared" si="178"/>
        <v>0</v>
      </c>
      <c r="AU1663" s="160">
        <f t="shared" si="179"/>
        <v>0</v>
      </c>
      <c r="AV1663" s="160">
        <f t="shared" si="180"/>
        <v>0</v>
      </c>
      <c r="AW1663" s="160">
        <f t="shared" si="181"/>
        <v>0</v>
      </c>
    </row>
    <row r="1664" spans="1:49" x14ac:dyDescent="0.25">
      <c r="A1664" s="2" t="s">
        <v>5454</v>
      </c>
      <c r="B1664" s="44" t="s">
        <v>22</v>
      </c>
      <c r="C1664" s="2" t="s">
        <v>5450</v>
      </c>
      <c r="D1664" s="2" t="s">
        <v>5455</v>
      </c>
      <c r="E1664" s="6" t="s">
        <v>45</v>
      </c>
      <c r="F1664" s="2" t="s">
        <v>45</v>
      </c>
      <c r="G1664" s="2" t="s">
        <v>44</v>
      </c>
      <c r="H1664" s="2">
        <v>0</v>
      </c>
      <c r="I1664" s="2" t="s">
        <v>44</v>
      </c>
      <c r="J1664" s="2">
        <v>1</v>
      </c>
      <c r="K1664" s="2">
        <v>0</v>
      </c>
      <c r="L1664" s="2">
        <v>1</v>
      </c>
      <c r="M1664" s="2">
        <v>1</v>
      </c>
      <c r="N1664" s="13"/>
      <c r="O1664" s="21">
        <v>1</v>
      </c>
      <c r="P1664" s="21">
        <v>1</v>
      </c>
      <c r="Q1664" s="2" t="s">
        <v>44</v>
      </c>
      <c r="R1664" s="2" t="s">
        <v>44</v>
      </c>
      <c r="S1664" s="2" t="s">
        <v>45</v>
      </c>
      <c r="T1664" s="2" t="s">
        <v>44</v>
      </c>
      <c r="U1664" s="3" t="s">
        <v>45</v>
      </c>
      <c r="V1664" s="2" t="s">
        <v>326</v>
      </c>
      <c r="W1664" s="63" t="s">
        <v>5456</v>
      </c>
      <c r="X1664" s="2" t="s">
        <v>5457</v>
      </c>
      <c r="Y1664" s="2" t="s">
        <v>5458</v>
      </c>
      <c r="Z1664" s="64" t="s">
        <v>5459</v>
      </c>
      <c r="AA1664" s="2">
        <v>1</v>
      </c>
      <c r="AB1664" s="2">
        <v>1</v>
      </c>
      <c r="AC1664" s="2" t="s">
        <v>326</v>
      </c>
      <c r="AD1664" s="2" t="s">
        <v>6745</v>
      </c>
      <c r="AE1664" s="6">
        <v>0</v>
      </c>
      <c r="AF1664" s="2">
        <v>0</v>
      </c>
      <c r="AG1664" s="2"/>
      <c r="AH1664" s="2"/>
      <c r="AI1664" s="6">
        <v>0</v>
      </c>
      <c r="AJ1664" s="2">
        <v>0</v>
      </c>
      <c r="AK1664" s="2"/>
      <c r="AL1664" s="6"/>
      <c r="AM1664" s="6">
        <v>0</v>
      </c>
      <c r="AN1664" s="2">
        <v>0</v>
      </c>
      <c r="AO1664" s="2"/>
      <c r="AP1664" s="6"/>
      <c r="AQ1664" s="6">
        <f t="shared" si="175"/>
        <v>2</v>
      </c>
      <c r="AR1664" s="160">
        <f t="shared" si="176"/>
        <v>1</v>
      </c>
      <c r="AS1664" s="160">
        <f t="shared" si="177"/>
        <v>0</v>
      </c>
      <c r="AT1664" s="160">
        <f t="shared" si="178"/>
        <v>1</v>
      </c>
      <c r="AU1664" s="160">
        <f t="shared" si="179"/>
        <v>0</v>
      </c>
      <c r="AV1664" s="160">
        <f t="shared" si="180"/>
        <v>0</v>
      </c>
      <c r="AW1664" s="160">
        <f t="shared" si="181"/>
        <v>0</v>
      </c>
    </row>
    <row r="1665" spans="1:49" x14ac:dyDescent="0.25">
      <c r="A1665" s="2" t="s">
        <v>5460</v>
      </c>
      <c r="B1665" s="44" t="s">
        <v>22</v>
      </c>
      <c r="C1665" s="2" t="s">
        <v>5450</v>
      </c>
      <c r="D1665" s="2" t="s">
        <v>5461</v>
      </c>
      <c r="E1665" s="6" t="s">
        <v>45</v>
      </c>
      <c r="F1665" s="2" t="s">
        <v>45</v>
      </c>
      <c r="G1665" s="2" t="s">
        <v>44</v>
      </c>
      <c r="H1665" s="2">
        <v>0</v>
      </c>
      <c r="I1665" s="2" t="s">
        <v>44</v>
      </c>
      <c r="J1665" s="2">
        <v>0</v>
      </c>
      <c r="K1665" s="6">
        <v>0</v>
      </c>
      <c r="L1665" s="2">
        <v>0</v>
      </c>
      <c r="M1665" s="112">
        <v>2</v>
      </c>
      <c r="N1665" s="13"/>
      <c r="O1665" s="21"/>
      <c r="P1665" s="21"/>
      <c r="Q1665" s="2" t="s">
        <v>45</v>
      </c>
      <c r="R1665" s="2" t="s">
        <v>44</v>
      </c>
      <c r="S1665" s="2" t="s">
        <v>45</v>
      </c>
      <c r="T1665" s="2" t="s">
        <v>44</v>
      </c>
      <c r="U1665" s="3" t="s">
        <v>45</v>
      </c>
      <c r="V1665" s="6" t="s">
        <v>35</v>
      </c>
      <c r="W1665" s="63" t="s">
        <v>5462</v>
      </c>
      <c r="X1665" s="2" t="s">
        <v>5463</v>
      </c>
      <c r="Y1665" s="2" t="s">
        <v>5464</v>
      </c>
      <c r="Z1665" s="64" t="s">
        <v>5465</v>
      </c>
      <c r="AA1665" s="2">
        <v>0</v>
      </c>
      <c r="AB1665" s="2">
        <v>0</v>
      </c>
      <c r="AC1665" s="2"/>
      <c r="AD1665" s="2"/>
      <c r="AE1665" s="6">
        <v>0</v>
      </c>
      <c r="AF1665" s="2">
        <v>0</v>
      </c>
      <c r="AG1665" s="2"/>
      <c r="AH1665" s="2"/>
      <c r="AI1665" s="6">
        <v>0</v>
      </c>
      <c r="AJ1665" s="2">
        <v>0</v>
      </c>
      <c r="AK1665" s="2"/>
      <c r="AL1665" s="6"/>
      <c r="AM1665" s="6">
        <v>0</v>
      </c>
      <c r="AN1665" s="2">
        <v>0</v>
      </c>
      <c r="AO1665" s="2"/>
      <c r="AP1665" s="6"/>
      <c r="AQ1665" s="6">
        <f t="shared" si="175"/>
        <v>0</v>
      </c>
      <c r="AR1665" s="160">
        <f t="shared" si="176"/>
        <v>0</v>
      </c>
      <c r="AS1665" s="160">
        <f t="shared" si="177"/>
        <v>0</v>
      </c>
      <c r="AT1665" s="160">
        <f t="shared" si="178"/>
        <v>0</v>
      </c>
      <c r="AU1665" s="160">
        <f t="shared" si="179"/>
        <v>0</v>
      </c>
      <c r="AV1665" s="160">
        <f t="shared" si="180"/>
        <v>0</v>
      </c>
      <c r="AW1665" s="160">
        <f t="shared" si="181"/>
        <v>0</v>
      </c>
    </row>
    <row r="1666" spans="1:49" x14ac:dyDescent="0.25">
      <c r="A1666" s="2" t="s">
        <v>5466</v>
      </c>
      <c r="B1666" s="44" t="s">
        <v>22</v>
      </c>
      <c r="C1666" s="2" t="s">
        <v>5450</v>
      </c>
      <c r="D1666" s="2" t="s">
        <v>5467</v>
      </c>
      <c r="E1666" s="6" t="s">
        <v>45</v>
      </c>
      <c r="F1666" s="2" t="s">
        <v>45</v>
      </c>
      <c r="G1666" s="2" t="s">
        <v>45</v>
      </c>
      <c r="H1666" s="2">
        <v>0</v>
      </c>
      <c r="I1666" s="2" t="s">
        <v>44</v>
      </c>
      <c r="J1666" s="2">
        <v>0</v>
      </c>
      <c r="K1666" s="6">
        <v>0</v>
      </c>
      <c r="L1666" s="2">
        <v>0</v>
      </c>
      <c r="M1666" s="112">
        <v>2</v>
      </c>
      <c r="N1666" s="13"/>
      <c r="O1666" s="21"/>
      <c r="P1666" s="21"/>
      <c r="Q1666" s="2" t="s">
        <v>45</v>
      </c>
      <c r="R1666" s="2" t="s">
        <v>44</v>
      </c>
      <c r="S1666" s="2" t="s">
        <v>45</v>
      </c>
      <c r="T1666" s="2" t="s">
        <v>44</v>
      </c>
      <c r="U1666" s="3" t="s">
        <v>44</v>
      </c>
      <c r="V1666" s="6" t="s">
        <v>6579</v>
      </c>
      <c r="W1666" s="63"/>
      <c r="X1666" s="2"/>
      <c r="Y1666" s="2"/>
      <c r="Z1666" s="64"/>
      <c r="AA1666" s="2">
        <v>0</v>
      </c>
      <c r="AB1666" s="2">
        <v>0</v>
      </c>
      <c r="AC1666" s="2"/>
      <c r="AD1666" s="2"/>
      <c r="AE1666" s="6">
        <v>0</v>
      </c>
      <c r="AF1666" s="2">
        <v>0</v>
      </c>
      <c r="AG1666" s="2"/>
      <c r="AH1666" s="2"/>
      <c r="AI1666" s="6">
        <v>0</v>
      </c>
      <c r="AJ1666" s="2">
        <v>0</v>
      </c>
      <c r="AK1666" s="2"/>
      <c r="AL1666" s="6"/>
      <c r="AM1666" s="6">
        <v>0</v>
      </c>
      <c r="AN1666" s="2">
        <v>0</v>
      </c>
      <c r="AO1666" s="2"/>
      <c r="AP1666" s="6"/>
      <c r="AQ1666" s="6">
        <f t="shared" si="175"/>
        <v>0</v>
      </c>
      <c r="AR1666" s="160">
        <f t="shared" si="176"/>
        <v>0</v>
      </c>
      <c r="AS1666" s="160">
        <f t="shared" si="177"/>
        <v>0</v>
      </c>
      <c r="AT1666" s="160">
        <f t="shared" si="178"/>
        <v>0</v>
      </c>
      <c r="AU1666" s="160">
        <f t="shared" si="179"/>
        <v>0</v>
      </c>
      <c r="AV1666" s="160">
        <f t="shared" si="180"/>
        <v>0</v>
      </c>
      <c r="AW1666" s="160">
        <f t="shared" si="181"/>
        <v>0</v>
      </c>
    </row>
    <row r="1667" spans="1:49" x14ac:dyDescent="0.25">
      <c r="A1667" s="2" t="s">
        <v>5468</v>
      </c>
      <c r="B1667" s="44" t="s">
        <v>22</v>
      </c>
      <c r="C1667" s="2" t="s">
        <v>5450</v>
      </c>
      <c r="D1667" s="2" t="s">
        <v>5469</v>
      </c>
      <c r="E1667" s="6" t="s">
        <v>45</v>
      </c>
      <c r="F1667" s="2" t="s">
        <v>44</v>
      </c>
      <c r="G1667" s="2" t="s">
        <v>44</v>
      </c>
      <c r="H1667" s="2">
        <v>1</v>
      </c>
      <c r="I1667" s="2" t="s">
        <v>44</v>
      </c>
      <c r="J1667" s="2">
        <v>1</v>
      </c>
      <c r="K1667" s="2">
        <v>0</v>
      </c>
      <c r="L1667" s="2">
        <v>1</v>
      </c>
      <c r="M1667" s="2">
        <v>1</v>
      </c>
      <c r="N1667" s="2">
        <v>1</v>
      </c>
      <c r="O1667" s="21">
        <v>1</v>
      </c>
      <c r="P1667" s="18">
        <v>1</v>
      </c>
      <c r="Q1667" s="2" t="s">
        <v>45</v>
      </c>
      <c r="R1667" s="2" t="s">
        <v>45</v>
      </c>
      <c r="S1667" s="2" t="s">
        <v>44</v>
      </c>
      <c r="T1667" s="2" t="s">
        <v>44</v>
      </c>
      <c r="U1667" s="3" t="s">
        <v>44</v>
      </c>
      <c r="V1667" s="6" t="s">
        <v>36</v>
      </c>
      <c r="W1667" s="63" t="s">
        <v>5470</v>
      </c>
      <c r="X1667" s="2" t="s">
        <v>5471</v>
      </c>
      <c r="Y1667" s="2" t="s">
        <v>5472</v>
      </c>
      <c r="Z1667" s="64" t="s">
        <v>5473</v>
      </c>
      <c r="AA1667" s="2">
        <v>1</v>
      </c>
      <c r="AB1667" s="2">
        <v>0</v>
      </c>
      <c r="AC1667" s="2"/>
      <c r="AD1667" s="2" t="s">
        <v>6743</v>
      </c>
      <c r="AE1667" s="6">
        <v>0</v>
      </c>
      <c r="AF1667" s="2">
        <v>0</v>
      </c>
      <c r="AG1667" s="2"/>
      <c r="AH1667" s="2"/>
      <c r="AI1667" s="6">
        <v>0</v>
      </c>
      <c r="AJ1667" s="2">
        <v>0</v>
      </c>
      <c r="AK1667" s="2"/>
      <c r="AL1667" s="6"/>
      <c r="AM1667" s="6">
        <v>0</v>
      </c>
      <c r="AN1667" s="2">
        <v>0</v>
      </c>
      <c r="AO1667" s="2"/>
      <c r="AP1667" s="6"/>
      <c r="AQ1667" s="6">
        <f t="shared" si="175"/>
        <v>1</v>
      </c>
      <c r="AR1667" s="160">
        <f t="shared" si="176"/>
        <v>1</v>
      </c>
      <c r="AS1667" s="160">
        <f t="shared" si="177"/>
        <v>0</v>
      </c>
      <c r="AT1667" s="160">
        <f t="shared" si="178"/>
        <v>0</v>
      </c>
      <c r="AU1667" s="160">
        <f t="shared" si="179"/>
        <v>0</v>
      </c>
      <c r="AV1667" s="160">
        <f t="shared" si="180"/>
        <v>0</v>
      </c>
      <c r="AW1667" s="160">
        <f t="shared" si="181"/>
        <v>0</v>
      </c>
    </row>
    <row r="1668" spans="1:49" x14ac:dyDescent="0.25">
      <c r="A1668" s="2" t="s">
        <v>5474</v>
      </c>
      <c r="B1668" s="44" t="s">
        <v>22</v>
      </c>
      <c r="C1668" s="2" t="s">
        <v>5450</v>
      </c>
      <c r="D1668" s="2" t="s">
        <v>5475</v>
      </c>
      <c r="E1668" s="6" t="s">
        <v>45</v>
      </c>
      <c r="F1668" s="2" t="s">
        <v>45</v>
      </c>
      <c r="G1668" s="2" t="s">
        <v>44</v>
      </c>
      <c r="H1668" s="2">
        <v>0</v>
      </c>
      <c r="I1668" s="2" t="s">
        <v>44</v>
      </c>
      <c r="J1668" s="2">
        <v>0</v>
      </c>
      <c r="K1668" s="6">
        <v>0</v>
      </c>
      <c r="L1668" s="2">
        <v>0</v>
      </c>
      <c r="M1668" s="112">
        <v>2</v>
      </c>
      <c r="N1668" s="13"/>
      <c r="O1668" s="21"/>
      <c r="P1668" s="21"/>
      <c r="Q1668" s="2" t="s">
        <v>44</v>
      </c>
      <c r="R1668" s="2" t="s">
        <v>44</v>
      </c>
      <c r="S1668" s="2" t="s">
        <v>45</v>
      </c>
      <c r="T1668" s="2" t="s">
        <v>44</v>
      </c>
      <c r="U1668" s="3" t="s">
        <v>44</v>
      </c>
      <c r="V1668" s="6" t="s">
        <v>6579</v>
      </c>
      <c r="W1668" s="63"/>
      <c r="X1668" s="2"/>
      <c r="Y1668" s="2"/>
      <c r="Z1668" s="64"/>
      <c r="AA1668" s="2">
        <v>0</v>
      </c>
      <c r="AB1668" s="2">
        <v>0</v>
      </c>
      <c r="AC1668" s="2"/>
      <c r="AD1668" s="2"/>
      <c r="AE1668" s="6">
        <v>0</v>
      </c>
      <c r="AF1668" s="2">
        <v>0</v>
      </c>
      <c r="AG1668" s="2"/>
      <c r="AH1668" s="2"/>
      <c r="AI1668" s="6">
        <v>0</v>
      </c>
      <c r="AJ1668" s="2">
        <v>0</v>
      </c>
      <c r="AK1668" s="2"/>
      <c r="AL1668" s="6"/>
      <c r="AM1668" s="6">
        <v>0</v>
      </c>
      <c r="AN1668" s="2">
        <v>0</v>
      </c>
      <c r="AO1668" s="2"/>
      <c r="AP1668" s="6"/>
      <c r="AQ1668" s="6">
        <f t="shared" ref="AQ1668:AQ1731" si="182">SUM(AA1668:AP1668)</f>
        <v>0</v>
      </c>
      <c r="AR1668" s="160">
        <f t="shared" ref="AR1668:AR1731" si="183">IF(AA1668+AE1668+AI1668+AM1668&gt;0,1,0)</f>
        <v>0</v>
      </c>
      <c r="AS1668" s="160">
        <f t="shared" ref="AS1668:AS1731" si="184">IF(OR(AC1668="JUNTOS",AG1668="JUNTOS",AK1668="JUNTOS",AO1668="JUNTOS"),1,0)</f>
        <v>0</v>
      </c>
      <c r="AT1668" s="160">
        <f t="shared" ref="AT1668:AT1731" si="185">IF(OR($AC1668="CUNA MAS",$AG1668="CUNA MAS",$AK1668="CUNA MAS", $AO1668="CUNA MAS"),1,0)</f>
        <v>0</v>
      </c>
      <c r="AU1668" s="160">
        <f t="shared" ref="AU1668:AU1731" si="186">IF(OR($AC1668="PAIS",$AG1668="PAIS",$AK1668="PAIS",$AO1668="PAIS"),1,0)</f>
        <v>0</v>
      </c>
      <c r="AV1668" s="160">
        <f t="shared" ref="AV1668:AV1731" si="187">IF(OR($AC1668="QALI WARMA",$AG1668="QALI WARMA",$AK1668="QALI WARMA", $AO1668="QALI WARMA"),1,0)</f>
        <v>0</v>
      </c>
      <c r="AW1668" s="160">
        <f t="shared" ref="AW1668:AW1731" si="188">IF(AND(NOT(OR(AC1668="JUNTOS",AG1668="JUNTOS",AK1668="JUNTOS",AO1668="JUNTOS",$AC1668="CUNA MAS",$AG1668="CUNA MAS",$AK1668="CUNA MAS",$AO1668="CUNA MAS",$AC1668="PAIS",$AG1668="PAIS",$AK1668="PAIS",$AO1668="PAIS",$AC1668="QALI WARMA",$AG1668="QALI WARMA",$AK1668="QALI WARMA",$AO1668="QALI WARMA")),NOT(AND(AC1668="",AG1668="",AK1668="",AO1668=""))),1,0)</f>
        <v>0</v>
      </c>
    </row>
    <row r="1669" spans="1:49" x14ac:dyDescent="0.25">
      <c r="A1669" s="2" t="s">
        <v>5476</v>
      </c>
      <c r="B1669" s="44" t="s">
        <v>22</v>
      </c>
      <c r="C1669" s="2" t="s">
        <v>5450</v>
      </c>
      <c r="D1669" s="2" t="s">
        <v>5477</v>
      </c>
      <c r="E1669" s="6" t="s">
        <v>45</v>
      </c>
      <c r="F1669" s="2" t="s">
        <v>45</v>
      </c>
      <c r="G1669" s="2" t="s">
        <v>45</v>
      </c>
      <c r="H1669" s="2">
        <v>0</v>
      </c>
      <c r="I1669" s="2" t="s">
        <v>44</v>
      </c>
      <c r="J1669" s="2">
        <v>0</v>
      </c>
      <c r="K1669" s="6">
        <v>0</v>
      </c>
      <c r="L1669" s="2">
        <v>0</v>
      </c>
      <c r="M1669" s="112">
        <v>2</v>
      </c>
      <c r="N1669" s="13"/>
      <c r="O1669" s="21"/>
      <c r="P1669" s="21"/>
      <c r="Q1669" s="2" t="s">
        <v>45</v>
      </c>
      <c r="R1669" s="2" t="s">
        <v>44</v>
      </c>
      <c r="S1669" s="2" t="s">
        <v>45</v>
      </c>
      <c r="T1669" s="2" t="s">
        <v>44</v>
      </c>
      <c r="U1669" s="3" t="s">
        <v>44</v>
      </c>
      <c r="V1669" s="6" t="s">
        <v>6579</v>
      </c>
      <c r="W1669" s="63"/>
      <c r="X1669" s="2"/>
      <c r="Y1669" s="2"/>
      <c r="Z1669" s="64"/>
      <c r="AA1669" s="2">
        <v>0</v>
      </c>
      <c r="AB1669" s="2">
        <v>0</v>
      </c>
      <c r="AC1669" s="2"/>
      <c r="AD1669" s="2"/>
      <c r="AE1669" s="6">
        <v>0</v>
      </c>
      <c r="AF1669" s="2">
        <v>0</v>
      </c>
      <c r="AG1669" s="2"/>
      <c r="AH1669" s="2"/>
      <c r="AI1669" s="6">
        <v>0</v>
      </c>
      <c r="AJ1669" s="2">
        <v>0</v>
      </c>
      <c r="AK1669" s="2"/>
      <c r="AL1669" s="6"/>
      <c r="AM1669" s="6">
        <v>0</v>
      </c>
      <c r="AN1669" s="2">
        <v>0</v>
      </c>
      <c r="AO1669" s="2"/>
      <c r="AP1669" s="6"/>
      <c r="AQ1669" s="6">
        <f t="shared" si="182"/>
        <v>0</v>
      </c>
      <c r="AR1669" s="160">
        <f t="shared" si="183"/>
        <v>0</v>
      </c>
      <c r="AS1669" s="160">
        <f t="shared" si="184"/>
        <v>0</v>
      </c>
      <c r="AT1669" s="160">
        <f t="shared" si="185"/>
        <v>0</v>
      </c>
      <c r="AU1669" s="160">
        <f t="shared" si="186"/>
        <v>0</v>
      </c>
      <c r="AV1669" s="160">
        <f t="shared" si="187"/>
        <v>0</v>
      </c>
      <c r="AW1669" s="160">
        <f t="shared" si="188"/>
        <v>0</v>
      </c>
    </row>
    <row r="1670" spans="1:49" x14ac:dyDescent="0.25">
      <c r="A1670" s="2" t="s">
        <v>5478</v>
      </c>
      <c r="B1670" s="44" t="s">
        <v>22</v>
      </c>
      <c r="C1670" s="2" t="s">
        <v>5450</v>
      </c>
      <c r="D1670" s="2" t="s">
        <v>5479</v>
      </c>
      <c r="E1670" s="6" t="s">
        <v>45</v>
      </c>
      <c r="F1670" s="2" t="s">
        <v>44</v>
      </c>
      <c r="G1670" s="2" t="s">
        <v>44</v>
      </c>
      <c r="H1670" s="2">
        <v>1</v>
      </c>
      <c r="I1670" s="2" t="s">
        <v>45</v>
      </c>
      <c r="J1670" s="2">
        <v>1</v>
      </c>
      <c r="K1670" s="2">
        <v>0</v>
      </c>
      <c r="L1670" s="2">
        <v>1</v>
      </c>
      <c r="M1670" s="2">
        <v>1</v>
      </c>
      <c r="N1670" s="2">
        <v>1</v>
      </c>
      <c r="O1670" s="21">
        <v>1</v>
      </c>
      <c r="P1670" s="18">
        <v>1</v>
      </c>
      <c r="Q1670" s="2" t="s">
        <v>44</v>
      </c>
      <c r="R1670" s="2" t="s">
        <v>45</v>
      </c>
      <c r="S1670" s="2" t="s">
        <v>45</v>
      </c>
      <c r="T1670" s="2" t="s">
        <v>44</v>
      </c>
      <c r="U1670" s="3" t="s">
        <v>45</v>
      </c>
      <c r="V1670" s="6" t="s">
        <v>35</v>
      </c>
      <c r="W1670" s="63" t="s">
        <v>5480</v>
      </c>
      <c r="X1670" s="2" t="s">
        <v>5481</v>
      </c>
      <c r="Y1670" s="2" t="s">
        <v>5482</v>
      </c>
      <c r="Z1670" s="64" t="s">
        <v>5483</v>
      </c>
      <c r="AA1670" s="2">
        <v>0</v>
      </c>
      <c r="AB1670" s="2">
        <v>0</v>
      </c>
      <c r="AC1670" s="2"/>
      <c r="AD1670" s="2"/>
      <c r="AE1670" s="6">
        <v>0</v>
      </c>
      <c r="AF1670" s="2">
        <v>0</v>
      </c>
      <c r="AG1670" s="2"/>
      <c r="AH1670" s="2"/>
      <c r="AI1670" s="6">
        <v>0</v>
      </c>
      <c r="AJ1670" s="2">
        <v>0</v>
      </c>
      <c r="AK1670" s="2"/>
      <c r="AL1670" s="6"/>
      <c r="AM1670" s="6">
        <v>0</v>
      </c>
      <c r="AN1670" s="2">
        <v>0</v>
      </c>
      <c r="AO1670" s="2"/>
      <c r="AP1670" s="6"/>
      <c r="AQ1670" s="6">
        <f t="shared" si="182"/>
        <v>0</v>
      </c>
      <c r="AR1670" s="160">
        <f t="shared" si="183"/>
        <v>0</v>
      </c>
      <c r="AS1670" s="160">
        <f t="shared" si="184"/>
        <v>0</v>
      </c>
      <c r="AT1670" s="160">
        <f t="shared" si="185"/>
        <v>0</v>
      </c>
      <c r="AU1670" s="160">
        <f t="shared" si="186"/>
        <v>0</v>
      </c>
      <c r="AV1670" s="160">
        <f t="shared" si="187"/>
        <v>0</v>
      </c>
      <c r="AW1670" s="160">
        <f t="shared" si="188"/>
        <v>0</v>
      </c>
    </row>
    <row r="1671" spans="1:49" x14ac:dyDescent="0.25">
      <c r="A1671" s="2" t="s">
        <v>5484</v>
      </c>
      <c r="B1671" s="44" t="s">
        <v>22</v>
      </c>
      <c r="C1671" s="2" t="s">
        <v>5450</v>
      </c>
      <c r="D1671" s="2" t="s">
        <v>5485</v>
      </c>
      <c r="E1671" s="6" t="s">
        <v>45</v>
      </c>
      <c r="F1671" s="2" t="s">
        <v>45</v>
      </c>
      <c r="G1671" s="2" t="s">
        <v>44</v>
      </c>
      <c r="H1671" s="2">
        <v>0</v>
      </c>
      <c r="I1671" s="2" t="s">
        <v>45</v>
      </c>
      <c r="J1671" s="2">
        <v>1</v>
      </c>
      <c r="K1671" s="2">
        <v>0</v>
      </c>
      <c r="L1671" s="2">
        <v>1</v>
      </c>
      <c r="M1671" s="2">
        <v>1</v>
      </c>
      <c r="N1671" s="13"/>
      <c r="O1671" s="21">
        <v>1</v>
      </c>
      <c r="P1671" s="21">
        <v>1</v>
      </c>
      <c r="Q1671" s="2" t="s">
        <v>45</v>
      </c>
      <c r="R1671" s="2" t="s">
        <v>44</v>
      </c>
      <c r="S1671" s="2" t="s">
        <v>45</v>
      </c>
      <c r="T1671" s="2" t="s">
        <v>44</v>
      </c>
      <c r="U1671" s="3" t="s">
        <v>45</v>
      </c>
      <c r="V1671" s="2" t="s">
        <v>326</v>
      </c>
      <c r="W1671" s="63" t="s">
        <v>5486</v>
      </c>
      <c r="X1671" s="2" t="s">
        <v>5487</v>
      </c>
      <c r="Y1671" s="2" t="s">
        <v>5488</v>
      </c>
      <c r="Z1671" s="64" t="s">
        <v>5489</v>
      </c>
      <c r="AA1671" s="2">
        <v>0</v>
      </c>
      <c r="AB1671" s="2">
        <v>0</v>
      </c>
      <c r="AC1671" s="2"/>
      <c r="AD1671" s="2"/>
      <c r="AE1671" s="6">
        <v>0</v>
      </c>
      <c r="AF1671" s="2">
        <v>0</v>
      </c>
      <c r="AG1671" s="2"/>
      <c r="AH1671" s="2"/>
      <c r="AI1671" s="6">
        <v>0</v>
      </c>
      <c r="AJ1671" s="2">
        <v>0</v>
      </c>
      <c r="AK1671" s="2"/>
      <c r="AL1671" s="6"/>
      <c r="AM1671" s="6">
        <v>0</v>
      </c>
      <c r="AN1671" s="2">
        <v>0</v>
      </c>
      <c r="AO1671" s="2"/>
      <c r="AP1671" s="6"/>
      <c r="AQ1671" s="6">
        <f t="shared" si="182"/>
        <v>0</v>
      </c>
      <c r="AR1671" s="160">
        <f t="shared" si="183"/>
        <v>0</v>
      </c>
      <c r="AS1671" s="160">
        <f t="shared" si="184"/>
        <v>0</v>
      </c>
      <c r="AT1671" s="160">
        <f t="shared" si="185"/>
        <v>0</v>
      </c>
      <c r="AU1671" s="160">
        <f t="shared" si="186"/>
        <v>0</v>
      </c>
      <c r="AV1671" s="160">
        <f t="shared" si="187"/>
        <v>0</v>
      </c>
      <c r="AW1671" s="160">
        <f t="shared" si="188"/>
        <v>0</v>
      </c>
    </row>
    <row r="1672" spans="1:49" x14ac:dyDescent="0.25">
      <c r="A1672" s="2" t="s">
        <v>5490</v>
      </c>
      <c r="B1672" s="44" t="s">
        <v>22</v>
      </c>
      <c r="C1672" s="2" t="s">
        <v>5360</v>
      </c>
      <c r="D1672" s="2" t="s">
        <v>5491</v>
      </c>
      <c r="E1672" s="6" t="s">
        <v>45</v>
      </c>
      <c r="F1672" s="2" t="s">
        <v>45</v>
      </c>
      <c r="G1672" s="2" t="s">
        <v>44</v>
      </c>
      <c r="H1672" s="2">
        <v>0</v>
      </c>
      <c r="I1672" s="2" t="s">
        <v>45</v>
      </c>
      <c r="J1672" s="2">
        <v>0</v>
      </c>
      <c r="K1672" s="2">
        <v>1</v>
      </c>
      <c r="L1672" s="2">
        <v>1</v>
      </c>
      <c r="M1672" s="112">
        <v>2</v>
      </c>
      <c r="N1672" s="13"/>
      <c r="O1672" s="21"/>
      <c r="P1672" s="21"/>
      <c r="Q1672" s="2" t="s">
        <v>45</v>
      </c>
      <c r="R1672" s="2" t="s">
        <v>45</v>
      </c>
      <c r="S1672" s="2" t="s">
        <v>44</v>
      </c>
      <c r="T1672" s="2" t="s">
        <v>44</v>
      </c>
      <c r="U1672" s="3" t="s">
        <v>45</v>
      </c>
      <c r="V1672" s="6" t="s">
        <v>6587</v>
      </c>
      <c r="W1672" s="63" t="s">
        <v>7044</v>
      </c>
      <c r="X1672" s="2" t="s">
        <v>7045</v>
      </c>
      <c r="Y1672" s="2">
        <v>950306915</v>
      </c>
      <c r="Z1672" s="64" t="s">
        <v>7046</v>
      </c>
      <c r="AA1672" s="2">
        <v>0</v>
      </c>
      <c r="AB1672" s="2">
        <v>0</v>
      </c>
      <c r="AC1672" s="2"/>
      <c r="AD1672" s="2"/>
      <c r="AE1672" s="6">
        <v>0</v>
      </c>
      <c r="AF1672" s="2">
        <v>0</v>
      </c>
      <c r="AG1672" s="2"/>
      <c r="AH1672" s="2"/>
      <c r="AI1672" s="6">
        <v>0</v>
      </c>
      <c r="AJ1672" s="2">
        <v>0</v>
      </c>
      <c r="AK1672" s="2"/>
      <c r="AL1672" s="6"/>
      <c r="AM1672" s="6">
        <v>0</v>
      </c>
      <c r="AN1672" s="2">
        <v>0</v>
      </c>
      <c r="AO1672" s="2"/>
      <c r="AP1672" s="6"/>
      <c r="AQ1672" s="6">
        <f t="shared" si="182"/>
        <v>0</v>
      </c>
      <c r="AR1672" s="160">
        <f t="shared" si="183"/>
        <v>0</v>
      </c>
      <c r="AS1672" s="160">
        <f t="shared" si="184"/>
        <v>0</v>
      </c>
      <c r="AT1672" s="160">
        <f t="shared" si="185"/>
        <v>0</v>
      </c>
      <c r="AU1672" s="160">
        <f t="shared" si="186"/>
        <v>0</v>
      </c>
      <c r="AV1672" s="160">
        <f t="shared" si="187"/>
        <v>0</v>
      </c>
      <c r="AW1672" s="160">
        <f t="shared" si="188"/>
        <v>0</v>
      </c>
    </row>
    <row r="1673" spans="1:49" x14ac:dyDescent="0.25">
      <c r="A1673" s="2" t="s">
        <v>5492</v>
      </c>
      <c r="B1673" s="44" t="s">
        <v>22</v>
      </c>
      <c r="C1673" s="2" t="s">
        <v>5360</v>
      </c>
      <c r="D1673" s="2" t="s">
        <v>5493</v>
      </c>
      <c r="E1673" s="6" t="s">
        <v>45</v>
      </c>
      <c r="F1673" s="2" t="s">
        <v>44</v>
      </c>
      <c r="G1673" s="2" t="s">
        <v>44</v>
      </c>
      <c r="H1673" s="2">
        <v>0</v>
      </c>
      <c r="I1673" s="2" t="s">
        <v>45</v>
      </c>
      <c r="J1673" s="2">
        <v>1</v>
      </c>
      <c r="K1673" s="2">
        <v>0</v>
      </c>
      <c r="L1673" s="2">
        <v>1</v>
      </c>
      <c r="M1673" s="2">
        <v>1</v>
      </c>
      <c r="N1673" s="2">
        <v>1</v>
      </c>
      <c r="O1673" s="21">
        <v>1</v>
      </c>
      <c r="P1673" s="6">
        <v>1</v>
      </c>
      <c r="Q1673" s="2" t="s">
        <v>45</v>
      </c>
      <c r="R1673" s="2" t="s">
        <v>45</v>
      </c>
      <c r="S1673" s="2" t="s">
        <v>44</v>
      </c>
      <c r="T1673" s="2" t="s">
        <v>44</v>
      </c>
      <c r="U1673" s="3" t="s">
        <v>45</v>
      </c>
      <c r="V1673" s="6" t="s">
        <v>326</v>
      </c>
      <c r="W1673" s="63" t="s">
        <v>5494</v>
      </c>
      <c r="X1673" s="2" t="s">
        <v>5495</v>
      </c>
      <c r="Y1673" s="2" t="s">
        <v>5496</v>
      </c>
      <c r="Z1673" s="64" t="s">
        <v>5497</v>
      </c>
      <c r="AA1673" s="2">
        <v>0</v>
      </c>
      <c r="AB1673" s="2">
        <v>1</v>
      </c>
      <c r="AC1673" s="2" t="s">
        <v>326</v>
      </c>
      <c r="AD1673" s="2" t="s">
        <v>6744</v>
      </c>
      <c r="AE1673" s="6">
        <v>0</v>
      </c>
      <c r="AF1673" s="2">
        <v>0</v>
      </c>
      <c r="AG1673" s="2"/>
      <c r="AH1673" s="2"/>
      <c r="AI1673" s="6">
        <v>0</v>
      </c>
      <c r="AJ1673" s="2">
        <v>0</v>
      </c>
      <c r="AK1673" s="2"/>
      <c r="AL1673" s="6"/>
      <c r="AM1673" s="6">
        <v>0</v>
      </c>
      <c r="AN1673" s="2">
        <v>0</v>
      </c>
      <c r="AO1673" s="2"/>
      <c r="AP1673" s="6"/>
      <c r="AQ1673" s="6">
        <f t="shared" si="182"/>
        <v>1</v>
      </c>
      <c r="AR1673" s="160">
        <f t="shared" si="183"/>
        <v>0</v>
      </c>
      <c r="AS1673" s="160">
        <f t="shared" si="184"/>
        <v>0</v>
      </c>
      <c r="AT1673" s="160">
        <f t="shared" si="185"/>
        <v>1</v>
      </c>
      <c r="AU1673" s="160">
        <f t="shared" si="186"/>
        <v>0</v>
      </c>
      <c r="AV1673" s="160">
        <f t="shared" si="187"/>
        <v>0</v>
      </c>
      <c r="AW1673" s="160">
        <f t="shared" si="188"/>
        <v>0</v>
      </c>
    </row>
    <row r="1674" spans="1:49" x14ac:dyDescent="0.25">
      <c r="A1674" s="2" t="s">
        <v>5498</v>
      </c>
      <c r="B1674" s="44" t="s">
        <v>22</v>
      </c>
      <c r="C1674" s="2" t="s">
        <v>5360</v>
      </c>
      <c r="D1674" s="2" t="s">
        <v>5499</v>
      </c>
      <c r="E1674" s="6" t="s">
        <v>45</v>
      </c>
      <c r="F1674" s="2" t="s">
        <v>45</v>
      </c>
      <c r="G1674" s="2" t="s">
        <v>44</v>
      </c>
      <c r="H1674" s="2">
        <v>1</v>
      </c>
      <c r="I1674" s="2" t="s">
        <v>44</v>
      </c>
      <c r="J1674" s="2">
        <v>0</v>
      </c>
      <c r="K1674" s="6">
        <v>0</v>
      </c>
      <c r="L1674" s="2">
        <v>0</v>
      </c>
      <c r="M1674" s="112">
        <v>2</v>
      </c>
      <c r="N1674" s="13"/>
      <c r="O1674" s="21"/>
      <c r="P1674" s="21"/>
      <c r="Q1674" s="2" t="s">
        <v>44</v>
      </c>
      <c r="R1674" s="2" t="s">
        <v>45</v>
      </c>
      <c r="S1674" s="2" t="s">
        <v>45</v>
      </c>
      <c r="T1674" s="2" t="s">
        <v>44</v>
      </c>
      <c r="U1674" s="3" t="s">
        <v>44</v>
      </c>
      <c r="V1674" s="6" t="s">
        <v>35</v>
      </c>
      <c r="W1674" s="63" t="s">
        <v>5500</v>
      </c>
      <c r="X1674" s="2" t="s">
        <v>5501</v>
      </c>
      <c r="Y1674" s="2" t="s">
        <v>5502</v>
      </c>
      <c r="Z1674" s="64" t="s">
        <v>5503</v>
      </c>
      <c r="AA1674" s="2">
        <v>0</v>
      </c>
      <c r="AB1674" s="2">
        <v>0</v>
      </c>
      <c r="AC1674" s="2"/>
      <c r="AD1674" s="2"/>
      <c r="AE1674" s="6">
        <v>0</v>
      </c>
      <c r="AF1674" s="2">
        <v>0</v>
      </c>
      <c r="AG1674" s="2"/>
      <c r="AH1674" s="2"/>
      <c r="AI1674" s="6">
        <v>0</v>
      </c>
      <c r="AJ1674" s="2">
        <v>0</v>
      </c>
      <c r="AK1674" s="2"/>
      <c r="AL1674" s="6"/>
      <c r="AM1674" s="6">
        <v>0</v>
      </c>
      <c r="AN1674" s="2">
        <v>0</v>
      </c>
      <c r="AO1674" s="2"/>
      <c r="AP1674" s="6"/>
      <c r="AQ1674" s="6">
        <f t="shared" si="182"/>
        <v>0</v>
      </c>
      <c r="AR1674" s="160">
        <f t="shared" si="183"/>
        <v>0</v>
      </c>
      <c r="AS1674" s="160">
        <f t="shared" si="184"/>
        <v>0</v>
      </c>
      <c r="AT1674" s="160">
        <f t="shared" si="185"/>
        <v>0</v>
      </c>
      <c r="AU1674" s="160">
        <f t="shared" si="186"/>
        <v>0</v>
      </c>
      <c r="AV1674" s="160">
        <f t="shared" si="187"/>
        <v>0</v>
      </c>
      <c r="AW1674" s="160">
        <f t="shared" si="188"/>
        <v>0</v>
      </c>
    </row>
    <row r="1675" spans="1:49" x14ac:dyDescent="0.25">
      <c r="A1675" s="2" t="s">
        <v>5504</v>
      </c>
      <c r="B1675" s="44" t="s">
        <v>22</v>
      </c>
      <c r="C1675" s="2" t="s">
        <v>5360</v>
      </c>
      <c r="D1675" s="2" t="s">
        <v>5505</v>
      </c>
      <c r="E1675" s="6" t="s">
        <v>45</v>
      </c>
      <c r="F1675" s="2" t="s">
        <v>45</v>
      </c>
      <c r="G1675" s="2" t="s">
        <v>44</v>
      </c>
      <c r="H1675" s="2">
        <v>0</v>
      </c>
      <c r="I1675" s="2" t="s">
        <v>44</v>
      </c>
      <c r="J1675" s="2">
        <v>0</v>
      </c>
      <c r="K1675" s="2">
        <v>1</v>
      </c>
      <c r="L1675" s="2">
        <v>1</v>
      </c>
      <c r="M1675" s="112">
        <v>2</v>
      </c>
      <c r="N1675" s="13"/>
      <c r="O1675" s="21"/>
      <c r="P1675" s="21"/>
      <c r="Q1675" s="2" t="s">
        <v>44</v>
      </c>
      <c r="R1675" s="2" t="s">
        <v>44</v>
      </c>
      <c r="S1675" s="2" t="s">
        <v>45</v>
      </c>
      <c r="T1675" s="2" t="s">
        <v>44</v>
      </c>
      <c r="U1675" s="3" t="s">
        <v>44</v>
      </c>
      <c r="V1675" s="6" t="s">
        <v>36</v>
      </c>
      <c r="W1675" s="63" t="s">
        <v>7049</v>
      </c>
      <c r="X1675" s="2">
        <v>42056181</v>
      </c>
      <c r="Y1675" s="2">
        <v>998986869</v>
      </c>
      <c r="Z1675" s="64" t="s">
        <v>7050</v>
      </c>
      <c r="AA1675" s="2">
        <v>0</v>
      </c>
      <c r="AB1675" s="2">
        <v>0</v>
      </c>
      <c r="AC1675" s="2"/>
      <c r="AD1675" s="2"/>
      <c r="AE1675" s="6">
        <v>0</v>
      </c>
      <c r="AF1675" s="2">
        <v>0</v>
      </c>
      <c r="AG1675" s="2"/>
      <c r="AH1675" s="2"/>
      <c r="AI1675" s="6">
        <v>0</v>
      </c>
      <c r="AJ1675" s="2">
        <v>1</v>
      </c>
      <c r="AK1675" s="2" t="s">
        <v>36</v>
      </c>
      <c r="AL1675" s="6" t="s">
        <v>6744</v>
      </c>
      <c r="AM1675" s="6">
        <v>0</v>
      </c>
      <c r="AN1675" s="2">
        <v>0</v>
      </c>
      <c r="AO1675" s="2"/>
      <c r="AP1675" s="6"/>
      <c r="AQ1675" s="6">
        <f t="shared" si="182"/>
        <v>1</v>
      </c>
      <c r="AR1675" s="160">
        <f t="shared" si="183"/>
        <v>0</v>
      </c>
      <c r="AS1675" s="160">
        <f t="shared" si="184"/>
        <v>0</v>
      </c>
      <c r="AT1675" s="160">
        <f t="shared" si="185"/>
        <v>0</v>
      </c>
      <c r="AU1675" s="160">
        <f t="shared" si="186"/>
        <v>1</v>
      </c>
      <c r="AV1675" s="160">
        <f t="shared" si="187"/>
        <v>0</v>
      </c>
      <c r="AW1675" s="160">
        <f t="shared" si="188"/>
        <v>0</v>
      </c>
    </row>
    <row r="1676" spans="1:49" x14ac:dyDescent="0.25">
      <c r="A1676" s="2" t="s">
        <v>5506</v>
      </c>
      <c r="B1676" s="44" t="s">
        <v>22</v>
      </c>
      <c r="C1676" s="2" t="s">
        <v>5360</v>
      </c>
      <c r="D1676" s="2" t="s">
        <v>5507</v>
      </c>
      <c r="E1676" s="6" t="s">
        <v>45</v>
      </c>
      <c r="F1676" s="2" t="s">
        <v>45</v>
      </c>
      <c r="G1676" s="2" t="s">
        <v>44</v>
      </c>
      <c r="H1676" s="2">
        <v>0</v>
      </c>
      <c r="I1676" s="2" t="s">
        <v>45</v>
      </c>
      <c r="J1676" s="2">
        <v>0</v>
      </c>
      <c r="K1676" s="6">
        <v>0</v>
      </c>
      <c r="L1676" s="2">
        <v>0</v>
      </c>
      <c r="M1676" s="112">
        <v>2</v>
      </c>
      <c r="N1676" s="13"/>
      <c r="O1676" s="21"/>
      <c r="P1676" s="21"/>
      <c r="Q1676" s="2" t="s">
        <v>44</v>
      </c>
      <c r="R1676" s="2" t="s">
        <v>44</v>
      </c>
      <c r="S1676" s="2" t="s">
        <v>45</v>
      </c>
      <c r="T1676" s="2" t="s">
        <v>44</v>
      </c>
      <c r="U1676" s="3" t="s">
        <v>44</v>
      </c>
      <c r="V1676" s="6" t="s">
        <v>6579</v>
      </c>
      <c r="W1676" s="63"/>
      <c r="X1676" s="2"/>
      <c r="Y1676" s="2"/>
      <c r="Z1676" s="64"/>
      <c r="AA1676" s="2">
        <v>0</v>
      </c>
      <c r="AB1676" s="2">
        <v>0</v>
      </c>
      <c r="AC1676" s="2"/>
      <c r="AD1676" s="2"/>
      <c r="AE1676" s="6">
        <v>0</v>
      </c>
      <c r="AF1676" s="2">
        <v>0</v>
      </c>
      <c r="AG1676" s="2"/>
      <c r="AH1676" s="2"/>
      <c r="AI1676" s="6">
        <v>0</v>
      </c>
      <c r="AJ1676" s="2">
        <v>0</v>
      </c>
      <c r="AK1676" s="2"/>
      <c r="AL1676" s="6"/>
      <c r="AM1676" s="6">
        <v>0</v>
      </c>
      <c r="AN1676" s="2">
        <v>0</v>
      </c>
      <c r="AO1676" s="2"/>
      <c r="AP1676" s="6"/>
      <c r="AQ1676" s="6">
        <f t="shared" si="182"/>
        <v>0</v>
      </c>
      <c r="AR1676" s="160">
        <f t="shared" si="183"/>
        <v>0</v>
      </c>
      <c r="AS1676" s="160">
        <f t="shared" si="184"/>
        <v>0</v>
      </c>
      <c r="AT1676" s="160">
        <f t="shared" si="185"/>
        <v>0</v>
      </c>
      <c r="AU1676" s="160">
        <f t="shared" si="186"/>
        <v>0</v>
      </c>
      <c r="AV1676" s="160">
        <f t="shared" si="187"/>
        <v>0</v>
      </c>
      <c r="AW1676" s="160">
        <f t="shared" si="188"/>
        <v>0</v>
      </c>
    </row>
    <row r="1677" spans="1:49" x14ac:dyDescent="0.25">
      <c r="A1677" s="2" t="s">
        <v>5508</v>
      </c>
      <c r="B1677" s="44" t="s">
        <v>22</v>
      </c>
      <c r="C1677" s="2" t="s">
        <v>5360</v>
      </c>
      <c r="D1677" s="2" t="s">
        <v>5509</v>
      </c>
      <c r="E1677" s="6" t="s">
        <v>45</v>
      </c>
      <c r="F1677" s="2" t="s">
        <v>44</v>
      </c>
      <c r="G1677" s="2" t="s">
        <v>44</v>
      </c>
      <c r="H1677" s="2">
        <v>1</v>
      </c>
      <c r="I1677" s="2" t="s">
        <v>44</v>
      </c>
      <c r="J1677" s="2">
        <v>1</v>
      </c>
      <c r="K1677" s="2">
        <v>0</v>
      </c>
      <c r="L1677" s="2">
        <v>1</v>
      </c>
      <c r="M1677" s="2">
        <v>1</v>
      </c>
      <c r="N1677" s="2">
        <v>1</v>
      </c>
      <c r="O1677" s="21">
        <v>1</v>
      </c>
      <c r="P1677" s="6">
        <v>1</v>
      </c>
      <c r="Q1677" s="2" t="s">
        <v>44</v>
      </c>
      <c r="R1677" s="2" t="s">
        <v>44</v>
      </c>
      <c r="S1677" s="2" t="s">
        <v>45</v>
      </c>
      <c r="T1677" s="2" t="s">
        <v>44</v>
      </c>
      <c r="U1677" s="3" t="s">
        <v>44</v>
      </c>
      <c r="V1677" s="6" t="s">
        <v>326</v>
      </c>
      <c r="W1677" s="63" t="s">
        <v>5510</v>
      </c>
      <c r="X1677" s="2" t="s">
        <v>5511</v>
      </c>
      <c r="Y1677" s="2" t="s">
        <v>5512</v>
      </c>
      <c r="Z1677" s="64" t="s">
        <v>5513</v>
      </c>
      <c r="AA1677" s="2">
        <v>1</v>
      </c>
      <c r="AB1677" s="2">
        <v>0</v>
      </c>
      <c r="AC1677" s="2"/>
      <c r="AD1677" s="2" t="s">
        <v>6743</v>
      </c>
      <c r="AE1677" s="6">
        <v>0</v>
      </c>
      <c r="AF1677" s="2">
        <v>0</v>
      </c>
      <c r="AG1677" s="2"/>
      <c r="AH1677" s="2"/>
      <c r="AI1677" s="6">
        <v>0</v>
      </c>
      <c r="AJ1677" s="2">
        <v>0</v>
      </c>
      <c r="AK1677" s="2"/>
      <c r="AL1677" s="6"/>
      <c r="AM1677" s="6">
        <v>0</v>
      </c>
      <c r="AN1677" s="2">
        <v>0</v>
      </c>
      <c r="AO1677" s="2"/>
      <c r="AP1677" s="6"/>
      <c r="AQ1677" s="6">
        <f t="shared" si="182"/>
        <v>1</v>
      </c>
      <c r="AR1677" s="160">
        <f t="shared" si="183"/>
        <v>1</v>
      </c>
      <c r="AS1677" s="160">
        <f t="shared" si="184"/>
        <v>0</v>
      </c>
      <c r="AT1677" s="160">
        <f t="shared" si="185"/>
        <v>0</v>
      </c>
      <c r="AU1677" s="160">
        <f t="shared" si="186"/>
        <v>0</v>
      </c>
      <c r="AV1677" s="160">
        <f t="shared" si="187"/>
        <v>0</v>
      </c>
      <c r="AW1677" s="160">
        <f t="shared" si="188"/>
        <v>0</v>
      </c>
    </row>
    <row r="1678" spans="1:49" x14ac:dyDescent="0.25">
      <c r="A1678" s="2" t="s">
        <v>5514</v>
      </c>
      <c r="B1678" s="44" t="s">
        <v>22</v>
      </c>
      <c r="C1678" s="2" t="s">
        <v>5360</v>
      </c>
      <c r="D1678" s="2" t="s">
        <v>5515</v>
      </c>
      <c r="E1678" s="6" t="s">
        <v>45</v>
      </c>
      <c r="F1678" s="2" t="s">
        <v>44</v>
      </c>
      <c r="G1678" s="2" t="s">
        <v>44</v>
      </c>
      <c r="H1678" s="2">
        <v>1</v>
      </c>
      <c r="I1678" s="2" t="s">
        <v>44</v>
      </c>
      <c r="J1678" s="2">
        <v>1</v>
      </c>
      <c r="K1678" s="2">
        <v>0</v>
      </c>
      <c r="L1678" s="2">
        <v>1</v>
      </c>
      <c r="M1678" s="2">
        <v>1</v>
      </c>
      <c r="N1678" s="2">
        <v>1</v>
      </c>
      <c r="O1678" s="21">
        <v>1</v>
      </c>
      <c r="P1678" s="21">
        <v>1</v>
      </c>
      <c r="Q1678" s="2" t="s">
        <v>44</v>
      </c>
      <c r="R1678" s="2" t="s">
        <v>45</v>
      </c>
      <c r="S1678" s="2" t="s">
        <v>44</v>
      </c>
      <c r="T1678" s="2" t="s">
        <v>44</v>
      </c>
      <c r="U1678" s="3" t="s">
        <v>44</v>
      </c>
      <c r="V1678" s="6" t="s">
        <v>36</v>
      </c>
      <c r="W1678" s="63" t="s">
        <v>5516</v>
      </c>
      <c r="X1678" s="2" t="s">
        <v>5517</v>
      </c>
      <c r="Y1678" s="2" t="s">
        <v>5518</v>
      </c>
      <c r="Z1678" s="64" t="s">
        <v>5519</v>
      </c>
      <c r="AA1678" s="2">
        <v>0</v>
      </c>
      <c r="AB1678" s="2">
        <v>1</v>
      </c>
      <c r="AC1678" s="2" t="s">
        <v>36</v>
      </c>
      <c r="AD1678" s="2" t="s">
        <v>6744</v>
      </c>
      <c r="AE1678" s="6">
        <v>0</v>
      </c>
      <c r="AF1678" s="2">
        <v>1</v>
      </c>
      <c r="AG1678" s="2" t="s">
        <v>36</v>
      </c>
      <c r="AH1678" s="2" t="s">
        <v>6744</v>
      </c>
      <c r="AI1678" s="6">
        <v>0</v>
      </c>
      <c r="AJ1678" s="2">
        <v>1</v>
      </c>
      <c r="AK1678" s="2" t="s">
        <v>36</v>
      </c>
      <c r="AL1678" s="6" t="s">
        <v>6744</v>
      </c>
      <c r="AM1678" s="6">
        <v>0</v>
      </c>
      <c r="AN1678" s="2">
        <v>1</v>
      </c>
      <c r="AO1678" s="2" t="s">
        <v>36</v>
      </c>
      <c r="AP1678" s="6" t="s">
        <v>6744</v>
      </c>
      <c r="AQ1678" s="6">
        <f t="shared" si="182"/>
        <v>4</v>
      </c>
      <c r="AR1678" s="160">
        <f t="shared" si="183"/>
        <v>0</v>
      </c>
      <c r="AS1678" s="160">
        <f t="shared" si="184"/>
        <v>0</v>
      </c>
      <c r="AT1678" s="160">
        <f t="shared" si="185"/>
        <v>0</v>
      </c>
      <c r="AU1678" s="160">
        <f t="shared" si="186"/>
        <v>1</v>
      </c>
      <c r="AV1678" s="160">
        <f t="shared" si="187"/>
        <v>0</v>
      </c>
      <c r="AW1678" s="160">
        <f t="shared" si="188"/>
        <v>0</v>
      </c>
    </row>
    <row r="1679" spans="1:49" x14ac:dyDescent="0.25">
      <c r="A1679" s="2" t="s">
        <v>5520</v>
      </c>
      <c r="B1679" s="44" t="s">
        <v>22</v>
      </c>
      <c r="C1679" s="2" t="s">
        <v>5521</v>
      </c>
      <c r="D1679" s="2" t="s">
        <v>5522</v>
      </c>
      <c r="E1679" s="6" t="s">
        <v>45</v>
      </c>
      <c r="F1679" s="2" t="s">
        <v>45</v>
      </c>
      <c r="G1679" s="2" t="s">
        <v>44</v>
      </c>
      <c r="H1679" s="2">
        <v>0</v>
      </c>
      <c r="I1679" s="2" t="s">
        <v>45</v>
      </c>
      <c r="J1679" s="2">
        <v>0</v>
      </c>
      <c r="K1679" s="2">
        <v>1</v>
      </c>
      <c r="L1679" s="2">
        <v>1</v>
      </c>
      <c r="M1679" s="112">
        <v>2</v>
      </c>
      <c r="N1679" s="13"/>
      <c r="O1679" s="21">
        <v>1</v>
      </c>
      <c r="P1679" s="21">
        <v>1</v>
      </c>
      <c r="Q1679" s="2" t="s">
        <v>44</v>
      </c>
      <c r="R1679" s="2" t="s">
        <v>45</v>
      </c>
      <c r="S1679" s="2" t="s">
        <v>44</v>
      </c>
      <c r="T1679" s="2" t="s">
        <v>44</v>
      </c>
      <c r="U1679" s="3" t="s">
        <v>44</v>
      </c>
      <c r="V1679" s="6" t="s">
        <v>6587</v>
      </c>
      <c r="W1679" s="63" t="s">
        <v>7044</v>
      </c>
      <c r="X1679" s="2" t="s">
        <v>7045</v>
      </c>
      <c r="Y1679" s="2">
        <v>950306915</v>
      </c>
      <c r="Z1679" s="64" t="s">
        <v>7046</v>
      </c>
      <c r="AA1679" s="2">
        <v>0</v>
      </c>
      <c r="AB1679" s="2">
        <v>0</v>
      </c>
      <c r="AC1679" s="2"/>
      <c r="AD1679" s="2"/>
      <c r="AE1679" s="6">
        <v>0</v>
      </c>
      <c r="AF1679" s="2">
        <v>0</v>
      </c>
      <c r="AG1679" s="2"/>
      <c r="AH1679" s="2"/>
      <c r="AI1679" s="6">
        <v>0</v>
      </c>
      <c r="AJ1679" s="2">
        <v>0</v>
      </c>
      <c r="AK1679" s="2"/>
      <c r="AL1679" s="6"/>
      <c r="AM1679" s="6">
        <v>0</v>
      </c>
      <c r="AN1679" s="2">
        <v>0</v>
      </c>
      <c r="AO1679" s="2"/>
      <c r="AP1679" s="6"/>
      <c r="AQ1679" s="6">
        <f t="shared" si="182"/>
        <v>0</v>
      </c>
      <c r="AR1679" s="160">
        <f t="shared" si="183"/>
        <v>0</v>
      </c>
      <c r="AS1679" s="160">
        <f t="shared" si="184"/>
        <v>0</v>
      </c>
      <c r="AT1679" s="160">
        <f t="shared" si="185"/>
        <v>0</v>
      </c>
      <c r="AU1679" s="160">
        <f t="shared" si="186"/>
        <v>0</v>
      </c>
      <c r="AV1679" s="160">
        <f t="shared" si="187"/>
        <v>0</v>
      </c>
      <c r="AW1679" s="160">
        <f t="shared" si="188"/>
        <v>0</v>
      </c>
    </row>
    <row r="1680" spans="1:49" x14ac:dyDescent="0.25">
      <c r="A1680" s="2" t="s">
        <v>5523</v>
      </c>
      <c r="B1680" s="44" t="s">
        <v>22</v>
      </c>
      <c r="C1680" s="2" t="s">
        <v>5521</v>
      </c>
      <c r="D1680" s="2" t="s">
        <v>5524</v>
      </c>
      <c r="E1680" s="6" t="s">
        <v>45</v>
      </c>
      <c r="F1680" s="2" t="s">
        <v>45</v>
      </c>
      <c r="G1680" s="2" t="s">
        <v>44</v>
      </c>
      <c r="H1680" s="2">
        <v>0</v>
      </c>
      <c r="I1680" s="2" t="s">
        <v>44</v>
      </c>
      <c r="J1680" s="2">
        <v>0</v>
      </c>
      <c r="K1680" s="6">
        <v>0</v>
      </c>
      <c r="L1680" s="2">
        <v>0</v>
      </c>
      <c r="M1680" s="112">
        <v>2</v>
      </c>
      <c r="N1680" s="13"/>
      <c r="O1680" s="21"/>
      <c r="P1680" s="21"/>
      <c r="Q1680" s="2" t="s">
        <v>44</v>
      </c>
      <c r="R1680" s="2" t="s">
        <v>45</v>
      </c>
      <c r="S1680" s="2" t="s">
        <v>45</v>
      </c>
      <c r="T1680" s="2" t="s">
        <v>44</v>
      </c>
      <c r="U1680" s="3" t="s">
        <v>44</v>
      </c>
      <c r="V1680" s="6" t="s">
        <v>6579</v>
      </c>
      <c r="W1680" s="63"/>
      <c r="X1680" s="2"/>
      <c r="Y1680" s="2"/>
      <c r="Z1680" s="64"/>
      <c r="AA1680" s="2">
        <v>0</v>
      </c>
      <c r="AB1680" s="2">
        <v>0</v>
      </c>
      <c r="AC1680" s="2"/>
      <c r="AD1680" s="2"/>
      <c r="AE1680" s="6">
        <v>0</v>
      </c>
      <c r="AF1680" s="2">
        <v>0</v>
      </c>
      <c r="AG1680" s="2"/>
      <c r="AH1680" s="2"/>
      <c r="AI1680" s="6">
        <v>0</v>
      </c>
      <c r="AJ1680" s="2">
        <v>0</v>
      </c>
      <c r="AK1680" s="2"/>
      <c r="AL1680" s="6"/>
      <c r="AM1680" s="6">
        <v>0</v>
      </c>
      <c r="AN1680" s="2">
        <v>0</v>
      </c>
      <c r="AO1680" s="2"/>
      <c r="AP1680" s="6"/>
      <c r="AQ1680" s="6">
        <f t="shared" si="182"/>
        <v>0</v>
      </c>
      <c r="AR1680" s="160">
        <f t="shared" si="183"/>
        <v>0</v>
      </c>
      <c r="AS1680" s="160">
        <f t="shared" si="184"/>
        <v>0</v>
      </c>
      <c r="AT1680" s="160">
        <f t="shared" si="185"/>
        <v>0</v>
      </c>
      <c r="AU1680" s="160">
        <f t="shared" si="186"/>
        <v>0</v>
      </c>
      <c r="AV1680" s="160">
        <f t="shared" si="187"/>
        <v>0</v>
      </c>
      <c r="AW1680" s="160">
        <f t="shared" si="188"/>
        <v>0</v>
      </c>
    </row>
    <row r="1681" spans="1:49" x14ac:dyDescent="0.25">
      <c r="A1681" s="2" t="s">
        <v>5525</v>
      </c>
      <c r="B1681" s="44" t="s">
        <v>22</v>
      </c>
      <c r="C1681" s="2" t="s">
        <v>5521</v>
      </c>
      <c r="D1681" s="2" t="s">
        <v>5526</v>
      </c>
      <c r="E1681" s="6" t="s">
        <v>45</v>
      </c>
      <c r="F1681" s="2" t="s">
        <v>45</v>
      </c>
      <c r="G1681" s="2" t="s">
        <v>44</v>
      </c>
      <c r="H1681" s="2">
        <v>0</v>
      </c>
      <c r="I1681" s="2" t="s">
        <v>44</v>
      </c>
      <c r="J1681" s="2">
        <v>0</v>
      </c>
      <c r="K1681" s="6">
        <v>0</v>
      </c>
      <c r="L1681" s="2">
        <v>0</v>
      </c>
      <c r="M1681" s="112">
        <v>2</v>
      </c>
      <c r="N1681" s="13"/>
      <c r="O1681" s="21">
        <v>1</v>
      </c>
      <c r="P1681" s="21">
        <v>1</v>
      </c>
      <c r="Q1681" s="2" t="s">
        <v>44</v>
      </c>
      <c r="R1681" s="2" t="s">
        <v>45</v>
      </c>
      <c r="S1681" s="2" t="s">
        <v>44</v>
      </c>
      <c r="T1681" s="2" t="s">
        <v>44</v>
      </c>
      <c r="U1681" s="3" t="s">
        <v>45</v>
      </c>
      <c r="V1681" s="6" t="s">
        <v>6579</v>
      </c>
      <c r="W1681" s="63"/>
      <c r="X1681" s="2"/>
      <c r="Y1681" s="2"/>
      <c r="Z1681" s="64"/>
      <c r="AA1681" s="2">
        <v>0</v>
      </c>
      <c r="AB1681" s="2">
        <v>0</v>
      </c>
      <c r="AC1681" s="2"/>
      <c r="AD1681" s="2"/>
      <c r="AE1681" s="6">
        <v>0</v>
      </c>
      <c r="AF1681" s="2">
        <v>0</v>
      </c>
      <c r="AG1681" s="2"/>
      <c r="AH1681" s="2"/>
      <c r="AI1681" s="6">
        <v>0</v>
      </c>
      <c r="AJ1681" s="2">
        <v>0</v>
      </c>
      <c r="AK1681" s="2"/>
      <c r="AL1681" s="6"/>
      <c r="AM1681" s="6">
        <v>0</v>
      </c>
      <c r="AN1681" s="2">
        <v>0</v>
      </c>
      <c r="AO1681" s="2"/>
      <c r="AP1681" s="6"/>
      <c r="AQ1681" s="6">
        <f t="shared" si="182"/>
        <v>0</v>
      </c>
      <c r="AR1681" s="160">
        <f t="shared" si="183"/>
        <v>0</v>
      </c>
      <c r="AS1681" s="160">
        <f t="shared" si="184"/>
        <v>0</v>
      </c>
      <c r="AT1681" s="160">
        <f t="shared" si="185"/>
        <v>0</v>
      </c>
      <c r="AU1681" s="160">
        <f t="shared" si="186"/>
        <v>0</v>
      </c>
      <c r="AV1681" s="160">
        <f t="shared" si="187"/>
        <v>0</v>
      </c>
      <c r="AW1681" s="160">
        <f t="shared" si="188"/>
        <v>0</v>
      </c>
    </row>
    <row r="1682" spans="1:49" x14ac:dyDescent="0.25">
      <c r="A1682" s="2" t="s">
        <v>5527</v>
      </c>
      <c r="B1682" s="44" t="s">
        <v>22</v>
      </c>
      <c r="C1682" s="2" t="s">
        <v>5521</v>
      </c>
      <c r="D1682" s="2" t="s">
        <v>246</v>
      </c>
      <c r="E1682" s="6" t="s">
        <v>45</v>
      </c>
      <c r="F1682" s="2" t="s">
        <v>45</v>
      </c>
      <c r="G1682" s="2" t="s">
        <v>44</v>
      </c>
      <c r="H1682" s="2">
        <v>0</v>
      </c>
      <c r="I1682" s="2" t="s">
        <v>44</v>
      </c>
      <c r="J1682" s="2">
        <v>0</v>
      </c>
      <c r="K1682" s="6">
        <v>0</v>
      </c>
      <c r="L1682" s="2">
        <v>0</v>
      </c>
      <c r="M1682" s="112">
        <v>2</v>
      </c>
      <c r="N1682" s="13"/>
      <c r="O1682" s="21">
        <v>1</v>
      </c>
      <c r="P1682" s="21">
        <v>1</v>
      </c>
      <c r="Q1682" s="2" t="s">
        <v>44</v>
      </c>
      <c r="R1682" s="2" t="s">
        <v>44</v>
      </c>
      <c r="S1682" s="2" t="s">
        <v>45</v>
      </c>
      <c r="T1682" s="2" t="s">
        <v>44</v>
      </c>
      <c r="U1682" s="3" t="s">
        <v>44</v>
      </c>
      <c r="V1682" s="6" t="s">
        <v>6579</v>
      </c>
      <c r="W1682" s="63"/>
      <c r="X1682" s="2"/>
      <c r="Y1682" s="2"/>
      <c r="Z1682" s="64"/>
      <c r="AA1682" s="2">
        <v>0</v>
      </c>
      <c r="AB1682" s="2">
        <v>0</v>
      </c>
      <c r="AC1682" s="2"/>
      <c r="AD1682" s="2"/>
      <c r="AE1682" s="6">
        <v>0</v>
      </c>
      <c r="AF1682" s="2">
        <v>0</v>
      </c>
      <c r="AG1682" s="2"/>
      <c r="AH1682" s="2"/>
      <c r="AI1682" s="6">
        <v>0</v>
      </c>
      <c r="AJ1682" s="2">
        <v>0</v>
      </c>
      <c r="AK1682" s="2"/>
      <c r="AL1682" s="6"/>
      <c r="AM1682" s="6">
        <v>0</v>
      </c>
      <c r="AN1682" s="2">
        <v>0</v>
      </c>
      <c r="AO1682" s="2"/>
      <c r="AP1682" s="6"/>
      <c r="AQ1682" s="6">
        <f t="shared" si="182"/>
        <v>0</v>
      </c>
      <c r="AR1682" s="160">
        <f t="shared" si="183"/>
        <v>0</v>
      </c>
      <c r="AS1682" s="160">
        <f t="shared" si="184"/>
        <v>0</v>
      </c>
      <c r="AT1682" s="160">
        <f t="shared" si="185"/>
        <v>0</v>
      </c>
      <c r="AU1682" s="160">
        <f t="shared" si="186"/>
        <v>0</v>
      </c>
      <c r="AV1682" s="160">
        <f t="shared" si="187"/>
        <v>0</v>
      </c>
      <c r="AW1682" s="160">
        <f t="shared" si="188"/>
        <v>0</v>
      </c>
    </row>
    <row r="1683" spans="1:49" x14ac:dyDescent="0.25">
      <c r="A1683" s="2" t="s">
        <v>5528</v>
      </c>
      <c r="B1683" s="44" t="s">
        <v>22</v>
      </c>
      <c r="C1683" s="2" t="s">
        <v>5521</v>
      </c>
      <c r="D1683" s="2" t="s">
        <v>5529</v>
      </c>
      <c r="E1683" s="6" t="s">
        <v>45</v>
      </c>
      <c r="F1683" s="2" t="s">
        <v>45</v>
      </c>
      <c r="G1683" s="2" t="s">
        <v>44</v>
      </c>
      <c r="H1683" s="2">
        <v>0</v>
      </c>
      <c r="I1683" s="2" t="s">
        <v>44</v>
      </c>
      <c r="J1683" s="2">
        <v>0</v>
      </c>
      <c r="K1683" s="2">
        <v>1</v>
      </c>
      <c r="L1683" s="2">
        <v>1</v>
      </c>
      <c r="M1683" s="112">
        <v>2</v>
      </c>
      <c r="N1683" s="13"/>
      <c r="O1683" s="21">
        <v>1</v>
      </c>
      <c r="P1683" s="21">
        <v>1</v>
      </c>
      <c r="Q1683" s="2" t="s">
        <v>44</v>
      </c>
      <c r="R1683" s="2" t="s">
        <v>45</v>
      </c>
      <c r="S1683" s="2" t="s">
        <v>45</v>
      </c>
      <c r="T1683" s="2" t="s">
        <v>44</v>
      </c>
      <c r="U1683" s="3" t="s">
        <v>44</v>
      </c>
      <c r="V1683" s="6" t="s">
        <v>6586</v>
      </c>
      <c r="W1683" s="63" t="s">
        <v>7042</v>
      </c>
      <c r="X1683" s="2">
        <v>42156189</v>
      </c>
      <c r="Y1683" s="2">
        <v>988003040</v>
      </c>
      <c r="Z1683" s="64" t="s">
        <v>7043</v>
      </c>
      <c r="AA1683" s="2">
        <v>0</v>
      </c>
      <c r="AB1683" s="2">
        <v>0</v>
      </c>
      <c r="AC1683" s="2"/>
      <c r="AD1683" s="2"/>
      <c r="AE1683" s="6">
        <v>0</v>
      </c>
      <c r="AF1683" s="2">
        <v>0</v>
      </c>
      <c r="AG1683" s="2"/>
      <c r="AH1683" s="2"/>
      <c r="AI1683" s="6">
        <v>0</v>
      </c>
      <c r="AJ1683" s="2">
        <v>0</v>
      </c>
      <c r="AK1683" s="2"/>
      <c r="AL1683" s="6"/>
      <c r="AM1683" s="6">
        <v>0</v>
      </c>
      <c r="AN1683" s="2">
        <v>0</v>
      </c>
      <c r="AO1683" s="2"/>
      <c r="AP1683" s="6"/>
      <c r="AQ1683" s="6">
        <f t="shared" si="182"/>
        <v>0</v>
      </c>
      <c r="AR1683" s="160">
        <f t="shared" si="183"/>
        <v>0</v>
      </c>
      <c r="AS1683" s="160">
        <f t="shared" si="184"/>
        <v>0</v>
      </c>
      <c r="AT1683" s="160">
        <f t="shared" si="185"/>
        <v>0</v>
      </c>
      <c r="AU1683" s="160">
        <f t="shared" si="186"/>
        <v>0</v>
      </c>
      <c r="AV1683" s="160">
        <f t="shared" si="187"/>
        <v>0</v>
      </c>
      <c r="AW1683" s="160">
        <f t="shared" si="188"/>
        <v>0</v>
      </c>
    </row>
    <row r="1684" spans="1:49" x14ac:dyDescent="0.25">
      <c r="A1684" s="2" t="s">
        <v>5530</v>
      </c>
      <c r="B1684" s="44" t="s">
        <v>22</v>
      </c>
      <c r="C1684" s="2" t="s">
        <v>5531</v>
      </c>
      <c r="D1684" s="2" t="s">
        <v>5531</v>
      </c>
      <c r="E1684" s="6" t="s">
        <v>45</v>
      </c>
      <c r="F1684" s="2" t="s">
        <v>45</v>
      </c>
      <c r="G1684" s="2" t="s">
        <v>44</v>
      </c>
      <c r="H1684" s="2">
        <v>0</v>
      </c>
      <c r="I1684" s="2" t="s">
        <v>45</v>
      </c>
      <c r="J1684" s="2">
        <v>0</v>
      </c>
      <c r="K1684" s="2">
        <v>1</v>
      </c>
      <c r="L1684" s="2">
        <v>1</v>
      </c>
      <c r="M1684" s="112">
        <v>2</v>
      </c>
      <c r="N1684" s="13"/>
      <c r="O1684" s="21"/>
      <c r="P1684" s="21"/>
      <c r="Q1684" s="2" t="s">
        <v>45</v>
      </c>
      <c r="R1684" s="2" t="s">
        <v>45</v>
      </c>
      <c r="S1684" s="2" t="s">
        <v>44</v>
      </c>
      <c r="T1684" s="2" t="s">
        <v>44</v>
      </c>
      <c r="U1684" s="3" t="s">
        <v>44</v>
      </c>
      <c r="V1684" s="6" t="s">
        <v>35</v>
      </c>
      <c r="W1684" s="63" t="s">
        <v>7051</v>
      </c>
      <c r="X1684" s="2">
        <v>1335661</v>
      </c>
      <c r="Y1684" s="2">
        <v>920369356</v>
      </c>
      <c r="Z1684" s="64" t="s">
        <v>7052</v>
      </c>
      <c r="AA1684" s="2">
        <v>0</v>
      </c>
      <c r="AB1684" s="2">
        <v>0</v>
      </c>
      <c r="AC1684" s="2"/>
      <c r="AD1684" s="2"/>
      <c r="AE1684" s="6">
        <v>0</v>
      </c>
      <c r="AF1684" s="2">
        <v>0</v>
      </c>
      <c r="AG1684" s="2"/>
      <c r="AH1684" s="2"/>
      <c r="AI1684" s="6">
        <v>0</v>
      </c>
      <c r="AJ1684" s="2">
        <v>0</v>
      </c>
      <c r="AK1684" s="2"/>
      <c r="AL1684" s="6"/>
      <c r="AM1684" s="6">
        <v>0</v>
      </c>
      <c r="AN1684" s="2">
        <v>0</v>
      </c>
      <c r="AO1684" s="2"/>
      <c r="AP1684" s="6"/>
      <c r="AQ1684" s="6">
        <f t="shared" si="182"/>
        <v>0</v>
      </c>
      <c r="AR1684" s="160">
        <f t="shared" si="183"/>
        <v>0</v>
      </c>
      <c r="AS1684" s="160">
        <f t="shared" si="184"/>
        <v>0</v>
      </c>
      <c r="AT1684" s="160">
        <f t="shared" si="185"/>
        <v>0</v>
      </c>
      <c r="AU1684" s="160">
        <f t="shared" si="186"/>
        <v>0</v>
      </c>
      <c r="AV1684" s="160">
        <f t="shared" si="187"/>
        <v>0</v>
      </c>
      <c r="AW1684" s="160">
        <f t="shared" si="188"/>
        <v>0</v>
      </c>
    </row>
    <row r="1685" spans="1:49" x14ac:dyDescent="0.25">
      <c r="A1685" s="2" t="s">
        <v>5532</v>
      </c>
      <c r="B1685" s="44" t="s">
        <v>22</v>
      </c>
      <c r="C1685" s="2" t="s">
        <v>5531</v>
      </c>
      <c r="D1685" s="2" t="s">
        <v>5533</v>
      </c>
      <c r="E1685" s="6" t="s">
        <v>45</v>
      </c>
      <c r="F1685" s="2" t="s">
        <v>45</v>
      </c>
      <c r="G1685" s="2" t="s">
        <v>45</v>
      </c>
      <c r="H1685" s="2">
        <v>0</v>
      </c>
      <c r="I1685" s="2" t="s">
        <v>44</v>
      </c>
      <c r="J1685" s="2">
        <v>0</v>
      </c>
      <c r="K1685" s="2">
        <v>1</v>
      </c>
      <c r="L1685" s="2">
        <v>1</v>
      </c>
      <c r="M1685" s="112">
        <v>2</v>
      </c>
      <c r="N1685" s="13"/>
      <c r="O1685" s="21"/>
      <c r="P1685" s="21"/>
      <c r="Q1685" s="2" t="s">
        <v>45</v>
      </c>
      <c r="R1685" s="2" t="s">
        <v>45</v>
      </c>
      <c r="S1685" s="2" t="s">
        <v>45</v>
      </c>
      <c r="T1685" s="2" t="s">
        <v>44</v>
      </c>
      <c r="U1685" s="3" t="s">
        <v>44</v>
      </c>
      <c r="V1685" s="6" t="s">
        <v>6586</v>
      </c>
      <c r="W1685" s="63" t="s">
        <v>7042</v>
      </c>
      <c r="X1685" s="2">
        <v>42156189</v>
      </c>
      <c r="Y1685" s="2">
        <v>988003040</v>
      </c>
      <c r="Z1685" s="64" t="s">
        <v>7043</v>
      </c>
      <c r="AA1685" s="2">
        <v>0</v>
      </c>
      <c r="AB1685" s="2">
        <v>0</v>
      </c>
      <c r="AC1685" s="2"/>
      <c r="AD1685" s="2"/>
      <c r="AE1685" s="6">
        <v>0</v>
      </c>
      <c r="AF1685" s="2">
        <v>0</v>
      </c>
      <c r="AG1685" s="2"/>
      <c r="AH1685" s="2"/>
      <c r="AI1685" s="6">
        <v>0</v>
      </c>
      <c r="AJ1685" s="2">
        <v>0</v>
      </c>
      <c r="AK1685" s="2"/>
      <c r="AL1685" s="6"/>
      <c r="AM1685" s="6">
        <v>0</v>
      </c>
      <c r="AN1685" s="2">
        <v>0</v>
      </c>
      <c r="AO1685" s="2"/>
      <c r="AP1685" s="6"/>
      <c r="AQ1685" s="6">
        <f t="shared" si="182"/>
        <v>0</v>
      </c>
      <c r="AR1685" s="160">
        <f t="shared" si="183"/>
        <v>0</v>
      </c>
      <c r="AS1685" s="160">
        <f t="shared" si="184"/>
        <v>0</v>
      </c>
      <c r="AT1685" s="160">
        <f t="shared" si="185"/>
        <v>0</v>
      </c>
      <c r="AU1685" s="160">
        <f t="shared" si="186"/>
        <v>0</v>
      </c>
      <c r="AV1685" s="160">
        <f t="shared" si="187"/>
        <v>0</v>
      </c>
      <c r="AW1685" s="160">
        <f t="shared" si="188"/>
        <v>0</v>
      </c>
    </row>
    <row r="1686" spans="1:49" x14ac:dyDescent="0.25">
      <c r="A1686" s="2" t="s">
        <v>5534</v>
      </c>
      <c r="B1686" s="44" t="s">
        <v>22</v>
      </c>
      <c r="C1686" s="2" t="s">
        <v>5531</v>
      </c>
      <c r="D1686" s="2" t="s">
        <v>5535</v>
      </c>
      <c r="E1686" s="6" t="s">
        <v>45</v>
      </c>
      <c r="F1686" s="2" t="s">
        <v>44</v>
      </c>
      <c r="G1686" s="2" t="s">
        <v>44</v>
      </c>
      <c r="H1686" s="2">
        <v>1</v>
      </c>
      <c r="I1686" s="2" t="s">
        <v>45</v>
      </c>
      <c r="J1686" s="2">
        <v>1</v>
      </c>
      <c r="K1686" s="2">
        <v>0</v>
      </c>
      <c r="L1686" s="2">
        <v>1</v>
      </c>
      <c r="M1686" s="2">
        <v>1</v>
      </c>
      <c r="N1686" s="2">
        <v>1</v>
      </c>
      <c r="O1686" s="21">
        <v>1</v>
      </c>
      <c r="P1686" s="6">
        <v>1</v>
      </c>
      <c r="Q1686" s="2" t="s">
        <v>45</v>
      </c>
      <c r="R1686" s="2" t="s">
        <v>44</v>
      </c>
      <c r="S1686" s="2" t="s">
        <v>45</v>
      </c>
      <c r="T1686" s="2" t="s">
        <v>44</v>
      </c>
      <c r="U1686" s="3" t="s">
        <v>45</v>
      </c>
      <c r="V1686" s="6" t="s">
        <v>35</v>
      </c>
      <c r="W1686" s="63" t="s">
        <v>5536</v>
      </c>
      <c r="X1686" s="2" t="s">
        <v>5537</v>
      </c>
      <c r="Y1686" s="2" t="s">
        <v>5538</v>
      </c>
      <c r="Z1686" s="64" t="s">
        <v>5539</v>
      </c>
      <c r="AA1686" s="2">
        <v>0</v>
      </c>
      <c r="AB1686" s="2">
        <v>0</v>
      </c>
      <c r="AC1686" s="2"/>
      <c r="AD1686" s="2"/>
      <c r="AE1686" s="6">
        <v>0</v>
      </c>
      <c r="AF1686" s="2">
        <v>0</v>
      </c>
      <c r="AG1686" s="2"/>
      <c r="AH1686" s="2"/>
      <c r="AI1686" s="6">
        <v>0</v>
      </c>
      <c r="AJ1686" s="2">
        <v>0</v>
      </c>
      <c r="AK1686" s="2"/>
      <c r="AL1686" s="6"/>
      <c r="AM1686" s="6">
        <v>0</v>
      </c>
      <c r="AN1686" s="2">
        <v>0</v>
      </c>
      <c r="AO1686" s="2"/>
      <c r="AP1686" s="6"/>
      <c r="AQ1686" s="6">
        <f t="shared" si="182"/>
        <v>0</v>
      </c>
      <c r="AR1686" s="160">
        <f t="shared" si="183"/>
        <v>0</v>
      </c>
      <c r="AS1686" s="160">
        <f t="shared" si="184"/>
        <v>0</v>
      </c>
      <c r="AT1686" s="160">
        <f t="shared" si="185"/>
        <v>0</v>
      </c>
      <c r="AU1686" s="160">
        <f t="shared" si="186"/>
        <v>0</v>
      </c>
      <c r="AV1686" s="160">
        <f t="shared" si="187"/>
        <v>0</v>
      </c>
      <c r="AW1686" s="160">
        <f t="shared" si="188"/>
        <v>0</v>
      </c>
    </row>
    <row r="1687" spans="1:49" x14ac:dyDescent="0.25">
      <c r="A1687" s="2" t="s">
        <v>5540</v>
      </c>
      <c r="B1687" s="44" t="s">
        <v>22</v>
      </c>
      <c r="C1687" s="2" t="s">
        <v>5531</v>
      </c>
      <c r="D1687" s="2" t="s">
        <v>5541</v>
      </c>
      <c r="E1687" s="6" t="s">
        <v>45</v>
      </c>
      <c r="F1687" s="2" t="s">
        <v>45</v>
      </c>
      <c r="G1687" s="2" t="s">
        <v>44</v>
      </c>
      <c r="H1687" s="2">
        <v>0</v>
      </c>
      <c r="I1687" s="2" t="s">
        <v>44</v>
      </c>
      <c r="J1687" s="2">
        <v>0</v>
      </c>
      <c r="K1687" s="2">
        <v>1</v>
      </c>
      <c r="L1687" s="2">
        <v>1</v>
      </c>
      <c r="M1687" s="112">
        <v>2</v>
      </c>
      <c r="N1687" s="13"/>
      <c r="O1687" s="21"/>
      <c r="P1687" s="21"/>
      <c r="Q1687" s="2" t="s">
        <v>44</v>
      </c>
      <c r="R1687" s="2" t="s">
        <v>45</v>
      </c>
      <c r="S1687" s="2" t="s">
        <v>45</v>
      </c>
      <c r="T1687" s="2" t="s">
        <v>44</v>
      </c>
      <c r="U1687" s="3" t="s">
        <v>45</v>
      </c>
      <c r="V1687" s="6" t="s">
        <v>35</v>
      </c>
      <c r="W1687" s="63" t="s">
        <v>5536</v>
      </c>
      <c r="X1687" s="2">
        <v>42724716</v>
      </c>
      <c r="Y1687" s="2">
        <v>945888446</v>
      </c>
      <c r="Z1687" s="64" t="s">
        <v>5539</v>
      </c>
      <c r="AA1687" s="2">
        <v>0</v>
      </c>
      <c r="AB1687" s="2">
        <v>0</v>
      </c>
      <c r="AC1687" s="2"/>
      <c r="AD1687" s="2"/>
      <c r="AE1687" s="6">
        <v>0</v>
      </c>
      <c r="AF1687" s="2">
        <v>0</v>
      </c>
      <c r="AG1687" s="2"/>
      <c r="AH1687" s="2"/>
      <c r="AI1687" s="6">
        <v>0</v>
      </c>
      <c r="AJ1687" s="2">
        <v>0</v>
      </c>
      <c r="AK1687" s="2"/>
      <c r="AL1687" s="6"/>
      <c r="AM1687" s="6">
        <v>0</v>
      </c>
      <c r="AN1687" s="2">
        <v>0</v>
      </c>
      <c r="AO1687" s="2"/>
      <c r="AP1687" s="6"/>
      <c r="AQ1687" s="6">
        <f t="shared" si="182"/>
        <v>0</v>
      </c>
      <c r="AR1687" s="160">
        <f t="shared" si="183"/>
        <v>0</v>
      </c>
      <c r="AS1687" s="160">
        <f t="shared" si="184"/>
        <v>0</v>
      </c>
      <c r="AT1687" s="160">
        <f t="shared" si="185"/>
        <v>0</v>
      </c>
      <c r="AU1687" s="160">
        <f t="shared" si="186"/>
        <v>0</v>
      </c>
      <c r="AV1687" s="160">
        <f t="shared" si="187"/>
        <v>0</v>
      </c>
      <c r="AW1687" s="160">
        <f t="shared" si="188"/>
        <v>0</v>
      </c>
    </row>
    <row r="1688" spans="1:49" x14ac:dyDescent="0.25">
      <c r="A1688" s="2" t="s">
        <v>5542</v>
      </c>
      <c r="B1688" s="44" t="s">
        <v>22</v>
      </c>
      <c r="C1688" s="2" t="s">
        <v>5531</v>
      </c>
      <c r="D1688" s="2" t="s">
        <v>5543</v>
      </c>
      <c r="E1688" s="6" t="s">
        <v>45</v>
      </c>
      <c r="F1688" s="2" t="s">
        <v>45</v>
      </c>
      <c r="G1688" s="2" t="s">
        <v>44</v>
      </c>
      <c r="H1688" s="2">
        <v>0</v>
      </c>
      <c r="I1688" s="2" t="s">
        <v>44</v>
      </c>
      <c r="J1688" s="2">
        <v>0</v>
      </c>
      <c r="K1688" s="6">
        <v>0</v>
      </c>
      <c r="L1688" s="2">
        <v>0</v>
      </c>
      <c r="M1688" s="112">
        <v>2</v>
      </c>
      <c r="N1688" s="13"/>
      <c r="O1688" s="21"/>
      <c r="P1688" s="21"/>
      <c r="Q1688" s="2" t="s">
        <v>44</v>
      </c>
      <c r="R1688" s="2" t="s">
        <v>44</v>
      </c>
      <c r="S1688" s="2" t="s">
        <v>45</v>
      </c>
      <c r="T1688" s="2" t="s">
        <v>44</v>
      </c>
      <c r="U1688" s="3" t="s">
        <v>45</v>
      </c>
      <c r="V1688" s="6" t="s">
        <v>6579</v>
      </c>
      <c r="W1688" s="63"/>
      <c r="X1688" s="2"/>
      <c r="Y1688" s="2"/>
      <c r="Z1688" s="64"/>
      <c r="AA1688" s="2">
        <v>0</v>
      </c>
      <c r="AB1688" s="2">
        <v>0</v>
      </c>
      <c r="AC1688" s="2"/>
      <c r="AD1688" s="2"/>
      <c r="AE1688" s="6">
        <v>0</v>
      </c>
      <c r="AF1688" s="2">
        <v>0</v>
      </c>
      <c r="AG1688" s="2"/>
      <c r="AH1688" s="2"/>
      <c r="AI1688" s="6">
        <v>0</v>
      </c>
      <c r="AJ1688" s="2">
        <v>0</v>
      </c>
      <c r="AK1688" s="2"/>
      <c r="AL1688" s="6"/>
      <c r="AM1688" s="6">
        <v>0</v>
      </c>
      <c r="AN1688" s="2">
        <v>0</v>
      </c>
      <c r="AO1688" s="2"/>
      <c r="AP1688" s="6"/>
      <c r="AQ1688" s="6">
        <f t="shared" si="182"/>
        <v>0</v>
      </c>
      <c r="AR1688" s="160">
        <f t="shared" si="183"/>
        <v>0</v>
      </c>
      <c r="AS1688" s="160">
        <f t="shared" si="184"/>
        <v>0</v>
      </c>
      <c r="AT1688" s="160">
        <f t="shared" si="185"/>
        <v>0</v>
      </c>
      <c r="AU1688" s="160">
        <f t="shared" si="186"/>
        <v>0</v>
      </c>
      <c r="AV1688" s="160">
        <f t="shared" si="187"/>
        <v>0</v>
      </c>
      <c r="AW1688" s="160">
        <f t="shared" si="188"/>
        <v>0</v>
      </c>
    </row>
    <row r="1689" spans="1:49" x14ac:dyDescent="0.25">
      <c r="A1689" s="2" t="s">
        <v>5544</v>
      </c>
      <c r="B1689" s="44" t="s">
        <v>22</v>
      </c>
      <c r="C1689" s="2" t="s">
        <v>5531</v>
      </c>
      <c r="D1689" s="2" t="s">
        <v>5545</v>
      </c>
      <c r="E1689" s="6" t="s">
        <v>45</v>
      </c>
      <c r="F1689" s="2" t="s">
        <v>44</v>
      </c>
      <c r="G1689" s="2" t="s">
        <v>44</v>
      </c>
      <c r="H1689" s="2">
        <v>0</v>
      </c>
      <c r="I1689" s="2" t="s">
        <v>44</v>
      </c>
      <c r="J1689" s="2">
        <v>1</v>
      </c>
      <c r="K1689" s="2">
        <v>0</v>
      </c>
      <c r="L1689" s="2">
        <v>1</v>
      </c>
      <c r="M1689" s="2">
        <v>1</v>
      </c>
      <c r="N1689" s="2">
        <v>1</v>
      </c>
      <c r="O1689" s="21">
        <v>1</v>
      </c>
      <c r="P1689" s="6">
        <v>0</v>
      </c>
      <c r="Q1689" s="2" t="s">
        <v>44</v>
      </c>
      <c r="R1689" s="2" t="s">
        <v>44</v>
      </c>
      <c r="S1689" s="2" t="s">
        <v>45</v>
      </c>
      <c r="T1689" s="2" t="s">
        <v>44</v>
      </c>
      <c r="U1689" s="3" t="s">
        <v>44</v>
      </c>
      <c r="V1689" s="6" t="s">
        <v>35</v>
      </c>
      <c r="W1689" s="63" t="s">
        <v>5546</v>
      </c>
      <c r="X1689" s="2" t="s">
        <v>5547</v>
      </c>
      <c r="Y1689" s="2" t="s">
        <v>5548</v>
      </c>
      <c r="Z1689" s="64" t="s">
        <v>5549</v>
      </c>
      <c r="AA1689" s="2">
        <v>0</v>
      </c>
      <c r="AB1689" s="2">
        <v>0</v>
      </c>
      <c r="AC1689" s="2"/>
      <c r="AD1689" s="2"/>
      <c r="AE1689" s="6">
        <v>0</v>
      </c>
      <c r="AF1689" s="2">
        <v>0</v>
      </c>
      <c r="AG1689" s="2"/>
      <c r="AH1689" s="2"/>
      <c r="AI1689" s="6">
        <v>0</v>
      </c>
      <c r="AJ1689" s="2">
        <v>0</v>
      </c>
      <c r="AK1689" s="2"/>
      <c r="AL1689" s="6"/>
      <c r="AM1689" s="6">
        <v>0</v>
      </c>
      <c r="AN1689" s="2">
        <v>0</v>
      </c>
      <c r="AO1689" s="2"/>
      <c r="AP1689" s="6"/>
      <c r="AQ1689" s="6">
        <f t="shared" si="182"/>
        <v>0</v>
      </c>
      <c r="AR1689" s="160">
        <f t="shared" si="183"/>
        <v>0</v>
      </c>
      <c r="AS1689" s="160">
        <f t="shared" si="184"/>
        <v>0</v>
      </c>
      <c r="AT1689" s="160">
        <f t="shared" si="185"/>
        <v>0</v>
      </c>
      <c r="AU1689" s="160">
        <f t="shared" si="186"/>
        <v>0</v>
      </c>
      <c r="AV1689" s="160">
        <f t="shared" si="187"/>
        <v>0</v>
      </c>
      <c r="AW1689" s="160">
        <f t="shared" si="188"/>
        <v>0</v>
      </c>
    </row>
    <row r="1690" spans="1:49" x14ac:dyDescent="0.25">
      <c r="A1690" s="2" t="s">
        <v>5550</v>
      </c>
      <c r="B1690" s="44" t="s">
        <v>22</v>
      </c>
      <c r="C1690" s="2" t="s">
        <v>5531</v>
      </c>
      <c r="D1690" s="2" t="s">
        <v>5551</v>
      </c>
      <c r="E1690" s="6" t="s">
        <v>45</v>
      </c>
      <c r="F1690" s="2" t="s">
        <v>44</v>
      </c>
      <c r="G1690" s="2" t="s">
        <v>44</v>
      </c>
      <c r="H1690" s="2">
        <v>1</v>
      </c>
      <c r="I1690" s="2" t="s">
        <v>44</v>
      </c>
      <c r="J1690" s="2">
        <v>1</v>
      </c>
      <c r="K1690" s="2">
        <v>0</v>
      </c>
      <c r="L1690" s="2">
        <v>1</v>
      </c>
      <c r="M1690" s="2">
        <v>1</v>
      </c>
      <c r="N1690" s="2">
        <v>1</v>
      </c>
      <c r="O1690" s="21">
        <v>1</v>
      </c>
      <c r="P1690" s="21">
        <v>1</v>
      </c>
      <c r="Q1690" s="2" t="s">
        <v>44</v>
      </c>
      <c r="R1690" s="2" t="s">
        <v>44</v>
      </c>
      <c r="S1690" s="2" t="s">
        <v>45</v>
      </c>
      <c r="T1690" s="2" t="s">
        <v>44</v>
      </c>
      <c r="U1690" s="3" t="s">
        <v>45</v>
      </c>
      <c r="V1690" s="6" t="s">
        <v>326</v>
      </c>
      <c r="W1690" s="63" t="s">
        <v>5552</v>
      </c>
      <c r="X1690" s="2" t="s">
        <v>5553</v>
      </c>
      <c r="Y1690" s="2" t="s">
        <v>5554</v>
      </c>
      <c r="Z1690" s="64" t="s">
        <v>5555</v>
      </c>
      <c r="AA1690" s="2">
        <v>1</v>
      </c>
      <c r="AB1690" s="2">
        <v>1</v>
      </c>
      <c r="AC1690" s="2" t="s">
        <v>326</v>
      </c>
      <c r="AD1690" s="2" t="s">
        <v>6745</v>
      </c>
      <c r="AE1690" s="6">
        <v>0</v>
      </c>
      <c r="AF1690" s="2">
        <v>0</v>
      </c>
      <c r="AG1690" s="2"/>
      <c r="AH1690" s="2"/>
      <c r="AI1690" s="6">
        <v>0</v>
      </c>
      <c r="AJ1690" s="2">
        <v>0</v>
      </c>
      <c r="AK1690" s="2"/>
      <c r="AL1690" s="6"/>
      <c r="AM1690" s="6">
        <v>0</v>
      </c>
      <c r="AN1690" s="2">
        <v>0</v>
      </c>
      <c r="AO1690" s="2"/>
      <c r="AP1690" s="6"/>
      <c r="AQ1690" s="6">
        <f t="shared" si="182"/>
        <v>2</v>
      </c>
      <c r="AR1690" s="160">
        <f t="shared" si="183"/>
        <v>1</v>
      </c>
      <c r="AS1690" s="160">
        <f t="shared" si="184"/>
        <v>0</v>
      </c>
      <c r="AT1690" s="160">
        <f t="shared" si="185"/>
        <v>1</v>
      </c>
      <c r="AU1690" s="160">
        <f t="shared" si="186"/>
        <v>0</v>
      </c>
      <c r="AV1690" s="160">
        <f t="shared" si="187"/>
        <v>0</v>
      </c>
      <c r="AW1690" s="160">
        <f t="shared" si="188"/>
        <v>0</v>
      </c>
    </row>
    <row r="1691" spans="1:49" x14ac:dyDescent="0.25">
      <c r="A1691" s="2" t="s">
        <v>5556</v>
      </c>
      <c r="B1691" s="44" t="s">
        <v>22</v>
      </c>
      <c r="C1691" s="2" t="s">
        <v>5531</v>
      </c>
      <c r="D1691" s="2" t="s">
        <v>5557</v>
      </c>
      <c r="E1691" s="6" t="s">
        <v>45</v>
      </c>
      <c r="F1691" s="2" t="s">
        <v>44</v>
      </c>
      <c r="G1691" s="2" t="s">
        <v>44</v>
      </c>
      <c r="H1691" s="2">
        <v>1</v>
      </c>
      <c r="I1691" s="2" t="s">
        <v>44</v>
      </c>
      <c r="J1691" s="2">
        <v>1</v>
      </c>
      <c r="K1691" s="2">
        <v>0</v>
      </c>
      <c r="L1691" s="2">
        <v>1</v>
      </c>
      <c r="M1691" s="2">
        <v>1</v>
      </c>
      <c r="N1691" s="2">
        <v>1</v>
      </c>
      <c r="O1691" s="21">
        <v>1</v>
      </c>
      <c r="P1691" s="18">
        <v>1</v>
      </c>
      <c r="Q1691" s="2" t="s">
        <v>44</v>
      </c>
      <c r="R1691" s="2" t="s">
        <v>44</v>
      </c>
      <c r="S1691" s="2" t="s">
        <v>45</v>
      </c>
      <c r="T1691" s="2" t="s">
        <v>44</v>
      </c>
      <c r="U1691" s="3" t="s">
        <v>44</v>
      </c>
      <c r="V1691" s="6" t="s">
        <v>326</v>
      </c>
      <c r="W1691" s="63" t="s">
        <v>5558</v>
      </c>
      <c r="X1691" s="2" t="s">
        <v>5559</v>
      </c>
      <c r="Y1691" s="2" t="s">
        <v>5560</v>
      </c>
      <c r="Z1691" s="64" t="s">
        <v>5561</v>
      </c>
      <c r="AA1691" s="2">
        <v>0</v>
      </c>
      <c r="AB1691" s="2">
        <v>1</v>
      </c>
      <c r="AC1691" s="2" t="s">
        <v>326</v>
      </c>
      <c r="AD1691" s="2" t="s">
        <v>6744</v>
      </c>
      <c r="AE1691" s="6">
        <v>0</v>
      </c>
      <c r="AF1691" s="2">
        <v>0</v>
      </c>
      <c r="AG1691" s="2"/>
      <c r="AH1691" s="2"/>
      <c r="AI1691" s="6">
        <v>0</v>
      </c>
      <c r="AJ1691" s="2">
        <v>0</v>
      </c>
      <c r="AK1691" s="2"/>
      <c r="AL1691" s="6"/>
      <c r="AM1691" s="6">
        <v>0</v>
      </c>
      <c r="AN1691" s="2">
        <v>0</v>
      </c>
      <c r="AO1691" s="2"/>
      <c r="AP1691" s="6"/>
      <c r="AQ1691" s="6">
        <f t="shared" si="182"/>
        <v>1</v>
      </c>
      <c r="AR1691" s="160">
        <f t="shared" si="183"/>
        <v>0</v>
      </c>
      <c r="AS1691" s="160">
        <f t="shared" si="184"/>
        <v>0</v>
      </c>
      <c r="AT1691" s="160">
        <f t="shared" si="185"/>
        <v>1</v>
      </c>
      <c r="AU1691" s="160">
        <f t="shared" si="186"/>
        <v>0</v>
      </c>
      <c r="AV1691" s="160">
        <f t="shared" si="187"/>
        <v>0</v>
      </c>
      <c r="AW1691" s="160">
        <f t="shared" si="188"/>
        <v>0</v>
      </c>
    </row>
    <row r="1692" spans="1:49" x14ac:dyDescent="0.25">
      <c r="A1692" s="2" t="s">
        <v>5562</v>
      </c>
      <c r="B1692" s="44" t="s">
        <v>22</v>
      </c>
      <c r="C1692" s="2" t="s">
        <v>1798</v>
      </c>
      <c r="D1692" s="2" t="s">
        <v>1798</v>
      </c>
      <c r="E1692" s="6" t="s">
        <v>45</v>
      </c>
      <c r="F1692" s="2" t="s">
        <v>44</v>
      </c>
      <c r="G1692" s="2" t="s">
        <v>44</v>
      </c>
      <c r="H1692" s="2">
        <v>1</v>
      </c>
      <c r="I1692" s="2" t="s">
        <v>45</v>
      </c>
      <c r="J1692" s="2">
        <v>1</v>
      </c>
      <c r="K1692" s="2">
        <v>0</v>
      </c>
      <c r="L1692" s="2">
        <v>1</v>
      </c>
      <c r="M1692" s="2">
        <v>1</v>
      </c>
      <c r="N1692" s="2">
        <v>1</v>
      </c>
      <c r="O1692" s="21">
        <v>1</v>
      </c>
      <c r="P1692" s="18">
        <v>1</v>
      </c>
      <c r="Q1692" s="2" t="s">
        <v>45</v>
      </c>
      <c r="R1692" s="2" t="s">
        <v>45</v>
      </c>
      <c r="S1692" s="2" t="s">
        <v>44</v>
      </c>
      <c r="T1692" s="2" t="s">
        <v>44</v>
      </c>
      <c r="U1692" s="3" t="s">
        <v>45</v>
      </c>
      <c r="V1692" s="6" t="s">
        <v>326</v>
      </c>
      <c r="W1692" s="63" t="s">
        <v>5563</v>
      </c>
      <c r="X1692" s="2" t="s">
        <v>5564</v>
      </c>
      <c r="Y1692" s="2" t="s">
        <v>5565</v>
      </c>
      <c r="Z1692" s="64" t="s">
        <v>5566</v>
      </c>
      <c r="AA1692" s="2">
        <v>0</v>
      </c>
      <c r="AB1692" s="2">
        <v>0</v>
      </c>
      <c r="AC1692" s="2"/>
      <c r="AD1692" s="2"/>
      <c r="AE1692" s="6">
        <v>0</v>
      </c>
      <c r="AF1692" s="2">
        <v>0</v>
      </c>
      <c r="AG1692" s="2"/>
      <c r="AH1692" s="2"/>
      <c r="AI1692" s="6">
        <v>0</v>
      </c>
      <c r="AJ1692" s="2">
        <v>0</v>
      </c>
      <c r="AK1692" s="2"/>
      <c r="AL1692" s="6"/>
      <c r="AM1692" s="6">
        <v>0</v>
      </c>
      <c r="AN1692" s="2">
        <v>0</v>
      </c>
      <c r="AO1692" s="2"/>
      <c r="AP1692" s="6"/>
      <c r="AQ1692" s="6">
        <f t="shared" si="182"/>
        <v>0</v>
      </c>
      <c r="AR1692" s="160">
        <f t="shared" si="183"/>
        <v>0</v>
      </c>
      <c r="AS1692" s="160">
        <f t="shared" si="184"/>
        <v>0</v>
      </c>
      <c r="AT1692" s="160">
        <f t="shared" si="185"/>
        <v>0</v>
      </c>
      <c r="AU1692" s="160">
        <f t="shared" si="186"/>
        <v>0</v>
      </c>
      <c r="AV1692" s="160">
        <f t="shared" si="187"/>
        <v>0</v>
      </c>
      <c r="AW1692" s="160">
        <f t="shared" si="188"/>
        <v>0</v>
      </c>
    </row>
    <row r="1693" spans="1:49" x14ac:dyDescent="0.25">
      <c r="A1693" s="2" t="s">
        <v>5567</v>
      </c>
      <c r="B1693" s="44" t="s">
        <v>22</v>
      </c>
      <c r="C1693" s="2" t="s">
        <v>1798</v>
      </c>
      <c r="D1693" s="2" t="s">
        <v>5568</v>
      </c>
      <c r="E1693" s="6" t="s">
        <v>45</v>
      </c>
      <c r="F1693" s="2" t="s">
        <v>45</v>
      </c>
      <c r="G1693" s="2" t="s">
        <v>44</v>
      </c>
      <c r="H1693" s="2">
        <v>1</v>
      </c>
      <c r="I1693" s="2" t="s">
        <v>45</v>
      </c>
      <c r="J1693" s="2">
        <v>0</v>
      </c>
      <c r="K1693" s="6">
        <v>0</v>
      </c>
      <c r="L1693" s="2">
        <v>0</v>
      </c>
      <c r="M1693" s="112">
        <v>2</v>
      </c>
      <c r="N1693" s="13"/>
      <c r="O1693" s="21"/>
      <c r="P1693" s="21"/>
      <c r="Q1693" s="2" t="s">
        <v>44</v>
      </c>
      <c r="R1693" s="2" t="s">
        <v>45</v>
      </c>
      <c r="S1693" s="2" t="s">
        <v>45</v>
      </c>
      <c r="T1693" s="2" t="s">
        <v>44</v>
      </c>
      <c r="U1693" s="3" t="s">
        <v>45</v>
      </c>
      <c r="V1693" s="6" t="s">
        <v>6579</v>
      </c>
      <c r="W1693" s="63"/>
      <c r="X1693" s="2"/>
      <c r="Y1693" s="2"/>
      <c r="Z1693" s="64"/>
      <c r="AA1693" s="2">
        <v>0</v>
      </c>
      <c r="AB1693" s="2">
        <v>0</v>
      </c>
      <c r="AC1693" s="2"/>
      <c r="AD1693" s="2"/>
      <c r="AE1693" s="6">
        <v>0</v>
      </c>
      <c r="AF1693" s="2">
        <v>0</v>
      </c>
      <c r="AG1693" s="2"/>
      <c r="AH1693" s="2"/>
      <c r="AI1693" s="6">
        <v>0</v>
      </c>
      <c r="AJ1693" s="2">
        <v>0</v>
      </c>
      <c r="AK1693" s="2"/>
      <c r="AL1693" s="6"/>
      <c r="AM1693" s="6">
        <v>0</v>
      </c>
      <c r="AN1693" s="2">
        <v>0</v>
      </c>
      <c r="AO1693" s="2"/>
      <c r="AP1693" s="6"/>
      <c r="AQ1693" s="6">
        <f t="shared" si="182"/>
        <v>0</v>
      </c>
      <c r="AR1693" s="160">
        <f t="shared" si="183"/>
        <v>0</v>
      </c>
      <c r="AS1693" s="160">
        <f t="shared" si="184"/>
        <v>0</v>
      </c>
      <c r="AT1693" s="160">
        <f t="shared" si="185"/>
        <v>0</v>
      </c>
      <c r="AU1693" s="160">
        <f t="shared" si="186"/>
        <v>0</v>
      </c>
      <c r="AV1693" s="160">
        <f t="shared" si="187"/>
        <v>0</v>
      </c>
      <c r="AW1693" s="160">
        <f t="shared" si="188"/>
        <v>0</v>
      </c>
    </row>
    <row r="1694" spans="1:49" x14ac:dyDescent="0.25">
      <c r="A1694" s="2" t="s">
        <v>5569</v>
      </c>
      <c r="B1694" s="44" t="s">
        <v>22</v>
      </c>
      <c r="C1694" s="2" t="s">
        <v>1798</v>
      </c>
      <c r="D1694" s="2" t="s">
        <v>5570</v>
      </c>
      <c r="E1694" s="6" t="s">
        <v>45</v>
      </c>
      <c r="F1694" s="2" t="s">
        <v>45</v>
      </c>
      <c r="G1694" s="2" t="s">
        <v>44</v>
      </c>
      <c r="H1694" s="2">
        <v>0</v>
      </c>
      <c r="I1694" s="2" t="s">
        <v>44</v>
      </c>
      <c r="J1694" s="2">
        <v>0</v>
      </c>
      <c r="K1694" s="6">
        <v>0</v>
      </c>
      <c r="L1694" s="2">
        <v>0</v>
      </c>
      <c r="M1694" s="112">
        <v>2</v>
      </c>
      <c r="N1694" s="13"/>
      <c r="O1694" s="21"/>
      <c r="P1694" s="21"/>
      <c r="Q1694" s="2" t="s">
        <v>44</v>
      </c>
      <c r="R1694" s="2" t="s">
        <v>45</v>
      </c>
      <c r="S1694" s="2" t="s">
        <v>45</v>
      </c>
      <c r="T1694" s="2" t="s">
        <v>44</v>
      </c>
      <c r="U1694" s="3" t="s">
        <v>45</v>
      </c>
      <c r="V1694" s="6" t="s">
        <v>6579</v>
      </c>
      <c r="W1694" s="63"/>
      <c r="X1694" s="2"/>
      <c r="Y1694" s="2"/>
      <c r="Z1694" s="64"/>
      <c r="AA1694" s="2">
        <v>0</v>
      </c>
      <c r="AB1694" s="2">
        <v>0</v>
      </c>
      <c r="AC1694" s="2"/>
      <c r="AD1694" s="2"/>
      <c r="AE1694" s="6">
        <v>0</v>
      </c>
      <c r="AF1694" s="2">
        <v>0</v>
      </c>
      <c r="AG1694" s="2"/>
      <c r="AH1694" s="2"/>
      <c r="AI1694" s="6">
        <v>0</v>
      </c>
      <c r="AJ1694" s="2">
        <v>0</v>
      </c>
      <c r="AK1694" s="2"/>
      <c r="AL1694" s="6"/>
      <c r="AM1694" s="6">
        <v>0</v>
      </c>
      <c r="AN1694" s="2">
        <v>0</v>
      </c>
      <c r="AO1694" s="2"/>
      <c r="AP1694" s="6"/>
      <c r="AQ1694" s="6">
        <f t="shared" si="182"/>
        <v>0</v>
      </c>
      <c r="AR1694" s="160">
        <f t="shared" si="183"/>
        <v>0</v>
      </c>
      <c r="AS1694" s="160">
        <f t="shared" si="184"/>
        <v>0</v>
      </c>
      <c r="AT1694" s="160">
        <f t="shared" si="185"/>
        <v>0</v>
      </c>
      <c r="AU1694" s="160">
        <f t="shared" si="186"/>
        <v>0</v>
      </c>
      <c r="AV1694" s="160">
        <f t="shared" si="187"/>
        <v>0</v>
      </c>
      <c r="AW1694" s="160">
        <f t="shared" si="188"/>
        <v>0</v>
      </c>
    </row>
    <row r="1695" spans="1:49" x14ac:dyDescent="0.25">
      <c r="A1695" s="2" t="s">
        <v>5571</v>
      </c>
      <c r="B1695" s="44" t="s">
        <v>22</v>
      </c>
      <c r="C1695" s="2" t="s">
        <v>1798</v>
      </c>
      <c r="D1695" s="2" t="s">
        <v>5572</v>
      </c>
      <c r="E1695" s="6" t="s">
        <v>45</v>
      </c>
      <c r="F1695" s="2" t="s">
        <v>45</v>
      </c>
      <c r="G1695" s="2" t="s">
        <v>44</v>
      </c>
      <c r="H1695" s="2">
        <v>0</v>
      </c>
      <c r="I1695" s="2" t="s">
        <v>44</v>
      </c>
      <c r="J1695" s="2">
        <v>0</v>
      </c>
      <c r="K1695" s="2">
        <v>1</v>
      </c>
      <c r="L1695" s="2">
        <v>1</v>
      </c>
      <c r="M1695" s="112">
        <v>2</v>
      </c>
      <c r="N1695" s="13"/>
      <c r="O1695" s="21"/>
      <c r="P1695" s="21"/>
      <c r="Q1695" s="2" t="s">
        <v>44</v>
      </c>
      <c r="R1695" s="2" t="s">
        <v>45</v>
      </c>
      <c r="S1695" s="2" t="s">
        <v>45</v>
      </c>
      <c r="T1695" s="2" t="s">
        <v>44</v>
      </c>
      <c r="U1695" s="3" t="s">
        <v>44</v>
      </c>
      <c r="V1695" s="6" t="s">
        <v>6586</v>
      </c>
      <c r="W1695" s="63" t="s">
        <v>7042</v>
      </c>
      <c r="X1695" s="2">
        <v>42156189</v>
      </c>
      <c r="Y1695" s="2">
        <v>988003040</v>
      </c>
      <c r="Z1695" s="64" t="s">
        <v>7043</v>
      </c>
      <c r="AA1695" s="2">
        <v>0</v>
      </c>
      <c r="AB1695" s="2">
        <v>0</v>
      </c>
      <c r="AC1695" s="2"/>
      <c r="AD1695" s="2"/>
      <c r="AE1695" s="6">
        <v>0</v>
      </c>
      <c r="AF1695" s="2">
        <v>0</v>
      </c>
      <c r="AG1695" s="2"/>
      <c r="AH1695" s="2"/>
      <c r="AI1695" s="6">
        <v>0</v>
      </c>
      <c r="AJ1695" s="2">
        <v>0</v>
      </c>
      <c r="AK1695" s="2"/>
      <c r="AL1695" s="6"/>
      <c r="AM1695" s="6">
        <v>0</v>
      </c>
      <c r="AN1695" s="2">
        <v>0</v>
      </c>
      <c r="AO1695" s="2"/>
      <c r="AP1695" s="6"/>
      <c r="AQ1695" s="6">
        <f t="shared" si="182"/>
        <v>0</v>
      </c>
      <c r="AR1695" s="160">
        <f t="shared" si="183"/>
        <v>0</v>
      </c>
      <c r="AS1695" s="160">
        <f t="shared" si="184"/>
        <v>0</v>
      </c>
      <c r="AT1695" s="160">
        <f t="shared" si="185"/>
        <v>0</v>
      </c>
      <c r="AU1695" s="160">
        <f t="shared" si="186"/>
        <v>0</v>
      </c>
      <c r="AV1695" s="160">
        <f t="shared" si="187"/>
        <v>0</v>
      </c>
      <c r="AW1695" s="160">
        <f t="shared" si="188"/>
        <v>0</v>
      </c>
    </row>
    <row r="1696" spans="1:49" x14ac:dyDescent="0.25">
      <c r="A1696" s="2" t="s">
        <v>5573</v>
      </c>
      <c r="B1696" s="44" t="s">
        <v>22</v>
      </c>
      <c r="C1696" s="2" t="s">
        <v>1798</v>
      </c>
      <c r="D1696" s="2" t="s">
        <v>5574</v>
      </c>
      <c r="E1696" s="6" t="s">
        <v>45</v>
      </c>
      <c r="F1696" s="2" t="s">
        <v>45</v>
      </c>
      <c r="G1696" s="2" t="s">
        <v>44</v>
      </c>
      <c r="H1696" s="2">
        <v>0</v>
      </c>
      <c r="I1696" s="2" t="s">
        <v>44</v>
      </c>
      <c r="J1696" s="2">
        <v>0</v>
      </c>
      <c r="K1696" s="6">
        <v>0</v>
      </c>
      <c r="L1696" s="2">
        <v>0</v>
      </c>
      <c r="M1696" s="112">
        <v>2</v>
      </c>
      <c r="N1696" s="13"/>
      <c r="O1696" s="21"/>
      <c r="P1696" s="21"/>
      <c r="Q1696" s="2" t="s">
        <v>44</v>
      </c>
      <c r="R1696" s="2" t="s">
        <v>45</v>
      </c>
      <c r="S1696" s="2" t="s">
        <v>45</v>
      </c>
      <c r="T1696" s="2" t="s">
        <v>44</v>
      </c>
      <c r="U1696" s="3" t="s">
        <v>44</v>
      </c>
      <c r="V1696" s="6" t="s">
        <v>6579</v>
      </c>
      <c r="W1696" s="63"/>
      <c r="X1696" s="2"/>
      <c r="Y1696" s="2"/>
      <c r="Z1696" s="64"/>
      <c r="AA1696" s="2">
        <v>0</v>
      </c>
      <c r="AB1696" s="2">
        <v>0</v>
      </c>
      <c r="AC1696" s="2"/>
      <c r="AD1696" s="2"/>
      <c r="AE1696" s="6">
        <v>0</v>
      </c>
      <c r="AF1696" s="2">
        <v>0</v>
      </c>
      <c r="AG1696" s="2"/>
      <c r="AH1696" s="2"/>
      <c r="AI1696" s="6">
        <v>0</v>
      </c>
      <c r="AJ1696" s="2">
        <v>0</v>
      </c>
      <c r="AK1696" s="2"/>
      <c r="AL1696" s="6"/>
      <c r="AM1696" s="6">
        <v>0</v>
      </c>
      <c r="AN1696" s="2">
        <v>0</v>
      </c>
      <c r="AO1696" s="2"/>
      <c r="AP1696" s="6"/>
      <c r="AQ1696" s="6">
        <f t="shared" si="182"/>
        <v>0</v>
      </c>
      <c r="AR1696" s="160">
        <f t="shared" si="183"/>
        <v>0</v>
      </c>
      <c r="AS1696" s="160">
        <f t="shared" si="184"/>
        <v>0</v>
      </c>
      <c r="AT1696" s="160">
        <f t="shared" si="185"/>
        <v>0</v>
      </c>
      <c r="AU1696" s="160">
        <f t="shared" si="186"/>
        <v>0</v>
      </c>
      <c r="AV1696" s="160">
        <f t="shared" si="187"/>
        <v>0</v>
      </c>
      <c r="AW1696" s="160">
        <f t="shared" si="188"/>
        <v>0</v>
      </c>
    </row>
    <row r="1697" spans="1:49" x14ac:dyDescent="0.25">
      <c r="A1697" s="2" t="s">
        <v>5575</v>
      </c>
      <c r="B1697" s="44" t="s">
        <v>22</v>
      </c>
      <c r="C1697" s="2" t="s">
        <v>1798</v>
      </c>
      <c r="D1697" s="2" t="s">
        <v>2724</v>
      </c>
      <c r="E1697" s="6" t="s">
        <v>45</v>
      </c>
      <c r="F1697" s="2" t="s">
        <v>45</v>
      </c>
      <c r="G1697" s="2" t="s">
        <v>45</v>
      </c>
      <c r="H1697" s="2">
        <v>0</v>
      </c>
      <c r="I1697" s="2" t="s">
        <v>44</v>
      </c>
      <c r="J1697" s="2">
        <v>0</v>
      </c>
      <c r="K1697" s="2">
        <v>1</v>
      </c>
      <c r="L1697" s="2">
        <v>1</v>
      </c>
      <c r="M1697" s="112">
        <v>2</v>
      </c>
      <c r="N1697" s="13"/>
      <c r="O1697" s="21"/>
      <c r="P1697" s="21"/>
      <c r="Q1697" s="2" t="s">
        <v>45</v>
      </c>
      <c r="R1697" s="2" t="s">
        <v>45</v>
      </c>
      <c r="S1697" s="2" t="s">
        <v>45</v>
      </c>
      <c r="T1697" s="2" t="s">
        <v>44</v>
      </c>
      <c r="U1697" s="3" t="s">
        <v>44</v>
      </c>
      <c r="V1697" s="6" t="s">
        <v>35</v>
      </c>
      <c r="W1697" s="63" t="s">
        <v>7053</v>
      </c>
      <c r="X1697" s="2">
        <v>1281962</v>
      </c>
      <c r="Y1697" s="2">
        <v>920397268</v>
      </c>
      <c r="Z1697" s="64" t="s">
        <v>7054</v>
      </c>
      <c r="AA1697" s="2">
        <v>0</v>
      </c>
      <c r="AB1697" s="2">
        <v>0</v>
      </c>
      <c r="AC1697" s="2"/>
      <c r="AD1697" s="2"/>
      <c r="AE1697" s="6">
        <v>0</v>
      </c>
      <c r="AF1697" s="2">
        <v>0</v>
      </c>
      <c r="AG1697" s="2"/>
      <c r="AH1697" s="2"/>
      <c r="AI1697" s="6">
        <v>0</v>
      </c>
      <c r="AJ1697" s="2">
        <v>0</v>
      </c>
      <c r="AK1697" s="2"/>
      <c r="AL1697" s="6"/>
      <c r="AM1697" s="6">
        <v>0</v>
      </c>
      <c r="AN1697" s="2">
        <v>0</v>
      </c>
      <c r="AO1697" s="2"/>
      <c r="AP1697" s="6"/>
      <c r="AQ1697" s="6">
        <f t="shared" si="182"/>
        <v>0</v>
      </c>
      <c r="AR1697" s="160">
        <f t="shared" si="183"/>
        <v>0</v>
      </c>
      <c r="AS1697" s="160">
        <f t="shared" si="184"/>
        <v>0</v>
      </c>
      <c r="AT1697" s="160">
        <f t="shared" si="185"/>
        <v>0</v>
      </c>
      <c r="AU1697" s="160">
        <f t="shared" si="186"/>
        <v>0</v>
      </c>
      <c r="AV1697" s="160">
        <f t="shared" si="187"/>
        <v>0</v>
      </c>
      <c r="AW1697" s="160">
        <f t="shared" si="188"/>
        <v>0</v>
      </c>
    </row>
    <row r="1698" spans="1:49" x14ac:dyDescent="0.25">
      <c r="A1698" s="2" t="s">
        <v>5576</v>
      </c>
      <c r="B1698" s="44" t="s">
        <v>22</v>
      </c>
      <c r="C1698" s="2" t="s">
        <v>1798</v>
      </c>
      <c r="D1698" s="2" t="s">
        <v>5577</v>
      </c>
      <c r="E1698" s="6" t="s">
        <v>45</v>
      </c>
      <c r="F1698" s="2" t="s">
        <v>45</v>
      </c>
      <c r="G1698" s="2" t="s">
        <v>45</v>
      </c>
      <c r="H1698" s="2">
        <v>0</v>
      </c>
      <c r="I1698" s="2" t="s">
        <v>44</v>
      </c>
      <c r="J1698" s="2">
        <v>0</v>
      </c>
      <c r="K1698" s="6">
        <v>0</v>
      </c>
      <c r="L1698" s="2">
        <v>0</v>
      </c>
      <c r="M1698" s="112">
        <v>2</v>
      </c>
      <c r="N1698" s="13"/>
      <c r="O1698" s="21">
        <v>1</v>
      </c>
      <c r="P1698" s="21">
        <v>1</v>
      </c>
      <c r="Q1698" s="2" t="s">
        <v>45</v>
      </c>
      <c r="R1698" s="2" t="s">
        <v>45</v>
      </c>
      <c r="S1698" s="2" t="s">
        <v>45</v>
      </c>
      <c r="T1698" s="2" t="s">
        <v>44</v>
      </c>
      <c r="U1698" s="3" t="s">
        <v>44</v>
      </c>
      <c r="V1698" s="6" t="s">
        <v>6579</v>
      </c>
      <c r="W1698" s="63"/>
      <c r="X1698" s="2"/>
      <c r="Y1698" s="2"/>
      <c r="Z1698" s="64"/>
      <c r="AA1698" s="2">
        <v>0</v>
      </c>
      <c r="AB1698" s="2">
        <v>0</v>
      </c>
      <c r="AC1698" s="2"/>
      <c r="AD1698" s="2"/>
      <c r="AE1698" s="6">
        <v>0</v>
      </c>
      <c r="AF1698" s="2">
        <v>0</v>
      </c>
      <c r="AG1698" s="2"/>
      <c r="AH1698" s="2"/>
      <c r="AI1698" s="6">
        <v>0</v>
      </c>
      <c r="AJ1698" s="2">
        <v>0</v>
      </c>
      <c r="AK1698" s="2"/>
      <c r="AL1698" s="6"/>
      <c r="AM1698" s="6">
        <v>0</v>
      </c>
      <c r="AN1698" s="2">
        <v>0</v>
      </c>
      <c r="AO1698" s="2"/>
      <c r="AP1698" s="6"/>
      <c r="AQ1698" s="6">
        <f t="shared" si="182"/>
        <v>0</v>
      </c>
      <c r="AR1698" s="160">
        <f t="shared" si="183"/>
        <v>0</v>
      </c>
      <c r="AS1698" s="160">
        <f t="shared" si="184"/>
        <v>0</v>
      </c>
      <c r="AT1698" s="160">
        <f t="shared" si="185"/>
        <v>0</v>
      </c>
      <c r="AU1698" s="160">
        <f t="shared" si="186"/>
        <v>0</v>
      </c>
      <c r="AV1698" s="160">
        <f t="shared" si="187"/>
        <v>0</v>
      </c>
      <c r="AW1698" s="160">
        <f t="shared" si="188"/>
        <v>0</v>
      </c>
    </row>
    <row r="1699" spans="1:49" x14ac:dyDescent="0.25">
      <c r="A1699" s="2" t="s">
        <v>5578</v>
      </c>
      <c r="B1699" s="44" t="s">
        <v>22</v>
      </c>
      <c r="C1699" s="2" t="s">
        <v>1798</v>
      </c>
      <c r="D1699" s="2" t="s">
        <v>2200</v>
      </c>
      <c r="E1699" s="6" t="s">
        <v>45</v>
      </c>
      <c r="F1699" s="2" t="s">
        <v>44</v>
      </c>
      <c r="G1699" s="2" t="s">
        <v>44</v>
      </c>
      <c r="H1699" s="2">
        <v>0</v>
      </c>
      <c r="I1699" s="2" t="s">
        <v>45</v>
      </c>
      <c r="J1699" s="2">
        <v>1</v>
      </c>
      <c r="K1699" s="2">
        <v>0</v>
      </c>
      <c r="L1699" s="2">
        <v>0</v>
      </c>
      <c r="M1699" s="2">
        <v>1</v>
      </c>
      <c r="N1699" s="2">
        <v>1</v>
      </c>
      <c r="O1699" s="21">
        <v>1</v>
      </c>
      <c r="P1699" s="21">
        <v>1</v>
      </c>
      <c r="Q1699" s="2" t="s">
        <v>45</v>
      </c>
      <c r="R1699" s="2" t="s">
        <v>44</v>
      </c>
      <c r="S1699" s="2" t="s">
        <v>45</v>
      </c>
      <c r="T1699" s="2" t="s">
        <v>44</v>
      </c>
      <c r="U1699" s="3" t="s">
        <v>44</v>
      </c>
      <c r="V1699" s="6" t="s">
        <v>35</v>
      </c>
      <c r="W1699" s="63" t="s">
        <v>5579</v>
      </c>
      <c r="X1699" s="2" t="s">
        <v>5580</v>
      </c>
      <c r="Y1699" s="2" t="s">
        <v>5581</v>
      </c>
      <c r="Z1699" s="64" t="s">
        <v>5582</v>
      </c>
      <c r="AA1699" s="2">
        <v>0</v>
      </c>
      <c r="AB1699" s="2">
        <v>0</v>
      </c>
      <c r="AC1699" s="2"/>
      <c r="AD1699" s="2"/>
      <c r="AE1699" s="6">
        <v>0</v>
      </c>
      <c r="AF1699" s="2">
        <v>0</v>
      </c>
      <c r="AG1699" s="2"/>
      <c r="AH1699" s="2"/>
      <c r="AI1699" s="6">
        <v>0</v>
      </c>
      <c r="AJ1699" s="2">
        <v>0</v>
      </c>
      <c r="AK1699" s="2"/>
      <c r="AL1699" s="6"/>
      <c r="AM1699" s="6">
        <v>0</v>
      </c>
      <c r="AN1699" s="2">
        <v>0</v>
      </c>
      <c r="AO1699" s="2"/>
      <c r="AP1699" s="6"/>
      <c r="AQ1699" s="6">
        <f t="shared" si="182"/>
        <v>0</v>
      </c>
      <c r="AR1699" s="160">
        <f t="shared" si="183"/>
        <v>0</v>
      </c>
      <c r="AS1699" s="160">
        <f t="shared" si="184"/>
        <v>0</v>
      </c>
      <c r="AT1699" s="160">
        <f t="shared" si="185"/>
        <v>0</v>
      </c>
      <c r="AU1699" s="160">
        <f t="shared" si="186"/>
        <v>0</v>
      </c>
      <c r="AV1699" s="160">
        <f t="shared" si="187"/>
        <v>0</v>
      </c>
      <c r="AW1699" s="160">
        <f t="shared" si="188"/>
        <v>0</v>
      </c>
    </row>
    <row r="1700" spans="1:49" x14ac:dyDescent="0.25">
      <c r="A1700" s="2" t="s">
        <v>5583</v>
      </c>
      <c r="B1700" s="44" t="s">
        <v>22</v>
      </c>
      <c r="C1700" s="2" t="s">
        <v>1798</v>
      </c>
      <c r="D1700" s="2" t="s">
        <v>1748</v>
      </c>
      <c r="E1700" s="6" t="s">
        <v>45</v>
      </c>
      <c r="F1700" s="2" t="s">
        <v>45</v>
      </c>
      <c r="G1700" s="2" t="s">
        <v>45</v>
      </c>
      <c r="H1700" s="2">
        <v>0</v>
      </c>
      <c r="I1700" s="2" t="s">
        <v>44</v>
      </c>
      <c r="J1700" s="2">
        <v>0</v>
      </c>
      <c r="K1700" s="2">
        <v>1</v>
      </c>
      <c r="L1700" s="2">
        <v>1</v>
      </c>
      <c r="M1700" s="112">
        <v>2</v>
      </c>
      <c r="N1700" s="13"/>
      <c r="O1700" s="21"/>
      <c r="P1700" s="21"/>
      <c r="Q1700" s="2" t="s">
        <v>45</v>
      </c>
      <c r="R1700" s="2" t="s">
        <v>45</v>
      </c>
      <c r="S1700" s="2" t="s">
        <v>44</v>
      </c>
      <c r="T1700" s="2" t="s">
        <v>44</v>
      </c>
      <c r="U1700" s="3" t="s">
        <v>44</v>
      </c>
      <c r="V1700" s="6" t="s">
        <v>35</v>
      </c>
      <c r="W1700" s="63" t="s">
        <v>7055</v>
      </c>
      <c r="X1700" s="2">
        <v>1333867</v>
      </c>
      <c r="Y1700" s="2">
        <v>945889233</v>
      </c>
      <c r="Z1700" s="64" t="s">
        <v>7056</v>
      </c>
      <c r="AA1700" s="2">
        <v>0</v>
      </c>
      <c r="AB1700" s="2">
        <v>0</v>
      </c>
      <c r="AC1700" s="2"/>
      <c r="AD1700" s="2"/>
      <c r="AE1700" s="6">
        <v>0</v>
      </c>
      <c r="AF1700" s="2">
        <v>0</v>
      </c>
      <c r="AG1700" s="2"/>
      <c r="AH1700" s="2"/>
      <c r="AI1700" s="6">
        <v>0</v>
      </c>
      <c r="AJ1700" s="2">
        <v>0</v>
      </c>
      <c r="AK1700" s="2"/>
      <c r="AL1700" s="6"/>
      <c r="AM1700" s="6">
        <v>0</v>
      </c>
      <c r="AN1700" s="2">
        <v>0</v>
      </c>
      <c r="AO1700" s="2"/>
      <c r="AP1700" s="6"/>
      <c r="AQ1700" s="6">
        <f t="shared" si="182"/>
        <v>0</v>
      </c>
      <c r="AR1700" s="160">
        <f t="shared" si="183"/>
        <v>0</v>
      </c>
      <c r="AS1700" s="160">
        <f t="shared" si="184"/>
        <v>0</v>
      </c>
      <c r="AT1700" s="160">
        <f t="shared" si="185"/>
        <v>0</v>
      </c>
      <c r="AU1700" s="160">
        <f t="shared" si="186"/>
        <v>0</v>
      </c>
      <c r="AV1700" s="160">
        <f t="shared" si="187"/>
        <v>0</v>
      </c>
      <c r="AW1700" s="160">
        <f t="shared" si="188"/>
        <v>0</v>
      </c>
    </row>
    <row r="1701" spans="1:49" x14ac:dyDescent="0.25">
      <c r="A1701" s="2" t="s">
        <v>5584</v>
      </c>
      <c r="B1701" s="44" t="s">
        <v>22</v>
      </c>
      <c r="C1701" s="2" t="s">
        <v>1798</v>
      </c>
      <c r="D1701" s="2" t="s">
        <v>5585</v>
      </c>
      <c r="E1701" s="6" t="s">
        <v>45</v>
      </c>
      <c r="F1701" s="2" t="s">
        <v>45</v>
      </c>
      <c r="G1701" s="2" t="s">
        <v>45</v>
      </c>
      <c r="H1701" s="2">
        <v>0</v>
      </c>
      <c r="I1701" s="2" t="s">
        <v>45</v>
      </c>
      <c r="J1701" s="2">
        <v>0</v>
      </c>
      <c r="K1701" s="2">
        <v>1</v>
      </c>
      <c r="L1701" s="2">
        <v>1</v>
      </c>
      <c r="M1701" s="112">
        <v>2</v>
      </c>
      <c r="N1701" s="13"/>
      <c r="O1701" s="21"/>
      <c r="P1701" s="21"/>
      <c r="Q1701" s="2" t="s">
        <v>45</v>
      </c>
      <c r="R1701" s="2" t="s">
        <v>45</v>
      </c>
      <c r="S1701" s="2" t="s">
        <v>45</v>
      </c>
      <c r="T1701" s="2" t="s">
        <v>44</v>
      </c>
      <c r="U1701" s="3" t="s">
        <v>45</v>
      </c>
      <c r="V1701" s="6" t="s">
        <v>35</v>
      </c>
      <c r="W1701" s="63" t="s">
        <v>7053</v>
      </c>
      <c r="X1701" s="2">
        <v>1281962</v>
      </c>
      <c r="Y1701" s="2">
        <v>920397268</v>
      </c>
      <c r="Z1701" s="64" t="s">
        <v>7054</v>
      </c>
      <c r="AA1701" s="2">
        <v>0</v>
      </c>
      <c r="AB1701" s="2">
        <v>0</v>
      </c>
      <c r="AC1701" s="2"/>
      <c r="AD1701" s="2"/>
      <c r="AE1701" s="6">
        <v>0</v>
      </c>
      <c r="AF1701" s="2">
        <v>0</v>
      </c>
      <c r="AG1701" s="2"/>
      <c r="AH1701" s="2"/>
      <c r="AI1701" s="6">
        <v>0</v>
      </c>
      <c r="AJ1701" s="2">
        <v>0</v>
      </c>
      <c r="AK1701" s="2"/>
      <c r="AL1701" s="6"/>
      <c r="AM1701" s="6">
        <v>0</v>
      </c>
      <c r="AN1701" s="2">
        <v>0</v>
      </c>
      <c r="AO1701" s="2"/>
      <c r="AP1701" s="6"/>
      <c r="AQ1701" s="6">
        <f t="shared" si="182"/>
        <v>0</v>
      </c>
      <c r="AR1701" s="160">
        <f t="shared" si="183"/>
        <v>0</v>
      </c>
      <c r="AS1701" s="160">
        <f t="shared" si="184"/>
        <v>0</v>
      </c>
      <c r="AT1701" s="160">
        <f t="shared" si="185"/>
        <v>0</v>
      </c>
      <c r="AU1701" s="160">
        <f t="shared" si="186"/>
        <v>0</v>
      </c>
      <c r="AV1701" s="160">
        <f t="shared" si="187"/>
        <v>0</v>
      </c>
      <c r="AW1701" s="160">
        <f t="shared" si="188"/>
        <v>0</v>
      </c>
    </row>
    <row r="1702" spans="1:49" x14ac:dyDescent="0.25">
      <c r="A1702" s="2" t="s">
        <v>5586</v>
      </c>
      <c r="B1702" s="44" t="s">
        <v>22</v>
      </c>
      <c r="C1702" s="2" t="s">
        <v>5587</v>
      </c>
      <c r="D1702" s="2" t="s">
        <v>4598</v>
      </c>
      <c r="E1702" s="6" t="s">
        <v>45</v>
      </c>
      <c r="F1702" s="2" t="s">
        <v>44</v>
      </c>
      <c r="G1702" s="2" t="s">
        <v>44</v>
      </c>
      <c r="H1702" s="2">
        <v>1</v>
      </c>
      <c r="I1702" s="2" t="s">
        <v>45</v>
      </c>
      <c r="J1702" s="2">
        <v>1</v>
      </c>
      <c r="K1702" s="2">
        <v>0</v>
      </c>
      <c r="L1702" s="2">
        <v>1</v>
      </c>
      <c r="M1702" s="2">
        <v>1</v>
      </c>
      <c r="N1702" s="2">
        <v>1</v>
      </c>
      <c r="O1702" s="21">
        <v>1</v>
      </c>
      <c r="P1702" s="21">
        <v>1</v>
      </c>
      <c r="Q1702" s="2" t="s">
        <v>44</v>
      </c>
      <c r="R1702" s="2" t="s">
        <v>45</v>
      </c>
      <c r="S1702" s="2" t="s">
        <v>44</v>
      </c>
      <c r="T1702" s="2" t="s">
        <v>44</v>
      </c>
      <c r="U1702" s="3" t="s">
        <v>44</v>
      </c>
      <c r="V1702" s="6" t="s">
        <v>35</v>
      </c>
      <c r="W1702" s="63" t="s">
        <v>5588</v>
      </c>
      <c r="X1702" s="2" t="s">
        <v>5589</v>
      </c>
      <c r="Y1702" s="2" t="s">
        <v>5590</v>
      </c>
      <c r="Z1702" s="64" t="s">
        <v>5591</v>
      </c>
      <c r="AA1702" s="2">
        <v>1</v>
      </c>
      <c r="AB1702" s="2">
        <v>0</v>
      </c>
      <c r="AC1702" s="2"/>
      <c r="AD1702" s="2" t="s">
        <v>6743</v>
      </c>
      <c r="AE1702" s="6">
        <v>0</v>
      </c>
      <c r="AF1702" s="2">
        <v>0</v>
      </c>
      <c r="AG1702" s="2"/>
      <c r="AH1702" s="2"/>
      <c r="AI1702" s="6">
        <v>0</v>
      </c>
      <c r="AJ1702" s="2">
        <v>0</v>
      </c>
      <c r="AK1702" s="2"/>
      <c r="AL1702" s="6"/>
      <c r="AM1702" s="6">
        <v>0</v>
      </c>
      <c r="AN1702" s="2">
        <v>0</v>
      </c>
      <c r="AO1702" s="2"/>
      <c r="AP1702" s="6"/>
      <c r="AQ1702" s="6">
        <f t="shared" si="182"/>
        <v>1</v>
      </c>
      <c r="AR1702" s="160">
        <f t="shared" si="183"/>
        <v>1</v>
      </c>
      <c r="AS1702" s="160">
        <f t="shared" si="184"/>
        <v>0</v>
      </c>
      <c r="AT1702" s="160">
        <f t="shared" si="185"/>
        <v>0</v>
      </c>
      <c r="AU1702" s="160">
        <f t="shared" si="186"/>
        <v>0</v>
      </c>
      <c r="AV1702" s="160">
        <f t="shared" si="187"/>
        <v>0</v>
      </c>
      <c r="AW1702" s="160">
        <f t="shared" si="188"/>
        <v>0</v>
      </c>
    </row>
    <row r="1703" spans="1:49" x14ac:dyDescent="0.25">
      <c r="A1703" s="2" t="s">
        <v>5592</v>
      </c>
      <c r="B1703" s="44" t="s">
        <v>22</v>
      </c>
      <c r="C1703" s="2" t="s">
        <v>5587</v>
      </c>
      <c r="D1703" s="2" t="s">
        <v>5593</v>
      </c>
      <c r="E1703" s="6" t="s">
        <v>45</v>
      </c>
      <c r="F1703" s="2" t="s">
        <v>45</v>
      </c>
      <c r="G1703" s="2" t="s">
        <v>44</v>
      </c>
      <c r="H1703" s="2">
        <v>0</v>
      </c>
      <c r="I1703" s="2" t="s">
        <v>44</v>
      </c>
      <c r="J1703" s="2">
        <v>1</v>
      </c>
      <c r="K1703" s="2">
        <v>0</v>
      </c>
      <c r="L1703" s="2">
        <v>1</v>
      </c>
      <c r="M1703" s="2">
        <v>1</v>
      </c>
      <c r="N1703" s="13"/>
      <c r="O1703" s="21">
        <v>1</v>
      </c>
      <c r="P1703" s="21">
        <v>1</v>
      </c>
      <c r="Q1703" s="2" t="s">
        <v>45</v>
      </c>
      <c r="R1703" s="2" t="s">
        <v>44</v>
      </c>
      <c r="S1703" s="2" t="s">
        <v>44</v>
      </c>
      <c r="T1703" s="2" t="s">
        <v>44</v>
      </c>
      <c r="U1703" s="3" t="s">
        <v>44</v>
      </c>
      <c r="V1703" s="2" t="s">
        <v>326</v>
      </c>
      <c r="W1703" s="63" t="s">
        <v>5594</v>
      </c>
      <c r="X1703" s="2" t="s">
        <v>5595</v>
      </c>
      <c r="Y1703" s="2" t="s">
        <v>5596</v>
      </c>
      <c r="Z1703" s="64" t="s">
        <v>5597</v>
      </c>
      <c r="AA1703" s="2">
        <v>0</v>
      </c>
      <c r="AB1703" s="2">
        <v>1</v>
      </c>
      <c r="AC1703" s="2" t="s">
        <v>326</v>
      </c>
      <c r="AD1703" s="2" t="s">
        <v>6744</v>
      </c>
      <c r="AE1703" s="6">
        <v>0</v>
      </c>
      <c r="AF1703" s="2">
        <v>0</v>
      </c>
      <c r="AG1703" s="2"/>
      <c r="AH1703" s="2"/>
      <c r="AI1703" s="6">
        <v>0</v>
      </c>
      <c r="AJ1703" s="2">
        <v>0</v>
      </c>
      <c r="AK1703" s="2"/>
      <c r="AL1703" s="6"/>
      <c r="AM1703" s="6">
        <v>0</v>
      </c>
      <c r="AN1703" s="2">
        <v>0</v>
      </c>
      <c r="AO1703" s="2"/>
      <c r="AP1703" s="6"/>
      <c r="AQ1703" s="6">
        <f t="shared" si="182"/>
        <v>1</v>
      </c>
      <c r="AR1703" s="160">
        <f t="shared" si="183"/>
        <v>0</v>
      </c>
      <c r="AS1703" s="160">
        <f t="shared" si="184"/>
        <v>0</v>
      </c>
      <c r="AT1703" s="160">
        <f t="shared" si="185"/>
        <v>1</v>
      </c>
      <c r="AU1703" s="160">
        <f t="shared" si="186"/>
        <v>0</v>
      </c>
      <c r="AV1703" s="160">
        <f t="shared" si="187"/>
        <v>0</v>
      </c>
      <c r="AW1703" s="160">
        <f t="shared" si="188"/>
        <v>0</v>
      </c>
    </row>
    <row r="1704" spans="1:49" x14ac:dyDescent="0.25">
      <c r="A1704" s="2" t="s">
        <v>5598</v>
      </c>
      <c r="B1704" s="44" t="s">
        <v>22</v>
      </c>
      <c r="C1704" s="2" t="s">
        <v>5587</v>
      </c>
      <c r="D1704" s="2" t="s">
        <v>5599</v>
      </c>
      <c r="E1704" s="6" t="s">
        <v>45</v>
      </c>
      <c r="F1704" s="2" t="s">
        <v>45</v>
      </c>
      <c r="G1704" s="2" t="s">
        <v>44</v>
      </c>
      <c r="H1704" s="2">
        <v>0</v>
      </c>
      <c r="I1704" s="2" t="s">
        <v>45</v>
      </c>
      <c r="J1704" s="2">
        <v>0</v>
      </c>
      <c r="K1704" s="6">
        <v>0</v>
      </c>
      <c r="L1704" s="2">
        <v>0</v>
      </c>
      <c r="M1704" s="112">
        <v>2</v>
      </c>
      <c r="N1704" s="13"/>
      <c r="O1704" s="21"/>
      <c r="P1704" s="21"/>
      <c r="Q1704" s="2" t="s">
        <v>44</v>
      </c>
      <c r="R1704" s="2" t="s">
        <v>44</v>
      </c>
      <c r="S1704" s="2" t="s">
        <v>45</v>
      </c>
      <c r="T1704" s="2" t="s">
        <v>44</v>
      </c>
      <c r="U1704" s="3" t="s">
        <v>44</v>
      </c>
      <c r="V1704" s="6" t="s">
        <v>35</v>
      </c>
      <c r="W1704" s="63" t="s">
        <v>5600</v>
      </c>
      <c r="X1704" s="2" t="s">
        <v>5601</v>
      </c>
      <c r="Y1704" s="2" t="s">
        <v>5602</v>
      </c>
      <c r="Z1704" s="64" t="s">
        <v>5603</v>
      </c>
      <c r="AA1704" s="2">
        <v>0</v>
      </c>
      <c r="AB1704" s="2">
        <v>0</v>
      </c>
      <c r="AC1704" s="2"/>
      <c r="AD1704" s="2"/>
      <c r="AE1704" s="6">
        <v>0</v>
      </c>
      <c r="AF1704" s="2">
        <v>0</v>
      </c>
      <c r="AG1704" s="2"/>
      <c r="AH1704" s="2"/>
      <c r="AI1704" s="6">
        <v>0</v>
      </c>
      <c r="AJ1704" s="2">
        <v>0</v>
      </c>
      <c r="AK1704" s="2"/>
      <c r="AL1704" s="6"/>
      <c r="AM1704" s="6">
        <v>0</v>
      </c>
      <c r="AN1704" s="2">
        <v>0</v>
      </c>
      <c r="AO1704" s="2"/>
      <c r="AP1704" s="6"/>
      <c r="AQ1704" s="6">
        <f t="shared" si="182"/>
        <v>0</v>
      </c>
      <c r="AR1704" s="160">
        <f t="shared" si="183"/>
        <v>0</v>
      </c>
      <c r="AS1704" s="160">
        <f t="shared" si="184"/>
        <v>0</v>
      </c>
      <c r="AT1704" s="160">
        <f t="shared" si="185"/>
        <v>0</v>
      </c>
      <c r="AU1704" s="160">
        <f t="shared" si="186"/>
        <v>0</v>
      </c>
      <c r="AV1704" s="160">
        <f t="shared" si="187"/>
        <v>0</v>
      </c>
      <c r="AW1704" s="160">
        <f t="shared" si="188"/>
        <v>0</v>
      </c>
    </row>
    <row r="1705" spans="1:49" x14ac:dyDescent="0.25">
      <c r="A1705" s="2" t="s">
        <v>5604</v>
      </c>
      <c r="B1705" s="44" t="s">
        <v>22</v>
      </c>
      <c r="C1705" s="2" t="s">
        <v>5587</v>
      </c>
      <c r="D1705" s="2" t="s">
        <v>5605</v>
      </c>
      <c r="E1705" s="6" t="s">
        <v>45</v>
      </c>
      <c r="F1705" s="2" t="s">
        <v>44</v>
      </c>
      <c r="G1705" s="2" t="s">
        <v>44</v>
      </c>
      <c r="H1705" s="2">
        <v>0</v>
      </c>
      <c r="I1705" s="2" t="s">
        <v>44</v>
      </c>
      <c r="J1705" s="2">
        <v>1</v>
      </c>
      <c r="K1705" s="2">
        <v>0</v>
      </c>
      <c r="L1705" s="2">
        <v>0</v>
      </c>
      <c r="M1705" s="2">
        <v>1</v>
      </c>
      <c r="N1705" s="2">
        <v>1</v>
      </c>
      <c r="O1705" s="21">
        <v>1</v>
      </c>
      <c r="P1705" s="21">
        <v>1</v>
      </c>
      <c r="Q1705" s="2" t="s">
        <v>45</v>
      </c>
      <c r="R1705" s="2" t="s">
        <v>45</v>
      </c>
      <c r="S1705" s="2" t="s">
        <v>45</v>
      </c>
      <c r="T1705" s="2" t="s">
        <v>44</v>
      </c>
      <c r="U1705" s="3" t="s">
        <v>45</v>
      </c>
      <c r="V1705" s="6" t="s">
        <v>35</v>
      </c>
      <c r="W1705" s="63" t="s">
        <v>5606</v>
      </c>
      <c r="X1705" s="2" t="s">
        <v>5607</v>
      </c>
      <c r="Y1705" s="2" t="s">
        <v>5608</v>
      </c>
      <c r="Z1705" s="64" t="s">
        <v>5609</v>
      </c>
      <c r="AA1705" s="2">
        <v>0</v>
      </c>
      <c r="AB1705" s="2">
        <v>0</v>
      </c>
      <c r="AC1705" s="2"/>
      <c r="AD1705" s="2"/>
      <c r="AE1705" s="6">
        <v>0</v>
      </c>
      <c r="AF1705" s="2">
        <v>0</v>
      </c>
      <c r="AG1705" s="2"/>
      <c r="AH1705" s="2"/>
      <c r="AI1705" s="6">
        <v>0</v>
      </c>
      <c r="AJ1705" s="2">
        <v>0</v>
      </c>
      <c r="AK1705" s="2"/>
      <c r="AL1705" s="6"/>
      <c r="AM1705" s="6">
        <v>0</v>
      </c>
      <c r="AN1705" s="2">
        <v>0</v>
      </c>
      <c r="AO1705" s="2"/>
      <c r="AP1705" s="6"/>
      <c r="AQ1705" s="6">
        <f t="shared" si="182"/>
        <v>0</v>
      </c>
      <c r="AR1705" s="160">
        <f t="shared" si="183"/>
        <v>0</v>
      </c>
      <c r="AS1705" s="160">
        <f t="shared" si="184"/>
        <v>0</v>
      </c>
      <c r="AT1705" s="160">
        <f t="shared" si="185"/>
        <v>0</v>
      </c>
      <c r="AU1705" s="160">
        <f t="shared" si="186"/>
        <v>0</v>
      </c>
      <c r="AV1705" s="160">
        <f t="shared" si="187"/>
        <v>0</v>
      </c>
      <c r="AW1705" s="160">
        <f t="shared" si="188"/>
        <v>0</v>
      </c>
    </row>
    <row r="1706" spans="1:49" x14ac:dyDescent="0.25">
      <c r="A1706" s="2" t="s">
        <v>5610</v>
      </c>
      <c r="B1706" s="44" t="s">
        <v>22</v>
      </c>
      <c r="C1706" s="2" t="s">
        <v>5587</v>
      </c>
      <c r="D1706" s="2" t="s">
        <v>5611</v>
      </c>
      <c r="E1706" s="6" t="s">
        <v>45</v>
      </c>
      <c r="F1706" s="2" t="s">
        <v>45</v>
      </c>
      <c r="G1706" s="2" t="s">
        <v>44</v>
      </c>
      <c r="H1706" s="2">
        <v>0</v>
      </c>
      <c r="I1706" s="2" t="s">
        <v>44</v>
      </c>
      <c r="J1706" s="2">
        <v>1</v>
      </c>
      <c r="K1706" s="2">
        <v>0</v>
      </c>
      <c r="L1706" s="2">
        <v>1</v>
      </c>
      <c r="M1706" s="2">
        <v>1</v>
      </c>
      <c r="N1706" s="13"/>
      <c r="O1706" s="21">
        <v>1</v>
      </c>
      <c r="P1706" s="21">
        <v>1</v>
      </c>
      <c r="Q1706" s="2" t="s">
        <v>45</v>
      </c>
      <c r="R1706" s="2" t="s">
        <v>44</v>
      </c>
      <c r="S1706" s="2" t="s">
        <v>45</v>
      </c>
      <c r="T1706" s="2" t="s">
        <v>44</v>
      </c>
      <c r="U1706" s="3" t="s">
        <v>44</v>
      </c>
      <c r="V1706" s="2" t="s">
        <v>326</v>
      </c>
      <c r="W1706" s="63" t="s">
        <v>5612</v>
      </c>
      <c r="X1706" s="2" t="s">
        <v>5613</v>
      </c>
      <c r="Y1706" s="2" t="s">
        <v>5614</v>
      </c>
      <c r="Z1706" s="64" t="s">
        <v>5615</v>
      </c>
      <c r="AA1706" s="2">
        <v>0</v>
      </c>
      <c r="AB1706" s="2">
        <v>0</v>
      </c>
      <c r="AC1706" s="2"/>
      <c r="AD1706" s="2"/>
      <c r="AE1706" s="6">
        <v>0</v>
      </c>
      <c r="AF1706" s="2">
        <v>0</v>
      </c>
      <c r="AG1706" s="2"/>
      <c r="AH1706" s="2"/>
      <c r="AI1706" s="6">
        <v>0</v>
      </c>
      <c r="AJ1706" s="2">
        <v>0</v>
      </c>
      <c r="AK1706" s="2"/>
      <c r="AL1706" s="6"/>
      <c r="AM1706" s="6">
        <v>0</v>
      </c>
      <c r="AN1706" s="2">
        <v>0</v>
      </c>
      <c r="AO1706" s="2"/>
      <c r="AP1706" s="6"/>
      <c r="AQ1706" s="6">
        <f t="shared" si="182"/>
        <v>0</v>
      </c>
      <c r="AR1706" s="160">
        <f t="shared" si="183"/>
        <v>0</v>
      </c>
      <c r="AS1706" s="160">
        <f t="shared" si="184"/>
        <v>0</v>
      </c>
      <c r="AT1706" s="160">
        <f t="shared" si="185"/>
        <v>0</v>
      </c>
      <c r="AU1706" s="160">
        <f t="shared" si="186"/>
        <v>0</v>
      </c>
      <c r="AV1706" s="160">
        <f t="shared" si="187"/>
        <v>0</v>
      </c>
      <c r="AW1706" s="160">
        <f t="shared" si="188"/>
        <v>0</v>
      </c>
    </row>
    <row r="1707" spans="1:49" x14ac:dyDescent="0.25">
      <c r="A1707" s="2" t="s">
        <v>5616</v>
      </c>
      <c r="B1707" s="44" t="s">
        <v>22</v>
      </c>
      <c r="C1707" s="2" t="s">
        <v>5587</v>
      </c>
      <c r="D1707" s="2" t="s">
        <v>5617</v>
      </c>
      <c r="E1707" s="6" t="s">
        <v>45</v>
      </c>
      <c r="F1707" s="2" t="s">
        <v>44</v>
      </c>
      <c r="G1707" s="2" t="s">
        <v>44</v>
      </c>
      <c r="H1707" s="2">
        <v>1</v>
      </c>
      <c r="I1707" s="2" t="s">
        <v>44</v>
      </c>
      <c r="J1707" s="2">
        <v>1</v>
      </c>
      <c r="K1707" s="2">
        <v>0</v>
      </c>
      <c r="L1707" s="2">
        <v>1</v>
      </c>
      <c r="M1707" s="2">
        <v>1</v>
      </c>
      <c r="N1707" s="2">
        <v>1</v>
      </c>
      <c r="O1707" s="21">
        <v>1</v>
      </c>
      <c r="P1707" s="18">
        <v>1</v>
      </c>
      <c r="Q1707" s="2" t="s">
        <v>45</v>
      </c>
      <c r="R1707" s="2" t="s">
        <v>45</v>
      </c>
      <c r="S1707" s="2" t="s">
        <v>44</v>
      </c>
      <c r="T1707" s="2" t="s">
        <v>44</v>
      </c>
      <c r="U1707" s="3" t="s">
        <v>44</v>
      </c>
      <c r="V1707" s="6" t="s">
        <v>36</v>
      </c>
      <c r="W1707" s="63" t="s">
        <v>5618</v>
      </c>
      <c r="X1707" s="2" t="s">
        <v>5619</v>
      </c>
      <c r="Y1707" s="2" t="s">
        <v>5620</v>
      </c>
      <c r="Z1707" s="64" t="s">
        <v>5621</v>
      </c>
      <c r="AA1707" s="2">
        <v>0</v>
      </c>
      <c r="AB1707" s="2">
        <v>1</v>
      </c>
      <c r="AC1707" s="2" t="s">
        <v>36</v>
      </c>
      <c r="AD1707" s="2" t="s">
        <v>6745</v>
      </c>
      <c r="AE1707" s="6">
        <v>0</v>
      </c>
      <c r="AF1707" s="2">
        <v>0</v>
      </c>
      <c r="AG1707" s="2"/>
      <c r="AH1707" s="2"/>
      <c r="AI1707" s="6">
        <v>0</v>
      </c>
      <c r="AJ1707" s="2">
        <v>0</v>
      </c>
      <c r="AK1707" s="2"/>
      <c r="AL1707" s="6"/>
      <c r="AM1707" s="6">
        <v>0</v>
      </c>
      <c r="AN1707" s="2">
        <v>0</v>
      </c>
      <c r="AO1707" s="2"/>
      <c r="AP1707" s="6"/>
      <c r="AQ1707" s="6">
        <f t="shared" si="182"/>
        <v>1</v>
      </c>
      <c r="AR1707" s="160">
        <f t="shared" si="183"/>
        <v>0</v>
      </c>
      <c r="AS1707" s="160">
        <f t="shared" si="184"/>
        <v>0</v>
      </c>
      <c r="AT1707" s="160">
        <f t="shared" si="185"/>
        <v>0</v>
      </c>
      <c r="AU1707" s="160">
        <f t="shared" si="186"/>
        <v>1</v>
      </c>
      <c r="AV1707" s="160">
        <f t="shared" si="187"/>
        <v>0</v>
      </c>
      <c r="AW1707" s="160">
        <f t="shared" si="188"/>
        <v>0</v>
      </c>
    </row>
    <row r="1708" spans="1:49" x14ac:dyDescent="0.25">
      <c r="A1708" s="2" t="s">
        <v>5622</v>
      </c>
      <c r="B1708" s="44" t="s">
        <v>22</v>
      </c>
      <c r="C1708" s="2" t="s">
        <v>5587</v>
      </c>
      <c r="D1708" s="2" t="s">
        <v>5623</v>
      </c>
      <c r="E1708" s="6" t="s">
        <v>45</v>
      </c>
      <c r="F1708" s="2" t="s">
        <v>44</v>
      </c>
      <c r="G1708" s="2" t="s">
        <v>44</v>
      </c>
      <c r="H1708" s="2">
        <v>1</v>
      </c>
      <c r="I1708" s="2" t="s">
        <v>44</v>
      </c>
      <c r="J1708" s="2">
        <v>1</v>
      </c>
      <c r="K1708" s="2">
        <v>0</v>
      </c>
      <c r="L1708" s="2">
        <v>1</v>
      </c>
      <c r="M1708" s="2">
        <v>1</v>
      </c>
      <c r="N1708" s="2">
        <v>1</v>
      </c>
      <c r="O1708" s="21">
        <v>1</v>
      </c>
      <c r="P1708" s="18">
        <v>1</v>
      </c>
      <c r="Q1708" s="2" t="s">
        <v>44</v>
      </c>
      <c r="R1708" s="2" t="s">
        <v>44</v>
      </c>
      <c r="S1708" s="2" t="s">
        <v>45</v>
      </c>
      <c r="T1708" s="2" t="s">
        <v>44</v>
      </c>
      <c r="U1708" s="3" t="s">
        <v>44</v>
      </c>
      <c r="V1708" s="6" t="s">
        <v>36</v>
      </c>
      <c r="W1708" s="63" t="s">
        <v>5624</v>
      </c>
      <c r="X1708" s="2" t="s">
        <v>5625</v>
      </c>
      <c r="Y1708" s="2" t="s">
        <v>5626</v>
      </c>
      <c r="Z1708" s="64" t="s">
        <v>5627</v>
      </c>
      <c r="AA1708" s="2">
        <v>1</v>
      </c>
      <c r="AB1708" s="2">
        <v>1</v>
      </c>
      <c r="AC1708" s="2" t="s">
        <v>36</v>
      </c>
      <c r="AD1708" s="2" t="s">
        <v>6745</v>
      </c>
      <c r="AE1708" s="6">
        <v>0</v>
      </c>
      <c r="AF1708" s="2">
        <v>1</v>
      </c>
      <c r="AG1708" s="2" t="s">
        <v>36</v>
      </c>
      <c r="AH1708" s="2" t="s">
        <v>6744</v>
      </c>
      <c r="AI1708" s="6">
        <v>0</v>
      </c>
      <c r="AJ1708" s="2">
        <v>1</v>
      </c>
      <c r="AK1708" s="2" t="s">
        <v>36</v>
      </c>
      <c r="AL1708" s="6" t="s">
        <v>6744</v>
      </c>
      <c r="AM1708" s="6">
        <v>0</v>
      </c>
      <c r="AN1708" s="2">
        <v>0</v>
      </c>
      <c r="AO1708" s="2"/>
      <c r="AP1708" s="6"/>
      <c r="AQ1708" s="6">
        <f t="shared" si="182"/>
        <v>4</v>
      </c>
      <c r="AR1708" s="160">
        <f t="shared" si="183"/>
        <v>1</v>
      </c>
      <c r="AS1708" s="160">
        <f t="shared" si="184"/>
        <v>0</v>
      </c>
      <c r="AT1708" s="160">
        <f t="shared" si="185"/>
        <v>0</v>
      </c>
      <c r="AU1708" s="160">
        <f t="shared" si="186"/>
        <v>1</v>
      </c>
      <c r="AV1708" s="160">
        <f t="shared" si="187"/>
        <v>0</v>
      </c>
      <c r="AW1708" s="160">
        <f t="shared" si="188"/>
        <v>0</v>
      </c>
    </row>
    <row r="1709" spans="1:49" x14ac:dyDescent="0.25">
      <c r="A1709" s="2" t="s">
        <v>5628</v>
      </c>
      <c r="B1709" s="44" t="s">
        <v>22</v>
      </c>
      <c r="C1709" s="2" t="s">
        <v>5587</v>
      </c>
      <c r="D1709" s="2" t="s">
        <v>246</v>
      </c>
      <c r="E1709" s="6" t="s">
        <v>45</v>
      </c>
      <c r="F1709" s="2" t="s">
        <v>45</v>
      </c>
      <c r="G1709" s="2" t="s">
        <v>44</v>
      </c>
      <c r="H1709" s="2">
        <v>1</v>
      </c>
      <c r="I1709" s="2" t="s">
        <v>44</v>
      </c>
      <c r="J1709" s="2">
        <v>1</v>
      </c>
      <c r="K1709" s="2">
        <v>0</v>
      </c>
      <c r="L1709" s="2">
        <v>1</v>
      </c>
      <c r="M1709" s="2">
        <v>1</v>
      </c>
      <c r="N1709" s="13"/>
      <c r="O1709" s="21">
        <v>1</v>
      </c>
      <c r="P1709" s="6">
        <v>1</v>
      </c>
      <c r="Q1709" s="2" t="s">
        <v>45</v>
      </c>
      <c r="R1709" s="2" t="s">
        <v>44</v>
      </c>
      <c r="S1709" s="2" t="s">
        <v>45</v>
      </c>
      <c r="T1709" s="2" t="s">
        <v>44</v>
      </c>
      <c r="U1709" s="3" t="s">
        <v>44</v>
      </c>
      <c r="V1709" s="2" t="s">
        <v>35</v>
      </c>
      <c r="W1709" s="63" t="s">
        <v>5629</v>
      </c>
      <c r="X1709" s="2" t="s">
        <v>5630</v>
      </c>
      <c r="Y1709" s="2" t="s">
        <v>5631</v>
      </c>
      <c r="Z1709" s="64" t="s">
        <v>5632</v>
      </c>
      <c r="AA1709" s="2">
        <v>0</v>
      </c>
      <c r="AB1709" s="2">
        <v>0</v>
      </c>
      <c r="AC1709" s="2"/>
      <c r="AD1709" s="2"/>
      <c r="AE1709" s="6">
        <v>0</v>
      </c>
      <c r="AF1709" s="2">
        <v>0</v>
      </c>
      <c r="AG1709" s="2"/>
      <c r="AH1709" s="2"/>
      <c r="AI1709" s="6">
        <v>0</v>
      </c>
      <c r="AJ1709" s="2">
        <v>0</v>
      </c>
      <c r="AK1709" s="2"/>
      <c r="AL1709" s="6"/>
      <c r="AM1709" s="6">
        <v>0</v>
      </c>
      <c r="AN1709" s="2">
        <v>0</v>
      </c>
      <c r="AO1709" s="2"/>
      <c r="AP1709" s="6"/>
      <c r="AQ1709" s="6">
        <f t="shared" si="182"/>
        <v>0</v>
      </c>
      <c r="AR1709" s="160">
        <f t="shared" si="183"/>
        <v>0</v>
      </c>
      <c r="AS1709" s="160">
        <f t="shared" si="184"/>
        <v>0</v>
      </c>
      <c r="AT1709" s="160">
        <f t="shared" si="185"/>
        <v>0</v>
      </c>
      <c r="AU1709" s="160">
        <f t="shared" si="186"/>
        <v>0</v>
      </c>
      <c r="AV1709" s="160">
        <f t="shared" si="187"/>
        <v>0</v>
      </c>
      <c r="AW1709" s="160">
        <f t="shared" si="188"/>
        <v>0</v>
      </c>
    </row>
    <row r="1710" spans="1:49" x14ac:dyDescent="0.25">
      <c r="A1710" s="2" t="s">
        <v>5633</v>
      </c>
      <c r="B1710" s="44" t="s">
        <v>22</v>
      </c>
      <c r="C1710" s="2" t="s">
        <v>5587</v>
      </c>
      <c r="D1710" s="2" t="s">
        <v>5634</v>
      </c>
      <c r="E1710" s="6" t="s">
        <v>45</v>
      </c>
      <c r="F1710" s="2" t="s">
        <v>44</v>
      </c>
      <c r="G1710" s="2" t="s">
        <v>44</v>
      </c>
      <c r="H1710" s="2">
        <v>1</v>
      </c>
      <c r="I1710" s="2" t="s">
        <v>45</v>
      </c>
      <c r="J1710" s="2">
        <v>1</v>
      </c>
      <c r="K1710" s="2">
        <v>0</v>
      </c>
      <c r="L1710" s="2">
        <v>1</v>
      </c>
      <c r="M1710" s="2">
        <v>1</v>
      </c>
      <c r="N1710" s="2">
        <v>1</v>
      </c>
      <c r="O1710" s="21">
        <v>1</v>
      </c>
      <c r="P1710" s="21">
        <v>1</v>
      </c>
      <c r="Q1710" s="2" t="s">
        <v>44</v>
      </c>
      <c r="R1710" s="2" t="s">
        <v>44</v>
      </c>
      <c r="S1710" s="2" t="s">
        <v>45</v>
      </c>
      <c r="T1710" s="2" t="s">
        <v>44</v>
      </c>
      <c r="U1710" s="3" t="s">
        <v>45</v>
      </c>
      <c r="V1710" s="6" t="s">
        <v>326</v>
      </c>
      <c r="W1710" s="63" t="s">
        <v>5635</v>
      </c>
      <c r="X1710" s="2" t="s">
        <v>5636</v>
      </c>
      <c r="Y1710" s="2" t="s">
        <v>5637</v>
      </c>
      <c r="Z1710" s="64" t="s">
        <v>5638</v>
      </c>
      <c r="AA1710" s="2">
        <v>1</v>
      </c>
      <c r="AB1710" s="2">
        <v>1</v>
      </c>
      <c r="AC1710" s="2" t="s">
        <v>326</v>
      </c>
      <c r="AD1710" s="2" t="s">
        <v>6745</v>
      </c>
      <c r="AE1710" s="6">
        <v>0</v>
      </c>
      <c r="AF1710" s="2">
        <v>0</v>
      </c>
      <c r="AG1710" s="2"/>
      <c r="AH1710" s="2"/>
      <c r="AI1710" s="6">
        <v>0</v>
      </c>
      <c r="AJ1710" s="2">
        <v>0</v>
      </c>
      <c r="AK1710" s="2"/>
      <c r="AL1710" s="6"/>
      <c r="AM1710" s="6">
        <v>0</v>
      </c>
      <c r="AN1710" s="2">
        <v>0</v>
      </c>
      <c r="AO1710" s="2"/>
      <c r="AP1710" s="6"/>
      <c r="AQ1710" s="6">
        <f t="shared" si="182"/>
        <v>2</v>
      </c>
      <c r="AR1710" s="160">
        <f t="shared" si="183"/>
        <v>1</v>
      </c>
      <c r="AS1710" s="160">
        <f t="shared" si="184"/>
        <v>0</v>
      </c>
      <c r="AT1710" s="160">
        <f t="shared" si="185"/>
        <v>1</v>
      </c>
      <c r="AU1710" s="160">
        <f t="shared" si="186"/>
        <v>0</v>
      </c>
      <c r="AV1710" s="160">
        <f t="shared" si="187"/>
        <v>0</v>
      </c>
      <c r="AW1710" s="160">
        <f t="shared" si="188"/>
        <v>0</v>
      </c>
    </row>
    <row r="1711" spans="1:49" x14ac:dyDescent="0.25">
      <c r="A1711" s="2" t="s">
        <v>5639</v>
      </c>
      <c r="B1711" s="44" t="s">
        <v>22</v>
      </c>
      <c r="C1711" s="2" t="s">
        <v>5640</v>
      </c>
      <c r="D1711" s="2" t="s">
        <v>5640</v>
      </c>
      <c r="E1711" s="6" t="s">
        <v>45</v>
      </c>
      <c r="F1711" s="2" t="s">
        <v>44</v>
      </c>
      <c r="G1711" s="2" t="s">
        <v>44</v>
      </c>
      <c r="H1711" s="2">
        <v>1</v>
      </c>
      <c r="I1711" s="2" t="s">
        <v>44</v>
      </c>
      <c r="J1711" s="2">
        <v>1</v>
      </c>
      <c r="K1711" s="2">
        <v>0</v>
      </c>
      <c r="L1711" s="2">
        <v>1</v>
      </c>
      <c r="M1711" s="2">
        <v>1</v>
      </c>
      <c r="N1711" s="2">
        <v>1</v>
      </c>
      <c r="O1711" s="21">
        <v>1</v>
      </c>
      <c r="P1711" s="21">
        <v>1</v>
      </c>
      <c r="Q1711" s="2" t="s">
        <v>45</v>
      </c>
      <c r="R1711" s="2" t="s">
        <v>44</v>
      </c>
      <c r="S1711" s="2" t="s">
        <v>45</v>
      </c>
      <c r="T1711" s="2" t="s">
        <v>44</v>
      </c>
      <c r="U1711" s="3" t="s">
        <v>45</v>
      </c>
      <c r="V1711" s="6" t="s">
        <v>35</v>
      </c>
      <c r="W1711" s="63" t="s">
        <v>5641</v>
      </c>
      <c r="X1711" s="2" t="s">
        <v>5642</v>
      </c>
      <c r="Y1711" s="2" t="s">
        <v>5643</v>
      </c>
      <c r="Z1711" s="64" t="s">
        <v>5644</v>
      </c>
      <c r="AA1711" s="2">
        <v>1</v>
      </c>
      <c r="AB1711" s="2">
        <v>0</v>
      </c>
      <c r="AC1711" s="2"/>
      <c r="AD1711" s="2" t="s">
        <v>6743</v>
      </c>
      <c r="AE1711" s="6">
        <v>0</v>
      </c>
      <c r="AF1711" s="2">
        <v>0</v>
      </c>
      <c r="AG1711" s="2"/>
      <c r="AH1711" s="2"/>
      <c r="AI1711" s="6">
        <v>0</v>
      </c>
      <c r="AJ1711" s="2">
        <v>0</v>
      </c>
      <c r="AK1711" s="2"/>
      <c r="AL1711" s="6"/>
      <c r="AM1711" s="6">
        <v>0</v>
      </c>
      <c r="AN1711" s="2">
        <v>0</v>
      </c>
      <c r="AO1711" s="2"/>
      <c r="AP1711" s="6"/>
      <c r="AQ1711" s="6">
        <f t="shared" si="182"/>
        <v>1</v>
      </c>
      <c r="AR1711" s="160">
        <f t="shared" si="183"/>
        <v>1</v>
      </c>
      <c r="AS1711" s="160">
        <f t="shared" si="184"/>
        <v>0</v>
      </c>
      <c r="AT1711" s="160">
        <f t="shared" si="185"/>
        <v>0</v>
      </c>
      <c r="AU1711" s="160">
        <f t="shared" si="186"/>
        <v>0</v>
      </c>
      <c r="AV1711" s="160">
        <f t="shared" si="187"/>
        <v>0</v>
      </c>
      <c r="AW1711" s="160">
        <f t="shared" si="188"/>
        <v>0</v>
      </c>
    </row>
    <row r="1712" spans="1:49" x14ac:dyDescent="0.25">
      <c r="A1712" s="2" t="s">
        <v>5645</v>
      </c>
      <c r="B1712" s="44" t="s">
        <v>22</v>
      </c>
      <c r="C1712" s="2" t="s">
        <v>5640</v>
      </c>
      <c r="D1712" s="2" t="s">
        <v>5646</v>
      </c>
      <c r="E1712" s="6" t="s">
        <v>45</v>
      </c>
      <c r="F1712" s="2" t="s">
        <v>44</v>
      </c>
      <c r="G1712" s="2" t="s">
        <v>44</v>
      </c>
      <c r="H1712" s="2">
        <v>1</v>
      </c>
      <c r="I1712" s="2" t="s">
        <v>44</v>
      </c>
      <c r="J1712" s="2">
        <v>1</v>
      </c>
      <c r="K1712" s="2">
        <v>0</v>
      </c>
      <c r="L1712" s="2">
        <v>1</v>
      </c>
      <c r="M1712" s="2">
        <v>1</v>
      </c>
      <c r="N1712" s="2">
        <v>1</v>
      </c>
      <c r="O1712" s="21">
        <v>1</v>
      </c>
      <c r="P1712" s="21">
        <v>1</v>
      </c>
      <c r="Q1712" s="2" t="s">
        <v>44</v>
      </c>
      <c r="R1712" s="2" t="s">
        <v>44</v>
      </c>
      <c r="S1712" s="2" t="s">
        <v>45</v>
      </c>
      <c r="T1712" s="2" t="s">
        <v>44</v>
      </c>
      <c r="U1712" s="3" t="s">
        <v>45</v>
      </c>
      <c r="V1712" s="6" t="s">
        <v>35</v>
      </c>
      <c r="W1712" s="63" t="s">
        <v>5647</v>
      </c>
      <c r="X1712" s="2" t="s">
        <v>5648</v>
      </c>
      <c r="Y1712" s="2" t="s">
        <v>5649</v>
      </c>
      <c r="Z1712" s="64" t="s">
        <v>5650</v>
      </c>
      <c r="AA1712" s="2">
        <v>0</v>
      </c>
      <c r="AB1712" s="2">
        <v>0</v>
      </c>
      <c r="AC1712" s="2"/>
      <c r="AD1712" s="2"/>
      <c r="AE1712" s="6">
        <v>0</v>
      </c>
      <c r="AF1712" s="2">
        <v>0</v>
      </c>
      <c r="AG1712" s="2"/>
      <c r="AH1712" s="2"/>
      <c r="AI1712" s="6">
        <v>0</v>
      </c>
      <c r="AJ1712" s="2">
        <v>0</v>
      </c>
      <c r="AK1712" s="2"/>
      <c r="AL1712" s="6"/>
      <c r="AM1712" s="6">
        <v>0</v>
      </c>
      <c r="AN1712" s="2">
        <v>0</v>
      </c>
      <c r="AO1712" s="2"/>
      <c r="AP1712" s="6"/>
      <c r="AQ1712" s="6">
        <f t="shared" si="182"/>
        <v>0</v>
      </c>
      <c r="AR1712" s="160">
        <f t="shared" si="183"/>
        <v>0</v>
      </c>
      <c r="AS1712" s="160">
        <f t="shared" si="184"/>
        <v>0</v>
      </c>
      <c r="AT1712" s="160">
        <f t="shared" si="185"/>
        <v>0</v>
      </c>
      <c r="AU1712" s="160">
        <f t="shared" si="186"/>
        <v>0</v>
      </c>
      <c r="AV1712" s="160">
        <f t="shared" si="187"/>
        <v>0</v>
      </c>
      <c r="AW1712" s="160">
        <f t="shared" si="188"/>
        <v>0</v>
      </c>
    </row>
    <row r="1713" spans="1:49" x14ac:dyDescent="0.25">
      <c r="A1713" s="2" t="s">
        <v>5651</v>
      </c>
      <c r="B1713" s="44" t="s">
        <v>22</v>
      </c>
      <c r="C1713" s="2" t="s">
        <v>5640</v>
      </c>
      <c r="D1713" s="2" t="s">
        <v>5652</v>
      </c>
      <c r="E1713" s="6" t="s">
        <v>45</v>
      </c>
      <c r="F1713" s="2" t="s">
        <v>44</v>
      </c>
      <c r="G1713" s="2" t="s">
        <v>44</v>
      </c>
      <c r="H1713" s="2">
        <v>1</v>
      </c>
      <c r="I1713" s="2" t="s">
        <v>44</v>
      </c>
      <c r="J1713" s="2">
        <v>1</v>
      </c>
      <c r="K1713" s="2">
        <v>0</v>
      </c>
      <c r="L1713" s="2">
        <v>1</v>
      </c>
      <c r="M1713" s="2">
        <v>1</v>
      </c>
      <c r="N1713" s="2">
        <v>1</v>
      </c>
      <c r="O1713" s="21">
        <v>1</v>
      </c>
      <c r="P1713" s="6">
        <v>1</v>
      </c>
      <c r="Q1713" s="2" t="s">
        <v>45</v>
      </c>
      <c r="R1713" s="2" t="s">
        <v>44</v>
      </c>
      <c r="S1713" s="2" t="s">
        <v>45</v>
      </c>
      <c r="T1713" s="2" t="s">
        <v>44</v>
      </c>
      <c r="U1713" s="3" t="s">
        <v>44</v>
      </c>
      <c r="V1713" s="6" t="s">
        <v>35</v>
      </c>
      <c r="W1713" s="63" t="s">
        <v>5546</v>
      </c>
      <c r="X1713" s="2" t="s">
        <v>5547</v>
      </c>
      <c r="Y1713" s="2" t="s">
        <v>5548</v>
      </c>
      <c r="Z1713" s="64" t="s">
        <v>5549</v>
      </c>
      <c r="AA1713" s="2">
        <v>1</v>
      </c>
      <c r="AB1713" s="2">
        <v>0</v>
      </c>
      <c r="AC1713" s="2"/>
      <c r="AD1713" s="2" t="s">
        <v>6743</v>
      </c>
      <c r="AE1713" s="6">
        <v>1</v>
      </c>
      <c r="AF1713" s="2">
        <v>0</v>
      </c>
      <c r="AG1713" s="2"/>
      <c r="AH1713" s="2" t="s">
        <v>6743</v>
      </c>
      <c r="AI1713" s="6">
        <v>0</v>
      </c>
      <c r="AJ1713" s="2">
        <v>0</v>
      </c>
      <c r="AK1713" s="2"/>
      <c r="AL1713" s="6"/>
      <c r="AM1713" s="6">
        <v>0</v>
      </c>
      <c r="AN1713" s="2">
        <v>0</v>
      </c>
      <c r="AO1713" s="2"/>
      <c r="AP1713" s="6"/>
      <c r="AQ1713" s="6">
        <f t="shared" si="182"/>
        <v>2</v>
      </c>
      <c r="AR1713" s="160">
        <f t="shared" si="183"/>
        <v>1</v>
      </c>
      <c r="AS1713" s="160">
        <f t="shared" si="184"/>
        <v>0</v>
      </c>
      <c r="AT1713" s="160">
        <f t="shared" si="185"/>
        <v>0</v>
      </c>
      <c r="AU1713" s="160">
        <f t="shared" si="186"/>
        <v>0</v>
      </c>
      <c r="AV1713" s="160">
        <f t="shared" si="187"/>
        <v>0</v>
      </c>
      <c r="AW1713" s="160">
        <f t="shared" si="188"/>
        <v>0</v>
      </c>
    </row>
    <row r="1714" spans="1:49" x14ac:dyDescent="0.25">
      <c r="A1714" s="2" t="s">
        <v>5653</v>
      </c>
      <c r="B1714" s="44" t="s">
        <v>22</v>
      </c>
      <c r="C1714" s="2" t="s">
        <v>5640</v>
      </c>
      <c r="D1714" s="2" t="s">
        <v>5654</v>
      </c>
      <c r="E1714" s="6" t="s">
        <v>45</v>
      </c>
      <c r="F1714" s="2" t="s">
        <v>45</v>
      </c>
      <c r="G1714" s="2" t="s">
        <v>44</v>
      </c>
      <c r="H1714" s="2">
        <v>0</v>
      </c>
      <c r="I1714" s="2" t="s">
        <v>44</v>
      </c>
      <c r="J1714" s="2">
        <v>0</v>
      </c>
      <c r="K1714" s="6">
        <v>0</v>
      </c>
      <c r="L1714" s="2">
        <v>0</v>
      </c>
      <c r="M1714" s="112">
        <v>2</v>
      </c>
      <c r="N1714" s="13"/>
      <c r="O1714" s="21"/>
      <c r="P1714" s="21"/>
      <c r="Q1714" s="2" t="s">
        <v>44</v>
      </c>
      <c r="R1714" s="2" t="s">
        <v>44</v>
      </c>
      <c r="S1714" s="2" t="s">
        <v>45</v>
      </c>
      <c r="T1714" s="2" t="s">
        <v>44</v>
      </c>
      <c r="U1714" s="3" t="s">
        <v>45</v>
      </c>
      <c r="V1714" s="6" t="s">
        <v>6579</v>
      </c>
      <c r="W1714" s="63"/>
      <c r="X1714" s="2"/>
      <c r="Y1714" s="2"/>
      <c r="Z1714" s="64"/>
      <c r="AA1714" s="2">
        <v>0</v>
      </c>
      <c r="AB1714" s="2">
        <v>0</v>
      </c>
      <c r="AC1714" s="2"/>
      <c r="AD1714" s="2"/>
      <c r="AE1714" s="6">
        <v>0</v>
      </c>
      <c r="AF1714" s="2">
        <v>0</v>
      </c>
      <c r="AG1714" s="2"/>
      <c r="AH1714" s="2"/>
      <c r="AI1714" s="6">
        <v>0</v>
      </c>
      <c r="AJ1714" s="2">
        <v>0</v>
      </c>
      <c r="AK1714" s="2"/>
      <c r="AL1714" s="6"/>
      <c r="AM1714" s="6">
        <v>0</v>
      </c>
      <c r="AN1714" s="2">
        <v>0</v>
      </c>
      <c r="AO1714" s="2"/>
      <c r="AP1714" s="6"/>
      <c r="AQ1714" s="6">
        <f t="shared" si="182"/>
        <v>0</v>
      </c>
      <c r="AR1714" s="160">
        <f t="shared" si="183"/>
        <v>0</v>
      </c>
      <c r="AS1714" s="160">
        <f t="shared" si="184"/>
        <v>0</v>
      </c>
      <c r="AT1714" s="160">
        <f t="shared" si="185"/>
        <v>0</v>
      </c>
      <c r="AU1714" s="160">
        <f t="shared" si="186"/>
        <v>0</v>
      </c>
      <c r="AV1714" s="160">
        <f t="shared" si="187"/>
        <v>0</v>
      </c>
      <c r="AW1714" s="160">
        <f t="shared" si="188"/>
        <v>0</v>
      </c>
    </row>
    <row r="1715" spans="1:49" x14ac:dyDescent="0.25">
      <c r="A1715" s="2" t="s">
        <v>5655</v>
      </c>
      <c r="B1715" s="44" t="s">
        <v>22</v>
      </c>
      <c r="C1715" s="2" t="s">
        <v>5656</v>
      </c>
      <c r="D1715" s="2" t="s">
        <v>5657</v>
      </c>
      <c r="E1715" s="6" t="s">
        <v>45</v>
      </c>
      <c r="F1715" s="2" t="s">
        <v>45</v>
      </c>
      <c r="G1715" s="2" t="s">
        <v>44</v>
      </c>
      <c r="H1715" s="2">
        <v>0</v>
      </c>
      <c r="I1715" s="2" t="s">
        <v>45</v>
      </c>
      <c r="J1715" s="2">
        <v>1</v>
      </c>
      <c r="K1715" s="2">
        <v>0</v>
      </c>
      <c r="L1715" s="2">
        <v>0</v>
      </c>
      <c r="M1715" s="2">
        <v>1</v>
      </c>
      <c r="N1715" s="13"/>
      <c r="O1715" s="21">
        <v>0</v>
      </c>
      <c r="P1715" s="6">
        <v>0</v>
      </c>
      <c r="Q1715" s="2" t="s">
        <v>45</v>
      </c>
      <c r="R1715" s="2" t="s">
        <v>45</v>
      </c>
      <c r="S1715" s="2" t="s">
        <v>44</v>
      </c>
      <c r="T1715" s="2" t="s">
        <v>44</v>
      </c>
      <c r="U1715" s="3" t="s">
        <v>44</v>
      </c>
      <c r="V1715" s="2" t="s">
        <v>35</v>
      </c>
      <c r="W1715" s="63" t="s">
        <v>5658</v>
      </c>
      <c r="X1715" s="2" t="s">
        <v>5659</v>
      </c>
      <c r="Y1715" s="2" t="s">
        <v>5660</v>
      </c>
      <c r="Z1715" s="64" t="s">
        <v>5661</v>
      </c>
      <c r="AA1715" s="2">
        <v>0</v>
      </c>
      <c r="AB1715" s="2">
        <v>0</v>
      </c>
      <c r="AC1715" s="2"/>
      <c r="AD1715" s="2"/>
      <c r="AE1715" s="6">
        <v>0</v>
      </c>
      <c r="AF1715" s="2">
        <v>0</v>
      </c>
      <c r="AG1715" s="2"/>
      <c r="AH1715" s="2"/>
      <c r="AI1715" s="6">
        <v>0</v>
      </c>
      <c r="AJ1715" s="2">
        <v>0</v>
      </c>
      <c r="AK1715" s="2"/>
      <c r="AL1715" s="6"/>
      <c r="AM1715" s="6">
        <v>0</v>
      </c>
      <c r="AN1715" s="2">
        <v>0</v>
      </c>
      <c r="AO1715" s="2"/>
      <c r="AP1715" s="6"/>
      <c r="AQ1715" s="6">
        <f t="shared" si="182"/>
        <v>0</v>
      </c>
      <c r="AR1715" s="160">
        <f t="shared" si="183"/>
        <v>0</v>
      </c>
      <c r="AS1715" s="160">
        <f t="shared" si="184"/>
        <v>0</v>
      </c>
      <c r="AT1715" s="160">
        <f t="shared" si="185"/>
        <v>0</v>
      </c>
      <c r="AU1715" s="160">
        <f t="shared" si="186"/>
        <v>0</v>
      </c>
      <c r="AV1715" s="160">
        <f t="shared" si="187"/>
        <v>0</v>
      </c>
      <c r="AW1715" s="160">
        <f t="shared" si="188"/>
        <v>0</v>
      </c>
    </row>
    <row r="1716" spans="1:49" x14ac:dyDescent="0.25">
      <c r="A1716" s="2" t="s">
        <v>5662</v>
      </c>
      <c r="B1716" s="44" t="s">
        <v>22</v>
      </c>
      <c r="C1716" s="2" t="s">
        <v>5656</v>
      </c>
      <c r="D1716" s="2" t="s">
        <v>5663</v>
      </c>
      <c r="E1716" s="6" t="s">
        <v>45</v>
      </c>
      <c r="F1716" s="2" t="s">
        <v>45</v>
      </c>
      <c r="G1716" s="2" t="s">
        <v>45</v>
      </c>
      <c r="H1716" s="2">
        <v>0</v>
      </c>
      <c r="I1716" s="2" t="s">
        <v>45</v>
      </c>
      <c r="J1716" s="2">
        <v>0</v>
      </c>
      <c r="K1716" s="6">
        <v>0</v>
      </c>
      <c r="L1716" s="2">
        <v>0</v>
      </c>
      <c r="M1716" s="112">
        <v>2</v>
      </c>
      <c r="N1716" s="13"/>
      <c r="O1716" s="21"/>
      <c r="P1716" s="21"/>
      <c r="Q1716" s="2" t="s">
        <v>45</v>
      </c>
      <c r="R1716" s="2" t="s">
        <v>45</v>
      </c>
      <c r="S1716" s="2" t="s">
        <v>45</v>
      </c>
      <c r="T1716" s="2" t="s">
        <v>44</v>
      </c>
      <c r="U1716" s="3" t="s">
        <v>45</v>
      </c>
      <c r="V1716" s="6" t="s">
        <v>6579</v>
      </c>
      <c r="W1716" s="63"/>
      <c r="X1716" s="2"/>
      <c r="Y1716" s="2"/>
      <c r="Z1716" s="64"/>
      <c r="AA1716" s="2">
        <v>0</v>
      </c>
      <c r="AB1716" s="2">
        <v>0</v>
      </c>
      <c r="AC1716" s="2"/>
      <c r="AD1716" s="2"/>
      <c r="AE1716" s="6">
        <v>0</v>
      </c>
      <c r="AF1716" s="2">
        <v>0</v>
      </c>
      <c r="AG1716" s="2"/>
      <c r="AH1716" s="2"/>
      <c r="AI1716" s="6">
        <v>0</v>
      </c>
      <c r="AJ1716" s="2">
        <v>0</v>
      </c>
      <c r="AK1716" s="2"/>
      <c r="AL1716" s="6"/>
      <c r="AM1716" s="6">
        <v>0</v>
      </c>
      <c r="AN1716" s="2">
        <v>0</v>
      </c>
      <c r="AO1716" s="2"/>
      <c r="AP1716" s="6"/>
      <c r="AQ1716" s="6">
        <f t="shared" si="182"/>
        <v>0</v>
      </c>
      <c r="AR1716" s="160">
        <f t="shared" si="183"/>
        <v>0</v>
      </c>
      <c r="AS1716" s="160">
        <f t="shared" si="184"/>
        <v>0</v>
      </c>
      <c r="AT1716" s="160">
        <f t="shared" si="185"/>
        <v>0</v>
      </c>
      <c r="AU1716" s="160">
        <f t="shared" si="186"/>
        <v>0</v>
      </c>
      <c r="AV1716" s="160">
        <f t="shared" si="187"/>
        <v>0</v>
      </c>
      <c r="AW1716" s="160">
        <f t="shared" si="188"/>
        <v>0</v>
      </c>
    </row>
    <row r="1717" spans="1:49" x14ac:dyDescent="0.25">
      <c r="A1717" s="2" t="s">
        <v>5664</v>
      </c>
      <c r="B1717" s="44" t="s">
        <v>22</v>
      </c>
      <c r="C1717" s="2" t="s">
        <v>5656</v>
      </c>
      <c r="D1717" s="2" t="s">
        <v>5665</v>
      </c>
      <c r="E1717" s="6" t="s">
        <v>45</v>
      </c>
      <c r="F1717" s="2" t="s">
        <v>45</v>
      </c>
      <c r="G1717" s="2" t="s">
        <v>44</v>
      </c>
      <c r="H1717" s="2">
        <v>0</v>
      </c>
      <c r="I1717" s="2" t="s">
        <v>44</v>
      </c>
      <c r="J1717" s="2">
        <v>0</v>
      </c>
      <c r="K1717" s="6">
        <v>0</v>
      </c>
      <c r="L1717" s="2">
        <v>0</v>
      </c>
      <c r="M1717" s="112">
        <v>2</v>
      </c>
      <c r="N1717" s="13"/>
      <c r="O1717" s="21"/>
      <c r="P1717" s="21"/>
      <c r="Q1717" s="2" t="s">
        <v>44</v>
      </c>
      <c r="R1717" s="2" t="s">
        <v>45</v>
      </c>
      <c r="S1717" s="2" t="s">
        <v>45</v>
      </c>
      <c r="T1717" s="2" t="s">
        <v>44</v>
      </c>
      <c r="U1717" s="3" t="s">
        <v>44</v>
      </c>
      <c r="V1717" s="6" t="s">
        <v>6579</v>
      </c>
      <c r="W1717" s="63"/>
      <c r="X1717" s="2"/>
      <c r="Y1717" s="2"/>
      <c r="Z1717" s="64"/>
      <c r="AA1717" s="2">
        <v>0</v>
      </c>
      <c r="AB1717" s="2">
        <v>0</v>
      </c>
      <c r="AC1717" s="2"/>
      <c r="AD1717" s="2"/>
      <c r="AE1717" s="6">
        <v>0</v>
      </c>
      <c r="AF1717" s="2">
        <v>0</v>
      </c>
      <c r="AG1717" s="2"/>
      <c r="AH1717" s="2"/>
      <c r="AI1717" s="6">
        <v>0</v>
      </c>
      <c r="AJ1717" s="2">
        <v>0</v>
      </c>
      <c r="AK1717" s="2"/>
      <c r="AL1717" s="6"/>
      <c r="AM1717" s="6">
        <v>0</v>
      </c>
      <c r="AN1717" s="2">
        <v>0</v>
      </c>
      <c r="AO1717" s="2"/>
      <c r="AP1717" s="6"/>
      <c r="AQ1717" s="6">
        <f t="shared" si="182"/>
        <v>0</v>
      </c>
      <c r="AR1717" s="160">
        <f t="shared" si="183"/>
        <v>0</v>
      </c>
      <c r="AS1717" s="160">
        <f t="shared" si="184"/>
        <v>0</v>
      </c>
      <c r="AT1717" s="160">
        <f t="shared" si="185"/>
        <v>0</v>
      </c>
      <c r="AU1717" s="160">
        <f t="shared" si="186"/>
        <v>0</v>
      </c>
      <c r="AV1717" s="160">
        <f t="shared" si="187"/>
        <v>0</v>
      </c>
      <c r="AW1717" s="160">
        <f t="shared" si="188"/>
        <v>0</v>
      </c>
    </row>
    <row r="1718" spans="1:49" x14ac:dyDescent="0.25">
      <c r="A1718" s="2" t="s">
        <v>5666</v>
      </c>
      <c r="B1718" s="44" t="s">
        <v>22</v>
      </c>
      <c r="C1718" s="2" t="s">
        <v>5656</v>
      </c>
      <c r="D1718" s="2" t="s">
        <v>5667</v>
      </c>
      <c r="E1718" s="6" t="s">
        <v>45</v>
      </c>
      <c r="F1718" s="2" t="s">
        <v>45</v>
      </c>
      <c r="G1718" s="2" t="s">
        <v>44</v>
      </c>
      <c r="H1718" s="2">
        <v>0</v>
      </c>
      <c r="I1718" s="2" t="s">
        <v>44</v>
      </c>
      <c r="J1718" s="2">
        <v>1</v>
      </c>
      <c r="K1718" s="2">
        <v>0</v>
      </c>
      <c r="L1718" s="2">
        <v>0</v>
      </c>
      <c r="M1718" s="2">
        <v>1</v>
      </c>
      <c r="N1718" s="13"/>
      <c r="O1718" s="21">
        <v>0</v>
      </c>
      <c r="P1718" s="6">
        <v>0</v>
      </c>
      <c r="Q1718" s="2" t="s">
        <v>45</v>
      </c>
      <c r="R1718" s="2" t="s">
        <v>45</v>
      </c>
      <c r="S1718" s="2" t="s">
        <v>45</v>
      </c>
      <c r="T1718" s="2" t="s">
        <v>44</v>
      </c>
      <c r="U1718" s="3" t="s">
        <v>45</v>
      </c>
      <c r="V1718" s="2" t="s">
        <v>35</v>
      </c>
      <c r="W1718" s="63" t="s">
        <v>5668</v>
      </c>
      <c r="X1718" s="2" t="s">
        <v>5669</v>
      </c>
      <c r="Y1718" s="2" t="s">
        <v>5670</v>
      </c>
      <c r="Z1718" s="64" t="s">
        <v>5671</v>
      </c>
      <c r="AA1718" s="2">
        <v>0</v>
      </c>
      <c r="AB1718" s="2">
        <v>0</v>
      </c>
      <c r="AC1718" s="2"/>
      <c r="AD1718" s="2"/>
      <c r="AE1718" s="6">
        <v>0</v>
      </c>
      <c r="AF1718" s="2">
        <v>0</v>
      </c>
      <c r="AG1718" s="2"/>
      <c r="AH1718" s="2"/>
      <c r="AI1718" s="6">
        <v>0</v>
      </c>
      <c r="AJ1718" s="2">
        <v>0</v>
      </c>
      <c r="AK1718" s="2"/>
      <c r="AL1718" s="6"/>
      <c r="AM1718" s="6">
        <v>0</v>
      </c>
      <c r="AN1718" s="2">
        <v>0</v>
      </c>
      <c r="AO1718" s="2"/>
      <c r="AP1718" s="6"/>
      <c r="AQ1718" s="6">
        <f t="shared" si="182"/>
        <v>0</v>
      </c>
      <c r="AR1718" s="160">
        <f t="shared" si="183"/>
        <v>0</v>
      </c>
      <c r="AS1718" s="160">
        <f t="shared" si="184"/>
        <v>0</v>
      </c>
      <c r="AT1718" s="160">
        <f t="shared" si="185"/>
        <v>0</v>
      </c>
      <c r="AU1718" s="160">
        <f t="shared" si="186"/>
        <v>0</v>
      </c>
      <c r="AV1718" s="160">
        <f t="shared" si="187"/>
        <v>0</v>
      </c>
      <c r="AW1718" s="160">
        <f t="shared" si="188"/>
        <v>0</v>
      </c>
    </row>
    <row r="1719" spans="1:49" x14ac:dyDescent="0.25">
      <c r="A1719" s="2" t="s">
        <v>5672</v>
      </c>
      <c r="B1719" s="44" t="s">
        <v>22</v>
      </c>
      <c r="C1719" s="2" t="s">
        <v>5656</v>
      </c>
      <c r="D1719" s="2" t="s">
        <v>5673</v>
      </c>
      <c r="E1719" s="6" t="s">
        <v>45</v>
      </c>
      <c r="F1719" s="2" t="s">
        <v>45</v>
      </c>
      <c r="G1719" s="2" t="s">
        <v>44</v>
      </c>
      <c r="H1719" s="2">
        <v>0</v>
      </c>
      <c r="I1719" s="2" t="s">
        <v>44</v>
      </c>
      <c r="J1719" s="2">
        <v>0</v>
      </c>
      <c r="K1719" s="6">
        <v>0</v>
      </c>
      <c r="L1719" s="2">
        <v>0</v>
      </c>
      <c r="M1719" s="112">
        <v>2</v>
      </c>
      <c r="N1719" s="13"/>
      <c r="O1719" s="21"/>
      <c r="P1719" s="21"/>
      <c r="Q1719" s="2" t="s">
        <v>44</v>
      </c>
      <c r="R1719" s="2" t="s">
        <v>45</v>
      </c>
      <c r="S1719" s="2" t="s">
        <v>45</v>
      </c>
      <c r="T1719" s="2" t="s">
        <v>44</v>
      </c>
      <c r="U1719" s="3" t="s">
        <v>45</v>
      </c>
      <c r="V1719" s="6" t="s">
        <v>6579</v>
      </c>
      <c r="W1719" s="63"/>
      <c r="X1719" s="2"/>
      <c r="Y1719" s="2"/>
      <c r="Z1719" s="64"/>
      <c r="AA1719" s="2">
        <v>0</v>
      </c>
      <c r="AB1719" s="2">
        <v>0</v>
      </c>
      <c r="AC1719" s="2"/>
      <c r="AD1719" s="2"/>
      <c r="AE1719" s="6">
        <v>0</v>
      </c>
      <c r="AF1719" s="2">
        <v>0</v>
      </c>
      <c r="AG1719" s="2"/>
      <c r="AH1719" s="2"/>
      <c r="AI1719" s="6">
        <v>0</v>
      </c>
      <c r="AJ1719" s="2">
        <v>0</v>
      </c>
      <c r="AK1719" s="2"/>
      <c r="AL1719" s="6"/>
      <c r="AM1719" s="6">
        <v>0</v>
      </c>
      <c r="AN1719" s="2">
        <v>0</v>
      </c>
      <c r="AO1719" s="2"/>
      <c r="AP1719" s="6"/>
      <c r="AQ1719" s="6">
        <f t="shared" si="182"/>
        <v>0</v>
      </c>
      <c r="AR1719" s="160">
        <f t="shared" si="183"/>
        <v>0</v>
      </c>
      <c r="AS1719" s="160">
        <f t="shared" si="184"/>
        <v>0</v>
      </c>
      <c r="AT1719" s="160">
        <f t="shared" si="185"/>
        <v>0</v>
      </c>
      <c r="AU1719" s="160">
        <f t="shared" si="186"/>
        <v>0</v>
      </c>
      <c r="AV1719" s="160">
        <f t="shared" si="187"/>
        <v>0</v>
      </c>
      <c r="AW1719" s="160">
        <f t="shared" si="188"/>
        <v>0</v>
      </c>
    </row>
    <row r="1720" spans="1:49" x14ac:dyDescent="0.25">
      <c r="A1720" s="2" t="s">
        <v>5674</v>
      </c>
      <c r="B1720" s="44" t="s">
        <v>22</v>
      </c>
      <c r="C1720" s="2" t="s">
        <v>5675</v>
      </c>
      <c r="D1720" s="2" t="s">
        <v>5676</v>
      </c>
      <c r="E1720" s="6" t="s">
        <v>45</v>
      </c>
      <c r="F1720" s="2" t="s">
        <v>45</v>
      </c>
      <c r="G1720" s="2" t="s">
        <v>44</v>
      </c>
      <c r="H1720" s="2">
        <v>0</v>
      </c>
      <c r="I1720" s="2" t="s">
        <v>45</v>
      </c>
      <c r="J1720" s="2">
        <v>0</v>
      </c>
      <c r="K1720" s="2">
        <v>1</v>
      </c>
      <c r="L1720" s="2">
        <v>1</v>
      </c>
      <c r="M1720" s="112">
        <v>2</v>
      </c>
      <c r="N1720" s="13"/>
      <c r="O1720" s="21"/>
      <c r="P1720" s="21"/>
      <c r="Q1720" s="2" t="s">
        <v>44</v>
      </c>
      <c r="R1720" s="2" t="s">
        <v>45</v>
      </c>
      <c r="S1720" s="2" t="s">
        <v>44</v>
      </c>
      <c r="T1720" s="2" t="s">
        <v>44</v>
      </c>
      <c r="U1720" s="3" t="s">
        <v>45</v>
      </c>
      <c r="V1720" s="6" t="s">
        <v>6587</v>
      </c>
      <c r="W1720" s="63" t="s">
        <v>7057</v>
      </c>
      <c r="X1720" s="2">
        <v>45890042</v>
      </c>
      <c r="Y1720" s="2">
        <v>942746076</v>
      </c>
      <c r="Z1720" s="64" t="s">
        <v>7058</v>
      </c>
      <c r="AA1720" s="2">
        <v>0</v>
      </c>
      <c r="AB1720" s="2">
        <v>0</v>
      </c>
      <c r="AC1720" s="2"/>
      <c r="AD1720" s="2"/>
      <c r="AE1720" s="6">
        <v>0</v>
      </c>
      <c r="AF1720" s="2">
        <v>0</v>
      </c>
      <c r="AG1720" s="2"/>
      <c r="AH1720" s="2"/>
      <c r="AI1720" s="6">
        <v>0</v>
      </c>
      <c r="AJ1720" s="2">
        <v>0</v>
      </c>
      <c r="AK1720" s="2"/>
      <c r="AL1720" s="6"/>
      <c r="AM1720" s="6">
        <v>0</v>
      </c>
      <c r="AN1720" s="2">
        <v>0</v>
      </c>
      <c r="AO1720" s="2"/>
      <c r="AP1720" s="6"/>
      <c r="AQ1720" s="6">
        <f t="shared" si="182"/>
        <v>0</v>
      </c>
      <c r="AR1720" s="160">
        <f t="shared" si="183"/>
        <v>0</v>
      </c>
      <c r="AS1720" s="160">
        <f t="shared" si="184"/>
        <v>0</v>
      </c>
      <c r="AT1720" s="160">
        <f t="shared" si="185"/>
        <v>0</v>
      </c>
      <c r="AU1720" s="160">
        <f t="shared" si="186"/>
        <v>0</v>
      </c>
      <c r="AV1720" s="160">
        <f t="shared" si="187"/>
        <v>0</v>
      </c>
      <c r="AW1720" s="160">
        <f t="shared" si="188"/>
        <v>0</v>
      </c>
    </row>
    <row r="1721" spans="1:49" x14ac:dyDescent="0.25">
      <c r="A1721" s="2" t="s">
        <v>5677</v>
      </c>
      <c r="B1721" s="44" t="s">
        <v>22</v>
      </c>
      <c r="C1721" s="2" t="s">
        <v>5675</v>
      </c>
      <c r="D1721" s="2" t="s">
        <v>549</v>
      </c>
      <c r="E1721" s="6" t="s">
        <v>45</v>
      </c>
      <c r="F1721" s="2" t="s">
        <v>45</v>
      </c>
      <c r="G1721" s="2" t="s">
        <v>44</v>
      </c>
      <c r="H1721" s="2">
        <v>0</v>
      </c>
      <c r="I1721" s="2" t="s">
        <v>45</v>
      </c>
      <c r="J1721" s="2">
        <v>1</v>
      </c>
      <c r="K1721" s="2">
        <v>0</v>
      </c>
      <c r="L1721" s="2">
        <v>1</v>
      </c>
      <c r="M1721" s="2">
        <v>1</v>
      </c>
      <c r="N1721" s="36"/>
      <c r="O1721" s="21">
        <v>1</v>
      </c>
      <c r="P1721" s="21">
        <v>1</v>
      </c>
      <c r="Q1721" s="2" t="s">
        <v>44</v>
      </c>
      <c r="R1721" s="2" t="s">
        <v>45</v>
      </c>
      <c r="S1721" s="2" t="s">
        <v>45</v>
      </c>
      <c r="T1721" s="2" t="s">
        <v>44</v>
      </c>
      <c r="U1721" s="3" t="s">
        <v>45</v>
      </c>
      <c r="V1721" s="2" t="s">
        <v>35</v>
      </c>
      <c r="W1721" s="63" t="s">
        <v>5678</v>
      </c>
      <c r="X1721" s="2" t="s">
        <v>5679</v>
      </c>
      <c r="Y1721" s="2" t="s">
        <v>5680</v>
      </c>
      <c r="Z1721" s="64" t="s">
        <v>5681</v>
      </c>
      <c r="AA1721" s="2">
        <v>0</v>
      </c>
      <c r="AB1721" s="2">
        <v>0</v>
      </c>
      <c r="AC1721" s="2"/>
      <c r="AD1721" s="2"/>
      <c r="AE1721" s="6">
        <v>0</v>
      </c>
      <c r="AF1721" s="2">
        <v>0</v>
      </c>
      <c r="AG1721" s="2"/>
      <c r="AH1721" s="2"/>
      <c r="AI1721" s="6">
        <v>0</v>
      </c>
      <c r="AJ1721" s="2">
        <v>0</v>
      </c>
      <c r="AK1721" s="2"/>
      <c r="AL1721" s="6"/>
      <c r="AM1721" s="6">
        <v>0</v>
      </c>
      <c r="AN1721" s="2">
        <v>0</v>
      </c>
      <c r="AO1721" s="2"/>
      <c r="AP1721" s="6"/>
      <c r="AQ1721" s="6">
        <f t="shared" si="182"/>
        <v>0</v>
      </c>
      <c r="AR1721" s="160">
        <f t="shared" si="183"/>
        <v>0</v>
      </c>
      <c r="AS1721" s="160">
        <f t="shared" si="184"/>
        <v>0</v>
      </c>
      <c r="AT1721" s="160">
        <f t="shared" si="185"/>
        <v>0</v>
      </c>
      <c r="AU1721" s="160">
        <f t="shared" si="186"/>
        <v>0</v>
      </c>
      <c r="AV1721" s="160">
        <f t="shared" si="187"/>
        <v>0</v>
      </c>
      <c r="AW1721" s="160">
        <f t="shared" si="188"/>
        <v>0</v>
      </c>
    </row>
    <row r="1722" spans="1:49" x14ac:dyDescent="0.25">
      <c r="A1722" s="2" t="s">
        <v>5682</v>
      </c>
      <c r="B1722" s="44" t="s">
        <v>22</v>
      </c>
      <c r="C1722" s="2" t="s">
        <v>5675</v>
      </c>
      <c r="D1722" s="2" t="s">
        <v>5683</v>
      </c>
      <c r="E1722" s="6" t="s">
        <v>45</v>
      </c>
      <c r="F1722" s="2" t="s">
        <v>45</v>
      </c>
      <c r="G1722" s="2" t="s">
        <v>44</v>
      </c>
      <c r="H1722" s="2">
        <v>0</v>
      </c>
      <c r="I1722" s="2" t="s">
        <v>45</v>
      </c>
      <c r="J1722" s="2">
        <v>1</v>
      </c>
      <c r="K1722" s="2">
        <v>0</v>
      </c>
      <c r="L1722" s="2">
        <v>1</v>
      </c>
      <c r="M1722" s="2">
        <v>1</v>
      </c>
      <c r="N1722" s="13"/>
      <c r="O1722" s="21">
        <v>1</v>
      </c>
      <c r="P1722" s="21">
        <v>1</v>
      </c>
      <c r="Q1722" s="2" t="s">
        <v>45</v>
      </c>
      <c r="R1722" s="2" t="s">
        <v>44</v>
      </c>
      <c r="S1722" s="2" t="s">
        <v>44</v>
      </c>
      <c r="T1722" s="2" t="s">
        <v>44</v>
      </c>
      <c r="U1722" s="3" t="s">
        <v>45</v>
      </c>
      <c r="V1722" s="2" t="s">
        <v>35</v>
      </c>
      <c r="W1722" s="63" t="s">
        <v>5678</v>
      </c>
      <c r="X1722" s="2" t="s">
        <v>5679</v>
      </c>
      <c r="Y1722" s="2" t="s">
        <v>5680</v>
      </c>
      <c r="Z1722" s="64" t="s">
        <v>5681</v>
      </c>
      <c r="AA1722" s="2">
        <v>0</v>
      </c>
      <c r="AB1722" s="2">
        <v>0</v>
      </c>
      <c r="AC1722" s="2"/>
      <c r="AD1722" s="2"/>
      <c r="AE1722" s="6">
        <v>0</v>
      </c>
      <c r="AF1722" s="2">
        <v>0</v>
      </c>
      <c r="AG1722" s="2"/>
      <c r="AH1722" s="2"/>
      <c r="AI1722" s="6">
        <v>0</v>
      </c>
      <c r="AJ1722" s="2">
        <v>0</v>
      </c>
      <c r="AK1722" s="2"/>
      <c r="AL1722" s="6"/>
      <c r="AM1722" s="6">
        <v>0</v>
      </c>
      <c r="AN1722" s="2">
        <v>0</v>
      </c>
      <c r="AO1722" s="2"/>
      <c r="AP1722" s="6"/>
      <c r="AQ1722" s="6">
        <f t="shared" si="182"/>
        <v>0</v>
      </c>
      <c r="AR1722" s="160">
        <f t="shared" si="183"/>
        <v>0</v>
      </c>
      <c r="AS1722" s="160">
        <f t="shared" si="184"/>
        <v>0</v>
      </c>
      <c r="AT1722" s="160">
        <f t="shared" si="185"/>
        <v>0</v>
      </c>
      <c r="AU1722" s="160">
        <f t="shared" si="186"/>
        <v>0</v>
      </c>
      <c r="AV1722" s="160">
        <f t="shared" si="187"/>
        <v>0</v>
      </c>
      <c r="AW1722" s="160">
        <f t="shared" si="188"/>
        <v>0</v>
      </c>
    </row>
    <row r="1723" spans="1:49" x14ac:dyDescent="0.25">
      <c r="A1723" s="2" t="s">
        <v>5684</v>
      </c>
      <c r="B1723" s="44" t="s">
        <v>22</v>
      </c>
      <c r="C1723" s="2" t="s">
        <v>5675</v>
      </c>
      <c r="D1723" s="2" t="s">
        <v>5685</v>
      </c>
      <c r="E1723" s="6" t="s">
        <v>45</v>
      </c>
      <c r="F1723" s="2" t="s">
        <v>45</v>
      </c>
      <c r="G1723" s="2" t="s">
        <v>44</v>
      </c>
      <c r="H1723" s="2">
        <v>0</v>
      </c>
      <c r="I1723" s="2" t="s">
        <v>44</v>
      </c>
      <c r="J1723" s="2">
        <v>0</v>
      </c>
      <c r="K1723" s="2">
        <v>1</v>
      </c>
      <c r="L1723" s="2">
        <v>1</v>
      </c>
      <c r="M1723" s="112">
        <v>2</v>
      </c>
      <c r="N1723" s="13"/>
      <c r="O1723" s="21"/>
      <c r="P1723" s="21"/>
      <c r="Q1723" s="2" t="s">
        <v>44</v>
      </c>
      <c r="R1723" s="2" t="s">
        <v>44</v>
      </c>
      <c r="S1723" s="2" t="s">
        <v>45</v>
      </c>
      <c r="T1723" s="2" t="s">
        <v>44</v>
      </c>
      <c r="U1723" s="3" t="s">
        <v>44</v>
      </c>
      <c r="V1723" s="6" t="s">
        <v>6587</v>
      </c>
      <c r="W1723" s="63" t="s">
        <v>7057</v>
      </c>
      <c r="X1723" s="2">
        <v>45890042</v>
      </c>
      <c r="Y1723" s="2">
        <v>942746076</v>
      </c>
      <c r="Z1723" s="64" t="s">
        <v>7058</v>
      </c>
      <c r="AA1723" s="2">
        <v>0</v>
      </c>
      <c r="AB1723" s="2">
        <v>0</v>
      </c>
      <c r="AC1723" s="2"/>
      <c r="AD1723" s="2"/>
      <c r="AE1723" s="6">
        <v>0</v>
      </c>
      <c r="AF1723" s="2">
        <v>0</v>
      </c>
      <c r="AG1723" s="2"/>
      <c r="AH1723" s="2"/>
      <c r="AI1723" s="6">
        <v>0</v>
      </c>
      <c r="AJ1723" s="2">
        <v>0</v>
      </c>
      <c r="AK1723" s="2"/>
      <c r="AL1723" s="6"/>
      <c r="AM1723" s="6">
        <v>0</v>
      </c>
      <c r="AN1723" s="2">
        <v>0</v>
      </c>
      <c r="AO1723" s="2"/>
      <c r="AP1723" s="6"/>
      <c r="AQ1723" s="6">
        <f t="shared" si="182"/>
        <v>0</v>
      </c>
      <c r="AR1723" s="160">
        <f t="shared" si="183"/>
        <v>0</v>
      </c>
      <c r="AS1723" s="160">
        <f t="shared" si="184"/>
        <v>0</v>
      </c>
      <c r="AT1723" s="160">
        <f t="shared" si="185"/>
        <v>0</v>
      </c>
      <c r="AU1723" s="160">
        <f t="shared" si="186"/>
        <v>0</v>
      </c>
      <c r="AV1723" s="160">
        <f t="shared" si="187"/>
        <v>0</v>
      </c>
      <c r="AW1723" s="160">
        <f t="shared" si="188"/>
        <v>0</v>
      </c>
    </row>
    <row r="1724" spans="1:49" x14ac:dyDescent="0.25">
      <c r="A1724" s="2" t="s">
        <v>5686</v>
      </c>
      <c r="B1724" s="44" t="s">
        <v>22</v>
      </c>
      <c r="C1724" s="2" t="s">
        <v>5675</v>
      </c>
      <c r="D1724" s="2" t="s">
        <v>1607</v>
      </c>
      <c r="E1724" s="6" t="s">
        <v>45</v>
      </c>
      <c r="F1724" s="2" t="s">
        <v>45</v>
      </c>
      <c r="G1724" s="2" t="s">
        <v>44</v>
      </c>
      <c r="H1724" s="2">
        <v>0</v>
      </c>
      <c r="I1724" s="2" t="s">
        <v>45</v>
      </c>
      <c r="J1724" s="2">
        <v>0</v>
      </c>
      <c r="K1724" s="2">
        <v>1</v>
      </c>
      <c r="L1724" s="2">
        <v>1</v>
      </c>
      <c r="M1724" s="112">
        <v>2</v>
      </c>
      <c r="N1724" s="13"/>
      <c r="O1724" s="21"/>
      <c r="P1724" s="21"/>
      <c r="Q1724" s="2" t="s">
        <v>44</v>
      </c>
      <c r="R1724" s="2" t="s">
        <v>45</v>
      </c>
      <c r="S1724" s="2" t="s">
        <v>45</v>
      </c>
      <c r="T1724" s="2" t="s">
        <v>44</v>
      </c>
      <c r="U1724" s="3" t="s">
        <v>45</v>
      </c>
      <c r="V1724" s="6" t="s">
        <v>6587</v>
      </c>
      <c r="W1724" s="63" t="s">
        <v>7057</v>
      </c>
      <c r="X1724" s="2">
        <v>45890042</v>
      </c>
      <c r="Y1724" s="2">
        <v>942746076</v>
      </c>
      <c r="Z1724" s="64" t="s">
        <v>7058</v>
      </c>
      <c r="AA1724" s="2">
        <v>0</v>
      </c>
      <c r="AB1724" s="2">
        <v>0</v>
      </c>
      <c r="AC1724" s="2"/>
      <c r="AD1724" s="2"/>
      <c r="AE1724" s="6">
        <v>0</v>
      </c>
      <c r="AF1724" s="2">
        <v>0</v>
      </c>
      <c r="AG1724" s="2"/>
      <c r="AH1724" s="2"/>
      <c r="AI1724" s="6">
        <v>0</v>
      </c>
      <c r="AJ1724" s="2">
        <v>0</v>
      </c>
      <c r="AK1724" s="2"/>
      <c r="AL1724" s="6"/>
      <c r="AM1724" s="6">
        <v>0</v>
      </c>
      <c r="AN1724" s="2">
        <v>0</v>
      </c>
      <c r="AO1724" s="2"/>
      <c r="AP1724" s="6"/>
      <c r="AQ1724" s="6">
        <f t="shared" si="182"/>
        <v>0</v>
      </c>
      <c r="AR1724" s="160">
        <f t="shared" si="183"/>
        <v>0</v>
      </c>
      <c r="AS1724" s="160">
        <f t="shared" si="184"/>
        <v>0</v>
      </c>
      <c r="AT1724" s="160">
        <f t="shared" si="185"/>
        <v>0</v>
      </c>
      <c r="AU1724" s="160">
        <f t="shared" si="186"/>
        <v>0</v>
      </c>
      <c r="AV1724" s="160">
        <f t="shared" si="187"/>
        <v>0</v>
      </c>
      <c r="AW1724" s="160">
        <f t="shared" si="188"/>
        <v>0</v>
      </c>
    </row>
    <row r="1725" spans="1:49" x14ac:dyDescent="0.25">
      <c r="A1725" s="2" t="s">
        <v>5687</v>
      </c>
      <c r="B1725" s="44" t="s">
        <v>22</v>
      </c>
      <c r="C1725" s="2" t="s">
        <v>5688</v>
      </c>
      <c r="D1725" s="2" t="s">
        <v>5688</v>
      </c>
      <c r="E1725" s="6" t="s">
        <v>45</v>
      </c>
      <c r="F1725" s="2" t="s">
        <v>44</v>
      </c>
      <c r="G1725" s="2" t="s">
        <v>44</v>
      </c>
      <c r="H1725" s="2">
        <v>1</v>
      </c>
      <c r="I1725" s="2" t="s">
        <v>45</v>
      </c>
      <c r="J1725" s="2">
        <v>1</v>
      </c>
      <c r="K1725" s="2">
        <v>0</v>
      </c>
      <c r="L1725" s="2">
        <v>1</v>
      </c>
      <c r="M1725" s="2">
        <v>1</v>
      </c>
      <c r="N1725" s="2">
        <v>1</v>
      </c>
      <c r="O1725" s="21">
        <v>1</v>
      </c>
      <c r="P1725" s="21">
        <v>1</v>
      </c>
      <c r="Q1725" s="2" t="s">
        <v>45</v>
      </c>
      <c r="R1725" s="2" t="s">
        <v>44</v>
      </c>
      <c r="S1725" s="2" t="s">
        <v>45</v>
      </c>
      <c r="T1725" s="2" t="s">
        <v>44</v>
      </c>
      <c r="U1725" s="3" t="s">
        <v>45</v>
      </c>
      <c r="V1725" s="6" t="s">
        <v>326</v>
      </c>
      <c r="W1725" s="63" t="s">
        <v>5689</v>
      </c>
      <c r="X1725" s="2" t="s">
        <v>5690</v>
      </c>
      <c r="Y1725" s="2" t="s">
        <v>5691</v>
      </c>
      <c r="Z1725" s="64" t="s">
        <v>5692</v>
      </c>
      <c r="AA1725" s="2">
        <v>0</v>
      </c>
      <c r="AB1725" s="2">
        <v>1</v>
      </c>
      <c r="AC1725" s="2" t="s">
        <v>326</v>
      </c>
      <c r="AD1725" s="2" t="s">
        <v>6744</v>
      </c>
      <c r="AE1725" s="6">
        <v>0</v>
      </c>
      <c r="AF1725" s="2">
        <v>0</v>
      </c>
      <c r="AG1725" s="2"/>
      <c r="AH1725" s="2"/>
      <c r="AI1725" s="6">
        <v>0</v>
      </c>
      <c r="AJ1725" s="2">
        <v>0</v>
      </c>
      <c r="AK1725" s="2"/>
      <c r="AL1725" s="6"/>
      <c r="AM1725" s="6">
        <v>0</v>
      </c>
      <c r="AN1725" s="2">
        <v>0</v>
      </c>
      <c r="AO1725" s="2"/>
      <c r="AP1725" s="6"/>
      <c r="AQ1725" s="6">
        <f t="shared" si="182"/>
        <v>1</v>
      </c>
      <c r="AR1725" s="160">
        <f t="shared" si="183"/>
        <v>0</v>
      </c>
      <c r="AS1725" s="160">
        <f t="shared" si="184"/>
        <v>0</v>
      </c>
      <c r="AT1725" s="160">
        <f t="shared" si="185"/>
        <v>1</v>
      </c>
      <c r="AU1725" s="160">
        <f t="shared" si="186"/>
        <v>0</v>
      </c>
      <c r="AV1725" s="160">
        <f t="shared" si="187"/>
        <v>0</v>
      </c>
      <c r="AW1725" s="160">
        <f t="shared" si="188"/>
        <v>0</v>
      </c>
    </row>
    <row r="1726" spans="1:49" x14ac:dyDescent="0.25">
      <c r="A1726" s="2" t="s">
        <v>5693</v>
      </c>
      <c r="B1726" s="44" t="s">
        <v>22</v>
      </c>
      <c r="C1726" s="2" t="s">
        <v>5688</v>
      </c>
      <c r="D1726" s="2" t="s">
        <v>5694</v>
      </c>
      <c r="E1726" s="6" t="s">
        <v>45</v>
      </c>
      <c r="F1726" s="2" t="s">
        <v>44</v>
      </c>
      <c r="G1726" s="2" t="s">
        <v>44</v>
      </c>
      <c r="H1726" s="2">
        <v>1</v>
      </c>
      <c r="I1726" s="2" t="s">
        <v>44</v>
      </c>
      <c r="J1726" s="2">
        <v>1</v>
      </c>
      <c r="K1726" s="2">
        <v>0</v>
      </c>
      <c r="L1726" s="2">
        <v>1</v>
      </c>
      <c r="M1726" s="2">
        <v>1</v>
      </c>
      <c r="N1726" s="2">
        <v>1</v>
      </c>
      <c r="O1726" s="21">
        <v>1</v>
      </c>
      <c r="P1726" s="18">
        <v>1</v>
      </c>
      <c r="Q1726" s="2" t="s">
        <v>45</v>
      </c>
      <c r="R1726" s="2" t="s">
        <v>44</v>
      </c>
      <c r="S1726" s="2" t="s">
        <v>45</v>
      </c>
      <c r="T1726" s="2" t="s">
        <v>44</v>
      </c>
      <c r="U1726" s="3" t="s">
        <v>44</v>
      </c>
      <c r="V1726" s="6" t="s">
        <v>36</v>
      </c>
      <c r="W1726" s="63" t="s">
        <v>5695</v>
      </c>
      <c r="X1726" s="2" t="s">
        <v>5696</v>
      </c>
      <c r="Y1726" s="2" t="s">
        <v>5697</v>
      </c>
      <c r="Z1726" s="64" t="s">
        <v>5698</v>
      </c>
      <c r="AA1726" s="2">
        <v>0</v>
      </c>
      <c r="AB1726" s="2">
        <v>1</v>
      </c>
      <c r="AC1726" s="2" t="s">
        <v>36</v>
      </c>
      <c r="AD1726" s="2" t="s">
        <v>6744</v>
      </c>
      <c r="AE1726" s="6">
        <v>0</v>
      </c>
      <c r="AF1726" s="2">
        <v>1</v>
      </c>
      <c r="AG1726" s="2" t="s">
        <v>36</v>
      </c>
      <c r="AH1726" s="2" t="s">
        <v>6744</v>
      </c>
      <c r="AI1726" s="6">
        <v>0</v>
      </c>
      <c r="AJ1726" s="2">
        <v>0</v>
      </c>
      <c r="AK1726" s="2"/>
      <c r="AL1726" s="6"/>
      <c r="AM1726" s="6">
        <v>0</v>
      </c>
      <c r="AN1726" s="2">
        <v>0</v>
      </c>
      <c r="AO1726" s="2"/>
      <c r="AP1726" s="6"/>
      <c r="AQ1726" s="6">
        <f t="shared" si="182"/>
        <v>2</v>
      </c>
      <c r="AR1726" s="160">
        <f t="shared" si="183"/>
        <v>0</v>
      </c>
      <c r="AS1726" s="160">
        <f t="shared" si="184"/>
        <v>0</v>
      </c>
      <c r="AT1726" s="160">
        <f t="shared" si="185"/>
        <v>0</v>
      </c>
      <c r="AU1726" s="160">
        <f t="shared" si="186"/>
        <v>1</v>
      </c>
      <c r="AV1726" s="160">
        <f t="shared" si="187"/>
        <v>0</v>
      </c>
      <c r="AW1726" s="160">
        <f t="shared" si="188"/>
        <v>0</v>
      </c>
    </row>
    <row r="1727" spans="1:49" x14ac:dyDescent="0.25">
      <c r="A1727" s="2" t="s">
        <v>5699</v>
      </c>
      <c r="B1727" s="44" t="s">
        <v>22</v>
      </c>
      <c r="C1727" s="2" t="s">
        <v>5688</v>
      </c>
      <c r="D1727" s="2" t="s">
        <v>5700</v>
      </c>
      <c r="E1727" s="6" t="s">
        <v>45</v>
      </c>
      <c r="F1727" s="2" t="s">
        <v>44</v>
      </c>
      <c r="G1727" s="2" t="s">
        <v>45</v>
      </c>
      <c r="H1727" s="2">
        <v>0</v>
      </c>
      <c r="I1727" s="2" t="s">
        <v>45</v>
      </c>
      <c r="J1727" s="2">
        <v>1</v>
      </c>
      <c r="K1727" s="2">
        <v>0</v>
      </c>
      <c r="L1727" s="2">
        <v>0</v>
      </c>
      <c r="M1727" s="2">
        <v>1</v>
      </c>
      <c r="N1727" s="2">
        <v>1</v>
      </c>
      <c r="O1727" s="21">
        <v>1</v>
      </c>
      <c r="P1727" s="21">
        <v>1</v>
      </c>
      <c r="Q1727" s="2" t="s">
        <v>45</v>
      </c>
      <c r="R1727" s="2" t="s">
        <v>44</v>
      </c>
      <c r="S1727" s="2" t="s">
        <v>45</v>
      </c>
      <c r="T1727" s="2" t="s">
        <v>44</v>
      </c>
      <c r="U1727" s="3" t="s">
        <v>45</v>
      </c>
      <c r="V1727" s="6" t="s">
        <v>35</v>
      </c>
      <c r="W1727" s="63" t="s">
        <v>5701</v>
      </c>
      <c r="X1727" s="2" t="s">
        <v>5702</v>
      </c>
      <c r="Y1727" s="2" t="s">
        <v>5703</v>
      </c>
      <c r="Z1727" s="64" t="s">
        <v>5704</v>
      </c>
      <c r="AA1727" s="2">
        <v>0</v>
      </c>
      <c r="AB1727" s="2">
        <v>0</v>
      </c>
      <c r="AC1727" s="2"/>
      <c r="AD1727" s="2"/>
      <c r="AE1727" s="6">
        <v>0</v>
      </c>
      <c r="AF1727" s="2">
        <v>0</v>
      </c>
      <c r="AG1727" s="2"/>
      <c r="AH1727" s="2"/>
      <c r="AI1727" s="6">
        <v>0</v>
      </c>
      <c r="AJ1727" s="2">
        <v>0</v>
      </c>
      <c r="AK1727" s="2"/>
      <c r="AL1727" s="6"/>
      <c r="AM1727" s="6">
        <v>0</v>
      </c>
      <c r="AN1727" s="2">
        <v>0</v>
      </c>
      <c r="AO1727" s="2"/>
      <c r="AP1727" s="6"/>
      <c r="AQ1727" s="6">
        <f t="shared" si="182"/>
        <v>0</v>
      </c>
      <c r="AR1727" s="160">
        <f t="shared" si="183"/>
        <v>0</v>
      </c>
      <c r="AS1727" s="160">
        <f t="shared" si="184"/>
        <v>0</v>
      </c>
      <c r="AT1727" s="160">
        <f t="shared" si="185"/>
        <v>0</v>
      </c>
      <c r="AU1727" s="160">
        <f t="shared" si="186"/>
        <v>0</v>
      </c>
      <c r="AV1727" s="160">
        <f t="shared" si="187"/>
        <v>0</v>
      </c>
      <c r="AW1727" s="160">
        <f t="shared" si="188"/>
        <v>0</v>
      </c>
    </row>
    <row r="1728" spans="1:49" x14ac:dyDescent="0.25">
      <c r="A1728" s="2" t="s">
        <v>5705</v>
      </c>
      <c r="B1728" s="44" t="s">
        <v>22</v>
      </c>
      <c r="C1728" s="2" t="s">
        <v>5688</v>
      </c>
      <c r="D1728" s="2" t="s">
        <v>5706</v>
      </c>
      <c r="E1728" s="6" t="s">
        <v>45</v>
      </c>
      <c r="F1728" s="2" t="s">
        <v>44</v>
      </c>
      <c r="G1728" s="2" t="s">
        <v>44</v>
      </c>
      <c r="H1728" s="2">
        <v>1</v>
      </c>
      <c r="I1728" s="2" t="s">
        <v>44</v>
      </c>
      <c r="J1728" s="2">
        <v>1</v>
      </c>
      <c r="K1728" s="2">
        <v>0</v>
      </c>
      <c r="L1728" s="2">
        <v>1</v>
      </c>
      <c r="M1728" s="2">
        <v>1</v>
      </c>
      <c r="N1728" s="2">
        <v>1</v>
      </c>
      <c r="O1728" s="21">
        <v>1</v>
      </c>
      <c r="P1728" s="18">
        <v>1</v>
      </c>
      <c r="Q1728" s="2" t="s">
        <v>44</v>
      </c>
      <c r="R1728" s="2" t="s">
        <v>44</v>
      </c>
      <c r="S1728" s="2" t="s">
        <v>45</v>
      </c>
      <c r="T1728" s="2" t="s">
        <v>44</v>
      </c>
      <c r="U1728" s="3" t="s">
        <v>44</v>
      </c>
      <c r="V1728" s="6" t="s">
        <v>36</v>
      </c>
      <c r="W1728" s="63" t="s">
        <v>5707</v>
      </c>
      <c r="X1728" s="2" t="s">
        <v>5708</v>
      </c>
      <c r="Y1728" s="2" t="s">
        <v>5709</v>
      </c>
      <c r="Z1728" s="64" t="s">
        <v>5710</v>
      </c>
      <c r="AA1728" s="2">
        <v>0</v>
      </c>
      <c r="AB1728" s="2">
        <v>0</v>
      </c>
      <c r="AC1728" s="2"/>
      <c r="AD1728" s="2"/>
      <c r="AE1728" s="6">
        <v>0</v>
      </c>
      <c r="AF1728" s="2">
        <v>1</v>
      </c>
      <c r="AG1728" s="2" t="s">
        <v>36</v>
      </c>
      <c r="AH1728" s="2" t="s">
        <v>6744</v>
      </c>
      <c r="AI1728" s="6">
        <v>0</v>
      </c>
      <c r="AJ1728" s="2">
        <v>0</v>
      </c>
      <c r="AK1728" s="2"/>
      <c r="AL1728" s="6"/>
      <c r="AM1728" s="6">
        <v>0</v>
      </c>
      <c r="AN1728" s="2">
        <v>0</v>
      </c>
      <c r="AO1728" s="2"/>
      <c r="AP1728" s="6"/>
      <c r="AQ1728" s="6">
        <f t="shared" si="182"/>
        <v>1</v>
      </c>
      <c r="AR1728" s="160">
        <f t="shared" si="183"/>
        <v>0</v>
      </c>
      <c r="AS1728" s="160">
        <f t="shared" si="184"/>
        <v>0</v>
      </c>
      <c r="AT1728" s="160">
        <f t="shared" si="185"/>
        <v>0</v>
      </c>
      <c r="AU1728" s="160">
        <f t="shared" si="186"/>
        <v>1</v>
      </c>
      <c r="AV1728" s="160">
        <f t="shared" si="187"/>
        <v>0</v>
      </c>
      <c r="AW1728" s="160">
        <f t="shared" si="188"/>
        <v>0</v>
      </c>
    </row>
    <row r="1729" spans="1:49" x14ac:dyDescent="0.25">
      <c r="A1729" s="2" t="s">
        <v>5711</v>
      </c>
      <c r="B1729" s="44" t="s">
        <v>22</v>
      </c>
      <c r="C1729" s="2" t="s">
        <v>5688</v>
      </c>
      <c r="D1729" s="2" t="s">
        <v>5712</v>
      </c>
      <c r="E1729" s="6" t="s">
        <v>45</v>
      </c>
      <c r="F1729" s="2" t="s">
        <v>45</v>
      </c>
      <c r="G1729" s="2" t="s">
        <v>44</v>
      </c>
      <c r="H1729" s="2">
        <v>0</v>
      </c>
      <c r="I1729" s="2" t="s">
        <v>45</v>
      </c>
      <c r="J1729" s="2">
        <v>1</v>
      </c>
      <c r="K1729" s="2">
        <v>0</v>
      </c>
      <c r="L1729" s="2">
        <v>1</v>
      </c>
      <c r="M1729" s="2">
        <v>1</v>
      </c>
      <c r="N1729" s="13"/>
      <c r="O1729" s="21">
        <v>1</v>
      </c>
      <c r="P1729" s="21">
        <v>1</v>
      </c>
      <c r="Q1729" s="2" t="s">
        <v>44</v>
      </c>
      <c r="R1729" s="2" t="s">
        <v>44</v>
      </c>
      <c r="S1729" s="2" t="s">
        <v>45</v>
      </c>
      <c r="T1729" s="2" t="s">
        <v>44</v>
      </c>
      <c r="U1729" s="3" t="s">
        <v>45</v>
      </c>
      <c r="V1729" s="2" t="s">
        <v>326</v>
      </c>
      <c r="W1729" s="63" t="s">
        <v>5713</v>
      </c>
      <c r="X1729" s="2" t="s">
        <v>5714</v>
      </c>
      <c r="Y1729" s="2" t="s">
        <v>5715</v>
      </c>
      <c r="Z1729" s="64" t="s">
        <v>5716</v>
      </c>
      <c r="AA1729" s="2">
        <v>0</v>
      </c>
      <c r="AB1729" s="2">
        <v>0</v>
      </c>
      <c r="AC1729" s="2"/>
      <c r="AD1729" s="2"/>
      <c r="AE1729" s="6">
        <v>0</v>
      </c>
      <c r="AF1729" s="2">
        <v>0</v>
      </c>
      <c r="AG1729" s="2"/>
      <c r="AH1729" s="2"/>
      <c r="AI1729" s="6">
        <v>0</v>
      </c>
      <c r="AJ1729" s="2">
        <v>0</v>
      </c>
      <c r="AK1729" s="2"/>
      <c r="AL1729" s="6"/>
      <c r="AM1729" s="6">
        <v>0</v>
      </c>
      <c r="AN1729" s="2">
        <v>0</v>
      </c>
      <c r="AO1729" s="2"/>
      <c r="AP1729" s="6"/>
      <c r="AQ1729" s="6">
        <f t="shared" si="182"/>
        <v>0</v>
      </c>
      <c r="AR1729" s="160">
        <f t="shared" si="183"/>
        <v>0</v>
      </c>
      <c r="AS1729" s="160">
        <f t="shared" si="184"/>
        <v>0</v>
      </c>
      <c r="AT1729" s="160">
        <f t="shared" si="185"/>
        <v>0</v>
      </c>
      <c r="AU1729" s="160">
        <f t="shared" si="186"/>
        <v>0</v>
      </c>
      <c r="AV1729" s="160">
        <f t="shared" si="187"/>
        <v>0</v>
      </c>
      <c r="AW1729" s="160">
        <f t="shared" si="188"/>
        <v>0</v>
      </c>
    </row>
    <row r="1730" spans="1:49" x14ac:dyDescent="0.25">
      <c r="A1730" s="2" t="s">
        <v>5717</v>
      </c>
      <c r="B1730" s="44" t="s">
        <v>22</v>
      </c>
      <c r="C1730" s="2" t="s">
        <v>5688</v>
      </c>
      <c r="D1730" s="2" t="s">
        <v>5718</v>
      </c>
      <c r="E1730" s="6" t="s">
        <v>45</v>
      </c>
      <c r="F1730" s="2" t="s">
        <v>45</v>
      </c>
      <c r="G1730" s="2" t="s">
        <v>44</v>
      </c>
      <c r="H1730" s="2">
        <v>0</v>
      </c>
      <c r="I1730" s="2" t="s">
        <v>44</v>
      </c>
      <c r="J1730" s="2">
        <v>1</v>
      </c>
      <c r="K1730" s="2">
        <v>0</v>
      </c>
      <c r="L1730" s="2">
        <v>0</v>
      </c>
      <c r="M1730" s="2">
        <v>1</v>
      </c>
      <c r="N1730" s="13"/>
      <c r="O1730" s="21">
        <v>1</v>
      </c>
      <c r="P1730" s="21">
        <v>1</v>
      </c>
      <c r="Q1730" s="2" t="s">
        <v>44</v>
      </c>
      <c r="R1730" s="2" t="s">
        <v>45</v>
      </c>
      <c r="S1730" s="2" t="s">
        <v>45</v>
      </c>
      <c r="T1730" s="2" t="s">
        <v>44</v>
      </c>
      <c r="U1730" s="3" t="s">
        <v>44</v>
      </c>
      <c r="V1730" s="2" t="s">
        <v>36</v>
      </c>
      <c r="W1730" s="63" t="s">
        <v>5719</v>
      </c>
      <c r="X1730" s="2" t="s">
        <v>5720</v>
      </c>
      <c r="Y1730" s="2" t="s">
        <v>5721</v>
      </c>
      <c r="Z1730" s="64" t="s">
        <v>5722</v>
      </c>
      <c r="AA1730" s="2">
        <v>0</v>
      </c>
      <c r="AB1730" s="2">
        <v>0</v>
      </c>
      <c r="AC1730" s="2"/>
      <c r="AD1730" s="2"/>
      <c r="AE1730" s="6">
        <v>0</v>
      </c>
      <c r="AF1730" s="2">
        <v>1</v>
      </c>
      <c r="AG1730" s="2" t="s">
        <v>35</v>
      </c>
      <c r="AH1730" s="2" t="s">
        <v>6744</v>
      </c>
      <c r="AI1730" s="6">
        <v>0</v>
      </c>
      <c r="AJ1730" s="2">
        <v>0</v>
      </c>
      <c r="AK1730" s="2"/>
      <c r="AL1730" s="6"/>
      <c r="AM1730" s="6">
        <v>0</v>
      </c>
      <c r="AN1730" s="2">
        <v>0</v>
      </c>
      <c r="AO1730" s="2"/>
      <c r="AP1730" s="6"/>
      <c r="AQ1730" s="6">
        <f t="shared" si="182"/>
        <v>1</v>
      </c>
      <c r="AR1730" s="160">
        <f t="shared" si="183"/>
        <v>0</v>
      </c>
      <c r="AS1730" s="160">
        <f t="shared" si="184"/>
        <v>1</v>
      </c>
      <c r="AT1730" s="160">
        <f t="shared" si="185"/>
        <v>0</v>
      </c>
      <c r="AU1730" s="160">
        <f t="shared" si="186"/>
        <v>0</v>
      </c>
      <c r="AV1730" s="160">
        <f t="shared" si="187"/>
        <v>0</v>
      </c>
      <c r="AW1730" s="160">
        <f t="shared" si="188"/>
        <v>0</v>
      </c>
    </row>
    <row r="1731" spans="1:49" x14ac:dyDescent="0.25">
      <c r="A1731" s="2" t="s">
        <v>5723</v>
      </c>
      <c r="B1731" s="44" t="s">
        <v>22</v>
      </c>
      <c r="C1731" s="2" t="s">
        <v>5688</v>
      </c>
      <c r="D1731" s="2" t="s">
        <v>5724</v>
      </c>
      <c r="E1731" s="6" t="s">
        <v>45</v>
      </c>
      <c r="F1731" s="2" t="s">
        <v>45</v>
      </c>
      <c r="G1731" s="2" t="s">
        <v>44</v>
      </c>
      <c r="H1731" s="2">
        <v>0</v>
      </c>
      <c r="I1731" s="2" t="s">
        <v>45</v>
      </c>
      <c r="J1731" s="2">
        <v>1</v>
      </c>
      <c r="K1731" s="2">
        <v>0</v>
      </c>
      <c r="L1731" s="2">
        <v>0</v>
      </c>
      <c r="M1731" s="2">
        <v>1</v>
      </c>
      <c r="N1731" s="13"/>
      <c r="O1731" s="21">
        <v>1</v>
      </c>
      <c r="P1731" s="6">
        <v>1</v>
      </c>
      <c r="Q1731" s="2" t="s">
        <v>45</v>
      </c>
      <c r="R1731" s="2" t="s">
        <v>45</v>
      </c>
      <c r="S1731" s="2" t="s">
        <v>45</v>
      </c>
      <c r="T1731" s="2" t="s">
        <v>44</v>
      </c>
      <c r="U1731" s="3" t="s">
        <v>45</v>
      </c>
      <c r="V1731" s="2" t="s">
        <v>35</v>
      </c>
      <c r="W1731" s="63" t="s">
        <v>5725</v>
      </c>
      <c r="X1731" s="2" t="s">
        <v>5726</v>
      </c>
      <c r="Y1731" s="2" t="s">
        <v>5727</v>
      </c>
      <c r="Z1731" s="64" t="s">
        <v>5728</v>
      </c>
      <c r="AA1731" s="2">
        <v>0</v>
      </c>
      <c r="AB1731" s="2">
        <v>0</v>
      </c>
      <c r="AC1731" s="2"/>
      <c r="AD1731" s="2"/>
      <c r="AE1731" s="6">
        <v>0</v>
      </c>
      <c r="AF1731" s="2">
        <v>0</v>
      </c>
      <c r="AG1731" s="2"/>
      <c r="AH1731" s="2"/>
      <c r="AI1731" s="6">
        <v>0</v>
      </c>
      <c r="AJ1731" s="2">
        <v>0</v>
      </c>
      <c r="AK1731" s="2"/>
      <c r="AL1731" s="6"/>
      <c r="AM1731" s="6">
        <v>0</v>
      </c>
      <c r="AN1731" s="2">
        <v>0</v>
      </c>
      <c r="AO1731" s="2"/>
      <c r="AP1731" s="6"/>
      <c r="AQ1731" s="6">
        <f t="shared" si="182"/>
        <v>0</v>
      </c>
      <c r="AR1731" s="160">
        <f t="shared" si="183"/>
        <v>0</v>
      </c>
      <c r="AS1731" s="160">
        <f t="shared" si="184"/>
        <v>0</v>
      </c>
      <c r="AT1731" s="160">
        <f t="shared" si="185"/>
        <v>0</v>
      </c>
      <c r="AU1731" s="160">
        <f t="shared" si="186"/>
        <v>0</v>
      </c>
      <c r="AV1731" s="160">
        <f t="shared" si="187"/>
        <v>0</v>
      </c>
      <c r="AW1731" s="160">
        <f t="shared" si="188"/>
        <v>0</v>
      </c>
    </row>
    <row r="1732" spans="1:49" x14ac:dyDescent="0.25">
      <c r="A1732" s="2" t="s">
        <v>5729</v>
      </c>
      <c r="B1732" s="44" t="s">
        <v>22</v>
      </c>
      <c r="C1732" s="2" t="s">
        <v>5688</v>
      </c>
      <c r="D1732" s="2" t="s">
        <v>5730</v>
      </c>
      <c r="E1732" s="6" t="s">
        <v>45</v>
      </c>
      <c r="F1732" s="2" t="s">
        <v>45</v>
      </c>
      <c r="G1732" s="2" t="s">
        <v>45</v>
      </c>
      <c r="H1732" s="2">
        <v>0</v>
      </c>
      <c r="I1732" s="2" t="s">
        <v>45</v>
      </c>
      <c r="J1732" s="2">
        <v>0</v>
      </c>
      <c r="K1732" s="6">
        <v>0</v>
      </c>
      <c r="L1732" s="2">
        <v>0</v>
      </c>
      <c r="M1732" s="112">
        <v>2</v>
      </c>
      <c r="N1732" s="13"/>
      <c r="O1732" s="21"/>
      <c r="P1732" s="21"/>
      <c r="Q1732" s="2" t="s">
        <v>45</v>
      </c>
      <c r="R1732" s="2" t="s">
        <v>45</v>
      </c>
      <c r="S1732" s="2" t="s">
        <v>45</v>
      </c>
      <c r="T1732" s="2" t="s">
        <v>44</v>
      </c>
      <c r="U1732" s="3" t="s">
        <v>45</v>
      </c>
      <c r="V1732" s="6" t="s">
        <v>6579</v>
      </c>
      <c r="W1732" s="63"/>
      <c r="X1732" s="2"/>
      <c r="Y1732" s="2"/>
      <c r="Z1732" s="64"/>
      <c r="AA1732" s="2">
        <v>0</v>
      </c>
      <c r="AB1732" s="2">
        <v>0</v>
      </c>
      <c r="AC1732" s="2"/>
      <c r="AD1732" s="2"/>
      <c r="AE1732" s="6">
        <v>0</v>
      </c>
      <c r="AF1732" s="2">
        <v>0</v>
      </c>
      <c r="AG1732" s="2"/>
      <c r="AH1732" s="2"/>
      <c r="AI1732" s="6">
        <v>0</v>
      </c>
      <c r="AJ1732" s="2">
        <v>0</v>
      </c>
      <c r="AK1732" s="2"/>
      <c r="AL1732" s="6"/>
      <c r="AM1732" s="6">
        <v>0</v>
      </c>
      <c r="AN1732" s="2">
        <v>0</v>
      </c>
      <c r="AO1732" s="2"/>
      <c r="AP1732" s="6"/>
      <c r="AQ1732" s="6">
        <f t="shared" ref="AQ1732:AQ1795" si="189">SUM(AA1732:AP1732)</f>
        <v>0</v>
      </c>
      <c r="AR1732" s="160">
        <f t="shared" ref="AR1732:AR1795" si="190">IF(AA1732+AE1732+AI1732+AM1732&gt;0,1,0)</f>
        <v>0</v>
      </c>
      <c r="AS1732" s="160">
        <f t="shared" ref="AS1732:AS1795" si="191">IF(OR(AC1732="JUNTOS",AG1732="JUNTOS",AK1732="JUNTOS",AO1732="JUNTOS"),1,0)</f>
        <v>0</v>
      </c>
      <c r="AT1732" s="160">
        <f t="shared" ref="AT1732:AT1795" si="192">IF(OR($AC1732="CUNA MAS",$AG1732="CUNA MAS",$AK1732="CUNA MAS", $AO1732="CUNA MAS"),1,0)</f>
        <v>0</v>
      </c>
      <c r="AU1732" s="160">
        <f t="shared" ref="AU1732:AU1795" si="193">IF(OR($AC1732="PAIS",$AG1732="PAIS",$AK1732="PAIS",$AO1732="PAIS"),1,0)</f>
        <v>0</v>
      </c>
      <c r="AV1732" s="160">
        <f t="shared" ref="AV1732:AV1795" si="194">IF(OR($AC1732="QALI WARMA",$AG1732="QALI WARMA",$AK1732="QALI WARMA", $AO1732="QALI WARMA"),1,0)</f>
        <v>0</v>
      </c>
      <c r="AW1732" s="160">
        <f t="shared" ref="AW1732:AW1795" si="195">IF(AND(NOT(OR(AC1732="JUNTOS",AG1732="JUNTOS",AK1732="JUNTOS",AO1732="JUNTOS",$AC1732="CUNA MAS",$AG1732="CUNA MAS",$AK1732="CUNA MAS",$AO1732="CUNA MAS",$AC1732="PAIS",$AG1732="PAIS",$AK1732="PAIS",$AO1732="PAIS",$AC1732="QALI WARMA",$AG1732="QALI WARMA",$AK1732="QALI WARMA",$AO1732="QALI WARMA")),NOT(AND(AC1732="",AG1732="",AK1732="",AO1732=""))),1,0)</f>
        <v>0</v>
      </c>
    </row>
    <row r="1733" spans="1:49" x14ac:dyDescent="0.25">
      <c r="A1733" s="2" t="s">
        <v>5731</v>
      </c>
      <c r="B1733" s="44" t="s">
        <v>22</v>
      </c>
      <c r="C1733" s="2" t="s">
        <v>5688</v>
      </c>
      <c r="D1733" s="2" t="s">
        <v>5732</v>
      </c>
      <c r="E1733" s="6" t="s">
        <v>45</v>
      </c>
      <c r="F1733" s="2" t="s">
        <v>45</v>
      </c>
      <c r="G1733" s="2" t="s">
        <v>44</v>
      </c>
      <c r="H1733" s="2">
        <v>0</v>
      </c>
      <c r="I1733" s="2" t="s">
        <v>45</v>
      </c>
      <c r="J1733" s="2">
        <v>1</v>
      </c>
      <c r="K1733" s="2">
        <v>0</v>
      </c>
      <c r="L1733" s="2">
        <v>0</v>
      </c>
      <c r="M1733" s="2">
        <v>1</v>
      </c>
      <c r="N1733" s="13"/>
      <c r="O1733" s="21">
        <v>0</v>
      </c>
      <c r="P1733" s="6">
        <v>0</v>
      </c>
      <c r="Q1733" s="2" t="s">
        <v>44</v>
      </c>
      <c r="R1733" s="2" t="s">
        <v>45</v>
      </c>
      <c r="S1733" s="2" t="s">
        <v>45</v>
      </c>
      <c r="T1733" s="2" t="s">
        <v>44</v>
      </c>
      <c r="U1733" s="3" t="s">
        <v>45</v>
      </c>
      <c r="V1733" s="2" t="s">
        <v>35</v>
      </c>
      <c r="W1733" s="63" t="s">
        <v>5733</v>
      </c>
      <c r="X1733" s="2" t="s">
        <v>5734</v>
      </c>
      <c r="Y1733" s="2" t="s">
        <v>5735</v>
      </c>
      <c r="Z1733" s="64" t="s">
        <v>5736</v>
      </c>
      <c r="AA1733" s="2">
        <v>0</v>
      </c>
      <c r="AB1733" s="2">
        <v>0</v>
      </c>
      <c r="AC1733" s="2"/>
      <c r="AD1733" s="2"/>
      <c r="AE1733" s="6">
        <v>0</v>
      </c>
      <c r="AF1733" s="2">
        <v>0</v>
      </c>
      <c r="AG1733" s="2"/>
      <c r="AH1733" s="2"/>
      <c r="AI1733" s="6">
        <v>0</v>
      </c>
      <c r="AJ1733" s="2">
        <v>0</v>
      </c>
      <c r="AK1733" s="2"/>
      <c r="AL1733" s="6"/>
      <c r="AM1733" s="6">
        <v>0</v>
      </c>
      <c r="AN1733" s="2">
        <v>0</v>
      </c>
      <c r="AO1733" s="2"/>
      <c r="AP1733" s="6"/>
      <c r="AQ1733" s="6">
        <f t="shared" si="189"/>
        <v>0</v>
      </c>
      <c r="AR1733" s="160">
        <f t="shared" si="190"/>
        <v>0</v>
      </c>
      <c r="AS1733" s="160">
        <f t="shared" si="191"/>
        <v>0</v>
      </c>
      <c r="AT1733" s="160">
        <f t="shared" si="192"/>
        <v>0</v>
      </c>
      <c r="AU1733" s="160">
        <f t="shared" si="193"/>
        <v>0</v>
      </c>
      <c r="AV1733" s="160">
        <f t="shared" si="194"/>
        <v>0</v>
      </c>
      <c r="AW1733" s="160">
        <f t="shared" si="195"/>
        <v>0</v>
      </c>
    </row>
    <row r="1734" spans="1:49" x14ac:dyDescent="0.25">
      <c r="A1734" s="2" t="s">
        <v>5737</v>
      </c>
      <c r="B1734" s="44" t="s">
        <v>22</v>
      </c>
      <c r="C1734" s="2" t="s">
        <v>5688</v>
      </c>
      <c r="D1734" s="2" t="s">
        <v>5738</v>
      </c>
      <c r="E1734" s="6" t="s">
        <v>45</v>
      </c>
      <c r="F1734" s="2" t="s">
        <v>45</v>
      </c>
      <c r="G1734" s="2" t="s">
        <v>44</v>
      </c>
      <c r="H1734" s="2">
        <v>0</v>
      </c>
      <c r="I1734" s="2" t="s">
        <v>45</v>
      </c>
      <c r="J1734" s="2">
        <v>0</v>
      </c>
      <c r="K1734" s="6">
        <v>0</v>
      </c>
      <c r="L1734" s="2">
        <v>0</v>
      </c>
      <c r="M1734" s="112">
        <v>2</v>
      </c>
      <c r="N1734" s="13"/>
      <c r="O1734" s="21"/>
      <c r="P1734" s="21"/>
      <c r="Q1734" s="2" t="s">
        <v>44</v>
      </c>
      <c r="R1734" s="2" t="s">
        <v>45</v>
      </c>
      <c r="S1734" s="2" t="s">
        <v>45</v>
      </c>
      <c r="T1734" s="2" t="s">
        <v>44</v>
      </c>
      <c r="U1734" s="3" t="s">
        <v>45</v>
      </c>
      <c r="V1734" s="6" t="s">
        <v>35</v>
      </c>
      <c r="W1734" s="63" t="s">
        <v>5739</v>
      </c>
      <c r="X1734" s="2" t="s">
        <v>411</v>
      </c>
      <c r="Y1734" s="2" t="s">
        <v>411</v>
      </c>
      <c r="Z1734" s="64" t="s">
        <v>412</v>
      </c>
      <c r="AA1734" s="2">
        <v>0</v>
      </c>
      <c r="AB1734" s="2">
        <v>0</v>
      </c>
      <c r="AC1734" s="2"/>
      <c r="AD1734" s="2"/>
      <c r="AE1734" s="6">
        <v>0</v>
      </c>
      <c r="AF1734" s="2">
        <v>0</v>
      </c>
      <c r="AG1734" s="2"/>
      <c r="AH1734" s="2"/>
      <c r="AI1734" s="6">
        <v>0</v>
      </c>
      <c r="AJ1734" s="2">
        <v>0</v>
      </c>
      <c r="AK1734" s="2"/>
      <c r="AL1734" s="6"/>
      <c r="AM1734" s="6">
        <v>0</v>
      </c>
      <c r="AN1734" s="2">
        <v>0</v>
      </c>
      <c r="AO1734" s="2"/>
      <c r="AP1734" s="6"/>
      <c r="AQ1734" s="6">
        <f t="shared" si="189"/>
        <v>0</v>
      </c>
      <c r="AR1734" s="160">
        <f t="shared" si="190"/>
        <v>0</v>
      </c>
      <c r="AS1734" s="160">
        <f t="shared" si="191"/>
        <v>0</v>
      </c>
      <c r="AT1734" s="160">
        <f t="shared" si="192"/>
        <v>0</v>
      </c>
      <c r="AU1734" s="160">
        <f t="shared" si="193"/>
        <v>0</v>
      </c>
      <c r="AV1734" s="160">
        <f t="shared" si="194"/>
        <v>0</v>
      </c>
      <c r="AW1734" s="160">
        <f t="shared" si="195"/>
        <v>0</v>
      </c>
    </row>
    <row r="1735" spans="1:49" x14ac:dyDescent="0.25">
      <c r="A1735" s="2" t="s">
        <v>5740</v>
      </c>
      <c r="B1735" s="44" t="s">
        <v>22</v>
      </c>
      <c r="C1735" s="2" t="s">
        <v>5741</v>
      </c>
      <c r="D1735" s="2" t="s">
        <v>5741</v>
      </c>
      <c r="E1735" s="6" t="s">
        <v>45</v>
      </c>
      <c r="F1735" s="2" t="s">
        <v>44</v>
      </c>
      <c r="G1735" s="2" t="s">
        <v>44</v>
      </c>
      <c r="H1735" s="2">
        <v>1</v>
      </c>
      <c r="I1735" s="2" t="s">
        <v>45</v>
      </c>
      <c r="J1735" s="2">
        <v>1</v>
      </c>
      <c r="K1735" s="2">
        <v>0</v>
      </c>
      <c r="L1735" s="2">
        <v>1</v>
      </c>
      <c r="M1735" s="2">
        <v>1</v>
      </c>
      <c r="N1735" s="2">
        <v>1</v>
      </c>
      <c r="O1735" s="21">
        <v>1</v>
      </c>
      <c r="P1735" s="18">
        <v>1</v>
      </c>
      <c r="Q1735" s="2" t="s">
        <v>45</v>
      </c>
      <c r="R1735" s="2" t="s">
        <v>45</v>
      </c>
      <c r="S1735" s="2" t="s">
        <v>44</v>
      </c>
      <c r="T1735" s="2" t="s">
        <v>44</v>
      </c>
      <c r="U1735" s="3" t="s">
        <v>45</v>
      </c>
      <c r="V1735" s="6" t="s">
        <v>35</v>
      </c>
      <c r="W1735" s="63" t="s">
        <v>5742</v>
      </c>
      <c r="X1735" s="2" t="s">
        <v>5743</v>
      </c>
      <c r="Y1735" s="2" t="s">
        <v>5744</v>
      </c>
      <c r="Z1735" s="64" t="s">
        <v>5745</v>
      </c>
      <c r="AA1735" s="2">
        <v>1</v>
      </c>
      <c r="AB1735" s="2">
        <v>0</v>
      </c>
      <c r="AC1735" s="2"/>
      <c r="AD1735" s="2" t="s">
        <v>6743</v>
      </c>
      <c r="AE1735" s="6">
        <v>0</v>
      </c>
      <c r="AF1735" s="2">
        <v>0</v>
      </c>
      <c r="AG1735" s="2"/>
      <c r="AH1735" s="2"/>
      <c r="AI1735" s="6">
        <v>0</v>
      </c>
      <c r="AJ1735" s="2">
        <v>0</v>
      </c>
      <c r="AK1735" s="2"/>
      <c r="AL1735" s="6"/>
      <c r="AM1735" s="6">
        <v>0</v>
      </c>
      <c r="AN1735" s="2">
        <v>0</v>
      </c>
      <c r="AO1735" s="2"/>
      <c r="AP1735" s="6"/>
      <c r="AQ1735" s="6">
        <f t="shared" si="189"/>
        <v>1</v>
      </c>
      <c r="AR1735" s="160">
        <f t="shared" si="190"/>
        <v>1</v>
      </c>
      <c r="AS1735" s="160">
        <f t="shared" si="191"/>
        <v>0</v>
      </c>
      <c r="AT1735" s="160">
        <f t="shared" si="192"/>
        <v>0</v>
      </c>
      <c r="AU1735" s="160">
        <f t="shared" si="193"/>
        <v>0</v>
      </c>
      <c r="AV1735" s="160">
        <f t="shared" si="194"/>
        <v>0</v>
      </c>
      <c r="AW1735" s="160">
        <f t="shared" si="195"/>
        <v>0</v>
      </c>
    </row>
    <row r="1736" spans="1:49" x14ac:dyDescent="0.25">
      <c r="A1736" s="2" t="s">
        <v>5746</v>
      </c>
      <c r="B1736" s="44" t="s">
        <v>22</v>
      </c>
      <c r="C1736" s="2" t="s">
        <v>5741</v>
      </c>
      <c r="D1736" s="2" t="s">
        <v>5747</v>
      </c>
      <c r="E1736" s="6" t="s">
        <v>45</v>
      </c>
      <c r="F1736" s="2" t="s">
        <v>45</v>
      </c>
      <c r="G1736" s="2" t="s">
        <v>45</v>
      </c>
      <c r="H1736" s="2">
        <v>0</v>
      </c>
      <c r="I1736" s="2" t="s">
        <v>44</v>
      </c>
      <c r="J1736" s="2">
        <v>0</v>
      </c>
      <c r="K1736" s="6">
        <v>0</v>
      </c>
      <c r="L1736" s="2">
        <v>0</v>
      </c>
      <c r="M1736" s="112">
        <v>2</v>
      </c>
      <c r="N1736" s="13"/>
      <c r="O1736" s="21">
        <v>1</v>
      </c>
      <c r="P1736" s="21">
        <v>1</v>
      </c>
      <c r="Q1736" s="2" t="s">
        <v>45</v>
      </c>
      <c r="R1736" s="2" t="s">
        <v>45</v>
      </c>
      <c r="S1736" s="2" t="s">
        <v>45</v>
      </c>
      <c r="T1736" s="2" t="s">
        <v>44</v>
      </c>
      <c r="U1736" s="3" t="s">
        <v>45</v>
      </c>
      <c r="V1736" s="6" t="s">
        <v>6579</v>
      </c>
      <c r="W1736" s="63"/>
      <c r="X1736" s="2"/>
      <c r="Y1736" s="2"/>
      <c r="Z1736" s="64"/>
      <c r="AA1736" s="2">
        <v>0</v>
      </c>
      <c r="AB1736" s="2">
        <v>0</v>
      </c>
      <c r="AC1736" s="2"/>
      <c r="AD1736" s="2"/>
      <c r="AE1736" s="6">
        <v>0</v>
      </c>
      <c r="AF1736" s="2">
        <v>0</v>
      </c>
      <c r="AG1736" s="2"/>
      <c r="AH1736" s="2"/>
      <c r="AI1736" s="6">
        <v>0</v>
      </c>
      <c r="AJ1736" s="2">
        <v>0</v>
      </c>
      <c r="AK1736" s="2"/>
      <c r="AL1736" s="6"/>
      <c r="AM1736" s="6">
        <v>0</v>
      </c>
      <c r="AN1736" s="2">
        <v>0</v>
      </c>
      <c r="AO1736" s="2"/>
      <c r="AP1736" s="6"/>
      <c r="AQ1736" s="6">
        <f t="shared" si="189"/>
        <v>0</v>
      </c>
      <c r="AR1736" s="160">
        <f t="shared" si="190"/>
        <v>0</v>
      </c>
      <c r="AS1736" s="160">
        <f t="shared" si="191"/>
        <v>0</v>
      </c>
      <c r="AT1736" s="160">
        <f t="shared" si="192"/>
        <v>0</v>
      </c>
      <c r="AU1736" s="160">
        <f t="shared" si="193"/>
        <v>0</v>
      </c>
      <c r="AV1736" s="160">
        <f t="shared" si="194"/>
        <v>0</v>
      </c>
      <c r="AW1736" s="160">
        <f t="shared" si="195"/>
        <v>0</v>
      </c>
    </row>
    <row r="1737" spans="1:49" x14ac:dyDescent="0.25">
      <c r="A1737" s="2" t="s">
        <v>5748</v>
      </c>
      <c r="B1737" s="44" t="s">
        <v>22</v>
      </c>
      <c r="C1737" s="2" t="s">
        <v>5741</v>
      </c>
      <c r="D1737" s="2" t="s">
        <v>5749</v>
      </c>
      <c r="E1737" s="6" t="s">
        <v>45</v>
      </c>
      <c r="F1737" s="2" t="s">
        <v>45</v>
      </c>
      <c r="G1737" s="2" t="s">
        <v>44</v>
      </c>
      <c r="H1737" s="2">
        <v>0</v>
      </c>
      <c r="I1737" s="2" t="s">
        <v>44</v>
      </c>
      <c r="J1737" s="2">
        <v>0</v>
      </c>
      <c r="K1737" s="6">
        <v>0</v>
      </c>
      <c r="L1737" s="2">
        <v>0</v>
      </c>
      <c r="M1737" s="112">
        <v>2</v>
      </c>
      <c r="N1737" s="13"/>
      <c r="O1737" s="21">
        <v>1</v>
      </c>
      <c r="P1737" s="21">
        <v>1</v>
      </c>
      <c r="Q1737" s="2" t="s">
        <v>44</v>
      </c>
      <c r="R1737" s="2" t="s">
        <v>45</v>
      </c>
      <c r="S1737" s="2" t="s">
        <v>45</v>
      </c>
      <c r="T1737" s="2" t="s">
        <v>44</v>
      </c>
      <c r="U1737" s="3" t="s">
        <v>45</v>
      </c>
      <c r="V1737" s="6" t="s">
        <v>6579</v>
      </c>
      <c r="W1737" s="63"/>
      <c r="X1737" s="2"/>
      <c r="Y1737" s="2"/>
      <c r="Z1737" s="64"/>
      <c r="AA1737" s="2">
        <v>0</v>
      </c>
      <c r="AB1737" s="2">
        <v>0</v>
      </c>
      <c r="AC1737" s="2"/>
      <c r="AD1737" s="2"/>
      <c r="AE1737" s="6">
        <v>0</v>
      </c>
      <c r="AF1737" s="2">
        <v>0</v>
      </c>
      <c r="AG1737" s="2"/>
      <c r="AH1737" s="2"/>
      <c r="AI1737" s="6">
        <v>0</v>
      </c>
      <c r="AJ1737" s="2">
        <v>0</v>
      </c>
      <c r="AK1737" s="2"/>
      <c r="AL1737" s="6"/>
      <c r="AM1737" s="6">
        <v>0</v>
      </c>
      <c r="AN1737" s="2">
        <v>0</v>
      </c>
      <c r="AO1737" s="2"/>
      <c r="AP1737" s="6"/>
      <c r="AQ1737" s="6">
        <f t="shared" si="189"/>
        <v>0</v>
      </c>
      <c r="AR1737" s="160">
        <f t="shared" si="190"/>
        <v>0</v>
      </c>
      <c r="AS1737" s="160">
        <f t="shared" si="191"/>
        <v>0</v>
      </c>
      <c r="AT1737" s="160">
        <f t="shared" si="192"/>
        <v>0</v>
      </c>
      <c r="AU1737" s="160">
        <f t="shared" si="193"/>
        <v>0</v>
      </c>
      <c r="AV1737" s="160">
        <f t="shared" si="194"/>
        <v>0</v>
      </c>
      <c r="AW1737" s="160">
        <f t="shared" si="195"/>
        <v>0</v>
      </c>
    </row>
    <row r="1738" spans="1:49" x14ac:dyDescent="0.25">
      <c r="A1738" s="2" t="s">
        <v>5750</v>
      </c>
      <c r="B1738" s="44" t="s">
        <v>22</v>
      </c>
      <c r="C1738" s="2" t="s">
        <v>5741</v>
      </c>
      <c r="D1738" s="2" t="s">
        <v>5751</v>
      </c>
      <c r="E1738" s="6" t="s">
        <v>45</v>
      </c>
      <c r="F1738" s="2" t="s">
        <v>45</v>
      </c>
      <c r="G1738" s="2" t="s">
        <v>45</v>
      </c>
      <c r="H1738" s="2">
        <v>0</v>
      </c>
      <c r="I1738" s="2" t="s">
        <v>45</v>
      </c>
      <c r="J1738" s="2">
        <v>0</v>
      </c>
      <c r="K1738" s="6">
        <v>0</v>
      </c>
      <c r="L1738" s="2">
        <v>0</v>
      </c>
      <c r="M1738" s="112">
        <v>2</v>
      </c>
      <c r="N1738" s="13"/>
      <c r="O1738" s="21"/>
      <c r="P1738" s="21"/>
      <c r="Q1738" s="2" t="s">
        <v>45</v>
      </c>
      <c r="R1738" s="2" t="s">
        <v>45</v>
      </c>
      <c r="S1738" s="2" t="s">
        <v>45</v>
      </c>
      <c r="T1738" s="2" t="s">
        <v>44</v>
      </c>
      <c r="U1738" s="3" t="s">
        <v>45</v>
      </c>
      <c r="V1738" s="6" t="s">
        <v>6579</v>
      </c>
      <c r="W1738" s="63"/>
      <c r="X1738" s="2"/>
      <c r="Y1738" s="2"/>
      <c r="Z1738" s="64"/>
      <c r="AA1738" s="2">
        <v>0</v>
      </c>
      <c r="AB1738" s="2">
        <v>0</v>
      </c>
      <c r="AC1738" s="2"/>
      <c r="AD1738" s="2"/>
      <c r="AE1738" s="6">
        <v>0</v>
      </c>
      <c r="AF1738" s="2">
        <v>0</v>
      </c>
      <c r="AG1738" s="2"/>
      <c r="AH1738" s="2"/>
      <c r="AI1738" s="6">
        <v>0</v>
      </c>
      <c r="AJ1738" s="2">
        <v>0</v>
      </c>
      <c r="AK1738" s="2"/>
      <c r="AL1738" s="6"/>
      <c r="AM1738" s="6">
        <v>0</v>
      </c>
      <c r="AN1738" s="2">
        <v>0</v>
      </c>
      <c r="AO1738" s="2"/>
      <c r="AP1738" s="6"/>
      <c r="AQ1738" s="6">
        <f t="shared" si="189"/>
        <v>0</v>
      </c>
      <c r="AR1738" s="160">
        <f t="shared" si="190"/>
        <v>0</v>
      </c>
      <c r="AS1738" s="160">
        <f t="shared" si="191"/>
        <v>0</v>
      </c>
      <c r="AT1738" s="160">
        <f t="shared" si="192"/>
        <v>0</v>
      </c>
      <c r="AU1738" s="160">
        <f t="shared" si="193"/>
        <v>0</v>
      </c>
      <c r="AV1738" s="160">
        <f t="shared" si="194"/>
        <v>0</v>
      </c>
      <c r="AW1738" s="160">
        <f t="shared" si="195"/>
        <v>0</v>
      </c>
    </row>
    <row r="1739" spans="1:49" x14ac:dyDescent="0.25">
      <c r="A1739" s="2" t="s">
        <v>5752</v>
      </c>
      <c r="B1739" s="44" t="s">
        <v>22</v>
      </c>
      <c r="C1739" s="2" t="s">
        <v>5741</v>
      </c>
      <c r="D1739" s="2" t="s">
        <v>5753</v>
      </c>
      <c r="E1739" s="6" t="s">
        <v>45</v>
      </c>
      <c r="F1739" s="2" t="s">
        <v>45</v>
      </c>
      <c r="G1739" s="2" t="s">
        <v>44</v>
      </c>
      <c r="H1739" s="2">
        <v>0</v>
      </c>
      <c r="I1739" s="2" t="s">
        <v>44</v>
      </c>
      <c r="J1739" s="2">
        <v>1</v>
      </c>
      <c r="K1739" s="2">
        <v>0</v>
      </c>
      <c r="L1739" s="2">
        <v>0</v>
      </c>
      <c r="M1739" s="2">
        <v>1</v>
      </c>
      <c r="N1739" s="13"/>
      <c r="O1739" s="21">
        <v>0</v>
      </c>
      <c r="P1739" s="6">
        <v>0</v>
      </c>
      <c r="Q1739" s="2" t="s">
        <v>44</v>
      </c>
      <c r="R1739" s="2" t="s">
        <v>45</v>
      </c>
      <c r="S1739" s="2" t="s">
        <v>45</v>
      </c>
      <c r="T1739" s="2" t="s">
        <v>44</v>
      </c>
      <c r="U1739" s="3" t="s">
        <v>45</v>
      </c>
      <c r="V1739" s="2" t="s">
        <v>35</v>
      </c>
      <c r="W1739" s="63" t="s">
        <v>5754</v>
      </c>
      <c r="X1739" s="2" t="s">
        <v>5755</v>
      </c>
      <c r="Y1739" s="2" t="s">
        <v>5756</v>
      </c>
      <c r="Z1739" s="64" t="s">
        <v>5757</v>
      </c>
      <c r="AA1739" s="2">
        <v>0</v>
      </c>
      <c r="AB1739" s="2">
        <v>0</v>
      </c>
      <c r="AC1739" s="2"/>
      <c r="AD1739" s="2"/>
      <c r="AE1739" s="6">
        <v>0</v>
      </c>
      <c r="AF1739" s="2">
        <v>0</v>
      </c>
      <c r="AG1739" s="2"/>
      <c r="AH1739" s="2"/>
      <c r="AI1739" s="6">
        <v>0</v>
      </c>
      <c r="AJ1739" s="2">
        <v>0</v>
      </c>
      <c r="AK1739" s="2"/>
      <c r="AL1739" s="6"/>
      <c r="AM1739" s="6">
        <v>0</v>
      </c>
      <c r="AN1739" s="2">
        <v>0</v>
      </c>
      <c r="AO1739" s="2"/>
      <c r="AP1739" s="6"/>
      <c r="AQ1739" s="6">
        <f t="shared" si="189"/>
        <v>0</v>
      </c>
      <c r="AR1739" s="160">
        <f t="shared" si="190"/>
        <v>0</v>
      </c>
      <c r="AS1739" s="160">
        <f t="shared" si="191"/>
        <v>0</v>
      </c>
      <c r="AT1739" s="160">
        <f t="shared" si="192"/>
        <v>0</v>
      </c>
      <c r="AU1739" s="160">
        <f t="shared" si="193"/>
        <v>0</v>
      </c>
      <c r="AV1739" s="160">
        <f t="shared" si="194"/>
        <v>0</v>
      </c>
      <c r="AW1739" s="160">
        <f t="shared" si="195"/>
        <v>0</v>
      </c>
    </row>
    <row r="1740" spans="1:49" x14ac:dyDescent="0.25">
      <c r="A1740" s="2" t="s">
        <v>5758</v>
      </c>
      <c r="B1740" s="44" t="s">
        <v>22</v>
      </c>
      <c r="C1740" s="2" t="s">
        <v>5741</v>
      </c>
      <c r="D1740" s="2" t="s">
        <v>5759</v>
      </c>
      <c r="E1740" s="6" t="s">
        <v>45</v>
      </c>
      <c r="F1740" s="2" t="s">
        <v>45</v>
      </c>
      <c r="G1740" s="2" t="s">
        <v>45</v>
      </c>
      <c r="H1740" s="2">
        <v>0</v>
      </c>
      <c r="I1740" s="2" t="s">
        <v>44</v>
      </c>
      <c r="J1740" s="2">
        <v>0</v>
      </c>
      <c r="K1740" s="6">
        <v>0</v>
      </c>
      <c r="L1740" s="2">
        <v>0</v>
      </c>
      <c r="M1740" s="112">
        <v>2</v>
      </c>
      <c r="N1740" s="13"/>
      <c r="O1740" s="21"/>
      <c r="P1740" s="21"/>
      <c r="Q1740" s="2" t="s">
        <v>45</v>
      </c>
      <c r="R1740" s="2" t="s">
        <v>45</v>
      </c>
      <c r="S1740" s="2" t="s">
        <v>45</v>
      </c>
      <c r="T1740" s="2" t="s">
        <v>44</v>
      </c>
      <c r="U1740" s="3" t="s">
        <v>45</v>
      </c>
      <c r="V1740" s="6" t="s">
        <v>6579</v>
      </c>
      <c r="W1740" s="63"/>
      <c r="X1740" s="2"/>
      <c r="Y1740" s="2"/>
      <c r="Z1740" s="64"/>
      <c r="AA1740" s="2">
        <v>0</v>
      </c>
      <c r="AB1740" s="2">
        <v>0</v>
      </c>
      <c r="AC1740" s="2"/>
      <c r="AD1740" s="2"/>
      <c r="AE1740" s="6">
        <v>0</v>
      </c>
      <c r="AF1740" s="2">
        <v>0</v>
      </c>
      <c r="AG1740" s="2"/>
      <c r="AH1740" s="2"/>
      <c r="AI1740" s="6">
        <v>0</v>
      </c>
      <c r="AJ1740" s="2">
        <v>0</v>
      </c>
      <c r="AK1740" s="2"/>
      <c r="AL1740" s="6"/>
      <c r="AM1740" s="6">
        <v>0</v>
      </c>
      <c r="AN1740" s="2">
        <v>0</v>
      </c>
      <c r="AO1740" s="2"/>
      <c r="AP1740" s="6"/>
      <c r="AQ1740" s="6">
        <f t="shared" si="189"/>
        <v>0</v>
      </c>
      <c r="AR1740" s="160">
        <f t="shared" si="190"/>
        <v>0</v>
      </c>
      <c r="AS1740" s="160">
        <f t="shared" si="191"/>
        <v>0</v>
      </c>
      <c r="AT1740" s="160">
        <f t="shared" si="192"/>
        <v>0</v>
      </c>
      <c r="AU1740" s="160">
        <f t="shared" si="193"/>
        <v>0</v>
      </c>
      <c r="AV1740" s="160">
        <f t="shared" si="194"/>
        <v>0</v>
      </c>
      <c r="AW1740" s="160">
        <f t="shared" si="195"/>
        <v>0</v>
      </c>
    </row>
    <row r="1741" spans="1:49" x14ac:dyDescent="0.25">
      <c r="A1741" s="2" t="s">
        <v>5760</v>
      </c>
      <c r="B1741" s="44" t="s">
        <v>22</v>
      </c>
      <c r="C1741" s="2" t="s">
        <v>5741</v>
      </c>
      <c r="D1741" s="2" t="s">
        <v>5761</v>
      </c>
      <c r="E1741" s="6" t="s">
        <v>45</v>
      </c>
      <c r="F1741" s="2" t="s">
        <v>45</v>
      </c>
      <c r="G1741" s="2" t="s">
        <v>45</v>
      </c>
      <c r="H1741" s="2">
        <v>0</v>
      </c>
      <c r="I1741" s="2" t="s">
        <v>44</v>
      </c>
      <c r="J1741" s="2">
        <v>0</v>
      </c>
      <c r="K1741" s="6">
        <v>0</v>
      </c>
      <c r="L1741" s="2">
        <v>0</v>
      </c>
      <c r="M1741" s="112">
        <v>2</v>
      </c>
      <c r="N1741" s="13"/>
      <c r="O1741" s="21"/>
      <c r="P1741" s="21"/>
      <c r="Q1741" s="2" t="s">
        <v>45</v>
      </c>
      <c r="R1741" s="2" t="s">
        <v>45</v>
      </c>
      <c r="S1741" s="2" t="s">
        <v>45</v>
      </c>
      <c r="T1741" s="2" t="s">
        <v>44</v>
      </c>
      <c r="U1741" s="3" t="s">
        <v>45</v>
      </c>
      <c r="V1741" s="6" t="s">
        <v>6579</v>
      </c>
      <c r="W1741" s="63"/>
      <c r="X1741" s="2"/>
      <c r="Y1741" s="2"/>
      <c r="Z1741" s="64"/>
      <c r="AA1741" s="2">
        <v>0</v>
      </c>
      <c r="AB1741" s="2">
        <v>0</v>
      </c>
      <c r="AC1741" s="2"/>
      <c r="AD1741" s="2"/>
      <c r="AE1741" s="6">
        <v>0</v>
      </c>
      <c r="AF1741" s="2">
        <v>0</v>
      </c>
      <c r="AG1741" s="2"/>
      <c r="AH1741" s="2"/>
      <c r="AI1741" s="6">
        <v>0</v>
      </c>
      <c r="AJ1741" s="2">
        <v>0</v>
      </c>
      <c r="AK1741" s="2"/>
      <c r="AL1741" s="6"/>
      <c r="AM1741" s="6">
        <v>0</v>
      </c>
      <c r="AN1741" s="2">
        <v>0</v>
      </c>
      <c r="AO1741" s="2"/>
      <c r="AP1741" s="6"/>
      <c r="AQ1741" s="6">
        <f t="shared" si="189"/>
        <v>0</v>
      </c>
      <c r="AR1741" s="160">
        <f t="shared" si="190"/>
        <v>0</v>
      </c>
      <c r="AS1741" s="160">
        <f t="shared" si="191"/>
        <v>0</v>
      </c>
      <c r="AT1741" s="160">
        <f t="shared" si="192"/>
        <v>0</v>
      </c>
      <c r="AU1741" s="160">
        <f t="shared" si="193"/>
        <v>0</v>
      </c>
      <c r="AV1741" s="160">
        <f t="shared" si="194"/>
        <v>0</v>
      </c>
      <c r="AW1741" s="160">
        <f t="shared" si="195"/>
        <v>0</v>
      </c>
    </row>
    <row r="1742" spans="1:49" x14ac:dyDescent="0.25">
      <c r="A1742" s="12" t="s">
        <v>5762</v>
      </c>
      <c r="B1742" s="45" t="s">
        <v>23</v>
      </c>
      <c r="C1742" s="12" t="s">
        <v>5763</v>
      </c>
      <c r="D1742" s="12" t="s">
        <v>5763</v>
      </c>
      <c r="E1742" s="6" t="s">
        <v>45</v>
      </c>
      <c r="F1742" s="12" t="s">
        <v>44</v>
      </c>
      <c r="G1742" s="12" t="s">
        <v>44</v>
      </c>
      <c r="H1742" s="2">
        <v>1</v>
      </c>
      <c r="I1742" s="12" t="s">
        <v>45</v>
      </c>
      <c r="J1742" s="12">
        <v>1</v>
      </c>
      <c r="K1742" s="12">
        <v>0</v>
      </c>
      <c r="L1742" s="12">
        <v>1</v>
      </c>
      <c r="M1742" s="12">
        <v>1</v>
      </c>
      <c r="N1742" s="12">
        <v>1</v>
      </c>
      <c r="O1742" s="12">
        <v>1</v>
      </c>
      <c r="P1742" s="12">
        <v>1</v>
      </c>
      <c r="Q1742" s="12" t="s">
        <v>44</v>
      </c>
      <c r="R1742" s="12" t="s">
        <v>44</v>
      </c>
      <c r="S1742" s="12" t="s">
        <v>44</v>
      </c>
      <c r="T1742" s="12" t="s">
        <v>44</v>
      </c>
      <c r="U1742" s="16" t="s">
        <v>45</v>
      </c>
      <c r="V1742" s="6" t="s">
        <v>326</v>
      </c>
      <c r="W1742" s="63" t="s">
        <v>6456</v>
      </c>
      <c r="X1742" s="2">
        <v>44270490</v>
      </c>
      <c r="Y1742" s="2">
        <v>956511964</v>
      </c>
      <c r="Z1742" s="64" t="s">
        <v>5764</v>
      </c>
      <c r="AA1742" s="2">
        <v>0</v>
      </c>
      <c r="AB1742" s="2">
        <v>0</v>
      </c>
      <c r="AC1742" s="2"/>
      <c r="AD1742" s="2"/>
      <c r="AE1742" s="6">
        <v>1</v>
      </c>
      <c r="AF1742" s="2">
        <v>1</v>
      </c>
      <c r="AG1742" s="2" t="s">
        <v>326</v>
      </c>
      <c r="AH1742" s="2" t="s">
        <v>6745</v>
      </c>
      <c r="AI1742" s="6">
        <v>1</v>
      </c>
      <c r="AJ1742" s="2">
        <v>1</v>
      </c>
      <c r="AK1742" s="2" t="s">
        <v>326</v>
      </c>
      <c r="AL1742" s="6" t="s">
        <v>6743</v>
      </c>
      <c r="AM1742" s="6">
        <v>1</v>
      </c>
      <c r="AN1742" s="2">
        <v>0</v>
      </c>
      <c r="AO1742" s="2"/>
      <c r="AP1742" s="6" t="s">
        <v>6743</v>
      </c>
      <c r="AQ1742" s="6">
        <f t="shared" si="189"/>
        <v>5</v>
      </c>
      <c r="AR1742" s="160">
        <f t="shared" si="190"/>
        <v>1</v>
      </c>
      <c r="AS1742" s="160">
        <f t="shared" si="191"/>
        <v>0</v>
      </c>
      <c r="AT1742" s="160">
        <f t="shared" si="192"/>
        <v>1</v>
      </c>
      <c r="AU1742" s="160">
        <f t="shared" si="193"/>
        <v>0</v>
      </c>
      <c r="AV1742" s="160">
        <f t="shared" si="194"/>
        <v>0</v>
      </c>
      <c r="AW1742" s="160">
        <f t="shared" si="195"/>
        <v>0</v>
      </c>
    </row>
    <row r="1743" spans="1:49" s="17" customFormat="1" x14ac:dyDescent="0.25">
      <c r="A1743" s="12" t="s">
        <v>5765</v>
      </c>
      <c r="B1743" s="45" t="s">
        <v>23</v>
      </c>
      <c r="C1743" s="12" t="s">
        <v>5763</v>
      </c>
      <c r="D1743" s="12" t="s">
        <v>5766</v>
      </c>
      <c r="E1743" s="6" t="s">
        <v>45</v>
      </c>
      <c r="F1743" s="12" t="s">
        <v>44</v>
      </c>
      <c r="G1743" s="12" t="s">
        <v>44</v>
      </c>
      <c r="H1743" s="2">
        <v>1</v>
      </c>
      <c r="I1743" s="12" t="s">
        <v>44</v>
      </c>
      <c r="J1743" s="12">
        <v>1</v>
      </c>
      <c r="K1743" s="12">
        <v>0</v>
      </c>
      <c r="L1743" s="12">
        <v>1</v>
      </c>
      <c r="M1743" s="12">
        <v>1</v>
      </c>
      <c r="N1743" s="12">
        <v>1</v>
      </c>
      <c r="O1743" s="12">
        <v>1</v>
      </c>
      <c r="P1743" s="12">
        <v>1</v>
      </c>
      <c r="Q1743" s="12" t="s">
        <v>45</v>
      </c>
      <c r="R1743" s="12" t="s">
        <v>45</v>
      </c>
      <c r="S1743" s="12" t="s">
        <v>45</v>
      </c>
      <c r="T1743" s="12" t="s">
        <v>44</v>
      </c>
      <c r="U1743" s="16" t="s">
        <v>45</v>
      </c>
      <c r="V1743" s="6" t="s">
        <v>35</v>
      </c>
      <c r="W1743" s="63" t="s">
        <v>6652</v>
      </c>
      <c r="X1743" s="2"/>
      <c r="Y1743" s="2">
        <v>945448674</v>
      </c>
      <c r="Z1743" s="64" t="s">
        <v>6653</v>
      </c>
      <c r="AA1743" s="2">
        <v>0</v>
      </c>
      <c r="AB1743" s="2">
        <v>0</v>
      </c>
      <c r="AC1743" s="2"/>
      <c r="AD1743" s="2"/>
      <c r="AE1743" s="6">
        <v>1</v>
      </c>
      <c r="AF1743" s="12">
        <v>0</v>
      </c>
      <c r="AG1743" s="12"/>
      <c r="AH1743" s="12" t="s">
        <v>6743</v>
      </c>
      <c r="AI1743" s="6">
        <v>1</v>
      </c>
      <c r="AJ1743" s="12">
        <v>0</v>
      </c>
      <c r="AK1743" s="12"/>
      <c r="AL1743" s="6" t="s">
        <v>6743</v>
      </c>
      <c r="AM1743" s="6">
        <v>0</v>
      </c>
      <c r="AN1743" s="12">
        <v>0</v>
      </c>
      <c r="AO1743" s="12"/>
      <c r="AP1743" s="6"/>
      <c r="AQ1743" s="6">
        <f t="shared" si="189"/>
        <v>2</v>
      </c>
      <c r="AR1743" s="160">
        <f t="shared" si="190"/>
        <v>1</v>
      </c>
      <c r="AS1743" s="160">
        <f t="shared" si="191"/>
        <v>0</v>
      </c>
      <c r="AT1743" s="160">
        <f t="shared" si="192"/>
        <v>0</v>
      </c>
      <c r="AU1743" s="160">
        <f t="shared" si="193"/>
        <v>0</v>
      </c>
      <c r="AV1743" s="160">
        <f t="shared" si="194"/>
        <v>0</v>
      </c>
      <c r="AW1743" s="160">
        <f t="shared" si="195"/>
        <v>0</v>
      </c>
    </row>
    <row r="1744" spans="1:49" s="17" customFormat="1" x14ac:dyDescent="0.25">
      <c r="A1744" s="12" t="s">
        <v>5767</v>
      </c>
      <c r="B1744" s="45" t="s">
        <v>23</v>
      </c>
      <c r="C1744" s="12" t="s">
        <v>5763</v>
      </c>
      <c r="D1744" s="12" t="s">
        <v>5768</v>
      </c>
      <c r="E1744" s="6" t="s">
        <v>45</v>
      </c>
      <c r="F1744" s="12" t="s">
        <v>44</v>
      </c>
      <c r="G1744" s="12" t="s">
        <v>44</v>
      </c>
      <c r="H1744" s="2">
        <v>1</v>
      </c>
      <c r="I1744" s="12" t="s">
        <v>45</v>
      </c>
      <c r="J1744" s="12">
        <v>1</v>
      </c>
      <c r="K1744" s="12">
        <v>0</v>
      </c>
      <c r="L1744" s="12">
        <v>1</v>
      </c>
      <c r="M1744" s="12">
        <v>1</v>
      </c>
      <c r="N1744" s="12">
        <v>1</v>
      </c>
      <c r="O1744" s="12">
        <v>1</v>
      </c>
      <c r="P1744" s="12">
        <v>1</v>
      </c>
      <c r="Q1744" s="12" t="s">
        <v>45</v>
      </c>
      <c r="R1744" s="12" t="s">
        <v>45</v>
      </c>
      <c r="S1744" s="12" t="s">
        <v>45</v>
      </c>
      <c r="T1744" s="12" t="s">
        <v>44</v>
      </c>
      <c r="U1744" s="16" t="s">
        <v>45</v>
      </c>
      <c r="V1744" s="6" t="s">
        <v>35</v>
      </c>
      <c r="W1744" s="63" t="s">
        <v>6654</v>
      </c>
      <c r="X1744" s="2">
        <v>42141928</v>
      </c>
      <c r="Y1744" s="2">
        <v>949964345</v>
      </c>
      <c r="Z1744" s="64" t="s">
        <v>6655</v>
      </c>
      <c r="AA1744" s="2">
        <v>0</v>
      </c>
      <c r="AB1744" s="2">
        <v>1</v>
      </c>
      <c r="AC1744" s="2" t="s">
        <v>35</v>
      </c>
      <c r="AD1744" s="2" t="s">
        <v>6744</v>
      </c>
      <c r="AE1744" s="6">
        <v>0</v>
      </c>
      <c r="AF1744" s="12">
        <v>1</v>
      </c>
      <c r="AG1744" s="12" t="s">
        <v>35</v>
      </c>
      <c r="AH1744" s="12" t="s">
        <v>6743</v>
      </c>
      <c r="AI1744" s="6">
        <v>1</v>
      </c>
      <c r="AJ1744" s="12">
        <v>1</v>
      </c>
      <c r="AK1744" s="12" t="s">
        <v>35</v>
      </c>
      <c r="AL1744" s="6" t="s">
        <v>6743</v>
      </c>
      <c r="AM1744" s="6">
        <v>0</v>
      </c>
      <c r="AN1744" s="12">
        <v>0</v>
      </c>
      <c r="AO1744" s="12"/>
      <c r="AP1744" s="6"/>
      <c r="AQ1744" s="6">
        <f t="shared" si="189"/>
        <v>4</v>
      </c>
      <c r="AR1744" s="160">
        <f t="shared" si="190"/>
        <v>1</v>
      </c>
      <c r="AS1744" s="160">
        <f t="shared" si="191"/>
        <v>1</v>
      </c>
      <c r="AT1744" s="160">
        <f t="shared" si="192"/>
        <v>0</v>
      </c>
      <c r="AU1744" s="160">
        <f t="shared" si="193"/>
        <v>0</v>
      </c>
      <c r="AV1744" s="160">
        <f t="shared" si="194"/>
        <v>0</v>
      </c>
      <c r="AW1744" s="160">
        <f t="shared" si="195"/>
        <v>0</v>
      </c>
    </row>
    <row r="1745" spans="1:49" s="17" customFormat="1" x14ac:dyDescent="0.25">
      <c r="A1745" s="12" t="s">
        <v>5769</v>
      </c>
      <c r="B1745" s="45" t="s">
        <v>23</v>
      </c>
      <c r="C1745" s="12" t="s">
        <v>5763</v>
      </c>
      <c r="D1745" s="12" t="s">
        <v>5770</v>
      </c>
      <c r="E1745" s="6" t="s">
        <v>45</v>
      </c>
      <c r="F1745" s="12" t="s">
        <v>44</v>
      </c>
      <c r="G1745" s="12" t="s">
        <v>44</v>
      </c>
      <c r="H1745" s="2">
        <v>1</v>
      </c>
      <c r="I1745" s="12" t="s">
        <v>44</v>
      </c>
      <c r="J1745" s="12">
        <v>1</v>
      </c>
      <c r="K1745" s="12">
        <v>0</v>
      </c>
      <c r="L1745" s="12">
        <v>1</v>
      </c>
      <c r="M1745" s="12">
        <v>1</v>
      </c>
      <c r="N1745" s="12">
        <v>1</v>
      </c>
      <c r="O1745" s="12">
        <v>1</v>
      </c>
      <c r="P1745" s="12">
        <v>1</v>
      </c>
      <c r="Q1745" s="12" t="s">
        <v>45</v>
      </c>
      <c r="R1745" s="12" t="s">
        <v>45</v>
      </c>
      <c r="S1745" s="12" t="s">
        <v>45</v>
      </c>
      <c r="T1745" s="12" t="s">
        <v>44</v>
      </c>
      <c r="U1745" s="16" t="s">
        <v>45</v>
      </c>
      <c r="V1745" s="6" t="s">
        <v>35</v>
      </c>
      <c r="W1745" s="63" t="s">
        <v>5771</v>
      </c>
      <c r="X1745" s="2">
        <v>45271817</v>
      </c>
      <c r="Y1745" s="2">
        <v>945736795</v>
      </c>
      <c r="Z1745" s="64" t="s">
        <v>5772</v>
      </c>
      <c r="AA1745" s="2">
        <v>0</v>
      </c>
      <c r="AB1745" s="2">
        <v>1</v>
      </c>
      <c r="AC1745" s="2" t="s">
        <v>35</v>
      </c>
      <c r="AD1745" s="2" t="s">
        <v>6744</v>
      </c>
      <c r="AE1745" s="6">
        <v>1</v>
      </c>
      <c r="AF1745" s="12">
        <v>1</v>
      </c>
      <c r="AG1745" s="12" t="s">
        <v>35</v>
      </c>
      <c r="AH1745" s="12" t="s">
        <v>6745</v>
      </c>
      <c r="AI1745" s="6">
        <v>1</v>
      </c>
      <c r="AJ1745" s="12">
        <v>1</v>
      </c>
      <c r="AK1745" s="12" t="s">
        <v>35</v>
      </c>
      <c r="AL1745" s="6" t="s">
        <v>6745</v>
      </c>
      <c r="AM1745" s="6">
        <v>0</v>
      </c>
      <c r="AN1745" s="12">
        <v>0</v>
      </c>
      <c r="AO1745" s="12"/>
      <c r="AP1745" s="6"/>
      <c r="AQ1745" s="6">
        <f t="shared" si="189"/>
        <v>5</v>
      </c>
      <c r="AR1745" s="160">
        <f t="shared" si="190"/>
        <v>1</v>
      </c>
      <c r="AS1745" s="160">
        <f t="shared" si="191"/>
        <v>1</v>
      </c>
      <c r="AT1745" s="160">
        <f t="shared" si="192"/>
        <v>0</v>
      </c>
      <c r="AU1745" s="160">
        <f t="shared" si="193"/>
        <v>0</v>
      </c>
      <c r="AV1745" s="160">
        <f t="shared" si="194"/>
        <v>0</v>
      </c>
      <c r="AW1745" s="160">
        <f t="shared" si="195"/>
        <v>0</v>
      </c>
    </row>
    <row r="1746" spans="1:49" s="17" customFormat="1" x14ac:dyDescent="0.25">
      <c r="A1746" s="12" t="s">
        <v>5773</v>
      </c>
      <c r="B1746" s="45" t="s">
        <v>23</v>
      </c>
      <c r="C1746" s="12" t="s">
        <v>5763</v>
      </c>
      <c r="D1746" s="12" t="s">
        <v>5774</v>
      </c>
      <c r="E1746" s="6" t="s">
        <v>45</v>
      </c>
      <c r="F1746" s="12" t="s">
        <v>44</v>
      </c>
      <c r="G1746" s="12" t="s">
        <v>44</v>
      </c>
      <c r="H1746" s="2">
        <v>1</v>
      </c>
      <c r="I1746" s="12" t="s">
        <v>44</v>
      </c>
      <c r="J1746" s="12">
        <v>1</v>
      </c>
      <c r="K1746" s="12">
        <v>0</v>
      </c>
      <c r="L1746" s="12">
        <v>1</v>
      </c>
      <c r="M1746" s="12">
        <v>1</v>
      </c>
      <c r="N1746" s="12">
        <v>1</v>
      </c>
      <c r="O1746" s="12">
        <v>1</v>
      </c>
      <c r="P1746" s="12">
        <v>1</v>
      </c>
      <c r="Q1746" s="12" t="s">
        <v>45</v>
      </c>
      <c r="R1746" s="12" t="s">
        <v>45</v>
      </c>
      <c r="S1746" s="12" t="s">
        <v>44</v>
      </c>
      <c r="T1746" s="12" t="s">
        <v>44</v>
      </c>
      <c r="U1746" s="16" t="s">
        <v>45</v>
      </c>
      <c r="V1746" s="6" t="s">
        <v>326</v>
      </c>
      <c r="W1746" s="63" t="s">
        <v>6457</v>
      </c>
      <c r="X1746" s="2">
        <v>43711808</v>
      </c>
      <c r="Y1746" s="2" t="s">
        <v>5775</v>
      </c>
      <c r="Z1746" s="64" t="s">
        <v>5776</v>
      </c>
      <c r="AA1746" s="2">
        <v>1</v>
      </c>
      <c r="AB1746" s="2">
        <v>0</v>
      </c>
      <c r="AC1746" s="2"/>
      <c r="AD1746" s="2" t="s">
        <v>6744</v>
      </c>
      <c r="AE1746" s="6">
        <v>1</v>
      </c>
      <c r="AF1746" s="12">
        <v>0</v>
      </c>
      <c r="AG1746" s="12"/>
      <c r="AH1746" s="12" t="s">
        <v>6743</v>
      </c>
      <c r="AI1746" s="6">
        <v>1</v>
      </c>
      <c r="AJ1746" s="12">
        <v>1</v>
      </c>
      <c r="AK1746" s="12" t="s">
        <v>326</v>
      </c>
      <c r="AL1746" s="6" t="s">
        <v>6745</v>
      </c>
      <c r="AM1746" s="6">
        <v>0</v>
      </c>
      <c r="AN1746" s="12">
        <v>0</v>
      </c>
      <c r="AO1746" s="12"/>
      <c r="AP1746" s="6"/>
      <c r="AQ1746" s="6">
        <f t="shared" si="189"/>
        <v>4</v>
      </c>
      <c r="AR1746" s="160">
        <f t="shared" si="190"/>
        <v>1</v>
      </c>
      <c r="AS1746" s="160">
        <f t="shared" si="191"/>
        <v>0</v>
      </c>
      <c r="AT1746" s="160">
        <f t="shared" si="192"/>
        <v>1</v>
      </c>
      <c r="AU1746" s="160">
        <f t="shared" si="193"/>
        <v>0</v>
      </c>
      <c r="AV1746" s="160">
        <f t="shared" si="194"/>
        <v>0</v>
      </c>
      <c r="AW1746" s="160">
        <f t="shared" si="195"/>
        <v>0</v>
      </c>
    </row>
    <row r="1747" spans="1:49" s="17" customFormat="1" x14ac:dyDescent="0.25">
      <c r="A1747" s="12" t="s">
        <v>5777</v>
      </c>
      <c r="B1747" s="45" t="s">
        <v>23</v>
      </c>
      <c r="C1747" s="12" t="s">
        <v>5763</v>
      </c>
      <c r="D1747" s="12" t="s">
        <v>5778</v>
      </c>
      <c r="E1747" s="6" t="s">
        <v>45</v>
      </c>
      <c r="F1747" s="12" t="s">
        <v>44</v>
      </c>
      <c r="G1747" s="12" t="s">
        <v>44</v>
      </c>
      <c r="H1747" s="2">
        <v>1</v>
      </c>
      <c r="I1747" s="12" t="s">
        <v>45</v>
      </c>
      <c r="J1747" s="12">
        <v>1</v>
      </c>
      <c r="K1747" s="12">
        <v>0</v>
      </c>
      <c r="L1747" s="12">
        <v>0</v>
      </c>
      <c r="M1747" s="12">
        <v>1</v>
      </c>
      <c r="N1747" s="12">
        <v>1</v>
      </c>
      <c r="O1747" s="12">
        <v>1</v>
      </c>
      <c r="P1747" s="12">
        <v>1</v>
      </c>
      <c r="Q1747" s="12" t="s">
        <v>45</v>
      </c>
      <c r="R1747" s="12" t="s">
        <v>45</v>
      </c>
      <c r="S1747" s="12" t="s">
        <v>45</v>
      </c>
      <c r="T1747" s="12" t="s">
        <v>44</v>
      </c>
      <c r="U1747" s="16" t="s">
        <v>45</v>
      </c>
      <c r="V1747" s="6" t="s">
        <v>35</v>
      </c>
      <c r="W1747" s="63" t="s">
        <v>5779</v>
      </c>
      <c r="X1747" s="2" t="s">
        <v>5780</v>
      </c>
      <c r="Y1747" s="2">
        <v>945736680</v>
      </c>
      <c r="Z1747" s="64" t="s">
        <v>5781</v>
      </c>
      <c r="AA1747" s="2">
        <v>0</v>
      </c>
      <c r="AB1747" s="2">
        <v>1</v>
      </c>
      <c r="AC1747" s="2" t="s">
        <v>35</v>
      </c>
      <c r="AD1747" s="2" t="s">
        <v>6744</v>
      </c>
      <c r="AE1747" s="6">
        <v>0</v>
      </c>
      <c r="AF1747" s="12">
        <v>1</v>
      </c>
      <c r="AG1747" s="12" t="s">
        <v>35</v>
      </c>
      <c r="AH1747" s="12" t="s">
        <v>6744</v>
      </c>
      <c r="AI1747" s="6">
        <v>0</v>
      </c>
      <c r="AJ1747" s="12">
        <v>1</v>
      </c>
      <c r="AK1747" s="12" t="s">
        <v>35</v>
      </c>
      <c r="AL1747" s="6" t="s">
        <v>6743</v>
      </c>
      <c r="AM1747" s="6">
        <v>0</v>
      </c>
      <c r="AN1747" s="12">
        <v>0</v>
      </c>
      <c r="AO1747" s="12"/>
      <c r="AP1747" s="6"/>
      <c r="AQ1747" s="6">
        <f t="shared" si="189"/>
        <v>3</v>
      </c>
      <c r="AR1747" s="160">
        <f t="shared" si="190"/>
        <v>0</v>
      </c>
      <c r="AS1747" s="160">
        <f t="shared" si="191"/>
        <v>1</v>
      </c>
      <c r="AT1747" s="160">
        <f t="shared" si="192"/>
        <v>0</v>
      </c>
      <c r="AU1747" s="160">
        <f t="shared" si="193"/>
        <v>0</v>
      </c>
      <c r="AV1747" s="160">
        <f t="shared" si="194"/>
        <v>0</v>
      </c>
      <c r="AW1747" s="160">
        <f t="shared" si="195"/>
        <v>0</v>
      </c>
    </row>
    <row r="1748" spans="1:49" s="17" customFormat="1" x14ac:dyDescent="0.25">
      <c r="A1748" s="12" t="s">
        <v>5782</v>
      </c>
      <c r="B1748" s="45" t="s">
        <v>23</v>
      </c>
      <c r="C1748" s="12" t="s">
        <v>2169</v>
      </c>
      <c r="D1748" s="12" t="s">
        <v>2169</v>
      </c>
      <c r="E1748" s="6" t="s">
        <v>45</v>
      </c>
      <c r="F1748" s="12" t="s">
        <v>44</v>
      </c>
      <c r="G1748" s="12" t="s">
        <v>44</v>
      </c>
      <c r="H1748" s="2">
        <v>1</v>
      </c>
      <c r="I1748" s="12" t="s">
        <v>45</v>
      </c>
      <c r="J1748" s="12">
        <v>1</v>
      </c>
      <c r="K1748" s="12">
        <v>0</v>
      </c>
      <c r="L1748" s="12">
        <v>0</v>
      </c>
      <c r="M1748" s="12">
        <v>1</v>
      </c>
      <c r="N1748" s="12">
        <v>1</v>
      </c>
      <c r="O1748" s="12">
        <v>1</v>
      </c>
      <c r="P1748" s="12">
        <v>1</v>
      </c>
      <c r="Q1748" s="12" t="s">
        <v>45</v>
      </c>
      <c r="R1748" s="12" t="s">
        <v>45</v>
      </c>
      <c r="S1748" s="12" t="s">
        <v>44</v>
      </c>
      <c r="T1748" s="12" t="s">
        <v>44</v>
      </c>
      <c r="U1748" s="16" t="s">
        <v>45</v>
      </c>
      <c r="V1748" s="6" t="s">
        <v>35</v>
      </c>
      <c r="W1748" s="63" t="s">
        <v>6656</v>
      </c>
      <c r="X1748" s="2">
        <v>71020195</v>
      </c>
      <c r="Y1748" s="2">
        <v>945736011</v>
      </c>
      <c r="Z1748" s="64" t="s">
        <v>6657</v>
      </c>
      <c r="AA1748" s="2">
        <v>0</v>
      </c>
      <c r="AB1748" s="2">
        <v>1</v>
      </c>
      <c r="AC1748" s="2" t="s">
        <v>35</v>
      </c>
      <c r="AD1748" s="2" t="s">
        <v>6744</v>
      </c>
      <c r="AE1748" s="6">
        <v>0</v>
      </c>
      <c r="AF1748" s="12">
        <v>1</v>
      </c>
      <c r="AG1748" s="12" t="s">
        <v>35</v>
      </c>
      <c r="AH1748" s="12" t="s">
        <v>6744</v>
      </c>
      <c r="AI1748" s="6">
        <v>0</v>
      </c>
      <c r="AJ1748" s="12">
        <v>1</v>
      </c>
      <c r="AK1748" s="12" t="s">
        <v>35</v>
      </c>
      <c r="AL1748" s="6" t="s">
        <v>6744</v>
      </c>
      <c r="AM1748" s="6">
        <v>0</v>
      </c>
      <c r="AN1748" s="12">
        <v>0</v>
      </c>
      <c r="AO1748" s="12"/>
      <c r="AP1748" s="6"/>
      <c r="AQ1748" s="6">
        <f t="shared" si="189"/>
        <v>3</v>
      </c>
      <c r="AR1748" s="160">
        <f t="shared" si="190"/>
        <v>0</v>
      </c>
      <c r="AS1748" s="160">
        <f t="shared" si="191"/>
        <v>1</v>
      </c>
      <c r="AT1748" s="160">
        <f t="shared" si="192"/>
        <v>0</v>
      </c>
      <c r="AU1748" s="160">
        <f t="shared" si="193"/>
        <v>0</v>
      </c>
      <c r="AV1748" s="160">
        <f t="shared" si="194"/>
        <v>0</v>
      </c>
      <c r="AW1748" s="160">
        <f t="shared" si="195"/>
        <v>0</v>
      </c>
    </row>
    <row r="1749" spans="1:49" s="17" customFormat="1" x14ac:dyDescent="0.25">
      <c r="A1749" s="12" t="s">
        <v>5783</v>
      </c>
      <c r="B1749" s="45" t="s">
        <v>23</v>
      </c>
      <c r="C1749" s="12" t="s">
        <v>2169</v>
      </c>
      <c r="D1749" s="12" t="s">
        <v>5784</v>
      </c>
      <c r="E1749" s="6" t="s">
        <v>45</v>
      </c>
      <c r="F1749" s="12" t="s">
        <v>45</v>
      </c>
      <c r="G1749" s="12" t="s">
        <v>45</v>
      </c>
      <c r="H1749" s="2">
        <v>0</v>
      </c>
      <c r="I1749" s="12" t="s">
        <v>44</v>
      </c>
      <c r="J1749" s="12">
        <v>0</v>
      </c>
      <c r="K1749" s="6">
        <v>0</v>
      </c>
      <c r="L1749" s="12">
        <v>0</v>
      </c>
      <c r="M1749" s="112">
        <v>2</v>
      </c>
      <c r="N1749" s="39"/>
      <c r="O1749" s="12"/>
      <c r="P1749" s="12"/>
      <c r="Q1749" s="12" t="s">
        <v>45</v>
      </c>
      <c r="R1749" s="12" t="s">
        <v>45</v>
      </c>
      <c r="S1749" s="12" t="s">
        <v>45</v>
      </c>
      <c r="T1749" s="12" t="s">
        <v>44</v>
      </c>
      <c r="U1749" s="16" t="s">
        <v>45</v>
      </c>
      <c r="V1749" s="6"/>
      <c r="W1749" s="63"/>
      <c r="X1749" s="2"/>
      <c r="Y1749" s="2"/>
      <c r="Z1749" s="64"/>
      <c r="AA1749" s="2">
        <v>0</v>
      </c>
      <c r="AB1749" s="2">
        <v>0</v>
      </c>
      <c r="AC1749" s="2"/>
      <c r="AD1749" s="2"/>
      <c r="AE1749" s="6">
        <v>0</v>
      </c>
      <c r="AF1749" s="12">
        <v>0</v>
      </c>
      <c r="AG1749" s="12"/>
      <c r="AH1749" s="12"/>
      <c r="AI1749" s="6">
        <v>0</v>
      </c>
      <c r="AJ1749" s="12">
        <v>0</v>
      </c>
      <c r="AK1749" s="12"/>
      <c r="AL1749" s="6"/>
      <c r="AM1749" s="6">
        <v>0</v>
      </c>
      <c r="AN1749" s="12">
        <v>0</v>
      </c>
      <c r="AO1749" s="12"/>
      <c r="AP1749" s="6"/>
      <c r="AQ1749" s="6">
        <f t="shared" si="189"/>
        <v>0</v>
      </c>
      <c r="AR1749" s="160">
        <f t="shared" si="190"/>
        <v>0</v>
      </c>
      <c r="AS1749" s="160">
        <f t="shared" si="191"/>
        <v>0</v>
      </c>
      <c r="AT1749" s="160">
        <f t="shared" si="192"/>
        <v>0</v>
      </c>
      <c r="AU1749" s="160">
        <f t="shared" si="193"/>
        <v>0</v>
      </c>
      <c r="AV1749" s="160">
        <f t="shared" si="194"/>
        <v>0</v>
      </c>
      <c r="AW1749" s="160">
        <f t="shared" si="195"/>
        <v>0</v>
      </c>
    </row>
    <row r="1750" spans="1:49" s="17" customFormat="1" x14ac:dyDescent="0.25">
      <c r="A1750" s="12" t="s">
        <v>5785</v>
      </c>
      <c r="B1750" s="45" t="s">
        <v>23</v>
      </c>
      <c r="C1750" s="12" t="s">
        <v>2169</v>
      </c>
      <c r="D1750" s="12" t="s">
        <v>5786</v>
      </c>
      <c r="E1750" s="6" t="s">
        <v>45</v>
      </c>
      <c r="F1750" s="12" t="s">
        <v>44</v>
      </c>
      <c r="G1750" s="12" t="s">
        <v>44</v>
      </c>
      <c r="H1750" s="2">
        <v>1</v>
      </c>
      <c r="I1750" s="12" t="s">
        <v>44</v>
      </c>
      <c r="J1750" s="12">
        <v>1</v>
      </c>
      <c r="K1750" s="12">
        <v>0</v>
      </c>
      <c r="L1750" s="12">
        <v>0</v>
      </c>
      <c r="M1750" s="12">
        <v>1</v>
      </c>
      <c r="N1750" s="12">
        <v>1</v>
      </c>
      <c r="O1750" s="12">
        <v>1</v>
      </c>
      <c r="P1750" s="12">
        <v>1</v>
      </c>
      <c r="Q1750" s="12" t="s">
        <v>44</v>
      </c>
      <c r="R1750" s="12" t="s">
        <v>45</v>
      </c>
      <c r="S1750" s="12" t="s">
        <v>45</v>
      </c>
      <c r="T1750" s="12" t="s">
        <v>44</v>
      </c>
      <c r="U1750" s="16" t="s">
        <v>45</v>
      </c>
      <c r="V1750" s="6" t="s">
        <v>6658</v>
      </c>
      <c r="W1750" s="63" t="s">
        <v>5787</v>
      </c>
      <c r="X1750" s="2">
        <v>43450069</v>
      </c>
      <c r="Y1750" s="2">
        <v>949378749</v>
      </c>
      <c r="Z1750" s="64" t="s">
        <v>5788</v>
      </c>
      <c r="AA1750" s="2">
        <v>0</v>
      </c>
      <c r="AB1750" s="2">
        <v>1</v>
      </c>
      <c r="AC1750" s="2" t="s">
        <v>6578</v>
      </c>
      <c r="AD1750" s="2" t="s">
        <v>6744</v>
      </c>
      <c r="AE1750" s="6">
        <v>0</v>
      </c>
      <c r="AF1750" s="12">
        <v>1</v>
      </c>
      <c r="AG1750" s="12" t="s">
        <v>6578</v>
      </c>
      <c r="AH1750" s="12" t="s">
        <v>6744</v>
      </c>
      <c r="AI1750" s="6">
        <v>0</v>
      </c>
      <c r="AJ1750" s="12">
        <v>1</v>
      </c>
      <c r="AK1750" s="12" t="s">
        <v>6578</v>
      </c>
      <c r="AL1750" s="6" t="s">
        <v>6744</v>
      </c>
      <c r="AM1750" s="6">
        <v>0</v>
      </c>
      <c r="AN1750" s="12">
        <v>0</v>
      </c>
      <c r="AO1750" s="12"/>
      <c r="AP1750" s="6"/>
      <c r="AQ1750" s="6">
        <f t="shared" si="189"/>
        <v>3</v>
      </c>
      <c r="AR1750" s="160">
        <f t="shared" si="190"/>
        <v>0</v>
      </c>
      <c r="AS1750" s="160">
        <f t="shared" si="191"/>
        <v>0</v>
      </c>
      <c r="AT1750" s="160">
        <f t="shared" si="192"/>
        <v>0</v>
      </c>
      <c r="AU1750" s="160">
        <f t="shared" si="193"/>
        <v>0</v>
      </c>
      <c r="AV1750" s="160">
        <f t="shared" si="194"/>
        <v>1</v>
      </c>
      <c r="AW1750" s="160">
        <f t="shared" si="195"/>
        <v>0</v>
      </c>
    </row>
    <row r="1751" spans="1:49" s="17" customFormat="1" x14ac:dyDescent="0.25">
      <c r="A1751" s="12" t="s">
        <v>5789</v>
      </c>
      <c r="B1751" s="45" t="s">
        <v>23</v>
      </c>
      <c r="C1751" s="12" t="s">
        <v>2169</v>
      </c>
      <c r="D1751" s="12" t="s">
        <v>5790</v>
      </c>
      <c r="E1751" s="6" t="s">
        <v>45</v>
      </c>
      <c r="F1751" s="12" t="s">
        <v>45</v>
      </c>
      <c r="G1751" s="12" t="s">
        <v>45</v>
      </c>
      <c r="H1751" s="2">
        <v>0</v>
      </c>
      <c r="I1751" s="12" t="s">
        <v>44</v>
      </c>
      <c r="J1751" s="12">
        <v>1</v>
      </c>
      <c r="K1751" s="12">
        <v>0</v>
      </c>
      <c r="L1751" s="12">
        <v>1</v>
      </c>
      <c r="M1751" s="12">
        <v>1</v>
      </c>
      <c r="N1751" s="38"/>
      <c r="O1751" s="12">
        <v>1</v>
      </c>
      <c r="P1751" s="12">
        <v>1</v>
      </c>
      <c r="Q1751" s="12" t="s">
        <v>45</v>
      </c>
      <c r="R1751" s="12" t="s">
        <v>45</v>
      </c>
      <c r="S1751" s="12" t="s">
        <v>45</v>
      </c>
      <c r="T1751" s="12" t="s">
        <v>44</v>
      </c>
      <c r="U1751" s="16" t="s">
        <v>45</v>
      </c>
      <c r="V1751" s="6" t="s">
        <v>6558</v>
      </c>
      <c r="W1751" s="89" t="s">
        <v>5908</v>
      </c>
      <c r="X1751" s="90" t="s">
        <v>5909</v>
      </c>
      <c r="Y1751" s="91">
        <v>954451230</v>
      </c>
      <c r="Z1751" s="92" t="s">
        <v>5910</v>
      </c>
      <c r="AA1751" s="2">
        <v>0</v>
      </c>
      <c r="AB1751" s="2">
        <v>0</v>
      </c>
      <c r="AC1751" s="2"/>
      <c r="AD1751" s="2"/>
      <c r="AE1751" s="6">
        <v>0</v>
      </c>
      <c r="AF1751" s="12">
        <v>0</v>
      </c>
      <c r="AG1751" s="12"/>
      <c r="AH1751" s="12"/>
      <c r="AI1751" s="6">
        <v>0</v>
      </c>
      <c r="AJ1751" s="12">
        <v>0</v>
      </c>
      <c r="AK1751" s="12"/>
      <c r="AL1751" s="6"/>
      <c r="AM1751" s="6">
        <v>0</v>
      </c>
      <c r="AN1751" s="12">
        <v>0</v>
      </c>
      <c r="AO1751" s="12"/>
      <c r="AP1751" s="6"/>
      <c r="AQ1751" s="6">
        <f t="shared" si="189"/>
        <v>0</v>
      </c>
      <c r="AR1751" s="160">
        <f t="shared" si="190"/>
        <v>0</v>
      </c>
      <c r="AS1751" s="160">
        <f t="shared" si="191"/>
        <v>0</v>
      </c>
      <c r="AT1751" s="160">
        <f t="shared" si="192"/>
        <v>0</v>
      </c>
      <c r="AU1751" s="160">
        <f t="shared" si="193"/>
        <v>0</v>
      </c>
      <c r="AV1751" s="160">
        <f t="shared" si="194"/>
        <v>0</v>
      </c>
      <c r="AW1751" s="160">
        <f t="shared" si="195"/>
        <v>0</v>
      </c>
    </row>
    <row r="1752" spans="1:49" s="17" customFormat="1" x14ac:dyDescent="0.25">
      <c r="A1752" s="12" t="s">
        <v>5791</v>
      </c>
      <c r="B1752" s="45" t="s">
        <v>23</v>
      </c>
      <c r="C1752" s="12" t="s">
        <v>2169</v>
      </c>
      <c r="D1752" s="12" t="s">
        <v>2285</v>
      </c>
      <c r="E1752" s="6" t="s">
        <v>45</v>
      </c>
      <c r="F1752" s="12" t="s">
        <v>44</v>
      </c>
      <c r="G1752" s="12" t="s">
        <v>44</v>
      </c>
      <c r="H1752" s="2">
        <v>1</v>
      </c>
      <c r="I1752" s="12" t="s">
        <v>44</v>
      </c>
      <c r="J1752" s="12">
        <v>1</v>
      </c>
      <c r="K1752" s="12">
        <v>0</v>
      </c>
      <c r="L1752" s="12">
        <v>1</v>
      </c>
      <c r="M1752" s="12">
        <v>1</v>
      </c>
      <c r="N1752" s="12">
        <v>1</v>
      </c>
      <c r="O1752" s="12">
        <v>1</v>
      </c>
      <c r="P1752" s="12">
        <v>1</v>
      </c>
      <c r="Q1752" s="12" t="s">
        <v>45</v>
      </c>
      <c r="R1752" s="12" t="s">
        <v>45</v>
      </c>
      <c r="S1752" s="12" t="s">
        <v>45</v>
      </c>
      <c r="T1752" s="12" t="s">
        <v>44</v>
      </c>
      <c r="U1752" s="16" t="s">
        <v>45</v>
      </c>
      <c r="V1752" s="6" t="s">
        <v>35</v>
      </c>
      <c r="W1752" s="63" t="s">
        <v>5792</v>
      </c>
      <c r="X1752" s="2" t="s">
        <v>5793</v>
      </c>
      <c r="Y1752" s="2">
        <v>925057718</v>
      </c>
      <c r="Z1752" s="64" t="s">
        <v>5794</v>
      </c>
      <c r="AA1752" s="2">
        <v>0</v>
      </c>
      <c r="AB1752" s="2">
        <v>1</v>
      </c>
      <c r="AC1752" s="2" t="s">
        <v>35</v>
      </c>
      <c r="AD1752" s="2" t="s">
        <v>6744</v>
      </c>
      <c r="AE1752" s="6">
        <v>0</v>
      </c>
      <c r="AF1752" s="12">
        <v>1</v>
      </c>
      <c r="AG1752" s="12" t="s">
        <v>35</v>
      </c>
      <c r="AH1752" s="12" t="s">
        <v>6744</v>
      </c>
      <c r="AI1752" s="6">
        <v>1</v>
      </c>
      <c r="AJ1752" s="12">
        <v>1</v>
      </c>
      <c r="AK1752" s="12" t="s">
        <v>35</v>
      </c>
      <c r="AL1752" s="6" t="s">
        <v>6745</v>
      </c>
      <c r="AM1752" s="6">
        <v>0</v>
      </c>
      <c r="AN1752" s="12">
        <v>1</v>
      </c>
      <c r="AO1752" s="12" t="s">
        <v>35</v>
      </c>
      <c r="AP1752" s="6" t="s">
        <v>6744</v>
      </c>
      <c r="AQ1752" s="6">
        <f t="shared" si="189"/>
        <v>5</v>
      </c>
      <c r="AR1752" s="160">
        <f t="shared" si="190"/>
        <v>1</v>
      </c>
      <c r="AS1752" s="160">
        <f t="shared" si="191"/>
        <v>1</v>
      </c>
      <c r="AT1752" s="160">
        <f t="shared" si="192"/>
        <v>0</v>
      </c>
      <c r="AU1752" s="160">
        <f t="shared" si="193"/>
        <v>0</v>
      </c>
      <c r="AV1752" s="160">
        <f t="shared" si="194"/>
        <v>0</v>
      </c>
      <c r="AW1752" s="160">
        <f t="shared" si="195"/>
        <v>0</v>
      </c>
    </row>
    <row r="1753" spans="1:49" s="17" customFormat="1" x14ac:dyDescent="0.25">
      <c r="A1753" s="12" t="s">
        <v>5795</v>
      </c>
      <c r="B1753" s="45" t="s">
        <v>23</v>
      </c>
      <c r="C1753" s="12" t="s">
        <v>2169</v>
      </c>
      <c r="D1753" s="12" t="s">
        <v>2878</v>
      </c>
      <c r="E1753" s="6" t="s">
        <v>45</v>
      </c>
      <c r="F1753" s="12" t="s">
        <v>45</v>
      </c>
      <c r="G1753" s="12" t="s">
        <v>44</v>
      </c>
      <c r="H1753" s="2">
        <v>1</v>
      </c>
      <c r="I1753" s="12" t="s">
        <v>45</v>
      </c>
      <c r="J1753" s="12">
        <v>1</v>
      </c>
      <c r="K1753" s="12">
        <v>0</v>
      </c>
      <c r="L1753" s="12">
        <v>1</v>
      </c>
      <c r="M1753" s="12">
        <v>1</v>
      </c>
      <c r="N1753" s="38"/>
      <c r="O1753" s="12">
        <v>1</v>
      </c>
      <c r="P1753" s="12">
        <v>1</v>
      </c>
      <c r="Q1753" s="12" t="s">
        <v>45</v>
      </c>
      <c r="R1753" s="12" t="s">
        <v>45</v>
      </c>
      <c r="S1753" s="12" t="s">
        <v>45</v>
      </c>
      <c r="T1753" s="12" t="s">
        <v>44</v>
      </c>
      <c r="U1753" s="16" t="s">
        <v>45</v>
      </c>
      <c r="V1753" s="6" t="s">
        <v>6558</v>
      </c>
      <c r="W1753" s="89" t="s">
        <v>5908</v>
      </c>
      <c r="X1753" s="90" t="s">
        <v>5909</v>
      </c>
      <c r="Y1753" s="91">
        <v>954451230</v>
      </c>
      <c r="Z1753" s="92" t="s">
        <v>5910</v>
      </c>
      <c r="AA1753" s="2">
        <v>1</v>
      </c>
      <c r="AB1753" s="2">
        <v>0</v>
      </c>
      <c r="AC1753" s="2"/>
      <c r="AD1753" s="2" t="s">
        <v>6744</v>
      </c>
      <c r="AE1753" s="6">
        <v>1</v>
      </c>
      <c r="AF1753" s="12">
        <v>0</v>
      </c>
      <c r="AG1753" s="12"/>
      <c r="AH1753" s="12" t="s">
        <v>6743</v>
      </c>
      <c r="AI1753" s="6">
        <v>1</v>
      </c>
      <c r="AJ1753" s="12">
        <v>0</v>
      </c>
      <c r="AK1753" s="12"/>
      <c r="AL1753" s="6" t="s">
        <v>6743</v>
      </c>
      <c r="AM1753" s="6">
        <v>0</v>
      </c>
      <c r="AN1753" s="12">
        <v>0</v>
      </c>
      <c r="AO1753" s="12"/>
      <c r="AP1753" s="6"/>
      <c r="AQ1753" s="6">
        <f t="shared" si="189"/>
        <v>3</v>
      </c>
      <c r="AR1753" s="160">
        <f t="shared" si="190"/>
        <v>1</v>
      </c>
      <c r="AS1753" s="160">
        <f t="shared" si="191"/>
        <v>0</v>
      </c>
      <c r="AT1753" s="160">
        <f t="shared" si="192"/>
        <v>0</v>
      </c>
      <c r="AU1753" s="160">
        <f t="shared" si="193"/>
        <v>0</v>
      </c>
      <c r="AV1753" s="160">
        <f t="shared" si="194"/>
        <v>0</v>
      </c>
      <c r="AW1753" s="160">
        <f t="shared" si="195"/>
        <v>0</v>
      </c>
    </row>
    <row r="1754" spans="1:49" s="17" customFormat="1" x14ac:dyDescent="0.25">
      <c r="A1754" s="12" t="s">
        <v>5796</v>
      </c>
      <c r="B1754" s="45" t="s">
        <v>23</v>
      </c>
      <c r="C1754" s="12" t="s">
        <v>5797</v>
      </c>
      <c r="D1754" s="12" t="s">
        <v>5798</v>
      </c>
      <c r="E1754" s="6" t="s">
        <v>45</v>
      </c>
      <c r="F1754" s="12" t="s">
        <v>44</v>
      </c>
      <c r="G1754" s="12" t="s">
        <v>44</v>
      </c>
      <c r="H1754" s="2">
        <v>1</v>
      </c>
      <c r="I1754" s="12" t="s">
        <v>44</v>
      </c>
      <c r="J1754" s="12">
        <v>1</v>
      </c>
      <c r="K1754" s="12">
        <v>0</v>
      </c>
      <c r="L1754" s="12">
        <v>1</v>
      </c>
      <c r="M1754" s="12">
        <v>1</v>
      </c>
      <c r="N1754" s="12">
        <v>1</v>
      </c>
      <c r="O1754" s="12">
        <v>1</v>
      </c>
      <c r="P1754" s="12">
        <v>1</v>
      </c>
      <c r="Q1754" s="12" t="s">
        <v>45</v>
      </c>
      <c r="R1754" s="12" t="s">
        <v>44</v>
      </c>
      <c r="S1754" s="12" t="s">
        <v>44</v>
      </c>
      <c r="T1754" s="12" t="s">
        <v>44</v>
      </c>
      <c r="U1754" s="16" t="s">
        <v>45</v>
      </c>
      <c r="V1754" s="6" t="s">
        <v>6658</v>
      </c>
      <c r="W1754" s="63" t="s">
        <v>5799</v>
      </c>
      <c r="X1754" s="2">
        <v>42179112</v>
      </c>
      <c r="Y1754" s="2">
        <v>945226813</v>
      </c>
      <c r="Z1754" s="64" t="s">
        <v>5800</v>
      </c>
      <c r="AA1754" s="2">
        <v>0</v>
      </c>
      <c r="AB1754" s="2">
        <v>1</v>
      </c>
      <c r="AC1754" s="2" t="s">
        <v>6578</v>
      </c>
      <c r="AD1754" s="2" t="s">
        <v>6744</v>
      </c>
      <c r="AE1754" s="6">
        <v>0</v>
      </c>
      <c r="AF1754" s="12">
        <v>1</v>
      </c>
      <c r="AG1754" s="12" t="s">
        <v>6578</v>
      </c>
      <c r="AH1754" s="12" t="s">
        <v>6744</v>
      </c>
      <c r="AI1754" s="6">
        <v>1</v>
      </c>
      <c r="AJ1754" s="12">
        <v>0</v>
      </c>
      <c r="AK1754" s="12"/>
      <c r="AL1754" s="6" t="s">
        <v>6743</v>
      </c>
      <c r="AM1754" s="6">
        <v>0</v>
      </c>
      <c r="AN1754" s="12">
        <v>0</v>
      </c>
      <c r="AO1754" s="12"/>
      <c r="AP1754" s="6"/>
      <c r="AQ1754" s="6">
        <f t="shared" si="189"/>
        <v>3</v>
      </c>
      <c r="AR1754" s="160">
        <f t="shared" si="190"/>
        <v>1</v>
      </c>
      <c r="AS1754" s="160">
        <f t="shared" si="191"/>
        <v>0</v>
      </c>
      <c r="AT1754" s="160">
        <f t="shared" si="192"/>
        <v>0</v>
      </c>
      <c r="AU1754" s="160">
        <f t="shared" si="193"/>
        <v>0</v>
      </c>
      <c r="AV1754" s="160">
        <f t="shared" si="194"/>
        <v>1</v>
      </c>
      <c r="AW1754" s="160">
        <f t="shared" si="195"/>
        <v>0</v>
      </c>
    </row>
    <row r="1755" spans="1:49" s="17" customFormat="1" x14ac:dyDescent="0.25">
      <c r="A1755" s="12" t="s">
        <v>5801</v>
      </c>
      <c r="B1755" s="45" t="s">
        <v>23</v>
      </c>
      <c r="C1755" s="12" t="s">
        <v>5797</v>
      </c>
      <c r="D1755" s="12" t="s">
        <v>5802</v>
      </c>
      <c r="E1755" s="6" t="s">
        <v>45</v>
      </c>
      <c r="F1755" s="12" t="s">
        <v>45</v>
      </c>
      <c r="G1755" s="12" t="s">
        <v>44</v>
      </c>
      <c r="H1755" s="2">
        <v>0</v>
      </c>
      <c r="I1755" s="12" t="s">
        <v>44</v>
      </c>
      <c r="J1755" s="12">
        <v>1</v>
      </c>
      <c r="K1755" s="12">
        <v>0</v>
      </c>
      <c r="L1755" s="12">
        <v>1</v>
      </c>
      <c r="M1755" s="12">
        <v>1</v>
      </c>
      <c r="N1755" s="38"/>
      <c r="O1755" s="12">
        <v>1</v>
      </c>
      <c r="P1755" s="12">
        <v>1</v>
      </c>
      <c r="Q1755" s="12" t="s">
        <v>45</v>
      </c>
      <c r="R1755" s="12" t="s">
        <v>45</v>
      </c>
      <c r="S1755" s="12" t="s">
        <v>45</v>
      </c>
      <c r="T1755" s="12" t="s">
        <v>44</v>
      </c>
      <c r="U1755" s="16" t="s">
        <v>45</v>
      </c>
      <c r="V1755" s="6" t="s">
        <v>35</v>
      </c>
      <c r="W1755" s="89" t="s">
        <v>6659</v>
      </c>
      <c r="X1755" s="90" t="s">
        <v>6660</v>
      </c>
      <c r="Y1755" s="91">
        <v>945736102</v>
      </c>
      <c r="Z1755" s="92" t="s">
        <v>6661</v>
      </c>
      <c r="AA1755" s="2">
        <v>0</v>
      </c>
      <c r="AB1755" s="2">
        <v>0</v>
      </c>
      <c r="AC1755" s="2"/>
      <c r="AD1755" s="2"/>
      <c r="AE1755" s="6">
        <v>0</v>
      </c>
      <c r="AF1755" s="12">
        <v>0</v>
      </c>
      <c r="AG1755" s="12"/>
      <c r="AH1755" s="12"/>
      <c r="AI1755" s="6">
        <v>0</v>
      </c>
      <c r="AJ1755" s="12">
        <v>0</v>
      </c>
      <c r="AK1755" s="12"/>
      <c r="AL1755" s="6"/>
      <c r="AM1755" s="6">
        <v>0</v>
      </c>
      <c r="AN1755" s="12">
        <v>0</v>
      </c>
      <c r="AO1755" s="12"/>
      <c r="AP1755" s="6"/>
      <c r="AQ1755" s="6">
        <f t="shared" si="189"/>
        <v>0</v>
      </c>
      <c r="AR1755" s="160">
        <f t="shared" si="190"/>
        <v>0</v>
      </c>
      <c r="AS1755" s="160">
        <f t="shared" si="191"/>
        <v>0</v>
      </c>
      <c r="AT1755" s="160">
        <f t="shared" si="192"/>
        <v>0</v>
      </c>
      <c r="AU1755" s="160">
        <f t="shared" si="193"/>
        <v>0</v>
      </c>
      <c r="AV1755" s="160">
        <f t="shared" si="194"/>
        <v>0</v>
      </c>
      <c r="AW1755" s="160">
        <f t="shared" si="195"/>
        <v>0</v>
      </c>
    </row>
    <row r="1756" spans="1:49" s="17" customFormat="1" x14ac:dyDescent="0.25">
      <c r="A1756" s="12" t="s">
        <v>5803</v>
      </c>
      <c r="B1756" s="45" t="s">
        <v>23</v>
      </c>
      <c r="C1756" s="12" t="s">
        <v>5797</v>
      </c>
      <c r="D1756" s="12" t="s">
        <v>23</v>
      </c>
      <c r="E1756" s="6" t="s">
        <v>45</v>
      </c>
      <c r="F1756" s="12" t="s">
        <v>45</v>
      </c>
      <c r="G1756" s="12" t="s">
        <v>44</v>
      </c>
      <c r="H1756" s="2">
        <v>0</v>
      </c>
      <c r="I1756" s="12" t="s">
        <v>44</v>
      </c>
      <c r="J1756" s="12">
        <v>0</v>
      </c>
      <c r="K1756" s="6">
        <v>0</v>
      </c>
      <c r="L1756" s="12">
        <v>0</v>
      </c>
      <c r="M1756" s="112">
        <v>2</v>
      </c>
      <c r="N1756" s="39"/>
      <c r="O1756" s="12"/>
      <c r="P1756" s="12"/>
      <c r="Q1756" s="12" t="s">
        <v>44</v>
      </c>
      <c r="R1756" s="12" t="s">
        <v>44</v>
      </c>
      <c r="S1756" s="12" t="s">
        <v>45</v>
      </c>
      <c r="T1756" s="12" t="s">
        <v>44</v>
      </c>
      <c r="U1756" s="16" t="s">
        <v>45</v>
      </c>
      <c r="V1756" s="6"/>
      <c r="W1756" s="63"/>
      <c r="X1756" s="2"/>
      <c r="Y1756" s="2"/>
      <c r="Z1756" s="64"/>
      <c r="AA1756" s="2">
        <v>0</v>
      </c>
      <c r="AB1756" s="2">
        <v>0</v>
      </c>
      <c r="AC1756" s="2"/>
      <c r="AD1756" s="2"/>
      <c r="AE1756" s="6">
        <v>0</v>
      </c>
      <c r="AF1756" s="12">
        <v>0</v>
      </c>
      <c r="AG1756" s="12"/>
      <c r="AH1756" s="12"/>
      <c r="AI1756" s="6">
        <v>0</v>
      </c>
      <c r="AJ1756" s="12">
        <v>0</v>
      </c>
      <c r="AK1756" s="12"/>
      <c r="AL1756" s="6"/>
      <c r="AM1756" s="6">
        <v>0</v>
      </c>
      <c r="AN1756" s="12">
        <v>0</v>
      </c>
      <c r="AO1756" s="12"/>
      <c r="AP1756" s="6"/>
      <c r="AQ1756" s="6">
        <f t="shared" si="189"/>
        <v>0</v>
      </c>
      <c r="AR1756" s="160">
        <f t="shared" si="190"/>
        <v>0</v>
      </c>
      <c r="AS1756" s="160">
        <f t="shared" si="191"/>
        <v>0</v>
      </c>
      <c r="AT1756" s="160">
        <f t="shared" si="192"/>
        <v>0</v>
      </c>
      <c r="AU1756" s="160">
        <f t="shared" si="193"/>
        <v>0</v>
      </c>
      <c r="AV1756" s="160">
        <f t="shared" si="194"/>
        <v>0</v>
      </c>
      <c r="AW1756" s="160">
        <f t="shared" si="195"/>
        <v>0</v>
      </c>
    </row>
    <row r="1757" spans="1:49" s="17" customFormat="1" x14ac:dyDescent="0.25">
      <c r="A1757" s="12" t="s">
        <v>5804</v>
      </c>
      <c r="B1757" s="45" t="s">
        <v>23</v>
      </c>
      <c r="C1757" s="12" t="s">
        <v>5797</v>
      </c>
      <c r="D1757" s="12" t="s">
        <v>246</v>
      </c>
      <c r="E1757" s="6" t="s">
        <v>45</v>
      </c>
      <c r="F1757" s="12" t="s">
        <v>44</v>
      </c>
      <c r="G1757" s="12" t="s">
        <v>44</v>
      </c>
      <c r="H1757" s="2">
        <v>1</v>
      </c>
      <c r="I1757" s="12" t="s">
        <v>44</v>
      </c>
      <c r="J1757" s="12">
        <v>1</v>
      </c>
      <c r="K1757" s="12">
        <v>0</v>
      </c>
      <c r="L1757" s="12">
        <v>1</v>
      </c>
      <c r="M1757" s="12">
        <v>1</v>
      </c>
      <c r="N1757" s="12">
        <v>1</v>
      </c>
      <c r="O1757" s="12">
        <v>1</v>
      </c>
      <c r="P1757" s="12">
        <v>1</v>
      </c>
      <c r="Q1757" s="12" t="s">
        <v>44</v>
      </c>
      <c r="R1757" s="12" t="s">
        <v>44</v>
      </c>
      <c r="S1757" s="12" t="s">
        <v>45</v>
      </c>
      <c r="T1757" s="12" t="s">
        <v>44</v>
      </c>
      <c r="U1757" s="16" t="s">
        <v>45</v>
      </c>
      <c r="V1757" s="6" t="s">
        <v>326</v>
      </c>
      <c r="W1757" s="63" t="s">
        <v>5805</v>
      </c>
      <c r="X1757" s="2">
        <v>46416471</v>
      </c>
      <c r="Y1757" s="2">
        <v>943570639</v>
      </c>
      <c r="Z1757" s="64" t="s">
        <v>5806</v>
      </c>
      <c r="AA1757" s="2">
        <v>0</v>
      </c>
      <c r="AB1757" s="2">
        <v>1</v>
      </c>
      <c r="AC1757" s="2" t="s">
        <v>326</v>
      </c>
      <c r="AD1757" s="2" t="s">
        <v>6744</v>
      </c>
      <c r="AE1757" s="6">
        <v>0</v>
      </c>
      <c r="AF1757" s="12">
        <v>0</v>
      </c>
      <c r="AG1757" s="12"/>
      <c r="AH1757" s="12"/>
      <c r="AI1757" s="6">
        <v>0</v>
      </c>
      <c r="AJ1757" s="12">
        <v>1</v>
      </c>
      <c r="AK1757" s="12" t="s">
        <v>326</v>
      </c>
      <c r="AL1757" s="6" t="s">
        <v>6744</v>
      </c>
      <c r="AM1757" s="6">
        <v>0</v>
      </c>
      <c r="AN1757" s="12">
        <v>1</v>
      </c>
      <c r="AO1757" s="12" t="s">
        <v>326</v>
      </c>
      <c r="AP1757" s="6" t="s">
        <v>6743</v>
      </c>
      <c r="AQ1757" s="6">
        <f t="shared" si="189"/>
        <v>3</v>
      </c>
      <c r="AR1757" s="160">
        <f t="shared" si="190"/>
        <v>0</v>
      </c>
      <c r="AS1757" s="160">
        <f t="shared" si="191"/>
        <v>0</v>
      </c>
      <c r="AT1757" s="160">
        <f t="shared" si="192"/>
        <v>1</v>
      </c>
      <c r="AU1757" s="160">
        <f t="shared" si="193"/>
        <v>0</v>
      </c>
      <c r="AV1757" s="160">
        <f t="shared" si="194"/>
        <v>0</v>
      </c>
      <c r="AW1757" s="160">
        <f t="shared" si="195"/>
        <v>0</v>
      </c>
    </row>
    <row r="1758" spans="1:49" s="17" customFormat="1" x14ac:dyDescent="0.25">
      <c r="A1758" s="12" t="s">
        <v>5807</v>
      </c>
      <c r="B1758" s="45" t="s">
        <v>23</v>
      </c>
      <c r="C1758" s="12" t="s">
        <v>5797</v>
      </c>
      <c r="D1758" s="12" t="s">
        <v>5808</v>
      </c>
      <c r="E1758" s="6" t="s">
        <v>45</v>
      </c>
      <c r="F1758" s="12" t="s">
        <v>45</v>
      </c>
      <c r="G1758" s="12" t="s">
        <v>44</v>
      </c>
      <c r="H1758" s="2">
        <v>0</v>
      </c>
      <c r="I1758" s="12" t="s">
        <v>44</v>
      </c>
      <c r="J1758" s="12">
        <v>0</v>
      </c>
      <c r="K1758" s="6">
        <v>0</v>
      </c>
      <c r="L1758" s="12">
        <v>0</v>
      </c>
      <c r="M1758" s="112">
        <v>2</v>
      </c>
      <c r="N1758" s="39"/>
      <c r="O1758" s="12"/>
      <c r="P1758" s="12"/>
      <c r="Q1758" s="12" t="s">
        <v>45</v>
      </c>
      <c r="R1758" s="12" t="s">
        <v>45</v>
      </c>
      <c r="S1758" s="12" t="s">
        <v>45</v>
      </c>
      <c r="T1758" s="12" t="s">
        <v>44</v>
      </c>
      <c r="U1758" s="16" t="s">
        <v>45</v>
      </c>
      <c r="V1758" s="6"/>
      <c r="W1758" s="63"/>
      <c r="X1758" s="2"/>
      <c r="Y1758" s="2"/>
      <c r="Z1758" s="64"/>
      <c r="AA1758" s="2">
        <v>0</v>
      </c>
      <c r="AB1758" s="2">
        <v>0</v>
      </c>
      <c r="AC1758" s="2"/>
      <c r="AD1758" s="2"/>
      <c r="AE1758" s="6">
        <v>0</v>
      </c>
      <c r="AF1758" s="12">
        <v>0</v>
      </c>
      <c r="AG1758" s="12"/>
      <c r="AH1758" s="12"/>
      <c r="AI1758" s="6">
        <v>0</v>
      </c>
      <c r="AJ1758" s="12">
        <v>0</v>
      </c>
      <c r="AK1758" s="12"/>
      <c r="AL1758" s="6"/>
      <c r="AM1758" s="6">
        <v>0</v>
      </c>
      <c r="AN1758" s="12">
        <v>0</v>
      </c>
      <c r="AO1758" s="12"/>
      <c r="AP1758" s="6"/>
      <c r="AQ1758" s="6">
        <f t="shared" si="189"/>
        <v>0</v>
      </c>
      <c r="AR1758" s="160">
        <f t="shared" si="190"/>
        <v>0</v>
      </c>
      <c r="AS1758" s="160">
        <f t="shared" si="191"/>
        <v>0</v>
      </c>
      <c r="AT1758" s="160">
        <f t="shared" si="192"/>
        <v>0</v>
      </c>
      <c r="AU1758" s="160">
        <f t="shared" si="193"/>
        <v>0</v>
      </c>
      <c r="AV1758" s="160">
        <f t="shared" si="194"/>
        <v>0</v>
      </c>
      <c r="AW1758" s="160">
        <f t="shared" si="195"/>
        <v>0</v>
      </c>
    </row>
    <row r="1759" spans="1:49" s="17" customFormat="1" x14ac:dyDescent="0.25">
      <c r="A1759" s="12" t="s">
        <v>5809</v>
      </c>
      <c r="B1759" s="45" t="s">
        <v>23</v>
      </c>
      <c r="C1759" s="12" t="s">
        <v>5790</v>
      </c>
      <c r="D1759" s="12" t="s">
        <v>5810</v>
      </c>
      <c r="E1759" s="6" t="s">
        <v>45</v>
      </c>
      <c r="F1759" s="12" t="s">
        <v>45</v>
      </c>
      <c r="G1759" s="12" t="s">
        <v>44</v>
      </c>
      <c r="H1759" s="2">
        <v>1</v>
      </c>
      <c r="I1759" s="12" t="s">
        <v>44</v>
      </c>
      <c r="J1759" s="12">
        <v>1</v>
      </c>
      <c r="K1759" s="12">
        <v>0</v>
      </c>
      <c r="L1759" s="12">
        <v>0</v>
      </c>
      <c r="M1759" s="12">
        <v>1</v>
      </c>
      <c r="N1759" s="37"/>
      <c r="O1759" s="12">
        <v>1</v>
      </c>
      <c r="P1759" s="12">
        <v>1</v>
      </c>
      <c r="Q1759" s="12" t="s">
        <v>45</v>
      </c>
      <c r="R1759" s="12" t="s">
        <v>45</v>
      </c>
      <c r="S1759" s="12" t="s">
        <v>45</v>
      </c>
      <c r="T1759" s="12" t="s">
        <v>44</v>
      </c>
      <c r="U1759" s="16" t="s">
        <v>45</v>
      </c>
      <c r="V1759" s="6" t="s">
        <v>6558</v>
      </c>
      <c r="W1759" s="89" t="s">
        <v>5908</v>
      </c>
      <c r="X1759" s="90" t="s">
        <v>5909</v>
      </c>
      <c r="Y1759" s="91">
        <v>954451230</v>
      </c>
      <c r="Z1759" s="92" t="s">
        <v>5910</v>
      </c>
      <c r="AA1759" s="2">
        <v>1</v>
      </c>
      <c r="AB1759" s="2">
        <v>0</v>
      </c>
      <c r="AC1759" s="2"/>
      <c r="AD1759" s="2" t="s">
        <v>6744</v>
      </c>
      <c r="AE1759" s="6">
        <v>1</v>
      </c>
      <c r="AF1759" s="12">
        <v>1</v>
      </c>
      <c r="AG1759" s="12" t="s">
        <v>35</v>
      </c>
      <c r="AH1759" s="12" t="s">
        <v>6745</v>
      </c>
      <c r="AI1759" s="6">
        <v>0</v>
      </c>
      <c r="AJ1759" s="12">
        <v>0</v>
      </c>
      <c r="AK1759" s="12"/>
      <c r="AL1759" s="6"/>
      <c r="AM1759" s="6">
        <v>0</v>
      </c>
      <c r="AN1759" s="12">
        <v>0</v>
      </c>
      <c r="AO1759" s="12"/>
      <c r="AP1759" s="6"/>
      <c r="AQ1759" s="6">
        <f t="shared" si="189"/>
        <v>3</v>
      </c>
      <c r="AR1759" s="160">
        <f t="shared" si="190"/>
        <v>1</v>
      </c>
      <c r="AS1759" s="160">
        <f t="shared" si="191"/>
        <v>1</v>
      </c>
      <c r="AT1759" s="160">
        <f t="shared" si="192"/>
        <v>0</v>
      </c>
      <c r="AU1759" s="160">
        <f t="shared" si="193"/>
        <v>0</v>
      </c>
      <c r="AV1759" s="160">
        <f t="shared" si="194"/>
        <v>0</v>
      </c>
      <c r="AW1759" s="160">
        <f t="shared" si="195"/>
        <v>0</v>
      </c>
    </row>
    <row r="1760" spans="1:49" s="17" customFormat="1" x14ac:dyDescent="0.25">
      <c r="A1760" s="12" t="s">
        <v>5811</v>
      </c>
      <c r="B1760" s="45" t="s">
        <v>23</v>
      </c>
      <c r="C1760" s="12" t="s">
        <v>5790</v>
      </c>
      <c r="D1760" s="12" t="s">
        <v>5812</v>
      </c>
      <c r="E1760" s="6" t="s">
        <v>45</v>
      </c>
      <c r="F1760" s="12" t="s">
        <v>44</v>
      </c>
      <c r="G1760" s="12" t="s">
        <v>44</v>
      </c>
      <c r="H1760" s="2">
        <v>1</v>
      </c>
      <c r="I1760" s="12" t="s">
        <v>44</v>
      </c>
      <c r="J1760" s="12">
        <v>1</v>
      </c>
      <c r="K1760" s="12">
        <v>0</v>
      </c>
      <c r="L1760" s="12">
        <v>1</v>
      </c>
      <c r="M1760" s="12">
        <v>1</v>
      </c>
      <c r="N1760" s="12">
        <v>1</v>
      </c>
      <c r="O1760" s="12">
        <v>1</v>
      </c>
      <c r="P1760" s="12">
        <v>1</v>
      </c>
      <c r="Q1760" s="12" t="s">
        <v>45</v>
      </c>
      <c r="R1760" s="12" t="s">
        <v>45</v>
      </c>
      <c r="S1760" s="12" t="s">
        <v>45</v>
      </c>
      <c r="T1760" s="12" t="s">
        <v>44</v>
      </c>
      <c r="U1760" s="16" t="s">
        <v>45</v>
      </c>
      <c r="V1760" s="6" t="s">
        <v>35</v>
      </c>
      <c r="W1760" s="63" t="s">
        <v>5813</v>
      </c>
      <c r="X1760" s="2" t="s">
        <v>5814</v>
      </c>
      <c r="Y1760" s="2">
        <v>945736060</v>
      </c>
      <c r="Z1760" s="64" t="s">
        <v>5815</v>
      </c>
      <c r="AA1760" s="2">
        <v>0</v>
      </c>
      <c r="AB1760" s="2">
        <v>0</v>
      </c>
      <c r="AC1760" s="2"/>
      <c r="AD1760" s="2"/>
      <c r="AE1760" s="6">
        <v>0</v>
      </c>
      <c r="AF1760" s="12">
        <v>0</v>
      </c>
      <c r="AG1760" s="12"/>
      <c r="AH1760" s="12"/>
      <c r="AI1760" s="6">
        <v>1</v>
      </c>
      <c r="AJ1760" s="12">
        <v>1</v>
      </c>
      <c r="AK1760" s="12" t="s">
        <v>35</v>
      </c>
      <c r="AL1760" s="6" t="s">
        <v>6745</v>
      </c>
      <c r="AM1760" s="6">
        <v>0</v>
      </c>
      <c r="AN1760" s="12">
        <v>0</v>
      </c>
      <c r="AO1760" s="12"/>
      <c r="AP1760" s="6"/>
      <c r="AQ1760" s="6">
        <f t="shared" si="189"/>
        <v>2</v>
      </c>
      <c r="AR1760" s="160">
        <f t="shared" si="190"/>
        <v>1</v>
      </c>
      <c r="AS1760" s="160">
        <f t="shared" si="191"/>
        <v>1</v>
      </c>
      <c r="AT1760" s="160">
        <f t="shared" si="192"/>
        <v>0</v>
      </c>
      <c r="AU1760" s="160">
        <f t="shared" si="193"/>
        <v>0</v>
      </c>
      <c r="AV1760" s="160">
        <f t="shared" si="194"/>
        <v>0</v>
      </c>
      <c r="AW1760" s="160">
        <f t="shared" si="195"/>
        <v>0</v>
      </c>
    </row>
    <row r="1761" spans="1:49" s="17" customFormat="1" x14ac:dyDescent="0.25">
      <c r="A1761" s="12" t="s">
        <v>5816</v>
      </c>
      <c r="B1761" s="45" t="s">
        <v>23</v>
      </c>
      <c r="C1761" s="12" t="s">
        <v>5790</v>
      </c>
      <c r="D1761" s="12" t="s">
        <v>5817</v>
      </c>
      <c r="E1761" s="6" t="s">
        <v>45</v>
      </c>
      <c r="F1761" s="12" t="s">
        <v>45</v>
      </c>
      <c r="G1761" s="12" t="s">
        <v>44</v>
      </c>
      <c r="H1761" s="2">
        <v>1</v>
      </c>
      <c r="I1761" s="12" t="s">
        <v>44</v>
      </c>
      <c r="J1761" s="12">
        <v>1</v>
      </c>
      <c r="K1761" s="12">
        <v>0</v>
      </c>
      <c r="L1761" s="12">
        <v>1</v>
      </c>
      <c r="M1761" s="12">
        <v>1</v>
      </c>
      <c r="N1761" s="38"/>
      <c r="O1761" s="12">
        <v>1</v>
      </c>
      <c r="P1761" s="12">
        <v>1</v>
      </c>
      <c r="Q1761" s="12" t="s">
        <v>45</v>
      </c>
      <c r="R1761" s="12" t="s">
        <v>45</v>
      </c>
      <c r="S1761" s="12" t="s">
        <v>45</v>
      </c>
      <c r="T1761" s="12" t="s">
        <v>44</v>
      </c>
      <c r="U1761" s="16" t="s">
        <v>45</v>
      </c>
      <c r="V1761" s="6" t="s">
        <v>6558</v>
      </c>
      <c r="W1761" s="89" t="s">
        <v>5908</v>
      </c>
      <c r="X1761" s="90" t="s">
        <v>5909</v>
      </c>
      <c r="Y1761" s="91">
        <v>954451230</v>
      </c>
      <c r="Z1761" s="92" t="s">
        <v>5910</v>
      </c>
      <c r="AA1761" s="2">
        <v>1</v>
      </c>
      <c r="AB1761" s="2">
        <v>0</v>
      </c>
      <c r="AC1761" s="2"/>
      <c r="AD1761" s="2" t="s">
        <v>6744</v>
      </c>
      <c r="AE1761" s="6">
        <v>0</v>
      </c>
      <c r="AF1761" s="12">
        <v>0</v>
      </c>
      <c r="AG1761" s="12"/>
      <c r="AH1761" s="12"/>
      <c r="AI1761" s="6">
        <v>0</v>
      </c>
      <c r="AJ1761" s="12">
        <v>0</v>
      </c>
      <c r="AK1761" s="12"/>
      <c r="AL1761" s="6"/>
      <c r="AM1761" s="6">
        <v>1</v>
      </c>
      <c r="AN1761" s="12">
        <v>0</v>
      </c>
      <c r="AO1761" s="12"/>
      <c r="AP1761" s="6" t="s">
        <v>6743</v>
      </c>
      <c r="AQ1761" s="6">
        <f t="shared" si="189"/>
        <v>2</v>
      </c>
      <c r="AR1761" s="160">
        <f t="shared" si="190"/>
        <v>1</v>
      </c>
      <c r="AS1761" s="160">
        <f t="shared" si="191"/>
        <v>0</v>
      </c>
      <c r="AT1761" s="160">
        <f t="shared" si="192"/>
        <v>0</v>
      </c>
      <c r="AU1761" s="160">
        <f t="shared" si="193"/>
        <v>0</v>
      </c>
      <c r="AV1761" s="160">
        <f t="shared" si="194"/>
        <v>0</v>
      </c>
      <c r="AW1761" s="160">
        <f t="shared" si="195"/>
        <v>0</v>
      </c>
    </row>
    <row r="1762" spans="1:49" s="17" customFormat="1" x14ac:dyDescent="0.25">
      <c r="A1762" s="12" t="s">
        <v>5818</v>
      </c>
      <c r="B1762" s="45" t="s">
        <v>23</v>
      </c>
      <c r="C1762" s="12" t="s">
        <v>5790</v>
      </c>
      <c r="D1762" s="12" t="s">
        <v>5819</v>
      </c>
      <c r="E1762" s="6" t="s">
        <v>45</v>
      </c>
      <c r="F1762" s="12" t="s">
        <v>45</v>
      </c>
      <c r="G1762" s="12" t="s">
        <v>44</v>
      </c>
      <c r="H1762" s="2">
        <v>0</v>
      </c>
      <c r="I1762" s="12" t="s">
        <v>44</v>
      </c>
      <c r="J1762" s="12">
        <v>0</v>
      </c>
      <c r="K1762" s="6">
        <v>0</v>
      </c>
      <c r="L1762" s="12">
        <v>0</v>
      </c>
      <c r="M1762" s="112">
        <v>2</v>
      </c>
      <c r="N1762" s="39"/>
      <c r="O1762" s="12"/>
      <c r="P1762" s="12"/>
      <c r="Q1762" s="12" t="s">
        <v>45</v>
      </c>
      <c r="R1762" s="12" t="s">
        <v>45</v>
      </c>
      <c r="S1762" s="12" t="s">
        <v>45</v>
      </c>
      <c r="T1762" s="12" t="s">
        <v>44</v>
      </c>
      <c r="U1762" s="16" t="s">
        <v>45</v>
      </c>
      <c r="V1762" s="6"/>
      <c r="W1762" s="63"/>
      <c r="X1762" s="2"/>
      <c r="Y1762" s="2"/>
      <c r="Z1762" s="64"/>
      <c r="AA1762" s="2">
        <v>0</v>
      </c>
      <c r="AB1762" s="2">
        <v>0</v>
      </c>
      <c r="AC1762" s="2"/>
      <c r="AD1762" s="2"/>
      <c r="AE1762" s="6">
        <v>0</v>
      </c>
      <c r="AF1762" s="12">
        <v>0</v>
      </c>
      <c r="AG1762" s="12"/>
      <c r="AH1762" s="12"/>
      <c r="AI1762" s="6">
        <v>0</v>
      </c>
      <c r="AJ1762" s="12">
        <v>0</v>
      </c>
      <c r="AK1762" s="12"/>
      <c r="AL1762" s="6"/>
      <c r="AM1762" s="6">
        <v>0</v>
      </c>
      <c r="AN1762" s="12">
        <v>0</v>
      </c>
      <c r="AO1762" s="12"/>
      <c r="AP1762" s="6"/>
      <c r="AQ1762" s="6">
        <f t="shared" si="189"/>
        <v>0</v>
      </c>
      <c r="AR1762" s="160">
        <f t="shared" si="190"/>
        <v>0</v>
      </c>
      <c r="AS1762" s="160">
        <f t="shared" si="191"/>
        <v>0</v>
      </c>
      <c r="AT1762" s="160">
        <f t="shared" si="192"/>
        <v>0</v>
      </c>
      <c r="AU1762" s="160">
        <f t="shared" si="193"/>
        <v>0</v>
      </c>
      <c r="AV1762" s="160">
        <f t="shared" si="194"/>
        <v>0</v>
      </c>
      <c r="AW1762" s="160">
        <f t="shared" si="195"/>
        <v>0</v>
      </c>
    </row>
    <row r="1763" spans="1:49" s="17" customFormat="1" x14ac:dyDescent="0.25">
      <c r="A1763" s="12" t="s">
        <v>5820</v>
      </c>
      <c r="B1763" s="45" t="s">
        <v>23</v>
      </c>
      <c r="C1763" s="12" t="s">
        <v>5790</v>
      </c>
      <c r="D1763" s="12" t="s">
        <v>5821</v>
      </c>
      <c r="E1763" s="6" t="s">
        <v>45</v>
      </c>
      <c r="F1763" s="12" t="s">
        <v>44</v>
      </c>
      <c r="G1763" s="12" t="s">
        <v>44</v>
      </c>
      <c r="H1763" s="2">
        <v>1</v>
      </c>
      <c r="I1763" s="12" t="s">
        <v>44</v>
      </c>
      <c r="J1763" s="12">
        <v>1</v>
      </c>
      <c r="K1763" s="12">
        <v>0</v>
      </c>
      <c r="L1763" s="12">
        <v>1</v>
      </c>
      <c r="M1763" s="12">
        <v>1</v>
      </c>
      <c r="N1763" s="12">
        <v>1</v>
      </c>
      <c r="O1763" s="12">
        <v>1</v>
      </c>
      <c r="P1763" s="12">
        <v>1</v>
      </c>
      <c r="Q1763" s="12" t="s">
        <v>45</v>
      </c>
      <c r="R1763" s="12" t="s">
        <v>45</v>
      </c>
      <c r="S1763" s="12" t="s">
        <v>45</v>
      </c>
      <c r="T1763" s="12" t="s">
        <v>44</v>
      </c>
      <c r="U1763" s="16" t="s">
        <v>45</v>
      </c>
      <c r="V1763" s="6" t="s">
        <v>35</v>
      </c>
      <c r="W1763" s="63" t="s">
        <v>5822</v>
      </c>
      <c r="X1763" s="2" t="s">
        <v>5823</v>
      </c>
      <c r="Y1763" s="2">
        <v>938108396</v>
      </c>
      <c r="Z1763" s="64" t="s">
        <v>5824</v>
      </c>
      <c r="AA1763" s="2">
        <v>1</v>
      </c>
      <c r="AB1763" s="2">
        <v>1</v>
      </c>
      <c r="AC1763" s="2" t="s">
        <v>35</v>
      </c>
      <c r="AD1763" s="2" t="s">
        <v>6744</v>
      </c>
      <c r="AE1763" s="6">
        <v>0</v>
      </c>
      <c r="AF1763" s="12">
        <v>1</v>
      </c>
      <c r="AG1763" s="12" t="s">
        <v>35</v>
      </c>
      <c r="AH1763" s="12" t="s">
        <v>6744</v>
      </c>
      <c r="AI1763" s="6">
        <v>1</v>
      </c>
      <c r="AJ1763" s="12">
        <v>1</v>
      </c>
      <c r="AK1763" s="12" t="s">
        <v>35</v>
      </c>
      <c r="AL1763" s="6" t="s">
        <v>6743</v>
      </c>
      <c r="AM1763" s="6">
        <v>1</v>
      </c>
      <c r="AN1763" s="12">
        <v>0</v>
      </c>
      <c r="AO1763" s="12"/>
      <c r="AP1763" s="6" t="s">
        <v>6743</v>
      </c>
      <c r="AQ1763" s="6">
        <f t="shared" si="189"/>
        <v>6</v>
      </c>
      <c r="AR1763" s="160">
        <f t="shared" si="190"/>
        <v>1</v>
      </c>
      <c r="AS1763" s="160">
        <f t="shared" si="191"/>
        <v>1</v>
      </c>
      <c r="AT1763" s="160">
        <f t="shared" si="192"/>
        <v>0</v>
      </c>
      <c r="AU1763" s="160">
        <f t="shared" si="193"/>
        <v>0</v>
      </c>
      <c r="AV1763" s="160">
        <f t="shared" si="194"/>
        <v>0</v>
      </c>
      <c r="AW1763" s="160">
        <f t="shared" si="195"/>
        <v>0</v>
      </c>
    </row>
    <row r="1764" spans="1:49" s="17" customFormat="1" x14ac:dyDescent="0.25">
      <c r="A1764" s="12" t="s">
        <v>5825</v>
      </c>
      <c r="B1764" s="45" t="s">
        <v>23</v>
      </c>
      <c r="C1764" s="12" t="s">
        <v>5790</v>
      </c>
      <c r="D1764" s="12" t="s">
        <v>5826</v>
      </c>
      <c r="E1764" s="6" t="s">
        <v>45</v>
      </c>
      <c r="F1764" s="12" t="s">
        <v>44</v>
      </c>
      <c r="G1764" s="12" t="s">
        <v>44</v>
      </c>
      <c r="H1764" s="2">
        <v>1</v>
      </c>
      <c r="I1764" s="12" t="s">
        <v>44</v>
      </c>
      <c r="J1764" s="12">
        <v>1</v>
      </c>
      <c r="K1764" s="12">
        <v>0</v>
      </c>
      <c r="L1764" s="12">
        <v>0</v>
      </c>
      <c r="M1764" s="12">
        <v>1</v>
      </c>
      <c r="N1764" s="12">
        <v>1</v>
      </c>
      <c r="O1764" s="12">
        <v>1</v>
      </c>
      <c r="P1764" s="12">
        <v>1</v>
      </c>
      <c r="Q1764" s="12" t="s">
        <v>45</v>
      </c>
      <c r="R1764" s="12" t="s">
        <v>45</v>
      </c>
      <c r="S1764" s="12" t="s">
        <v>45</v>
      </c>
      <c r="T1764" s="12" t="s">
        <v>44</v>
      </c>
      <c r="U1764" s="16" t="s">
        <v>45</v>
      </c>
      <c r="V1764" s="6" t="s">
        <v>6658</v>
      </c>
      <c r="W1764" s="63" t="s">
        <v>5827</v>
      </c>
      <c r="X1764" s="2">
        <v>44337540</v>
      </c>
      <c r="Y1764" s="2">
        <v>920098802</v>
      </c>
      <c r="Z1764" s="64" t="s">
        <v>5828</v>
      </c>
      <c r="AA1764" s="2">
        <v>0</v>
      </c>
      <c r="AB1764" s="2">
        <v>0</v>
      </c>
      <c r="AC1764" s="2"/>
      <c r="AD1764" s="2"/>
      <c r="AE1764" s="6">
        <v>0</v>
      </c>
      <c r="AF1764" s="12">
        <v>0</v>
      </c>
      <c r="AG1764" s="12"/>
      <c r="AH1764" s="12"/>
      <c r="AI1764" s="6">
        <v>0</v>
      </c>
      <c r="AJ1764" s="12">
        <v>0</v>
      </c>
      <c r="AK1764" s="12"/>
      <c r="AL1764" s="6"/>
      <c r="AM1764" s="6">
        <v>0</v>
      </c>
      <c r="AN1764" s="12">
        <v>0</v>
      </c>
      <c r="AO1764" s="12"/>
      <c r="AP1764" s="6"/>
      <c r="AQ1764" s="6">
        <f t="shared" si="189"/>
        <v>0</v>
      </c>
      <c r="AR1764" s="160">
        <f t="shared" si="190"/>
        <v>0</v>
      </c>
      <c r="AS1764" s="160">
        <f t="shared" si="191"/>
        <v>0</v>
      </c>
      <c r="AT1764" s="160">
        <f t="shared" si="192"/>
        <v>0</v>
      </c>
      <c r="AU1764" s="160">
        <f t="shared" si="193"/>
        <v>0</v>
      </c>
      <c r="AV1764" s="160">
        <f t="shared" si="194"/>
        <v>0</v>
      </c>
      <c r="AW1764" s="160">
        <f t="shared" si="195"/>
        <v>0</v>
      </c>
    </row>
    <row r="1765" spans="1:49" s="17" customFormat="1" x14ac:dyDescent="0.25">
      <c r="A1765" s="12" t="s">
        <v>5829</v>
      </c>
      <c r="B1765" s="45" t="s">
        <v>23</v>
      </c>
      <c r="C1765" s="12" t="s">
        <v>5830</v>
      </c>
      <c r="D1765" s="12" t="s">
        <v>5830</v>
      </c>
      <c r="E1765" s="6" t="s">
        <v>45</v>
      </c>
      <c r="F1765" s="12" t="s">
        <v>44</v>
      </c>
      <c r="G1765" s="12" t="s">
        <v>44</v>
      </c>
      <c r="H1765" s="2">
        <v>1</v>
      </c>
      <c r="I1765" s="12" t="s">
        <v>44</v>
      </c>
      <c r="J1765" s="12">
        <v>1</v>
      </c>
      <c r="K1765" s="12">
        <v>0</v>
      </c>
      <c r="L1765" s="12">
        <v>0</v>
      </c>
      <c r="M1765" s="12">
        <v>1</v>
      </c>
      <c r="N1765" s="12">
        <v>1</v>
      </c>
      <c r="O1765" s="12">
        <v>1</v>
      </c>
      <c r="P1765" s="12">
        <v>1</v>
      </c>
      <c r="Q1765" s="12" t="s">
        <v>45</v>
      </c>
      <c r="R1765" s="12" t="s">
        <v>44</v>
      </c>
      <c r="S1765" s="12" t="s">
        <v>44</v>
      </c>
      <c r="T1765" s="12" t="s">
        <v>44</v>
      </c>
      <c r="U1765" s="16" t="s">
        <v>45</v>
      </c>
      <c r="V1765" s="6" t="s">
        <v>326</v>
      </c>
      <c r="W1765" s="63" t="s">
        <v>6458</v>
      </c>
      <c r="X1765" s="2" t="s">
        <v>5831</v>
      </c>
      <c r="Y1765" s="2">
        <v>948664760</v>
      </c>
      <c r="Z1765" s="64" t="s">
        <v>5832</v>
      </c>
      <c r="AA1765" s="2">
        <v>0</v>
      </c>
      <c r="AB1765" s="2">
        <v>0</v>
      </c>
      <c r="AC1765" s="2"/>
      <c r="AD1765" s="2"/>
      <c r="AE1765" s="6">
        <v>0</v>
      </c>
      <c r="AF1765" s="12">
        <v>0</v>
      </c>
      <c r="AG1765" s="12"/>
      <c r="AH1765" s="12"/>
      <c r="AI1765" s="6">
        <v>0</v>
      </c>
      <c r="AJ1765" s="12">
        <v>0</v>
      </c>
      <c r="AK1765" s="12"/>
      <c r="AL1765" s="6"/>
      <c r="AM1765" s="6">
        <v>0</v>
      </c>
      <c r="AN1765" s="12">
        <v>0</v>
      </c>
      <c r="AO1765" s="12"/>
      <c r="AP1765" s="6"/>
      <c r="AQ1765" s="6">
        <f t="shared" si="189"/>
        <v>0</v>
      </c>
      <c r="AR1765" s="160">
        <f t="shared" si="190"/>
        <v>0</v>
      </c>
      <c r="AS1765" s="160">
        <f t="shared" si="191"/>
        <v>0</v>
      </c>
      <c r="AT1765" s="160">
        <f t="shared" si="192"/>
        <v>0</v>
      </c>
      <c r="AU1765" s="160">
        <f t="shared" si="193"/>
        <v>0</v>
      </c>
      <c r="AV1765" s="160">
        <f t="shared" si="194"/>
        <v>0</v>
      </c>
      <c r="AW1765" s="160">
        <f t="shared" si="195"/>
        <v>0</v>
      </c>
    </row>
    <row r="1766" spans="1:49" s="17" customFormat="1" x14ac:dyDescent="0.25">
      <c r="A1766" s="12" t="s">
        <v>5833</v>
      </c>
      <c r="B1766" s="45" t="s">
        <v>23</v>
      </c>
      <c r="C1766" s="12" t="s">
        <v>5830</v>
      </c>
      <c r="D1766" s="12" t="s">
        <v>5834</v>
      </c>
      <c r="E1766" s="6" t="s">
        <v>45</v>
      </c>
      <c r="F1766" s="12" t="s">
        <v>44</v>
      </c>
      <c r="G1766" s="12" t="s">
        <v>44</v>
      </c>
      <c r="H1766" s="2">
        <v>1</v>
      </c>
      <c r="I1766" s="12" t="s">
        <v>44</v>
      </c>
      <c r="J1766" s="12">
        <v>1</v>
      </c>
      <c r="K1766" s="12">
        <v>0</v>
      </c>
      <c r="L1766" s="12">
        <v>1</v>
      </c>
      <c r="M1766" s="12">
        <v>1</v>
      </c>
      <c r="N1766" s="12">
        <v>1</v>
      </c>
      <c r="O1766" s="12">
        <v>1</v>
      </c>
      <c r="P1766" s="12">
        <v>1</v>
      </c>
      <c r="Q1766" s="12" t="s">
        <v>45</v>
      </c>
      <c r="R1766" s="12" t="s">
        <v>45</v>
      </c>
      <c r="S1766" s="12" t="s">
        <v>45</v>
      </c>
      <c r="T1766" s="12" t="s">
        <v>44</v>
      </c>
      <c r="U1766" s="16" t="s">
        <v>45</v>
      </c>
      <c r="V1766" s="6" t="s">
        <v>35</v>
      </c>
      <c r="W1766" s="63" t="s">
        <v>5835</v>
      </c>
      <c r="X1766" s="2">
        <v>45965555</v>
      </c>
      <c r="Y1766" s="2">
        <v>932060226</v>
      </c>
      <c r="Z1766" s="64" t="s">
        <v>5836</v>
      </c>
      <c r="AA1766" s="2">
        <v>0</v>
      </c>
      <c r="AB1766" s="2">
        <v>1</v>
      </c>
      <c r="AC1766" s="2" t="s">
        <v>35</v>
      </c>
      <c r="AD1766" s="2" t="s">
        <v>6744</v>
      </c>
      <c r="AE1766" s="6">
        <v>0</v>
      </c>
      <c r="AF1766" s="12">
        <v>0</v>
      </c>
      <c r="AG1766" s="12"/>
      <c r="AH1766" s="12"/>
      <c r="AI1766" s="6">
        <v>1</v>
      </c>
      <c r="AJ1766" s="12">
        <v>0</v>
      </c>
      <c r="AK1766" s="12"/>
      <c r="AL1766" s="6" t="s">
        <v>6743</v>
      </c>
      <c r="AM1766" s="6">
        <v>0</v>
      </c>
      <c r="AN1766" s="12">
        <v>0</v>
      </c>
      <c r="AO1766" s="12"/>
      <c r="AP1766" s="6"/>
      <c r="AQ1766" s="6">
        <f t="shared" si="189"/>
        <v>2</v>
      </c>
      <c r="AR1766" s="160">
        <f t="shared" si="190"/>
        <v>1</v>
      </c>
      <c r="AS1766" s="160">
        <f t="shared" si="191"/>
        <v>1</v>
      </c>
      <c r="AT1766" s="160">
        <f t="shared" si="192"/>
        <v>0</v>
      </c>
      <c r="AU1766" s="160">
        <f t="shared" si="193"/>
        <v>0</v>
      </c>
      <c r="AV1766" s="160">
        <f t="shared" si="194"/>
        <v>0</v>
      </c>
      <c r="AW1766" s="160">
        <f t="shared" si="195"/>
        <v>0</v>
      </c>
    </row>
    <row r="1767" spans="1:49" s="17" customFormat="1" x14ac:dyDescent="0.25">
      <c r="A1767" s="12" t="s">
        <v>5837</v>
      </c>
      <c r="B1767" s="45" t="s">
        <v>23</v>
      </c>
      <c r="C1767" s="12" t="s">
        <v>5830</v>
      </c>
      <c r="D1767" s="12" t="s">
        <v>5838</v>
      </c>
      <c r="E1767" s="6" t="s">
        <v>45</v>
      </c>
      <c r="F1767" s="12" t="s">
        <v>44</v>
      </c>
      <c r="G1767" s="12" t="s">
        <v>44</v>
      </c>
      <c r="H1767" s="2">
        <v>1</v>
      </c>
      <c r="I1767" s="12" t="s">
        <v>44</v>
      </c>
      <c r="J1767" s="12">
        <v>1</v>
      </c>
      <c r="K1767" s="12">
        <v>0</v>
      </c>
      <c r="L1767" s="12">
        <v>0</v>
      </c>
      <c r="M1767" s="12">
        <v>1</v>
      </c>
      <c r="N1767" s="12">
        <v>1</v>
      </c>
      <c r="O1767" s="12">
        <v>1</v>
      </c>
      <c r="P1767" s="12">
        <v>1</v>
      </c>
      <c r="Q1767" s="12" t="s">
        <v>45</v>
      </c>
      <c r="R1767" s="12" t="s">
        <v>44</v>
      </c>
      <c r="S1767" s="12" t="s">
        <v>45</v>
      </c>
      <c r="T1767" s="12" t="s">
        <v>44</v>
      </c>
      <c r="U1767" s="16" t="s">
        <v>45</v>
      </c>
      <c r="V1767" s="6" t="s">
        <v>35</v>
      </c>
      <c r="W1767" s="63" t="s">
        <v>5839</v>
      </c>
      <c r="X1767" s="2" t="s">
        <v>5840</v>
      </c>
      <c r="Y1767" s="2">
        <v>945738033</v>
      </c>
      <c r="Z1767" s="64" t="s">
        <v>5841</v>
      </c>
      <c r="AA1767" s="2">
        <v>0</v>
      </c>
      <c r="AB1767" s="2">
        <v>0</v>
      </c>
      <c r="AC1767" s="2"/>
      <c r="AD1767" s="2"/>
      <c r="AE1767" s="6">
        <v>0</v>
      </c>
      <c r="AF1767" s="12">
        <v>0</v>
      </c>
      <c r="AG1767" s="12"/>
      <c r="AH1767" s="12"/>
      <c r="AI1767" s="6">
        <v>0</v>
      </c>
      <c r="AJ1767" s="12">
        <v>0</v>
      </c>
      <c r="AK1767" s="12"/>
      <c r="AL1767" s="6"/>
      <c r="AM1767" s="6">
        <v>0</v>
      </c>
      <c r="AN1767" s="12">
        <v>0</v>
      </c>
      <c r="AO1767" s="12"/>
      <c r="AP1767" s="6"/>
      <c r="AQ1767" s="6">
        <f t="shared" si="189"/>
        <v>0</v>
      </c>
      <c r="AR1767" s="160">
        <f t="shared" si="190"/>
        <v>0</v>
      </c>
      <c r="AS1767" s="160">
        <f t="shared" si="191"/>
        <v>0</v>
      </c>
      <c r="AT1767" s="160">
        <f t="shared" si="192"/>
        <v>0</v>
      </c>
      <c r="AU1767" s="160">
        <f t="shared" si="193"/>
        <v>0</v>
      </c>
      <c r="AV1767" s="160">
        <f t="shared" si="194"/>
        <v>0</v>
      </c>
      <c r="AW1767" s="160">
        <f t="shared" si="195"/>
        <v>0</v>
      </c>
    </row>
    <row r="1768" spans="1:49" s="17" customFormat="1" x14ac:dyDescent="0.25">
      <c r="A1768" s="12" t="s">
        <v>5842</v>
      </c>
      <c r="B1768" s="45" t="s">
        <v>23</v>
      </c>
      <c r="C1768" s="12" t="s">
        <v>5830</v>
      </c>
      <c r="D1768" s="12" t="s">
        <v>5843</v>
      </c>
      <c r="E1768" s="6" t="s">
        <v>45</v>
      </c>
      <c r="F1768" s="12" t="s">
        <v>45</v>
      </c>
      <c r="G1768" s="12" t="s">
        <v>44</v>
      </c>
      <c r="H1768" s="2">
        <v>0</v>
      </c>
      <c r="I1768" s="12" t="s">
        <v>44</v>
      </c>
      <c r="J1768" s="12">
        <v>0</v>
      </c>
      <c r="K1768" s="6">
        <v>0</v>
      </c>
      <c r="L1768" s="12">
        <v>0</v>
      </c>
      <c r="M1768" s="112">
        <v>2</v>
      </c>
      <c r="N1768" s="39"/>
      <c r="O1768" s="12"/>
      <c r="P1768" s="12"/>
      <c r="Q1768" s="12" t="s">
        <v>45</v>
      </c>
      <c r="R1768" s="12" t="s">
        <v>44</v>
      </c>
      <c r="S1768" s="12" t="s">
        <v>45</v>
      </c>
      <c r="T1768" s="12" t="s">
        <v>44</v>
      </c>
      <c r="U1768" s="16" t="s">
        <v>45</v>
      </c>
      <c r="V1768" s="6"/>
      <c r="W1768" s="63"/>
      <c r="X1768" s="2"/>
      <c r="Y1768" s="2"/>
      <c r="Z1768" s="64"/>
      <c r="AA1768" s="2">
        <v>0</v>
      </c>
      <c r="AB1768" s="2">
        <v>0</v>
      </c>
      <c r="AC1768" s="2"/>
      <c r="AD1768" s="2"/>
      <c r="AE1768" s="6">
        <v>0</v>
      </c>
      <c r="AF1768" s="12">
        <v>0</v>
      </c>
      <c r="AG1768" s="12"/>
      <c r="AH1768" s="12"/>
      <c r="AI1768" s="6">
        <v>0</v>
      </c>
      <c r="AJ1768" s="12">
        <v>0</v>
      </c>
      <c r="AK1768" s="12"/>
      <c r="AL1768" s="6"/>
      <c r="AM1768" s="6">
        <v>0</v>
      </c>
      <c r="AN1768" s="12">
        <v>0</v>
      </c>
      <c r="AO1768" s="12"/>
      <c r="AP1768" s="6"/>
      <c r="AQ1768" s="6">
        <f t="shared" si="189"/>
        <v>0</v>
      </c>
      <c r="AR1768" s="160">
        <f t="shared" si="190"/>
        <v>0</v>
      </c>
      <c r="AS1768" s="160">
        <f t="shared" si="191"/>
        <v>0</v>
      </c>
      <c r="AT1768" s="160">
        <f t="shared" si="192"/>
        <v>0</v>
      </c>
      <c r="AU1768" s="160">
        <f t="shared" si="193"/>
        <v>0</v>
      </c>
      <c r="AV1768" s="160">
        <f t="shared" si="194"/>
        <v>0</v>
      </c>
      <c r="AW1768" s="160">
        <f t="shared" si="195"/>
        <v>0</v>
      </c>
    </row>
    <row r="1769" spans="1:49" s="17" customFormat="1" x14ac:dyDescent="0.25">
      <c r="A1769" s="12" t="s">
        <v>5844</v>
      </c>
      <c r="B1769" s="45" t="s">
        <v>23</v>
      </c>
      <c r="C1769" s="12" t="s">
        <v>5830</v>
      </c>
      <c r="D1769" s="12" t="s">
        <v>5845</v>
      </c>
      <c r="E1769" s="6" t="s">
        <v>45</v>
      </c>
      <c r="F1769" s="12" t="s">
        <v>44</v>
      </c>
      <c r="G1769" s="12" t="s">
        <v>44</v>
      </c>
      <c r="H1769" s="2">
        <v>1</v>
      </c>
      <c r="I1769" s="12" t="s">
        <v>44</v>
      </c>
      <c r="J1769" s="12">
        <v>1</v>
      </c>
      <c r="K1769" s="12">
        <v>0</v>
      </c>
      <c r="L1769" s="12">
        <v>1</v>
      </c>
      <c r="M1769" s="12">
        <v>1</v>
      </c>
      <c r="N1769" s="12">
        <v>1</v>
      </c>
      <c r="O1769" s="12">
        <v>1</v>
      </c>
      <c r="P1769" s="12">
        <v>1</v>
      </c>
      <c r="Q1769" s="12" t="s">
        <v>45</v>
      </c>
      <c r="R1769" s="12" t="s">
        <v>44</v>
      </c>
      <c r="S1769" s="12" t="s">
        <v>45</v>
      </c>
      <c r="T1769" s="12" t="s">
        <v>44</v>
      </c>
      <c r="U1769" s="16" t="s">
        <v>45</v>
      </c>
      <c r="V1769" s="6" t="s">
        <v>326</v>
      </c>
      <c r="W1769" s="63" t="s">
        <v>6850</v>
      </c>
      <c r="X1769" s="2">
        <v>44342234</v>
      </c>
      <c r="Y1769" s="2">
        <v>910273662</v>
      </c>
      <c r="Z1769" s="64" t="s">
        <v>6851</v>
      </c>
      <c r="AA1769" s="2">
        <v>0</v>
      </c>
      <c r="AB1769" s="2">
        <v>1</v>
      </c>
      <c r="AC1769" s="2" t="s">
        <v>326</v>
      </c>
      <c r="AD1769" s="2" t="s">
        <v>6744</v>
      </c>
      <c r="AE1769" s="6">
        <v>0</v>
      </c>
      <c r="AF1769" s="12">
        <v>1</v>
      </c>
      <c r="AG1769" s="12" t="s">
        <v>326</v>
      </c>
      <c r="AH1769" s="12" t="s">
        <v>6744</v>
      </c>
      <c r="AI1769" s="6">
        <v>1</v>
      </c>
      <c r="AJ1769" s="12">
        <v>1</v>
      </c>
      <c r="AK1769" s="12" t="s">
        <v>326</v>
      </c>
      <c r="AL1769" s="6" t="s">
        <v>6745</v>
      </c>
      <c r="AM1769" s="6">
        <v>0</v>
      </c>
      <c r="AN1769" s="12">
        <v>0</v>
      </c>
      <c r="AO1769" s="12"/>
      <c r="AP1769" s="6"/>
      <c r="AQ1769" s="6">
        <f t="shared" si="189"/>
        <v>4</v>
      </c>
      <c r="AR1769" s="160">
        <f t="shared" si="190"/>
        <v>1</v>
      </c>
      <c r="AS1769" s="160">
        <f t="shared" si="191"/>
        <v>0</v>
      </c>
      <c r="AT1769" s="160">
        <f t="shared" si="192"/>
        <v>1</v>
      </c>
      <c r="AU1769" s="160">
        <f t="shared" si="193"/>
        <v>0</v>
      </c>
      <c r="AV1769" s="160">
        <f t="shared" si="194"/>
        <v>0</v>
      </c>
      <c r="AW1769" s="160">
        <f t="shared" si="195"/>
        <v>0</v>
      </c>
    </row>
    <row r="1770" spans="1:49" s="17" customFormat="1" x14ac:dyDescent="0.25">
      <c r="A1770" s="12" t="s">
        <v>5846</v>
      </c>
      <c r="B1770" s="45" t="s">
        <v>23</v>
      </c>
      <c r="C1770" s="12" t="s">
        <v>5830</v>
      </c>
      <c r="D1770" s="12" t="s">
        <v>5847</v>
      </c>
      <c r="E1770" s="6" t="s">
        <v>45</v>
      </c>
      <c r="F1770" s="12" t="s">
        <v>44</v>
      </c>
      <c r="G1770" s="12" t="s">
        <v>44</v>
      </c>
      <c r="H1770" s="2">
        <v>1</v>
      </c>
      <c r="I1770" s="12" t="s">
        <v>44</v>
      </c>
      <c r="J1770" s="12">
        <v>1</v>
      </c>
      <c r="K1770" s="12">
        <v>0</v>
      </c>
      <c r="L1770" s="12">
        <v>0</v>
      </c>
      <c r="M1770" s="12">
        <v>1</v>
      </c>
      <c r="N1770" s="12">
        <v>1</v>
      </c>
      <c r="O1770" s="12">
        <v>1</v>
      </c>
      <c r="P1770" s="12">
        <v>1</v>
      </c>
      <c r="Q1770" s="12" t="s">
        <v>44</v>
      </c>
      <c r="R1770" s="12" t="s">
        <v>44</v>
      </c>
      <c r="S1770" s="12" t="s">
        <v>45</v>
      </c>
      <c r="T1770" s="12" t="s">
        <v>44</v>
      </c>
      <c r="U1770" s="16" t="s">
        <v>45</v>
      </c>
      <c r="V1770" s="6" t="s">
        <v>35</v>
      </c>
      <c r="W1770" s="63" t="s">
        <v>5848</v>
      </c>
      <c r="X1770" s="2" t="s">
        <v>5849</v>
      </c>
      <c r="Y1770" s="2">
        <v>958872653</v>
      </c>
      <c r="Z1770" s="64" t="s">
        <v>5850</v>
      </c>
      <c r="AA1770" s="2">
        <v>0</v>
      </c>
      <c r="AB1770" s="2">
        <v>1</v>
      </c>
      <c r="AC1770" s="2" t="s">
        <v>35</v>
      </c>
      <c r="AD1770" s="2" t="s">
        <v>6744</v>
      </c>
      <c r="AE1770" s="6">
        <v>0</v>
      </c>
      <c r="AF1770" s="12">
        <v>1</v>
      </c>
      <c r="AG1770" s="12" t="s">
        <v>35</v>
      </c>
      <c r="AH1770" s="12" t="s">
        <v>6744</v>
      </c>
      <c r="AI1770" s="6">
        <v>0</v>
      </c>
      <c r="AJ1770" s="12">
        <v>1</v>
      </c>
      <c r="AK1770" s="12" t="s">
        <v>35</v>
      </c>
      <c r="AL1770" s="6" t="s">
        <v>6744</v>
      </c>
      <c r="AM1770" s="6">
        <v>0</v>
      </c>
      <c r="AN1770" s="12">
        <v>1</v>
      </c>
      <c r="AO1770" s="12" t="s">
        <v>35</v>
      </c>
      <c r="AP1770" s="6" t="s">
        <v>6744</v>
      </c>
      <c r="AQ1770" s="6">
        <f t="shared" si="189"/>
        <v>4</v>
      </c>
      <c r="AR1770" s="160">
        <f t="shared" si="190"/>
        <v>0</v>
      </c>
      <c r="AS1770" s="160">
        <f t="shared" si="191"/>
        <v>1</v>
      </c>
      <c r="AT1770" s="160">
        <f t="shared" si="192"/>
        <v>0</v>
      </c>
      <c r="AU1770" s="160">
        <f t="shared" si="193"/>
        <v>0</v>
      </c>
      <c r="AV1770" s="160">
        <f t="shared" si="194"/>
        <v>0</v>
      </c>
      <c r="AW1770" s="160">
        <f t="shared" si="195"/>
        <v>0</v>
      </c>
    </row>
    <row r="1771" spans="1:49" s="17" customFormat="1" x14ac:dyDescent="0.25">
      <c r="A1771" s="12" t="s">
        <v>5851</v>
      </c>
      <c r="B1771" s="45" t="s">
        <v>23</v>
      </c>
      <c r="C1771" s="12" t="s">
        <v>5830</v>
      </c>
      <c r="D1771" s="12" t="s">
        <v>5852</v>
      </c>
      <c r="E1771" s="6" t="s">
        <v>45</v>
      </c>
      <c r="F1771" s="12" t="s">
        <v>45</v>
      </c>
      <c r="G1771" s="12" t="s">
        <v>44</v>
      </c>
      <c r="H1771" s="2">
        <v>0</v>
      </c>
      <c r="I1771" s="12" t="s">
        <v>44</v>
      </c>
      <c r="J1771" s="12">
        <v>0</v>
      </c>
      <c r="K1771" s="6">
        <v>0</v>
      </c>
      <c r="L1771" s="12">
        <v>0</v>
      </c>
      <c r="M1771" s="112">
        <v>2</v>
      </c>
      <c r="N1771" s="39"/>
      <c r="O1771" s="12"/>
      <c r="P1771" s="12"/>
      <c r="Q1771" s="12" t="s">
        <v>45</v>
      </c>
      <c r="R1771" s="12" t="s">
        <v>44</v>
      </c>
      <c r="S1771" s="12" t="s">
        <v>45</v>
      </c>
      <c r="T1771" s="12" t="s">
        <v>44</v>
      </c>
      <c r="U1771" s="16" t="s">
        <v>45</v>
      </c>
      <c r="V1771" s="6" t="s">
        <v>6558</v>
      </c>
      <c r="W1771" s="63" t="s">
        <v>5908</v>
      </c>
      <c r="X1771" s="2" t="s">
        <v>5909</v>
      </c>
      <c r="Y1771" s="2">
        <v>954451230</v>
      </c>
      <c r="Z1771" s="64" t="s">
        <v>5910</v>
      </c>
      <c r="AA1771" s="2">
        <v>0</v>
      </c>
      <c r="AB1771" s="2">
        <v>0</v>
      </c>
      <c r="AC1771" s="2"/>
      <c r="AD1771" s="2"/>
      <c r="AE1771" s="6">
        <v>0</v>
      </c>
      <c r="AF1771" s="12">
        <v>0</v>
      </c>
      <c r="AG1771" s="12"/>
      <c r="AH1771" s="12"/>
      <c r="AI1771" s="6">
        <v>0</v>
      </c>
      <c r="AJ1771" s="12">
        <v>0</v>
      </c>
      <c r="AK1771" s="12"/>
      <c r="AL1771" s="6"/>
      <c r="AM1771" s="6">
        <v>0</v>
      </c>
      <c r="AN1771" s="12">
        <v>0</v>
      </c>
      <c r="AO1771" s="12"/>
      <c r="AP1771" s="6"/>
      <c r="AQ1771" s="6">
        <f t="shared" si="189"/>
        <v>0</v>
      </c>
      <c r="AR1771" s="160">
        <f t="shared" si="190"/>
        <v>0</v>
      </c>
      <c r="AS1771" s="160">
        <f t="shared" si="191"/>
        <v>0</v>
      </c>
      <c r="AT1771" s="160">
        <f t="shared" si="192"/>
        <v>0</v>
      </c>
      <c r="AU1771" s="160">
        <f t="shared" si="193"/>
        <v>0</v>
      </c>
      <c r="AV1771" s="160">
        <f t="shared" si="194"/>
        <v>0</v>
      </c>
      <c r="AW1771" s="160">
        <f t="shared" si="195"/>
        <v>0</v>
      </c>
    </row>
    <row r="1772" spans="1:49" s="17" customFormat="1" x14ac:dyDescent="0.25">
      <c r="A1772" s="12" t="s">
        <v>5853</v>
      </c>
      <c r="B1772" s="45" t="s">
        <v>23</v>
      </c>
      <c r="C1772" s="12" t="s">
        <v>5830</v>
      </c>
      <c r="D1772" s="12" t="s">
        <v>5854</v>
      </c>
      <c r="E1772" s="6" t="s">
        <v>45</v>
      </c>
      <c r="F1772" s="12" t="s">
        <v>44</v>
      </c>
      <c r="G1772" s="12" t="s">
        <v>44</v>
      </c>
      <c r="H1772" s="2">
        <v>1</v>
      </c>
      <c r="I1772" s="12" t="s">
        <v>44</v>
      </c>
      <c r="J1772" s="12">
        <v>1</v>
      </c>
      <c r="K1772" s="12">
        <v>0</v>
      </c>
      <c r="L1772" s="12">
        <v>0</v>
      </c>
      <c r="M1772" s="12">
        <v>1</v>
      </c>
      <c r="N1772" s="12">
        <v>1</v>
      </c>
      <c r="O1772" s="12">
        <v>1</v>
      </c>
      <c r="P1772" s="12">
        <v>1</v>
      </c>
      <c r="Q1772" s="12" t="s">
        <v>45</v>
      </c>
      <c r="R1772" s="12" t="s">
        <v>44</v>
      </c>
      <c r="S1772" s="12" t="s">
        <v>45</v>
      </c>
      <c r="T1772" s="12" t="s">
        <v>44</v>
      </c>
      <c r="U1772" s="16" t="s">
        <v>45</v>
      </c>
      <c r="V1772" s="6" t="s">
        <v>326</v>
      </c>
      <c r="W1772" s="63" t="s">
        <v>5855</v>
      </c>
      <c r="X1772" s="2">
        <v>80394376</v>
      </c>
      <c r="Y1772" s="2">
        <v>998781882</v>
      </c>
      <c r="Z1772" s="64" t="s">
        <v>5856</v>
      </c>
      <c r="AA1772" s="2">
        <v>1</v>
      </c>
      <c r="AB1772" s="2">
        <v>0</v>
      </c>
      <c r="AC1772" s="2"/>
      <c r="AD1772" s="2" t="s">
        <v>6744</v>
      </c>
      <c r="AE1772" s="6">
        <v>0</v>
      </c>
      <c r="AF1772" s="12">
        <v>0</v>
      </c>
      <c r="AG1772" s="12"/>
      <c r="AH1772" s="12"/>
      <c r="AI1772" s="6">
        <v>1</v>
      </c>
      <c r="AJ1772" s="12">
        <v>1</v>
      </c>
      <c r="AK1772" s="12" t="s">
        <v>326</v>
      </c>
      <c r="AL1772" s="6" t="s">
        <v>6745</v>
      </c>
      <c r="AM1772" s="6">
        <v>0</v>
      </c>
      <c r="AN1772" s="12">
        <v>0</v>
      </c>
      <c r="AO1772" s="12"/>
      <c r="AP1772" s="6"/>
      <c r="AQ1772" s="6">
        <f t="shared" si="189"/>
        <v>3</v>
      </c>
      <c r="AR1772" s="160">
        <f t="shared" si="190"/>
        <v>1</v>
      </c>
      <c r="AS1772" s="160">
        <f t="shared" si="191"/>
        <v>0</v>
      </c>
      <c r="AT1772" s="160">
        <f t="shared" si="192"/>
        <v>1</v>
      </c>
      <c r="AU1772" s="160">
        <f t="shared" si="193"/>
        <v>0</v>
      </c>
      <c r="AV1772" s="160">
        <f t="shared" si="194"/>
        <v>0</v>
      </c>
      <c r="AW1772" s="160">
        <f t="shared" si="195"/>
        <v>0</v>
      </c>
    </row>
    <row r="1773" spans="1:49" s="17" customFormat="1" x14ac:dyDescent="0.25">
      <c r="A1773" s="12" t="s">
        <v>5857</v>
      </c>
      <c r="B1773" s="45" t="s">
        <v>23</v>
      </c>
      <c r="C1773" s="12" t="s">
        <v>5830</v>
      </c>
      <c r="D1773" s="12" t="s">
        <v>5858</v>
      </c>
      <c r="E1773" s="6" t="s">
        <v>45</v>
      </c>
      <c r="F1773" s="12" t="s">
        <v>44</v>
      </c>
      <c r="G1773" s="12" t="s">
        <v>44</v>
      </c>
      <c r="H1773" s="2">
        <v>1</v>
      </c>
      <c r="I1773" s="12" t="s">
        <v>44</v>
      </c>
      <c r="J1773" s="12">
        <v>1</v>
      </c>
      <c r="K1773" s="12">
        <v>0</v>
      </c>
      <c r="L1773" s="12">
        <v>1</v>
      </c>
      <c r="M1773" s="12">
        <v>1</v>
      </c>
      <c r="N1773" s="12">
        <v>1</v>
      </c>
      <c r="O1773" s="12">
        <v>1</v>
      </c>
      <c r="P1773" s="12">
        <v>1</v>
      </c>
      <c r="Q1773" s="12" t="s">
        <v>45</v>
      </c>
      <c r="R1773" s="12" t="s">
        <v>45</v>
      </c>
      <c r="S1773" s="12" t="s">
        <v>45</v>
      </c>
      <c r="T1773" s="12" t="s">
        <v>44</v>
      </c>
      <c r="U1773" s="16" t="s">
        <v>45</v>
      </c>
      <c r="V1773" s="6" t="s">
        <v>35</v>
      </c>
      <c r="W1773" s="63" t="s">
        <v>5859</v>
      </c>
      <c r="X1773" s="2" t="s">
        <v>5860</v>
      </c>
      <c r="Y1773" s="2">
        <v>952917125</v>
      </c>
      <c r="Z1773" s="64" t="s">
        <v>5861</v>
      </c>
      <c r="AA1773" s="2">
        <v>1</v>
      </c>
      <c r="AB1773" s="2">
        <v>0</v>
      </c>
      <c r="AC1773" s="2"/>
      <c r="AD1773" s="2" t="s">
        <v>6744</v>
      </c>
      <c r="AE1773" s="6">
        <v>0</v>
      </c>
      <c r="AF1773" s="12">
        <v>0</v>
      </c>
      <c r="AG1773" s="12"/>
      <c r="AH1773" s="12"/>
      <c r="AI1773" s="6">
        <v>1</v>
      </c>
      <c r="AJ1773" s="12">
        <v>1</v>
      </c>
      <c r="AK1773" s="12" t="s">
        <v>35</v>
      </c>
      <c r="AL1773" s="6" t="s">
        <v>6745</v>
      </c>
      <c r="AM1773" s="6">
        <v>0</v>
      </c>
      <c r="AN1773" s="12">
        <v>1</v>
      </c>
      <c r="AO1773" s="12" t="s">
        <v>35</v>
      </c>
      <c r="AP1773" s="6" t="s">
        <v>6744</v>
      </c>
      <c r="AQ1773" s="6">
        <f t="shared" si="189"/>
        <v>4</v>
      </c>
      <c r="AR1773" s="160">
        <f t="shared" si="190"/>
        <v>1</v>
      </c>
      <c r="AS1773" s="160">
        <f t="shared" si="191"/>
        <v>1</v>
      </c>
      <c r="AT1773" s="160">
        <f t="shared" si="192"/>
        <v>0</v>
      </c>
      <c r="AU1773" s="160">
        <f t="shared" si="193"/>
        <v>0</v>
      </c>
      <c r="AV1773" s="160">
        <f t="shared" si="194"/>
        <v>0</v>
      </c>
      <c r="AW1773" s="160">
        <f t="shared" si="195"/>
        <v>0</v>
      </c>
    </row>
    <row r="1774" spans="1:49" s="17" customFormat="1" x14ac:dyDescent="0.25">
      <c r="A1774" s="12" t="s">
        <v>5862</v>
      </c>
      <c r="B1774" s="45" t="s">
        <v>23</v>
      </c>
      <c r="C1774" s="12" t="s">
        <v>5830</v>
      </c>
      <c r="D1774" s="12" t="s">
        <v>5863</v>
      </c>
      <c r="E1774" s="6" t="s">
        <v>45</v>
      </c>
      <c r="F1774" s="12" t="s">
        <v>44</v>
      </c>
      <c r="G1774" s="12" t="s">
        <v>44</v>
      </c>
      <c r="H1774" s="2">
        <v>1</v>
      </c>
      <c r="I1774" s="12" t="s">
        <v>44</v>
      </c>
      <c r="J1774" s="12">
        <v>1</v>
      </c>
      <c r="K1774" s="12">
        <v>0</v>
      </c>
      <c r="L1774" s="12">
        <v>1</v>
      </c>
      <c r="M1774" s="12">
        <v>1</v>
      </c>
      <c r="N1774" s="12">
        <v>1</v>
      </c>
      <c r="O1774" s="12">
        <v>1</v>
      </c>
      <c r="P1774" s="12">
        <v>1</v>
      </c>
      <c r="Q1774" s="12" t="s">
        <v>45</v>
      </c>
      <c r="R1774" s="12" t="s">
        <v>44</v>
      </c>
      <c r="S1774" s="12" t="s">
        <v>45</v>
      </c>
      <c r="T1774" s="12" t="s">
        <v>44</v>
      </c>
      <c r="U1774" s="16" t="s">
        <v>45</v>
      </c>
      <c r="V1774" s="6" t="s">
        <v>35</v>
      </c>
      <c r="W1774" s="63" t="s">
        <v>5864</v>
      </c>
      <c r="X1774" s="2" t="s">
        <v>5865</v>
      </c>
      <c r="Y1774" s="2">
        <v>945738288</v>
      </c>
      <c r="Z1774" s="64" t="s">
        <v>5866</v>
      </c>
      <c r="AA1774" s="2">
        <v>1</v>
      </c>
      <c r="AB1774" s="2">
        <v>1</v>
      </c>
      <c r="AC1774" s="2" t="s">
        <v>35</v>
      </c>
      <c r="AD1774" s="2" t="s">
        <v>6744</v>
      </c>
      <c r="AE1774" s="6">
        <v>0</v>
      </c>
      <c r="AF1774" s="12">
        <v>1</v>
      </c>
      <c r="AG1774" s="12" t="s">
        <v>35</v>
      </c>
      <c r="AH1774" s="12" t="s">
        <v>6743</v>
      </c>
      <c r="AI1774" s="6">
        <v>1</v>
      </c>
      <c r="AJ1774" s="12">
        <v>1</v>
      </c>
      <c r="AK1774" s="12" t="s">
        <v>35</v>
      </c>
      <c r="AL1774" s="6" t="s">
        <v>6745</v>
      </c>
      <c r="AM1774" s="6">
        <v>0</v>
      </c>
      <c r="AN1774" s="12">
        <v>0</v>
      </c>
      <c r="AO1774" s="12"/>
      <c r="AP1774" s="6"/>
      <c r="AQ1774" s="6">
        <f t="shared" si="189"/>
        <v>5</v>
      </c>
      <c r="AR1774" s="160">
        <f t="shared" si="190"/>
        <v>1</v>
      </c>
      <c r="AS1774" s="160">
        <f t="shared" si="191"/>
        <v>1</v>
      </c>
      <c r="AT1774" s="160">
        <f t="shared" si="192"/>
        <v>0</v>
      </c>
      <c r="AU1774" s="160">
        <f t="shared" si="193"/>
        <v>0</v>
      </c>
      <c r="AV1774" s="160">
        <f t="shared" si="194"/>
        <v>0</v>
      </c>
      <c r="AW1774" s="160">
        <f t="shared" si="195"/>
        <v>0</v>
      </c>
    </row>
    <row r="1775" spans="1:49" s="17" customFormat="1" x14ac:dyDescent="0.25">
      <c r="A1775" s="12" t="s">
        <v>5867</v>
      </c>
      <c r="B1775" s="45" t="s">
        <v>23</v>
      </c>
      <c r="C1775" s="12" t="s">
        <v>5830</v>
      </c>
      <c r="D1775" s="12" t="s">
        <v>5868</v>
      </c>
      <c r="E1775" s="6" t="s">
        <v>45</v>
      </c>
      <c r="F1775" s="12" t="s">
        <v>44</v>
      </c>
      <c r="G1775" s="12" t="s">
        <v>44</v>
      </c>
      <c r="H1775" s="2">
        <v>1</v>
      </c>
      <c r="I1775" s="12" t="s">
        <v>44</v>
      </c>
      <c r="J1775" s="12">
        <v>1</v>
      </c>
      <c r="K1775" s="12">
        <v>0</v>
      </c>
      <c r="L1775" s="12">
        <v>1</v>
      </c>
      <c r="M1775" s="12">
        <v>1</v>
      </c>
      <c r="N1775" s="12">
        <v>1</v>
      </c>
      <c r="O1775" s="12">
        <v>1</v>
      </c>
      <c r="P1775" s="12">
        <v>1</v>
      </c>
      <c r="Q1775" s="12" t="s">
        <v>45</v>
      </c>
      <c r="R1775" s="12" t="s">
        <v>44</v>
      </c>
      <c r="S1775" s="12" t="s">
        <v>45</v>
      </c>
      <c r="T1775" s="12" t="s">
        <v>44</v>
      </c>
      <c r="U1775" s="16" t="s">
        <v>45</v>
      </c>
      <c r="V1775" s="6" t="s">
        <v>35</v>
      </c>
      <c r="W1775" s="63" t="s">
        <v>6662</v>
      </c>
      <c r="X1775" s="2">
        <v>44086945</v>
      </c>
      <c r="Y1775" s="2">
        <v>945736071</v>
      </c>
      <c r="Z1775" s="64" t="s">
        <v>6663</v>
      </c>
      <c r="AA1775" s="2">
        <v>0</v>
      </c>
      <c r="AB1775" s="2">
        <v>1</v>
      </c>
      <c r="AC1775" s="2" t="s">
        <v>35</v>
      </c>
      <c r="AD1775" s="2" t="s">
        <v>6744</v>
      </c>
      <c r="AE1775" s="6">
        <v>0</v>
      </c>
      <c r="AF1775" s="12">
        <v>0</v>
      </c>
      <c r="AG1775" s="12"/>
      <c r="AH1775" s="12"/>
      <c r="AI1775" s="6">
        <v>1</v>
      </c>
      <c r="AJ1775" s="12">
        <v>0</v>
      </c>
      <c r="AK1775" s="12"/>
      <c r="AL1775" s="6" t="s">
        <v>6743</v>
      </c>
      <c r="AM1775" s="6">
        <v>1</v>
      </c>
      <c r="AN1775" s="12">
        <v>0</v>
      </c>
      <c r="AO1775" s="12"/>
      <c r="AP1775" s="6" t="s">
        <v>6743</v>
      </c>
      <c r="AQ1775" s="6">
        <f t="shared" si="189"/>
        <v>3</v>
      </c>
      <c r="AR1775" s="160">
        <f t="shared" si="190"/>
        <v>1</v>
      </c>
      <c r="AS1775" s="160">
        <f t="shared" si="191"/>
        <v>1</v>
      </c>
      <c r="AT1775" s="160">
        <f t="shared" si="192"/>
        <v>0</v>
      </c>
      <c r="AU1775" s="160">
        <f t="shared" si="193"/>
        <v>0</v>
      </c>
      <c r="AV1775" s="160">
        <f t="shared" si="194"/>
        <v>0</v>
      </c>
      <c r="AW1775" s="160">
        <f t="shared" si="195"/>
        <v>0</v>
      </c>
    </row>
    <row r="1776" spans="1:49" s="17" customFormat="1" x14ac:dyDescent="0.25">
      <c r="A1776" s="12" t="s">
        <v>5869</v>
      </c>
      <c r="B1776" s="45" t="s">
        <v>23</v>
      </c>
      <c r="C1776" s="12" t="s">
        <v>1149</v>
      </c>
      <c r="D1776" s="12" t="s">
        <v>5870</v>
      </c>
      <c r="E1776" s="6" t="s">
        <v>45</v>
      </c>
      <c r="F1776" s="12" t="s">
        <v>44</v>
      </c>
      <c r="G1776" s="12" t="s">
        <v>44</v>
      </c>
      <c r="H1776" s="2">
        <v>1</v>
      </c>
      <c r="I1776" s="12" t="s">
        <v>45</v>
      </c>
      <c r="J1776" s="12">
        <v>1</v>
      </c>
      <c r="K1776" s="12">
        <v>0</v>
      </c>
      <c r="L1776" s="12">
        <v>1</v>
      </c>
      <c r="M1776" s="12">
        <v>1</v>
      </c>
      <c r="N1776" s="12">
        <v>1</v>
      </c>
      <c r="O1776" s="12">
        <v>1</v>
      </c>
      <c r="P1776" s="12">
        <v>1</v>
      </c>
      <c r="Q1776" s="12" t="s">
        <v>44</v>
      </c>
      <c r="R1776" s="12" t="s">
        <v>45</v>
      </c>
      <c r="S1776" s="12" t="s">
        <v>44</v>
      </c>
      <c r="T1776" s="12" t="s">
        <v>44</v>
      </c>
      <c r="U1776" s="16" t="s">
        <v>45</v>
      </c>
      <c r="V1776" s="6" t="s">
        <v>6658</v>
      </c>
      <c r="W1776" s="63" t="s">
        <v>5871</v>
      </c>
      <c r="X1776" s="2">
        <v>44829552</v>
      </c>
      <c r="Y1776" s="2">
        <v>964996994</v>
      </c>
      <c r="Z1776" s="64" t="s">
        <v>5872</v>
      </c>
      <c r="AA1776" s="2">
        <v>1</v>
      </c>
      <c r="AB1776" s="2">
        <v>1</v>
      </c>
      <c r="AC1776" s="2" t="s">
        <v>6578</v>
      </c>
      <c r="AD1776" s="2" t="s">
        <v>6744</v>
      </c>
      <c r="AE1776" s="6">
        <v>0</v>
      </c>
      <c r="AF1776" s="12">
        <v>1</v>
      </c>
      <c r="AG1776" s="12" t="s">
        <v>6578</v>
      </c>
      <c r="AH1776" s="12" t="s">
        <v>6744</v>
      </c>
      <c r="AI1776" s="6">
        <v>1</v>
      </c>
      <c r="AJ1776" s="12">
        <v>1</v>
      </c>
      <c r="AK1776" s="12" t="s">
        <v>6578</v>
      </c>
      <c r="AL1776" s="6" t="s">
        <v>6743</v>
      </c>
      <c r="AM1776" s="6">
        <v>0</v>
      </c>
      <c r="AN1776" s="12">
        <v>0</v>
      </c>
      <c r="AO1776" s="12"/>
      <c r="AP1776" s="6"/>
      <c r="AQ1776" s="6">
        <f t="shared" si="189"/>
        <v>5</v>
      </c>
      <c r="AR1776" s="160">
        <f t="shared" si="190"/>
        <v>1</v>
      </c>
      <c r="AS1776" s="160">
        <f t="shared" si="191"/>
        <v>0</v>
      </c>
      <c r="AT1776" s="160">
        <f t="shared" si="192"/>
        <v>0</v>
      </c>
      <c r="AU1776" s="160">
        <f t="shared" si="193"/>
        <v>0</v>
      </c>
      <c r="AV1776" s="160">
        <f t="shared" si="194"/>
        <v>1</v>
      </c>
      <c r="AW1776" s="160">
        <f t="shared" si="195"/>
        <v>0</v>
      </c>
    </row>
    <row r="1777" spans="1:49" s="17" customFormat="1" x14ac:dyDescent="0.25">
      <c r="A1777" s="12" t="s">
        <v>5873</v>
      </c>
      <c r="B1777" s="45" t="s">
        <v>23</v>
      </c>
      <c r="C1777" s="12" t="s">
        <v>1149</v>
      </c>
      <c r="D1777" s="12" t="s">
        <v>5874</v>
      </c>
      <c r="E1777" s="6" t="s">
        <v>45</v>
      </c>
      <c r="F1777" s="12" t="s">
        <v>44</v>
      </c>
      <c r="G1777" s="12" t="s">
        <v>44</v>
      </c>
      <c r="H1777" s="2">
        <v>1</v>
      </c>
      <c r="I1777" s="12" t="s">
        <v>44</v>
      </c>
      <c r="J1777" s="12">
        <v>1</v>
      </c>
      <c r="K1777" s="12">
        <v>0</v>
      </c>
      <c r="L1777" s="12">
        <v>1</v>
      </c>
      <c r="M1777" s="12">
        <v>1</v>
      </c>
      <c r="N1777" s="12">
        <v>1</v>
      </c>
      <c r="O1777" s="12">
        <v>1</v>
      </c>
      <c r="P1777" s="12">
        <v>1</v>
      </c>
      <c r="Q1777" s="12" t="s">
        <v>44</v>
      </c>
      <c r="R1777" s="12" t="s">
        <v>45</v>
      </c>
      <c r="S1777" s="12" t="s">
        <v>45</v>
      </c>
      <c r="T1777" s="12" t="s">
        <v>44</v>
      </c>
      <c r="U1777" s="16" t="s">
        <v>45</v>
      </c>
      <c r="V1777" s="6" t="s">
        <v>6658</v>
      </c>
      <c r="W1777" s="63" t="s">
        <v>5875</v>
      </c>
      <c r="X1777" s="2">
        <v>45658873</v>
      </c>
      <c r="Y1777" s="2">
        <v>958955061</v>
      </c>
      <c r="Z1777" s="64" t="s">
        <v>5876</v>
      </c>
      <c r="AA1777" s="2">
        <v>0</v>
      </c>
      <c r="AB1777" s="2">
        <v>1</v>
      </c>
      <c r="AC1777" s="2" t="s">
        <v>6578</v>
      </c>
      <c r="AD1777" s="2" t="s">
        <v>6744</v>
      </c>
      <c r="AE1777" s="6">
        <v>0</v>
      </c>
      <c r="AF1777" s="12">
        <v>1</v>
      </c>
      <c r="AG1777" s="12" t="s">
        <v>6578</v>
      </c>
      <c r="AH1777" s="12" t="s">
        <v>6744</v>
      </c>
      <c r="AI1777" s="6">
        <v>1</v>
      </c>
      <c r="AJ1777" s="12">
        <v>1</v>
      </c>
      <c r="AK1777" s="12" t="s">
        <v>6578</v>
      </c>
      <c r="AL1777" s="6" t="s">
        <v>6745</v>
      </c>
      <c r="AM1777" s="6">
        <v>0</v>
      </c>
      <c r="AN1777" s="12">
        <v>0</v>
      </c>
      <c r="AO1777" s="12"/>
      <c r="AP1777" s="6"/>
      <c r="AQ1777" s="6">
        <f t="shared" si="189"/>
        <v>4</v>
      </c>
      <c r="AR1777" s="160">
        <f t="shared" si="190"/>
        <v>1</v>
      </c>
      <c r="AS1777" s="160">
        <f t="shared" si="191"/>
        <v>0</v>
      </c>
      <c r="AT1777" s="160">
        <f t="shared" si="192"/>
        <v>0</v>
      </c>
      <c r="AU1777" s="160">
        <f t="shared" si="193"/>
        <v>0</v>
      </c>
      <c r="AV1777" s="160">
        <f t="shared" si="194"/>
        <v>1</v>
      </c>
      <c r="AW1777" s="160">
        <f t="shared" si="195"/>
        <v>0</v>
      </c>
    </row>
    <row r="1778" spans="1:49" s="17" customFormat="1" x14ac:dyDescent="0.25">
      <c r="A1778" s="12" t="s">
        <v>5877</v>
      </c>
      <c r="B1778" s="45" t="s">
        <v>23</v>
      </c>
      <c r="C1778" s="12" t="s">
        <v>1149</v>
      </c>
      <c r="D1778" s="12" t="s">
        <v>5878</v>
      </c>
      <c r="E1778" s="6" t="s">
        <v>45</v>
      </c>
      <c r="F1778" s="12" t="s">
        <v>44</v>
      </c>
      <c r="G1778" s="12" t="s">
        <v>44</v>
      </c>
      <c r="H1778" s="2">
        <v>1</v>
      </c>
      <c r="I1778" s="12" t="s">
        <v>45</v>
      </c>
      <c r="J1778" s="12">
        <v>1</v>
      </c>
      <c r="K1778" s="12">
        <v>0</v>
      </c>
      <c r="L1778" s="12">
        <v>0</v>
      </c>
      <c r="M1778" s="12">
        <v>1</v>
      </c>
      <c r="N1778" s="12">
        <v>1</v>
      </c>
      <c r="O1778" s="12">
        <v>1</v>
      </c>
      <c r="P1778" s="12">
        <v>1</v>
      </c>
      <c r="Q1778" s="12" t="s">
        <v>45</v>
      </c>
      <c r="R1778" s="12" t="s">
        <v>45</v>
      </c>
      <c r="S1778" s="12" t="s">
        <v>45</v>
      </c>
      <c r="T1778" s="12" t="s">
        <v>44</v>
      </c>
      <c r="U1778" s="16" t="s">
        <v>44</v>
      </c>
      <c r="V1778" s="6" t="s">
        <v>35</v>
      </c>
      <c r="W1778" s="63" t="s">
        <v>5879</v>
      </c>
      <c r="X1778" s="2">
        <v>43885851</v>
      </c>
      <c r="Y1778" s="2">
        <v>942196046</v>
      </c>
      <c r="Z1778" s="64" t="s">
        <v>5880</v>
      </c>
      <c r="AA1778" s="2">
        <v>0</v>
      </c>
      <c r="AB1778" s="2">
        <v>1</v>
      </c>
      <c r="AC1778" s="2" t="s">
        <v>35</v>
      </c>
      <c r="AD1778" s="2" t="s">
        <v>6744</v>
      </c>
      <c r="AE1778" s="6">
        <v>0</v>
      </c>
      <c r="AF1778" s="12">
        <v>1</v>
      </c>
      <c r="AG1778" s="12" t="s">
        <v>35</v>
      </c>
      <c r="AH1778" s="12" t="s">
        <v>6743</v>
      </c>
      <c r="AI1778" s="6">
        <v>0</v>
      </c>
      <c r="AJ1778" s="12">
        <v>1</v>
      </c>
      <c r="AK1778" s="12" t="s">
        <v>35</v>
      </c>
      <c r="AL1778" s="6" t="s">
        <v>6743</v>
      </c>
      <c r="AM1778" s="6">
        <v>0</v>
      </c>
      <c r="AN1778" s="12">
        <v>0</v>
      </c>
      <c r="AO1778" s="12"/>
      <c r="AP1778" s="6"/>
      <c r="AQ1778" s="6">
        <f t="shared" si="189"/>
        <v>3</v>
      </c>
      <c r="AR1778" s="160">
        <f t="shared" si="190"/>
        <v>0</v>
      </c>
      <c r="AS1778" s="160">
        <f t="shared" si="191"/>
        <v>1</v>
      </c>
      <c r="AT1778" s="160">
        <f t="shared" si="192"/>
        <v>0</v>
      </c>
      <c r="AU1778" s="160">
        <f t="shared" si="193"/>
        <v>0</v>
      </c>
      <c r="AV1778" s="160">
        <f t="shared" si="194"/>
        <v>0</v>
      </c>
      <c r="AW1778" s="160">
        <f t="shared" si="195"/>
        <v>0</v>
      </c>
    </row>
    <row r="1779" spans="1:49" s="17" customFormat="1" x14ac:dyDescent="0.25">
      <c r="A1779" s="12" t="s">
        <v>5881</v>
      </c>
      <c r="B1779" s="45" t="s">
        <v>23</v>
      </c>
      <c r="C1779" s="12" t="s">
        <v>1149</v>
      </c>
      <c r="D1779" s="12" t="s">
        <v>5882</v>
      </c>
      <c r="E1779" s="6" t="s">
        <v>45</v>
      </c>
      <c r="F1779" s="12" t="s">
        <v>44</v>
      </c>
      <c r="G1779" s="12" t="s">
        <v>44</v>
      </c>
      <c r="H1779" s="2">
        <v>1</v>
      </c>
      <c r="I1779" s="12" t="s">
        <v>45</v>
      </c>
      <c r="J1779" s="12">
        <v>1</v>
      </c>
      <c r="K1779" s="12">
        <v>0</v>
      </c>
      <c r="L1779" s="12">
        <v>1</v>
      </c>
      <c r="M1779" s="12">
        <v>1</v>
      </c>
      <c r="N1779" s="12">
        <v>1</v>
      </c>
      <c r="O1779" s="12">
        <v>1</v>
      </c>
      <c r="P1779" s="12">
        <v>1</v>
      </c>
      <c r="Q1779" s="12" t="s">
        <v>45</v>
      </c>
      <c r="R1779" s="12" t="s">
        <v>45</v>
      </c>
      <c r="S1779" s="12" t="s">
        <v>45</v>
      </c>
      <c r="T1779" s="12" t="s">
        <v>44</v>
      </c>
      <c r="U1779" s="16" t="s">
        <v>45</v>
      </c>
      <c r="V1779" s="6" t="s">
        <v>6658</v>
      </c>
      <c r="W1779" s="63" t="s">
        <v>5883</v>
      </c>
      <c r="X1779" s="2">
        <v>40924830</v>
      </c>
      <c r="Y1779" s="2">
        <v>961750152</v>
      </c>
      <c r="Z1779" s="64" t="s">
        <v>5884</v>
      </c>
      <c r="AA1779" s="2">
        <v>0</v>
      </c>
      <c r="AB1779" s="2">
        <v>1</v>
      </c>
      <c r="AC1779" s="2" t="s">
        <v>35</v>
      </c>
      <c r="AD1779" s="2" t="s">
        <v>6744</v>
      </c>
      <c r="AE1779" s="6">
        <v>0</v>
      </c>
      <c r="AF1779" s="12">
        <v>1</v>
      </c>
      <c r="AG1779" s="12" t="s">
        <v>6578</v>
      </c>
      <c r="AH1779" s="12" t="s">
        <v>6743</v>
      </c>
      <c r="AI1779" s="6">
        <v>1</v>
      </c>
      <c r="AJ1779" s="12">
        <v>1</v>
      </c>
      <c r="AK1779" s="12" t="s">
        <v>6578</v>
      </c>
      <c r="AL1779" s="6" t="s">
        <v>6743</v>
      </c>
      <c r="AM1779" s="6">
        <v>0</v>
      </c>
      <c r="AN1779" s="12">
        <v>0</v>
      </c>
      <c r="AO1779" s="12"/>
      <c r="AP1779" s="6"/>
      <c r="AQ1779" s="6">
        <f t="shared" si="189"/>
        <v>4</v>
      </c>
      <c r="AR1779" s="160">
        <f t="shared" si="190"/>
        <v>1</v>
      </c>
      <c r="AS1779" s="160">
        <f t="shared" si="191"/>
        <v>1</v>
      </c>
      <c r="AT1779" s="160">
        <f t="shared" si="192"/>
        <v>0</v>
      </c>
      <c r="AU1779" s="160">
        <f t="shared" si="193"/>
        <v>0</v>
      </c>
      <c r="AV1779" s="160">
        <f t="shared" si="194"/>
        <v>1</v>
      </c>
      <c r="AW1779" s="160">
        <f t="shared" si="195"/>
        <v>0</v>
      </c>
    </row>
    <row r="1780" spans="1:49" s="17" customFormat="1" x14ac:dyDescent="0.25">
      <c r="A1780" s="12" t="s">
        <v>5885</v>
      </c>
      <c r="B1780" s="45" t="s">
        <v>23</v>
      </c>
      <c r="C1780" s="12" t="s">
        <v>1149</v>
      </c>
      <c r="D1780" s="12" t="s">
        <v>5886</v>
      </c>
      <c r="E1780" s="6" t="s">
        <v>45</v>
      </c>
      <c r="F1780" s="12" t="s">
        <v>44</v>
      </c>
      <c r="G1780" s="12" t="s">
        <v>44</v>
      </c>
      <c r="H1780" s="2">
        <v>1</v>
      </c>
      <c r="I1780" s="12" t="s">
        <v>45</v>
      </c>
      <c r="J1780" s="12">
        <v>1</v>
      </c>
      <c r="K1780" s="12">
        <v>0</v>
      </c>
      <c r="L1780" s="12">
        <v>0</v>
      </c>
      <c r="M1780" s="12">
        <v>1</v>
      </c>
      <c r="N1780" s="12">
        <v>1</v>
      </c>
      <c r="O1780" s="12">
        <v>1</v>
      </c>
      <c r="P1780" s="12">
        <v>1</v>
      </c>
      <c r="Q1780" s="12" t="s">
        <v>44</v>
      </c>
      <c r="R1780" s="12" t="s">
        <v>45</v>
      </c>
      <c r="S1780" s="12" t="s">
        <v>45</v>
      </c>
      <c r="T1780" s="12" t="s">
        <v>44</v>
      </c>
      <c r="U1780" s="16" t="s">
        <v>44</v>
      </c>
      <c r="V1780" s="6" t="s">
        <v>36</v>
      </c>
      <c r="W1780" s="63" t="s">
        <v>5887</v>
      </c>
      <c r="X1780" s="2">
        <v>43316246</v>
      </c>
      <c r="Y1780" s="2" t="s">
        <v>5888</v>
      </c>
      <c r="Z1780" s="64" t="s">
        <v>5889</v>
      </c>
      <c r="AA1780" s="2">
        <v>0</v>
      </c>
      <c r="AB1780" s="2">
        <v>1</v>
      </c>
      <c r="AC1780" s="2" t="s">
        <v>36</v>
      </c>
      <c r="AD1780" s="2" t="s">
        <v>6744</v>
      </c>
      <c r="AE1780" s="6">
        <v>0</v>
      </c>
      <c r="AF1780" s="12">
        <v>1</v>
      </c>
      <c r="AG1780" s="12" t="s">
        <v>36</v>
      </c>
      <c r="AH1780" s="12" t="s">
        <v>6744</v>
      </c>
      <c r="AI1780" s="6">
        <v>0</v>
      </c>
      <c r="AJ1780" s="12">
        <v>0</v>
      </c>
      <c r="AK1780" s="12"/>
      <c r="AL1780" s="6"/>
      <c r="AM1780" s="6">
        <v>0</v>
      </c>
      <c r="AN1780" s="12">
        <v>0</v>
      </c>
      <c r="AO1780" s="12"/>
      <c r="AP1780" s="6"/>
      <c r="AQ1780" s="6">
        <f t="shared" si="189"/>
        <v>2</v>
      </c>
      <c r="AR1780" s="160">
        <f t="shared" si="190"/>
        <v>0</v>
      </c>
      <c r="AS1780" s="160">
        <f t="shared" si="191"/>
        <v>0</v>
      </c>
      <c r="AT1780" s="160">
        <f t="shared" si="192"/>
        <v>0</v>
      </c>
      <c r="AU1780" s="160">
        <f t="shared" si="193"/>
        <v>1</v>
      </c>
      <c r="AV1780" s="160">
        <f t="shared" si="194"/>
        <v>0</v>
      </c>
      <c r="AW1780" s="160">
        <f t="shared" si="195"/>
        <v>0</v>
      </c>
    </row>
    <row r="1781" spans="1:49" s="17" customFormat="1" x14ac:dyDescent="0.25">
      <c r="A1781" s="12" t="s">
        <v>5890</v>
      </c>
      <c r="B1781" s="45" t="s">
        <v>23</v>
      </c>
      <c r="C1781" s="12" t="s">
        <v>5891</v>
      </c>
      <c r="D1781" s="12" t="s">
        <v>5891</v>
      </c>
      <c r="E1781" s="6" t="s">
        <v>45</v>
      </c>
      <c r="F1781" s="12" t="s">
        <v>44</v>
      </c>
      <c r="G1781" s="12" t="s">
        <v>44</v>
      </c>
      <c r="H1781" s="2">
        <v>1</v>
      </c>
      <c r="I1781" s="12" t="s">
        <v>45</v>
      </c>
      <c r="J1781" s="12">
        <v>1</v>
      </c>
      <c r="K1781" s="12">
        <v>0</v>
      </c>
      <c r="L1781" s="12">
        <v>1</v>
      </c>
      <c r="M1781" s="12">
        <v>1</v>
      </c>
      <c r="N1781" s="12">
        <v>1</v>
      </c>
      <c r="O1781" s="12">
        <v>1</v>
      </c>
      <c r="P1781" s="12">
        <v>1</v>
      </c>
      <c r="Q1781" s="12" t="s">
        <v>45</v>
      </c>
      <c r="R1781" s="12" t="s">
        <v>45</v>
      </c>
      <c r="S1781" s="12" t="s">
        <v>45</v>
      </c>
      <c r="T1781" s="12" t="s">
        <v>44</v>
      </c>
      <c r="U1781" s="16" t="s">
        <v>45</v>
      </c>
      <c r="V1781" s="6" t="s">
        <v>35</v>
      </c>
      <c r="W1781" s="63" t="s">
        <v>5892</v>
      </c>
      <c r="X1781" s="2" t="s">
        <v>5893</v>
      </c>
      <c r="Y1781" s="2">
        <v>945736214</v>
      </c>
      <c r="Z1781" s="64" t="s">
        <v>5894</v>
      </c>
      <c r="AA1781" s="2">
        <v>0</v>
      </c>
      <c r="AB1781" s="2">
        <v>1</v>
      </c>
      <c r="AC1781" s="2" t="s">
        <v>35</v>
      </c>
      <c r="AD1781" s="2" t="s">
        <v>6744</v>
      </c>
      <c r="AE1781" s="6">
        <v>0</v>
      </c>
      <c r="AF1781" s="12">
        <v>1</v>
      </c>
      <c r="AG1781" s="12" t="s">
        <v>35</v>
      </c>
      <c r="AH1781" s="12" t="s">
        <v>6744</v>
      </c>
      <c r="AI1781" s="6">
        <v>1</v>
      </c>
      <c r="AJ1781" s="12">
        <v>1</v>
      </c>
      <c r="AK1781" s="12" t="s">
        <v>35</v>
      </c>
      <c r="AL1781" s="6" t="s">
        <v>6745</v>
      </c>
      <c r="AM1781" s="6">
        <v>1</v>
      </c>
      <c r="AN1781" s="12">
        <v>0</v>
      </c>
      <c r="AO1781" s="12"/>
      <c r="AP1781" s="6" t="s">
        <v>6743</v>
      </c>
      <c r="AQ1781" s="6">
        <f t="shared" si="189"/>
        <v>5</v>
      </c>
      <c r="AR1781" s="160">
        <f t="shared" si="190"/>
        <v>1</v>
      </c>
      <c r="AS1781" s="160">
        <f t="shared" si="191"/>
        <v>1</v>
      </c>
      <c r="AT1781" s="160">
        <f t="shared" si="192"/>
        <v>0</v>
      </c>
      <c r="AU1781" s="160">
        <f t="shared" si="193"/>
        <v>0</v>
      </c>
      <c r="AV1781" s="160">
        <f t="shared" si="194"/>
        <v>0</v>
      </c>
      <c r="AW1781" s="160">
        <f t="shared" si="195"/>
        <v>0</v>
      </c>
    </row>
    <row r="1782" spans="1:49" s="17" customFormat="1" x14ac:dyDescent="0.25">
      <c r="A1782" s="12" t="s">
        <v>5895</v>
      </c>
      <c r="B1782" s="45" t="s">
        <v>23</v>
      </c>
      <c r="C1782" s="12" t="s">
        <v>5891</v>
      </c>
      <c r="D1782" s="12" t="s">
        <v>5137</v>
      </c>
      <c r="E1782" s="6" t="s">
        <v>45</v>
      </c>
      <c r="F1782" s="12" t="s">
        <v>44</v>
      </c>
      <c r="G1782" s="12" t="s">
        <v>44</v>
      </c>
      <c r="H1782" s="2">
        <v>1</v>
      </c>
      <c r="I1782" s="12" t="s">
        <v>44</v>
      </c>
      <c r="J1782" s="12">
        <v>1</v>
      </c>
      <c r="K1782" s="12">
        <v>0</v>
      </c>
      <c r="L1782" s="12">
        <v>1</v>
      </c>
      <c r="M1782" s="12">
        <v>1</v>
      </c>
      <c r="N1782" s="12">
        <v>1</v>
      </c>
      <c r="O1782" s="12">
        <v>1</v>
      </c>
      <c r="P1782" s="12">
        <v>1</v>
      </c>
      <c r="Q1782" s="12" t="s">
        <v>45</v>
      </c>
      <c r="R1782" s="12" t="s">
        <v>45</v>
      </c>
      <c r="S1782" s="12" t="s">
        <v>45</v>
      </c>
      <c r="T1782" s="12" t="s">
        <v>44</v>
      </c>
      <c r="U1782" s="16" t="s">
        <v>45</v>
      </c>
      <c r="V1782" s="6" t="s">
        <v>35</v>
      </c>
      <c r="W1782" s="63" t="s">
        <v>5896</v>
      </c>
      <c r="X1782" s="2" t="s">
        <v>5897</v>
      </c>
      <c r="Y1782" s="2">
        <v>945738066</v>
      </c>
      <c r="Z1782" s="64" t="s">
        <v>5898</v>
      </c>
      <c r="AA1782" s="2">
        <v>0</v>
      </c>
      <c r="AB1782" s="2">
        <v>1</v>
      </c>
      <c r="AC1782" s="2" t="s">
        <v>35</v>
      </c>
      <c r="AD1782" s="2" t="s">
        <v>6744</v>
      </c>
      <c r="AE1782" s="6">
        <v>0</v>
      </c>
      <c r="AF1782" s="12">
        <v>0</v>
      </c>
      <c r="AG1782" s="12"/>
      <c r="AH1782" s="12"/>
      <c r="AI1782" s="6">
        <v>0</v>
      </c>
      <c r="AJ1782" s="12">
        <v>0</v>
      </c>
      <c r="AK1782" s="12"/>
      <c r="AL1782" s="6"/>
      <c r="AM1782" s="6">
        <v>0</v>
      </c>
      <c r="AN1782" s="12">
        <v>0</v>
      </c>
      <c r="AO1782" s="12"/>
      <c r="AP1782" s="6"/>
      <c r="AQ1782" s="6">
        <f t="shared" si="189"/>
        <v>1</v>
      </c>
      <c r="AR1782" s="160">
        <f t="shared" si="190"/>
        <v>0</v>
      </c>
      <c r="AS1782" s="160">
        <f t="shared" si="191"/>
        <v>1</v>
      </c>
      <c r="AT1782" s="160">
        <f t="shared" si="192"/>
        <v>0</v>
      </c>
      <c r="AU1782" s="160">
        <f t="shared" si="193"/>
        <v>0</v>
      </c>
      <c r="AV1782" s="160">
        <f t="shared" si="194"/>
        <v>0</v>
      </c>
      <c r="AW1782" s="160">
        <f t="shared" si="195"/>
        <v>0</v>
      </c>
    </row>
    <row r="1783" spans="1:49" s="17" customFormat="1" x14ac:dyDescent="0.25">
      <c r="A1783" s="12" t="s">
        <v>5899</v>
      </c>
      <c r="B1783" s="45" t="s">
        <v>23</v>
      </c>
      <c r="C1783" s="12" t="s">
        <v>5891</v>
      </c>
      <c r="D1783" s="12" t="s">
        <v>5900</v>
      </c>
      <c r="E1783" s="6" t="s">
        <v>45</v>
      </c>
      <c r="F1783" s="12" t="s">
        <v>44</v>
      </c>
      <c r="G1783" s="12" t="s">
        <v>44</v>
      </c>
      <c r="H1783" s="2">
        <v>1</v>
      </c>
      <c r="I1783" s="12" t="s">
        <v>45</v>
      </c>
      <c r="J1783" s="12">
        <v>1</v>
      </c>
      <c r="K1783" s="12">
        <v>0</v>
      </c>
      <c r="L1783" s="12">
        <v>1</v>
      </c>
      <c r="M1783" s="12">
        <v>1</v>
      </c>
      <c r="N1783" s="12">
        <v>1</v>
      </c>
      <c r="O1783" s="12">
        <v>1</v>
      </c>
      <c r="P1783" s="12">
        <v>1</v>
      </c>
      <c r="Q1783" s="12" t="s">
        <v>45</v>
      </c>
      <c r="R1783" s="12" t="s">
        <v>45</v>
      </c>
      <c r="S1783" s="12" t="s">
        <v>45</v>
      </c>
      <c r="T1783" s="12" t="s">
        <v>44</v>
      </c>
      <c r="U1783" s="16" t="s">
        <v>45</v>
      </c>
      <c r="V1783" s="6" t="s">
        <v>6558</v>
      </c>
      <c r="W1783" s="63" t="s">
        <v>5908</v>
      </c>
      <c r="X1783" s="2" t="s">
        <v>5909</v>
      </c>
      <c r="Y1783" s="2">
        <v>954451230</v>
      </c>
      <c r="Z1783" s="64" t="s">
        <v>5910</v>
      </c>
      <c r="AA1783" s="2">
        <v>0</v>
      </c>
      <c r="AB1783" s="2">
        <v>0</v>
      </c>
      <c r="AC1783" s="2"/>
      <c r="AD1783" s="2"/>
      <c r="AE1783" s="6">
        <v>0</v>
      </c>
      <c r="AF1783" s="12">
        <v>0</v>
      </c>
      <c r="AG1783" s="12"/>
      <c r="AH1783" s="12"/>
      <c r="AI1783" s="6">
        <v>1</v>
      </c>
      <c r="AJ1783" s="12">
        <v>1</v>
      </c>
      <c r="AK1783" s="12" t="s">
        <v>35</v>
      </c>
      <c r="AL1783" s="6" t="s">
        <v>6745</v>
      </c>
      <c r="AM1783" s="6">
        <v>0</v>
      </c>
      <c r="AN1783" s="12">
        <v>0</v>
      </c>
      <c r="AO1783" s="12"/>
      <c r="AP1783" s="6"/>
      <c r="AQ1783" s="6">
        <f t="shared" si="189"/>
        <v>2</v>
      </c>
      <c r="AR1783" s="160">
        <f t="shared" si="190"/>
        <v>1</v>
      </c>
      <c r="AS1783" s="160">
        <f t="shared" si="191"/>
        <v>1</v>
      </c>
      <c r="AT1783" s="160">
        <f t="shared" si="192"/>
        <v>0</v>
      </c>
      <c r="AU1783" s="160">
        <f t="shared" si="193"/>
        <v>0</v>
      </c>
      <c r="AV1783" s="160">
        <f t="shared" si="194"/>
        <v>0</v>
      </c>
      <c r="AW1783" s="160">
        <f t="shared" si="195"/>
        <v>0</v>
      </c>
    </row>
    <row r="1784" spans="1:49" s="17" customFormat="1" x14ac:dyDescent="0.25">
      <c r="A1784" s="12" t="s">
        <v>5901</v>
      </c>
      <c r="B1784" s="45" t="s">
        <v>23</v>
      </c>
      <c r="C1784" s="12" t="s">
        <v>5891</v>
      </c>
      <c r="D1784" s="12" t="s">
        <v>5902</v>
      </c>
      <c r="E1784" s="6" t="s">
        <v>45</v>
      </c>
      <c r="F1784" s="12" t="s">
        <v>45</v>
      </c>
      <c r="G1784" s="12" t="s">
        <v>44</v>
      </c>
      <c r="H1784" s="2">
        <v>0</v>
      </c>
      <c r="I1784" s="12" t="s">
        <v>44</v>
      </c>
      <c r="J1784" s="12">
        <v>0</v>
      </c>
      <c r="K1784" s="6">
        <v>0</v>
      </c>
      <c r="L1784" s="12">
        <v>0</v>
      </c>
      <c r="M1784" s="112">
        <v>2</v>
      </c>
      <c r="N1784" s="39"/>
      <c r="O1784" s="12"/>
      <c r="P1784" s="12"/>
      <c r="Q1784" s="12" t="s">
        <v>45</v>
      </c>
      <c r="R1784" s="12" t="s">
        <v>45</v>
      </c>
      <c r="S1784" s="12" t="s">
        <v>45</v>
      </c>
      <c r="T1784" s="12" t="s">
        <v>44</v>
      </c>
      <c r="U1784" s="16" t="s">
        <v>45</v>
      </c>
      <c r="V1784" s="6" t="s">
        <v>35</v>
      </c>
      <c r="W1784" s="63" t="s">
        <v>5903</v>
      </c>
      <c r="X1784" s="2">
        <v>41557625</v>
      </c>
      <c r="Y1784" s="2">
        <v>988797318</v>
      </c>
      <c r="Z1784" s="64" t="s">
        <v>5904</v>
      </c>
      <c r="AA1784" s="2">
        <v>0</v>
      </c>
      <c r="AB1784" s="2">
        <v>0</v>
      </c>
      <c r="AC1784" s="2"/>
      <c r="AD1784" s="2"/>
      <c r="AE1784" s="6">
        <v>0</v>
      </c>
      <c r="AF1784" s="12">
        <v>0</v>
      </c>
      <c r="AG1784" s="12"/>
      <c r="AH1784" s="12"/>
      <c r="AI1784" s="6">
        <v>0</v>
      </c>
      <c r="AJ1784" s="12">
        <v>0</v>
      </c>
      <c r="AK1784" s="12"/>
      <c r="AL1784" s="6"/>
      <c r="AM1784" s="6">
        <v>0</v>
      </c>
      <c r="AN1784" s="12">
        <v>0</v>
      </c>
      <c r="AO1784" s="12"/>
      <c r="AP1784" s="6"/>
      <c r="AQ1784" s="6">
        <f t="shared" si="189"/>
        <v>0</v>
      </c>
      <c r="AR1784" s="160">
        <f t="shared" si="190"/>
        <v>0</v>
      </c>
      <c r="AS1784" s="160">
        <f t="shared" si="191"/>
        <v>0</v>
      </c>
      <c r="AT1784" s="160">
        <f t="shared" si="192"/>
        <v>0</v>
      </c>
      <c r="AU1784" s="160">
        <f t="shared" si="193"/>
        <v>0</v>
      </c>
      <c r="AV1784" s="160">
        <f t="shared" si="194"/>
        <v>0</v>
      </c>
      <c r="AW1784" s="160">
        <f t="shared" si="195"/>
        <v>0</v>
      </c>
    </row>
    <row r="1785" spans="1:49" s="17" customFormat="1" x14ac:dyDescent="0.25">
      <c r="A1785" s="12" t="s">
        <v>5905</v>
      </c>
      <c r="B1785" s="45" t="s">
        <v>23</v>
      </c>
      <c r="C1785" s="12" t="s">
        <v>5891</v>
      </c>
      <c r="D1785" s="12" t="s">
        <v>5906</v>
      </c>
      <c r="E1785" s="6" t="s">
        <v>45</v>
      </c>
      <c r="F1785" s="12" t="s">
        <v>44</v>
      </c>
      <c r="G1785" s="12" t="s">
        <v>44</v>
      </c>
      <c r="H1785" s="2">
        <v>1</v>
      </c>
      <c r="I1785" s="12" t="s">
        <v>45</v>
      </c>
      <c r="J1785" s="12">
        <v>1</v>
      </c>
      <c r="K1785" s="12">
        <v>0</v>
      </c>
      <c r="L1785" s="12">
        <v>0</v>
      </c>
      <c r="M1785" s="12">
        <v>1</v>
      </c>
      <c r="N1785" s="12">
        <v>1</v>
      </c>
      <c r="O1785" s="12">
        <v>1</v>
      </c>
      <c r="P1785" s="12">
        <v>1</v>
      </c>
      <c r="Q1785" s="12" t="s">
        <v>45</v>
      </c>
      <c r="R1785" s="12" t="s">
        <v>45</v>
      </c>
      <c r="S1785" s="12" t="s">
        <v>45</v>
      </c>
      <c r="T1785" s="12" t="s">
        <v>44</v>
      </c>
      <c r="U1785" s="16" t="s">
        <v>45</v>
      </c>
      <c r="V1785" s="6" t="s">
        <v>6658</v>
      </c>
      <c r="W1785" s="63" t="s">
        <v>5913</v>
      </c>
      <c r="X1785" s="2" t="s">
        <v>5914</v>
      </c>
      <c r="Y1785" s="2">
        <v>997918372</v>
      </c>
      <c r="Z1785" s="64" t="s">
        <v>5915</v>
      </c>
      <c r="AA1785" s="2">
        <v>0</v>
      </c>
      <c r="AB1785" s="2">
        <v>0</v>
      </c>
      <c r="AC1785" s="2"/>
      <c r="AD1785" s="2"/>
      <c r="AE1785" s="6">
        <v>0</v>
      </c>
      <c r="AF1785" s="12">
        <v>1</v>
      </c>
      <c r="AG1785" s="12" t="s">
        <v>6578</v>
      </c>
      <c r="AH1785" s="12" t="s">
        <v>6744</v>
      </c>
      <c r="AI1785" s="6">
        <v>0</v>
      </c>
      <c r="AJ1785" s="12">
        <v>0</v>
      </c>
      <c r="AK1785" s="12"/>
      <c r="AL1785" s="6"/>
      <c r="AM1785" s="6">
        <v>0</v>
      </c>
      <c r="AN1785" s="12">
        <v>0</v>
      </c>
      <c r="AO1785" s="12"/>
      <c r="AP1785" s="6"/>
      <c r="AQ1785" s="6">
        <f t="shared" si="189"/>
        <v>1</v>
      </c>
      <c r="AR1785" s="160">
        <f t="shared" si="190"/>
        <v>0</v>
      </c>
      <c r="AS1785" s="160">
        <f t="shared" si="191"/>
        <v>0</v>
      </c>
      <c r="AT1785" s="160">
        <f t="shared" si="192"/>
        <v>0</v>
      </c>
      <c r="AU1785" s="160">
        <f t="shared" si="193"/>
        <v>0</v>
      </c>
      <c r="AV1785" s="160">
        <f t="shared" si="194"/>
        <v>1</v>
      </c>
      <c r="AW1785" s="160">
        <f t="shared" si="195"/>
        <v>0</v>
      </c>
    </row>
    <row r="1786" spans="1:49" s="17" customFormat="1" x14ac:dyDescent="0.25">
      <c r="A1786" s="12" t="s">
        <v>5907</v>
      </c>
      <c r="B1786" s="45" t="s">
        <v>23</v>
      </c>
      <c r="C1786" s="12" t="s">
        <v>5891</v>
      </c>
      <c r="D1786" s="12" t="s">
        <v>201</v>
      </c>
      <c r="E1786" s="6" t="s">
        <v>45</v>
      </c>
      <c r="F1786" s="12" t="s">
        <v>44</v>
      </c>
      <c r="G1786" s="12" t="s">
        <v>44</v>
      </c>
      <c r="H1786" s="2">
        <v>1</v>
      </c>
      <c r="I1786" s="12" t="s">
        <v>45</v>
      </c>
      <c r="J1786" s="12">
        <v>1</v>
      </c>
      <c r="K1786" s="12">
        <v>0</v>
      </c>
      <c r="L1786" s="12">
        <v>1</v>
      </c>
      <c r="M1786" s="12">
        <v>1</v>
      </c>
      <c r="N1786" s="12">
        <v>1</v>
      </c>
      <c r="O1786" s="12">
        <v>1</v>
      </c>
      <c r="P1786" s="12">
        <v>1</v>
      </c>
      <c r="Q1786" s="12" t="s">
        <v>45</v>
      </c>
      <c r="R1786" s="12" t="s">
        <v>45</v>
      </c>
      <c r="S1786" s="12" t="s">
        <v>45</v>
      </c>
      <c r="T1786" s="12" t="s">
        <v>44</v>
      </c>
      <c r="U1786" s="16" t="s">
        <v>45</v>
      </c>
      <c r="V1786" s="6" t="s">
        <v>6558</v>
      </c>
      <c r="W1786" s="63" t="s">
        <v>5908</v>
      </c>
      <c r="X1786" s="2" t="s">
        <v>5909</v>
      </c>
      <c r="Y1786" s="2">
        <v>954451230</v>
      </c>
      <c r="Z1786" s="64" t="s">
        <v>5910</v>
      </c>
      <c r="AA1786" s="2">
        <v>1</v>
      </c>
      <c r="AB1786" s="2">
        <v>0</v>
      </c>
      <c r="AC1786" s="2"/>
      <c r="AD1786" s="2" t="s">
        <v>6743</v>
      </c>
      <c r="AE1786" s="6">
        <v>1</v>
      </c>
      <c r="AF1786" s="12">
        <v>0</v>
      </c>
      <c r="AG1786" s="12"/>
      <c r="AH1786" s="12" t="s">
        <v>6743</v>
      </c>
      <c r="AI1786" s="6">
        <v>1</v>
      </c>
      <c r="AJ1786" s="12">
        <v>0</v>
      </c>
      <c r="AK1786" s="12"/>
      <c r="AL1786" s="6" t="s">
        <v>6743</v>
      </c>
      <c r="AM1786" s="6">
        <v>1</v>
      </c>
      <c r="AN1786" s="12">
        <v>0</v>
      </c>
      <c r="AO1786" s="12"/>
      <c r="AP1786" s="6" t="s">
        <v>6743</v>
      </c>
      <c r="AQ1786" s="6">
        <f t="shared" si="189"/>
        <v>4</v>
      </c>
      <c r="AR1786" s="160">
        <f t="shared" si="190"/>
        <v>1</v>
      </c>
      <c r="AS1786" s="160">
        <f t="shared" si="191"/>
        <v>0</v>
      </c>
      <c r="AT1786" s="160">
        <f t="shared" si="192"/>
        <v>0</v>
      </c>
      <c r="AU1786" s="160">
        <f t="shared" si="193"/>
        <v>0</v>
      </c>
      <c r="AV1786" s="160">
        <f t="shared" si="194"/>
        <v>0</v>
      </c>
      <c r="AW1786" s="160">
        <f t="shared" si="195"/>
        <v>0</v>
      </c>
    </row>
    <row r="1787" spans="1:49" s="17" customFormat="1" x14ac:dyDescent="0.25">
      <c r="A1787" s="12" t="s">
        <v>5911</v>
      </c>
      <c r="B1787" s="45" t="s">
        <v>23</v>
      </c>
      <c r="C1787" s="12" t="s">
        <v>5891</v>
      </c>
      <c r="D1787" s="12" t="s">
        <v>5912</v>
      </c>
      <c r="E1787" s="6" t="s">
        <v>45</v>
      </c>
      <c r="F1787" s="12" t="s">
        <v>44</v>
      </c>
      <c r="G1787" s="12" t="s">
        <v>44</v>
      </c>
      <c r="H1787" s="2">
        <v>1</v>
      </c>
      <c r="I1787" s="12" t="s">
        <v>45</v>
      </c>
      <c r="J1787" s="12">
        <v>1</v>
      </c>
      <c r="K1787" s="12">
        <v>0</v>
      </c>
      <c r="L1787" s="12">
        <v>1</v>
      </c>
      <c r="M1787" s="12">
        <v>1</v>
      </c>
      <c r="N1787" s="12">
        <v>1</v>
      </c>
      <c r="O1787" s="12">
        <v>1</v>
      </c>
      <c r="P1787" s="12">
        <v>1</v>
      </c>
      <c r="Q1787" s="12" t="s">
        <v>45</v>
      </c>
      <c r="R1787" s="12" t="s">
        <v>45</v>
      </c>
      <c r="S1787" s="12" t="s">
        <v>45</v>
      </c>
      <c r="T1787" s="12" t="s">
        <v>44</v>
      </c>
      <c r="U1787" s="16" t="s">
        <v>45</v>
      </c>
      <c r="V1787" s="6" t="s">
        <v>6558</v>
      </c>
      <c r="W1787" s="63" t="s">
        <v>5908</v>
      </c>
      <c r="X1787" s="2" t="s">
        <v>5909</v>
      </c>
      <c r="Y1787" s="2">
        <v>954451230</v>
      </c>
      <c r="Z1787" s="64" t="s">
        <v>5910</v>
      </c>
      <c r="AA1787" s="2">
        <v>1</v>
      </c>
      <c r="AB1787" s="2">
        <v>0</v>
      </c>
      <c r="AC1787" s="2"/>
      <c r="AD1787" s="2" t="s">
        <v>6743</v>
      </c>
      <c r="AE1787" s="6">
        <v>1</v>
      </c>
      <c r="AF1787" s="12">
        <v>0</v>
      </c>
      <c r="AG1787" s="12"/>
      <c r="AH1787" s="12" t="s">
        <v>6743</v>
      </c>
      <c r="AI1787" s="6">
        <v>1</v>
      </c>
      <c r="AJ1787" s="12">
        <v>0</v>
      </c>
      <c r="AK1787" s="12"/>
      <c r="AL1787" s="6" t="s">
        <v>6743</v>
      </c>
      <c r="AM1787" s="6">
        <v>0</v>
      </c>
      <c r="AN1787" s="12">
        <v>0</v>
      </c>
      <c r="AO1787" s="12"/>
      <c r="AP1787" s="6"/>
      <c r="AQ1787" s="6">
        <f t="shared" si="189"/>
        <v>3</v>
      </c>
      <c r="AR1787" s="160">
        <f t="shared" si="190"/>
        <v>1</v>
      </c>
      <c r="AS1787" s="160">
        <f t="shared" si="191"/>
        <v>0</v>
      </c>
      <c r="AT1787" s="160">
        <f t="shared" si="192"/>
        <v>0</v>
      </c>
      <c r="AU1787" s="160">
        <f t="shared" si="193"/>
        <v>0</v>
      </c>
      <c r="AV1787" s="160">
        <f t="shared" si="194"/>
        <v>0</v>
      </c>
      <c r="AW1787" s="160">
        <f t="shared" si="195"/>
        <v>0</v>
      </c>
    </row>
    <row r="1788" spans="1:49" s="17" customFormat="1" x14ac:dyDescent="0.25">
      <c r="A1788" s="12" t="s">
        <v>5916</v>
      </c>
      <c r="B1788" s="45" t="s">
        <v>23</v>
      </c>
      <c r="C1788" s="12" t="s">
        <v>5891</v>
      </c>
      <c r="D1788" s="12" t="s">
        <v>5917</v>
      </c>
      <c r="E1788" s="6" t="s">
        <v>45</v>
      </c>
      <c r="F1788" s="12" t="s">
        <v>44</v>
      </c>
      <c r="G1788" s="12" t="s">
        <v>44</v>
      </c>
      <c r="H1788" s="2">
        <v>1</v>
      </c>
      <c r="I1788" s="12" t="s">
        <v>44</v>
      </c>
      <c r="J1788" s="12">
        <v>1</v>
      </c>
      <c r="K1788" s="12">
        <v>0</v>
      </c>
      <c r="L1788" s="12">
        <v>0</v>
      </c>
      <c r="M1788" s="12">
        <v>1</v>
      </c>
      <c r="N1788" s="12">
        <v>1</v>
      </c>
      <c r="O1788" s="12">
        <v>1</v>
      </c>
      <c r="P1788" s="12">
        <v>1</v>
      </c>
      <c r="Q1788" s="12" t="s">
        <v>44</v>
      </c>
      <c r="R1788" s="12" t="s">
        <v>45</v>
      </c>
      <c r="S1788" s="12" t="s">
        <v>45</v>
      </c>
      <c r="T1788" s="12" t="s">
        <v>44</v>
      </c>
      <c r="U1788" s="16" t="s">
        <v>45</v>
      </c>
      <c r="V1788" s="6" t="s">
        <v>35</v>
      </c>
      <c r="W1788" s="63" t="s">
        <v>5918</v>
      </c>
      <c r="X1788" s="2" t="s">
        <v>5919</v>
      </c>
      <c r="Y1788" s="2">
        <v>945736733</v>
      </c>
      <c r="Z1788" s="64" t="s">
        <v>5920</v>
      </c>
      <c r="AA1788" s="2">
        <v>0</v>
      </c>
      <c r="AB1788" s="2">
        <v>1</v>
      </c>
      <c r="AC1788" s="2" t="s">
        <v>35</v>
      </c>
      <c r="AD1788" s="2" t="s">
        <v>6744</v>
      </c>
      <c r="AE1788" s="6">
        <v>0</v>
      </c>
      <c r="AF1788" s="12">
        <v>1</v>
      </c>
      <c r="AG1788" s="12" t="s">
        <v>35</v>
      </c>
      <c r="AH1788" s="12" t="s">
        <v>6743</v>
      </c>
      <c r="AI1788" s="6">
        <v>0</v>
      </c>
      <c r="AJ1788" s="12">
        <v>1</v>
      </c>
      <c r="AK1788" s="12" t="s">
        <v>35</v>
      </c>
      <c r="AL1788" s="6" t="s">
        <v>6743</v>
      </c>
      <c r="AM1788" s="6">
        <v>0</v>
      </c>
      <c r="AN1788" s="12">
        <v>0</v>
      </c>
      <c r="AO1788" s="12"/>
      <c r="AP1788" s="6"/>
      <c r="AQ1788" s="6">
        <f t="shared" si="189"/>
        <v>3</v>
      </c>
      <c r="AR1788" s="160">
        <f t="shared" si="190"/>
        <v>0</v>
      </c>
      <c r="AS1788" s="160">
        <f t="shared" si="191"/>
        <v>1</v>
      </c>
      <c r="AT1788" s="160">
        <f t="shared" si="192"/>
        <v>0</v>
      </c>
      <c r="AU1788" s="160">
        <f t="shared" si="193"/>
        <v>0</v>
      </c>
      <c r="AV1788" s="160">
        <f t="shared" si="194"/>
        <v>0</v>
      </c>
      <c r="AW1788" s="160">
        <f t="shared" si="195"/>
        <v>0</v>
      </c>
    </row>
    <row r="1789" spans="1:49" s="17" customFormat="1" x14ac:dyDescent="0.25">
      <c r="A1789" s="12" t="s">
        <v>5921</v>
      </c>
      <c r="B1789" s="45" t="s">
        <v>23</v>
      </c>
      <c r="C1789" s="12" t="s">
        <v>5891</v>
      </c>
      <c r="D1789" s="12" t="s">
        <v>5922</v>
      </c>
      <c r="E1789" s="6" t="s">
        <v>45</v>
      </c>
      <c r="F1789" s="12" t="s">
        <v>44</v>
      </c>
      <c r="G1789" s="12" t="s">
        <v>44</v>
      </c>
      <c r="H1789" s="2">
        <v>1</v>
      </c>
      <c r="I1789" s="12" t="s">
        <v>44</v>
      </c>
      <c r="J1789" s="12">
        <v>1</v>
      </c>
      <c r="K1789" s="12">
        <v>0</v>
      </c>
      <c r="L1789" s="12">
        <v>0</v>
      </c>
      <c r="M1789" s="12">
        <v>1</v>
      </c>
      <c r="N1789" s="12">
        <v>1</v>
      </c>
      <c r="O1789" s="12">
        <v>1</v>
      </c>
      <c r="P1789" s="12">
        <v>1</v>
      </c>
      <c r="Q1789" s="12" t="s">
        <v>45</v>
      </c>
      <c r="R1789" s="12" t="s">
        <v>45</v>
      </c>
      <c r="S1789" s="12" t="s">
        <v>45</v>
      </c>
      <c r="T1789" s="12" t="s">
        <v>44</v>
      </c>
      <c r="U1789" s="16" t="s">
        <v>45</v>
      </c>
      <c r="V1789" s="6" t="s">
        <v>6658</v>
      </c>
      <c r="W1789" s="63" t="s">
        <v>5923</v>
      </c>
      <c r="X1789" s="2">
        <v>45225595</v>
      </c>
      <c r="Y1789" s="2">
        <v>969643809</v>
      </c>
      <c r="Z1789" s="64" t="s">
        <v>5924</v>
      </c>
      <c r="AA1789" s="2">
        <v>0</v>
      </c>
      <c r="AB1789" s="2">
        <v>1</v>
      </c>
      <c r="AC1789" s="2" t="s">
        <v>6578</v>
      </c>
      <c r="AD1789" s="2" t="s">
        <v>6744</v>
      </c>
      <c r="AE1789" s="6">
        <v>0</v>
      </c>
      <c r="AF1789" s="12">
        <v>1</v>
      </c>
      <c r="AG1789" s="12" t="s">
        <v>6578</v>
      </c>
      <c r="AH1789" s="12" t="s">
        <v>6743</v>
      </c>
      <c r="AI1789" s="6">
        <v>0</v>
      </c>
      <c r="AJ1789" s="12">
        <v>1</v>
      </c>
      <c r="AK1789" s="12" t="s">
        <v>6578</v>
      </c>
      <c r="AL1789" s="6" t="s">
        <v>6743</v>
      </c>
      <c r="AM1789" s="6">
        <v>0</v>
      </c>
      <c r="AN1789" s="12">
        <v>0</v>
      </c>
      <c r="AO1789" s="12"/>
      <c r="AP1789" s="6"/>
      <c r="AQ1789" s="6">
        <f t="shared" si="189"/>
        <v>3</v>
      </c>
      <c r="AR1789" s="160">
        <f t="shared" si="190"/>
        <v>0</v>
      </c>
      <c r="AS1789" s="160">
        <f t="shared" si="191"/>
        <v>0</v>
      </c>
      <c r="AT1789" s="160">
        <f t="shared" si="192"/>
        <v>0</v>
      </c>
      <c r="AU1789" s="160">
        <f t="shared" si="193"/>
        <v>0</v>
      </c>
      <c r="AV1789" s="160">
        <f t="shared" si="194"/>
        <v>1</v>
      </c>
      <c r="AW1789" s="160">
        <f t="shared" si="195"/>
        <v>0</v>
      </c>
    </row>
    <row r="1790" spans="1:49" s="17" customFormat="1" x14ac:dyDescent="0.25">
      <c r="A1790" s="12" t="s">
        <v>5925</v>
      </c>
      <c r="B1790" s="45" t="s">
        <v>23</v>
      </c>
      <c r="C1790" s="12" t="s">
        <v>5891</v>
      </c>
      <c r="D1790" s="12" t="s">
        <v>5926</v>
      </c>
      <c r="E1790" s="6" t="s">
        <v>45</v>
      </c>
      <c r="F1790" s="12" t="s">
        <v>44</v>
      </c>
      <c r="G1790" s="12" t="s">
        <v>44</v>
      </c>
      <c r="H1790" s="2">
        <v>1</v>
      </c>
      <c r="I1790" s="12" t="s">
        <v>44</v>
      </c>
      <c r="J1790" s="12">
        <v>1</v>
      </c>
      <c r="K1790" s="12">
        <v>0</v>
      </c>
      <c r="L1790" s="12">
        <v>1</v>
      </c>
      <c r="M1790" s="12">
        <v>1</v>
      </c>
      <c r="N1790" s="12">
        <v>1</v>
      </c>
      <c r="O1790" s="12">
        <v>1</v>
      </c>
      <c r="P1790" s="12">
        <v>1</v>
      </c>
      <c r="Q1790" s="12" t="s">
        <v>45</v>
      </c>
      <c r="R1790" s="12" t="s">
        <v>45</v>
      </c>
      <c r="S1790" s="12" t="s">
        <v>45</v>
      </c>
      <c r="T1790" s="12" t="s">
        <v>44</v>
      </c>
      <c r="U1790" s="16" t="s">
        <v>45</v>
      </c>
      <c r="V1790" s="6" t="s">
        <v>35</v>
      </c>
      <c r="W1790" s="63" t="s">
        <v>5927</v>
      </c>
      <c r="X1790" s="2" t="s">
        <v>5928</v>
      </c>
      <c r="Y1790" s="2">
        <v>945736220</v>
      </c>
      <c r="Z1790" s="64" t="s">
        <v>5929</v>
      </c>
      <c r="AA1790" s="2">
        <v>0</v>
      </c>
      <c r="AB1790" s="2">
        <v>0</v>
      </c>
      <c r="AC1790" s="2"/>
      <c r="AD1790" s="2"/>
      <c r="AE1790" s="6">
        <v>0</v>
      </c>
      <c r="AF1790" s="12">
        <v>0</v>
      </c>
      <c r="AG1790" s="12"/>
      <c r="AH1790" s="12"/>
      <c r="AI1790" s="6">
        <v>1</v>
      </c>
      <c r="AJ1790" s="12">
        <v>0</v>
      </c>
      <c r="AK1790" s="12"/>
      <c r="AL1790" s="6" t="s">
        <v>6743</v>
      </c>
      <c r="AM1790" s="6">
        <v>0</v>
      </c>
      <c r="AN1790" s="12">
        <v>0</v>
      </c>
      <c r="AO1790" s="12"/>
      <c r="AP1790" s="6"/>
      <c r="AQ1790" s="6">
        <f t="shared" si="189"/>
        <v>1</v>
      </c>
      <c r="AR1790" s="160">
        <f t="shared" si="190"/>
        <v>1</v>
      </c>
      <c r="AS1790" s="160">
        <f t="shared" si="191"/>
        <v>0</v>
      </c>
      <c r="AT1790" s="160">
        <f t="shared" si="192"/>
        <v>0</v>
      </c>
      <c r="AU1790" s="160">
        <f t="shared" si="193"/>
        <v>0</v>
      </c>
      <c r="AV1790" s="160">
        <f t="shared" si="194"/>
        <v>0</v>
      </c>
      <c r="AW1790" s="160">
        <f t="shared" si="195"/>
        <v>0</v>
      </c>
    </row>
    <row r="1791" spans="1:49" s="17" customFormat="1" x14ac:dyDescent="0.25">
      <c r="A1791" s="12" t="s">
        <v>5930</v>
      </c>
      <c r="B1791" s="45" t="s">
        <v>23</v>
      </c>
      <c r="C1791" s="12" t="s">
        <v>5931</v>
      </c>
      <c r="D1791" s="12" t="s">
        <v>5931</v>
      </c>
      <c r="E1791" s="6" t="s">
        <v>45</v>
      </c>
      <c r="F1791" s="12" t="s">
        <v>44</v>
      </c>
      <c r="G1791" s="12" t="s">
        <v>44</v>
      </c>
      <c r="H1791" s="2">
        <v>1</v>
      </c>
      <c r="I1791" s="12" t="s">
        <v>45</v>
      </c>
      <c r="J1791" s="12">
        <v>1</v>
      </c>
      <c r="K1791" s="12">
        <v>0</v>
      </c>
      <c r="L1791" s="12">
        <v>1</v>
      </c>
      <c r="M1791" s="12">
        <v>1</v>
      </c>
      <c r="N1791" s="12">
        <v>1</v>
      </c>
      <c r="O1791" s="12">
        <v>1</v>
      </c>
      <c r="P1791" s="12">
        <v>1</v>
      </c>
      <c r="Q1791" s="12" t="s">
        <v>44</v>
      </c>
      <c r="R1791" s="12" t="s">
        <v>45</v>
      </c>
      <c r="S1791" s="12" t="s">
        <v>44</v>
      </c>
      <c r="T1791" s="12" t="s">
        <v>44</v>
      </c>
      <c r="U1791" s="16" t="s">
        <v>45</v>
      </c>
      <c r="V1791" s="6" t="s">
        <v>6658</v>
      </c>
      <c r="W1791" s="63" t="s">
        <v>5932</v>
      </c>
      <c r="X1791" s="2">
        <v>42924861</v>
      </c>
      <c r="Y1791" s="2">
        <v>915961181</v>
      </c>
      <c r="Z1791" s="64" t="s">
        <v>5933</v>
      </c>
      <c r="AA1791" s="2">
        <v>1</v>
      </c>
      <c r="AB1791" s="2">
        <v>0</v>
      </c>
      <c r="AC1791" s="2"/>
      <c r="AD1791" s="2" t="s">
        <v>6744</v>
      </c>
      <c r="AE1791" s="6">
        <v>0</v>
      </c>
      <c r="AF1791" s="12">
        <v>1</v>
      </c>
      <c r="AG1791" s="12" t="s">
        <v>6578</v>
      </c>
      <c r="AH1791" s="12" t="s">
        <v>6744</v>
      </c>
      <c r="AI1791" s="6">
        <v>1</v>
      </c>
      <c r="AJ1791" s="12">
        <v>1</v>
      </c>
      <c r="AK1791" s="12" t="s">
        <v>6578</v>
      </c>
      <c r="AL1791" s="6" t="s">
        <v>6745</v>
      </c>
      <c r="AM1791" s="6">
        <v>1</v>
      </c>
      <c r="AN1791" s="12">
        <v>0</v>
      </c>
      <c r="AO1791" s="12"/>
      <c r="AP1791" s="6" t="s">
        <v>6743</v>
      </c>
      <c r="AQ1791" s="6">
        <f t="shared" si="189"/>
        <v>5</v>
      </c>
      <c r="AR1791" s="160">
        <f t="shared" si="190"/>
        <v>1</v>
      </c>
      <c r="AS1791" s="160">
        <f t="shared" si="191"/>
        <v>0</v>
      </c>
      <c r="AT1791" s="160">
        <f t="shared" si="192"/>
        <v>0</v>
      </c>
      <c r="AU1791" s="160">
        <f t="shared" si="193"/>
        <v>0</v>
      </c>
      <c r="AV1791" s="160">
        <f t="shared" si="194"/>
        <v>1</v>
      </c>
      <c r="AW1791" s="160">
        <f t="shared" si="195"/>
        <v>0</v>
      </c>
    </row>
    <row r="1792" spans="1:49" s="17" customFormat="1" x14ac:dyDescent="0.25">
      <c r="A1792" s="12" t="s">
        <v>5934</v>
      </c>
      <c r="B1792" s="45" t="s">
        <v>23</v>
      </c>
      <c r="C1792" s="12" t="s">
        <v>5931</v>
      </c>
      <c r="D1792" s="12" t="s">
        <v>5935</v>
      </c>
      <c r="E1792" s="6" t="s">
        <v>45</v>
      </c>
      <c r="F1792" s="12" t="s">
        <v>44</v>
      </c>
      <c r="G1792" s="12" t="s">
        <v>44</v>
      </c>
      <c r="H1792" s="2">
        <v>1</v>
      </c>
      <c r="I1792" s="12" t="s">
        <v>44</v>
      </c>
      <c r="J1792" s="12">
        <v>1</v>
      </c>
      <c r="K1792" s="12">
        <v>0</v>
      </c>
      <c r="L1792" s="12">
        <v>1</v>
      </c>
      <c r="M1792" s="12">
        <v>1</v>
      </c>
      <c r="N1792" s="12">
        <v>1</v>
      </c>
      <c r="O1792" s="12">
        <v>1</v>
      </c>
      <c r="P1792" s="12">
        <v>1</v>
      </c>
      <c r="Q1792" s="12" t="s">
        <v>45</v>
      </c>
      <c r="R1792" s="12" t="s">
        <v>44</v>
      </c>
      <c r="S1792" s="12" t="s">
        <v>45</v>
      </c>
      <c r="T1792" s="12" t="s">
        <v>44</v>
      </c>
      <c r="U1792" s="16" t="s">
        <v>45</v>
      </c>
      <c r="V1792" s="6" t="s">
        <v>35</v>
      </c>
      <c r="W1792" s="63" t="s">
        <v>5936</v>
      </c>
      <c r="X1792" s="2">
        <v>46595071</v>
      </c>
      <c r="Y1792" s="2">
        <v>945735920</v>
      </c>
      <c r="Z1792" s="64" t="s">
        <v>5937</v>
      </c>
      <c r="AA1792" s="2">
        <v>1</v>
      </c>
      <c r="AB1792" s="2">
        <v>1</v>
      </c>
      <c r="AC1792" s="2" t="s">
        <v>326</v>
      </c>
      <c r="AD1792" s="2" t="s">
        <v>6745</v>
      </c>
      <c r="AE1792" s="6">
        <v>0</v>
      </c>
      <c r="AF1792" s="12">
        <v>0</v>
      </c>
      <c r="AG1792" s="12"/>
      <c r="AH1792" s="12"/>
      <c r="AI1792" s="6">
        <v>1</v>
      </c>
      <c r="AJ1792" s="12">
        <v>1</v>
      </c>
      <c r="AK1792" s="12" t="s">
        <v>35</v>
      </c>
      <c r="AL1792" s="6" t="s">
        <v>6745</v>
      </c>
      <c r="AM1792" s="6">
        <v>0</v>
      </c>
      <c r="AN1792" s="12">
        <v>1</v>
      </c>
      <c r="AO1792" s="12" t="s">
        <v>35</v>
      </c>
      <c r="AP1792" s="6" t="s">
        <v>6744</v>
      </c>
      <c r="AQ1792" s="6">
        <f t="shared" si="189"/>
        <v>5</v>
      </c>
      <c r="AR1792" s="160">
        <f t="shared" si="190"/>
        <v>1</v>
      </c>
      <c r="AS1792" s="160">
        <f t="shared" si="191"/>
        <v>1</v>
      </c>
      <c r="AT1792" s="160">
        <f t="shared" si="192"/>
        <v>1</v>
      </c>
      <c r="AU1792" s="160">
        <f t="shared" si="193"/>
        <v>0</v>
      </c>
      <c r="AV1792" s="160">
        <f t="shared" si="194"/>
        <v>0</v>
      </c>
      <c r="AW1792" s="160">
        <f t="shared" si="195"/>
        <v>0</v>
      </c>
    </row>
    <row r="1793" spans="1:49" s="17" customFormat="1" x14ac:dyDescent="0.25">
      <c r="A1793" s="12" t="s">
        <v>5938</v>
      </c>
      <c r="B1793" s="45" t="s">
        <v>23</v>
      </c>
      <c r="C1793" s="12" t="s">
        <v>5931</v>
      </c>
      <c r="D1793" s="12" t="s">
        <v>5939</v>
      </c>
      <c r="E1793" s="6" t="s">
        <v>45</v>
      </c>
      <c r="F1793" s="12" t="s">
        <v>45</v>
      </c>
      <c r="G1793" s="12" t="s">
        <v>44</v>
      </c>
      <c r="H1793" s="2">
        <v>1</v>
      </c>
      <c r="I1793" s="12" t="s">
        <v>44</v>
      </c>
      <c r="J1793" s="12">
        <v>1</v>
      </c>
      <c r="K1793" s="12">
        <v>0</v>
      </c>
      <c r="L1793" s="12">
        <v>0</v>
      </c>
      <c r="M1793" s="12">
        <v>1</v>
      </c>
      <c r="N1793" s="38"/>
      <c r="O1793" s="12">
        <v>1</v>
      </c>
      <c r="P1793" s="12">
        <v>1</v>
      </c>
      <c r="Q1793" s="12" t="s">
        <v>45</v>
      </c>
      <c r="R1793" s="12" t="s">
        <v>45</v>
      </c>
      <c r="S1793" s="12" t="s">
        <v>44</v>
      </c>
      <c r="T1793" s="12" t="s">
        <v>44</v>
      </c>
      <c r="U1793" s="16" t="s">
        <v>45</v>
      </c>
      <c r="V1793" s="12" t="s">
        <v>326</v>
      </c>
      <c r="W1793" s="93" t="s">
        <v>6664</v>
      </c>
      <c r="X1793" s="12">
        <v>71068105</v>
      </c>
      <c r="Y1793" s="91">
        <v>948015191</v>
      </c>
      <c r="Z1793" s="94" t="s">
        <v>6665</v>
      </c>
      <c r="AA1793" s="2">
        <v>0</v>
      </c>
      <c r="AB1793" s="2">
        <v>0</v>
      </c>
      <c r="AC1793" s="2"/>
      <c r="AD1793" s="2"/>
      <c r="AE1793" s="6">
        <v>0</v>
      </c>
      <c r="AF1793" s="12">
        <v>0</v>
      </c>
      <c r="AG1793" s="12"/>
      <c r="AH1793" s="12"/>
      <c r="AI1793" s="6">
        <v>0</v>
      </c>
      <c r="AJ1793" s="12">
        <v>1</v>
      </c>
      <c r="AK1793" s="12" t="s">
        <v>326</v>
      </c>
      <c r="AL1793" s="6" t="s">
        <v>6744</v>
      </c>
      <c r="AM1793" s="6">
        <v>0</v>
      </c>
      <c r="AN1793" s="12">
        <v>0</v>
      </c>
      <c r="AO1793" s="12"/>
      <c r="AP1793" s="6"/>
      <c r="AQ1793" s="6">
        <f t="shared" si="189"/>
        <v>1</v>
      </c>
      <c r="AR1793" s="160">
        <f t="shared" si="190"/>
        <v>0</v>
      </c>
      <c r="AS1793" s="160">
        <f t="shared" si="191"/>
        <v>0</v>
      </c>
      <c r="AT1793" s="160">
        <f t="shared" si="192"/>
        <v>1</v>
      </c>
      <c r="AU1793" s="160">
        <f t="shared" si="193"/>
        <v>0</v>
      </c>
      <c r="AV1793" s="160">
        <f t="shared" si="194"/>
        <v>0</v>
      </c>
      <c r="AW1793" s="160">
        <f t="shared" si="195"/>
        <v>0</v>
      </c>
    </row>
    <row r="1794" spans="1:49" s="17" customFormat="1" x14ac:dyDescent="0.25">
      <c r="A1794" s="12" t="s">
        <v>5940</v>
      </c>
      <c r="B1794" s="45" t="s">
        <v>23</v>
      </c>
      <c r="C1794" s="12" t="s">
        <v>5931</v>
      </c>
      <c r="D1794" s="12" t="s">
        <v>5941</v>
      </c>
      <c r="E1794" s="6" t="s">
        <v>45</v>
      </c>
      <c r="F1794" s="12" t="s">
        <v>44</v>
      </c>
      <c r="G1794" s="12" t="s">
        <v>44</v>
      </c>
      <c r="H1794" s="2">
        <v>1</v>
      </c>
      <c r="I1794" s="12" t="s">
        <v>44</v>
      </c>
      <c r="J1794" s="12">
        <v>1</v>
      </c>
      <c r="K1794" s="12">
        <v>0</v>
      </c>
      <c r="L1794" s="12">
        <v>1</v>
      </c>
      <c r="M1794" s="12">
        <v>1</v>
      </c>
      <c r="N1794" s="12">
        <v>1</v>
      </c>
      <c r="O1794" s="12">
        <v>1</v>
      </c>
      <c r="P1794" s="12">
        <v>1</v>
      </c>
      <c r="Q1794" s="12" t="s">
        <v>44</v>
      </c>
      <c r="R1794" s="12" t="s">
        <v>45</v>
      </c>
      <c r="S1794" s="12" t="s">
        <v>44</v>
      </c>
      <c r="T1794" s="12" t="s">
        <v>44</v>
      </c>
      <c r="U1794" s="16" t="s">
        <v>45</v>
      </c>
      <c r="V1794" s="6" t="s">
        <v>5942</v>
      </c>
      <c r="W1794" s="63" t="s">
        <v>6852</v>
      </c>
      <c r="X1794" s="2">
        <v>29327352</v>
      </c>
      <c r="Y1794" s="2">
        <v>966933655</v>
      </c>
      <c r="Z1794" s="64" t="s">
        <v>6853</v>
      </c>
      <c r="AA1794" s="2">
        <v>1</v>
      </c>
      <c r="AB1794" s="2">
        <v>0</v>
      </c>
      <c r="AC1794" s="2"/>
      <c r="AD1794" s="2" t="s">
        <v>6744</v>
      </c>
      <c r="AE1794" s="6">
        <v>0</v>
      </c>
      <c r="AF1794" s="12">
        <v>0</v>
      </c>
      <c r="AG1794" s="12"/>
      <c r="AH1794" s="12"/>
      <c r="AI1794" s="6">
        <v>1</v>
      </c>
      <c r="AJ1794" s="12">
        <v>0</v>
      </c>
      <c r="AK1794" s="12"/>
      <c r="AL1794" s="6" t="s">
        <v>6743</v>
      </c>
      <c r="AM1794" s="6">
        <v>1</v>
      </c>
      <c r="AN1794" s="12">
        <v>0</v>
      </c>
      <c r="AO1794" s="12"/>
      <c r="AP1794" s="6" t="s">
        <v>6743</v>
      </c>
      <c r="AQ1794" s="6">
        <f t="shared" si="189"/>
        <v>3</v>
      </c>
      <c r="AR1794" s="160">
        <f t="shared" si="190"/>
        <v>1</v>
      </c>
      <c r="AS1794" s="160">
        <f t="shared" si="191"/>
        <v>0</v>
      </c>
      <c r="AT1794" s="160">
        <f t="shared" si="192"/>
        <v>0</v>
      </c>
      <c r="AU1794" s="160">
        <f t="shared" si="193"/>
        <v>0</v>
      </c>
      <c r="AV1794" s="160">
        <f t="shared" si="194"/>
        <v>0</v>
      </c>
      <c r="AW1794" s="160">
        <f t="shared" si="195"/>
        <v>0</v>
      </c>
    </row>
    <row r="1795" spans="1:49" s="17" customFormat="1" x14ac:dyDescent="0.25">
      <c r="A1795" s="12" t="s">
        <v>5943</v>
      </c>
      <c r="B1795" s="45" t="s">
        <v>23</v>
      </c>
      <c r="C1795" s="12" t="s">
        <v>5931</v>
      </c>
      <c r="D1795" s="12" t="s">
        <v>5944</v>
      </c>
      <c r="E1795" s="6" t="s">
        <v>45</v>
      </c>
      <c r="F1795" s="12" t="s">
        <v>45</v>
      </c>
      <c r="G1795" s="12" t="s">
        <v>44</v>
      </c>
      <c r="H1795" s="2">
        <v>0</v>
      </c>
      <c r="I1795" s="12" t="s">
        <v>45</v>
      </c>
      <c r="J1795" s="12">
        <v>1</v>
      </c>
      <c r="K1795" s="12">
        <v>0</v>
      </c>
      <c r="L1795" s="12">
        <v>0</v>
      </c>
      <c r="M1795" s="12">
        <v>1</v>
      </c>
      <c r="N1795" s="38"/>
      <c r="O1795" s="12">
        <v>1</v>
      </c>
      <c r="P1795" s="12">
        <v>1</v>
      </c>
      <c r="Q1795" s="12" t="s">
        <v>45</v>
      </c>
      <c r="R1795" s="12" t="s">
        <v>45</v>
      </c>
      <c r="S1795" s="12" t="s">
        <v>44</v>
      </c>
      <c r="T1795" s="12" t="s">
        <v>44</v>
      </c>
      <c r="U1795" s="16" t="s">
        <v>45</v>
      </c>
      <c r="V1795" s="20" t="s">
        <v>6658</v>
      </c>
      <c r="W1795" s="93" t="s">
        <v>5945</v>
      </c>
      <c r="X1795" s="95">
        <v>44936217</v>
      </c>
      <c r="Y1795" s="91">
        <v>966676174</v>
      </c>
      <c r="Z1795" s="92" t="s">
        <v>5946</v>
      </c>
      <c r="AA1795" s="2">
        <v>0</v>
      </c>
      <c r="AB1795" s="2">
        <v>1</v>
      </c>
      <c r="AC1795" s="2" t="s">
        <v>6578</v>
      </c>
      <c r="AD1795" s="2" t="s">
        <v>6745</v>
      </c>
      <c r="AE1795" s="6">
        <v>0</v>
      </c>
      <c r="AF1795" s="12">
        <v>0</v>
      </c>
      <c r="AG1795" s="12"/>
      <c r="AH1795" s="12"/>
      <c r="AI1795" s="6">
        <v>0</v>
      </c>
      <c r="AJ1795" s="12">
        <v>0</v>
      </c>
      <c r="AK1795" s="12"/>
      <c r="AL1795" s="6"/>
      <c r="AM1795" s="6">
        <v>0</v>
      </c>
      <c r="AN1795" s="12">
        <v>0</v>
      </c>
      <c r="AO1795" s="12"/>
      <c r="AP1795" s="6"/>
      <c r="AQ1795" s="6">
        <f t="shared" si="189"/>
        <v>1</v>
      </c>
      <c r="AR1795" s="160">
        <f t="shared" si="190"/>
        <v>0</v>
      </c>
      <c r="AS1795" s="160">
        <f t="shared" si="191"/>
        <v>0</v>
      </c>
      <c r="AT1795" s="160">
        <f t="shared" si="192"/>
        <v>0</v>
      </c>
      <c r="AU1795" s="160">
        <f t="shared" si="193"/>
        <v>0</v>
      </c>
      <c r="AV1795" s="160">
        <f t="shared" si="194"/>
        <v>1</v>
      </c>
      <c r="AW1795" s="160">
        <f t="shared" si="195"/>
        <v>0</v>
      </c>
    </row>
    <row r="1796" spans="1:49" s="17" customFormat="1" x14ac:dyDescent="0.25">
      <c r="A1796" s="12" t="s">
        <v>5947</v>
      </c>
      <c r="B1796" s="45" t="s">
        <v>23</v>
      </c>
      <c r="C1796" s="12" t="s">
        <v>5931</v>
      </c>
      <c r="D1796" s="12" t="s">
        <v>5948</v>
      </c>
      <c r="E1796" s="6" t="s">
        <v>45</v>
      </c>
      <c r="F1796" s="12" t="s">
        <v>44</v>
      </c>
      <c r="G1796" s="12" t="s">
        <v>44</v>
      </c>
      <c r="H1796" s="2">
        <v>1</v>
      </c>
      <c r="I1796" s="12" t="s">
        <v>45</v>
      </c>
      <c r="J1796" s="12">
        <v>1</v>
      </c>
      <c r="K1796" s="12">
        <v>0</v>
      </c>
      <c r="L1796" s="12">
        <v>0</v>
      </c>
      <c r="M1796" s="12">
        <v>1</v>
      </c>
      <c r="N1796" s="12">
        <v>1</v>
      </c>
      <c r="O1796" s="12">
        <v>1</v>
      </c>
      <c r="P1796" s="12">
        <v>1</v>
      </c>
      <c r="Q1796" s="12" t="s">
        <v>45</v>
      </c>
      <c r="R1796" s="12" t="s">
        <v>45</v>
      </c>
      <c r="S1796" s="12" t="s">
        <v>45</v>
      </c>
      <c r="T1796" s="12" t="s">
        <v>44</v>
      </c>
      <c r="U1796" s="16" t="s">
        <v>45</v>
      </c>
      <c r="V1796" s="6" t="s">
        <v>35</v>
      </c>
      <c r="W1796" s="63" t="s">
        <v>5949</v>
      </c>
      <c r="X1796" s="2">
        <v>71776115</v>
      </c>
      <c r="Y1796" s="2">
        <v>945449230</v>
      </c>
      <c r="Z1796" s="64" t="s">
        <v>5950</v>
      </c>
      <c r="AA1796" s="2">
        <v>1</v>
      </c>
      <c r="AB1796" s="2">
        <v>1</v>
      </c>
      <c r="AC1796" s="2" t="s">
        <v>35</v>
      </c>
      <c r="AD1796" s="2" t="s">
        <v>6745</v>
      </c>
      <c r="AE1796" s="6">
        <v>0</v>
      </c>
      <c r="AF1796" s="12">
        <v>1</v>
      </c>
      <c r="AG1796" s="12" t="s">
        <v>35</v>
      </c>
      <c r="AH1796" s="12" t="s">
        <v>6743</v>
      </c>
      <c r="AI1796" s="6">
        <v>0</v>
      </c>
      <c r="AJ1796" s="12">
        <v>1</v>
      </c>
      <c r="AK1796" s="12" t="s">
        <v>35</v>
      </c>
      <c r="AL1796" s="6" t="s">
        <v>6744</v>
      </c>
      <c r="AM1796" s="6">
        <v>0</v>
      </c>
      <c r="AN1796" s="12">
        <v>0</v>
      </c>
      <c r="AO1796" s="12"/>
      <c r="AP1796" s="6"/>
      <c r="AQ1796" s="6">
        <f t="shared" ref="AQ1796:AQ1859" si="196">SUM(AA1796:AP1796)</f>
        <v>4</v>
      </c>
      <c r="AR1796" s="160">
        <f t="shared" ref="AR1796:AR1859" si="197">IF(AA1796+AE1796+AI1796+AM1796&gt;0,1,0)</f>
        <v>1</v>
      </c>
      <c r="AS1796" s="160">
        <f t="shared" ref="AS1796:AS1859" si="198">IF(OR(AC1796="JUNTOS",AG1796="JUNTOS",AK1796="JUNTOS",AO1796="JUNTOS"),1,0)</f>
        <v>1</v>
      </c>
      <c r="AT1796" s="160">
        <f t="shared" ref="AT1796:AT1859" si="199">IF(OR($AC1796="CUNA MAS",$AG1796="CUNA MAS",$AK1796="CUNA MAS", $AO1796="CUNA MAS"),1,0)</f>
        <v>0</v>
      </c>
      <c r="AU1796" s="160">
        <f t="shared" ref="AU1796:AU1859" si="200">IF(OR($AC1796="PAIS",$AG1796="PAIS",$AK1796="PAIS",$AO1796="PAIS"),1,0)</f>
        <v>0</v>
      </c>
      <c r="AV1796" s="160">
        <f t="shared" ref="AV1796:AV1859" si="201">IF(OR($AC1796="QALI WARMA",$AG1796="QALI WARMA",$AK1796="QALI WARMA", $AO1796="QALI WARMA"),1,0)</f>
        <v>0</v>
      </c>
      <c r="AW1796" s="160">
        <f t="shared" ref="AW1796:AW1859" si="202">IF(AND(NOT(OR(AC1796="JUNTOS",AG1796="JUNTOS",AK1796="JUNTOS",AO1796="JUNTOS",$AC1796="CUNA MAS",$AG1796="CUNA MAS",$AK1796="CUNA MAS",$AO1796="CUNA MAS",$AC1796="PAIS",$AG1796="PAIS",$AK1796="PAIS",$AO1796="PAIS",$AC1796="QALI WARMA",$AG1796="QALI WARMA",$AK1796="QALI WARMA",$AO1796="QALI WARMA")),NOT(AND(AC1796="",AG1796="",AK1796="",AO1796=""))),1,0)</f>
        <v>0</v>
      </c>
    </row>
    <row r="1797" spans="1:49" s="17" customFormat="1" x14ac:dyDescent="0.25">
      <c r="A1797" s="12" t="s">
        <v>5951</v>
      </c>
      <c r="B1797" s="45" t="s">
        <v>23</v>
      </c>
      <c r="C1797" s="12" t="s">
        <v>5931</v>
      </c>
      <c r="D1797" s="12" t="s">
        <v>5952</v>
      </c>
      <c r="E1797" s="6" t="s">
        <v>45</v>
      </c>
      <c r="F1797" s="12" t="s">
        <v>44</v>
      </c>
      <c r="G1797" s="12" t="s">
        <v>44</v>
      </c>
      <c r="H1797" s="2">
        <v>1</v>
      </c>
      <c r="I1797" s="12" t="s">
        <v>44</v>
      </c>
      <c r="J1797" s="12">
        <v>1</v>
      </c>
      <c r="K1797" s="12">
        <v>0</v>
      </c>
      <c r="L1797" s="12">
        <v>0</v>
      </c>
      <c r="M1797" s="12">
        <v>1</v>
      </c>
      <c r="N1797" s="12">
        <v>1</v>
      </c>
      <c r="O1797" s="12">
        <v>1</v>
      </c>
      <c r="P1797" s="12">
        <v>1</v>
      </c>
      <c r="Q1797" s="12" t="s">
        <v>45</v>
      </c>
      <c r="R1797" s="12" t="s">
        <v>45</v>
      </c>
      <c r="S1797" s="12" t="s">
        <v>45</v>
      </c>
      <c r="T1797" s="12" t="s">
        <v>44</v>
      </c>
      <c r="U1797" s="16" t="s">
        <v>45</v>
      </c>
      <c r="V1797" s="6" t="s">
        <v>6658</v>
      </c>
      <c r="W1797" s="63" t="s">
        <v>5953</v>
      </c>
      <c r="X1797" s="2" t="s">
        <v>5954</v>
      </c>
      <c r="Y1797" s="2">
        <v>964119699</v>
      </c>
      <c r="Z1797" s="64" t="s">
        <v>5955</v>
      </c>
      <c r="AA1797" s="2">
        <v>1</v>
      </c>
      <c r="AB1797" s="2">
        <v>0</v>
      </c>
      <c r="AC1797" s="2"/>
      <c r="AD1797" s="2" t="s">
        <v>6744</v>
      </c>
      <c r="AE1797" s="6">
        <v>0</v>
      </c>
      <c r="AF1797" s="12">
        <v>1</v>
      </c>
      <c r="AG1797" s="12" t="s">
        <v>6578</v>
      </c>
      <c r="AH1797" s="12" t="s">
        <v>6744</v>
      </c>
      <c r="AI1797" s="6">
        <v>0</v>
      </c>
      <c r="AJ1797" s="12">
        <v>0</v>
      </c>
      <c r="AK1797" s="12"/>
      <c r="AL1797" s="6"/>
      <c r="AM1797" s="6">
        <v>0</v>
      </c>
      <c r="AN1797" s="12">
        <v>0</v>
      </c>
      <c r="AO1797" s="12"/>
      <c r="AP1797" s="6"/>
      <c r="AQ1797" s="6">
        <f t="shared" si="196"/>
        <v>2</v>
      </c>
      <c r="AR1797" s="160">
        <f t="shared" si="197"/>
        <v>1</v>
      </c>
      <c r="AS1797" s="160">
        <f t="shared" si="198"/>
        <v>0</v>
      </c>
      <c r="AT1797" s="160">
        <f t="shared" si="199"/>
        <v>0</v>
      </c>
      <c r="AU1797" s="160">
        <f t="shared" si="200"/>
        <v>0</v>
      </c>
      <c r="AV1797" s="160">
        <f t="shared" si="201"/>
        <v>1</v>
      </c>
      <c r="AW1797" s="160">
        <f t="shared" si="202"/>
        <v>0</v>
      </c>
    </row>
    <row r="1798" spans="1:49" s="17" customFormat="1" x14ac:dyDescent="0.25">
      <c r="A1798" s="12" t="s">
        <v>5956</v>
      </c>
      <c r="B1798" s="45" t="s">
        <v>23</v>
      </c>
      <c r="C1798" s="12" t="s">
        <v>5931</v>
      </c>
      <c r="D1798" s="12" t="s">
        <v>5957</v>
      </c>
      <c r="E1798" s="6" t="s">
        <v>45</v>
      </c>
      <c r="F1798" s="12" t="s">
        <v>44</v>
      </c>
      <c r="G1798" s="12" t="s">
        <v>44</v>
      </c>
      <c r="H1798" s="2">
        <v>1</v>
      </c>
      <c r="I1798" s="12" t="s">
        <v>44</v>
      </c>
      <c r="J1798" s="12">
        <v>1</v>
      </c>
      <c r="K1798" s="12">
        <v>0</v>
      </c>
      <c r="L1798" s="12">
        <v>1</v>
      </c>
      <c r="M1798" s="12">
        <v>1</v>
      </c>
      <c r="N1798" s="12">
        <v>1</v>
      </c>
      <c r="O1798" s="12">
        <v>1</v>
      </c>
      <c r="P1798" s="12">
        <v>1</v>
      </c>
      <c r="Q1798" s="12" t="s">
        <v>45</v>
      </c>
      <c r="R1798" s="12" t="s">
        <v>45</v>
      </c>
      <c r="S1798" s="12" t="s">
        <v>44</v>
      </c>
      <c r="T1798" s="12" t="s">
        <v>44</v>
      </c>
      <c r="U1798" s="16" t="s">
        <v>45</v>
      </c>
      <c r="V1798" s="6" t="s">
        <v>326</v>
      </c>
      <c r="W1798" s="63" t="s">
        <v>6854</v>
      </c>
      <c r="X1798" s="2">
        <v>42737060</v>
      </c>
      <c r="Y1798" s="2">
        <v>957449674</v>
      </c>
      <c r="Z1798" s="64" t="s">
        <v>6855</v>
      </c>
      <c r="AA1798" s="2">
        <v>0</v>
      </c>
      <c r="AB1798" s="2">
        <v>0</v>
      </c>
      <c r="AC1798" s="2"/>
      <c r="AD1798" s="2"/>
      <c r="AE1798" s="6">
        <v>0</v>
      </c>
      <c r="AF1798" s="12">
        <v>0</v>
      </c>
      <c r="AG1798" s="12"/>
      <c r="AH1798" s="12"/>
      <c r="AI1798" s="6">
        <v>1</v>
      </c>
      <c r="AJ1798" s="12">
        <v>1</v>
      </c>
      <c r="AK1798" s="12" t="s">
        <v>326</v>
      </c>
      <c r="AL1798" s="6" t="s">
        <v>6743</v>
      </c>
      <c r="AM1798" s="6">
        <v>0</v>
      </c>
      <c r="AN1798" s="12">
        <v>0</v>
      </c>
      <c r="AO1798" s="12"/>
      <c r="AP1798" s="6"/>
      <c r="AQ1798" s="6">
        <f t="shared" si="196"/>
        <v>2</v>
      </c>
      <c r="AR1798" s="160">
        <f t="shared" si="197"/>
        <v>1</v>
      </c>
      <c r="AS1798" s="160">
        <f t="shared" si="198"/>
        <v>0</v>
      </c>
      <c r="AT1798" s="160">
        <f t="shared" si="199"/>
        <v>1</v>
      </c>
      <c r="AU1798" s="160">
        <f t="shared" si="200"/>
        <v>0</v>
      </c>
      <c r="AV1798" s="160">
        <f t="shared" si="201"/>
        <v>0</v>
      </c>
      <c r="AW1798" s="160">
        <f t="shared" si="202"/>
        <v>0</v>
      </c>
    </row>
    <row r="1799" spans="1:49" s="17" customFormat="1" x14ac:dyDescent="0.25">
      <c r="A1799" s="12" t="s">
        <v>5958</v>
      </c>
      <c r="B1799" s="45" t="s">
        <v>23</v>
      </c>
      <c r="C1799" s="12" t="s">
        <v>5931</v>
      </c>
      <c r="D1799" s="12" t="s">
        <v>5959</v>
      </c>
      <c r="E1799" s="6" t="s">
        <v>45</v>
      </c>
      <c r="F1799" s="12" t="s">
        <v>44</v>
      </c>
      <c r="G1799" s="12" t="s">
        <v>44</v>
      </c>
      <c r="H1799" s="2">
        <v>1</v>
      </c>
      <c r="I1799" s="12" t="s">
        <v>44</v>
      </c>
      <c r="J1799" s="12">
        <v>1</v>
      </c>
      <c r="K1799" s="12">
        <v>0</v>
      </c>
      <c r="L1799" s="12">
        <v>1</v>
      </c>
      <c r="M1799" s="12">
        <v>1</v>
      </c>
      <c r="N1799" s="12">
        <v>1</v>
      </c>
      <c r="O1799" s="12">
        <v>1</v>
      </c>
      <c r="P1799" s="12">
        <v>1</v>
      </c>
      <c r="Q1799" s="12" t="s">
        <v>45</v>
      </c>
      <c r="R1799" s="12" t="s">
        <v>45</v>
      </c>
      <c r="S1799" s="12" t="s">
        <v>45</v>
      </c>
      <c r="T1799" s="12" t="s">
        <v>44</v>
      </c>
      <c r="U1799" s="16" t="s">
        <v>45</v>
      </c>
      <c r="V1799" s="6" t="s">
        <v>35</v>
      </c>
      <c r="W1799" s="63" t="s">
        <v>5960</v>
      </c>
      <c r="X1799" s="2">
        <v>41974071</v>
      </c>
      <c r="Y1799" s="2">
        <v>988799198</v>
      </c>
      <c r="Z1799" s="64" t="s">
        <v>5961</v>
      </c>
      <c r="AA1799" s="2">
        <v>0</v>
      </c>
      <c r="AB1799" s="2">
        <v>1</v>
      </c>
      <c r="AC1799" s="2" t="s">
        <v>35</v>
      </c>
      <c r="AD1799" s="2" t="s">
        <v>6743</v>
      </c>
      <c r="AE1799" s="6">
        <v>0</v>
      </c>
      <c r="AF1799" s="12">
        <v>1</v>
      </c>
      <c r="AG1799" s="12" t="s">
        <v>35</v>
      </c>
      <c r="AH1799" s="12" t="s">
        <v>6743</v>
      </c>
      <c r="AI1799" s="6">
        <v>1</v>
      </c>
      <c r="AJ1799" s="12">
        <v>0</v>
      </c>
      <c r="AK1799" s="12"/>
      <c r="AL1799" s="6" t="s">
        <v>6743</v>
      </c>
      <c r="AM1799" s="6">
        <v>0</v>
      </c>
      <c r="AN1799" s="12">
        <v>1</v>
      </c>
      <c r="AO1799" s="12" t="s">
        <v>35</v>
      </c>
      <c r="AP1799" s="6" t="s">
        <v>6743</v>
      </c>
      <c r="AQ1799" s="6">
        <f t="shared" si="196"/>
        <v>4</v>
      </c>
      <c r="AR1799" s="160">
        <f t="shared" si="197"/>
        <v>1</v>
      </c>
      <c r="AS1799" s="160">
        <f t="shared" si="198"/>
        <v>1</v>
      </c>
      <c r="AT1799" s="160">
        <f t="shared" si="199"/>
        <v>0</v>
      </c>
      <c r="AU1799" s="160">
        <f t="shared" si="200"/>
        <v>0</v>
      </c>
      <c r="AV1799" s="160">
        <f t="shared" si="201"/>
        <v>0</v>
      </c>
      <c r="AW1799" s="160">
        <f t="shared" si="202"/>
        <v>0</v>
      </c>
    </row>
    <row r="1800" spans="1:49" s="17" customFormat="1" x14ac:dyDescent="0.25">
      <c r="A1800" s="12" t="s">
        <v>5962</v>
      </c>
      <c r="B1800" s="45" t="s">
        <v>23</v>
      </c>
      <c r="C1800" s="12" t="s">
        <v>23</v>
      </c>
      <c r="D1800" s="12" t="s">
        <v>5963</v>
      </c>
      <c r="E1800" s="6" t="s">
        <v>45</v>
      </c>
      <c r="F1800" s="12" t="s">
        <v>44</v>
      </c>
      <c r="G1800" s="12" t="s">
        <v>44</v>
      </c>
      <c r="H1800" s="2">
        <v>1</v>
      </c>
      <c r="I1800" s="12" t="s">
        <v>45</v>
      </c>
      <c r="J1800" s="12">
        <v>1</v>
      </c>
      <c r="K1800" s="12">
        <v>0</v>
      </c>
      <c r="L1800" s="12">
        <v>1</v>
      </c>
      <c r="M1800" s="12">
        <v>1</v>
      </c>
      <c r="N1800" s="12">
        <v>1</v>
      </c>
      <c r="O1800" s="12">
        <v>1</v>
      </c>
      <c r="P1800" s="12">
        <v>1</v>
      </c>
      <c r="Q1800" s="12" t="s">
        <v>44</v>
      </c>
      <c r="R1800" s="12" t="s">
        <v>45</v>
      </c>
      <c r="S1800" s="12" t="s">
        <v>44</v>
      </c>
      <c r="T1800" s="12" t="s">
        <v>44</v>
      </c>
      <c r="U1800" s="16" t="s">
        <v>45</v>
      </c>
      <c r="V1800" s="6" t="s">
        <v>6658</v>
      </c>
      <c r="W1800" s="63" t="s">
        <v>5964</v>
      </c>
      <c r="X1800" s="2">
        <v>41567784</v>
      </c>
      <c r="Y1800" s="2">
        <v>997922564</v>
      </c>
      <c r="Z1800" s="64" t="s">
        <v>5965</v>
      </c>
      <c r="AA1800" s="2">
        <v>0</v>
      </c>
      <c r="AB1800" s="2">
        <v>1</v>
      </c>
      <c r="AC1800" s="2" t="s">
        <v>6578</v>
      </c>
      <c r="AD1800" s="2" t="s">
        <v>6744</v>
      </c>
      <c r="AE1800" s="6">
        <v>0</v>
      </c>
      <c r="AF1800" s="12">
        <v>1</v>
      </c>
      <c r="AG1800" s="12" t="s">
        <v>6578</v>
      </c>
      <c r="AH1800" s="12" t="s">
        <v>6743</v>
      </c>
      <c r="AI1800" s="6">
        <v>1</v>
      </c>
      <c r="AJ1800" s="12">
        <v>0</v>
      </c>
      <c r="AK1800" s="12"/>
      <c r="AL1800" s="6" t="s">
        <v>6743</v>
      </c>
      <c r="AM1800" s="6">
        <v>1</v>
      </c>
      <c r="AN1800" s="12">
        <v>0</v>
      </c>
      <c r="AO1800" s="12"/>
      <c r="AP1800" s="6" t="s">
        <v>6743</v>
      </c>
      <c r="AQ1800" s="6">
        <f t="shared" si="196"/>
        <v>4</v>
      </c>
      <c r="AR1800" s="160">
        <f t="shared" si="197"/>
        <v>1</v>
      </c>
      <c r="AS1800" s="160">
        <f t="shared" si="198"/>
        <v>0</v>
      </c>
      <c r="AT1800" s="160">
        <f t="shared" si="199"/>
        <v>0</v>
      </c>
      <c r="AU1800" s="160">
        <f t="shared" si="200"/>
        <v>0</v>
      </c>
      <c r="AV1800" s="160">
        <f t="shared" si="201"/>
        <v>1</v>
      </c>
      <c r="AW1800" s="160">
        <f t="shared" si="202"/>
        <v>0</v>
      </c>
    </row>
    <row r="1801" spans="1:49" s="17" customFormat="1" x14ac:dyDescent="0.25">
      <c r="A1801" s="12" t="s">
        <v>5966</v>
      </c>
      <c r="B1801" s="45" t="s">
        <v>23</v>
      </c>
      <c r="C1801" s="12" t="s">
        <v>23</v>
      </c>
      <c r="D1801" s="12" t="s">
        <v>5967</v>
      </c>
      <c r="E1801" s="6" t="s">
        <v>45</v>
      </c>
      <c r="F1801" s="12" t="s">
        <v>44</v>
      </c>
      <c r="G1801" s="12" t="s">
        <v>44</v>
      </c>
      <c r="H1801" s="2">
        <v>1</v>
      </c>
      <c r="I1801" s="12" t="s">
        <v>44</v>
      </c>
      <c r="J1801" s="12">
        <v>1</v>
      </c>
      <c r="K1801" s="12">
        <v>0</v>
      </c>
      <c r="L1801" s="12">
        <v>0</v>
      </c>
      <c r="M1801" s="12">
        <v>1</v>
      </c>
      <c r="N1801" s="12">
        <v>1</v>
      </c>
      <c r="O1801" s="12">
        <v>1</v>
      </c>
      <c r="P1801" s="12">
        <v>1</v>
      </c>
      <c r="Q1801" s="12" t="s">
        <v>45</v>
      </c>
      <c r="R1801" s="12" t="s">
        <v>45</v>
      </c>
      <c r="S1801" s="12" t="s">
        <v>45</v>
      </c>
      <c r="T1801" s="12" t="s">
        <v>44</v>
      </c>
      <c r="U1801" s="16" t="s">
        <v>45</v>
      </c>
      <c r="V1801" s="6" t="s">
        <v>6558</v>
      </c>
      <c r="W1801" s="63" t="s">
        <v>5908</v>
      </c>
      <c r="X1801" s="2" t="s">
        <v>5909</v>
      </c>
      <c r="Y1801" s="2">
        <v>954451230</v>
      </c>
      <c r="Z1801" s="64" t="s">
        <v>5910</v>
      </c>
      <c r="AA1801" s="2">
        <v>0</v>
      </c>
      <c r="AB1801" s="2">
        <v>0</v>
      </c>
      <c r="AC1801" s="2"/>
      <c r="AD1801" s="2"/>
      <c r="AE1801" s="6">
        <v>0</v>
      </c>
      <c r="AF1801" s="12">
        <v>0</v>
      </c>
      <c r="AG1801" s="12"/>
      <c r="AH1801" s="12"/>
      <c r="AI1801" s="6">
        <v>0</v>
      </c>
      <c r="AJ1801" s="12">
        <v>0</v>
      </c>
      <c r="AK1801" s="12"/>
      <c r="AL1801" s="6"/>
      <c r="AM1801" s="6">
        <v>0</v>
      </c>
      <c r="AN1801" s="12">
        <v>0</v>
      </c>
      <c r="AO1801" s="12"/>
      <c r="AP1801" s="6"/>
      <c r="AQ1801" s="6">
        <f t="shared" si="196"/>
        <v>0</v>
      </c>
      <c r="AR1801" s="160">
        <f t="shared" si="197"/>
        <v>0</v>
      </c>
      <c r="AS1801" s="160">
        <f t="shared" si="198"/>
        <v>0</v>
      </c>
      <c r="AT1801" s="160">
        <f t="shared" si="199"/>
        <v>0</v>
      </c>
      <c r="AU1801" s="160">
        <f t="shared" si="200"/>
        <v>0</v>
      </c>
      <c r="AV1801" s="160">
        <f t="shared" si="201"/>
        <v>0</v>
      </c>
      <c r="AW1801" s="160">
        <f t="shared" si="202"/>
        <v>0</v>
      </c>
    </row>
    <row r="1802" spans="1:49" s="17" customFormat="1" x14ac:dyDescent="0.25">
      <c r="A1802" s="12" t="s">
        <v>5968</v>
      </c>
      <c r="B1802" s="45" t="s">
        <v>23</v>
      </c>
      <c r="C1802" s="12" t="s">
        <v>23</v>
      </c>
      <c r="D1802" s="12" t="s">
        <v>5969</v>
      </c>
      <c r="E1802" s="6" t="s">
        <v>45</v>
      </c>
      <c r="F1802" s="12" t="s">
        <v>45</v>
      </c>
      <c r="G1802" s="12" t="s">
        <v>45</v>
      </c>
      <c r="H1802" s="2">
        <v>0</v>
      </c>
      <c r="I1802" s="12" t="s">
        <v>45</v>
      </c>
      <c r="J1802" s="12">
        <v>0</v>
      </c>
      <c r="K1802" s="6">
        <v>0</v>
      </c>
      <c r="L1802" s="12">
        <v>0</v>
      </c>
      <c r="M1802" s="112">
        <v>2</v>
      </c>
      <c r="N1802" s="39"/>
      <c r="O1802" s="12"/>
      <c r="P1802" s="12"/>
      <c r="Q1802" s="12" t="s">
        <v>45</v>
      </c>
      <c r="R1802" s="12" t="s">
        <v>45</v>
      </c>
      <c r="S1802" s="12" t="s">
        <v>44</v>
      </c>
      <c r="T1802" s="12" t="s">
        <v>44</v>
      </c>
      <c r="U1802" s="16" t="s">
        <v>45</v>
      </c>
      <c r="V1802" s="6"/>
      <c r="W1802" s="63"/>
      <c r="X1802" s="2"/>
      <c r="Y1802" s="2"/>
      <c r="Z1802" s="64"/>
      <c r="AA1802" s="2">
        <v>0</v>
      </c>
      <c r="AB1802" s="2">
        <v>0</v>
      </c>
      <c r="AC1802" s="2"/>
      <c r="AD1802" s="2"/>
      <c r="AE1802" s="6">
        <v>0</v>
      </c>
      <c r="AF1802" s="12">
        <v>0</v>
      </c>
      <c r="AG1802" s="12"/>
      <c r="AH1802" s="12"/>
      <c r="AI1802" s="6">
        <v>0</v>
      </c>
      <c r="AJ1802" s="12">
        <v>0</v>
      </c>
      <c r="AK1802" s="12"/>
      <c r="AL1802" s="6"/>
      <c r="AM1802" s="6">
        <v>0</v>
      </c>
      <c r="AN1802" s="12">
        <v>0</v>
      </c>
      <c r="AO1802" s="12"/>
      <c r="AP1802" s="6"/>
      <c r="AQ1802" s="6">
        <f t="shared" si="196"/>
        <v>0</v>
      </c>
      <c r="AR1802" s="160">
        <f t="shared" si="197"/>
        <v>0</v>
      </c>
      <c r="AS1802" s="160">
        <f t="shared" si="198"/>
        <v>0</v>
      </c>
      <c r="AT1802" s="160">
        <f t="shared" si="199"/>
        <v>0</v>
      </c>
      <c r="AU1802" s="160">
        <f t="shared" si="200"/>
        <v>0</v>
      </c>
      <c r="AV1802" s="160">
        <f t="shared" si="201"/>
        <v>0</v>
      </c>
      <c r="AW1802" s="160">
        <f t="shared" si="202"/>
        <v>0</v>
      </c>
    </row>
    <row r="1803" spans="1:49" s="17" customFormat="1" x14ac:dyDescent="0.25">
      <c r="A1803" s="12" t="s">
        <v>5970</v>
      </c>
      <c r="B1803" s="45" t="s">
        <v>23</v>
      </c>
      <c r="C1803" s="12" t="s">
        <v>23</v>
      </c>
      <c r="D1803" s="12" t="s">
        <v>5971</v>
      </c>
      <c r="E1803" s="6" t="s">
        <v>45</v>
      </c>
      <c r="F1803" s="12" t="s">
        <v>44</v>
      </c>
      <c r="G1803" s="12" t="s">
        <v>44</v>
      </c>
      <c r="H1803" s="2">
        <v>1</v>
      </c>
      <c r="I1803" s="12" t="s">
        <v>44</v>
      </c>
      <c r="J1803" s="12">
        <v>1</v>
      </c>
      <c r="K1803" s="12">
        <v>0</v>
      </c>
      <c r="L1803" s="12">
        <v>1</v>
      </c>
      <c r="M1803" s="12">
        <v>1</v>
      </c>
      <c r="N1803" s="12">
        <v>1</v>
      </c>
      <c r="O1803" s="12">
        <v>1</v>
      </c>
      <c r="P1803" s="12">
        <v>1</v>
      </c>
      <c r="Q1803" s="12" t="s">
        <v>45</v>
      </c>
      <c r="R1803" s="12" t="s">
        <v>44</v>
      </c>
      <c r="S1803" s="12" t="s">
        <v>45</v>
      </c>
      <c r="T1803" s="12" t="s">
        <v>44</v>
      </c>
      <c r="U1803" s="16" t="s">
        <v>45</v>
      </c>
      <c r="V1803" s="6" t="s">
        <v>35</v>
      </c>
      <c r="W1803" s="63" t="s">
        <v>5972</v>
      </c>
      <c r="X1803" s="2">
        <v>44392276</v>
      </c>
      <c r="Y1803" s="2">
        <v>977420300</v>
      </c>
      <c r="Z1803" s="64" t="s">
        <v>5973</v>
      </c>
      <c r="AA1803" s="2">
        <v>0</v>
      </c>
      <c r="AB1803" s="2">
        <v>1</v>
      </c>
      <c r="AC1803" s="2" t="s">
        <v>35</v>
      </c>
      <c r="AD1803" s="2" t="s">
        <v>6744</v>
      </c>
      <c r="AE1803" s="6">
        <v>0</v>
      </c>
      <c r="AF1803" s="12">
        <v>1</v>
      </c>
      <c r="AG1803" s="12" t="s">
        <v>35</v>
      </c>
      <c r="AH1803" s="12" t="s">
        <v>6744</v>
      </c>
      <c r="AI1803" s="6">
        <v>0</v>
      </c>
      <c r="AJ1803" s="12">
        <v>1</v>
      </c>
      <c r="AK1803" s="12" t="s">
        <v>35</v>
      </c>
      <c r="AL1803" s="6" t="s">
        <v>6744</v>
      </c>
      <c r="AM1803" s="6">
        <v>1</v>
      </c>
      <c r="AN1803" s="12">
        <v>1</v>
      </c>
      <c r="AO1803" s="12" t="s">
        <v>35</v>
      </c>
      <c r="AP1803" s="6" t="s">
        <v>6745</v>
      </c>
      <c r="AQ1803" s="6">
        <f t="shared" si="196"/>
        <v>5</v>
      </c>
      <c r="AR1803" s="160">
        <f t="shared" si="197"/>
        <v>1</v>
      </c>
      <c r="AS1803" s="160">
        <f t="shared" si="198"/>
        <v>1</v>
      </c>
      <c r="AT1803" s="160">
        <f t="shared" si="199"/>
        <v>0</v>
      </c>
      <c r="AU1803" s="160">
        <f t="shared" si="200"/>
        <v>0</v>
      </c>
      <c r="AV1803" s="160">
        <f t="shared" si="201"/>
        <v>0</v>
      </c>
      <c r="AW1803" s="160">
        <f t="shared" si="202"/>
        <v>0</v>
      </c>
    </row>
    <row r="1804" spans="1:49" s="17" customFormat="1" x14ac:dyDescent="0.25">
      <c r="A1804" s="12" t="s">
        <v>5974</v>
      </c>
      <c r="B1804" s="45" t="s">
        <v>23</v>
      </c>
      <c r="C1804" s="12" t="s">
        <v>23</v>
      </c>
      <c r="D1804" s="12" t="s">
        <v>5975</v>
      </c>
      <c r="E1804" s="6" t="s">
        <v>45</v>
      </c>
      <c r="F1804" s="12" t="s">
        <v>45</v>
      </c>
      <c r="G1804" s="12" t="s">
        <v>44</v>
      </c>
      <c r="H1804" s="2">
        <v>0</v>
      </c>
      <c r="I1804" s="12" t="s">
        <v>44</v>
      </c>
      <c r="J1804" s="12">
        <v>0</v>
      </c>
      <c r="K1804" s="6">
        <v>0</v>
      </c>
      <c r="L1804" s="12">
        <v>0</v>
      </c>
      <c r="M1804" s="112">
        <v>2</v>
      </c>
      <c r="N1804" s="39"/>
      <c r="O1804" s="12"/>
      <c r="P1804" s="12"/>
      <c r="Q1804" s="12" t="s">
        <v>45</v>
      </c>
      <c r="R1804" s="12" t="s">
        <v>45</v>
      </c>
      <c r="S1804" s="12" t="s">
        <v>45</v>
      </c>
      <c r="T1804" s="12" t="s">
        <v>44</v>
      </c>
      <c r="U1804" s="16" t="s">
        <v>45</v>
      </c>
      <c r="V1804" s="6"/>
      <c r="W1804" s="63"/>
      <c r="X1804" s="2"/>
      <c r="Y1804" s="2"/>
      <c r="Z1804" s="64"/>
      <c r="AA1804" s="2">
        <v>0</v>
      </c>
      <c r="AB1804" s="2">
        <v>0</v>
      </c>
      <c r="AC1804" s="2"/>
      <c r="AD1804" s="2"/>
      <c r="AE1804" s="6">
        <v>0</v>
      </c>
      <c r="AF1804" s="12">
        <v>0</v>
      </c>
      <c r="AG1804" s="12"/>
      <c r="AH1804" s="12"/>
      <c r="AI1804" s="6">
        <v>0</v>
      </c>
      <c r="AJ1804" s="12">
        <v>0</v>
      </c>
      <c r="AK1804" s="12"/>
      <c r="AL1804" s="6"/>
      <c r="AM1804" s="6">
        <v>0</v>
      </c>
      <c r="AN1804" s="12">
        <v>0</v>
      </c>
      <c r="AO1804" s="12"/>
      <c r="AP1804" s="6"/>
      <c r="AQ1804" s="6">
        <f t="shared" si="196"/>
        <v>0</v>
      </c>
      <c r="AR1804" s="160">
        <f t="shared" si="197"/>
        <v>0</v>
      </c>
      <c r="AS1804" s="160">
        <f t="shared" si="198"/>
        <v>0</v>
      </c>
      <c r="AT1804" s="160">
        <f t="shared" si="199"/>
        <v>0</v>
      </c>
      <c r="AU1804" s="160">
        <f t="shared" si="200"/>
        <v>0</v>
      </c>
      <c r="AV1804" s="160">
        <f t="shared" si="201"/>
        <v>0</v>
      </c>
      <c r="AW1804" s="160">
        <f t="shared" si="202"/>
        <v>0</v>
      </c>
    </row>
    <row r="1805" spans="1:49" s="17" customFormat="1" x14ac:dyDescent="0.25">
      <c r="A1805" s="12" t="s">
        <v>5976</v>
      </c>
      <c r="B1805" s="45" t="s">
        <v>23</v>
      </c>
      <c r="C1805" s="12" t="s">
        <v>23</v>
      </c>
      <c r="D1805" s="12" t="s">
        <v>986</v>
      </c>
      <c r="E1805" s="6" t="s">
        <v>45</v>
      </c>
      <c r="F1805" s="12" t="s">
        <v>45</v>
      </c>
      <c r="G1805" s="12" t="s">
        <v>44</v>
      </c>
      <c r="H1805" s="2">
        <v>0</v>
      </c>
      <c r="I1805" s="12" t="s">
        <v>44</v>
      </c>
      <c r="J1805" s="12">
        <v>0</v>
      </c>
      <c r="K1805" s="6">
        <v>0</v>
      </c>
      <c r="L1805" s="12">
        <v>0</v>
      </c>
      <c r="M1805" s="112">
        <v>2</v>
      </c>
      <c r="N1805" s="39"/>
      <c r="O1805" s="12"/>
      <c r="P1805" s="12"/>
      <c r="Q1805" s="12" t="s">
        <v>45</v>
      </c>
      <c r="R1805" s="12" t="s">
        <v>45</v>
      </c>
      <c r="S1805" s="12" t="s">
        <v>45</v>
      </c>
      <c r="T1805" s="12" t="s">
        <v>44</v>
      </c>
      <c r="U1805" s="16" t="s">
        <v>45</v>
      </c>
      <c r="V1805" s="6"/>
      <c r="W1805" s="63"/>
      <c r="X1805" s="2"/>
      <c r="Y1805" s="2"/>
      <c r="Z1805" s="64"/>
      <c r="AA1805" s="2">
        <v>0</v>
      </c>
      <c r="AB1805" s="2">
        <v>0</v>
      </c>
      <c r="AC1805" s="2"/>
      <c r="AD1805" s="2"/>
      <c r="AE1805" s="6">
        <v>0</v>
      </c>
      <c r="AF1805" s="12">
        <v>0</v>
      </c>
      <c r="AG1805" s="12"/>
      <c r="AH1805" s="12"/>
      <c r="AI1805" s="6">
        <v>0</v>
      </c>
      <c r="AJ1805" s="12">
        <v>0</v>
      </c>
      <c r="AK1805" s="12"/>
      <c r="AL1805" s="6"/>
      <c r="AM1805" s="6">
        <v>0</v>
      </c>
      <c r="AN1805" s="12">
        <v>0</v>
      </c>
      <c r="AO1805" s="12"/>
      <c r="AP1805" s="6"/>
      <c r="AQ1805" s="6">
        <f t="shared" si="196"/>
        <v>0</v>
      </c>
      <c r="AR1805" s="160">
        <f t="shared" si="197"/>
        <v>0</v>
      </c>
      <c r="AS1805" s="160">
        <f t="shared" si="198"/>
        <v>0</v>
      </c>
      <c r="AT1805" s="160">
        <f t="shared" si="199"/>
        <v>0</v>
      </c>
      <c r="AU1805" s="160">
        <f t="shared" si="200"/>
        <v>0</v>
      </c>
      <c r="AV1805" s="160">
        <f t="shared" si="201"/>
        <v>0</v>
      </c>
      <c r="AW1805" s="160">
        <f t="shared" si="202"/>
        <v>0</v>
      </c>
    </row>
    <row r="1806" spans="1:49" s="17" customFormat="1" x14ac:dyDescent="0.25">
      <c r="A1806" s="12" t="s">
        <v>5977</v>
      </c>
      <c r="B1806" s="45" t="s">
        <v>23</v>
      </c>
      <c r="C1806" s="12" t="s">
        <v>23</v>
      </c>
      <c r="D1806" s="12" t="s">
        <v>5978</v>
      </c>
      <c r="E1806" s="6" t="s">
        <v>45</v>
      </c>
      <c r="F1806" s="12" t="s">
        <v>44</v>
      </c>
      <c r="G1806" s="12" t="s">
        <v>44</v>
      </c>
      <c r="H1806" s="2">
        <v>1</v>
      </c>
      <c r="I1806" s="12" t="s">
        <v>44</v>
      </c>
      <c r="J1806" s="12">
        <v>1</v>
      </c>
      <c r="K1806" s="12">
        <v>0</v>
      </c>
      <c r="L1806" s="12">
        <v>0</v>
      </c>
      <c r="M1806" s="12">
        <v>1</v>
      </c>
      <c r="N1806" s="12">
        <v>1</v>
      </c>
      <c r="O1806" s="12">
        <v>1</v>
      </c>
      <c r="P1806" s="12">
        <v>1</v>
      </c>
      <c r="Q1806" s="12" t="s">
        <v>45</v>
      </c>
      <c r="R1806" s="12" t="s">
        <v>45</v>
      </c>
      <c r="S1806" s="12" t="s">
        <v>45</v>
      </c>
      <c r="T1806" s="12" t="s">
        <v>44</v>
      </c>
      <c r="U1806" s="16" t="s">
        <v>45</v>
      </c>
      <c r="V1806" s="6" t="s">
        <v>35</v>
      </c>
      <c r="W1806" s="63" t="s">
        <v>5979</v>
      </c>
      <c r="X1806" s="2">
        <v>42036363</v>
      </c>
      <c r="Y1806" s="2">
        <v>945736440</v>
      </c>
      <c r="Z1806" s="64" t="s">
        <v>5980</v>
      </c>
      <c r="AA1806" s="2">
        <v>0</v>
      </c>
      <c r="AB1806" s="2">
        <v>0</v>
      </c>
      <c r="AC1806" s="2"/>
      <c r="AD1806" s="2"/>
      <c r="AE1806" s="6">
        <v>0</v>
      </c>
      <c r="AF1806" s="12">
        <v>0</v>
      </c>
      <c r="AG1806" s="12"/>
      <c r="AH1806" s="12"/>
      <c r="AI1806" s="6">
        <v>0</v>
      </c>
      <c r="AJ1806" s="12">
        <v>0</v>
      </c>
      <c r="AK1806" s="12"/>
      <c r="AL1806" s="6"/>
      <c r="AM1806" s="6">
        <v>0</v>
      </c>
      <c r="AN1806" s="12">
        <v>0</v>
      </c>
      <c r="AO1806" s="12"/>
      <c r="AP1806" s="6"/>
      <c r="AQ1806" s="6">
        <f t="shared" si="196"/>
        <v>0</v>
      </c>
      <c r="AR1806" s="160">
        <f t="shared" si="197"/>
        <v>0</v>
      </c>
      <c r="AS1806" s="160">
        <f t="shared" si="198"/>
        <v>0</v>
      </c>
      <c r="AT1806" s="160">
        <f t="shared" si="199"/>
        <v>0</v>
      </c>
      <c r="AU1806" s="160">
        <f t="shared" si="200"/>
        <v>0</v>
      </c>
      <c r="AV1806" s="160">
        <f t="shared" si="201"/>
        <v>0</v>
      </c>
      <c r="AW1806" s="160">
        <f t="shared" si="202"/>
        <v>0</v>
      </c>
    </row>
    <row r="1807" spans="1:49" s="17" customFormat="1" ht="25.5" x14ac:dyDescent="0.25">
      <c r="A1807" s="12" t="s">
        <v>5981</v>
      </c>
      <c r="B1807" s="45" t="s">
        <v>23</v>
      </c>
      <c r="C1807" s="12" t="s">
        <v>23</v>
      </c>
      <c r="D1807" s="12" t="s">
        <v>5982</v>
      </c>
      <c r="E1807" s="6" t="s">
        <v>45</v>
      </c>
      <c r="F1807" s="12" t="s">
        <v>45</v>
      </c>
      <c r="G1807" s="12" t="s">
        <v>44</v>
      </c>
      <c r="H1807" s="2">
        <v>1</v>
      </c>
      <c r="I1807" s="12" t="s">
        <v>44</v>
      </c>
      <c r="J1807" s="12">
        <v>1</v>
      </c>
      <c r="K1807" s="12">
        <v>0</v>
      </c>
      <c r="L1807" s="12">
        <v>1</v>
      </c>
      <c r="M1807" s="12">
        <v>1</v>
      </c>
      <c r="N1807" s="38"/>
      <c r="O1807" s="12">
        <v>1</v>
      </c>
      <c r="P1807" s="12">
        <v>1</v>
      </c>
      <c r="Q1807" s="12" t="s">
        <v>45</v>
      </c>
      <c r="R1807" s="12" t="s">
        <v>45</v>
      </c>
      <c r="S1807" s="12" t="s">
        <v>45</v>
      </c>
      <c r="T1807" s="12" t="s">
        <v>44</v>
      </c>
      <c r="U1807" s="16" t="s">
        <v>45</v>
      </c>
      <c r="V1807" s="6" t="s">
        <v>35</v>
      </c>
      <c r="W1807" s="89" t="s">
        <v>6666</v>
      </c>
      <c r="X1807" s="90" t="s">
        <v>6667</v>
      </c>
      <c r="Y1807" s="91">
        <v>956939034</v>
      </c>
      <c r="Z1807" s="92" t="s">
        <v>6668</v>
      </c>
      <c r="AA1807" s="2">
        <v>0</v>
      </c>
      <c r="AB1807" s="2">
        <v>0</v>
      </c>
      <c r="AC1807" s="2"/>
      <c r="AD1807" s="2"/>
      <c r="AE1807" s="6">
        <v>0</v>
      </c>
      <c r="AF1807" s="12">
        <v>0</v>
      </c>
      <c r="AG1807" s="12"/>
      <c r="AH1807" s="12"/>
      <c r="AI1807" s="6">
        <v>1</v>
      </c>
      <c r="AJ1807" s="12">
        <v>0</v>
      </c>
      <c r="AK1807" s="12"/>
      <c r="AL1807" s="6" t="s">
        <v>6744</v>
      </c>
      <c r="AM1807" s="6">
        <v>1</v>
      </c>
      <c r="AN1807" s="12">
        <v>0</v>
      </c>
      <c r="AO1807" s="12"/>
      <c r="AP1807" s="6" t="s">
        <v>6743</v>
      </c>
      <c r="AQ1807" s="6">
        <f t="shared" si="196"/>
        <v>2</v>
      </c>
      <c r="AR1807" s="160">
        <f t="shared" si="197"/>
        <v>1</v>
      </c>
      <c r="AS1807" s="160">
        <f t="shared" si="198"/>
        <v>0</v>
      </c>
      <c r="AT1807" s="160">
        <f t="shared" si="199"/>
        <v>0</v>
      </c>
      <c r="AU1807" s="160">
        <f t="shared" si="200"/>
        <v>0</v>
      </c>
      <c r="AV1807" s="160">
        <f t="shared" si="201"/>
        <v>0</v>
      </c>
      <c r="AW1807" s="160">
        <f t="shared" si="202"/>
        <v>0</v>
      </c>
    </row>
    <row r="1808" spans="1:49" s="17" customFormat="1" x14ac:dyDescent="0.25">
      <c r="A1808" s="12" t="s">
        <v>5983</v>
      </c>
      <c r="B1808" s="45" t="s">
        <v>23</v>
      </c>
      <c r="C1808" s="12" t="s">
        <v>23</v>
      </c>
      <c r="D1808" s="12" t="s">
        <v>5984</v>
      </c>
      <c r="E1808" s="6" t="s">
        <v>45</v>
      </c>
      <c r="F1808" s="12" t="s">
        <v>44</v>
      </c>
      <c r="G1808" s="12" t="s">
        <v>44</v>
      </c>
      <c r="H1808" s="2">
        <v>1</v>
      </c>
      <c r="I1808" s="12" t="s">
        <v>45</v>
      </c>
      <c r="J1808" s="12">
        <v>1</v>
      </c>
      <c r="K1808" s="12">
        <v>0</v>
      </c>
      <c r="L1808" s="12">
        <v>1</v>
      </c>
      <c r="M1808" s="12">
        <v>1</v>
      </c>
      <c r="N1808" s="12">
        <v>1</v>
      </c>
      <c r="O1808" s="12">
        <v>1</v>
      </c>
      <c r="P1808" s="12">
        <v>1</v>
      </c>
      <c r="Q1808" s="12" t="s">
        <v>44</v>
      </c>
      <c r="R1808" s="12" t="s">
        <v>45</v>
      </c>
      <c r="S1808" s="12" t="s">
        <v>44</v>
      </c>
      <c r="T1808" s="12" t="s">
        <v>44</v>
      </c>
      <c r="U1808" s="16" t="s">
        <v>45</v>
      </c>
      <c r="V1808" s="6" t="s">
        <v>326</v>
      </c>
      <c r="W1808" s="63" t="s">
        <v>6856</v>
      </c>
      <c r="X1808" s="2">
        <v>47359457</v>
      </c>
      <c r="Y1808" s="2">
        <v>931792605</v>
      </c>
      <c r="Z1808" s="64" t="s">
        <v>6857</v>
      </c>
      <c r="AA1808" s="2">
        <v>0</v>
      </c>
      <c r="AB1808" s="2">
        <v>0</v>
      </c>
      <c r="AC1808" s="2"/>
      <c r="AD1808" s="2"/>
      <c r="AE1808" s="6">
        <v>0</v>
      </c>
      <c r="AF1808" s="12">
        <v>1</v>
      </c>
      <c r="AG1808" s="12" t="s">
        <v>326</v>
      </c>
      <c r="AH1808" s="12" t="s">
        <v>6743</v>
      </c>
      <c r="AI1808" s="6">
        <v>1</v>
      </c>
      <c r="AJ1808" s="12">
        <v>1</v>
      </c>
      <c r="AK1808" s="12" t="s">
        <v>326</v>
      </c>
      <c r="AL1808" s="6" t="s">
        <v>6743</v>
      </c>
      <c r="AM1808" s="6">
        <v>0</v>
      </c>
      <c r="AN1808" s="12">
        <v>1</v>
      </c>
      <c r="AO1808" s="12" t="s">
        <v>326</v>
      </c>
      <c r="AP1808" s="6" t="s">
        <v>6743</v>
      </c>
      <c r="AQ1808" s="6">
        <f t="shared" si="196"/>
        <v>4</v>
      </c>
      <c r="AR1808" s="160">
        <f t="shared" si="197"/>
        <v>1</v>
      </c>
      <c r="AS1808" s="160">
        <f t="shared" si="198"/>
        <v>0</v>
      </c>
      <c r="AT1808" s="160">
        <f t="shared" si="199"/>
        <v>1</v>
      </c>
      <c r="AU1808" s="160">
        <f t="shared" si="200"/>
        <v>0</v>
      </c>
      <c r="AV1808" s="160">
        <f t="shared" si="201"/>
        <v>0</v>
      </c>
      <c r="AW1808" s="160">
        <f t="shared" si="202"/>
        <v>0</v>
      </c>
    </row>
    <row r="1809" spans="1:49" s="17" customFormat="1" x14ac:dyDescent="0.25">
      <c r="A1809" s="12" t="s">
        <v>5985</v>
      </c>
      <c r="B1809" s="45" t="s">
        <v>23</v>
      </c>
      <c r="C1809" s="12" t="s">
        <v>23</v>
      </c>
      <c r="D1809" s="12" t="s">
        <v>5986</v>
      </c>
      <c r="E1809" s="6" t="s">
        <v>45</v>
      </c>
      <c r="F1809" s="12" t="s">
        <v>44</v>
      </c>
      <c r="G1809" s="12" t="s">
        <v>44</v>
      </c>
      <c r="H1809" s="2">
        <v>1</v>
      </c>
      <c r="I1809" s="12" t="s">
        <v>45</v>
      </c>
      <c r="J1809" s="12">
        <v>1</v>
      </c>
      <c r="K1809" s="12">
        <v>0</v>
      </c>
      <c r="L1809" s="12">
        <v>1</v>
      </c>
      <c r="M1809" s="12">
        <v>1</v>
      </c>
      <c r="N1809" s="12">
        <v>1</v>
      </c>
      <c r="O1809" s="12">
        <v>1</v>
      </c>
      <c r="P1809" s="12">
        <v>1</v>
      </c>
      <c r="Q1809" s="12" t="s">
        <v>44</v>
      </c>
      <c r="R1809" s="12" t="s">
        <v>45</v>
      </c>
      <c r="S1809" s="12" t="s">
        <v>45</v>
      </c>
      <c r="T1809" s="12" t="s">
        <v>44</v>
      </c>
      <c r="U1809" s="16" t="s">
        <v>45</v>
      </c>
      <c r="V1809" s="6" t="s">
        <v>6658</v>
      </c>
      <c r="W1809" s="63" t="s">
        <v>5987</v>
      </c>
      <c r="X1809" s="2">
        <v>6780487</v>
      </c>
      <c r="Y1809" s="2">
        <v>949377169</v>
      </c>
      <c r="Z1809" s="64" t="s">
        <v>5988</v>
      </c>
      <c r="AA1809" s="2">
        <v>0</v>
      </c>
      <c r="AB1809" s="2">
        <v>1</v>
      </c>
      <c r="AC1809" s="2" t="s">
        <v>6578</v>
      </c>
      <c r="AD1809" s="2" t="s">
        <v>6743</v>
      </c>
      <c r="AE1809" s="6">
        <v>0</v>
      </c>
      <c r="AF1809" s="12">
        <v>1</v>
      </c>
      <c r="AG1809" s="12" t="s">
        <v>6578</v>
      </c>
      <c r="AH1809" s="12" t="s">
        <v>6744</v>
      </c>
      <c r="AI1809" s="6">
        <v>1</v>
      </c>
      <c r="AJ1809" s="12">
        <v>1</v>
      </c>
      <c r="AK1809" s="12" t="s">
        <v>6578</v>
      </c>
      <c r="AL1809" s="6" t="s">
        <v>6743</v>
      </c>
      <c r="AM1809" s="6">
        <v>1</v>
      </c>
      <c r="AN1809" s="12">
        <v>0</v>
      </c>
      <c r="AO1809" s="12"/>
      <c r="AP1809" s="6" t="s">
        <v>6743</v>
      </c>
      <c r="AQ1809" s="6">
        <f t="shared" si="196"/>
        <v>5</v>
      </c>
      <c r="AR1809" s="160">
        <f t="shared" si="197"/>
        <v>1</v>
      </c>
      <c r="AS1809" s="160">
        <f t="shared" si="198"/>
        <v>0</v>
      </c>
      <c r="AT1809" s="160">
        <f t="shared" si="199"/>
        <v>0</v>
      </c>
      <c r="AU1809" s="160">
        <f t="shared" si="200"/>
        <v>0</v>
      </c>
      <c r="AV1809" s="160">
        <f t="shared" si="201"/>
        <v>1</v>
      </c>
      <c r="AW1809" s="160">
        <f t="shared" si="202"/>
        <v>0</v>
      </c>
    </row>
    <row r="1810" spans="1:49" s="17" customFormat="1" x14ac:dyDescent="0.25">
      <c r="A1810" s="12" t="s">
        <v>5989</v>
      </c>
      <c r="B1810" s="45" t="s">
        <v>23</v>
      </c>
      <c r="C1810" s="12" t="s">
        <v>23</v>
      </c>
      <c r="D1810" s="12" t="s">
        <v>5990</v>
      </c>
      <c r="E1810" s="6" t="s">
        <v>45</v>
      </c>
      <c r="F1810" s="12" t="s">
        <v>45</v>
      </c>
      <c r="G1810" s="12" t="s">
        <v>44</v>
      </c>
      <c r="H1810" s="2">
        <v>0</v>
      </c>
      <c r="I1810" s="12" t="s">
        <v>44</v>
      </c>
      <c r="J1810" s="12">
        <v>0</v>
      </c>
      <c r="K1810" s="6">
        <v>0</v>
      </c>
      <c r="L1810" s="12">
        <v>0</v>
      </c>
      <c r="M1810" s="112">
        <v>2</v>
      </c>
      <c r="N1810" s="39"/>
      <c r="O1810" s="12"/>
      <c r="P1810" s="12"/>
      <c r="Q1810" s="12" t="s">
        <v>45</v>
      </c>
      <c r="R1810" s="12" t="s">
        <v>44</v>
      </c>
      <c r="S1810" s="12" t="s">
        <v>45</v>
      </c>
      <c r="T1810" s="12" t="s">
        <v>44</v>
      </c>
      <c r="U1810" s="16" t="s">
        <v>45</v>
      </c>
      <c r="V1810" s="6"/>
      <c r="W1810" s="63"/>
      <c r="X1810" s="2"/>
      <c r="Y1810" s="2"/>
      <c r="Z1810" s="64"/>
      <c r="AA1810" s="2">
        <v>0</v>
      </c>
      <c r="AB1810" s="2">
        <v>0</v>
      </c>
      <c r="AC1810" s="2"/>
      <c r="AD1810" s="2"/>
      <c r="AE1810" s="6">
        <v>0</v>
      </c>
      <c r="AF1810" s="12">
        <v>0</v>
      </c>
      <c r="AG1810" s="12"/>
      <c r="AH1810" s="12"/>
      <c r="AI1810" s="6">
        <v>0</v>
      </c>
      <c r="AJ1810" s="12">
        <v>0</v>
      </c>
      <c r="AK1810" s="12"/>
      <c r="AL1810" s="6"/>
      <c r="AM1810" s="6">
        <v>0</v>
      </c>
      <c r="AN1810" s="12">
        <v>0</v>
      </c>
      <c r="AO1810" s="12"/>
      <c r="AP1810" s="6"/>
      <c r="AQ1810" s="6">
        <f t="shared" si="196"/>
        <v>0</v>
      </c>
      <c r="AR1810" s="160">
        <f t="shared" si="197"/>
        <v>0</v>
      </c>
      <c r="AS1810" s="160">
        <f t="shared" si="198"/>
        <v>0</v>
      </c>
      <c r="AT1810" s="160">
        <f t="shared" si="199"/>
        <v>0</v>
      </c>
      <c r="AU1810" s="160">
        <f t="shared" si="200"/>
        <v>0</v>
      </c>
      <c r="AV1810" s="160">
        <f t="shared" si="201"/>
        <v>0</v>
      </c>
      <c r="AW1810" s="160">
        <f t="shared" si="202"/>
        <v>0</v>
      </c>
    </row>
    <row r="1811" spans="1:49" s="17" customFormat="1" x14ac:dyDescent="0.25">
      <c r="A1811" s="12" t="s">
        <v>5991</v>
      </c>
      <c r="B1811" s="45" t="s">
        <v>23</v>
      </c>
      <c r="C1811" s="12" t="s">
        <v>23</v>
      </c>
      <c r="D1811" s="12" t="s">
        <v>1028</v>
      </c>
      <c r="E1811" s="6" t="s">
        <v>45</v>
      </c>
      <c r="F1811" s="12" t="s">
        <v>44</v>
      </c>
      <c r="G1811" s="12" t="s">
        <v>44</v>
      </c>
      <c r="H1811" s="2">
        <v>1</v>
      </c>
      <c r="I1811" s="12" t="s">
        <v>44</v>
      </c>
      <c r="J1811" s="12">
        <v>1</v>
      </c>
      <c r="K1811" s="12">
        <v>0</v>
      </c>
      <c r="L1811" s="12">
        <v>1</v>
      </c>
      <c r="M1811" s="12">
        <v>1</v>
      </c>
      <c r="N1811" s="12">
        <v>1</v>
      </c>
      <c r="O1811" s="12">
        <v>1</v>
      </c>
      <c r="P1811" s="12">
        <v>1</v>
      </c>
      <c r="Q1811" s="12" t="s">
        <v>45</v>
      </c>
      <c r="R1811" s="12" t="s">
        <v>45</v>
      </c>
      <c r="S1811" s="12" t="s">
        <v>45</v>
      </c>
      <c r="T1811" s="12" t="s">
        <v>44</v>
      </c>
      <c r="U1811" s="16" t="s">
        <v>45</v>
      </c>
      <c r="V1811" s="6" t="s">
        <v>35</v>
      </c>
      <c r="W1811" s="63" t="s">
        <v>5992</v>
      </c>
      <c r="X1811" s="2" t="s">
        <v>5993</v>
      </c>
      <c r="Y1811" s="2">
        <v>949575532</v>
      </c>
      <c r="Z1811" s="64" t="s">
        <v>5994</v>
      </c>
      <c r="AA1811" s="2">
        <v>0</v>
      </c>
      <c r="AB1811" s="2">
        <v>1</v>
      </c>
      <c r="AC1811" s="2" t="s">
        <v>35</v>
      </c>
      <c r="AD1811" s="2" t="s">
        <v>6744</v>
      </c>
      <c r="AE1811" s="6">
        <v>0</v>
      </c>
      <c r="AF1811" s="12">
        <v>1</v>
      </c>
      <c r="AG1811" s="12" t="s">
        <v>35</v>
      </c>
      <c r="AH1811" s="12" t="s">
        <v>6744</v>
      </c>
      <c r="AI1811" s="6">
        <v>1</v>
      </c>
      <c r="AJ1811" s="12">
        <v>1</v>
      </c>
      <c r="AK1811" s="12" t="s">
        <v>35</v>
      </c>
      <c r="AL1811" s="6" t="s">
        <v>6745</v>
      </c>
      <c r="AM1811" s="6">
        <v>0</v>
      </c>
      <c r="AN1811" s="12">
        <v>0</v>
      </c>
      <c r="AO1811" s="12"/>
      <c r="AP1811" s="6"/>
      <c r="AQ1811" s="6">
        <f t="shared" si="196"/>
        <v>4</v>
      </c>
      <c r="AR1811" s="160">
        <f t="shared" si="197"/>
        <v>1</v>
      </c>
      <c r="AS1811" s="160">
        <f t="shared" si="198"/>
        <v>1</v>
      </c>
      <c r="AT1811" s="160">
        <f t="shared" si="199"/>
        <v>0</v>
      </c>
      <c r="AU1811" s="160">
        <f t="shared" si="200"/>
        <v>0</v>
      </c>
      <c r="AV1811" s="160">
        <f t="shared" si="201"/>
        <v>0</v>
      </c>
      <c r="AW1811" s="160">
        <f t="shared" si="202"/>
        <v>0</v>
      </c>
    </row>
    <row r="1812" spans="1:49" s="17" customFormat="1" x14ac:dyDescent="0.25">
      <c r="A1812" s="12" t="s">
        <v>5995</v>
      </c>
      <c r="B1812" s="45" t="s">
        <v>23</v>
      </c>
      <c r="C1812" s="12" t="s">
        <v>23</v>
      </c>
      <c r="D1812" s="12" t="s">
        <v>5996</v>
      </c>
      <c r="E1812" s="6" t="s">
        <v>45</v>
      </c>
      <c r="F1812" s="12" t="s">
        <v>44</v>
      </c>
      <c r="G1812" s="12" t="s">
        <v>44</v>
      </c>
      <c r="H1812" s="2">
        <v>1</v>
      </c>
      <c r="I1812" s="12" t="s">
        <v>44</v>
      </c>
      <c r="J1812" s="12">
        <v>1</v>
      </c>
      <c r="K1812" s="12">
        <v>0</v>
      </c>
      <c r="L1812" s="12">
        <v>1</v>
      </c>
      <c r="M1812" s="12">
        <v>1</v>
      </c>
      <c r="N1812" s="12">
        <v>1</v>
      </c>
      <c r="O1812" s="12">
        <v>1</v>
      </c>
      <c r="P1812" s="12">
        <v>1</v>
      </c>
      <c r="Q1812" s="12" t="s">
        <v>45</v>
      </c>
      <c r="R1812" s="12" t="s">
        <v>45</v>
      </c>
      <c r="S1812" s="12" t="s">
        <v>45</v>
      </c>
      <c r="T1812" s="12" t="s">
        <v>44</v>
      </c>
      <c r="U1812" s="16" t="s">
        <v>45</v>
      </c>
      <c r="V1812" s="6" t="s">
        <v>35</v>
      </c>
      <c r="W1812" s="63" t="s">
        <v>5997</v>
      </c>
      <c r="X1812" s="2" t="s">
        <v>5998</v>
      </c>
      <c r="Y1812" s="2">
        <v>945736971</v>
      </c>
      <c r="Z1812" s="64" t="s">
        <v>5999</v>
      </c>
      <c r="AA1812" s="2">
        <v>0</v>
      </c>
      <c r="AB1812" s="2">
        <v>0</v>
      </c>
      <c r="AC1812" s="2"/>
      <c r="AD1812" s="2"/>
      <c r="AE1812" s="6">
        <v>0</v>
      </c>
      <c r="AF1812" s="12">
        <v>0</v>
      </c>
      <c r="AG1812" s="12"/>
      <c r="AH1812" s="12"/>
      <c r="AI1812" s="6">
        <v>1</v>
      </c>
      <c r="AJ1812" s="12">
        <v>1</v>
      </c>
      <c r="AK1812" s="12" t="s">
        <v>35</v>
      </c>
      <c r="AL1812" s="6" t="s">
        <v>6745</v>
      </c>
      <c r="AM1812" s="6">
        <v>0</v>
      </c>
      <c r="AN1812" s="12">
        <v>0</v>
      </c>
      <c r="AO1812" s="12"/>
      <c r="AP1812" s="6"/>
      <c r="AQ1812" s="6">
        <f t="shared" si="196"/>
        <v>2</v>
      </c>
      <c r="AR1812" s="160">
        <f t="shared" si="197"/>
        <v>1</v>
      </c>
      <c r="AS1812" s="160">
        <f t="shared" si="198"/>
        <v>1</v>
      </c>
      <c r="AT1812" s="160">
        <f t="shared" si="199"/>
        <v>0</v>
      </c>
      <c r="AU1812" s="160">
        <f t="shared" si="200"/>
        <v>0</v>
      </c>
      <c r="AV1812" s="160">
        <f t="shared" si="201"/>
        <v>0</v>
      </c>
      <c r="AW1812" s="160">
        <f t="shared" si="202"/>
        <v>0</v>
      </c>
    </row>
    <row r="1813" spans="1:49" s="17" customFormat="1" x14ac:dyDescent="0.25">
      <c r="A1813" s="12" t="s">
        <v>6000</v>
      </c>
      <c r="B1813" s="45" t="s">
        <v>23</v>
      </c>
      <c r="C1813" s="12" t="s">
        <v>23</v>
      </c>
      <c r="D1813" s="12" t="s">
        <v>6001</v>
      </c>
      <c r="E1813" s="6" t="s">
        <v>45</v>
      </c>
      <c r="F1813" s="12" t="s">
        <v>44</v>
      </c>
      <c r="G1813" s="12" t="s">
        <v>44</v>
      </c>
      <c r="H1813" s="2">
        <v>1</v>
      </c>
      <c r="I1813" s="12" t="s">
        <v>44</v>
      </c>
      <c r="J1813" s="12">
        <v>1</v>
      </c>
      <c r="K1813" s="12">
        <v>0</v>
      </c>
      <c r="L1813" s="12">
        <v>0</v>
      </c>
      <c r="M1813" s="12">
        <v>1</v>
      </c>
      <c r="N1813" s="12">
        <v>1</v>
      </c>
      <c r="O1813" s="12">
        <v>1</v>
      </c>
      <c r="P1813" s="12">
        <v>1</v>
      </c>
      <c r="Q1813" s="12" t="s">
        <v>45</v>
      </c>
      <c r="R1813" s="12" t="s">
        <v>45</v>
      </c>
      <c r="S1813" s="12" t="s">
        <v>45</v>
      </c>
      <c r="T1813" s="12" t="s">
        <v>44</v>
      </c>
      <c r="U1813" s="16" t="s">
        <v>45</v>
      </c>
      <c r="V1813" s="6" t="s">
        <v>6658</v>
      </c>
      <c r="W1813" s="63" t="s">
        <v>6002</v>
      </c>
      <c r="X1813" s="2">
        <v>46397644</v>
      </c>
      <c r="Y1813" s="2">
        <v>942680113</v>
      </c>
      <c r="Z1813" s="64" t="s">
        <v>6003</v>
      </c>
      <c r="AA1813" s="2">
        <v>0</v>
      </c>
      <c r="AB1813" s="2">
        <v>0</v>
      </c>
      <c r="AC1813" s="2"/>
      <c r="AD1813" s="2"/>
      <c r="AE1813" s="6">
        <v>0</v>
      </c>
      <c r="AF1813" s="12">
        <v>0</v>
      </c>
      <c r="AG1813" s="12"/>
      <c r="AH1813" s="12"/>
      <c r="AI1813" s="6">
        <v>0</v>
      </c>
      <c r="AJ1813" s="12">
        <v>0</v>
      </c>
      <c r="AK1813" s="12"/>
      <c r="AL1813" s="6"/>
      <c r="AM1813" s="6">
        <v>0</v>
      </c>
      <c r="AN1813" s="12">
        <v>0</v>
      </c>
      <c r="AO1813" s="12"/>
      <c r="AP1813" s="6"/>
      <c r="AQ1813" s="6">
        <f t="shared" si="196"/>
        <v>0</v>
      </c>
      <c r="AR1813" s="160">
        <f t="shared" si="197"/>
        <v>0</v>
      </c>
      <c r="AS1813" s="160">
        <f t="shared" si="198"/>
        <v>0</v>
      </c>
      <c r="AT1813" s="160">
        <f t="shared" si="199"/>
        <v>0</v>
      </c>
      <c r="AU1813" s="160">
        <f t="shared" si="200"/>
        <v>0</v>
      </c>
      <c r="AV1813" s="160">
        <f t="shared" si="201"/>
        <v>0</v>
      </c>
      <c r="AW1813" s="160">
        <f t="shared" si="202"/>
        <v>0</v>
      </c>
    </row>
    <row r="1814" spans="1:49" s="17" customFormat="1" x14ac:dyDescent="0.25">
      <c r="A1814" s="12" t="s">
        <v>6004</v>
      </c>
      <c r="B1814" s="45" t="s">
        <v>23</v>
      </c>
      <c r="C1814" s="12" t="s">
        <v>6005</v>
      </c>
      <c r="D1814" s="12" t="s">
        <v>6005</v>
      </c>
      <c r="E1814" s="6" t="s">
        <v>45</v>
      </c>
      <c r="F1814" s="12" t="s">
        <v>44</v>
      </c>
      <c r="G1814" s="12" t="s">
        <v>44</v>
      </c>
      <c r="H1814" s="2">
        <v>1</v>
      </c>
      <c r="I1814" s="12" t="s">
        <v>45</v>
      </c>
      <c r="J1814" s="12">
        <v>1</v>
      </c>
      <c r="K1814" s="12">
        <v>0</v>
      </c>
      <c r="L1814" s="12">
        <v>1</v>
      </c>
      <c r="M1814" s="12">
        <v>1</v>
      </c>
      <c r="N1814" s="12">
        <v>1</v>
      </c>
      <c r="O1814" s="12">
        <v>1</v>
      </c>
      <c r="P1814" s="12">
        <v>1</v>
      </c>
      <c r="Q1814" s="12" t="s">
        <v>45</v>
      </c>
      <c r="R1814" s="12" t="s">
        <v>45</v>
      </c>
      <c r="S1814" s="12" t="s">
        <v>45</v>
      </c>
      <c r="T1814" s="12" t="s">
        <v>44</v>
      </c>
      <c r="U1814" s="16" t="s">
        <v>45</v>
      </c>
      <c r="V1814" s="6" t="s">
        <v>35</v>
      </c>
      <c r="W1814" s="63" t="s">
        <v>6006</v>
      </c>
      <c r="X1814" s="2">
        <v>46734497</v>
      </c>
      <c r="Y1814" s="2">
        <v>962448133</v>
      </c>
      <c r="Z1814" s="64" t="s">
        <v>6007</v>
      </c>
      <c r="AA1814" s="2">
        <v>0</v>
      </c>
      <c r="AB1814" s="2">
        <v>1</v>
      </c>
      <c r="AC1814" s="2" t="s">
        <v>35</v>
      </c>
      <c r="AD1814" s="2" t="s">
        <v>6744</v>
      </c>
      <c r="AE1814" s="6">
        <v>0</v>
      </c>
      <c r="AF1814" s="12">
        <v>1</v>
      </c>
      <c r="AG1814" s="12" t="s">
        <v>35</v>
      </c>
      <c r="AH1814" s="12" t="s">
        <v>6743</v>
      </c>
      <c r="AI1814" s="6">
        <v>1</v>
      </c>
      <c r="AJ1814" s="12">
        <v>1</v>
      </c>
      <c r="AK1814" s="12" t="s">
        <v>35</v>
      </c>
      <c r="AL1814" s="6" t="s">
        <v>6743</v>
      </c>
      <c r="AM1814" s="6">
        <v>0</v>
      </c>
      <c r="AN1814" s="12">
        <v>0</v>
      </c>
      <c r="AO1814" s="12"/>
      <c r="AP1814" s="6"/>
      <c r="AQ1814" s="6">
        <f t="shared" si="196"/>
        <v>4</v>
      </c>
      <c r="AR1814" s="160">
        <f t="shared" si="197"/>
        <v>1</v>
      </c>
      <c r="AS1814" s="160">
        <f t="shared" si="198"/>
        <v>1</v>
      </c>
      <c r="AT1814" s="160">
        <f t="shared" si="199"/>
        <v>0</v>
      </c>
      <c r="AU1814" s="160">
        <f t="shared" si="200"/>
        <v>0</v>
      </c>
      <c r="AV1814" s="160">
        <f t="shared" si="201"/>
        <v>0</v>
      </c>
      <c r="AW1814" s="160">
        <f t="shared" si="202"/>
        <v>0</v>
      </c>
    </row>
    <row r="1815" spans="1:49" s="17" customFormat="1" x14ac:dyDescent="0.25">
      <c r="A1815" s="12" t="s">
        <v>6008</v>
      </c>
      <c r="B1815" s="45" t="s">
        <v>23</v>
      </c>
      <c r="C1815" s="12" t="s">
        <v>6005</v>
      </c>
      <c r="D1815" s="12" t="s">
        <v>6009</v>
      </c>
      <c r="E1815" s="6" t="s">
        <v>45</v>
      </c>
      <c r="F1815" s="12" t="s">
        <v>45</v>
      </c>
      <c r="G1815" s="12" t="s">
        <v>45</v>
      </c>
      <c r="H1815" s="2">
        <v>0</v>
      </c>
      <c r="I1815" s="12" t="s">
        <v>44</v>
      </c>
      <c r="J1815" s="12">
        <v>0</v>
      </c>
      <c r="K1815" s="6">
        <v>0</v>
      </c>
      <c r="L1815" s="12">
        <v>0</v>
      </c>
      <c r="M1815" s="112">
        <v>2</v>
      </c>
      <c r="N1815" s="39"/>
      <c r="O1815" s="12"/>
      <c r="P1815" s="12"/>
      <c r="Q1815" s="12" t="s">
        <v>45</v>
      </c>
      <c r="R1815" s="12" t="s">
        <v>45</v>
      </c>
      <c r="S1815" s="12" t="s">
        <v>44</v>
      </c>
      <c r="T1815" s="12" t="s">
        <v>44</v>
      </c>
      <c r="U1815" s="16" t="s">
        <v>45</v>
      </c>
      <c r="V1815" s="6"/>
      <c r="W1815" s="63"/>
      <c r="X1815" s="2"/>
      <c r="Y1815" s="2"/>
      <c r="Z1815" s="64"/>
      <c r="AA1815" s="2">
        <v>0</v>
      </c>
      <c r="AB1815" s="2">
        <v>0</v>
      </c>
      <c r="AC1815" s="2"/>
      <c r="AD1815" s="2"/>
      <c r="AE1815" s="6">
        <v>0</v>
      </c>
      <c r="AF1815" s="12">
        <v>0</v>
      </c>
      <c r="AG1815" s="12"/>
      <c r="AH1815" s="12"/>
      <c r="AI1815" s="6">
        <v>0</v>
      </c>
      <c r="AJ1815" s="12">
        <v>0</v>
      </c>
      <c r="AK1815" s="12"/>
      <c r="AL1815" s="6"/>
      <c r="AM1815" s="6">
        <v>0</v>
      </c>
      <c r="AN1815" s="12">
        <v>0</v>
      </c>
      <c r="AO1815" s="12"/>
      <c r="AP1815" s="6"/>
      <c r="AQ1815" s="6">
        <f t="shared" si="196"/>
        <v>0</v>
      </c>
      <c r="AR1815" s="160">
        <f t="shared" si="197"/>
        <v>0</v>
      </c>
      <c r="AS1815" s="160">
        <f t="shared" si="198"/>
        <v>0</v>
      </c>
      <c r="AT1815" s="160">
        <f t="shared" si="199"/>
        <v>0</v>
      </c>
      <c r="AU1815" s="160">
        <f t="shared" si="200"/>
        <v>0</v>
      </c>
      <c r="AV1815" s="160">
        <f t="shared" si="201"/>
        <v>0</v>
      </c>
      <c r="AW1815" s="160">
        <f t="shared" si="202"/>
        <v>0</v>
      </c>
    </row>
    <row r="1816" spans="1:49" s="17" customFormat="1" x14ac:dyDescent="0.25">
      <c r="A1816" s="12" t="s">
        <v>6010</v>
      </c>
      <c r="B1816" s="45" t="s">
        <v>23</v>
      </c>
      <c r="C1816" s="12" t="s">
        <v>6005</v>
      </c>
      <c r="D1816" s="12" t="s">
        <v>6011</v>
      </c>
      <c r="E1816" s="6" t="s">
        <v>45</v>
      </c>
      <c r="F1816" s="12" t="s">
        <v>44</v>
      </c>
      <c r="G1816" s="12" t="s">
        <v>44</v>
      </c>
      <c r="H1816" s="2">
        <v>0</v>
      </c>
      <c r="I1816" s="12" t="s">
        <v>44</v>
      </c>
      <c r="J1816" s="12">
        <v>1</v>
      </c>
      <c r="K1816" s="12">
        <v>0</v>
      </c>
      <c r="L1816" s="12">
        <v>0</v>
      </c>
      <c r="M1816" s="12">
        <v>1</v>
      </c>
      <c r="N1816" s="12">
        <v>1</v>
      </c>
      <c r="O1816" s="12">
        <v>1</v>
      </c>
      <c r="P1816" s="12">
        <v>1</v>
      </c>
      <c r="Q1816" s="12" t="s">
        <v>44</v>
      </c>
      <c r="R1816" s="12" t="s">
        <v>45</v>
      </c>
      <c r="S1816" s="12" t="s">
        <v>45</v>
      </c>
      <c r="T1816" s="12" t="s">
        <v>44</v>
      </c>
      <c r="U1816" s="16" t="s">
        <v>44</v>
      </c>
      <c r="V1816" s="6" t="s">
        <v>36</v>
      </c>
      <c r="W1816" s="63" t="s">
        <v>6858</v>
      </c>
      <c r="X1816" s="2">
        <v>74703375</v>
      </c>
      <c r="Y1816" s="2">
        <v>962081012</v>
      </c>
      <c r="Z1816" s="64" t="s">
        <v>6859</v>
      </c>
      <c r="AA1816" s="2">
        <v>0</v>
      </c>
      <c r="AB1816" s="2">
        <v>0</v>
      </c>
      <c r="AC1816" s="2"/>
      <c r="AD1816" s="2"/>
      <c r="AE1816" s="6">
        <v>0</v>
      </c>
      <c r="AF1816" s="12">
        <v>0</v>
      </c>
      <c r="AG1816" s="12"/>
      <c r="AH1816" s="12"/>
      <c r="AI1816" s="6">
        <v>0</v>
      </c>
      <c r="AJ1816" s="12">
        <v>0</v>
      </c>
      <c r="AK1816" s="12"/>
      <c r="AL1816" s="6"/>
      <c r="AM1816" s="6">
        <v>0</v>
      </c>
      <c r="AN1816" s="12">
        <v>0</v>
      </c>
      <c r="AO1816" s="12"/>
      <c r="AP1816" s="6"/>
      <c r="AQ1816" s="6">
        <f t="shared" si="196"/>
        <v>0</v>
      </c>
      <c r="AR1816" s="160">
        <f t="shared" si="197"/>
        <v>0</v>
      </c>
      <c r="AS1816" s="160">
        <f t="shared" si="198"/>
        <v>0</v>
      </c>
      <c r="AT1816" s="160">
        <f t="shared" si="199"/>
        <v>0</v>
      </c>
      <c r="AU1816" s="160">
        <f t="shared" si="200"/>
        <v>0</v>
      </c>
      <c r="AV1816" s="160">
        <f t="shared" si="201"/>
        <v>0</v>
      </c>
      <c r="AW1816" s="160">
        <f t="shared" si="202"/>
        <v>0</v>
      </c>
    </row>
    <row r="1817" spans="1:49" s="17" customFormat="1" x14ac:dyDescent="0.25">
      <c r="A1817" s="12" t="s">
        <v>6012</v>
      </c>
      <c r="B1817" s="45" t="s">
        <v>23</v>
      </c>
      <c r="C1817" s="12" t="s">
        <v>6005</v>
      </c>
      <c r="D1817" s="12" t="s">
        <v>6013</v>
      </c>
      <c r="E1817" s="6" t="s">
        <v>45</v>
      </c>
      <c r="F1817" s="12" t="s">
        <v>44</v>
      </c>
      <c r="G1817" s="12" t="s">
        <v>44</v>
      </c>
      <c r="H1817" s="2">
        <v>1</v>
      </c>
      <c r="I1817" s="12" t="s">
        <v>44</v>
      </c>
      <c r="J1817" s="12">
        <v>1</v>
      </c>
      <c r="K1817" s="12">
        <v>0</v>
      </c>
      <c r="L1817" s="12">
        <v>0</v>
      </c>
      <c r="M1817" s="12">
        <v>1</v>
      </c>
      <c r="N1817" s="12">
        <v>1</v>
      </c>
      <c r="O1817" s="12">
        <v>1</v>
      </c>
      <c r="P1817" s="12">
        <v>1</v>
      </c>
      <c r="Q1817" s="12" t="s">
        <v>44</v>
      </c>
      <c r="R1817" s="12" t="s">
        <v>45</v>
      </c>
      <c r="S1817" s="12" t="s">
        <v>45</v>
      </c>
      <c r="T1817" s="12" t="s">
        <v>44</v>
      </c>
      <c r="U1817" s="16" t="s">
        <v>45</v>
      </c>
      <c r="V1817" s="6" t="s">
        <v>6658</v>
      </c>
      <c r="W1817" s="63" t="s">
        <v>6014</v>
      </c>
      <c r="X1817" s="2">
        <v>45442071</v>
      </c>
      <c r="Y1817" s="2">
        <v>961750148</v>
      </c>
      <c r="Z1817" s="64" t="s">
        <v>6015</v>
      </c>
      <c r="AA1817" s="2">
        <v>0</v>
      </c>
      <c r="AB1817" s="2">
        <v>1</v>
      </c>
      <c r="AC1817" s="2" t="s">
        <v>6578</v>
      </c>
      <c r="AD1817" s="2" t="s">
        <v>6743</v>
      </c>
      <c r="AE1817" s="6">
        <v>0</v>
      </c>
      <c r="AF1817" s="12">
        <v>1</v>
      </c>
      <c r="AG1817" s="12" t="s">
        <v>6578</v>
      </c>
      <c r="AH1817" s="12" t="s">
        <v>6744</v>
      </c>
      <c r="AI1817" s="6">
        <v>0</v>
      </c>
      <c r="AJ1817" s="12">
        <v>1</v>
      </c>
      <c r="AK1817" s="12" t="s">
        <v>6578</v>
      </c>
      <c r="AL1817" s="6" t="s">
        <v>6744</v>
      </c>
      <c r="AM1817" s="6">
        <v>0</v>
      </c>
      <c r="AN1817" s="12">
        <v>0</v>
      </c>
      <c r="AO1817" s="12"/>
      <c r="AP1817" s="6"/>
      <c r="AQ1817" s="6">
        <f t="shared" si="196"/>
        <v>3</v>
      </c>
      <c r="AR1817" s="160">
        <f t="shared" si="197"/>
        <v>0</v>
      </c>
      <c r="AS1817" s="160">
        <f t="shared" si="198"/>
        <v>0</v>
      </c>
      <c r="AT1817" s="160">
        <f t="shared" si="199"/>
        <v>0</v>
      </c>
      <c r="AU1817" s="160">
        <f t="shared" si="200"/>
        <v>0</v>
      </c>
      <c r="AV1817" s="160">
        <f t="shared" si="201"/>
        <v>1</v>
      </c>
      <c r="AW1817" s="160">
        <f t="shared" si="202"/>
        <v>0</v>
      </c>
    </row>
    <row r="1818" spans="1:49" s="17" customFormat="1" x14ac:dyDescent="0.25">
      <c r="A1818" s="12" t="s">
        <v>6016</v>
      </c>
      <c r="B1818" s="45" t="s">
        <v>23</v>
      </c>
      <c r="C1818" s="12" t="s">
        <v>6005</v>
      </c>
      <c r="D1818" s="12" t="s">
        <v>6017</v>
      </c>
      <c r="E1818" s="6" t="s">
        <v>45</v>
      </c>
      <c r="F1818" s="12" t="s">
        <v>44</v>
      </c>
      <c r="G1818" s="12" t="s">
        <v>44</v>
      </c>
      <c r="H1818" s="2">
        <v>1</v>
      </c>
      <c r="I1818" s="12" t="s">
        <v>44</v>
      </c>
      <c r="J1818" s="12">
        <v>1</v>
      </c>
      <c r="K1818" s="12">
        <v>0</v>
      </c>
      <c r="L1818" s="12">
        <v>1</v>
      </c>
      <c r="M1818" s="12">
        <v>1</v>
      </c>
      <c r="N1818" s="12">
        <v>1</v>
      </c>
      <c r="O1818" s="12">
        <v>1</v>
      </c>
      <c r="P1818" s="12">
        <v>1</v>
      </c>
      <c r="Q1818" s="12" t="s">
        <v>45</v>
      </c>
      <c r="R1818" s="12" t="s">
        <v>45</v>
      </c>
      <c r="S1818" s="12" t="s">
        <v>44</v>
      </c>
      <c r="T1818" s="12" t="s">
        <v>44</v>
      </c>
      <c r="U1818" s="16" t="s">
        <v>45</v>
      </c>
      <c r="V1818" s="6" t="s">
        <v>35</v>
      </c>
      <c r="W1818" s="63" t="s">
        <v>6018</v>
      </c>
      <c r="X1818" s="2">
        <v>80136052</v>
      </c>
      <c r="Y1818" s="2">
        <v>992113391</v>
      </c>
      <c r="Z1818" s="64" t="s">
        <v>6019</v>
      </c>
      <c r="AA1818" s="2">
        <v>0</v>
      </c>
      <c r="AB1818" s="2">
        <v>1</v>
      </c>
      <c r="AC1818" s="2" t="s">
        <v>35</v>
      </c>
      <c r="AD1818" s="2" t="s">
        <v>6744</v>
      </c>
      <c r="AE1818" s="6">
        <v>0</v>
      </c>
      <c r="AF1818" s="12">
        <v>1</v>
      </c>
      <c r="AG1818" s="12" t="s">
        <v>35</v>
      </c>
      <c r="AH1818" s="12" t="s">
        <v>6744</v>
      </c>
      <c r="AI1818" s="6">
        <v>1</v>
      </c>
      <c r="AJ1818" s="12">
        <v>1</v>
      </c>
      <c r="AK1818" s="12" t="s">
        <v>35</v>
      </c>
      <c r="AL1818" s="6" t="s">
        <v>6745</v>
      </c>
      <c r="AM1818" s="6">
        <v>0</v>
      </c>
      <c r="AN1818" s="12">
        <v>0</v>
      </c>
      <c r="AO1818" s="12"/>
      <c r="AP1818" s="6"/>
      <c r="AQ1818" s="6">
        <f t="shared" si="196"/>
        <v>4</v>
      </c>
      <c r="AR1818" s="160">
        <f t="shared" si="197"/>
        <v>1</v>
      </c>
      <c r="AS1818" s="160">
        <f t="shared" si="198"/>
        <v>1</v>
      </c>
      <c r="AT1818" s="160">
        <f t="shared" si="199"/>
        <v>0</v>
      </c>
      <c r="AU1818" s="160">
        <f t="shared" si="200"/>
        <v>0</v>
      </c>
      <c r="AV1818" s="160">
        <f t="shared" si="201"/>
        <v>0</v>
      </c>
      <c r="AW1818" s="160">
        <f t="shared" si="202"/>
        <v>0</v>
      </c>
    </row>
    <row r="1819" spans="1:49" s="17" customFormat="1" x14ac:dyDescent="0.25">
      <c r="A1819" s="26" t="s">
        <v>6556</v>
      </c>
      <c r="B1819" s="46" t="s">
        <v>23</v>
      </c>
      <c r="C1819" s="19" t="s">
        <v>6005</v>
      </c>
      <c r="D1819" s="19" t="s">
        <v>1748</v>
      </c>
      <c r="E1819" s="6" t="s">
        <v>45</v>
      </c>
      <c r="F1819" s="19" t="s">
        <v>44</v>
      </c>
      <c r="G1819" s="12" t="s">
        <v>44</v>
      </c>
      <c r="H1819" s="2">
        <v>1</v>
      </c>
      <c r="I1819" s="19" t="s">
        <v>44</v>
      </c>
      <c r="J1819" s="19">
        <v>1</v>
      </c>
      <c r="K1819" s="19">
        <v>0</v>
      </c>
      <c r="L1819" s="19">
        <v>1</v>
      </c>
      <c r="M1819" s="12">
        <v>1</v>
      </c>
      <c r="N1819" s="12">
        <v>1</v>
      </c>
      <c r="O1819" s="12">
        <v>1</v>
      </c>
      <c r="P1819" s="12">
        <v>1</v>
      </c>
      <c r="Q1819" s="19" t="s">
        <v>44</v>
      </c>
      <c r="R1819" s="19" t="s">
        <v>45</v>
      </c>
      <c r="S1819" s="19" t="s">
        <v>45</v>
      </c>
      <c r="T1819" s="19" t="s">
        <v>45</v>
      </c>
      <c r="U1819" s="19" t="s">
        <v>45</v>
      </c>
      <c r="V1819" s="6" t="s">
        <v>6658</v>
      </c>
      <c r="W1819" s="63" t="s">
        <v>6454</v>
      </c>
      <c r="X1819" s="2">
        <v>44964480</v>
      </c>
      <c r="Y1819" s="2">
        <v>961751088</v>
      </c>
      <c r="Z1819" s="64" t="s">
        <v>6455</v>
      </c>
      <c r="AA1819" s="2">
        <v>0</v>
      </c>
      <c r="AB1819" s="2">
        <v>0</v>
      </c>
      <c r="AC1819" s="2"/>
      <c r="AD1819" s="2"/>
      <c r="AE1819" s="6">
        <v>0</v>
      </c>
      <c r="AF1819" s="12">
        <v>1</v>
      </c>
      <c r="AG1819" s="12" t="s">
        <v>6578</v>
      </c>
      <c r="AH1819" s="12" t="s">
        <v>6743</v>
      </c>
      <c r="AI1819" s="6">
        <v>1</v>
      </c>
      <c r="AJ1819" s="12">
        <v>0</v>
      </c>
      <c r="AK1819" s="12"/>
      <c r="AL1819" s="6" t="s">
        <v>6743</v>
      </c>
      <c r="AM1819" s="6">
        <v>0</v>
      </c>
      <c r="AN1819" s="12">
        <v>0</v>
      </c>
      <c r="AO1819" s="12"/>
      <c r="AP1819" s="6"/>
      <c r="AQ1819" s="6">
        <f t="shared" si="196"/>
        <v>2</v>
      </c>
      <c r="AR1819" s="160">
        <f t="shared" si="197"/>
        <v>1</v>
      </c>
      <c r="AS1819" s="160">
        <f t="shared" si="198"/>
        <v>0</v>
      </c>
      <c r="AT1819" s="160">
        <f t="shared" si="199"/>
        <v>0</v>
      </c>
      <c r="AU1819" s="160">
        <f t="shared" si="200"/>
        <v>0</v>
      </c>
      <c r="AV1819" s="160">
        <f t="shared" si="201"/>
        <v>1</v>
      </c>
      <c r="AW1819" s="160">
        <f t="shared" si="202"/>
        <v>0</v>
      </c>
    </row>
    <row r="1820" spans="1:49" x14ac:dyDescent="0.25">
      <c r="A1820" s="2" t="s">
        <v>6075</v>
      </c>
      <c r="B1820" s="44" t="s">
        <v>24</v>
      </c>
      <c r="C1820" s="2" t="s">
        <v>24</v>
      </c>
      <c r="D1820" s="2" t="s">
        <v>24</v>
      </c>
      <c r="E1820" s="6" t="s">
        <v>45</v>
      </c>
      <c r="F1820" s="2" t="s">
        <v>44</v>
      </c>
      <c r="G1820" s="2" t="s">
        <v>44</v>
      </c>
      <c r="H1820" s="2">
        <v>1</v>
      </c>
      <c r="I1820" s="2" t="s">
        <v>45</v>
      </c>
      <c r="J1820" s="2">
        <v>1</v>
      </c>
      <c r="K1820" s="2">
        <v>0</v>
      </c>
      <c r="L1820" s="2">
        <v>1</v>
      </c>
      <c r="M1820" s="2">
        <v>1</v>
      </c>
      <c r="N1820" s="2">
        <v>1</v>
      </c>
      <c r="O1820" s="2">
        <v>1</v>
      </c>
      <c r="P1820" s="2">
        <v>1</v>
      </c>
      <c r="Q1820" s="2" t="s">
        <v>44</v>
      </c>
      <c r="R1820" s="2" t="s">
        <v>45</v>
      </c>
      <c r="S1820" s="2" t="s">
        <v>44</v>
      </c>
      <c r="T1820" s="2" t="s">
        <v>44</v>
      </c>
      <c r="U1820" s="3" t="s">
        <v>45</v>
      </c>
      <c r="V1820" s="6" t="s">
        <v>35</v>
      </c>
      <c r="W1820" s="63" t="s">
        <v>6860</v>
      </c>
      <c r="X1820" s="2">
        <v>71699696</v>
      </c>
      <c r="Y1820" s="2">
        <v>900394569</v>
      </c>
      <c r="Z1820" s="64" t="s">
        <v>6861</v>
      </c>
      <c r="AA1820" s="2">
        <v>1</v>
      </c>
      <c r="AB1820" s="2">
        <v>0</v>
      </c>
      <c r="AC1820" s="2"/>
      <c r="AD1820" s="2" t="s">
        <v>6743</v>
      </c>
      <c r="AE1820" s="6">
        <v>0</v>
      </c>
      <c r="AF1820" s="2">
        <v>1</v>
      </c>
      <c r="AG1820" s="2" t="s">
        <v>35</v>
      </c>
      <c r="AH1820" s="2" t="s">
        <v>6743</v>
      </c>
      <c r="AI1820" s="6">
        <v>0</v>
      </c>
      <c r="AJ1820" s="2">
        <v>1</v>
      </c>
      <c r="AK1820" s="2" t="s">
        <v>35</v>
      </c>
      <c r="AL1820" s="6" t="s">
        <v>6743</v>
      </c>
      <c r="AM1820" s="6">
        <v>0</v>
      </c>
      <c r="AN1820" s="2">
        <v>0</v>
      </c>
      <c r="AO1820" s="2"/>
      <c r="AP1820" s="6"/>
      <c r="AQ1820" s="6">
        <f t="shared" si="196"/>
        <v>3</v>
      </c>
      <c r="AR1820" s="160">
        <f t="shared" si="197"/>
        <v>1</v>
      </c>
      <c r="AS1820" s="160">
        <f t="shared" si="198"/>
        <v>1</v>
      </c>
      <c r="AT1820" s="160">
        <f t="shared" si="199"/>
        <v>0</v>
      </c>
      <c r="AU1820" s="160">
        <f t="shared" si="200"/>
        <v>0</v>
      </c>
      <c r="AV1820" s="160">
        <f t="shared" si="201"/>
        <v>0</v>
      </c>
      <c r="AW1820" s="160">
        <f t="shared" si="202"/>
        <v>0</v>
      </c>
    </row>
    <row r="1821" spans="1:49" x14ac:dyDescent="0.25">
      <c r="A1821" s="2" t="s">
        <v>6048</v>
      </c>
      <c r="B1821" s="44" t="s">
        <v>24</v>
      </c>
      <c r="C1821" s="2" t="s">
        <v>24</v>
      </c>
      <c r="D1821" s="2" t="s">
        <v>6049</v>
      </c>
      <c r="E1821" s="6" t="s">
        <v>45</v>
      </c>
      <c r="F1821" s="2" t="s">
        <v>44</v>
      </c>
      <c r="G1821" s="2" t="s">
        <v>44</v>
      </c>
      <c r="H1821" s="2">
        <v>1</v>
      </c>
      <c r="I1821" s="2" t="s">
        <v>45</v>
      </c>
      <c r="J1821" s="2">
        <v>1</v>
      </c>
      <c r="K1821" s="2">
        <v>0</v>
      </c>
      <c r="L1821" s="2">
        <v>1</v>
      </c>
      <c r="M1821" s="2">
        <v>1</v>
      </c>
      <c r="N1821" s="2">
        <v>1</v>
      </c>
      <c r="O1821" s="2">
        <v>1</v>
      </c>
      <c r="P1821" s="2">
        <v>1</v>
      </c>
      <c r="Q1821" s="2" t="s">
        <v>44</v>
      </c>
      <c r="R1821" s="2" t="s">
        <v>45</v>
      </c>
      <c r="S1821" s="2" t="s">
        <v>44</v>
      </c>
      <c r="T1821" s="2" t="s">
        <v>44</v>
      </c>
      <c r="U1821" s="3" t="s">
        <v>45</v>
      </c>
      <c r="V1821" s="6" t="s">
        <v>326</v>
      </c>
      <c r="W1821" s="63" t="s">
        <v>6862</v>
      </c>
      <c r="X1821" s="2" t="s">
        <v>6863</v>
      </c>
      <c r="Y1821" s="2" t="s">
        <v>6864</v>
      </c>
      <c r="Z1821" s="64" t="s">
        <v>6865</v>
      </c>
      <c r="AA1821" s="2">
        <v>1</v>
      </c>
      <c r="AB1821" s="2">
        <v>0</v>
      </c>
      <c r="AC1821" s="2"/>
      <c r="AD1821" s="2" t="s">
        <v>6743</v>
      </c>
      <c r="AE1821" s="6">
        <v>0</v>
      </c>
      <c r="AF1821" s="2">
        <v>1</v>
      </c>
      <c r="AG1821" s="2" t="s">
        <v>326</v>
      </c>
      <c r="AH1821" s="2" t="s">
        <v>6744</v>
      </c>
      <c r="AI1821" s="6">
        <v>1</v>
      </c>
      <c r="AJ1821" s="2">
        <v>1</v>
      </c>
      <c r="AK1821" s="2" t="s">
        <v>326</v>
      </c>
      <c r="AL1821" s="6" t="s">
        <v>6744</v>
      </c>
      <c r="AM1821" s="6">
        <v>0</v>
      </c>
      <c r="AN1821" s="2">
        <v>0</v>
      </c>
      <c r="AO1821" s="2"/>
      <c r="AP1821" s="6"/>
      <c r="AQ1821" s="6">
        <f t="shared" si="196"/>
        <v>4</v>
      </c>
      <c r="AR1821" s="160">
        <f t="shared" si="197"/>
        <v>1</v>
      </c>
      <c r="AS1821" s="160">
        <f t="shared" si="198"/>
        <v>0</v>
      </c>
      <c r="AT1821" s="160">
        <f t="shared" si="199"/>
        <v>1</v>
      </c>
      <c r="AU1821" s="160">
        <f t="shared" si="200"/>
        <v>0</v>
      </c>
      <c r="AV1821" s="160">
        <f t="shared" si="201"/>
        <v>0</v>
      </c>
      <c r="AW1821" s="160">
        <f t="shared" si="202"/>
        <v>0</v>
      </c>
    </row>
    <row r="1822" spans="1:49" x14ac:dyDescent="0.25">
      <c r="A1822" s="2" t="s">
        <v>6050</v>
      </c>
      <c r="B1822" s="44" t="s">
        <v>24</v>
      </c>
      <c r="C1822" s="2" t="s">
        <v>24</v>
      </c>
      <c r="D1822" s="2" t="s">
        <v>6051</v>
      </c>
      <c r="E1822" s="6" t="s">
        <v>45</v>
      </c>
      <c r="F1822" s="2" t="s">
        <v>44</v>
      </c>
      <c r="G1822" s="2" t="s">
        <v>44</v>
      </c>
      <c r="H1822" s="2">
        <v>1</v>
      </c>
      <c r="I1822" s="2" t="s">
        <v>45</v>
      </c>
      <c r="J1822" s="2">
        <v>1</v>
      </c>
      <c r="K1822" s="2">
        <v>0</v>
      </c>
      <c r="L1822" s="2">
        <v>1</v>
      </c>
      <c r="M1822" s="2">
        <v>1</v>
      </c>
      <c r="N1822" s="2">
        <v>1</v>
      </c>
      <c r="O1822" s="2">
        <v>1</v>
      </c>
      <c r="P1822" s="2">
        <v>1</v>
      </c>
      <c r="Q1822" s="2" t="s">
        <v>45</v>
      </c>
      <c r="R1822" s="2" t="s">
        <v>45</v>
      </c>
      <c r="S1822" s="2" t="s">
        <v>44</v>
      </c>
      <c r="T1822" s="2" t="s">
        <v>44</v>
      </c>
      <c r="U1822" s="3" t="s">
        <v>45</v>
      </c>
      <c r="V1822" s="6" t="s">
        <v>326</v>
      </c>
      <c r="W1822" s="63" t="s">
        <v>6052</v>
      </c>
      <c r="X1822" s="2" t="s">
        <v>6053</v>
      </c>
      <c r="Y1822" s="2" t="s">
        <v>6054</v>
      </c>
      <c r="Z1822" s="64" t="s">
        <v>6055</v>
      </c>
      <c r="AA1822" s="2">
        <v>1</v>
      </c>
      <c r="AB1822" s="2">
        <v>0</v>
      </c>
      <c r="AC1822" s="2"/>
      <c r="AD1822" s="2" t="s">
        <v>6743</v>
      </c>
      <c r="AE1822" s="6">
        <v>0</v>
      </c>
      <c r="AF1822" s="2">
        <v>0</v>
      </c>
      <c r="AG1822" s="2"/>
      <c r="AH1822" s="2"/>
      <c r="AI1822" s="6">
        <v>1</v>
      </c>
      <c r="AJ1822" s="2">
        <v>0</v>
      </c>
      <c r="AK1822" s="2"/>
      <c r="AL1822" s="6" t="s">
        <v>6744</v>
      </c>
      <c r="AM1822" s="6">
        <v>0</v>
      </c>
      <c r="AN1822" s="2">
        <v>0</v>
      </c>
      <c r="AO1822" s="2"/>
      <c r="AP1822" s="6"/>
      <c r="AQ1822" s="6">
        <f t="shared" si="196"/>
        <v>2</v>
      </c>
      <c r="AR1822" s="160">
        <f t="shared" si="197"/>
        <v>1</v>
      </c>
      <c r="AS1822" s="160">
        <f t="shared" si="198"/>
        <v>0</v>
      </c>
      <c r="AT1822" s="160">
        <f t="shared" si="199"/>
        <v>0</v>
      </c>
      <c r="AU1822" s="160">
        <f t="shared" si="200"/>
        <v>0</v>
      </c>
      <c r="AV1822" s="160">
        <f t="shared" si="201"/>
        <v>0</v>
      </c>
      <c r="AW1822" s="160">
        <f t="shared" si="202"/>
        <v>0</v>
      </c>
    </row>
    <row r="1823" spans="1:49" x14ac:dyDescent="0.25">
      <c r="A1823" s="2" t="s">
        <v>6056</v>
      </c>
      <c r="B1823" s="44" t="s">
        <v>24</v>
      </c>
      <c r="C1823" s="2" t="s">
        <v>24</v>
      </c>
      <c r="D1823" s="2" t="s">
        <v>6057</v>
      </c>
      <c r="E1823" s="6" t="s">
        <v>45</v>
      </c>
      <c r="F1823" s="2" t="s">
        <v>44</v>
      </c>
      <c r="G1823" s="2" t="s">
        <v>44</v>
      </c>
      <c r="H1823" s="2">
        <v>1</v>
      </c>
      <c r="I1823" s="2" t="s">
        <v>44</v>
      </c>
      <c r="J1823" s="2">
        <v>1</v>
      </c>
      <c r="K1823" s="2">
        <v>0</v>
      </c>
      <c r="L1823" s="2">
        <v>1</v>
      </c>
      <c r="M1823" s="2">
        <v>1</v>
      </c>
      <c r="N1823" s="2">
        <v>1</v>
      </c>
      <c r="O1823" s="2">
        <v>1</v>
      </c>
      <c r="P1823" s="2">
        <v>1</v>
      </c>
      <c r="Q1823" s="2" t="s">
        <v>44</v>
      </c>
      <c r="R1823" s="2" t="s">
        <v>45</v>
      </c>
      <c r="S1823" s="2" t="s">
        <v>44</v>
      </c>
      <c r="T1823" s="2" t="s">
        <v>44</v>
      </c>
      <c r="U1823" s="3" t="s">
        <v>45</v>
      </c>
      <c r="V1823" s="6" t="s">
        <v>326</v>
      </c>
      <c r="W1823" s="63" t="s">
        <v>6866</v>
      </c>
      <c r="X1823" s="2" t="s">
        <v>6867</v>
      </c>
      <c r="Y1823" s="2" t="s">
        <v>6868</v>
      </c>
      <c r="Z1823" s="64" t="s">
        <v>6869</v>
      </c>
      <c r="AA1823" s="2">
        <v>1</v>
      </c>
      <c r="AB1823" s="2">
        <v>0</v>
      </c>
      <c r="AC1823" s="2"/>
      <c r="AD1823" s="2" t="s">
        <v>6743</v>
      </c>
      <c r="AE1823" s="6">
        <v>0</v>
      </c>
      <c r="AF1823" s="2">
        <v>0</v>
      </c>
      <c r="AG1823" s="2"/>
      <c r="AH1823" s="2"/>
      <c r="AI1823" s="6">
        <v>1</v>
      </c>
      <c r="AJ1823" s="2">
        <v>0</v>
      </c>
      <c r="AK1823" s="2"/>
      <c r="AL1823" s="6" t="s">
        <v>6743</v>
      </c>
      <c r="AM1823" s="6">
        <v>0</v>
      </c>
      <c r="AN1823" s="2">
        <v>0</v>
      </c>
      <c r="AO1823" s="2"/>
      <c r="AP1823" s="6"/>
      <c r="AQ1823" s="6">
        <f t="shared" si="196"/>
        <v>2</v>
      </c>
      <c r="AR1823" s="160">
        <f t="shared" si="197"/>
        <v>1</v>
      </c>
      <c r="AS1823" s="160">
        <f t="shared" si="198"/>
        <v>0</v>
      </c>
      <c r="AT1823" s="160">
        <f t="shared" si="199"/>
        <v>0</v>
      </c>
      <c r="AU1823" s="160">
        <f t="shared" si="200"/>
        <v>0</v>
      </c>
      <c r="AV1823" s="160">
        <f t="shared" si="201"/>
        <v>0</v>
      </c>
      <c r="AW1823" s="160">
        <f t="shared" si="202"/>
        <v>0</v>
      </c>
    </row>
    <row r="1824" spans="1:49" x14ac:dyDescent="0.25">
      <c r="A1824" s="2" t="s">
        <v>6060</v>
      </c>
      <c r="B1824" s="44" t="s">
        <v>24</v>
      </c>
      <c r="C1824" s="2" t="s">
        <v>24</v>
      </c>
      <c r="D1824" s="2" t="s">
        <v>6061</v>
      </c>
      <c r="E1824" s="6" t="s">
        <v>45</v>
      </c>
      <c r="F1824" s="2" t="s">
        <v>44</v>
      </c>
      <c r="G1824" s="2" t="s">
        <v>44</v>
      </c>
      <c r="H1824" s="2">
        <v>1</v>
      </c>
      <c r="I1824" s="2" t="s">
        <v>44</v>
      </c>
      <c r="J1824" s="2">
        <v>1</v>
      </c>
      <c r="K1824" s="2">
        <v>0</v>
      </c>
      <c r="L1824" s="2">
        <v>1</v>
      </c>
      <c r="M1824" s="2">
        <v>1</v>
      </c>
      <c r="N1824" s="2">
        <v>1</v>
      </c>
      <c r="O1824" s="2">
        <v>1</v>
      </c>
      <c r="P1824" s="12">
        <v>1</v>
      </c>
      <c r="Q1824" s="2" t="s">
        <v>45</v>
      </c>
      <c r="R1824" s="2" t="s">
        <v>45</v>
      </c>
      <c r="S1824" s="2" t="s">
        <v>45</v>
      </c>
      <c r="T1824" s="2" t="s">
        <v>44</v>
      </c>
      <c r="U1824" s="3" t="s">
        <v>45</v>
      </c>
      <c r="V1824" s="6" t="s">
        <v>6558</v>
      </c>
      <c r="W1824" s="63" t="s">
        <v>6042</v>
      </c>
      <c r="X1824" s="2" t="s">
        <v>6043</v>
      </c>
      <c r="Y1824" s="2" t="s">
        <v>6044</v>
      </c>
      <c r="Z1824" s="64" t="s">
        <v>6045</v>
      </c>
      <c r="AA1824" s="2">
        <v>1</v>
      </c>
      <c r="AB1824" s="2">
        <v>0</v>
      </c>
      <c r="AC1824" s="2"/>
      <c r="AD1824" s="2" t="s">
        <v>6743</v>
      </c>
      <c r="AE1824" s="6">
        <v>1</v>
      </c>
      <c r="AF1824" s="2">
        <v>0</v>
      </c>
      <c r="AG1824" s="2"/>
      <c r="AH1824" s="2" t="s">
        <v>6743</v>
      </c>
      <c r="AI1824" s="6">
        <v>0</v>
      </c>
      <c r="AJ1824" s="2">
        <v>0</v>
      </c>
      <c r="AK1824" s="2"/>
      <c r="AL1824" s="6"/>
      <c r="AM1824" s="6">
        <v>0</v>
      </c>
      <c r="AN1824" s="2">
        <v>0</v>
      </c>
      <c r="AO1824" s="2"/>
      <c r="AP1824" s="6"/>
      <c r="AQ1824" s="6">
        <f t="shared" si="196"/>
        <v>2</v>
      </c>
      <c r="AR1824" s="160">
        <f t="shared" si="197"/>
        <v>1</v>
      </c>
      <c r="AS1824" s="160">
        <f t="shared" si="198"/>
        <v>0</v>
      </c>
      <c r="AT1824" s="160">
        <f t="shared" si="199"/>
        <v>0</v>
      </c>
      <c r="AU1824" s="160">
        <f t="shared" si="200"/>
        <v>0</v>
      </c>
      <c r="AV1824" s="160">
        <f t="shared" si="201"/>
        <v>0</v>
      </c>
      <c r="AW1824" s="160">
        <f t="shared" si="202"/>
        <v>0</v>
      </c>
    </row>
    <row r="1825" spans="1:49" x14ac:dyDescent="0.25">
      <c r="A1825" s="2" t="s">
        <v>6064</v>
      </c>
      <c r="B1825" s="44" t="s">
        <v>24</v>
      </c>
      <c r="C1825" s="2" t="s">
        <v>24</v>
      </c>
      <c r="D1825" s="2" t="s">
        <v>6065</v>
      </c>
      <c r="E1825" s="6" t="s">
        <v>45</v>
      </c>
      <c r="F1825" s="2" t="s">
        <v>44</v>
      </c>
      <c r="G1825" s="2" t="s">
        <v>44</v>
      </c>
      <c r="H1825" s="2">
        <v>1</v>
      </c>
      <c r="I1825" s="2" t="s">
        <v>45</v>
      </c>
      <c r="J1825" s="2">
        <v>1</v>
      </c>
      <c r="K1825" s="2">
        <v>0</v>
      </c>
      <c r="L1825" s="2">
        <v>1</v>
      </c>
      <c r="M1825" s="2">
        <v>1</v>
      </c>
      <c r="N1825" s="2">
        <v>1</v>
      </c>
      <c r="O1825" s="2">
        <v>1</v>
      </c>
      <c r="P1825" s="2">
        <v>1</v>
      </c>
      <c r="Q1825" s="2" t="s">
        <v>45</v>
      </c>
      <c r="R1825" s="2" t="s">
        <v>45</v>
      </c>
      <c r="S1825" s="2" t="s">
        <v>45</v>
      </c>
      <c r="T1825" s="2" t="s">
        <v>44</v>
      </c>
      <c r="U1825" s="3" t="s">
        <v>45</v>
      </c>
      <c r="V1825" s="6" t="s">
        <v>6558</v>
      </c>
      <c r="W1825" s="63" t="s">
        <v>6042</v>
      </c>
      <c r="X1825" s="2" t="s">
        <v>6043</v>
      </c>
      <c r="Y1825" s="2" t="s">
        <v>6044</v>
      </c>
      <c r="Z1825" s="64" t="s">
        <v>6045</v>
      </c>
      <c r="AA1825" s="2">
        <v>1</v>
      </c>
      <c r="AB1825" s="2">
        <v>0</v>
      </c>
      <c r="AC1825" s="2"/>
      <c r="AD1825" s="2" t="s">
        <v>6743</v>
      </c>
      <c r="AE1825" s="6">
        <v>1</v>
      </c>
      <c r="AF1825" s="2">
        <v>0</v>
      </c>
      <c r="AG1825" s="2"/>
      <c r="AH1825" s="2" t="s">
        <v>6744</v>
      </c>
      <c r="AI1825" s="6">
        <v>0</v>
      </c>
      <c r="AJ1825" s="2">
        <v>0</v>
      </c>
      <c r="AK1825" s="2"/>
      <c r="AL1825" s="6"/>
      <c r="AM1825" s="6">
        <v>0</v>
      </c>
      <c r="AN1825" s="2">
        <v>0</v>
      </c>
      <c r="AO1825" s="2"/>
      <c r="AP1825" s="6"/>
      <c r="AQ1825" s="6">
        <f t="shared" si="196"/>
        <v>2</v>
      </c>
      <c r="AR1825" s="160">
        <f t="shared" si="197"/>
        <v>1</v>
      </c>
      <c r="AS1825" s="160">
        <f t="shared" si="198"/>
        <v>0</v>
      </c>
      <c r="AT1825" s="160">
        <f t="shared" si="199"/>
        <v>0</v>
      </c>
      <c r="AU1825" s="160">
        <f t="shared" si="200"/>
        <v>0</v>
      </c>
      <c r="AV1825" s="160">
        <f t="shared" si="201"/>
        <v>0</v>
      </c>
      <c r="AW1825" s="160">
        <f t="shared" si="202"/>
        <v>0</v>
      </c>
    </row>
    <row r="1826" spans="1:49" x14ac:dyDescent="0.25">
      <c r="A1826" s="2" t="s">
        <v>6066</v>
      </c>
      <c r="B1826" s="44" t="s">
        <v>24</v>
      </c>
      <c r="C1826" s="2" t="s">
        <v>24</v>
      </c>
      <c r="D1826" s="2" t="s">
        <v>2724</v>
      </c>
      <c r="E1826" s="6" t="s">
        <v>45</v>
      </c>
      <c r="F1826" s="2" t="s">
        <v>44</v>
      </c>
      <c r="G1826" s="2" t="s">
        <v>44</v>
      </c>
      <c r="H1826" s="2">
        <v>1</v>
      </c>
      <c r="I1826" s="2" t="s">
        <v>44</v>
      </c>
      <c r="J1826" s="2">
        <v>1</v>
      </c>
      <c r="K1826" s="2">
        <v>0</v>
      </c>
      <c r="L1826" s="2">
        <v>1</v>
      </c>
      <c r="M1826" s="2">
        <v>1</v>
      </c>
      <c r="N1826" s="2">
        <v>1</v>
      </c>
      <c r="O1826" s="2">
        <v>1</v>
      </c>
      <c r="P1826" s="2">
        <v>1</v>
      </c>
      <c r="Q1826" s="2" t="s">
        <v>44</v>
      </c>
      <c r="R1826" s="2" t="s">
        <v>45</v>
      </c>
      <c r="S1826" s="2" t="s">
        <v>44</v>
      </c>
      <c r="T1826" s="2" t="s">
        <v>44</v>
      </c>
      <c r="U1826" s="3" t="s">
        <v>44</v>
      </c>
      <c r="V1826" s="6" t="s">
        <v>36</v>
      </c>
      <c r="W1826" s="63" t="s">
        <v>6067</v>
      </c>
      <c r="X1826" s="2" t="s">
        <v>6068</v>
      </c>
      <c r="Y1826" s="2" t="s">
        <v>6069</v>
      </c>
      <c r="Z1826" s="64" t="s">
        <v>6070</v>
      </c>
      <c r="AA1826" s="2">
        <v>1</v>
      </c>
      <c r="AB1826" s="2">
        <v>0</v>
      </c>
      <c r="AC1826" s="2"/>
      <c r="AD1826" s="2" t="s">
        <v>6743</v>
      </c>
      <c r="AE1826" s="6">
        <v>0</v>
      </c>
      <c r="AF1826" s="2">
        <v>0</v>
      </c>
      <c r="AG1826" s="2"/>
      <c r="AH1826" s="2"/>
      <c r="AI1826" s="6">
        <v>0</v>
      </c>
      <c r="AJ1826" s="2">
        <v>0</v>
      </c>
      <c r="AK1826" s="2"/>
      <c r="AL1826" s="6"/>
      <c r="AM1826" s="6">
        <v>0</v>
      </c>
      <c r="AN1826" s="2">
        <v>0</v>
      </c>
      <c r="AO1826" s="2"/>
      <c r="AP1826" s="6"/>
      <c r="AQ1826" s="6">
        <f t="shared" si="196"/>
        <v>1</v>
      </c>
      <c r="AR1826" s="160">
        <f t="shared" si="197"/>
        <v>1</v>
      </c>
      <c r="AS1826" s="160">
        <f t="shared" si="198"/>
        <v>0</v>
      </c>
      <c r="AT1826" s="160">
        <f t="shared" si="199"/>
        <v>0</v>
      </c>
      <c r="AU1826" s="160">
        <f t="shared" si="200"/>
        <v>0</v>
      </c>
      <c r="AV1826" s="160">
        <f t="shared" si="201"/>
        <v>0</v>
      </c>
      <c r="AW1826" s="160">
        <f t="shared" si="202"/>
        <v>0</v>
      </c>
    </row>
    <row r="1827" spans="1:49" x14ac:dyDescent="0.25">
      <c r="A1827" s="2" t="s">
        <v>6071</v>
      </c>
      <c r="B1827" s="44" t="s">
        <v>24</v>
      </c>
      <c r="C1827" s="2" t="s">
        <v>24</v>
      </c>
      <c r="D1827" s="2" t="s">
        <v>6072</v>
      </c>
      <c r="E1827" s="6" t="s">
        <v>45</v>
      </c>
      <c r="F1827" s="2" t="s">
        <v>44</v>
      </c>
      <c r="G1827" s="2" t="s">
        <v>44</v>
      </c>
      <c r="H1827" s="2">
        <v>1</v>
      </c>
      <c r="I1827" s="2" t="s">
        <v>45</v>
      </c>
      <c r="J1827" s="2">
        <v>1</v>
      </c>
      <c r="K1827" s="2">
        <v>0</v>
      </c>
      <c r="L1827" s="2">
        <v>1</v>
      </c>
      <c r="M1827" s="2">
        <v>1</v>
      </c>
      <c r="N1827" s="2">
        <v>1</v>
      </c>
      <c r="O1827" s="2">
        <v>1</v>
      </c>
      <c r="P1827" s="2">
        <v>1</v>
      </c>
      <c r="Q1827" s="2" t="s">
        <v>44</v>
      </c>
      <c r="R1827" s="2" t="s">
        <v>45</v>
      </c>
      <c r="S1827" s="2" t="s">
        <v>44</v>
      </c>
      <c r="T1827" s="2" t="s">
        <v>44</v>
      </c>
      <c r="U1827" s="3" t="s">
        <v>45</v>
      </c>
      <c r="V1827" s="6" t="s">
        <v>326</v>
      </c>
      <c r="W1827" s="63" t="s">
        <v>6870</v>
      </c>
      <c r="X1827" s="2" t="s">
        <v>6871</v>
      </c>
      <c r="Y1827" s="2" t="s">
        <v>6872</v>
      </c>
      <c r="Z1827" s="64" t="s">
        <v>6873</v>
      </c>
      <c r="AA1827" s="2">
        <v>1</v>
      </c>
      <c r="AB1827" s="2">
        <v>0</v>
      </c>
      <c r="AC1827" s="2"/>
      <c r="AD1827" s="2" t="s">
        <v>6743</v>
      </c>
      <c r="AE1827" s="6">
        <v>0</v>
      </c>
      <c r="AF1827" s="2">
        <v>0</v>
      </c>
      <c r="AG1827" s="2"/>
      <c r="AH1827" s="2"/>
      <c r="AI1827" s="6">
        <v>0</v>
      </c>
      <c r="AJ1827" s="2">
        <v>0</v>
      </c>
      <c r="AK1827" s="2"/>
      <c r="AL1827" s="6"/>
      <c r="AM1827" s="6">
        <v>0</v>
      </c>
      <c r="AN1827" s="2">
        <v>0</v>
      </c>
      <c r="AO1827" s="2"/>
      <c r="AP1827" s="6"/>
      <c r="AQ1827" s="6">
        <f t="shared" si="196"/>
        <v>1</v>
      </c>
      <c r="AR1827" s="160">
        <f t="shared" si="197"/>
        <v>1</v>
      </c>
      <c r="AS1827" s="160">
        <f t="shared" si="198"/>
        <v>0</v>
      </c>
      <c r="AT1827" s="160">
        <f t="shared" si="199"/>
        <v>0</v>
      </c>
      <c r="AU1827" s="160">
        <f t="shared" si="200"/>
        <v>0</v>
      </c>
      <c r="AV1827" s="160">
        <f t="shared" si="201"/>
        <v>0</v>
      </c>
      <c r="AW1827" s="160">
        <f t="shared" si="202"/>
        <v>0</v>
      </c>
    </row>
    <row r="1828" spans="1:49" x14ac:dyDescent="0.25">
      <c r="A1828" s="2" t="s">
        <v>6073</v>
      </c>
      <c r="B1828" s="44" t="s">
        <v>24</v>
      </c>
      <c r="C1828" s="2" t="s">
        <v>24</v>
      </c>
      <c r="D1828" s="2" t="s">
        <v>6074</v>
      </c>
      <c r="E1828" s="6" t="s">
        <v>45</v>
      </c>
      <c r="F1828" s="2" t="s">
        <v>44</v>
      </c>
      <c r="G1828" s="2" t="s">
        <v>44</v>
      </c>
      <c r="H1828" s="2">
        <v>1</v>
      </c>
      <c r="I1828" s="2" t="s">
        <v>45</v>
      </c>
      <c r="J1828" s="2">
        <v>1</v>
      </c>
      <c r="K1828" s="2">
        <v>0</v>
      </c>
      <c r="L1828" s="2">
        <v>1</v>
      </c>
      <c r="M1828" s="2">
        <v>1</v>
      </c>
      <c r="N1828" s="2">
        <v>1</v>
      </c>
      <c r="O1828" s="2">
        <v>1</v>
      </c>
      <c r="P1828" s="12">
        <v>1</v>
      </c>
      <c r="Q1828" s="2" t="s">
        <v>45</v>
      </c>
      <c r="R1828" s="2" t="s">
        <v>45</v>
      </c>
      <c r="S1828" s="2" t="s">
        <v>45</v>
      </c>
      <c r="T1828" s="2" t="s">
        <v>44</v>
      </c>
      <c r="U1828" s="3" t="s">
        <v>45</v>
      </c>
      <c r="V1828" s="6" t="s">
        <v>6558</v>
      </c>
      <c r="W1828" s="63" t="s">
        <v>6042</v>
      </c>
      <c r="X1828" s="2" t="s">
        <v>6043</v>
      </c>
      <c r="Y1828" s="2" t="s">
        <v>6044</v>
      </c>
      <c r="Z1828" s="64" t="s">
        <v>6045</v>
      </c>
      <c r="AA1828" s="2">
        <v>1</v>
      </c>
      <c r="AB1828" s="2">
        <v>0</v>
      </c>
      <c r="AC1828" s="2"/>
      <c r="AD1828" s="2" t="s">
        <v>6743</v>
      </c>
      <c r="AE1828" s="6">
        <v>1</v>
      </c>
      <c r="AF1828" s="2">
        <v>0</v>
      </c>
      <c r="AG1828" s="2"/>
      <c r="AH1828" s="2" t="s">
        <v>6744</v>
      </c>
      <c r="AI1828" s="6">
        <v>1</v>
      </c>
      <c r="AJ1828" s="2">
        <v>0</v>
      </c>
      <c r="AK1828" s="2"/>
      <c r="AL1828" s="6" t="s">
        <v>6743</v>
      </c>
      <c r="AM1828" s="6">
        <v>0</v>
      </c>
      <c r="AN1828" s="2">
        <v>0</v>
      </c>
      <c r="AO1828" s="2"/>
      <c r="AP1828" s="6"/>
      <c r="AQ1828" s="6">
        <f t="shared" si="196"/>
        <v>3</v>
      </c>
      <c r="AR1828" s="160">
        <f t="shared" si="197"/>
        <v>1</v>
      </c>
      <c r="AS1828" s="160">
        <f t="shared" si="198"/>
        <v>0</v>
      </c>
      <c r="AT1828" s="160">
        <f t="shared" si="199"/>
        <v>0</v>
      </c>
      <c r="AU1828" s="160">
        <f t="shared" si="200"/>
        <v>0</v>
      </c>
      <c r="AV1828" s="160">
        <f t="shared" si="201"/>
        <v>0</v>
      </c>
      <c r="AW1828" s="160">
        <f t="shared" si="202"/>
        <v>0</v>
      </c>
    </row>
    <row r="1829" spans="1:49" x14ac:dyDescent="0.25">
      <c r="A1829" s="2" t="s">
        <v>6058</v>
      </c>
      <c r="B1829" s="44" t="s">
        <v>24</v>
      </c>
      <c r="C1829" s="2" t="s">
        <v>24</v>
      </c>
      <c r="D1829" s="2" t="s">
        <v>6059</v>
      </c>
      <c r="E1829" s="6" t="s">
        <v>45</v>
      </c>
      <c r="F1829" s="2" t="s">
        <v>45</v>
      </c>
      <c r="G1829" s="2" t="s">
        <v>44</v>
      </c>
      <c r="H1829" s="2">
        <v>0</v>
      </c>
      <c r="I1829" s="2" t="s">
        <v>45</v>
      </c>
      <c r="J1829" s="2">
        <v>1</v>
      </c>
      <c r="K1829" s="2">
        <v>0</v>
      </c>
      <c r="L1829" s="2">
        <v>1</v>
      </c>
      <c r="M1829" s="2">
        <v>1</v>
      </c>
      <c r="N1829" s="36"/>
      <c r="O1829" s="2">
        <v>1</v>
      </c>
      <c r="P1829" s="2">
        <v>1</v>
      </c>
      <c r="Q1829" s="2" t="s">
        <v>44</v>
      </c>
      <c r="R1829" s="2" t="s">
        <v>45</v>
      </c>
      <c r="S1829" s="2" t="s">
        <v>44</v>
      </c>
      <c r="T1829" s="2" t="s">
        <v>44</v>
      </c>
      <c r="U1829" s="3" t="s">
        <v>45</v>
      </c>
      <c r="V1829" s="2" t="s">
        <v>326</v>
      </c>
      <c r="W1829" s="63" t="s">
        <v>6874</v>
      </c>
      <c r="X1829" s="2" t="s">
        <v>6875</v>
      </c>
      <c r="Y1829" s="2" t="s">
        <v>6876</v>
      </c>
      <c r="Z1829" s="64" t="s">
        <v>6877</v>
      </c>
      <c r="AA1829" s="2">
        <v>0</v>
      </c>
      <c r="AB1829" s="2">
        <v>0</v>
      </c>
      <c r="AC1829" s="2"/>
      <c r="AD1829" s="2"/>
      <c r="AE1829" s="6">
        <v>0</v>
      </c>
      <c r="AF1829" s="2">
        <v>1</v>
      </c>
      <c r="AG1829" s="2" t="s">
        <v>326</v>
      </c>
      <c r="AH1829" s="2" t="s">
        <v>6744</v>
      </c>
      <c r="AI1829" s="6">
        <v>0</v>
      </c>
      <c r="AJ1829" s="2">
        <v>0</v>
      </c>
      <c r="AK1829" s="2"/>
      <c r="AL1829" s="6"/>
      <c r="AM1829" s="6">
        <v>0</v>
      </c>
      <c r="AN1829" s="2">
        <v>0</v>
      </c>
      <c r="AO1829" s="2"/>
      <c r="AP1829" s="6"/>
      <c r="AQ1829" s="6">
        <f t="shared" si="196"/>
        <v>1</v>
      </c>
      <c r="AR1829" s="160">
        <f t="shared" si="197"/>
        <v>0</v>
      </c>
      <c r="AS1829" s="160">
        <f t="shared" si="198"/>
        <v>0</v>
      </c>
      <c r="AT1829" s="160">
        <f t="shared" si="199"/>
        <v>1</v>
      </c>
      <c r="AU1829" s="160">
        <f t="shared" si="200"/>
        <v>0</v>
      </c>
      <c r="AV1829" s="160">
        <f t="shared" si="201"/>
        <v>0</v>
      </c>
      <c r="AW1829" s="160">
        <f t="shared" si="202"/>
        <v>0</v>
      </c>
    </row>
    <row r="1830" spans="1:49" x14ac:dyDescent="0.25">
      <c r="A1830" s="2" t="s">
        <v>6062</v>
      </c>
      <c r="B1830" s="44" t="s">
        <v>24</v>
      </c>
      <c r="C1830" s="2" t="s">
        <v>24</v>
      </c>
      <c r="D1830" s="2" t="s">
        <v>6063</v>
      </c>
      <c r="E1830" s="6" t="s">
        <v>45</v>
      </c>
      <c r="F1830" s="2" t="s">
        <v>45</v>
      </c>
      <c r="G1830" s="2" t="s">
        <v>44</v>
      </c>
      <c r="H1830" s="2">
        <v>0</v>
      </c>
      <c r="I1830" s="2" t="s">
        <v>45</v>
      </c>
      <c r="J1830" s="2">
        <v>0</v>
      </c>
      <c r="K1830" s="2">
        <v>1</v>
      </c>
      <c r="L1830" s="2">
        <v>1</v>
      </c>
      <c r="M1830" s="112">
        <v>2</v>
      </c>
      <c r="N1830" s="13"/>
      <c r="O1830" s="2"/>
      <c r="P1830" s="2"/>
      <c r="Q1830" s="2" t="s">
        <v>44</v>
      </c>
      <c r="R1830" s="2" t="s">
        <v>45</v>
      </c>
      <c r="S1830" s="2" t="s">
        <v>44</v>
      </c>
      <c r="T1830" s="2" t="s">
        <v>44</v>
      </c>
      <c r="U1830" s="3" t="s">
        <v>45</v>
      </c>
      <c r="V1830" s="6" t="s">
        <v>35</v>
      </c>
      <c r="W1830" s="63" t="s">
        <v>6860</v>
      </c>
      <c r="X1830" s="2">
        <v>71699696</v>
      </c>
      <c r="Y1830" s="2">
        <v>900394569</v>
      </c>
      <c r="Z1830" s="64" t="s">
        <v>6861</v>
      </c>
      <c r="AA1830" s="2">
        <v>0</v>
      </c>
      <c r="AB1830" s="2">
        <v>0</v>
      </c>
      <c r="AC1830" s="2"/>
      <c r="AD1830" s="2"/>
      <c r="AE1830" s="6">
        <v>0</v>
      </c>
      <c r="AF1830" s="2">
        <v>0</v>
      </c>
      <c r="AG1830" s="2"/>
      <c r="AH1830" s="2"/>
      <c r="AI1830" s="6">
        <v>0</v>
      </c>
      <c r="AJ1830" s="2">
        <v>0</v>
      </c>
      <c r="AK1830" s="2"/>
      <c r="AL1830" s="6"/>
      <c r="AM1830" s="6">
        <v>0</v>
      </c>
      <c r="AN1830" s="2">
        <v>0</v>
      </c>
      <c r="AO1830" s="2"/>
      <c r="AP1830" s="6"/>
      <c r="AQ1830" s="6">
        <f t="shared" si="196"/>
        <v>0</v>
      </c>
      <c r="AR1830" s="160">
        <f t="shared" si="197"/>
        <v>0</v>
      </c>
      <c r="AS1830" s="160">
        <f t="shared" si="198"/>
        <v>0</v>
      </c>
      <c r="AT1830" s="160">
        <f t="shared" si="199"/>
        <v>0</v>
      </c>
      <c r="AU1830" s="160">
        <f t="shared" si="200"/>
        <v>0</v>
      </c>
      <c r="AV1830" s="160">
        <f t="shared" si="201"/>
        <v>0</v>
      </c>
      <c r="AW1830" s="160">
        <f t="shared" si="202"/>
        <v>0</v>
      </c>
    </row>
    <row r="1831" spans="1:49" x14ac:dyDescent="0.25">
      <c r="A1831" s="2" t="s">
        <v>6029</v>
      </c>
      <c r="B1831" s="44" t="s">
        <v>24</v>
      </c>
      <c r="C1831" s="2" t="s">
        <v>6021</v>
      </c>
      <c r="D1831" s="2" t="s">
        <v>6021</v>
      </c>
      <c r="E1831" s="6" t="s">
        <v>45</v>
      </c>
      <c r="F1831" s="2" t="s">
        <v>45</v>
      </c>
      <c r="G1831" s="2" t="s">
        <v>45</v>
      </c>
      <c r="H1831" s="2">
        <v>0</v>
      </c>
      <c r="I1831" s="2" t="s">
        <v>44</v>
      </c>
      <c r="J1831" s="2">
        <v>0</v>
      </c>
      <c r="K1831" s="2">
        <v>1</v>
      </c>
      <c r="L1831" s="2">
        <v>1</v>
      </c>
      <c r="M1831" s="112">
        <v>2</v>
      </c>
      <c r="N1831" s="13"/>
      <c r="O1831" s="2"/>
      <c r="P1831" s="2"/>
      <c r="Q1831" s="2" t="s">
        <v>45</v>
      </c>
      <c r="R1831" s="2" t="s">
        <v>45</v>
      </c>
      <c r="S1831" s="2" t="s">
        <v>44</v>
      </c>
      <c r="T1831" s="2" t="s">
        <v>44</v>
      </c>
      <c r="U1831" s="3" t="s">
        <v>44</v>
      </c>
      <c r="V1831" s="6" t="s">
        <v>36</v>
      </c>
      <c r="W1831" s="63" t="s">
        <v>6878</v>
      </c>
      <c r="X1831" s="2">
        <v>44747065</v>
      </c>
      <c r="Y1831" s="2">
        <v>975866674</v>
      </c>
      <c r="Z1831" s="64" t="s">
        <v>6879</v>
      </c>
      <c r="AA1831" s="2">
        <v>0</v>
      </c>
      <c r="AB1831" s="2">
        <v>0</v>
      </c>
      <c r="AC1831" s="2"/>
      <c r="AD1831" s="2"/>
      <c r="AE1831" s="6">
        <v>0</v>
      </c>
      <c r="AF1831" s="2">
        <v>0</v>
      </c>
      <c r="AG1831" s="2"/>
      <c r="AH1831" s="2"/>
      <c r="AI1831" s="6">
        <v>0</v>
      </c>
      <c r="AJ1831" s="2">
        <v>0</v>
      </c>
      <c r="AK1831" s="2"/>
      <c r="AL1831" s="6"/>
      <c r="AM1831" s="6">
        <v>0</v>
      </c>
      <c r="AN1831" s="2">
        <v>0</v>
      </c>
      <c r="AO1831" s="2"/>
      <c r="AP1831" s="6"/>
      <c r="AQ1831" s="6">
        <f t="shared" si="196"/>
        <v>0</v>
      </c>
      <c r="AR1831" s="160">
        <f t="shared" si="197"/>
        <v>0</v>
      </c>
      <c r="AS1831" s="160">
        <f t="shared" si="198"/>
        <v>0</v>
      </c>
      <c r="AT1831" s="160">
        <f t="shared" si="199"/>
        <v>0</v>
      </c>
      <c r="AU1831" s="160">
        <f t="shared" si="200"/>
        <v>0</v>
      </c>
      <c r="AV1831" s="160">
        <f t="shared" si="201"/>
        <v>0</v>
      </c>
      <c r="AW1831" s="160">
        <f t="shared" si="202"/>
        <v>0</v>
      </c>
    </row>
    <row r="1832" spans="1:49" x14ac:dyDescent="0.25">
      <c r="A1832" s="2" t="s">
        <v>6020</v>
      </c>
      <c r="B1832" s="44" t="s">
        <v>24</v>
      </c>
      <c r="C1832" s="2" t="s">
        <v>6021</v>
      </c>
      <c r="D1832" s="2" t="s">
        <v>6022</v>
      </c>
      <c r="E1832" s="6" t="s">
        <v>45</v>
      </c>
      <c r="F1832" s="2" t="s">
        <v>44</v>
      </c>
      <c r="G1832" s="2" t="s">
        <v>44</v>
      </c>
      <c r="H1832" s="2">
        <v>1</v>
      </c>
      <c r="I1832" s="2" t="s">
        <v>44</v>
      </c>
      <c r="J1832" s="2">
        <v>1</v>
      </c>
      <c r="K1832" s="2">
        <v>0</v>
      </c>
      <c r="L1832" s="2">
        <v>1</v>
      </c>
      <c r="M1832" s="2">
        <v>1</v>
      </c>
      <c r="N1832" s="2">
        <v>1</v>
      </c>
      <c r="O1832" s="2">
        <v>1</v>
      </c>
      <c r="P1832" s="12">
        <v>1</v>
      </c>
      <c r="Q1832" s="2" t="s">
        <v>45</v>
      </c>
      <c r="R1832" s="2" t="s">
        <v>45</v>
      </c>
      <c r="S1832" s="2" t="s">
        <v>44</v>
      </c>
      <c r="T1832" s="2" t="s">
        <v>44</v>
      </c>
      <c r="U1832" s="3" t="s">
        <v>45</v>
      </c>
      <c r="V1832" s="6" t="s">
        <v>35</v>
      </c>
      <c r="W1832" s="63" t="s">
        <v>6023</v>
      </c>
      <c r="X1832" s="2" t="s">
        <v>6024</v>
      </c>
      <c r="Y1832" s="2" t="s">
        <v>6025</v>
      </c>
      <c r="Z1832" s="64" t="s">
        <v>6026</v>
      </c>
      <c r="AA1832" s="2">
        <v>1</v>
      </c>
      <c r="AB1832" s="2">
        <v>0</v>
      </c>
      <c r="AC1832" s="2"/>
      <c r="AD1832" s="2" t="s">
        <v>6743</v>
      </c>
      <c r="AE1832" s="6">
        <v>0</v>
      </c>
      <c r="AF1832" s="2">
        <v>1</v>
      </c>
      <c r="AG1832" s="2" t="s">
        <v>35</v>
      </c>
      <c r="AH1832" s="2" t="s">
        <v>6743</v>
      </c>
      <c r="AI1832" s="6">
        <v>0</v>
      </c>
      <c r="AJ1832" s="2">
        <v>0</v>
      </c>
      <c r="AK1832" s="2"/>
      <c r="AL1832" s="6"/>
      <c r="AM1832" s="6">
        <v>0</v>
      </c>
      <c r="AN1832" s="2">
        <v>0</v>
      </c>
      <c r="AO1832" s="2"/>
      <c r="AP1832" s="6"/>
      <c r="AQ1832" s="6">
        <f t="shared" si="196"/>
        <v>2</v>
      </c>
      <c r="AR1832" s="160">
        <f t="shared" si="197"/>
        <v>1</v>
      </c>
      <c r="AS1832" s="160">
        <f t="shared" si="198"/>
        <v>1</v>
      </c>
      <c r="AT1832" s="160">
        <f t="shared" si="199"/>
        <v>0</v>
      </c>
      <c r="AU1832" s="160">
        <f t="shared" si="200"/>
        <v>0</v>
      </c>
      <c r="AV1832" s="160">
        <f t="shared" si="201"/>
        <v>0</v>
      </c>
      <c r="AW1832" s="160">
        <f t="shared" si="202"/>
        <v>0</v>
      </c>
    </row>
    <row r="1833" spans="1:49" x14ac:dyDescent="0.25">
      <c r="A1833" s="2" t="s">
        <v>6027</v>
      </c>
      <c r="B1833" s="44" t="s">
        <v>24</v>
      </c>
      <c r="C1833" s="2" t="s">
        <v>6021</v>
      </c>
      <c r="D1833" s="2" t="s">
        <v>6028</v>
      </c>
      <c r="E1833" s="6" t="s">
        <v>45</v>
      </c>
      <c r="F1833" s="2" t="s">
        <v>45</v>
      </c>
      <c r="G1833" s="2" t="s">
        <v>45</v>
      </c>
      <c r="H1833" s="2">
        <v>0</v>
      </c>
      <c r="I1833" s="2" t="s">
        <v>44</v>
      </c>
      <c r="J1833" s="2">
        <v>0</v>
      </c>
      <c r="K1833" s="2">
        <v>1</v>
      </c>
      <c r="L1833" s="2">
        <v>1</v>
      </c>
      <c r="M1833" s="112">
        <v>2</v>
      </c>
      <c r="N1833" s="13"/>
      <c r="O1833" s="2"/>
      <c r="P1833" s="2"/>
      <c r="Q1833" s="2" t="s">
        <v>45</v>
      </c>
      <c r="R1833" s="2" t="s">
        <v>45</v>
      </c>
      <c r="S1833" s="2" t="s">
        <v>44</v>
      </c>
      <c r="T1833" s="2" t="s">
        <v>44</v>
      </c>
      <c r="U1833" s="3" t="s">
        <v>45</v>
      </c>
      <c r="V1833" s="6" t="s">
        <v>6880</v>
      </c>
      <c r="W1833" s="63" t="s">
        <v>6881</v>
      </c>
      <c r="X1833" s="2" t="s">
        <v>6036</v>
      </c>
      <c r="Y1833" s="2">
        <v>954552156</v>
      </c>
      <c r="Z1833" s="64" t="s">
        <v>6882</v>
      </c>
      <c r="AA1833" s="2">
        <v>0</v>
      </c>
      <c r="AB1833" s="2">
        <v>0</v>
      </c>
      <c r="AC1833" s="2"/>
      <c r="AD1833" s="2"/>
      <c r="AE1833" s="6">
        <v>0</v>
      </c>
      <c r="AF1833" s="2">
        <v>0</v>
      </c>
      <c r="AG1833" s="2"/>
      <c r="AH1833" s="2"/>
      <c r="AI1833" s="6">
        <v>0</v>
      </c>
      <c r="AJ1833" s="2">
        <v>0</v>
      </c>
      <c r="AK1833" s="2"/>
      <c r="AL1833" s="6"/>
      <c r="AM1833" s="6">
        <v>0</v>
      </c>
      <c r="AN1833" s="2">
        <v>0</v>
      </c>
      <c r="AO1833" s="2"/>
      <c r="AP1833" s="6"/>
      <c r="AQ1833" s="6">
        <f t="shared" si="196"/>
        <v>0</v>
      </c>
      <c r="AR1833" s="160">
        <f t="shared" si="197"/>
        <v>0</v>
      </c>
      <c r="AS1833" s="160">
        <f t="shared" si="198"/>
        <v>0</v>
      </c>
      <c r="AT1833" s="160">
        <f t="shared" si="199"/>
        <v>0</v>
      </c>
      <c r="AU1833" s="160">
        <f t="shared" si="200"/>
        <v>0</v>
      </c>
      <c r="AV1833" s="160">
        <f t="shared" si="201"/>
        <v>0</v>
      </c>
      <c r="AW1833" s="160">
        <f t="shared" si="202"/>
        <v>0</v>
      </c>
    </row>
    <row r="1834" spans="1:49" x14ac:dyDescent="0.25">
      <c r="A1834" s="2" t="s">
        <v>6030</v>
      </c>
      <c r="B1834" s="44" t="s">
        <v>24</v>
      </c>
      <c r="C1834" s="2" t="s">
        <v>6021</v>
      </c>
      <c r="D1834" s="2" t="s">
        <v>6031</v>
      </c>
      <c r="E1834" s="6" t="s">
        <v>45</v>
      </c>
      <c r="F1834" s="2" t="s">
        <v>45</v>
      </c>
      <c r="G1834" s="2" t="s">
        <v>45</v>
      </c>
      <c r="H1834" s="2">
        <v>0</v>
      </c>
      <c r="I1834" s="2" t="s">
        <v>45</v>
      </c>
      <c r="J1834" s="2">
        <v>0</v>
      </c>
      <c r="K1834" s="6">
        <v>0</v>
      </c>
      <c r="L1834" s="2">
        <v>0</v>
      </c>
      <c r="M1834" s="112">
        <v>2</v>
      </c>
      <c r="N1834" s="13"/>
      <c r="O1834" s="2"/>
      <c r="P1834" s="2"/>
      <c r="Q1834" s="2" t="s">
        <v>45</v>
      </c>
      <c r="R1834" s="2" t="s">
        <v>45</v>
      </c>
      <c r="S1834" s="2" t="s">
        <v>45</v>
      </c>
      <c r="T1834" s="2" t="s">
        <v>45</v>
      </c>
      <c r="U1834" s="3" t="s">
        <v>45</v>
      </c>
      <c r="V1834" s="6" t="s">
        <v>6579</v>
      </c>
      <c r="W1834" s="63"/>
      <c r="X1834" s="2"/>
      <c r="Y1834" s="2"/>
      <c r="Z1834" s="64"/>
      <c r="AA1834" s="2">
        <v>0</v>
      </c>
      <c r="AB1834" s="2">
        <v>0</v>
      </c>
      <c r="AC1834" s="2"/>
      <c r="AD1834" s="2"/>
      <c r="AE1834" s="6">
        <v>0</v>
      </c>
      <c r="AF1834" s="2">
        <v>0</v>
      </c>
      <c r="AG1834" s="2"/>
      <c r="AH1834" s="2"/>
      <c r="AI1834" s="6">
        <v>0</v>
      </c>
      <c r="AJ1834" s="2">
        <v>0</v>
      </c>
      <c r="AK1834" s="2"/>
      <c r="AL1834" s="6"/>
      <c r="AM1834" s="6">
        <v>0</v>
      </c>
      <c r="AN1834" s="2">
        <v>0</v>
      </c>
      <c r="AO1834" s="2"/>
      <c r="AP1834" s="6"/>
      <c r="AQ1834" s="6">
        <f t="shared" si="196"/>
        <v>0</v>
      </c>
      <c r="AR1834" s="160">
        <f t="shared" si="197"/>
        <v>0</v>
      </c>
      <c r="AS1834" s="160">
        <f t="shared" si="198"/>
        <v>0</v>
      </c>
      <c r="AT1834" s="160">
        <f t="shared" si="199"/>
        <v>0</v>
      </c>
      <c r="AU1834" s="160">
        <f t="shared" si="200"/>
        <v>0</v>
      </c>
      <c r="AV1834" s="160">
        <f t="shared" si="201"/>
        <v>0</v>
      </c>
      <c r="AW1834" s="160">
        <f t="shared" si="202"/>
        <v>0</v>
      </c>
    </row>
    <row r="1835" spans="1:49" x14ac:dyDescent="0.25">
      <c r="A1835" s="2" t="s">
        <v>6032</v>
      </c>
      <c r="B1835" s="44" t="s">
        <v>24</v>
      </c>
      <c r="C1835" s="2" t="s">
        <v>6021</v>
      </c>
      <c r="D1835" s="2" t="s">
        <v>6033</v>
      </c>
      <c r="E1835" s="6" t="s">
        <v>45</v>
      </c>
      <c r="F1835" s="2" t="s">
        <v>45</v>
      </c>
      <c r="G1835" s="2" t="s">
        <v>45</v>
      </c>
      <c r="H1835" s="2">
        <v>0</v>
      </c>
      <c r="I1835" s="2" t="s">
        <v>44</v>
      </c>
      <c r="J1835" s="2">
        <v>0</v>
      </c>
      <c r="K1835" s="2">
        <v>1</v>
      </c>
      <c r="L1835" s="2">
        <v>1</v>
      </c>
      <c r="M1835" s="112">
        <v>2</v>
      </c>
      <c r="N1835" s="13"/>
      <c r="O1835" s="2">
        <v>1</v>
      </c>
      <c r="P1835" s="2">
        <v>1</v>
      </c>
      <c r="Q1835" s="2" t="s">
        <v>45</v>
      </c>
      <c r="R1835" s="2" t="s">
        <v>45</v>
      </c>
      <c r="S1835" s="2" t="s">
        <v>44</v>
      </c>
      <c r="T1835" s="2" t="s">
        <v>44</v>
      </c>
      <c r="U1835" s="3" t="s">
        <v>45</v>
      </c>
      <c r="V1835" s="6" t="s">
        <v>6880</v>
      </c>
      <c r="W1835" s="63" t="s">
        <v>6881</v>
      </c>
      <c r="X1835" s="2" t="s">
        <v>6036</v>
      </c>
      <c r="Y1835" s="2">
        <v>954552156</v>
      </c>
      <c r="Z1835" s="64" t="s">
        <v>6882</v>
      </c>
      <c r="AA1835" s="2">
        <v>0</v>
      </c>
      <c r="AB1835" s="2">
        <v>0</v>
      </c>
      <c r="AC1835" s="2"/>
      <c r="AD1835" s="2"/>
      <c r="AE1835" s="6">
        <v>0</v>
      </c>
      <c r="AF1835" s="2">
        <v>0</v>
      </c>
      <c r="AG1835" s="2"/>
      <c r="AH1835" s="2"/>
      <c r="AI1835" s="6">
        <v>0</v>
      </c>
      <c r="AJ1835" s="2">
        <v>1</v>
      </c>
      <c r="AK1835" s="2" t="s">
        <v>326</v>
      </c>
      <c r="AL1835" s="6" t="s">
        <v>6744</v>
      </c>
      <c r="AM1835" s="6">
        <v>0</v>
      </c>
      <c r="AN1835" s="2">
        <v>0</v>
      </c>
      <c r="AO1835" s="2"/>
      <c r="AP1835" s="6"/>
      <c r="AQ1835" s="6">
        <f t="shared" si="196"/>
        <v>1</v>
      </c>
      <c r="AR1835" s="160">
        <f t="shared" si="197"/>
        <v>0</v>
      </c>
      <c r="AS1835" s="160">
        <f t="shared" si="198"/>
        <v>0</v>
      </c>
      <c r="AT1835" s="160">
        <f t="shared" si="199"/>
        <v>1</v>
      </c>
      <c r="AU1835" s="160">
        <f t="shared" si="200"/>
        <v>0</v>
      </c>
      <c r="AV1835" s="160">
        <f t="shared" si="201"/>
        <v>0</v>
      </c>
      <c r="AW1835" s="160">
        <f t="shared" si="202"/>
        <v>0</v>
      </c>
    </row>
    <row r="1836" spans="1:49" x14ac:dyDescent="0.25">
      <c r="A1836" s="2" t="s">
        <v>6034</v>
      </c>
      <c r="B1836" s="44" t="s">
        <v>24</v>
      </c>
      <c r="C1836" s="2" t="s">
        <v>6021</v>
      </c>
      <c r="D1836" s="2" t="s">
        <v>6035</v>
      </c>
      <c r="E1836" s="6" t="s">
        <v>45</v>
      </c>
      <c r="F1836" s="2" t="s">
        <v>44</v>
      </c>
      <c r="G1836" s="2" t="s">
        <v>44</v>
      </c>
      <c r="H1836" s="2">
        <v>1</v>
      </c>
      <c r="I1836" s="2" t="s">
        <v>44</v>
      </c>
      <c r="J1836" s="2">
        <v>1</v>
      </c>
      <c r="K1836" s="2">
        <v>0</v>
      </c>
      <c r="L1836" s="2">
        <v>1</v>
      </c>
      <c r="M1836" s="2">
        <v>1</v>
      </c>
      <c r="N1836" s="2">
        <v>1</v>
      </c>
      <c r="O1836" s="2">
        <v>1</v>
      </c>
      <c r="P1836" s="2">
        <v>1</v>
      </c>
      <c r="Q1836" s="2" t="s">
        <v>45</v>
      </c>
      <c r="R1836" s="2" t="s">
        <v>45</v>
      </c>
      <c r="S1836" s="2" t="s">
        <v>44</v>
      </c>
      <c r="T1836" s="2" t="s">
        <v>44</v>
      </c>
      <c r="U1836" s="3" t="s">
        <v>45</v>
      </c>
      <c r="V1836" s="6" t="s">
        <v>326</v>
      </c>
      <c r="W1836" s="63" t="s">
        <v>6883</v>
      </c>
      <c r="X1836" s="2" t="s">
        <v>6884</v>
      </c>
      <c r="Y1836" s="2" t="s">
        <v>6885</v>
      </c>
      <c r="Z1836" s="64" t="s">
        <v>6886</v>
      </c>
      <c r="AA1836" s="2">
        <v>1</v>
      </c>
      <c r="AB1836" s="2">
        <v>0</v>
      </c>
      <c r="AC1836" s="2"/>
      <c r="AD1836" s="2" t="s">
        <v>6743</v>
      </c>
      <c r="AE1836" s="6">
        <v>0</v>
      </c>
      <c r="AF1836" s="2">
        <v>0</v>
      </c>
      <c r="AG1836" s="2"/>
      <c r="AH1836" s="2"/>
      <c r="AI1836" s="6">
        <v>1</v>
      </c>
      <c r="AJ1836" s="2">
        <v>0</v>
      </c>
      <c r="AK1836" s="2"/>
      <c r="AL1836" s="6" t="s">
        <v>6743</v>
      </c>
      <c r="AM1836" s="6">
        <v>0</v>
      </c>
      <c r="AN1836" s="2">
        <v>0</v>
      </c>
      <c r="AO1836" s="2"/>
      <c r="AP1836" s="6"/>
      <c r="AQ1836" s="6">
        <f t="shared" si="196"/>
        <v>2</v>
      </c>
      <c r="AR1836" s="160">
        <f t="shared" si="197"/>
        <v>1</v>
      </c>
      <c r="AS1836" s="160">
        <f t="shared" si="198"/>
        <v>0</v>
      </c>
      <c r="AT1836" s="160">
        <f t="shared" si="199"/>
        <v>0</v>
      </c>
      <c r="AU1836" s="160">
        <f t="shared" si="200"/>
        <v>0</v>
      </c>
      <c r="AV1836" s="160">
        <f t="shared" si="201"/>
        <v>0</v>
      </c>
      <c r="AW1836" s="160">
        <f t="shared" si="202"/>
        <v>0</v>
      </c>
    </row>
    <row r="1837" spans="1:49" x14ac:dyDescent="0.25">
      <c r="A1837" s="2" t="s">
        <v>6046</v>
      </c>
      <c r="B1837" s="44" t="s">
        <v>24</v>
      </c>
      <c r="C1837" s="2" t="s">
        <v>6038</v>
      </c>
      <c r="D1837" s="2" t="s">
        <v>6047</v>
      </c>
      <c r="E1837" s="6" t="s">
        <v>45</v>
      </c>
      <c r="F1837" s="2" t="s">
        <v>45</v>
      </c>
      <c r="G1837" s="2" t="s">
        <v>44</v>
      </c>
      <c r="H1837" s="2">
        <v>0</v>
      </c>
      <c r="I1837" s="2" t="s">
        <v>45</v>
      </c>
      <c r="J1837" s="2">
        <v>0</v>
      </c>
      <c r="K1837" s="2">
        <v>1</v>
      </c>
      <c r="L1837" s="2">
        <v>1</v>
      </c>
      <c r="M1837" s="112">
        <v>2</v>
      </c>
      <c r="N1837" s="13"/>
      <c r="O1837" s="2"/>
      <c r="P1837" s="2"/>
      <c r="Q1837" s="2" t="s">
        <v>45</v>
      </c>
      <c r="R1837" s="2" t="s">
        <v>45</v>
      </c>
      <c r="S1837" s="2" t="s">
        <v>45</v>
      </c>
      <c r="T1837" s="2" t="s">
        <v>44</v>
      </c>
      <c r="U1837" s="3" t="s">
        <v>45</v>
      </c>
      <c r="V1837" s="6" t="s">
        <v>35</v>
      </c>
      <c r="W1837" s="63" t="s">
        <v>6023</v>
      </c>
      <c r="X1837" s="2">
        <v>46355028</v>
      </c>
      <c r="Y1837" s="2">
        <v>920308293</v>
      </c>
      <c r="Z1837" s="64" t="s">
        <v>6026</v>
      </c>
      <c r="AA1837" s="2">
        <v>0</v>
      </c>
      <c r="AB1837" s="2">
        <v>0</v>
      </c>
      <c r="AC1837" s="2"/>
      <c r="AD1837" s="2"/>
      <c r="AE1837" s="6">
        <v>0</v>
      </c>
      <c r="AF1837" s="2">
        <v>0</v>
      </c>
      <c r="AG1837" s="2"/>
      <c r="AH1837" s="2"/>
      <c r="AI1837" s="6">
        <v>0</v>
      </c>
      <c r="AJ1837" s="2">
        <v>0</v>
      </c>
      <c r="AK1837" s="2"/>
      <c r="AL1837" s="6"/>
      <c r="AM1837" s="6">
        <v>0</v>
      </c>
      <c r="AN1837" s="2">
        <v>0</v>
      </c>
      <c r="AO1837" s="2"/>
      <c r="AP1837" s="6"/>
      <c r="AQ1837" s="6">
        <f t="shared" si="196"/>
        <v>0</v>
      </c>
      <c r="AR1837" s="160">
        <f t="shared" si="197"/>
        <v>0</v>
      </c>
      <c r="AS1837" s="160">
        <f t="shared" si="198"/>
        <v>0</v>
      </c>
      <c r="AT1837" s="160">
        <f t="shared" si="199"/>
        <v>0</v>
      </c>
      <c r="AU1837" s="160">
        <f t="shared" si="200"/>
        <v>0</v>
      </c>
      <c r="AV1837" s="160">
        <f t="shared" si="201"/>
        <v>0</v>
      </c>
      <c r="AW1837" s="160">
        <f t="shared" si="202"/>
        <v>0</v>
      </c>
    </row>
    <row r="1838" spans="1:49" x14ac:dyDescent="0.25">
      <c r="A1838" s="2" t="s">
        <v>6037</v>
      </c>
      <c r="B1838" s="44" t="s">
        <v>24</v>
      </c>
      <c r="C1838" s="2" t="s">
        <v>6038</v>
      </c>
      <c r="D1838" s="2" t="s">
        <v>6039</v>
      </c>
      <c r="E1838" s="6" t="s">
        <v>45</v>
      </c>
      <c r="F1838" s="2" t="s">
        <v>45</v>
      </c>
      <c r="G1838" s="2" t="s">
        <v>45</v>
      </c>
      <c r="H1838" s="2">
        <v>0</v>
      </c>
      <c r="I1838" s="2" t="s">
        <v>45</v>
      </c>
      <c r="J1838" s="2">
        <v>0</v>
      </c>
      <c r="K1838" s="2">
        <v>1</v>
      </c>
      <c r="L1838" s="2">
        <v>1</v>
      </c>
      <c r="M1838" s="112">
        <v>2</v>
      </c>
      <c r="N1838" s="13"/>
      <c r="O1838" s="2"/>
      <c r="P1838" s="2"/>
      <c r="Q1838" s="2" t="s">
        <v>45</v>
      </c>
      <c r="R1838" s="2" t="s">
        <v>45</v>
      </c>
      <c r="S1838" s="2" t="s">
        <v>45</v>
      </c>
      <c r="T1838" s="2" t="s">
        <v>44</v>
      </c>
      <c r="U1838" s="3" t="s">
        <v>45</v>
      </c>
      <c r="V1838" s="6" t="s">
        <v>6586</v>
      </c>
      <c r="W1838" s="63" t="s">
        <v>6042</v>
      </c>
      <c r="X1838" s="2" t="s">
        <v>6043</v>
      </c>
      <c r="Y1838" s="2" t="s">
        <v>6044</v>
      </c>
      <c r="Z1838" s="64" t="s">
        <v>6045</v>
      </c>
      <c r="AA1838" s="2">
        <v>0</v>
      </c>
      <c r="AB1838" s="2">
        <v>0</v>
      </c>
      <c r="AC1838" s="2"/>
      <c r="AD1838" s="2"/>
      <c r="AE1838" s="6">
        <v>0</v>
      </c>
      <c r="AF1838" s="2">
        <v>0</v>
      </c>
      <c r="AG1838" s="2"/>
      <c r="AH1838" s="2"/>
      <c r="AI1838" s="6">
        <v>0</v>
      </c>
      <c r="AJ1838" s="2">
        <v>0</v>
      </c>
      <c r="AK1838" s="2"/>
      <c r="AL1838" s="6"/>
      <c r="AM1838" s="6">
        <v>0</v>
      </c>
      <c r="AN1838" s="2">
        <v>0</v>
      </c>
      <c r="AO1838" s="2"/>
      <c r="AP1838" s="6"/>
      <c r="AQ1838" s="6">
        <f t="shared" si="196"/>
        <v>0</v>
      </c>
      <c r="AR1838" s="160">
        <f t="shared" si="197"/>
        <v>0</v>
      </c>
      <c r="AS1838" s="160">
        <f t="shared" si="198"/>
        <v>0</v>
      </c>
      <c r="AT1838" s="160">
        <f t="shared" si="199"/>
        <v>0</v>
      </c>
      <c r="AU1838" s="160">
        <f t="shared" si="200"/>
        <v>0</v>
      </c>
      <c r="AV1838" s="160">
        <f t="shared" si="201"/>
        <v>0</v>
      </c>
      <c r="AW1838" s="160">
        <f t="shared" si="202"/>
        <v>0</v>
      </c>
    </row>
    <row r="1839" spans="1:49" x14ac:dyDescent="0.25">
      <c r="A1839" s="2" t="s">
        <v>6040</v>
      </c>
      <c r="B1839" s="44" t="s">
        <v>24</v>
      </c>
      <c r="C1839" s="2" t="s">
        <v>6038</v>
      </c>
      <c r="D1839" s="2" t="s">
        <v>6041</v>
      </c>
      <c r="E1839" s="6" t="s">
        <v>45</v>
      </c>
      <c r="F1839" s="2" t="s">
        <v>44</v>
      </c>
      <c r="G1839" s="2" t="s">
        <v>44</v>
      </c>
      <c r="H1839" s="2">
        <v>1</v>
      </c>
      <c r="I1839" s="2" t="s">
        <v>45</v>
      </c>
      <c r="J1839" s="2">
        <v>1</v>
      </c>
      <c r="K1839" s="2">
        <v>0</v>
      </c>
      <c r="L1839" s="2">
        <v>1</v>
      </c>
      <c r="M1839" s="2">
        <v>1</v>
      </c>
      <c r="N1839" s="2">
        <v>1</v>
      </c>
      <c r="O1839" s="2">
        <v>1</v>
      </c>
      <c r="P1839" s="12">
        <v>1</v>
      </c>
      <c r="Q1839" s="2" t="s">
        <v>45</v>
      </c>
      <c r="R1839" s="2" t="s">
        <v>45</v>
      </c>
      <c r="S1839" s="2" t="s">
        <v>45</v>
      </c>
      <c r="T1839" s="2" t="s">
        <v>44</v>
      </c>
      <c r="U1839" s="3" t="s">
        <v>45</v>
      </c>
      <c r="V1839" s="6" t="s">
        <v>6558</v>
      </c>
      <c r="W1839" s="63" t="s">
        <v>6042</v>
      </c>
      <c r="X1839" s="2" t="s">
        <v>6043</v>
      </c>
      <c r="Y1839" s="2" t="s">
        <v>6044</v>
      </c>
      <c r="Z1839" s="64" t="s">
        <v>6045</v>
      </c>
      <c r="AA1839" s="2">
        <v>1</v>
      </c>
      <c r="AB1839" s="2">
        <v>0</v>
      </c>
      <c r="AC1839" s="2"/>
      <c r="AD1839" s="2" t="s">
        <v>6743</v>
      </c>
      <c r="AE1839" s="6">
        <v>0</v>
      </c>
      <c r="AF1839" s="2">
        <v>0</v>
      </c>
      <c r="AG1839" s="2"/>
      <c r="AH1839" s="2"/>
      <c r="AI1839" s="6">
        <v>1</v>
      </c>
      <c r="AJ1839" s="2">
        <v>0</v>
      </c>
      <c r="AK1839" s="2"/>
      <c r="AL1839" s="6" t="s">
        <v>6743</v>
      </c>
      <c r="AM1839" s="6">
        <v>1</v>
      </c>
      <c r="AN1839" s="2">
        <v>0</v>
      </c>
      <c r="AO1839" s="2"/>
      <c r="AP1839" s="6" t="s">
        <v>6743</v>
      </c>
      <c r="AQ1839" s="6">
        <f t="shared" si="196"/>
        <v>3</v>
      </c>
      <c r="AR1839" s="160">
        <f t="shared" si="197"/>
        <v>1</v>
      </c>
      <c r="AS1839" s="160">
        <f t="shared" si="198"/>
        <v>0</v>
      </c>
      <c r="AT1839" s="160">
        <f t="shared" si="199"/>
        <v>0</v>
      </c>
      <c r="AU1839" s="160">
        <f t="shared" si="200"/>
        <v>0</v>
      </c>
      <c r="AV1839" s="160">
        <f t="shared" si="201"/>
        <v>0</v>
      </c>
      <c r="AW1839" s="160">
        <f t="shared" si="202"/>
        <v>0</v>
      </c>
    </row>
    <row r="1840" spans="1:49" x14ac:dyDescent="0.25">
      <c r="A1840" s="2" t="s">
        <v>6091</v>
      </c>
      <c r="B1840" s="44" t="s">
        <v>24</v>
      </c>
      <c r="C1840" s="2" t="s">
        <v>6077</v>
      </c>
      <c r="D1840" s="2" t="s">
        <v>6077</v>
      </c>
      <c r="E1840" s="6" t="s">
        <v>45</v>
      </c>
      <c r="F1840" s="2" t="s">
        <v>44</v>
      </c>
      <c r="G1840" s="2" t="s">
        <v>44</v>
      </c>
      <c r="H1840" s="2">
        <v>1</v>
      </c>
      <c r="I1840" s="2" t="s">
        <v>44</v>
      </c>
      <c r="J1840" s="2">
        <v>1</v>
      </c>
      <c r="K1840" s="2">
        <v>0</v>
      </c>
      <c r="L1840" s="2">
        <v>1</v>
      </c>
      <c r="M1840" s="2">
        <v>1</v>
      </c>
      <c r="N1840" s="2">
        <v>1</v>
      </c>
      <c r="O1840" s="2">
        <v>1</v>
      </c>
      <c r="P1840" s="12">
        <v>1</v>
      </c>
      <c r="Q1840" s="2" t="s">
        <v>45</v>
      </c>
      <c r="R1840" s="2" t="s">
        <v>45</v>
      </c>
      <c r="S1840" s="2" t="s">
        <v>44</v>
      </c>
      <c r="T1840" s="2" t="s">
        <v>44</v>
      </c>
      <c r="U1840" s="3" t="s">
        <v>44</v>
      </c>
      <c r="V1840" s="6" t="s">
        <v>326</v>
      </c>
      <c r="W1840" s="63" t="s">
        <v>6092</v>
      </c>
      <c r="X1840" s="2" t="s">
        <v>6093</v>
      </c>
      <c r="Y1840" s="2" t="s">
        <v>6094</v>
      </c>
      <c r="Z1840" s="64" t="s">
        <v>6095</v>
      </c>
      <c r="AA1840" s="2">
        <v>0</v>
      </c>
      <c r="AB1840" s="2">
        <v>0</v>
      </c>
      <c r="AC1840" s="2"/>
      <c r="AD1840" s="2"/>
      <c r="AE1840" s="6">
        <v>0</v>
      </c>
      <c r="AF1840" s="2">
        <v>0</v>
      </c>
      <c r="AG1840" s="2"/>
      <c r="AH1840" s="2"/>
      <c r="AI1840" s="6">
        <v>0</v>
      </c>
      <c r="AJ1840" s="2">
        <v>0</v>
      </c>
      <c r="AK1840" s="2"/>
      <c r="AL1840" s="6"/>
      <c r="AM1840" s="6">
        <v>0</v>
      </c>
      <c r="AN1840" s="2">
        <v>0</v>
      </c>
      <c r="AO1840" s="2"/>
      <c r="AP1840" s="6"/>
      <c r="AQ1840" s="6">
        <f t="shared" si="196"/>
        <v>0</v>
      </c>
      <c r="AR1840" s="160">
        <f t="shared" si="197"/>
        <v>0</v>
      </c>
      <c r="AS1840" s="160">
        <f t="shared" si="198"/>
        <v>0</v>
      </c>
      <c r="AT1840" s="160">
        <f t="shared" si="199"/>
        <v>0</v>
      </c>
      <c r="AU1840" s="160">
        <f t="shared" si="200"/>
        <v>0</v>
      </c>
      <c r="AV1840" s="160">
        <f t="shared" si="201"/>
        <v>0</v>
      </c>
      <c r="AW1840" s="160">
        <f t="shared" si="202"/>
        <v>0</v>
      </c>
    </row>
    <row r="1841" spans="1:49" x14ac:dyDescent="0.25">
      <c r="A1841" s="2" t="s">
        <v>6081</v>
      </c>
      <c r="B1841" s="44" t="s">
        <v>24</v>
      </c>
      <c r="C1841" s="2" t="s">
        <v>6077</v>
      </c>
      <c r="D1841" s="2" t="s">
        <v>6082</v>
      </c>
      <c r="E1841" s="6" t="s">
        <v>45</v>
      </c>
      <c r="F1841" s="2" t="s">
        <v>44</v>
      </c>
      <c r="G1841" s="2" t="s">
        <v>44</v>
      </c>
      <c r="H1841" s="2">
        <v>1</v>
      </c>
      <c r="I1841" s="2" t="s">
        <v>44</v>
      </c>
      <c r="J1841" s="2">
        <v>1</v>
      </c>
      <c r="K1841" s="2">
        <v>0</v>
      </c>
      <c r="L1841" s="2">
        <v>1</v>
      </c>
      <c r="M1841" s="2">
        <v>1</v>
      </c>
      <c r="N1841" s="2">
        <v>1</v>
      </c>
      <c r="O1841" s="2">
        <v>1</v>
      </c>
      <c r="P1841" s="12">
        <v>1</v>
      </c>
      <c r="Q1841" s="2" t="s">
        <v>45</v>
      </c>
      <c r="R1841" s="2" t="s">
        <v>45</v>
      </c>
      <c r="S1841" s="2" t="s">
        <v>45</v>
      </c>
      <c r="T1841" s="2" t="s">
        <v>44</v>
      </c>
      <c r="U1841" s="3" t="s">
        <v>45</v>
      </c>
      <c r="V1841" s="6" t="s">
        <v>35</v>
      </c>
      <c r="W1841" s="63" t="s">
        <v>6083</v>
      </c>
      <c r="X1841" s="2" t="s">
        <v>6084</v>
      </c>
      <c r="Y1841" s="2" t="s">
        <v>6085</v>
      </c>
      <c r="Z1841" s="64" t="s">
        <v>6086</v>
      </c>
      <c r="AA1841" s="2">
        <v>1</v>
      </c>
      <c r="AB1841" s="2">
        <v>1</v>
      </c>
      <c r="AC1841" s="2" t="s">
        <v>35</v>
      </c>
      <c r="AD1841" s="2" t="s">
        <v>6743</v>
      </c>
      <c r="AE1841" s="6">
        <v>0</v>
      </c>
      <c r="AF1841" s="2">
        <v>1</v>
      </c>
      <c r="AG1841" s="2" t="s">
        <v>35</v>
      </c>
      <c r="AH1841" s="2" t="s">
        <v>6743</v>
      </c>
      <c r="AI1841" s="6">
        <v>0</v>
      </c>
      <c r="AJ1841" s="2">
        <v>0</v>
      </c>
      <c r="AK1841" s="2"/>
      <c r="AL1841" s="6"/>
      <c r="AM1841" s="6">
        <v>0</v>
      </c>
      <c r="AN1841" s="2">
        <v>0</v>
      </c>
      <c r="AO1841" s="2"/>
      <c r="AP1841" s="6"/>
      <c r="AQ1841" s="6">
        <f t="shared" si="196"/>
        <v>3</v>
      </c>
      <c r="AR1841" s="160">
        <f t="shared" si="197"/>
        <v>1</v>
      </c>
      <c r="AS1841" s="160">
        <f t="shared" si="198"/>
        <v>1</v>
      </c>
      <c r="AT1841" s="160">
        <f t="shared" si="199"/>
        <v>0</v>
      </c>
      <c r="AU1841" s="160">
        <f t="shared" si="200"/>
        <v>0</v>
      </c>
      <c r="AV1841" s="160">
        <f t="shared" si="201"/>
        <v>0</v>
      </c>
      <c r="AW1841" s="160">
        <f t="shared" si="202"/>
        <v>0</v>
      </c>
    </row>
    <row r="1842" spans="1:49" x14ac:dyDescent="0.25">
      <c r="A1842" s="2" t="s">
        <v>6076</v>
      </c>
      <c r="B1842" s="44" t="s">
        <v>24</v>
      </c>
      <c r="C1842" s="2" t="s">
        <v>6077</v>
      </c>
      <c r="D1842" s="2" t="s">
        <v>6078</v>
      </c>
      <c r="E1842" s="6" t="s">
        <v>45</v>
      </c>
      <c r="F1842" s="2" t="s">
        <v>45</v>
      </c>
      <c r="G1842" s="2" t="s">
        <v>45</v>
      </c>
      <c r="H1842" s="2">
        <v>0</v>
      </c>
      <c r="I1842" s="2" t="s">
        <v>44</v>
      </c>
      <c r="J1842" s="2">
        <v>0</v>
      </c>
      <c r="K1842" s="2">
        <v>1</v>
      </c>
      <c r="L1842" s="2">
        <v>1</v>
      </c>
      <c r="M1842" s="112">
        <v>2</v>
      </c>
      <c r="N1842" s="13"/>
      <c r="O1842" s="2"/>
      <c r="P1842" s="2"/>
      <c r="Q1842" s="2" t="s">
        <v>45</v>
      </c>
      <c r="R1842" s="2" t="s">
        <v>45</v>
      </c>
      <c r="S1842" s="2" t="s">
        <v>45</v>
      </c>
      <c r="T1842" s="2" t="s">
        <v>44</v>
      </c>
      <c r="U1842" s="3" t="s">
        <v>45</v>
      </c>
      <c r="V1842" s="6" t="s">
        <v>6579</v>
      </c>
      <c r="W1842" s="63" t="s">
        <v>6083</v>
      </c>
      <c r="X1842" s="2" t="s">
        <v>6084</v>
      </c>
      <c r="Y1842" s="2" t="s">
        <v>6085</v>
      </c>
      <c r="Z1842" s="64" t="s">
        <v>6086</v>
      </c>
      <c r="AA1842" s="2">
        <v>0</v>
      </c>
      <c r="AB1842" s="2">
        <v>0</v>
      </c>
      <c r="AC1842" s="2"/>
      <c r="AD1842" s="2"/>
      <c r="AE1842" s="6">
        <v>0</v>
      </c>
      <c r="AF1842" s="2">
        <v>0</v>
      </c>
      <c r="AG1842" s="2"/>
      <c r="AH1842" s="2"/>
      <c r="AI1842" s="6">
        <v>0</v>
      </c>
      <c r="AJ1842" s="2">
        <v>0</v>
      </c>
      <c r="AK1842" s="2"/>
      <c r="AL1842" s="6"/>
      <c r="AM1842" s="6">
        <v>0</v>
      </c>
      <c r="AN1842" s="2">
        <v>0</v>
      </c>
      <c r="AO1842" s="2"/>
      <c r="AP1842" s="6"/>
      <c r="AQ1842" s="6">
        <f t="shared" si="196"/>
        <v>0</v>
      </c>
      <c r="AR1842" s="160">
        <f t="shared" si="197"/>
        <v>0</v>
      </c>
      <c r="AS1842" s="160">
        <f t="shared" si="198"/>
        <v>0</v>
      </c>
      <c r="AT1842" s="160">
        <f t="shared" si="199"/>
        <v>0</v>
      </c>
      <c r="AU1842" s="160">
        <f t="shared" si="200"/>
        <v>0</v>
      </c>
      <c r="AV1842" s="160">
        <f t="shared" si="201"/>
        <v>0</v>
      </c>
      <c r="AW1842" s="160">
        <f t="shared" si="202"/>
        <v>0</v>
      </c>
    </row>
    <row r="1843" spans="1:49" x14ac:dyDescent="0.25">
      <c r="A1843" s="2" t="s">
        <v>6079</v>
      </c>
      <c r="B1843" s="44" t="s">
        <v>24</v>
      </c>
      <c r="C1843" s="2" t="s">
        <v>6077</v>
      </c>
      <c r="D1843" s="2" t="s">
        <v>6080</v>
      </c>
      <c r="E1843" s="6" t="s">
        <v>45</v>
      </c>
      <c r="F1843" s="2" t="s">
        <v>45</v>
      </c>
      <c r="G1843" s="2" t="s">
        <v>45</v>
      </c>
      <c r="H1843" s="2">
        <v>0</v>
      </c>
      <c r="I1843" s="2" t="s">
        <v>45</v>
      </c>
      <c r="J1843" s="2">
        <v>0</v>
      </c>
      <c r="K1843" s="6">
        <v>0</v>
      </c>
      <c r="L1843" s="2">
        <v>0</v>
      </c>
      <c r="M1843" s="112">
        <v>2</v>
      </c>
      <c r="N1843" s="13"/>
      <c r="O1843" s="2"/>
      <c r="P1843" s="2"/>
      <c r="Q1843" s="2" t="s">
        <v>45</v>
      </c>
      <c r="R1843" s="2" t="s">
        <v>45</v>
      </c>
      <c r="S1843" s="2" t="s">
        <v>45</v>
      </c>
      <c r="T1843" s="2" t="s">
        <v>45</v>
      </c>
      <c r="U1843" s="3" t="s">
        <v>45</v>
      </c>
      <c r="V1843" s="6" t="s">
        <v>6579</v>
      </c>
      <c r="W1843" s="63"/>
      <c r="X1843" s="2"/>
      <c r="Y1843" s="2"/>
      <c r="Z1843" s="64"/>
      <c r="AA1843" s="2">
        <v>0</v>
      </c>
      <c r="AB1843" s="2">
        <v>0</v>
      </c>
      <c r="AC1843" s="2"/>
      <c r="AD1843" s="2"/>
      <c r="AE1843" s="6">
        <v>0</v>
      </c>
      <c r="AF1843" s="2">
        <v>0</v>
      </c>
      <c r="AG1843" s="2"/>
      <c r="AH1843" s="2"/>
      <c r="AI1843" s="6">
        <v>0</v>
      </c>
      <c r="AJ1843" s="2">
        <v>0</v>
      </c>
      <c r="AK1843" s="2"/>
      <c r="AL1843" s="6"/>
      <c r="AM1843" s="6">
        <v>0</v>
      </c>
      <c r="AN1843" s="2">
        <v>0</v>
      </c>
      <c r="AO1843" s="2"/>
      <c r="AP1843" s="6"/>
      <c r="AQ1843" s="6">
        <f t="shared" si="196"/>
        <v>0</v>
      </c>
      <c r="AR1843" s="160">
        <f t="shared" si="197"/>
        <v>0</v>
      </c>
      <c r="AS1843" s="160">
        <f t="shared" si="198"/>
        <v>0</v>
      </c>
      <c r="AT1843" s="160">
        <f t="shared" si="199"/>
        <v>0</v>
      </c>
      <c r="AU1843" s="160">
        <f t="shared" si="200"/>
        <v>0</v>
      </c>
      <c r="AV1843" s="160">
        <f t="shared" si="201"/>
        <v>0</v>
      </c>
      <c r="AW1843" s="160">
        <f t="shared" si="202"/>
        <v>0</v>
      </c>
    </row>
    <row r="1844" spans="1:49" x14ac:dyDescent="0.25">
      <c r="A1844" s="2" t="s">
        <v>6087</v>
      </c>
      <c r="B1844" s="44" t="s">
        <v>24</v>
      </c>
      <c r="C1844" s="2" t="s">
        <v>6077</v>
      </c>
      <c r="D1844" s="2" t="s">
        <v>6088</v>
      </c>
      <c r="E1844" s="6" t="s">
        <v>45</v>
      </c>
      <c r="F1844" s="2" t="s">
        <v>45</v>
      </c>
      <c r="G1844" s="2" t="s">
        <v>45</v>
      </c>
      <c r="H1844" s="2">
        <v>0</v>
      </c>
      <c r="I1844" s="2" t="s">
        <v>44</v>
      </c>
      <c r="J1844" s="2">
        <v>0</v>
      </c>
      <c r="K1844" s="6">
        <v>0</v>
      </c>
      <c r="L1844" s="2">
        <v>0</v>
      </c>
      <c r="M1844" s="112">
        <v>2</v>
      </c>
      <c r="N1844" s="13"/>
      <c r="O1844" s="2"/>
      <c r="P1844" s="2"/>
      <c r="Q1844" s="2" t="s">
        <v>45</v>
      </c>
      <c r="R1844" s="2" t="s">
        <v>45</v>
      </c>
      <c r="S1844" s="2" t="s">
        <v>45</v>
      </c>
      <c r="T1844" s="2" t="s">
        <v>44</v>
      </c>
      <c r="U1844" s="3" t="s">
        <v>45</v>
      </c>
      <c r="V1844" s="6" t="s">
        <v>6579</v>
      </c>
      <c r="W1844" s="63"/>
      <c r="X1844" s="2"/>
      <c r="Y1844" s="2"/>
      <c r="Z1844" s="64"/>
      <c r="AA1844" s="2">
        <v>0</v>
      </c>
      <c r="AB1844" s="2">
        <v>0</v>
      </c>
      <c r="AC1844" s="2"/>
      <c r="AD1844" s="2"/>
      <c r="AE1844" s="6">
        <v>0</v>
      </c>
      <c r="AF1844" s="2">
        <v>0</v>
      </c>
      <c r="AG1844" s="2"/>
      <c r="AH1844" s="2"/>
      <c r="AI1844" s="6">
        <v>0</v>
      </c>
      <c r="AJ1844" s="2">
        <v>0</v>
      </c>
      <c r="AK1844" s="2"/>
      <c r="AL1844" s="6"/>
      <c r="AM1844" s="6">
        <v>0</v>
      </c>
      <c r="AN1844" s="2">
        <v>0</v>
      </c>
      <c r="AO1844" s="2"/>
      <c r="AP1844" s="6"/>
      <c r="AQ1844" s="6">
        <f t="shared" si="196"/>
        <v>0</v>
      </c>
      <c r="AR1844" s="160">
        <f t="shared" si="197"/>
        <v>0</v>
      </c>
      <c r="AS1844" s="160">
        <f t="shared" si="198"/>
        <v>0</v>
      </c>
      <c r="AT1844" s="160">
        <f t="shared" si="199"/>
        <v>0</v>
      </c>
      <c r="AU1844" s="160">
        <f t="shared" si="200"/>
        <v>0</v>
      </c>
      <c r="AV1844" s="160">
        <f t="shared" si="201"/>
        <v>0</v>
      </c>
      <c r="AW1844" s="160">
        <f t="shared" si="202"/>
        <v>0</v>
      </c>
    </row>
    <row r="1845" spans="1:49" x14ac:dyDescent="0.25">
      <c r="A1845" s="2" t="s">
        <v>6089</v>
      </c>
      <c r="B1845" s="44" t="s">
        <v>24</v>
      </c>
      <c r="C1845" s="2" t="s">
        <v>6077</v>
      </c>
      <c r="D1845" s="2" t="s">
        <v>6090</v>
      </c>
      <c r="E1845" s="6" t="s">
        <v>45</v>
      </c>
      <c r="F1845" s="2" t="s">
        <v>45</v>
      </c>
      <c r="G1845" s="2" t="s">
        <v>45</v>
      </c>
      <c r="H1845" s="2">
        <v>0</v>
      </c>
      <c r="I1845" s="2" t="s">
        <v>44</v>
      </c>
      <c r="J1845" s="2">
        <v>0</v>
      </c>
      <c r="K1845" s="2">
        <v>1</v>
      </c>
      <c r="L1845" s="2">
        <v>1</v>
      </c>
      <c r="M1845" s="112">
        <v>2</v>
      </c>
      <c r="N1845" s="13"/>
      <c r="O1845" s="2"/>
      <c r="P1845" s="2"/>
      <c r="Q1845" s="2" t="s">
        <v>45</v>
      </c>
      <c r="R1845" s="2" t="s">
        <v>45</v>
      </c>
      <c r="S1845" s="2" t="s">
        <v>45</v>
      </c>
      <c r="T1845" s="2" t="s">
        <v>44</v>
      </c>
      <c r="U1845" s="3" t="s">
        <v>45</v>
      </c>
      <c r="V1845" s="6" t="s">
        <v>6579</v>
      </c>
      <c r="W1845" s="63" t="s">
        <v>6083</v>
      </c>
      <c r="X1845" s="2" t="s">
        <v>6084</v>
      </c>
      <c r="Y1845" s="2" t="s">
        <v>6085</v>
      </c>
      <c r="Z1845" s="64" t="s">
        <v>6086</v>
      </c>
      <c r="AA1845" s="2">
        <v>0</v>
      </c>
      <c r="AB1845" s="2">
        <v>0</v>
      </c>
      <c r="AC1845" s="2"/>
      <c r="AD1845" s="2"/>
      <c r="AE1845" s="6">
        <v>0</v>
      </c>
      <c r="AF1845" s="2">
        <v>0</v>
      </c>
      <c r="AG1845" s="2"/>
      <c r="AH1845" s="2"/>
      <c r="AI1845" s="6">
        <v>0</v>
      </c>
      <c r="AJ1845" s="2">
        <v>0</v>
      </c>
      <c r="AK1845" s="2"/>
      <c r="AL1845" s="6"/>
      <c r="AM1845" s="6">
        <v>0</v>
      </c>
      <c r="AN1845" s="2">
        <v>0</v>
      </c>
      <c r="AO1845" s="2"/>
      <c r="AP1845" s="6"/>
      <c r="AQ1845" s="6">
        <f t="shared" si="196"/>
        <v>0</v>
      </c>
      <c r="AR1845" s="160">
        <f t="shared" si="197"/>
        <v>0</v>
      </c>
      <c r="AS1845" s="160">
        <f t="shared" si="198"/>
        <v>0</v>
      </c>
      <c r="AT1845" s="160">
        <f t="shared" si="199"/>
        <v>0</v>
      </c>
      <c r="AU1845" s="160">
        <f t="shared" si="200"/>
        <v>0</v>
      </c>
      <c r="AV1845" s="160">
        <f t="shared" si="201"/>
        <v>0</v>
      </c>
      <c r="AW1845" s="160">
        <f t="shared" si="202"/>
        <v>0</v>
      </c>
    </row>
    <row r="1846" spans="1:49" x14ac:dyDescent="0.25">
      <c r="A1846" s="2" t="s">
        <v>6096</v>
      </c>
      <c r="B1846" s="44" t="s">
        <v>24</v>
      </c>
      <c r="C1846" s="2" t="s">
        <v>6077</v>
      </c>
      <c r="D1846" s="2" t="s">
        <v>6097</v>
      </c>
      <c r="E1846" s="6" t="s">
        <v>45</v>
      </c>
      <c r="F1846" s="2" t="s">
        <v>44</v>
      </c>
      <c r="G1846" s="2" t="s">
        <v>44</v>
      </c>
      <c r="H1846" s="2">
        <v>1</v>
      </c>
      <c r="I1846" s="2" t="s">
        <v>44</v>
      </c>
      <c r="J1846" s="2">
        <v>1</v>
      </c>
      <c r="K1846" s="2">
        <v>0</v>
      </c>
      <c r="L1846" s="2">
        <v>1</v>
      </c>
      <c r="M1846" s="2">
        <v>1</v>
      </c>
      <c r="N1846" s="2">
        <v>1</v>
      </c>
      <c r="O1846" s="2">
        <v>1</v>
      </c>
      <c r="P1846" s="12">
        <v>1</v>
      </c>
      <c r="Q1846" s="2" t="s">
        <v>45</v>
      </c>
      <c r="R1846" s="2" t="s">
        <v>45</v>
      </c>
      <c r="S1846" s="2" t="s">
        <v>45</v>
      </c>
      <c r="T1846" s="2" t="s">
        <v>45</v>
      </c>
      <c r="U1846" s="3" t="s">
        <v>45</v>
      </c>
      <c r="V1846" s="6" t="s">
        <v>6558</v>
      </c>
      <c r="W1846" s="63" t="s">
        <v>6042</v>
      </c>
      <c r="X1846" s="2" t="s">
        <v>6043</v>
      </c>
      <c r="Y1846" s="2" t="s">
        <v>6044</v>
      </c>
      <c r="Z1846" s="64" t="s">
        <v>6045</v>
      </c>
      <c r="AA1846" s="2">
        <v>1</v>
      </c>
      <c r="AB1846" s="2">
        <v>0</v>
      </c>
      <c r="AC1846" s="2"/>
      <c r="AD1846" s="2" t="s">
        <v>6743</v>
      </c>
      <c r="AE1846" s="6">
        <v>0</v>
      </c>
      <c r="AF1846" s="2">
        <v>0</v>
      </c>
      <c r="AG1846" s="2"/>
      <c r="AH1846" s="2"/>
      <c r="AI1846" s="6">
        <v>0</v>
      </c>
      <c r="AJ1846" s="2">
        <v>0</v>
      </c>
      <c r="AK1846" s="2"/>
      <c r="AL1846" s="6"/>
      <c r="AM1846" s="6">
        <v>0</v>
      </c>
      <c r="AN1846" s="2">
        <v>0</v>
      </c>
      <c r="AO1846" s="2"/>
      <c r="AP1846" s="6"/>
      <c r="AQ1846" s="6">
        <f t="shared" si="196"/>
        <v>1</v>
      </c>
      <c r="AR1846" s="160">
        <f t="shared" si="197"/>
        <v>1</v>
      </c>
      <c r="AS1846" s="160">
        <f t="shared" si="198"/>
        <v>0</v>
      </c>
      <c r="AT1846" s="160">
        <f t="shared" si="199"/>
        <v>0</v>
      </c>
      <c r="AU1846" s="160">
        <f t="shared" si="200"/>
        <v>0</v>
      </c>
      <c r="AV1846" s="160">
        <f t="shared" si="201"/>
        <v>0</v>
      </c>
      <c r="AW1846" s="160">
        <f t="shared" si="202"/>
        <v>0</v>
      </c>
    </row>
    <row r="1847" spans="1:49" x14ac:dyDescent="0.25">
      <c r="A1847" s="2" t="s">
        <v>6098</v>
      </c>
      <c r="B1847" s="44" t="s">
        <v>24</v>
      </c>
      <c r="C1847" s="2" t="s">
        <v>6077</v>
      </c>
      <c r="D1847" s="2" t="s">
        <v>6099</v>
      </c>
      <c r="E1847" s="6" t="s">
        <v>45</v>
      </c>
      <c r="F1847" s="2" t="s">
        <v>44</v>
      </c>
      <c r="G1847" s="2" t="s">
        <v>44</v>
      </c>
      <c r="H1847" s="2">
        <v>0</v>
      </c>
      <c r="I1847" s="2" t="s">
        <v>44</v>
      </c>
      <c r="J1847" s="2">
        <v>1</v>
      </c>
      <c r="K1847" s="2">
        <v>0</v>
      </c>
      <c r="L1847" s="2">
        <v>1</v>
      </c>
      <c r="M1847" s="2">
        <v>1</v>
      </c>
      <c r="N1847" s="2">
        <v>1</v>
      </c>
      <c r="O1847" s="2">
        <v>1</v>
      </c>
      <c r="P1847" s="12">
        <v>1</v>
      </c>
      <c r="Q1847" s="2" t="s">
        <v>45</v>
      </c>
      <c r="R1847" s="2" t="s">
        <v>45</v>
      </c>
      <c r="S1847" s="2" t="s">
        <v>45</v>
      </c>
      <c r="T1847" s="2" t="s">
        <v>44</v>
      </c>
      <c r="U1847" s="3" t="s">
        <v>45</v>
      </c>
      <c r="V1847" s="6" t="s">
        <v>35</v>
      </c>
      <c r="W1847" s="63" t="s">
        <v>6083</v>
      </c>
      <c r="X1847" s="2" t="s">
        <v>6084</v>
      </c>
      <c r="Y1847" s="2" t="s">
        <v>6085</v>
      </c>
      <c r="Z1847" s="64" t="s">
        <v>6086</v>
      </c>
      <c r="AA1847" s="2">
        <v>0</v>
      </c>
      <c r="AB1847" s="2">
        <v>0</v>
      </c>
      <c r="AC1847" s="2"/>
      <c r="AD1847" s="2"/>
      <c r="AE1847" s="6">
        <v>0</v>
      </c>
      <c r="AF1847" s="2">
        <v>0</v>
      </c>
      <c r="AG1847" s="2"/>
      <c r="AH1847" s="2"/>
      <c r="AI1847" s="6">
        <v>0</v>
      </c>
      <c r="AJ1847" s="2">
        <v>0</v>
      </c>
      <c r="AK1847" s="2"/>
      <c r="AL1847" s="6"/>
      <c r="AM1847" s="6">
        <v>0</v>
      </c>
      <c r="AN1847" s="2">
        <v>0</v>
      </c>
      <c r="AO1847" s="2"/>
      <c r="AP1847" s="6"/>
      <c r="AQ1847" s="6">
        <f t="shared" si="196"/>
        <v>0</v>
      </c>
      <c r="AR1847" s="160">
        <f t="shared" si="197"/>
        <v>0</v>
      </c>
      <c r="AS1847" s="160">
        <f t="shared" si="198"/>
        <v>0</v>
      </c>
      <c r="AT1847" s="160">
        <f t="shared" si="199"/>
        <v>0</v>
      </c>
      <c r="AU1847" s="160">
        <f t="shared" si="200"/>
        <v>0</v>
      </c>
      <c r="AV1847" s="160">
        <f t="shared" si="201"/>
        <v>0</v>
      </c>
      <c r="AW1847" s="160">
        <f t="shared" si="202"/>
        <v>0</v>
      </c>
    </row>
    <row r="1848" spans="1:49" s="17" customFormat="1" x14ac:dyDescent="0.25">
      <c r="A1848" s="12" t="s">
        <v>6100</v>
      </c>
      <c r="B1848" s="45" t="s">
        <v>25</v>
      </c>
      <c r="C1848" s="12" t="s">
        <v>25</v>
      </c>
      <c r="D1848" s="12" t="s">
        <v>25</v>
      </c>
      <c r="E1848" s="6" t="s">
        <v>45</v>
      </c>
      <c r="F1848" s="12" t="s">
        <v>44</v>
      </c>
      <c r="G1848" s="12" t="s">
        <v>44</v>
      </c>
      <c r="H1848" s="2">
        <v>1</v>
      </c>
      <c r="I1848" s="12" t="s">
        <v>45</v>
      </c>
      <c r="J1848" s="12">
        <v>1</v>
      </c>
      <c r="K1848" s="12">
        <v>0</v>
      </c>
      <c r="L1848" s="12">
        <v>1</v>
      </c>
      <c r="M1848" s="12">
        <v>1</v>
      </c>
      <c r="N1848" s="12">
        <v>1</v>
      </c>
      <c r="O1848" s="12">
        <v>1</v>
      </c>
      <c r="P1848" s="12">
        <v>1</v>
      </c>
      <c r="Q1848" s="12" t="s">
        <v>44</v>
      </c>
      <c r="R1848" s="12" t="s">
        <v>45</v>
      </c>
      <c r="S1848" s="12" t="s">
        <v>44</v>
      </c>
      <c r="T1848" s="12" t="s">
        <v>44</v>
      </c>
      <c r="U1848" s="16" t="s">
        <v>45</v>
      </c>
      <c r="V1848" s="2" t="s">
        <v>35</v>
      </c>
      <c r="W1848" s="63" t="s">
        <v>6887</v>
      </c>
      <c r="X1848" s="2">
        <v>80607861</v>
      </c>
      <c r="Y1848" s="2">
        <v>947668876</v>
      </c>
      <c r="Z1848" s="2" t="s">
        <v>6888</v>
      </c>
      <c r="AA1848" s="2">
        <v>1</v>
      </c>
      <c r="AB1848" s="2">
        <v>0</v>
      </c>
      <c r="AC1848" s="2"/>
      <c r="AD1848" s="2" t="s">
        <v>6743</v>
      </c>
      <c r="AE1848" s="6">
        <v>1</v>
      </c>
      <c r="AF1848" s="12">
        <v>0</v>
      </c>
      <c r="AG1848" s="12"/>
      <c r="AH1848" s="12" t="s">
        <v>6743</v>
      </c>
      <c r="AI1848" s="6">
        <v>1</v>
      </c>
      <c r="AJ1848" s="12">
        <v>0</v>
      </c>
      <c r="AK1848" s="12"/>
      <c r="AL1848" s="6" t="s">
        <v>6744</v>
      </c>
      <c r="AM1848" s="6">
        <v>1</v>
      </c>
      <c r="AN1848" s="12">
        <v>0</v>
      </c>
      <c r="AO1848" s="12"/>
      <c r="AP1848" s="6" t="s">
        <v>6744</v>
      </c>
      <c r="AQ1848" s="6">
        <f t="shared" si="196"/>
        <v>4</v>
      </c>
      <c r="AR1848" s="160">
        <f t="shared" si="197"/>
        <v>1</v>
      </c>
      <c r="AS1848" s="160">
        <f t="shared" si="198"/>
        <v>0</v>
      </c>
      <c r="AT1848" s="160">
        <f t="shared" si="199"/>
        <v>0</v>
      </c>
      <c r="AU1848" s="160">
        <f t="shared" si="200"/>
        <v>0</v>
      </c>
      <c r="AV1848" s="160">
        <f t="shared" si="201"/>
        <v>0</v>
      </c>
      <c r="AW1848" s="160">
        <f t="shared" si="202"/>
        <v>0</v>
      </c>
    </row>
    <row r="1849" spans="1:49" s="17" customFormat="1" x14ac:dyDescent="0.25">
      <c r="A1849" s="12" t="s">
        <v>6101</v>
      </c>
      <c r="B1849" s="45" t="s">
        <v>25</v>
      </c>
      <c r="C1849" s="12" t="s">
        <v>25</v>
      </c>
      <c r="D1849" s="12" t="s">
        <v>6102</v>
      </c>
      <c r="E1849" s="6" t="s">
        <v>45</v>
      </c>
      <c r="F1849" s="12" t="s">
        <v>44</v>
      </c>
      <c r="G1849" s="12" t="s">
        <v>44</v>
      </c>
      <c r="H1849" s="2">
        <v>1</v>
      </c>
      <c r="I1849" s="12" t="s">
        <v>44</v>
      </c>
      <c r="J1849" s="12">
        <v>1</v>
      </c>
      <c r="K1849" s="12">
        <v>0</v>
      </c>
      <c r="L1849" s="12">
        <v>1</v>
      </c>
      <c r="M1849" s="12">
        <v>1</v>
      </c>
      <c r="N1849" s="12">
        <v>1</v>
      </c>
      <c r="O1849" s="12">
        <v>1</v>
      </c>
      <c r="P1849" s="12">
        <v>1</v>
      </c>
      <c r="Q1849" s="12" t="s">
        <v>45</v>
      </c>
      <c r="R1849" s="12" t="s">
        <v>45</v>
      </c>
      <c r="S1849" s="12" t="s">
        <v>44</v>
      </c>
      <c r="T1849" s="12" t="s">
        <v>44</v>
      </c>
      <c r="U1849" s="16" t="s">
        <v>45</v>
      </c>
      <c r="V1849" s="2" t="s">
        <v>35</v>
      </c>
      <c r="W1849" s="63" t="s">
        <v>6887</v>
      </c>
      <c r="X1849" s="2">
        <v>80607861</v>
      </c>
      <c r="Y1849" s="2">
        <v>947668876</v>
      </c>
      <c r="Z1849" s="2" t="s">
        <v>6888</v>
      </c>
      <c r="AA1849" s="2">
        <v>1</v>
      </c>
      <c r="AB1849" s="2">
        <v>0</v>
      </c>
      <c r="AC1849" s="2"/>
      <c r="AD1849" s="2" t="s">
        <v>6743</v>
      </c>
      <c r="AE1849" s="6">
        <v>1</v>
      </c>
      <c r="AF1849" s="12">
        <v>0</v>
      </c>
      <c r="AG1849" s="12"/>
      <c r="AH1849" s="12" t="s">
        <v>6744</v>
      </c>
      <c r="AI1849" s="6">
        <v>1</v>
      </c>
      <c r="AJ1849" s="12">
        <v>0</v>
      </c>
      <c r="AK1849" s="12"/>
      <c r="AL1849" s="6" t="s">
        <v>6744</v>
      </c>
      <c r="AM1849" s="6">
        <v>0</v>
      </c>
      <c r="AN1849" s="12">
        <v>0</v>
      </c>
      <c r="AO1849" s="12"/>
      <c r="AP1849" s="6"/>
      <c r="AQ1849" s="6">
        <f t="shared" si="196"/>
        <v>3</v>
      </c>
      <c r="AR1849" s="160">
        <f t="shared" si="197"/>
        <v>1</v>
      </c>
      <c r="AS1849" s="160">
        <f t="shared" si="198"/>
        <v>0</v>
      </c>
      <c r="AT1849" s="160">
        <f t="shared" si="199"/>
        <v>0</v>
      </c>
      <c r="AU1849" s="160">
        <f t="shared" si="200"/>
        <v>0</v>
      </c>
      <c r="AV1849" s="160">
        <f t="shared" si="201"/>
        <v>0</v>
      </c>
      <c r="AW1849" s="160">
        <f t="shared" si="202"/>
        <v>0</v>
      </c>
    </row>
    <row r="1850" spans="1:49" s="17" customFormat="1" x14ac:dyDescent="0.25">
      <c r="A1850" s="12" t="s">
        <v>6103</v>
      </c>
      <c r="B1850" s="45" t="s">
        <v>25</v>
      </c>
      <c r="C1850" s="12" t="s">
        <v>25</v>
      </c>
      <c r="D1850" s="12" t="s">
        <v>6104</v>
      </c>
      <c r="E1850" s="6" t="s">
        <v>45</v>
      </c>
      <c r="F1850" s="12" t="s">
        <v>44</v>
      </c>
      <c r="G1850" s="12" t="s">
        <v>44</v>
      </c>
      <c r="H1850" s="2">
        <v>1</v>
      </c>
      <c r="I1850" s="12" t="s">
        <v>45</v>
      </c>
      <c r="J1850" s="12">
        <v>1</v>
      </c>
      <c r="K1850" s="12">
        <v>0</v>
      </c>
      <c r="L1850" s="12">
        <v>0</v>
      </c>
      <c r="M1850" s="12">
        <v>1</v>
      </c>
      <c r="N1850" s="12">
        <v>1</v>
      </c>
      <c r="O1850" s="12">
        <v>1</v>
      </c>
      <c r="P1850" s="12">
        <v>1</v>
      </c>
      <c r="Q1850" s="12" t="s">
        <v>45</v>
      </c>
      <c r="R1850" s="12" t="s">
        <v>45</v>
      </c>
      <c r="S1850" s="12" t="s">
        <v>44</v>
      </c>
      <c r="T1850" s="12" t="s">
        <v>44</v>
      </c>
      <c r="U1850" s="16" t="s">
        <v>45</v>
      </c>
      <c r="V1850" s="2" t="s">
        <v>35</v>
      </c>
      <c r="W1850" s="63" t="s">
        <v>6887</v>
      </c>
      <c r="X1850" s="2">
        <v>80607861</v>
      </c>
      <c r="Y1850" s="2">
        <v>947668876</v>
      </c>
      <c r="Z1850" s="2" t="s">
        <v>6888</v>
      </c>
      <c r="AA1850" s="2">
        <v>1</v>
      </c>
      <c r="AB1850" s="2">
        <v>0</v>
      </c>
      <c r="AC1850" s="2"/>
      <c r="AD1850" s="2" t="s">
        <v>6743</v>
      </c>
      <c r="AE1850" s="6">
        <v>0</v>
      </c>
      <c r="AF1850" s="12">
        <v>0</v>
      </c>
      <c r="AG1850" s="12"/>
      <c r="AH1850" s="12"/>
      <c r="AI1850" s="6">
        <v>0</v>
      </c>
      <c r="AJ1850" s="12">
        <v>0</v>
      </c>
      <c r="AK1850" s="12"/>
      <c r="AL1850" s="6"/>
      <c r="AM1850" s="6">
        <v>0</v>
      </c>
      <c r="AN1850" s="12">
        <v>0</v>
      </c>
      <c r="AO1850" s="12"/>
      <c r="AP1850" s="6"/>
      <c r="AQ1850" s="6">
        <f t="shared" si="196"/>
        <v>1</v>
      </c>
      <c r="AR1850" s="160">
        <f t="shared" si="197"/>
        <v>1</v>
      </c>
      <c r="AS1850" s="160">
        <f t="shared" si="198"/>
        <v>0</v>
      </c>
      <c r="AT1850" s="160">
        <f t="shared" si="199"/>
        <v>0</v>
      </c>
      <c r="AU1850" s="160">
        <f t="shared" si="200"/>
        <v>0</v>
      </c>
      <c r="AV1850" s="160">
        <f t="shared" si="201"/>
        <v>0</v>
      </c>
      <c r="AW1850" s="160">
        <f t="shared" si="202"/>
        <v>0</v>
      </c>
    </row>
    <row r="1851" spans="1:49" s="17" customFormat="1" x14ac:dyDescent="0.25">
      <c r="A1851" s="12" t="s">
        <v>6105</v>
      </c>
      <c r="B1851" s="45" t="s">
        <v>25</v>
      </c>
      <c r="C1851" s="12" t="s">
        <v>25</v>
      </c>
      <c r="D1851" s="12" t="s">
        <v>6106</v>
      </c>
      <c r="E1851" s="6" t="s">
        <v>45</v>
      </c>
      <c r="F1851" s="12" t="s">
        <v>44</v>
      </c>
      <c r="G1851" s="12" t="s">
        <v>44</v>
      </c>
      <c r="H1851" s="2">
        <v>0</v>
      </c>
      <c r="I1851" s="12" t="s">
        <v>44</v>
      </c>
      <c r="J1851" s="12">
        <v>1</v>
      </c>
      <c r="K1851" s="12">
        <v>0</v>
      </c>
      <c r="L1851" s="12">
        <v>0</v>
      </c>
      <c r="M1851" s="12">
        <v>1</v>
      </c>
      <c r="N1851" s="12">
        <v>1</v>
      </c>
      <c r="O1851" s="12">
        <v>1</v>
      </c>
      <c r="P1851" s="12">
        <v>1</v>
      </c>
      <c r="Q1851" s="12" t="s">
        <v>45</v>
      </c>
      <c r="R1851" s="12" t="s">
        <v>45</v>
      </c>
      <c r="S1851" s="12" t="s">
        <v>44</v>
      </c>
      <c r="T1851" s="12" t="s">
        <v>44</v>
      </c>
      <c r="U1851" s="16" t="s">
        <v>45</v>
      </c>
      <c r="V1851" s="2" t="s">
        <v>35</v>
      </c>
      <c r="W1851" s="63" t="s">
        <v>6887</v>
      </c>
      <c r="X1851" s="2">
        <v>80607861</v>
      </c>
      <c r="Y1851" s="2">
        <v>947668876</v>
      </c>
      <c r="Z1851" s="2" t="s">
        <v>6888</v>
      </c>
      <c r="AA1851" s="2">
        <v>0</v>
      </c>
      <c r="AB1851" s="2">
        <v>0</v>
      </c>
      <c r="AC1851" s="2"/>
      <c r="AD1851" s="2"/>
      <c r="AE1851" s="6">
        <v>0</v>
      </c>
      <c r="AF1851" s="12">
        <v>0</v>
      </c>
      <c r="AG1851" s="12"/>
      <c r="AH1851" s="12"/>
      <c r="AI1851" s="6">
        <v>0</v>
      </c>
      <c r="AJ1851" s="12">
        <v>0</v>
      </c>
      <c r="AK1851" s="12"/>
      <c r="AL1851" s="6"/>
      <c r="AM1851" s="6">
        <v>0</v>
      </c>
      <c r="AN1851" s="12">
        <v>0</v>
      </c>
      <c r="AO1851" s="12"/>
      <c r="AP1851" s="6"/>
      <c r="AQ1851" s="6">
        <f t="shared" si="196"/>
        <v>0</v>
      </c>
      <c r="AR1851" s="160">
        <f t="shared" si="197"/>
        <v>0</v>
      </c>
      <c r="AS1851" s="160">
        <f t="shared" si="198"/>
        <v>0</v>
      </c>
      <c r="AT1851" s="160">
        <f t="shared" si="199"/>
        <v>0</v>
      </c>
      <c r="AU1851" s="160">
        <f t="shared" si="200"/>
        <v>0</v>
      </c>
      <c r="AV1851" s="160">
        <f t="shared" si="201"/>
        <v>0</v>
      </c>
      <c r="AW1851" s="160">
        <f t="shared" si="202"/>
        <v>0</v>
      </c>
    </row>
    <row r="1852" spans="1:49" s="17" customFormat="1" ht="15.75" customHeight="1" x14ac:dyDescent="0.25">
      <c r="A1852" s="12" t="s">
        <v>6107</v>
      </c>
      <c r="B1852" s="45" t="s">
        <v>25</v>
      </c>
      <c r="C1852" s="12" t="s">
        <v>25</v>
      </c>
      <c r="D1852" s="12" t="s">
        <v>6108</v>
      </c>
      <c r="E1852" s="6" t="s">
        <v>45</v>
      </c>
      <c r="F1852" s="12" t="s">
        <v>45</v>
      </c>
      <c r="G1852" s="12" t="s">
        <v>44</v>
      </c>
      <c r="H1852" s="2">
        <v>0</v>
      </c>
      <c r="I1852" s="12" t="s">
        <v>44</v>
      </c>
      <c r="J1852" s="12">
        <v>1</v>
      </c>
      <c r="K1852" s="12">
        <v>0</v>
      </c>
      <c r="L1852" s="12">
        <v>0</v>
      </c>
      <c r="M1852" s="12">
        <v>1</v>
      </c>
      <c r="N1852" s="38"/>
      <c r="O1852" s="12">
        <v>1</v>
      </c>
      <c r="P1852" s="6">
        <v>1</v>
      </c>
      <c r="Q1852" s="12" t="s">
        <v>45</v>
      </c>
      <c r="R1852" s="12" t="s">
        <v>45</v>
      </c>
      <c r="S1852" s="12" t="s">
        <v>44</v>
      </c>
      <c r="T1852" s="12" t="s">
        <v>44</v>
      </c>
      <c r="U1852" s="16" t="s">
        <v>45</v>
      </c>
      <c r="V1852" s="2" t="s">
        <v>35</v>
      </c>
      <c r="W1852" s="63" t="s">
        <v>6887</v>
      </c>
      <c r="X1852" s="2">
        <v>80607861</v>
      </c>
      <c r="Y1852" s="2">
        <v>947668876</v>
      </c>
      <c r="Z1852" s="2" t="s">
        <v>6888</v>
      </c>
      <c r="AA1852" s="2">
        <v>0</v>
      </c>
      <c r="AB1852" s="2">
        <v>0</v>
      </c>
      <c r="AC1852" s="2"/>
      <c r="AD1852" s="2"/>
      <c r="AE1852" s="6">
        <v>0</v>
      </c>
      <c r="AF1852" s="12">
        <v>0</v>
      </c>
      <c r="AG1852" s="12"/>
      <c r="AH1852" s="12"/>
      <c r="AI1852" s="6">
        <v>0</v>
      </c>
      <c r="AJ1852" s="12">
        <v>0</v>
      </c>
      <c r="AK1852" s="12"/>
      <c r="AL1852" s="6"/>
      <c r="AM1852" s="6">
        <v>0</v>
      </c>
      <c r="AN1852" s="12">
        <v>0</v>
      </c>
      <c r="AO1852" s="12"/>
      <c r="AP1852" s="6"/>
      <c r="AQ1852" s="6">
        <f t="shared" si="196"/>
        <v>0</v>
      </c>
      <c r="AR1852" s="160">
        <f t="shared" si="197"/>
        <v>0</v>
      </c>
      <c r="AS1852" s="160">
        <f t="shared" si="198"/>
        <v>0</v>
      </c>
      <c r="AT1852" s="160">
        <f t="shared" si="199"/>
        <v>0</v>
      </c>
      <c r="AU1852" s="160">
        <f t="shared" si="200"/>
        <v>0</v>
      </c>
      <c r="AV1852" s="160">
        <f t="shared" si="201"/>
        <v>0</v>
      </c>
      <c r="AW1852" s="160">
        <f t="shared" si="202"/>
        <v>0</v>
      </c>
    </row>
    <row r="1853" spans="1:49" s="17" customFormat="1" x14ac:dyDescent="0.25">
      <c r="A1853" s="12" t="s">
        <v>6109</v>
      </c>
      <c r="B1853" s="45" t="s">
        <v>25</v>
      </c>
      <c r="C1853" s="12" t="s">
        <v>25</v>
      </c>
      <c r="D1853" s="12" t="s">
        <v>6110</v>
      </c>
      <c r="E1853" s="6" t="s">
        <v>45</v>
      </c>
      <c r="F1853" s="12" t="s">
        <v>44</v>
      </c>
      <c r="G1853" s="12" t="s">
        <v>44</v>
      </c>
      <c r="H1853" s="2">
        <v>1</v>
      </c>
      <c r="I1853" s="12" t="s">
        <v>45</v>
      </c>
      <c r="J1853" s="12">
        <v>1</v>
      </c>
      <c r="K1853" s="12">
        <v>0</v>
      </c>
      <c r="L1853" s="12">
        <v>0</v>
      </c>
      <c r="M1853" s="12">
        <v>1</v>
      </c>
      <c r="N1853" s="12">
        <v>1</v>
      </c>
      <c r="O1853" s="12">
        <v>1</v>
      </c>
      <c r="P1853" s="12">
        <v>1</v>
      </c>
      <c r="Q1853" s="12" t="s">
        <v>45</v>
      </c>
      <c r="R1853" s="12" t="s">
        <v>45</v>
      </c>
      <c r="S1853" s="12" t="s">
        <v>45</v>
      </c>
      <c r="T1853" s="12" t="s">
        <v>44</v>
      </c>
      <c r="U1853" s="16" t="s">
        <v>45</v>
      </c>
      <c r="V1853" s="2" t="s">
        <v>35</v>
      </c>
      <c r="W1853" s="63" t="s">
        <v>6887</v>
      </c>
      <c r="X1853" s="2">
        <v>80607861</v>
      </c>
      <c r="Y1853" s="2">
        <v>947668876</v>
      </c>
      <c r="Z1853" s="2" t="s">
        <v>6888</v>
      </c>
      <c r="AA1853" s="2">
        <v>1</v>
      </c>
      <c r="AB1853" s="2">
        <v>0</v>
      </c>
      <c r="AC1853" s="2"/>
      <c r="AD1853" s="2" t="s">
        <v>6745</v>
      </c>
      <c r="AE1853" s="6">
        <v>0</v>
      </c>
      <c r="AF1853" s="12">
        <v>0</v>
      </c>
      <c r="AG1853" s="12"/>
      <c r="AH1853" s="12"/>
      <c r="AI1853" s="6">
        <v>0</v>
      </c>
      <c r="AJ1853" s="12">
        <v>0</v>
      </c>
      <c r="AK1853" s="12"/>
      <c r="AL1853" s="6"/>
      <c r="AM1853" s="6">
        <v>0</v>
      </c>
      <c r="AN1853" s="12">
        <v>0</v>
      </c>
      <c r="AO1853" s="12"/>
      <c r="AP1853" s="6"/>
      <c r="AQ1853" s="6">
        <f t="shared" si="196"/>
        <v>1</v>
      </c>
      <c r="AR1853" s="160">
        <f t="shared" si="197"/>
        <v>1</v>
      </c>
      <c r="AS1853" s="160">
        <f t="shared" si="198"/>
        <v>0</v>
      </c>
      <c r="AT1853" s="160">
        <f t="shared" si="199"/>
        <v>0</v>
      </c>
      <c r="AU1853" s="160">
        <f t="shared" si="200"/>
        <v>0</v>
      </c>
      <c r="AV1853" s="160">
        <f t="shared" si="201"/>
        <v>0</v>
      </c>
      <c r="AW1853" s="160">
        <f t="shared" si="202"/>
        <v>0</v>
      </c>
    </row>
    <row r="1854" spans="1:49" s="17" customFormat="1" x14ac:dyDescent="0.25">
      <c r="A1854" s="12" t="s">
        <v>6111</v>
      </c>
      <c r="B1854" s="45" t="s">
        <v>25</v>
      </c>
      <c r="C1854" s="12" t="s">
        <v>6112</v>
      </c>
      <c r="D1854" s="12" t="s">
        <v>6113</v>
      </c>
      <c r="E1854" s="6" t="s">
        <v>45</v>
      </c>
      <c r="F1854" s="12" t="s">
        <v>44</v>
      </c>
      <c r="G1854" s="12" t="s">
        <v>44</v>
      </c>
      <c r="H1854" s="2">
        <v>1</v>
      </c>
      <c r="I1854" s="12" t="s">
        <v>45</v>
      </c>
      <c r="J1854" s="12">
        <v>1</v>
      </c>
      <c r="K1854" s="12">
        <v>0</v>
      </c>
      <c r="L1854" s="12">
        <v>0</v>
      </c>
      <c r="M1854" s="12">
        <v>1</v>
      </c>
      <c r="N1854" s="12">
        <v>1</v>
      </c>
      <c r="O1854" s="12">
        <v>1</v>
      </c>
      <c r="P1854" s="12">
        <v>1</v>
      </c>
      <c r="Q1854" s="12" t="s">
        <v>45</v>
      </c>
      <c r="R1854" s="12" t="s">
        <v>45</v>
      </c>
      <c r="S1854" s="12" t="s">
        <v>45</v>
      </c>
      <c r="T1854" s="12" t="s">
        <v>44</v>
      </c>
      <c r="U1854" s="16" t="s">
        <v>45</v>
      </c>
      <c r="V1854" s="2" t="s">
        <v>35</v>
      </c>
      <c r="W1854" s="63" t="s">
        <v>6887</v>
      </c>
      <c r="X1854" s="2">
        <v>80607861</v>
      </c>
      <c r="Y1854" s="2">
        <v>947668876</v>
      </c>
      <c r="Z1854" s="2" t="s">
        <v>6888</v>
      </c>
      <c r="AA1854" s="2">
        <v>1</v>
      </c>
      <c r="AB1854" s="2">
        <v>0</v>
      </c>
      <c r="AC1854" s="2"/>
      <c r="AD1854" s="2" t="s">
        <v>6743</v>
      </c>
      <c r="AE1854" s="6">
        <v>0</v>
      </c>
      <c r="AF1854" s="12">
        <v>0</v>
      </c>
      <c r="AG1854" s="12"/>
      <c r="AH1854" s="12"/>
      <c r="AI1854" s="6">
        <v>0</v>
      </c>
      <c r="AJ1854" s="12">
        <v>0</v>
      </c>
      <c r="AK1854" s="12"/>
      <c r="AL1854" s="6"/>
      <c r="AM1854" s="6">
        <v>0</v>
      </c>
      <c r="AN1854" s="12">
        <v>0</v>
      </c>
      <c r="AO1854" s="12"/>
      <c r="AP1854" s="6"/>
      <c r="AQ1854" s="6">
        <f t="shared" si="196"/>
        <v>1</v>
      </c>
      <c r="AR1854" s="160">
        <f t="shared" si="197"/>
        <v>1</v>
      </c>
      <c r="AS1854" s="160">
        <f t="shared" si="198"/>
        <v>0</v>
      </c>
      <c r="AT1854" s="160">
        <f t="shared" si="199"/>
        <v>0</v>
      </c>
      <c r="AU1854" s="160">
        <f t="shared" si="200"/>
        <v>0</v>
      </c>
      <c r="AV1854" s="160">
        <f t="shared" si="201"/>
        <v>0</v>
      </c>
      <c r="AW1854" s="160">
        <f t="shared" si="202"/>
        <v>0</v>
      </c>
    </row>
    <row r="1855" spans="1:49" s="17" customFormat="1" x14ac:dyDescent="0.25">
      <c r="A1855" s="12" t="s">
        <v>6114</v>
      </c>
      <c r="B1855" s="45" t="s">
        <v>25</v>
      </c>
      <c r="C1855" s="12" t="s">
        <v>6112</v>
      </c>
      <c r="D1855" s="12" t="s">
        <v>6115</v>
      </c>
      <c r="E1855" s="6" t="s">
        <v>45</v>
      </c>
      <c r="F1855" s="12" t="s">
        <v>44</v>
      </c>
      <c r="G1855" s="12" t="s">
        <v>44</v>
      </c>
      <c r="H1855" s="2">
        <v>1</v>
      </c>
      <c r="I1855" s="12" t="s">
        <v>44</v>
      </c>
      <c r="J1855" s="12">
        <v>1</v>
      </c>
      <c r="K1855" s="12">
        <v>0</v>
      </c>
      <c r="L1855" s="12">
        <v>1</v>
      </c>
      <c r="M1855" s="12">
        <v>1</v>
      </c>
      <c r="N1855" s="12">
        <v>1</v>
      </c>
      <c r="O1855" s="12">
        <v>1</v>
      </c>
      <c r="P1855" s="12">
        <v>1</v>
      </c>
      <c r="Q1855" s="12" t="s">
        <v>44</v>
      </c>
      <c r="R1855" s="12" t="s">
        <v>45</v>
      </c>
      <c r="S1855" s="12" t="s">
        <v>45</v>
      </c>
      <c r="T1855" s="12" t="s">
        <v>44</v>
      </c>
      <c r="U1855" s="16" t="s">
        <v>45</v>
      </c>
      <c r="V1855" s="2" t="s">
        <v>35</v>
      </c>
      <c r="W1855" s="63" t="s">
        <v>6887</v>
      </c>
      <c r="X1855" s="2">
        <v>80607861</v>
      </c>
      <c r="Y1855" s="2">
        <v>947668876</v>
      </c>
      <c r="Z1855" s="2" t="s">
        <v>6888</v>
      </c>
      <c r="AA1855" s="2">
        <v>1</v>
      </c>
      <c r="AB1855" s="2">
        <v>0</v>
      </c>
      <c r="AC1855" s="2"/>
      <c r="AD1855" s="2" t="s">
        <v>6743</v>
      </c>
      <c r="AE1855" s="6">
        <v>0</v>
      </c>
      <c r="AF1855" s="12">
        <v>0</v>
      </c>
      <c r="AG1855" s="12"/>
      <c r="AH1855" s="12"/>
      <c r="AI1855" s="6">
        <v>0</v>
      </c>
      <c r="AJ1855" s="12">
        <v>0</v>
      </c>
      <c r="AK1855" s="12"/>
      <c r="AL1855" s="6"/>
      <c r="AM1855" s="6">
        <v>0</v>
      </c>
      <c r="AN1855" s="12">
        <v>0</v>
      </c>
      <c r="AO1855" s="12"/>
      <c r="AP1855" s="6"/>
      <c r="AQ1855" s="6">
        <f t="shared" si="196"/>
        <v>1</v>
      </c>
      <c r="AR1855" s="160">
        <f t="shared" si="197"/>
        <v>1</v>
      </c>
      <c r="AS1855" s="160">
        <f t="shared" si="198"/>
        <v>0</v>
      </c>
      <c r="AT1855" s="160">
        <f t="shared" si="199"/>
        <v>0</v>
      </c>
      <c r="AU1855" s="160">
        <f t="shared" si="200"/>
        <v>0</v>
      </c>
      <c r="AV1855" s="160">
        <f t="shared" si="201"/>
        <v>0</v>
      </c>
      <c r="AW1855" s="160">
        <f t="shared" si="202"/>
        <v>0</v>
      </c>
    </row>
    <row r="1856" spans="1:49" s="17" customFormat="1" x14ac:dyDescent="0.25">
      <c r="A1856" s="12" t="s">
        <v>6116</v>
      </c>
      <c r="B1856" s="45" t="s">
        <v>25</v>
      </c>
      <c r="C1856" s="12" t="s">
        <v>6112</v>
      </c>
      <c r="D1856" s="12" t="s">
        <v>6117</v>
      </c>
      <c r="E1856" s="6" t="s">
        <v>45</v>
      </c>
      <c r="F1856" s="12" t="s">
        <v>44</v>
      </c>
      <c r="G1856" s="12" t="s">
        <v>44</v>
      </c>
      <c r="H1856" s="2">
        <v>1</v>
      </c>
      <c r="I1856" s="12" t="s">
        <v>45</v>
      </c>
      <c r="J1856" s="12">
        <v>1</v>
      </c>
      <c r="K1856" s="12">
        <v>0</v>
      </c>
      <c r="L1856" s="12">
        <v>1</v>
      </c>
      <c r="M1856" s="12">
        <v>1</v>
      </c>
      <c r="N1856" s="12">
        <v>1</v>
      </c>
      <c r="O1856" s="12">
        <v>1</v>
      </c>
      <c r="P1856" s="12">
        <v>1</v>
      </c>
      <c r="Q1856" s="12" t="s">
        <v>45</v>
      </c>
      <c r="R1856" s="12" t="s">
        <v>45</v>
      </c>
      <c r="S1856" s="12" t="s">
        <v>44</v>
      </c>
      <c r="T1856" s="12" t="s">
        <v>44</v>
      </c>
      <c r="U1856" s="16" t="s">
        <v>45</v>
      </c>
      <c r="V1856" s="2" t="s">
        <v>35</v>
      </c>
      <c r="W1856" s="63" t="s">
        <v>6887</v>
      </c>
      <c r="X1856" s="2">
        <v>80607861</v>
      </c>
      <c r="Y1856" s="2">
        <v>947668876</v>
      </c>
      <c r="Z1856" s="2" t="s">
        <v>6888</v>
      </c>
      <c r="AA1856" s="2">
        <v>1</v>
      </c>
      <c r="AB1856" s="2">
        <v>0</v>
      </c>
      <c r="AC1856" s="2"/>
      <c r="AD1856" s="2" t="s">
        <v>6744</v>
      </c>
      <c r="AE1856" s="6">
        <v>0</v>
      </c>
      <c r="AF1856" s="12">
        <v>0</v>
      </c>
      <c r="AG1856" s="12"/>
      <c r="AH1856" s="12"/>
      <c r="AI1856" s="6">
        <v>0</v>
      </c>
      <c r="AJ1856" s="12">
        <v>0</v>
      </c>
      <c r="AK1856" s="12"/>
      <c r="AL1856" s="6"/>
      <c r="AM1856" s="6">
        <v>0</v>
      </c>
      <c r="AN1856" s="12">
        <v>0</v>
      </c>
      <c r="AO1856" s="12"/>
      <c r="AP1856" s="6"/>
      <c r="AQ1856" s="6">
        <f t="shared" si="196"/>
        <v>1</v>
      </c>
      <c r="AR1856" s="160">
        <f t="shared" si="197"/>
        <v>1</v>
      </c>
      <c r="AS1856" s="160">
        <f t="shared" si="198"/>
        <v>0</v>
      </c>
      <c r="AT1856" s="160">
        <f t="shared" si="199"/>
        <v>0</v>
      </c>
      <c r="AU1856" s="160">
        <f t="shared" si="200"/>
        <v>0</v>
      </c>
      <c r="AV1856" s="160">
        <f t="shared" si="201"/>
        <v>0</v>
      </c>
      <c r="AW1856" s="160">
        <f t="shared" si="202"/>
        <v>0</v>
      </c>
    </row>
    <row r="1857" spans="1:49" s="17" customFormat="1" x14ac:dyDescent="0.25">
      <c r="A1857" s="12" t="s">
        <v>6118</v>
      </c>
      <c r="B1857" s="45" t="s">
        <v>25</v>
      </c>
      <c r="C1857" s="12" t="s">
        <v>6119</v>
      </c>
      <c r="D1857" s="12" t="s">
        <v>6119</v>
      </c>
      <c r="E1857" s="6" t="s">
        <v>45</v>
      </c>
      <c r="F1857" s="12" t="s">
        <v>45</v>
      </c>
      <c r="G1857" s="12" t="s">
        <v>44</v>
      </c>
      <c r="H1857" s="2">
        <v>0</v>
      </c>
      <c r="I1857" s="12" t="s">
        <v>44</v>
      </c>
      <c r="J1857" s="12">
        <v>0</v>
      </c>
      <c r="K1857" s="6">
        <v>0</v>
      </c>
      <c r="L1857" s="12">
        <v>0</v>
      </c>
      <c r="M1857" s="112">
        <v>2</v>
      </c>
      <c r="N1857" s="39"/>
      <c r="O1857" s="12"/>
      <c r="P1857" s="12"/>
      <c r="Q1857" s="12" t="s">
        <v>44</v>
      </c>
      <c r="R1857" s="12" t="s">
        <v>45</v>
      </c>
      <c r="S1857" s="12" t="s">
        <v>44</v>
      </c>
      <c r="T1857" s="12" t="s">
        <v>44</v>
      </c>
      <c r="U1857" s="16" t="s">
        <v>45</v>
      </c>
      <c r="V1857" s="2" t="s">
        <v>326</v>
      </c>
      <c r="W1857" s="63" t="s">
        <v>6582</v>
      </c>
      <c r="X1857" s="2">
        <v>47066467</v>
      </c>
      <c r="Y1857" s="2">
        <v>942157018</v>
      </c>
      <c r="Z1857" s="41" t="s">
        <v>6583</v>
      </c>
      <c r="AA1857" s="2">
        <v>0</v>
      </c>
      <c r="AB1857" s="2">
        <v>0</v>
      </c>
      <c r="AC1857" s="2"/>
      <c r="AD1857" s="2"/>
      <c r="AE1857" s="6">
        <v>0</v>
      </c>
      <c r="AF1857" s="12">
        <v>0</v>
      </c>
      <c r="AG1857" s="12"/>
      <c r="AH1857" s="12"/>
      <c r="AI1857" s="6">
        <v>0</v>
      </c>
      <c r="AJ1857" s="12">
        <v>0</v>
      </c>
      <c r="AK1857" s="12"/>
      <c r="AL1857" s="6"/>
      <c r="AM1857" s="6">
        <v>0</v>
      </c>
      <c r="AN1857" s="12">
        <v>0</v>
      </c>
      <c r="AO1857" s="12"/>
      <c r="AP1857" s="6"/>
      <c r="AQ1857" s="6">
        <f t="shared" si="196"/>
        <v>0</v>
      </c>
      <c r="AR1857" s="160">
        <f t="shared" si="197"/>
        <v>0</v>
      </c>
      <c r="AS1857" s="160">
        <f t="shared" si="198"/>
        <v>0</v>
      </c>
      <c r="AT1857" s="160">
        <f t="shared" si="199"/>
        <v>0</v>
      </c>
      <c r="AU1857" s="160">
        <f t="shared" si="200"/>
        <v>0</v>
      </c>
      <c r="AV1857" s="160">
        <f t="shared" si="201"/>
        <v>0</v>
      </c>
      <c r="AW1857" s="160">
        <f t="shared" si="202"/>
        <v>0</v>
      </c>
    </row>
    <row r="1858" spans="1:49" s="17" customFormat="1" x14ac:dyDescent="0.25">
      <c r="A1858" s="12" t="s">
        <v>6120</v>
      </c>
      <c r="B1858" s="45" t="s">
        <v>25</v>
      </c>
      <c r="C1858" s="12" t="s">
        <v>6119</v>
      </c>
      <c r="D1858" s="12" t="s">
        <v>6121</v>
      </c>
      <c r="E1858" s="6" t="s">
        <v>45</v>
      </c>
      <c r="F1858" s="12" t="s">
        <v>45</v>
      </c>
      <c r="G1858" s="12" t="s">
        <v>44</v>
      </c>
      <c r="H1858" s="2">
        <v>0</v>
      </c>
      <c r="I1858" s="12" t="s">
        <v>44</v>
      </c>
      <c r="J1858" s="12">
        <v>0</v>
      </c>
      <c r="K1858" s="6">
        <v>0</v>
      </c>
      <c r="L1858" s="12">
        <v>0</v>
      </c>
      <c r="M1858" s="112">
        <v>2</v>
      </c>
      <c r="N1858" s="39"/>
      <c r="O1858" s="12"/>
      <c r="P1858" s="12"/>
      <c r="Q1858" s="12" t="s">
        <v>44</v>
      </c>
      <c r="R1858" s="12" t="s">
        <v>45</v>
      </c>
      <c r="S1858" s="12" t="s">
        <v>44</v>
      </c>
      <c r="T1858" s="12" t="s">
        <v>44</v>
      </c>
      <c r="U1858" s="16" t="s">
        <v>45</v>
      </c>
      <c r="V1858" s="2" t="s">
        <v>326</v>
      </c>
      <c r="W1858" s="63" t="s">
        <v>6582</v>
      </c>
      <c r="X1858" s="2">
        <v>47066467</v>
      </c>
      <c r="Y1858" s="2">
        <v>942157018</v>
      </c>
      <c r="Z1858" s="41" t="s">
        <v>6583</v>
      </c>
      <c r="AA1858" s="2">
        <v>0</v>
      </c>
      <c r="AB1858" s="2">
        <v>0</v>
      </c>
      <c r="AC1858" s="2"/>
      <c r="AD1858" s="2"/>
      <c r="AE1858" s="6">
        <v>0</v>
      </c>
      <c r="AF1858" s="12">
        <v>0</v>
      </c>
      <c r="AG1858" s="12"/>
      <c r="AH1858" s="12"/>
      <c r="AI1858" s="6">
        <v>0</v>
      </c>
      <c r="AJ1858" s="12">
        <v>0</v>
      </c>
      <c r="AK1858" s="12"/>
      <c r="AL1858" s="6"/>
      <c r="AM1858" s="6">
        <v>1</v>
      </c>
      <c r="AN1858" s="12">
        <v>0</v>
      </c>
      <c r="AO1858" s="12"/>
      <c r="AP1858" s="6" t="s">
        <v>6743</v>
      </c>
      <c r="AQ1858" s="6">
        <f t="shared" si="196"/>
        <v>1</v>
      </c>
      <c r="AR1858" s="160">
        <f t="shared" si="197"/>
        <v>1</v>
      </c>
      <c r="AS1858" s="160">
        <f t="shared" si="198"/>
        <v>0</v>
      </c>
      <c r="AT1858" s="160">
        <f t="shared" si="199"/>
        <v>0</v>
      </c>
      <c r="AU1858" s="160">
        <f t="shared" si="200"/>
        <v>0</v>
      </c>
      <c r="AV1858" s="160">
        <f t="shared" si="201"/>
        <v>0</v>
      </c>
      <c r="AW1858" s="160">
        <f t="shared" si="202"/>
        <v>0</v>
      </c>
    </row>
    <row r="1859" spans="1:49" s="17" customFormat="1" x14ac:dyDescent="0.25">
      <c r="A1859" s="12" t="s">
        <v>6122</v>
      </c>
      <c r="B1859" s="45" t="s">
        <v>25</v>
      </c>
      <c r="C1859" s="12" t="s">
        <v>6119</v>
      </c>
      <c r="D1859" s="12" t="s">
        <v>6123</v>
      </c>
      <c r="E1859" s="6" t="s">
        <v>45</v>
      </c>
      <c r="F1859" s="12" t="s">
        <v>45</v>
      </c>
      <c r="G1859" s="12" t="s">
        <v>44</v>
      </c>
      <c r="H1859" s="2">
        <v>1</v>
      </c>
      <c r="I1859" s="12" t="s">
        <v>44</v>
      </c>
      <c r="J1859" s="12">
        <v>0</v>
      </c>
      <c r="K1859" s="6">
        <v>0</v>
      </c>
      <c r="L1859" s="12">
        <v>0</v>
      </c>
      <c r="M1859" s="112">
        <v>2</v>
      </c>
      <c r="N1859" s="39"/>
      <c r="O1859" s="12">
        <v>1</v>
      </c>
      <c r="P1859" s="12">
        <v>1</v>
      </c>
      <c r="Q1859" s="12" t="s">
        <v>45</v>
      </c>
      <c r="R1859" s="12" t="s">
        <v>45</v>
      </c>
      <c r="S1859" s="12" t="s">
        <v>44</v>
      </c>
      <c r="T1859" s="12" t="s">
        <v>44</v>
      </c>
      <c r="U1859" s="16" t="s">
        <v>45</v>
      </c>
      <c r="V1859" s="2" t="s">
        <v>326</v>
      </c>
      <c r="W1859" s="63" t="s">
        <v>6584</v>
      </c>
      <c r="X1859" s="2">
        <v>47066467</v>
      </c>
      <c r="Y1859" s="2">
        <v>40166729</v>
      </c>
      <c r="Z1859" s="41" t="s">
        <v>6585</v>
      </c>
      <c r="AA1859" s="2">
        <v>0</v>
      </c>
      <c r="AB1859" s="2">
        <v>0</v>
      </c>
      <c r="AC1859" s="2"/>
      <c r="AD1859" s="2"/>
      <c r="AE1859" s="6">
        <v>0</v>
      </c>
      <c r="AF1859" s="12">
        <v>0</v>
      </c>
      <c r="AG1859" s="12"/>
      <c r="AH1859" s="12"/>
      <c r="AI1859" s="6">
        <v>0</v>
      </c>
      <c r="AJ1859" s="12">
        <v>0</v>
      </c>
      <c r="AK1859" s="12"/>
      <c r="AL1859" s="6"/>
      <c r="AM1859" s="6">
        <v>0</v>
      </c>
      <c r="AN1859" s="12">
        <v>0</v>
      </c>
      <c r="AO1859" s="12"/>
      <c r="AP1859" s="6"/>
      <c r="AQ1859" s="6">
        <f t="shared" si="196"/>
        <v>0</v>
      </c>
      <c r="AR1859" s="160">
        <f t="shared" si="197"/>
        <v>0</v>
      </c>
      <c r="AS1859" s="160">
        <f t="shared" si="198"/>
        <v>0</v>
      </c>
      <c r="AT1859" s="160">
        <f t="shared" si="199"/>
        <v>0</v>
      </c>
      <c r="AU1859" s="160">
        <f t="shared" si="200"/>
        <v>0</v>
      </c>
      <c r="AV1859" s="160">
        <f t="shared" si="201"/>
        <v>0</v>
      </c>
      <c r="AW1859" s="160">
        <f t="shared" si="202"/>
        <v>0</v>
      </c>
    </row>
    <row r="1860" spans="1:49" s="17" customFormat="1" x14ac:dyDescent="0.25">
      <c r="A1860" s="12" t="s">
        <v>6124</v>
      </c>
      <c r="B1860" s="45" t="s">
        <v>25</v>
      </c>
      <c r="C1860" s="12" t="s">
        <v>6119</v>
      </c>
      <c r="D1860" s="12" t="s">
        <v>6125</v>
      </c>
      <c r="E1860" s="6" t="s">
        <v>45</v>
      </c>
      <c r="F1860" s="12" t="s">
        <v>45</v>
      </c>
      <c r="G1860" s="12" t="s">
        <v>44</v>
      </c>
      <c r="H1860" s="2">
        <v>0</v>
      </c>
      <c r="I1860" s="12" t="s">
        <v>44</v>
      </c>
      <c r="J1860" s="12">
        <v>0</v>
      </c>
      <c r="K1860" s="6">
        <v>0</v>
      </c>
      <c r="L1860" s="12">
        <v>0</v>
      </c>
      <c r="M1860" s="112">
        <v>2</v>
      </c>
      <c r="N1860" s="39"/>
      <c r="O1860" s="2">
        <v>1</v>
      </c>
      <c r="P1860" s="6">
        <v>1</v>
      </c>
      <c r="Q1860" s="12" t="s">
        <v>45</v>
      </c>
      <c r="R1860" s="12" t="s">
        <v>45</v>
      </c>
      <c r="S1860" s="12" t="s">
        <v>44</v>
      </c>
      <c r="T1860" s="12" t="s">
        <v>44</v>
      </c>
      <c r="U1860" s="16" t="s">
        <v>45</v>
      </c>
      <c r="V1860" s="2" t="s">
        <v>326</v>
      </c>
      <c r="W1860" s="63" t="s">
        <v>6582</v>
      </c>
      <c r="X1860" s="2">
        <v>47066467</v>
      </c>
      <c r="Y1860" s="2">
        <v>942157018</v>
      </c>
      <c r="Z1860" s="41" t="s">
        <v>6583</v>
      </c>
      <c r="AA1860" s="2">
        <v>0</v>
      </c>
      <c r="AB1860" s="2">
        <v>0</v>
      </c>
      <c r="AC1860" s="2"/>
      <c r="AD1860" s="2"/>
      <c r="AE1860" s="6">
        <v>0</v>
      </c>
      <c r="AF1860" s="12">
        <v>0</v>
      </c>
      <c r="AG1860" s="12"/>
      <c r="AH1860" s="12"/>
      <c r="AI1860" s="6">
        <v>0</v>
      </c>
      <c r="AJ1860" s="12">
        <v>0</v>
      </c>
      <c r="AK1860" s="12"/>
      <c r="AL1860" s="6"/>
      <c r="AM1860" s="6">
        <v>0</v>
      </c>
      <c r="AN1860" s="12">
        <v>0</v>
      </c>
      <c r="AO1860" s="12"/>
      <c r="AP1860" s="6"/>
      <c r="AQ1860" s="6">
        <f t="shared" ref="AQ1860:AQ1877" si="203">SUM(AA1860:AP1860)</f>
        <v>0</v>
      </c>
      <c r="AR1860" s="160">
        <f t="shared" ref="AR1860:AR1877" si="204">IF(AA1860+AE1860+AI1860+AM1860&gt;0,1,0)</f>
        <v>0</v>
      </c>
      <c r="AS1860" s="160">
        <f t="shared" ref="AS1860:AS1877" si="205">IF(OR(AC1860="JUNTOS",AG1860="JUNTOS",AK1860="JUNTOS",AO1860="JUNTOS"),1,0)</f>
        <v>0</v>
      </c>
      <c r="AT1860" s="160">
        <f t="shared" ref="AT1860:AT1877" si="206">IF(OR($AC1860="CUNA MAS",$AG1860="CUNA MAS",$AK1860="CUNA MAS", $AO1860="CUNA MAS"),1,0)</f>
        <v>0</v>
      </c>
      <c r="AU1860" s="160">
        <f t="shared" ref="AU1860:AU1877" si="207">IF(OR($AC1860="PAIS",$AG1860="PAIS",$AK1860="PAIS",$AO1860="PAIS"),1,0)</f>
        <v>0</v>
      </c>
      <c r="AV1860" s="160">
        <f t="shared" ref="AV1860:AV1877" si="208">IF(OR($AC1860="QALI WARMA",$AG1860="QALI WARMA",$AK1860="QALI WARMA", $AO1860="QALI WARMA"),1,0)</f>
        <v>0</v>
      </c>
      <c r="AW1860" s="160">
        <f t="shared" ref="AW1860:AW1877" si="209">IF(AND(NOT(OR(AC1860="JUNTOS",AG1860="JUNTOS",AK1860="JUNTOS",AO1860="JUNTOS",$AC1860="CUNA MAS",$AG1860="CUNA MAS",$AK1860="CUNA MAS",$AO1860="CUNA MAS",$AC1860="PAIS",$AG1860="PAIS",$AK1860="PAIS",$AO1860="PAIS",$AC1860="QALI WARMA",$AG1860="QALI WARMA",$AK1860="QALI WARMA",$AO1860="QALI WARMA")),NOT(AND(AC1860="",AG1860="",AK1860="",AO1860=""))),1,0)</f>
        <v>0</v>
      </c>
    </row>
    <row r="1861" spans="1:49" s="17" customFormat="1" x14ac:dyDescent="0.25">
      <c r="A1861" s="12" t="s">
        <v>6143</v>
      </c>
      <c r="B1861" s="45" t="s">
        <v>26</v>
      </c>
      <c r="C1861" s="12" t="s">
        <v>6144</v>
      </c>
      <c r="D1861" s="12" t="s">
        <v>6145</v>
      </c>
      <c r="E1861" s="6" t="s">
        <v>45</v>
      </c>
      <c r="F1861" s="12" t="s">
        <v>44</v>
      </c>
      <c r="G1861" s="12" t="s">
        <v>44</v>
      </c>
      <c r="H1861" s="2">
        <v>1</v>
      </c>
      <c r="I1861" s="12" t="s">
        <v>45</v>
      </c>
      <c r="J1861" s="12">
        <v>1</v>
      </c>
      <c r="K1861" s="12">
        <v>0</v>
      </c>
      <c r="L1861" s="12">
        <v>1</v>
      </c>
      <c r="M1861" s="12">
        <v>1</v>
      </c>
      <c r="N1861" s="12">
        <v>1</v>
      </c>
      <c r="O1861" s="12">
        <v>1</v>
      </c>
      <c r="P1861" s="12">
        <v>1</v>
      </c>
      <c r="Q1861" s="12" t="s">
        <v>44</v>
      </c>
      <c r="R1861" s="12" t="s">
        <v>44</v>
      </c>
      <c r="S1861" s="12" t="s">
        <v>44</v>
      </c>
      <c r="T1861" s="12" t="s">
        <v>44</v>
      </c>
      <c r="U1861" s="16" t="s">
        <v>45</v>
      </c>
      <c r="V1861" s="6" t="s">
        <v>35</v>
      </c>
      <c r="W1861" s="63" t="s">
        <v>6146</v>
      </c>
      <c r="X1861" s="44" t="s">
        <v>6147</v>
      </c>
      <c r="Y1861" s="2" t="s">
        <v>6148</v>
      </c>
      <c r="Z1861" s="64" t="s">
        <v>6149</v>
      </c>
      <c r="AA1861" s="2">
        <v>0</v>
      </c>
      <c r="AB1861" s="2">
        <v>0</v>
      </c>
      <c r="AC1861" s="2"/>
      <c r="AD1861" s="2"/>
      <c r="AE1861" s="6">
        <v>0</v>
      </c>
      <c r="AF1861" s="12">
        <v>0</v>
      </c>
      <c r="AG1861" s="12"/>
      <c r="AH1861" s="12"/>
      <c r="AI1861" s="6">
        <v>1</v>
      </c>
      <c r="AJ1861" s="12">
        <v>1</v>
      </c>
      <c r="AK1861" s="12" t="s">
        <v>35</v>
      </c>
      <c r="AL1861" s="6" t="s">
        <v>6744</v>
      </c>
      <c r="AM1861" s="6">
        <v>0</v>
      </c>
      <c r="AN1861" s="12">
        <v>0</v>
      </c>
      <c r="AO1861" s="12"/>
      <c r="AP1861" s="6"/>
      <c r="AQ1861" s="6">
        <f t="shared" si="203"/>
        <v>2</v>
      </c>
      <c r="AR1861" s="160">
        <f t="shared" si="204"/>
        <v>1</v>
      </c>
      <c r="AS1861" s="160">
        <f t="shared" si="205"/>
        <v>1</v>
      </c>
      <c r="AT1861" s="160">
        <f t="shared" si="206"/>
        <v>0</v>
      </c>
      <c r="AU1861" s="160">
        <f t="shared" si="207"/>
        <v>0</v>
      </c>
      <c r="AV1861" s="160">
        <f t="shared" si="208"/>
        <v>0</v>
      </c>
      <c r="AW1861" s="160">
        <f t="shared" si="209"/>
        <v>0</v>
      </c>
    </row>
    <row r="1862" spans="1:49" s="17" customFormat="1" x14ac:dyDescent="0.25">
      <c r="A1862" s="12" t="s">
        <v>6150</v>
      </c>
      <c r="B1862" s="45" t="s">
        <v>26</v>
      </c>
      <c r="C1862" s="12" t="s">
        <v>6144</v>
      </c>
      <c r="D1862" s="12" t="s">
        <v>6151</v>
      </c>
      <c r="E1862" s="6" t="s">
        <v>45</v>
      </c>
      <c r="F1862" s="12" t="s">
        <v>45</v>
      </c>
      <c r="G1862" s="12" t="s">
        <v>44</v>
      </c>
      <c r="H1862" s="2">
        <v>0</v>
      </c>
      <c r="I1862" s="12" t="s">
        <v>45</v>
      </c>
      <c r="J1862" s="12">
        <v>1</v>
      </c>
      <c r="K1862" s="12">
        <v>0</v>
      </c>
      <c r="L1862" s="12">
        <v>0</v>
      </c>
      <c r="M1862" s="12">
        <v>1</v>
      </c>
      <c r="N1862" s="38"/>
      <c r="O1862" s="6">
        <v>1</v>
      </c>
      <c r="P1862" s="6">
        <v>1</v>
      </c>
      <c r="Q1862" s="12" t="s">
        <v>45</v>
      </c>
      <c r="R1862" s="12" t="s">
        <v>45</v>
      </c>
      <c r="S1862" s="12" t="s">
        <v>44</v>
      </c>
      <c r="T1862" s="12" t="s">
        <v>44</v>
      </c>
      <c r="U1862" s="16" t="s">
        <v>45</v>
      </c>
      <c r="V1862" s="12" t="s">
        <v>326</v>
      </c>
      <c r="W1862" s="77" t="s">
        <v>6889</v>
      </c>
      <c r="X1862" s="45" t="s">
        <v>6890</v>
      </c>
      <c r="Y1862" s="12">
        <v>944858161</v>
      </c>
      <c r="Z1862" s="78" t="s">
        <v>6891</v>
      </c>
      <c r="AA1862" s="2">
        <v>0</v>
      </c>
      <c r="AB1862" s="2">
        <v>1</v>
      </c>
      <c r="AC1862" s="2" t="s">
        <v>326</v>
      </c>
      <c r="AD1862" s="2" t="s">
        <v>6744</v>
      </c>
      <c r="AE1862" s="6">
        <v>0</v>
      </c>
      <c r="AF1862" s="12">
        <v>0</v>
      </c>
      <c r="AG1862" s="12"/>
      <c r="AH1862" s="12"/>
      <c r="AI1862" s="6">
        <v>0</v>
      </c>
      <c r="AJ1862" s="12">
        <v>1</v>
      </c>
      <c r="AK1862" s="12" t="s">
        <v>326</v>
      </c>
      <c r="AL1862" s="6" t="s">
        <v>6744</v>
      </c>
      <c r="AM1862" s="6">
        <v>0</v>
      </c>
      <c r="AN1862" s="12">
        <v>0</v>
      </c>
      <c r="AO1862" s="12"/>
      <c r="AP1862" s="6"/>
      <c r="AQ1862" s="6">
        <f t="shared" si="203"/>
        <v>2</v>
      </c>
      <c r="AR1862" s="160">
        <f t="shared" si="204"/>
        <v>0</v>
      </c>
      <c r="AS1862" s="160">
        <f t="shared" si="205"/>
        <v>0</v>
      </c>
      <c r="AT1862" s="160">
        <f t="shared" si="206"/>
        <v>1</v>
      </c>
      <c r="AU1862" s="160">
        <f t="shared" si="207"/>
        <v>0</v>
      </c>
      <c r="AV1862" s="160">
        <f t="shared" si="208"/>
        <v>0</v>
      </c>
      <c r="AW1862" s="160">
        <f t="shared" si="209"/>
        <v>0</v>
      </c>
    </row>
    <row r="1863" spans="1:49" s="17" customFormat="1" x14ac:dyDescent="0.25">
      <c r="A1863" s="12" t="s">
        <v>6152</v>
      </c>
      <c r="B1863" s="45" t="s">
        <v>26</v>
      </c>
      <c r="C1863" s="12" t="s">
        <v>6144</v>
      </c>
      <c r="D1863" s="12" t="s">
        <v>6153</v>
      </c>
      <c r="E1863" s="6" t="s">
        <v>45</v>
      </c>
      <c r="F1863" s="12" t="s">
        <v>44</v>
      </c>
      <c r="G1863" s="12" t="s">
        <v>44</v>
      </c>
      <c r="H1863" s="2">
        <v>1</v>
      </c>
      <c r="I1863" s="12" t="s">
        <v>44</v>
      </c>
      <c r="J1863" s="12">
        <v>1</v>
      </c>
      <c r="K1863" s="12">
        <v>0</v>
      </c>
      <c r="L1863" s="12">
        <v>1</v>
      </c>
      <c r="M1863" s="12">
        <v>1</v>
      </c>
      <c r="N1863" s="12">
        <v>1</v>
      </c>
      <c r="O1863" s="12">
        <v>1</v>
      </c>
      <c r="P1863" s="12">
        <v>1</v>
      </c>
      <c r="Q1863" s="12" t="s">
        <v>44</v>
      </c>
      <c r="R1863" s="12" t="s">
        <v>44</v>
      </c>
      <c r="S1863" s="12" t="s">
        <v>45</v>
      </c>
      <c r="T1863" s="12" t="s">
        <v>44</v>
      </c>
      <c r="U1863" s="16" t="s">
        <v>44</v>
      </c>
      <c r="V1863" s="6" t="s">
        <v>36</v>
      </c>
      <c r="W1863" s="63" t="s">
        <v>6154</v>
      </c>
      <c r="X1863" s="44">
        <v>70873309</v>
      </c>
      <c r="Y1863" s="2">
        <v>960760800</v>
      </c>
      <c r="Z1863" s="64" t="s">
        <v>6155</v>
      </c>
      <c r="AA1863" s="2">
        <v>1</v>
      </c>
      <c r="AB1863" s="2">
        <v>1</v>
      </c>
      <c r="AC1863" s="2" t="s">
        <v>36</v>
      </c>
      <c r="AD1863" s="2" t="s">
        <v>6745</v>
      </c>
      <c r="AE1863" s="6">
        <v>0</v>
      </c>
      <c r="AF1863" s="12">
        <v>1</v>
      </c>
      <c r="AG1863" s="12" t="s">
        <v>36</v>
      </c>
      <c r="AH1863" s="12" t="s">
        <v>6744</v>
      </c>
      <c r="AI1863" s="6">
        <v>0</v>
      </c>
      <c r="AJ1863" s="12">
        <v>1</v>
      </c>
      <c r="AK1863" s="12" t="s">
        <v>36</v>
      </c>
      <c r="AL1863" s="6" t="s">
        <v>6743</v>
      </c>
      <c r="AM1863" s="6">
        <v>0</v>
      </c>
      <c r="AN1863" s="12">
        <v>0</v>
      </c>
      <c r="AO1863" s="12"/>
      <c r="AP1863" s="6"/>
      <c r="AQ1863" s="6">
        <f t="shared" si="203"/>
        <v>4</v>
      </c>
      <c r="AR1863" s="160">
        <f t="shared" si="204"/>
        <v>1</v>
      </c>
      <c r="AS1863" s="160">
        <f t="shared" si="205"/>
        <v>0</v>
      </c>
      <c r="AT1863" s="160">
        <f t="shared" si="206"/>
        <v>0</v>
      </c>
      <c r="AU1863" s="160">
        <f t="shared" si="207"/>
        <v>1</v>
      </c>
      <c r="AV1863" s="160">
        <f t="shared" si="208"/>
        <v>0</v>
      </c>
      <c r="AW1863" s="160">
        <f t="shared" si="209"/>
        <v>0</v>
      </c>
    </row>
    <row r="1864" spans="1:49" s="17" customFormat="1" x14ac:dyDescent="0.25">
      <c r="A1864" s="12" t="s">
        <v>6158</v>
      </c>
      <c r="B1864" s="45" t="s">
        <v>26</v>
      </c>
      <c r="C1864" s="12" t="s">
        <v>6144</v>
      </c>
      <c r="D1864" s="12" t="s">
        <v>6159</v>
      </c>
      <c r="E1864" s="6" t="s">
        <v>45</v>
      </c>
      <c r="F1864" s="12" t="s">
        <v>44</v>
      </c>
      <c r="G1864" s="12" t="s">
        <v>44</v>
      </c>
      <c r="H1864" s="2">
        <v>1</v>
      </c>
      <c r="I1864" s="12" t="s">
        <v>44</v>
      </c>
      <c r="J1864" s="12">
        <v>1</v>
      </c>
      <c r="K1864" s="12">
        <v>0</v>
      </c>
      <c r="L1864" s="12">
        <v>1</v>
      </c>
      <c r="M1864" s="12">
        <v>1</v>
      </c>
      <c r="N1864" s="12">
        <v>1</v>
      </c>
      <c r="O1864" s="12">
        <v>1</v>
      </c>
      <c r="P1864" s="12">
        <v>1</v>
      </c>
      <c r="Q1864" s="12" t="s">
        <v>44</v>
      </c>
      <c r="R1864" s="12" t="s">
        <v>44</v>
      </c>
      <c r="S1864" s="12" t="s">
        <v>44</v>
      </c>
      <c r="T1864" s="12" t="s">
        <v>44</v>
      </c>
      <c r="U1864" s="16" t="s">
        <v>44</v>
      </c>
      <c r="V1864" s="6" t="s">
        <v>35</v>
      </c>
      <c r="W1864" s="63" t="s">
        <v>6160</v>
      </c>
      <c r="X1864" s="44" t="s">
        <v>6714</v>
      </c>
      <c r="Y1864" s="2" t="s">
        <v>6161</v>
      </c>
      <c r="Z1864" s="64" t="s">
        <v>6162</v>
      </c>
      <c r="AA1864" s="2">
        <v>0</v>
      </c>
      <c r="AB1864" s="2">
        <v>0</v>
      </c>
      <c r="AC1864" s="2"/>
      <c r="AD1864" s="2"/>
      <c r="AE1864" s="6">
        <v>0</v>
      </c>
      <c r="AF1864" s="12">
        <v>1</v>
      </c>
      <c r="AG1864" s="12" t="s">
        <v>35</v>
      </c>
      <c r="AH1864" s="12" t="s">
        <v>6744</v>
      </c>
      <c r="AI1864" s="6">
        <v>0</v>
      </c>
      <c r="AJ1864" s="12">
        <v>0</v>
      </c>
      <c r="AK1864" s="12"/>
      <c r="AL1864" s="6"/>
      <c r="AM1864" s="6">
        <v>0</v>
      </c>
      <c r="AN1864" s="12">
        <v>0</v>
      </c>
      <c r="AO1864" s="12"/>
      <c r="AP1864" s="6"/>
      <c r="AQ1864" s="6">
        <f t="shared" si="203"/>
        <v>1</v>
      </c>
      <c r="AR1864" s="160">
        <f t="shared" si="204"/>
        <v>0</v>
      </c>
      <c r="AS1864" s="160">
        <f t="shared" si="205"/>
        <v>1</v>
      </c>
      <c r="AT1864" s="160">
        <f t="shared" si="206"/>
        <v>0</v>
      </c>
      <c r="AU1864" s="160">
        <f t="shared" si="207"/>
        <v>0</v>
      </c>
      <c r="AV1864" s="160">
        <f t="shared" si="208"/>
        <v>0</v>
      </c>
      <c r="AW1864" s="160">
        <f t="shared" si="209"/>
        <v>0</v>
      </c>
    </row>
    <row r="1865" spans="1:49" s="17" customFormat="1" x14ac:dyDescent="0.25">
      <c r="A1865" s="12" t="s">
        <v>6165</v>
      </c>
      <c r="B1865" s="45" t="s">
        <v>26</v>
      </c>
      <c r="C1865" s="12" t="s">
        <v>6144</v>
      </c>
      <c r="D1865" s="12" t="s">
        <v>6166</v>
      </c>
      <c r="E1865" s="6" t="s">
        <v>45</v>
      </c>
      <c r="F1865" s="12" t="s">
        <v>44</v>
      </c>
      <c r="G1865" s="12" t="s">
        <v>44</v>
      </c>
      <c r="H1865" s="2">
        <v>1</v>
      </c>
      <c r="I1865" s="12" t="s">
        <v>45</v>
      </c>
      <c r="J1865" s="12">
        <v>1</v>
      </c>
      <c r="K1865" s="12">
        <v>0</v>
      </c>
      <c r="L1865" s="12">
        <v>1</v>
      </c>
      <c r="M1865" s="12">
        <v>1</v>
      </c>
      <c r="N1865" s="12">
        <v>1</v>
      </c>
      <c r="O1865" s="12">
        <v>1</v>
      </c>
      <c r="P1865" s="12">
        <v>1</v>
      </c>
      <c r="Q1865" s="12" t="s">
        <v>44</v>
      </c>
      <c r="R1865" s="12" t="s">
        <v>44</v>
      </c>
      <c r="S1865" s="12" t="s">
        <v>44</v>
      </c>
      <c r="T1865" s="12" t="s">
        <v>44</v>
      </c>
      <c r="U1865" s="16" t="s">
        <v>45</v>
      </c>
      <c r="V1865" s="6" t="s">
        <v>35</v>
      </c>
      <c r="W1865" s="63" t="s">
        <v>6702</v>
      </c>
      <c r="X1865" s="44">
        <v>45970737</v>
      </c>
      <c r="Y1865" s="2">
        <v>9860516</v>
      </c>
      <c r="Z1865" s="64" t="s">
        <v>6149</v>
      </c>
      <c r="AA1865" s="2">
        <v>0</v>
      </c>
      <c r="AB1865" s="2">
        <v>0</v>
      </c>
      <c r="AC1865" s="2"/>
      <c r="AD1865" s="2"/>
      <c r="AE1865" s="6">
        <v>0</v>
      </c>
      <c r="AF1865" s="12">
        <v>1</v>
      </c>
      <c r="AG1865" s="12" t="s">
        <v>35</v>
      </c>
      <c r="AH1865" s="12" t="s">
        <v>6744</v>
      </c>
      <c r="AI1865" s="6">
        <v>0</v>
      </c>
      <c r="AJ1865" s="12">
        <v>0</v>
      </c>
      <c r="AK1865" s="12"/>
      <c r="AL1865" s="6"/>
      <c r="AM1865" s="6">
        <v>0</v>
      </c>
      <c r="AN1865" s="12">
        <v>0</v>
      </c>
      <c r="AO1865" s="12"/>
      <c r="AP1865" s="6"/>
      <c r="AQ1865" s="6">
        <f t="shared" si="203"/>
        <v>1</v>
      </c>
      <c r="AR1865" s="160">
        <f t="shared" si="204"/>
        <v>0</v>
      </c>
      <c r="AS1865" s="160">
        <f t="shared" si="205"/>
        <v>1</v>
      </c>
      <c r="AT1865" s="160">
        <f t="shared" si="206"/>
        <v>0</v>
      </c>
      <c r="AU1865" s="160">
        <f t="shared" si="207"/>
        <v>0</v>
      </c>
      <c r="AV1865" s="160">
        <f t="shared" si="208"/>
        <v>0</v>
      </c>
      <c r="AW1865" s="160">
        <f t="shared" si="209"/>
        <v>0</v>
      </c>
    </row>
    <row r="1866" spans="1:49" s="17" customFormat="1" x14ac:dyDescent="0.25">
      <c r="A1866" s="12" t="s">
        <v>6163</v>
      </c>
      <c r="B1866" s="45" t="s">
        <v>26</v>
      </c>
      <c r="C1866" s="12" t="s">
        <v>6144</v>
      </c>
      <c r="D1866" s="12" t="s">
        <v>6164</v>
      </c>
      <c r="E1866" s="6" t="s">
        <v>45</v>
      </c>
      <c r="F1866" s="12" t="s">
        <v>44</v>
      </c>
      <c r="G1866" s="12" t="s">
        <v>44</v>
      </c>
      <c r="H1866" s="2">
        <v>0</v>
      </c>
      <c r="I1866" s="12" t="s">
        <v>44</v>
      </c>
      <c r="J1866" s="12">
        <v>1</v>
      </c>
      <c r="K1866" s="12">
        <v>0</v>
      </c>
      <c r="L1866" s="12">
        <v>0</v>
      </c>
      <c r="M1866" s="12">
        <v>1</v>
      </c>
      <c r="N1866" s="12">
        <v>1</v>
      </c>
      <c r="O1866" s="12">
        <v>1</v>
      </c>
      <c r="P1866" s="12">
        <v>1</v>
      </c>
      <c r="Q1866" s="12" t="s">
        <v>45</v>
      </c>
      <c r="R1866" s="12" t="s">
        <v>44</v>
      </c>
      <c r="S1866" s="12" t="s">
        <v>45</v>
      </c>
      <c r="T1866" s="12" t="s">
        <v>44</v>
      </c>
      <c r="U1866" s="16" t="s">
        <v>45</v>
      </c>
      <c r="V1866" s="6" t="s">
        <v>35</v>
      </c>
      <c r="W1866" s="63" t="s">
        <v>6706</v>
      </c>
      <c r="X1866" s="44" t="s">
        <v>6713</v>
      </c>
      <c r="Y1866" s="2">
        <v>961962766</v>
      </c>
      <c r="Z1866" s="64" t="s">
        <v>6703</v>
      </c>
      <c r="AA1866" s="2">
        <v>0</v>
      </c>
      <c r="AB1866" s="2">
        <v>0</v>
      </c>
      <c r="AC1866" s="2"/>
      <c r="AD1866" s="2"/>
      <c r="AE1866" s="6">
        <v>0</v>
      </c>
      <c r="AF1866" s="12">
        <v>0</v>
      </c>
      <c r="AG1866" s="12"/>
      <c r="AH1866" s="12"/>
      <c r="AI1866" s="6">
        <v>0</v>
      </c>
      <c r="AJ1866" s="12">
        <v>0</v>
      </c>
      <c r="AK1866" s="12"/>
      <c r="AL1866" s="6"/>
      <c r="AM1866" s="6">
        <v>0</v>
      </c>
      <c r="AN1866" s="12">
        <v>0</v>
      </c>
      <c r="AO1866" s="12"/>
      <c r="AP1866" s="6"/>
      <c r="AQ1866" s="6">
        <f t="shared" si="203"/>
        <v>0</v>
      </c>
      <c r="AR1866" s="160">
        <f t="shared" si="204"/>
        <v>0</v>
      </c>
      <c r="AS1866" s="160">
        <f t="shared" si="205"/>
        <v>0</v>
      </c>
      <c r="AT1866" s="160">
        <f t="shared" si="206"/>
        <v>0</v>
      </c>
      <c r="AU1866" s="160">
        <f t="shared" si="207"/>
        <v>0</v>
      </c>
      <c r="AV1866" s="160">
        <f t="shared" si="208"/>
        <v>0</v>
      </c>
      <c r="AW1866" s="160">
        <f t="shared" si="209"/>
        <v>0</v>
      </c>
    </row>
    <row r="1867" spans="1:49" s="17" customFormat="1" x14ac:dyDescent="0.25">
      <c r="A1867" s="12" t="s">
        <v>6156</v>
      </c>
      <c r="B1867" s="45" t="s">
        <v>26</v>
      </c>
      <c r="C1867" s="12" t="s">
        <v>6144</v>
      </c>
      <c r="D1867" s="12" t="s">
        <v>6157</v>
      </c>
      <c r="E1867" s="6" t="s">
        <v>45</v>
      </c>
      <c r="F1867" s="12" t="s">
        <v>44</v>
      </c>
      <c r="G1867" s="12" t="s">
        <v>44</v>
      </c>
      <c r="H1867" s="2">
        <v>1</v>
      </c>
      <c r="I1867" s="12" t="s">
        <v>45</v>
      </c>
      <c r="J1867" s="12">
        <v>1</v>
      </c>
      <c r="K1867" s="12">
        <v>0</v>
      </c>
      <c r="L1867" s="12">
        <v>1</v>
      </c>
      <c r="M1867" s="12">
        <v>1</v>
      </c>
      <c r="N1867" s="12">
        <v>1</v>
      </c>
      <c r="O1867" s="12">
        <v>1</v>
      </c>
      <c r="P1867" s="12">
        <v>1</v>
      </c>
      <c r="Q1867" s="12" t="s">
        <v>44</v>
      </c>
      <c r="R1867" s="12" t="s">
        <v>44</v>
      </c>
      <c r="S1867" s="12" t="s">
        <v>44</v>
      </c>
      <c r="T1867" s="12" t="s">
        <v>44</v>
      </c>
      <c r="U1867" s="16" t="s">
        <v>45</v>
      </c>
      <c r="V1867" s="6" t="s">
        <v>35</v>
      </c>
      <c r="W1867" s="63" t="s">
        <v>6705</v>
      </c>
      <c r="X1867" s="44">
        <v>42150168</v>
      </c>
      <c r="Y1867" s="2">
        <v>945738419</v>
      </c>
      <c r="Z1867" s="64" t="s">
        <v>6704</v>
      </c>
      <c r="AA1867" s="2">
        <v>0</v>
      </c>
      <c r="AB1867" s="2">
        <v>0</v>
      </c>
      <c r="AC1867" s="2"/>
      <c r="AD1867" s="2"/>
      <c r="AE1867" s="6">
        <v>0</v>
      </c>
      <c r="AF1867" s="12">
        <v>0</v>
      </c>
      <c r="AG1867" s="12"/>
      <c r="AH1867" s="12"/>
      <c r="AI1867" s="6">
        <v>0</v>
      </c>
      <c r="AJ1867" s="12">
        <v>0</v>
      </c>
      <c r="AK1867" s="12"/>
      <c r="AL1867" s="6"/>
      <c r="AM1867" s="6">
        <v>0</v>
      </c>
      <c r="AN1867" s="12">
        <v>0</v>
      </c>
      <c r="AO1867" s="12"/>
      <c r="AP1867" s="6"/>
      <c r="AQ1867" s="6">
        <f t="shared" si="203"/>
        <v>0</v>
      </c>
      <c r="AR1867" s="160">
        <f t="shared" si="204"/>
        <v>0</v>
      </c>
      <c r="AS1867" s="160">
        <f t="shared" si="205"/>
        <v>0</v>
      </c>
      <c r="AT1867" s="160">
        <f t="shared" si="206"/>
        <v>0</v>
      </c>
      <c r="AU1867" s="160">
        <f t="shared" si="207"/>
        <v>0</v>
      </c>
      <c r="AV1867" s="160">
        <f t="shared" si="208"/>
        <v>0</v>
      </c>
      <c r="AW1867" s="160">
        <f t="shared" si="209"/>
        <v>0</v>
      </c>
    </row>
    <row r="1868" spans="1:49" s="17" customFormat="1" x14ac:dyDescent="0.25">
      <c r="A1868" s="12" t="s">
        <v>6126</v>
      </c>
      <c r="B1868" s="45" t="s">
        <v>26</v>
      </c>
      <c r="C1868" s="12" t="s">
        <v>6127</v>
      </c>
      <c r="D1868" s="12" t="s">
        <v>6128</v>
      </c>
      <c r="E1868" s="6" t="s">
        <v>45</v>
      </c>
      <c r="F1868" s="12" t="s">
        <v>44</v>
      </c>
      <c r="G1868" s="12" t="s">
        <v>44</v>
      </c>
      <c r="H1868" s="2">
        <v>1</v>
      </c>
      <c r="I1868" s="12" t="s">
        <v>44</v>
      </c>
      <c r="J1868" s="12">
        <v>1</v>
      </c>
      <c r="K1868" s="12">
        <v>0</v>
      </c>
      <c r="L1868" s="12">
        <v>1</v>
      </c>
      <c r="M1868" s="12">
        <v>1</v>
      </c>
      <c r="N1868" s="12">
        <v>1</v>
      </c>
      <c r="O1868" s="12">
        <v>1</v>
      </c>
      <c r="P1868" s="12">
        <v>1</v>
      </c>
      <c r="Q1868" s="12" t="s">
        <v>45</v>
      </c>
      <c r="R1868" s="12" t="s">
        <v>44</v>
      </c>
      <c r="S1868" s="12" t="s">
        <v>44</v>
      </c>
      <c r="T1868" s="12" t="s">
        <v>44</v>
      </c>
      <c r="U1868" s="16" t="s">
        <v>44</v>
      </c>
      <c r="V1868" s="6" t="s">
        <v>35</v>
      </c>
      <c r="W1868" s="63" t="s">
        <v>6707</v>
      </c>
      <c r="X1868" s="44" t="s">
        <v>6129</v>
      </c>
      <c r="Y1868" s="2">
        <v>961073487</v>
      </c>
      <c r="Z1868" s="64" t="s">
        <v>6130</v>
      </c>
      <c r="AA1868" s="2">
        <v>0</v>
      </c>
      <c r="AB1868" s="2">
        <v>0</v>
      </c>
      <c r="AC1868" s="2"/>
      <c r="AD1868" s="2"/>
      <c r="AE1868" s="6">
        <v>0</v>
      </c>
      <c r="AF1868" s="12">
        <v>0</v>
      </c>
      <c r="AG1868" s="12"/>
      <c r="AH1868" s="12"/>
      <c r="AI1868" s="6">
        <v>0</v>
      </c>
      <c r="AJ1868" s="12">
        <v>0</v>
      </c>
      <c r="AK1868" s="12"/>
      <c r="AL1868" s="6"/>
      <c r="AM1868" s="6">
        <v>0</v>
      </c>
      <c r="AN1868" s="12">
        <v>0</v>
      </c>
      <c r="AO1868" s="12"/>
      <c r="AP1868" s="6"/>
      <c r="AQ1868" s="6">
        <f t="shared" si="203"/>
        <v>0</v>
      </c>
      <c r="AR1868" s="160">
        <f t="shared" si="204"/>
        <v>0</v>
      </c>
      <c r="AS1868" s="160">
        <f t="shared" si="205"/>
        <v>0</v>
      </c>
      <c r="AT1868" s="160">
        <f t="shared" si="206"/>
        <v>0</v>
      </c>
      <c r="AU1868" s="160">
        <f t="shared" si="207"/>
        <v>0</v>
      </c>
      <c r="AV1868" s="160">
        <f t="shared" si="208"/>
        <v>0</v>
      </c>
      <c r="AW1868" s="160">
        <f t="shared" si="209"/>
        <v>0</v>
      </c>
    </row>
    <row r="1869" spans="1:49" s="17" customFormat="1" x14ac:dyDescent="0.25">
      <c r="A1869" s="12" t="s">
        <v>6131</v>
      </c>
      <c r="B1869" s="45" t="s">
        <v>26</v>
      </c>
      <c r="C1869" s="12" t="s">
        <v>6127</v>
      </c>
      <c r="D1869" s="12" t="s">
        <v>6132</v>
      </c>
      <c r="E1869" s="6" t="s">
        <v>45</v>
      </c>
      <c r="F1869" s="12" t="s">
        <v>44</v>
      </c>
      <c r="G1869" s="12" t="s">
        <v>44</v>
      </c>
      <c r="H1869" s="2">
        <v>1</v>
      </c>
      <c r="I1869" s="12" t="s">
        <v>44</v>
      </c>
      <c r="J1869" s="12">
        <v>1</v>
      </c>
      <c r="K1869" s="12">
        <v>0</v>
      </c>
      <c r="L1869" s="12">
        <v>0</v>
      </c>
      <c r="M1869" s="12">
        <v>1</v>
      </c>
      <c r="N1869" s="12">
        <v>1</v>
      </c>
      <c r="O1869" s="12">
        <v>1</v>
      </c>
      <c r="P1869" s="12">
        <v>1</v>
      </c>
      <c r="Q1869" s="12" t="s">
        <v>45</v>
      </c>
      <c r="R1869" s="12" t="s">
        <v>44</v>
      </c>
      <c r="S1869" s="12" t="s">
        <v>44</v>
      </c>
      <c r="T1869" s="12" t="s">
        <v>44</v>
      </c>
      <c r="U1869" s="16" t="s">
        <v>45</v>
      </c>
      <c r="V1869" s="6" t="s">
        <v>35</v>
      </c>
      <c r="W1869" s="63" t="s">
        <v>6708</v>
      </c>
      <c r="X1869" s="44" t="s">
        <v>6133</v>
      </c>
      <c r="Y1869" s="2">
        <v>993308599</v>
      </c>
      <c r="Z1869" s="64" t="s">
        <v>6134</v>
      </c>
      <c r="AA1869" s="2">
        <v>1</v>
      </c>
      <c r="AB1869" s="2">
        <v>1</v>
      </c>
      <c r="AC1869" s="2" t="s">
        <v>35</v>
      </c>
      <c r="AD1869" s="2" t="s">
        <v>6745</v>
      </c>
      <c r="AE1869" s="6">
        <v>0</v>
      </c>
      <c r="AF1869" s="12">
        <v>0</v>
      </c>
      <c r="AG1869" s="12"/>
      <c r="AH1869" s="12"/>
      <c r="AI1869" s="6">
        <v>1</v>
      </c>
      <c r="AJ1869" s="12">
        <v>1</v>
      </c>
      <c r="AK1869" s="12" t="s">
        <v>35</v>
      </c>
      <c r="AL1869" s="6" t="s">
        <v>6744</v>
      </c>
      <c r="AM1869" s="6">
        <v>0</v>
      </c>
      <c r="AN1869" s="12">
        <v>0</v>
      </c>
      <c r="AO1869" s="12"/>
      <c r="AP1869" s="6"/>
      <c r="AQ1869" s="6">
        <f t="shared" si="203"/>
        <v>4</v>
      </c>
      <c r="AR1869" s="160">
        <f t="shared" si="204"/>
        <v>1</v>
      </c>
      <c r="AS1869" s="160">
        <f t="shared" si="205"/>
        <v>1</v>
      </c>
      <c r="AT1869" s="160">
        <f t="shared" si="206"/>
        <v>0</v>
      </c>
      <c r="AU1869" s="160">
        <f t="shared" si="207"/>
        <v>0</v>
      </c>
      <c r="AV1869" s="160">
        <f t="shared" si="208"/>
        <v>0</v>
      </c>
      <c r="AW1869" s="160">
        <f t="shared" si="209"/>
        <v>0</v>
      </c>
    </row>
    <row r="1870" spans="1:49" s="17" customFormat="1" x14ac:dyDescent="0.25">
      <c r="A1870" s="12" t="s">
        <v>6135</v>
      </c>
      <c r="B1870" s="45" t="s">
        <v>26</v>
      </c>
      <c r="C1870" s="12" t="s">
        <v>6127</v>
      </c>
      <c r="D1870" s="12" t="s">
        <v>6136</v>
      </c>
      <c r="E1870" s="6" t="s">
        <v>45</v>
      </c>
      <c r="F1870" s="12" t="s">
        <v>44</v>
      </c>
      <c r="G1870" s="12" t="s">
        <v>44</v>
      </c>
      <c r="H1870" s="2">
        <v>1</v>
      </c>
      <c r="I1870" s="12" t="s">
        <v>44</v>
      </c>
      <c r="J1870" s="12">
        <v>1</v>
      </c>
      <c r="K1870" s="12">
        <v>0</v>
      </c>
      <c r="L1870" s="12">
        <v>0</v>
      </c>
      <c r="M1870" s="12">
        <v>1</v>
      </c>
      <c r="N1870" s="12">
        <v>1</v>
      </c>
      <c r="O1870" s="12">
        <v>1</v>
      </c>
      <c r="P1870" s="12">
        <v>1</v>
      </c>
      <c r="Q1870" s="12" t="s">
        <v>44</v>
      </c>
      <c r="R1870" s="12" t="s">
        <v>44</v>
      </c>
      <c r="S1870" s="12" t="s">
        <v>45</v>
      </c>
      <c r="T1870" s="12" t="s">
        <v>44</v>
      </c>
      <c r="U1870" s="16" t="s">
        <v>44</v>
      </c>
      <c r="V1870" s="6" t="s">
        <v>36</v>
      </c>
      <c r="W1870" s="63" t="s">
        <v>6137</v>
      </c>
      <c r="X1870" s="44" t="s">
        <v>6138</v>
      </c>
      <c r="Y1870" s="2" t="s">
        <v>6139</v>
      </c>
      <c r="Z1870" s="64" t="s">
        <v>6140</v>
      </c>
      <c r="AA1870" s="2">
        <v>0</v>
      </c>
      <c r="AB1870" s="2">
        <v>0</v>
      </c>
      <c r="AC1870" s="2"/>
      <c r="AD1870" s="2"/>
      <c r="AE1870" s="6">
        <v>0</v>
      </c>
      <c r="AF1870" s="12">
        <v>1</v>
      </c>
      <c r="AG1870" s="12" t="s">
        <v>36</v>
      </c>
      <c r="AH1870" s="12" t="s">
        <v>6743</v>
      </c>
      <c r="AI1870" s="6">
        <v>0</v>
      </c>
      <c r="AJ1870" s="12">
        <v>1</v>
      </c>
      <c r="AK1870" s="12" t="s">
        <v>36</v>
      </c>
      <c r="AL1870" s="6" t="s">
        <v>6743</v>
      </c>
      <c r="AM1870" s="6">
        <v>0</v>
      </c>
      <c r="AN1870" s="12">
        <v>0</v>
      </c>
      <c r="AO1870" s="12"/>
      <c r="AP1870" s="6"/>
      <c r="AQ1870" s="6">
        <f t="shared" si="203"/>
        <v>2</v>
      </c>
      <c r="AR1870" s="160">
        <f t="shared" si="204"/>
        <v>0</v>
      </c>
      <c r="AS1870" s="160">
        <f t="shared" si="205"/>
        <v>0</v>
      </c>
      <c r="AT1870" s="160">
        <f t="shared" si="206"/>
        <v>0</v>
      </c>
      <c r="AU1870" s="160">
        <f t="shared" si="207"/>
        <v>1</v>
      </c>
      <c r="AV1870" s="160">
        <f t="shared" si="208"/>
        <v>0</v>
      </c>
      <c r="AW1870" s="160">
        <f t="shared" si="209"/>
        <v>0</v>
      </c>
    </row>
    <row r="1871" spans="1:49" s="17" customFormat="1" x14ac:dyDescent="0.25">
      <c r="A1871" s="12" t="s">
        <v>6141</v>
      </c>
      <c r="B1871" s="45" t="s">
        <v>26</v>
      </c>
      <c r="C1871" s="12" t="s">
        <v>6127</v>
      </c>
      <c r="D1871" s="12" t="s">
        <v>6142</v>
      </c>
      <c r="E1871" s="6" t="s">
        <v>45</v>
      </c>
      <c r="F1871" s="12" t="s">
        <v>45</v>
      </c>
      <c r="G1871" s="12" t="s">
        <v>44</v>
      </c>
      <c r="H1871" s="2">
        <v>0</v>
      </c>
      <c r="I1871" s="12" t="s">
        <v>44</v>
      </c>
      <c r="J1871" s="12">
        <v>0</v>
      </c>
      <c r="K1871" s="6">
        <v>0</v>
      </c>
      <c r="L1871" s="12">
        <v>0</v>
      </c>
      <c r="M1871" s="112">
        <v>2</v>
      </c>
      <c r="N1871" s="39"/>
      <c r="O1871" s="12"/>
      <c r="P1871" s="12"/>
      <c r="Q1871" s="12" t="s">
        <v>44</v>
      </c>
      <c r="R1871" s="12" t="s">
        <v>44</v>
      </c>
      <c r="S1871" s="12" t="s">
        <v>45</v>
      </c>
      <c r="T1871" s="12" t="s">
        <v>44</v>
      </c>
      <c r="U1871" s="16" t="s">
        <v>45</v>
      </c>
      <c r="V1871" s="6" t="s">
        <v>35</v>
      </c>
      <c r="W1871" s="63" t="s">
        <v>6710</v>
      </c>
      <c r="X1871" s="44">
        <v>42871525</v>
      </c>
      <c r="Y1871" s="2">
        <v>912077300</v>
      </c>
      <c r="Z1871" s="64" t="s">
        <v>6709</v>
      </c>
      <c r="AA1871" s="2">
        <v>0</v>
      </c>
      <c r="AB1871" s="2">
        <v>0</v>
      </c>
      <c r="AC1871" s="2"/>
      <c r="AD1871" s="2"/>
      <c r="AE1871" s="6">
        <v>0</v>
      </c>
      <c r="AF1871" s="12">
        <v>0</v>
      </c>
      <c r="AG1871" s="12"/>
      <c r="AH1871" s="12"/>
      <c r="AI1871" s="6">
        <v>1</v>
      </c>
      <c r="AJ1871" s="12">
        <v>0</v>
      </c>
      <c r="AK1871" s="12"/>
      <c r="AL1871" s="6" t="s">
        <v>6744</v>
      </c>
      <c r="AM1871" s="6">
        <v>0</v>
      </c>
      <c r="AN1871" s="12">
        <v>0</v>
      </c>
      <c r="AO1871" s="12"/>
      <c r="AP1871" s="6"/>
      <c r="AQ1871" s="6">
        <f t="shared" si="203"/>
        <v>1</v>
      </c>
      <c r="AR1871" s="160">
        <f t="shared" si="204"/>
        <v>1</v>
      </c>
      <c r="AS1871" s="160">
        <f t="shared" si="205"/>
        <v>0</v>
      </c>
      <c r="AT1871" s="160">
        <f t="shared" si="206"/>
        <v>0</v>
      </c>
      <c r="AU1871" s="160">
        <f t="shared" si="207"/>
        <v>0</v>
      </c>
      <c r="AV1871" s="160">
        <f t="shared" si="208"/>
        <v>0</v>
      </c>
      <c r="AW1871" s="160">
        <f t="shared" si="209"/>
        <v>0</v>
      </c>
    </row>
    <row r="1872" spans="1:49" s="17" customFormat="1" x14ac:dyDescent="0.25">
      <c r="A1872" s="12" t="s">
        <v>6180</v>
      </c>
      <c r="B1872" s="45" t="s">
        <v>26</v>
      </c>
      <c r="C1872" s="12" t="s">
        <v>6168</v>
      </c>
      <c r="D1872" s="12" t="s">
        <v>6168</v>
      </c>
      <c r="E1872" s="6" t="s">
        <v>45</v>
      </c>
      <c r="F1872" s="12" t="s">
        <v>44</v>
      </c>
      <c r="G1872" s="12" t="s">
        <v>44</v>
      </c>
      <c r="H1872" s="2">
        <v>1</v>
      </c>
      <c r="I1872" s="12" t="s">
        <v>44</v>
      </c>
      <c r="J1872" s="12">
        <v>1</v>
      </c>
      <c r="K1872" s="12">
        <v>0</v>
      </c>
      <c r="L1872" s="12">
        <v>0</v>
      </c>
      <c r="M1872" s="12">
        <v>1</v>
      </c>
      <c r="N1872" s="12">
        <v>1</v>
      </c>
      <c r="O1872" s="12">
        <v>1</v>
      </c>
      <c r="P1872" s="12">
        <v>1</v>
      </c>
      <c r="Q1872" s="12" t="s">
        <v>45</v>
      </c>
      <c r="R1872" s="12" t="s">
        <v>44</v>
      </c>
      <c r="S1872" s="12" t="s">
        <v>44</v>
      </c>
      <c r="T1872" s="12" t="s">
        <v>44</v>
      </c>
      <c r="U1872" s="16" t="s">
        <v>45</v>
      </c>
      <c r="V1872" s="6" t="s">
        <v>35</v>
      </c>
      <c r="W1872" s="63" t="s">
        <v>6711</v>
      </c>
      <c r="X1872" s="44">
        <v>43561434</v>
      </c>
      <c r="Y1872" s="2">
        <v>93158947</v>
      </c>
      <c r="Z1872" s="64" t="s">
        <v>6177</v>
      </c>
      <c r="AA1872" s="2">
        <v>0</v>
      </c>
      <c r="AB1872" s="2">
        <v>1</v>
      </c>
      <c r="AC1872" s="2" t="s">
        <v>35</v>
      </c>
      <c r="AD1872" s="2" t="s">
        <v>6744</v>
      </c>
      <c r="AE1872" s="6">
        <v>0</v>
      </c>
      <c r="AF1872" s="12">
        <v>1</v>
      </c>
      <c r="AG1872" s="12" t="s">
        <v>326</v>
      </c>
      <c r="AH1872" s="12" t="s">
        <v>6744</v>
      </c>
      <c r="AI1872" s="6">
        <v>0</v>
      </c>
      <c r="AJ1872" s="12">
        <v>1</v>
      </c>
      <c r="AK1872" s="12" t="s">
        <v>326</v>
      </c>
      <c r="AL1872" s="6" t="s">
        <v>6744</v>
      </c>
      <c r="AM1872" s="6">
        <v>0</v>
      </c>
      <c r="AN1872" s="12">
        <v>0</v>
      </c>
      <c r="AO1872" s="12"/>
      <c r="AP1872" s="6"/>
      <c r="AQ1872" s="6">
        <f t="shared" si="203"/>
        <v>3</v>
      </c>
      <c r="AR1872" s="160">
        <f t="shared" si="204"/>
        <v>0</v>
      </c>
      <c r="AS1872" s="160">
        <f t="shared" si="205"/>
        <v>1</v>
      </c>
      <c r="AT1872" s="160">
        <f t="shared" si="206"/>
        <v>1</v>
      </c>
      <c r="AU1872" s="160">
        <f t="shared" si="207"/>
        <v>0</v>
      </c>
      <c r="AV1872" s="160">
        <f t="shared" si="208"/>
        <v>0</v>
      </c>
      <c r="AW1872" s="160">
        <f t="shared" si="209"/>
        <v>0</v>
      </c>
    </row>
    <row r="1873" spans="1:49" s="17" customFormat="1" x14ac:dyDescent="0.25">
      <c r="A1873" s="12" t="s">
        <v>6175</v>
      </c>
      <c r="B1873" s="45" t="s">
        <v>26</v>
      </c>
      <c r="C1873" s="12" t="s">
        <v>6168</v>
      </c>
      <c r="D1873" s="12" t="s">
        <v>6176</v>
      </c>
      <c r="E1873" s="6" t="s">
        <v>45</v>
      </c>
      <c r="F1873" s="12" t="s">
        <v>45</v>
      </c>
      <c r="G1873" s="12" t="s">
        <v>44</v>
      </c>
      <c r="H1873" s="2">
        <v>0</v>
      </c>
      <c r="I1873" s="12" t="s">
        <v>44</v>
      </c>
      <c r="J1873" s="12">
        <v>0</v>
      </c>
      <c r="K1873" s="6">
        <v>0</v>
      </c>
      <c r="L1873" s="12">
        <v>0</v>
      </c>
      <c r="M1873" s="112">
        <v>2</v>
      </c>
      <c r="N1873" s="39"/>
      <c r="O1873" s="12"/>
      <c r="P1873" s="12"/>
      <c r="Q1873" s="12" t="s">
        <v>45</v>
      </c>
      <c r="R1873" s="12" t="s">
        <v>44</v>
      </c>
      <c r="S1873" s="12" t="s">
        <v>44</v>
      </c>
      <c r="T1873" s="12" t="s">
        <v>44</v>
      </c>
      <c r="U1873" s="16" t="s">
        <v>45</v>
      </c>
      <c r="V1873" s="6" t="s">
        <v>35</v>
      </c>
      <c r="W1873" s="63" t="s">
        <v>6181</v>
      </c>
      <c r="X1873" s="44">
        <v>48184458</v>
      </c>
      <c r="Y1873" s="2">
        <v>959376298</v>
      </c>
      <c r="Z1873" s="64" t="s">
        <v>6182</v>
      </c>
      <c r="AA1873" s="2">
        <v>0</v>
      </c>
      <c r="AB1873" s="2">
        <v>0</v>
      </c>
      <c r="AC1873" s="2"/>
      <c r="AD1873" s="2"/>
      <c r="AE1873" s="6">
        <v>0</v>
      </c>
      <c r="AF1873" s="12">
        <v>0</v>
      </c>
      <c r="AG1873" s="12"/>
      <c r="AH1873" s="12"/>
      <c r="AI1873" s="6">
        <v>0</v>
      </c>
      <c r="AJ1873" s="12">
        <v>0</v>
      </c>
      <c r="AK1873" s="12"/>
      <c r="AL1873" s="6"/>
      <c r="AM1873" s="6">
        <v>0</v>
      </c>
      <c r="AN1873" s="12">
        <v>0</v>
      </c>
      <c r="AO1873" s="12"/>
      <c r="AP1873" s="6"/>
      <c r="AQ1873" s="6">
        <f t="shared" si="203"/>
        <v>0</v>
      </c>
      <c r="AR1873" s="160">
        <f t="shared" si="204"/>
        <v>0</v>
      </c>
      <c r="AS1873" s="160">
        <f t="shared" si="205"/>
        <v>0</v>
      </c>
      <c r="AT1873" s="160">
        <f t="shared" si="206"/>
        <v>0</v>
      </c>
      <c r="AU1873" s="160">
        <f t="shared" si="207"/>
        <v>0</v>
      </c>
      <c r="AV1873" s="160">
        <f t="shared" si="208"/>
        <v>0</v>
      </c>
      <c r="AW1873" s="160">
        <f t="shared" si="209"/>
        <v>0</v>
      </c>
    </row>
    <row r="1874" spans="1:49" s="17" customFormat="1" x14ac:dyDescent="0.25">
      <c r="A1874" s="12" t="s">
        <v>6173</v>
      </c>
      <c r="B1874" s="45" t="s">
        <v>26</v>
      </c>
      <c r="C1874" s="12" t="s">
        <v>6168</v>
      </c>
      <c r="D1874" s="12" t="s">
        <v>6174</v>
      </c>
      <c r="E1874" s="6" t="s">
        <v>45</v>
      </c>
      <c r="F1874" s="12" t="s">
        <v>44</v>
      </c>
      <c r="G1874" s="12" t="s">
        <v>44</v>
      </c>
      <c r="H1874" s="2">
        <v>1</v>
      </c>
      <c r="I1874" s="12" t="s">
        <v>44</v>
      </c>
      <c r="J1874" s="12">
        <v>1</v>
      </c>
      <c r="K1874" s="12">
        <v>0</v>
      </c>
      <c r="L1874" s="12">
        <v>1</v>
      </c>
      <c r="M1874" s="12">
        <v>1</v>
      </c>
      <c r="N1874" s="12">
        <v>1</v>
      </c>
      <c r="O1874" s="12">
        <v>1</v>
      </c>
      <c r="P1874" s="12">
        <v>1</v>
      </c>
      <c r="Q1874" s="12" t="s">
        <v>45</v>
      </c>
      <c r="R1874" s="12" t="s">
        <v>45</v>
      </c>
      <c r="S1874" s="12" t="s">
        <v>44</v>
      </c>
      <c r="T1874" s="12" t="s">
        <v>44</v>
      </c>
      <c r="U1874" s="16" t="s">
        <v>45</v>
      </c>
      <c r="V1874" s="6" t="s">
        <v>6558</v>
      </c>
      <c r="W1874" s="63" t="s">
        <v>6170</v>
      </c>
      <c r="X1874" s="44" t="s">
        <v>6171</v>
      </c>
      <c r="Y1874" s="2">
        <v>994423422</v>
      </c>
      <c r="Z1874" s="64" t="s">
        <v>6172</v>
      </c>
      <c r="AA1874" s="2">
        <v>1</v>
      </c>
      <c r="AB1874" s="2">
        <v>0</v>
      </c>
      <c r="AC1874" s="2"/>
      <c r="AD1874" s="2" t="s">
        <v>6743</v>
      </c>
      <c r="AE1874" s="6">
        <v>0</v>
      </c>
      <c r="AF1874" s="12">
        <v>0</v>
      </c>
      <c r="AG1874" s="12"/>
      <c r="AH1874" s="12"/>
      <c r="AI1874" s="6">
        <v>0</v>
      </c>
      <c r="AJ1874" s="12">
        <v>0</v>
      </c>
      <c r="AK1874" s="12"/>
      <c r="AL1874" s="6"/>
      <c r="AM1874" s="6">
        <v>1</v>
      </c>
      <c r="AN1874" s="12">
        <v>0</v>
      </c>
      <c r="AO1874" s="12"/>
      <c r="AP1874" s="6" t="s">
        <v>6743</v>
      </c>
      <c r="AQ1874" s="6">
        <f t="shared" si="203"/>
        <v>2</v>
      </c>
      <c r="AR1874" s="160">
        <f t="shared" si="204"/>
        <v>1</v>
      </c>
      <c r="AS1874" s="160">
        <f t="shared" si="205"/>
        <v>0</v>
      </c>
      <c r="AT1874" s="160">
        <f t="shared" si="206"/>
        <v>0</v>
      </c>
      <c r="AU1874" s="160">
        <f t="shared" si="207"/>
        <v>0</v>
      </c>
      <c r="AV1874" s="160">
        <f t="shared" si="208"/>
        <v>0</v>
      </c>
      <c r="AW1874" s="160">
        <f t="shared" si="209"/>
        <v>0</v>
      </c>
    </row>
    <row r="1875" spans="1:49" s="17" customFormat="1" x14ac:dyDescent="0.25">
      <c r="A1875" s="12" t="s">
        <v>6178</v>
      </c>
      <c r="B1875" s="45" t="s">
        <v>26</v>
      </c>
      <c r="C1875" s="12" t="s">
        <v>6168</v>
      </c>
      <c r="D1875" s="12" t="s">
        <v>6179</v>
      </c>
      <c r="E1875" s="6" t="s">
        <v>45</v>
      </c>
      <c r="F1875" s="12" t="s">
        <v>45</v>
      </c>
      <c r="G1875" s="12" t="s">
        <v>45</v>
      </c>
      <c r="H1875" s="2">
        <v>0</v>
      </c>
      <c r="I1875" s="12" t="s">
        <v>44</v>
      </c>
      <c r="J1875" s="12">
        <v>0</v>
      </c>
      <c r="K1875" s="6">
        <v>0</v>
      </c>
      <c r="L1875" s="12">
        <v>0</v>
      </c>
      <c r="M1875" s="112">
        <v>2</v>
      </c>
      <c r="N1875" s="39"/>
      <c r="O1875" s="12"/>
      <c r="P1875" s="12"/>
      <c r="Q1875" s="12" t="s">
        <v>45</v>
      </c>
      <c r="R1875" s="12" t="s">
        <v>45</v>
      </c>
      <c r="S1875" s="12" t="s">
        <v>45</v>
      </c>
      <c r="T1875" s="12" t="s">
        <v>44</v>
      </c>
      <c r="U1875" s="16" t="s">
        <v>45</v>
      </c>
      <c r="V1875" s="6"/>
      <c r="W1875" s="63"/>
      <c r="X1875" s="44"/>
      <c r="Y1875" s="2"/>
      <c r="Z1875" s="64"/>
      <c r="AA1875" s="2">
        <v>0</v>
      </c>
      <c r="AB1875" s="2">
        <v>0</v>
      </c>
      <c r="AC1875" s="2"/>
      <c r="AD1875" s="2"/>
      <c r="AE1875" s="6">
        <v>0</v>
      </c>
      <c r="AF1875" s="12">
        <v>0</v>
      </c>
      <c r="AG1875" s="12"/>
      <c r="AH1875" s="12"/>
      <c r="AI1875" s="6">
        <v>0</v>
      </c>
      <c r="AJ1875" s="12">
        <v>0</v>
      </c>
      <c r="AK1875" s="12"/>
      <c r="AL1875" s="6"/>
      <c r="AM1875" s="6">
        <v>0</v>
      </c>
      <c r="AN1875" s="12">
        <v>0</v>
      </c>
      <c r="AO1875" s="12"/>
      <c r="AP1875" s="6"/>
      <c r="AQ1875" s="6">
        <f t="shared" si="203"/>
        <v>0</v>
      </c>
      <c r="AR1875" s="160">
        <f t="shared" si="204"/>
        <v>0</v>
      </c>
      <c r="AS1875" s="160">
        <f t="shared" si="205"/>
        <v>0</v>
      </c>
      <c r="AT1875" s="160">
        <f t="shared" si="206"/>
        <v>0</v>
      </c>
      <c r="AU1875" s="160">
        <f t="shared" si="207"/>
        <v>0</v>
      </c>
      <c r="AV1875" s="160">
        <f t="shared" si="208"/>
        <v>0</v>
      </c>
      <c r="AW1875" s="160">
        <f t="shared" si="209"/>
        <v>0</v>
      </c>
    </row>
    <row r="1876" spans="1:49" s="17" customFormat="1" x14ac:dyDescent="0.25">
      <c r="A1876" s="12" t="s">
        <v>6167</v>
      </c>
      <c r="B1876" s="45" t="s">
        <v>26</v>
      </c>
      <c r="C1876" s="12" t="s">
        <v>6168</v>
      </c>
      <c r="D1876" s="12" t="s">
        <v>6169</v>
      </c>
      <c r="E1876" s="6" t="s">
        <v>45</v>
      </c>
      <c r="F1876" s="12" t="s">
        <v>44</v>
      </c>
      <c r="G1876" s="12" t="s">
        <v>44</v>
      </c>
      <c r="H1876" s="2">
        <v>1</v>
      </c>
      <c r="I1876" s="12" t="s">
        <v>44</v>
      </c>
      <c r="J1876" s="12">
        <v>1</v>
      </c>
      <c r="K1876" s="12">
        <v>0</v>
      </c>
      <c r="L1876" s="12">
        <v>1</v>
      </c>
      <c r="M1876" s="12">
        <v>1</v>
      </c>
      <c r="N1876" s="12">
        <v>1</v>
      </c>
      <c r="O1876" s="12">
        <v>1</v>
      </c>
      <c r="P1876" s="12">
        <v>1</v>
      </c>
      <c r="Q1876" s="12" t="s">
        <v>45</v>
      </c>
      <c r="R1876" s="12" t="s">
        <v>45</v>
      </c>
      <c r="S1876" s="12" t="s">
        <v>45</v>
      </c>
      <c r="T1876" s="12" t="s">
        <v>44</v>
      </c>
      <c r="U1876" s="16" t="s">
        <v>45</v>
      </c>
      <c r="V1876" s="6" t="s">
        <v>6558</v>
      </c>
      <c r="W1876" s="63" t="s">
        <v>6170</v>
      </c>
      <c r="X1876" s="44" t="s">
        <v>6171</v>
      </c>
      <c r="Y1876" s="2">
        <v>994423422</v>
      </c>
      <c r="Z1876" s="64" t="s">
        <v>6172</v>
      </c>
      <c r="AA1876" s="2">
        <v>1</v>
      </c>
      <c r="AB1876" s="2">
        <v>0</v>
      </c>
      <c r="AC1876" s="2"/>
      <c r="AD1876" s="2" t="s">
        <v>6743</v>
      </c>
      <c r="AE1876" s="6">
        <v>0</v>
      </c>
      <c r="AF1876" s="12">
        <v>0</v>
      </c>
      <c r="AG1876" s="12"/>
      <c r="AH1876" s="12"/>
      <c r="AI1876" s="6">
        <v>0</v>
      </c>
      <c r="AJ1876" s="12">
        <v>0</v>
      </c>
      <c r="AK1876" s="12"/>
      <c r="AL1876" s="6"/>
      <c r="AM1876" s="6">
        <v>0</v>
      </c>
      <c r="AN1876" s="12">
        <v>0</v>
      </c>
      <c r="AO1876" s="12"/>
      <c r="AP1876" s="6"/>
      <c r="AQ1876" s="6">
        <f t="shared" si="203"/>
        <v>1</v>
      </c>
      <c r="AR1876" s="160">
        <f t="shared" si="204"/>
        <v>1</v>
      </c>
      <c r="AS1876" s="160">
        <f t="shared" si="205"/>
        <v>0</v>
      </c>
      <c r="AT1876" s="160">
        <f t="shared" si="206"/>
        <v>0</v>
      </c>
      <c r="AU1876" s="160">
        <f t="shared" si="207"/>
        <v>0</v>
      </c>
      <c r="AV1876" s="160">
        <f t="shared" si="208"/>
        <v>0</v>
      </c>
      <c r="AW1876" s="160">
        <f t="shared" si="209"/>
        <v>0</v>
      </c>
    </row>
    <row r="1877" spans="1:49" s="17" customFormat="1" x14ac:dyDescent="0.25">
      <c r="A1877" s="12" t="s">
        <v>6183</v>
      </c>
      <c r="B1877" s="45" t="s">
        <v>26</v>
      </c>
      <c r="C1877" s="12" t="s">
        <v>6184</v>
      </c>
      <c r="D1877" s="12" t="s">
        <v>6184</v>
      </c>
      <c r="E1877" s="6" t="s">
        <v>45</v>
      </c>
      <c r="F1877" s="12" t="s">
        <v>44</v>
      </c>
      <c r="G1877" s="12" t="s">
        <v>44</v>
      </c>
      <c r="H1877" s="2">
        <v>0</v>
      </c>
      <c r="I1877" s="12" t="s">
        <v>44</v>
      </c>
      <c r="J1877" s="12">
        <v>1</v>
      </c>
      <c r="K1877" s="12">
        <v>0</v>
      </c>
      <c r="L1877" s="12">
        <v>0</v>
      </c>
      <c r="M1877" s="12">
        <v>1</v>
      </c>
      <c r="N1877" s="12">
        <v>1</v>
      </c>
      <c r="O1877" s="12">
        <v>1</v>
      </c>
      <c r="P1877" s="12">
        <v>1</v>
      </c>
      <c r="Q1877" s="12" t="s">
        <v>45</v>
      </c>
      <c r="R1877" s="12" t="s">
        <v>44</v>
      </c>
      <c r="S1877" s="12" t="s">
        <v>45</v>
      </c>
      <c r="T1877" s="12" t="s">
        <v>44</v>
      </c>
      <c r="U1877" s="16" t="s">
        <v>45</v>
      </c>
      <c r="V1877" s="6" t="s">
        <v>326</v>
      </c>
      <c r="W1877" s="63" t="s">
        <v>6459</v>
      </c>
      <c r="X1877" s="44" t="s">
        <v>6712</v>
      </c>
      <c r="Y1877" s="2">
        <v>937654462</v>
      </c>
      <c r="Z1877" s="64" t="s">
        <v>6185</v>
      </c>
      <c r="AA1877" s="2">
        <v>0</v>
      </c>
      <c r="AB1877" s="2">
        <v>0</v>
      </c>
      <c r="AC1877" s="2"/>
      <c r="AD1877" s="2"/>
      <c r="AE1877" s="6">
        <v>0</v>
      </c>
      <c r="AF1877" s="12">
        <v>0</v>
      </c>
      <c r="AG1877" s="12"/>
      <c r="AH1877" s="12"/>
      <c r="AI1877" s="6">
        <v>0</v>
      </c>
      <c r="AJ1877" s="12">
        <v>0</v>
      </c>
      <c r="AK1877" s="12"/>
      <c r="AL1877" s="6"/>
      <c r="AM1877" s="6">
        <v>0</v>
      </c>
      <c r="AN1877" s="12">
        <v>0</v>
      </c>
      <c r="AO1877" s="12"/>
      <c r="AP1877" s="6"/>
      <c r="AQ1877" s="6">
        <f t="shared" si="203"/>
        <v>0</v>
      </c>
      <c r="AR1877" s="160">
        <f t="shared" si="204"/>
        <v>0</v>
      </c>
      <c r="AS1877" s="160">
        <f t="shared" si="205"/>
        <v>0</v>
      </c>
      <c r="AT1877" s="160">
        <f t="shared" si="206"/>
        <v>0</v>
      </c>
      <c r="AU1877" s="160">
        <f t="shared" si="207"/>
        <v>0</v>
      </c>
      <c r="AV1877" s="160">
        <f t="shared" si="208"/>
        <v>0</v>
      </c>
      <c r="AW1877" s="160">
        <f t="shared" si="209"/>
        <v>0</v>
      </c>
    </row>
    <row r="1878" spans="1:49" x14ac:dyDescent="0.25">
      <c r="W1878" s="96"/>
    </row>
    <row r="1879" spans="1:49" x14ac:dyDescent="0.25">
      <c r="W1879" s="96"/>
    </row>
    <row r="1880" spans="1:49" x14ac:dyDescent="0.25">
      <c r="W1880" s="96"/>
    </row>
    <row r="1881" spans="1:49" x14ac:dyDescent="0.25">
      <c r="W1881" s="96"/>
    </row>
    <row r="1882" spans="1:49" x14ac:dyDescent="0.25">
      <c r="W1882" s="96"/>
    </row>
    <row r="1883" spans="1:49" x14ac:dyDescent="0.25">
      <c r="W1883" s="96"/>
    </row>
    <row r="1884" spans="1:49" x14ac:dyDescent="0.25">
      <c r="W1884" s="96"/>
    </row>
    <row r="1885" spans="1:49" x14ac:dyDescent="0.25">
      <c r="W1885" s="96"/>
    </row>
    <row r="1886" spans="1:49" x14ac:dyDescent="0.25">
      <c r="W1886" s="96"/>
    </row>
    <row r="1887" spans="1:49" x14ac:dyDescent="0.25">
      <c r="W1887" s="96"/>
    </row>
    <row r="1888" spans="1:49" x14ac:dyDescent="0.25">
      <c r="W1888" s="96"/>
    </row>
    <row r="1889" spans="23:23" x14ac:dyDescent="0.25">
      <c r="W1889" s="96"/>
    </row>
    <row r="1890" spans="23:23" x14ac:dyDescent="0.25">
      <c r="W1890" s="96"/>
    </row>
    <row r="1891" spans="23:23" x14ac:dyDescent="0.25">
      <c r="W1891" s="96"/>
    </row>
    <row r="1892" spans="23:23" x14ac:dyDescent="0.25">
      <c r="W1892" s="96"/>
    </row>
    <row r="1893" spans="23:23" x14ac:dyDescent="0.25">
      <c r="W1893" s="96"/>
    </row>
    <row r="1894" spans="23:23" x14ac:dyDescent="0.25">
      <c r="W1894" s="96"/>
    </row>
    <row r="1895" spans="23:23" x14ac:dyDescent="0.25">
      <c r="W1895" s="96"/>
    </row>
    <row r="1896" spans="23:23" x14ac:dyDescent="0.25">
      <c r="W1896" s="96"/>
    </row>
    <row r="1897" spans="23:23" x14ac:dyDescent="0.25">
      <c r="W1897" s="96"/>
    </row>
    <row r="1898" spans="23:23" x14ac:dyDescent="0.25">
      <c r="W1898" s="96"/>
    </row>
  </sheetData>
  <autoFilter ref="A2:AW1877" xr:uid="{00000000-0009-0000-0000-000003000000}"/>
  <mergeCells count="10">
    <mergeCell ref="AR1:AW1"/>
    <mergeCell ref="AI1:AL1"/>
    <mergeCell ref="AA1:AD1"/>
    <mergeCell ref="AE1:AH1"/>
    <mergeCell ref="A1:I1"/>
    <mergeCell ref="N1:P1"/>
    <mergeCell ref="Q1:U1"/>
    <mergeCell ref="V1:Z1"/>
    <mergeCell ref="J1:L1"/>
    <mergeCell ref="AM1:AP1"/>
  </mergeCells>
  <conditionalFormatting sqref="X217">
    <cfRule type="duplicateValues" dxfId="4" priority="4"/>
  </conditionalFormatting>
  <conditionalFormatting sqref="X217">
    <cfRule type="duplicateValues" dxfId="3" priority="3"/>
  </conditionalFormatting>
  <conditionalFormatting sqref="X217">
    <cfRule type="duplicateValues" dxfId="2" priority="5"/>
  </conditionalFormatting>
  <conditionalFormatting sqref="X217">
    <cfRule type="duplicateValues" dxfId="1" priority="6"/>
  </conditionalFormatting>
  <dataValidations disablePrompts="1" count="1">
    <dataValidation type="custom" allowBlank="1" showInputMessage="1" showErrorMessage="1" prompt="ERROR - # Incorrecto" sqref="Y135 Y153 Y209 Y214 W217 Y217 Y243" xr:uid="{1F693048-0F15-4094-83B8-E2959FB5F292}">
      <formula1>EQ(LEN(W135),(9))</formula1>
    </dataValidation>
  </dataValidations>
  <hyperlinks>
    <hyperlink ref="Z788" r:id="rId1" xr:uid="{00000000-0004-0000-0300-000000000000}"/>
    <hyperlink ref="Z805" r:id="rId2" display="msilvac@juntos.gob.pe" xr:uid="{00000000-0004-0000-0300-000002000000}"/>
    <hyperlink ref="Z800" r:id="rId3" xr:uid="{00000000-0004-0000-0300-000005000000}"/>
    <hyperlink ref="Z767" r:id="rId4" display="wlabra@juntos.gob.pe" xr:uid="{00000000-0004-0000-0300-000006000000}"/>
    <hyperlink ref="Z770" r:id="rId5" xr:uid="{00000000-0004-0000-0300-00000B000000}"/>
    <hyperlink ref="Z771" r:id="rId6" display="mgutierezd@juntos.gob.pe" xr:uid="{00000000-0004-0000-0300-00000C000000}"/>
    <hyperlink ref="Z810" r:id="rId7" xr:uid="{00000000-0004-0000-0300-00000E000000}"/>
    <hyperlink ref="Z1287" r:id="rId8" xr:uid="{00000000-0004-0000-0300-00000F000000}"/>
    <hyperlink ref="Z910:Z911" r:id="rId9" display="RYUCRA.CA@GMAIL.COM" xr:uid="{00000000-0004-0000-0300-000010000000}"/>
    <hyperlink ref="Z914:Z915" r:id="rId10" display="RYUCRA.CA@GMAIL.COM" xr:uid="{00000000-0004-0000-0300-000011000000}"/>
    <hyperlink ref="Z1312" r:id="rId11" xr:uid="{00000000-0004-0000-0300-000012000000}"/>
    <hyperlink ref="Z1323" r:id="rId12" xr:uid="{00000000-0004-0000-0300-000013000000}"/>
    <hyperlink ref="Z1322" r:id="rId13" xr:uid="{00000000-0004-0000-0300-000014000000}"/>
    <hyperlink ref="Z807" r:id="rId14" xr:uid="{00000000-0004-0000-0300-000015000000}"/>
    <hyperlink ref="Z1042" r:id="rId15" xr:uid="{00000000-0004-0000-0300-000019000000}"/>
    <hyperlink ref="Z1857" r:id="rId16" xr:uid="{00000000-0004-0000-0300-00001C000000}"/>
    <hyperlink ref="Z1858" r:id="rId17" xr:uid="{00000000-0004-0000-0300-00001D000000}"/>
    <hyperlink ref="Z1859" r:id="rId18" xr:uid="{00000000-0004-0000-0300-00001E000000}"/>
    <hyperlink ref="Z1860" r:id="rId19" xr:uid="{00000000-0004-0000-0300-00001F000000}"/>
    <hyperlink ref="Z1541" r:id="rId20" xr:uid="{00000000-0004-0000-0300-000020000000}"/>
    <hyperlink ref="Z1546" r:id="rId21" display="yreyes@pension65.gob.pe" xr:uid="{00000000-0004-0000-0300-000021000000}"/>
    <hyperlink ref="Z1548" r:id="rId22" display="drivas@midis.gob.pe" xr:uid="{00000000-0004-0000-0300-000022000000}"/>
    <hyperlink ref="Z1553" r:id="rId23" xr:uid="{00000000-0004-0000-0300-000023000000}"/>
    <hyperlink ref="Z1554" r:id="rId24" xr:uid="{00000000-0004-0000-0300-000024000000}"/>
    <hyperlink ref="Z1557" r:id="rId25" xr:uid="{00000000-0004-0000-0300-000025000000}"/>
    <hyperlink ref="Z1562" r:id="rId26" xr:uid="{00000000-0004-0000-0300-000026000000}"/>
    <hyperlink ref="Z1819" r:id="rId27" xr:uid="{00000000-0004-0000-0300-000027000000}"/>
    <hyperlink ref="Z1866" r:id="rId28" display="mailto:earaujol@juntos.gob.pe" xr:uid="{00000000-0004-0000-0300-000038000000}"/>
    <hyperlink ref="Z1867" r:id="rId29" display="mailto:earimuya@juntos.gob.pe" xr:uid="{00000000-0004-0000-0300-000039000000}"/>
    <hyperlink ref="Z1871" r:id="rId30" display="mailto:externo.rchavez@juntos.gob.pe" xr:uid="{00000000-0004-0000-0300-00003A000000}"/>
    <hyperlink ref="Z1872" r:id="rId31" display="mailto:rizquierdo@juntos.gob.pe" xr:uid="{00000000-0004-0000-0300-00003B000000}"/>
    <hyperlink ref="Z1873" r:id="rId32" display="mailto:rperalta@cunamas.gob.pe" xr:uid="{00000000-0004-0000-0300-00003C000000}"/>
    <hyperlink ref="Z740" r:id="rId33" xr:uid="{E8674F16-5836-4897-941C-BDA508302DF7}"/>
    <hyperlink ref="Z755" r:id="rId34" xr:uid="{2D72E27B-9B63-4FA4-81C8-B02DFEF59B68}"/>
    <hyperlink ref="Z766" r:id="rId35" display="fpacoa@juntos.gob.pe" xr:uid="{639A4B0A-C815-4859-8B88-BCCB023C9F39}"/>
    <hyperlink ref="Z758" r:id="rId36" display="itinuco@juntos.gob.pe" xr:uid="{47B048A3-685F-4A8D-89CA-420C4ABE0405}"/>
    <hyperlink ref="Z701" r:id="rId37" xr:uid="{BE97E429-215F-4F53-9C92-2C8F8E68CDF3}"/>
    <hyperlink ref="Z721" r:id="rId38" display="msilvac@juntos.gob.pe" xr:uid="{C1036C63-4A28-4DAC-B8D8-EBD2EAD7E082}"/>
    <hyperlink ref="Z763" r:id="rId39" xr:uid="{D628C723-8630-4764-A21B-CE44ED4AD031}"/>
    <hyperlink ref="Z706" r:id="rId40" xr:uid="{82D0B75B-8AEF-496B-B6D9-BD487AC143CF}"/>
    <hyperlink ref="Z328" r:id="rId41" xr:uid="{48324F83-C03B-43E6-9846-1D5BDC87479B}"/>
    <hyperlink ref="Z502" r:id="rId42" xr:uid="{79274729-E598-4259-96A7-9E882ACF8DF7}"/>
    <hyperlink ref="Z504" r:id="rId43" xr:uid="{5F27F20C-A917-40A5-B8D9-E171A64EB6B9}"/>
    <hyperlink ref="Z634" r:id="rId44" xr:uid="{0E466E23-7175-493C-8D1C-291391FFAFB7}"/>
    <hyperlink ref="Z638" r:id="rId45" xr:uid="{2F411BB6-78F4-4545-90E1-1F22E783CF46}"/>
    <hyperlink ref="Z119" r:id="rId46" xr:uid="{696AC58E-8FF9-4999-BA16-B972E80086BA}"/>
    <hyperlink ref="Z132" r:id="rId47" xr:uid="{0C80BC76-1679-4C05-9D30-10203BF953CC}"/>
    <hyperlink ref="Z135" r:id="rId48" xr:uid="{E6435E15-9084-4D9F-93E7-ED02DBCB258F}"/>
    <hyperlink ref="Z153" r:id="rId49" xr:uid="{A3D0B794-BA4F-4DE9-9960-8B47865C0EAD}"/>
    <hyperlink ref="Z155" r:id="rId50" xr:uid="{CF8D03D0-0680-4F1C-90E2-03F49BD29DBD}"/>
    <hyperlink ref="Z168" r:id="rId51" xr:uid="{6A63E50D-95C3-4E78-80D7-F36B7C1AEA9F}"/>
    <hyperlink ref="Z204" r:id="rId52" xr:uid="{638B402A-82D8-4111-8CA5-1287DD616F2F}"/>
    <hyperlink ref="Z209" r:id="rId53" xr:uid="{5356B9C7-76EE-4F0D-A03D-FAE7D9C72AC3}"/>
    <hyperlink ref="Z214" r:id="rId54" xr:uid="{309D3613-E85E-4A47-931E-8DF12159C64A}"/>
    <hyperlink ref="Z217" r:id="rId55" xr:uid="{F495E2B3-1D54-48D1-9B3D-DE2B00FFADCE}"/>
    <hyperlink ref="Z228" r:id="rId56" xr:uid="{2E165FBD-809B-4892-B261-31D3C39B01E2}"/>
    <hyperlink ref="Z229" r:id="rId57" xr:uid="{AB1BCCFD-57DB-4053-A1BB-AB7DA6C5CF88}"/>
    <hyperlink ref="Z230" r:id="rId58" xr:uid="{369CDA56-199E-432B-B022-DC6F2CA18B05}"/>
    <hyperlink ref="Z231" r:id="rId59" xr:uid="{D313FE80-C9BD-4DEA-91DD-EA4FC55A8CB6}"/>
    <hyperlink ref="Z233" r:id="rId60" xr:uid="{C14492C2-1366-41E7-84CA-0817AF97955D}"/>
    <hyperlink ref="Z243" r:id="rId61" xr:uid="{E2CF7D0B-2F2E-421E-A84C-753822E330BB}"/>
  </hyperlinks>
  <pageMargins left="0.7" right="0.7" top="0.75" bottom="0.75" header="0.3" footer="0.3"/>
  <pageSetup orientation="portrait" r:id="rId62"/>
  <legacyDrawing r:id="rId6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1"/>
  <sheetViews>
    <sheetView workbookViewId="0">
      <selection activeCell="B8" sqref="B8"/>
    </sheetView>
  </sheetViews>
  <sheetFormatPr defaultColWidth="11.42578125" defaultRowHeight="15" x14ac:dyDescent="0.25"/>
  <cols>
    <col min="1" max="1" width="45.28515625" bestFit="1" customWidth="1"/>
    <col min="2" max="2" width="17.85546875" bestFit="1" customWidth="1"/>
  </cols>
  <sheetData>
    <row r="1" spans="1:3" x14ac:dyDescent="0.25">
      <c r="A1" s="14" t="s">
        <v>6746</v>
      </c>
      <c r="B1" t="s">
        <v>6945</v>
      </c>
    </row>
    <row r="2" spans="1:3" x14ac:dyDescent="0.25">
      <c r="A2" s="14" t="s">
        <v>6924</v>
      </c>
      <c r="B2" s="15">
        <v>1</v>
      </c>
    </row>
    <row r="3" spans="1:3" x14ac:dyDescent="0.25">
      <c r="A3" s="14" t="s">
        <v>6741</v>
      </c>
      <c r="B3" t="s">
        <v>6946</v>
      </c>
    </row>
    <row r="5" spans="1:3" x14ac:dyDescent="0.25">
      <c r="A5" s="14" t="s">
        <v>6559</v>
      </c>
      <c r="B5" t="s">
        <v>6926</v>
      </c>
    </row>
    <row r="6" spans="1:3" x14ac:dyDescent="0.25">
      <c r="A6" s="15" t="s">
        <v>1</v>
      </c>
      <c r="B6" s="208">
        <v>15</v>
      </c>
    </row>
    <row r="7" spans="1:3" x14ac:dyDescent="0.25">
      <c r="A7" s="15" t="s">
        <v>2</v>
      </c>
      <c r="B7" s="208">
        <v>34</v>
      </c>
    </row>
    <row r="8" spans="1:3" x14ac:dyDescent="0.25">
      <c r="A8" s="15" t="s">
        <v>3</v>
      </c>
      <c r="B8" s="208">
        <v>46</v>
      </c>
      <c r="C8">
        <v>29</v>
      </c>
    </row>
    <row r="9" spans="1:3" x14ac:dyDescent="0.25">
      <c r="A9" s="15" t="s">
        <v>4</v>
      </c>
      <c r="B9" s="208">
        <v>38</v>
      </c>
      <c r="C9">
        <v>37</v>
      </c>
    </row>
    <row r="10" spans="1:3" x14ac:dyDescent="0.25">
      <c r="A10" s="15" t="s">
        <v>5</v>
      </c>
      <c r="B10" s="208">
        <v>57</v>
      </c>
      <c r="C10">
        <v>46</v>
      </c>
    </row>
    <row r="11" spans="1:3" x14ac:dyDescent="0.25">
      <c r="A11" s="15" t="s">
        <v>6</v>
      </c>
      <c r="B11" s="208">
        <v>13</v>
      </c>
      <c r="C11">
        <v>13</v>
      </c>
    </row>
    <row r="12" spans="1:3" x14ac:dyDescent="0.25">
      <c r="A12" s="15" t="s">
        <v>8</v>
      </c>
      <c r="B12" s="208">
        <v>55</v>
      </c>
      <c r="C12">
        <v>49</v>
      </c>
    </row>
    <row r="13" spans="1:3" x14ac:dyDescent="0.25">
      <c r="A13" s="15" t="s">
        <v>9</v>
      </c>
      <c r="B13" s="208">
        <v>51</v>
      </c>
      <c r="C13">
        <v>42</v>
      </c>
    </row>
    <row r="14" spans="1:3" x14ac:dyDescent="0.25">
      <c r="A14" s="15" t="s">
        <v>10</v>
      </c>
      <c r="B14" s="208">
        <v>41</v>
      </c>
      <c r="C14">
        <v>24</v>
      </c>
    </row>
    <row r="15" spans="1:3" x14ac:dyDescent="0.25">
      <c r="A15" s="15" t="s">
        <v>11</v>
      </c>
      <c r="B15" s="208">
        <v>21</v>
      </c>
      <c r="C15">
        <v>21</v>
      </c>
    </row>
    <row r="16" spans="1:3" x14ac:dyDescent="0.25">
      <c r="A16" s="15" t="s">
        <v>12</v>
      </c>
      <c r="B16" s="208">
        <v>47</v>
      </c>
      <c r="C16">
        <v>47</v>
      </c>
    </row>
    <row r="17" spans="1:3" x14ac:dyDescent="0.25">
      <c r="A17" s="15" t="s">
        <v>13</v>
      </c>
      <c r="B17" s="208">
        <v>26</v>
      </c>
      <c r="C17">
        <v>26</v>
      </c>
    </row>
    <row r="18" spans="1:3" x14ac:dyDescent="0.25">
      <c r="A18" s="15" t="s">
        <v>14</v>
      </c>
      <c r="B18" s="208">
        <v>25</v>
      </c>
    </row>
    <row r="19" spans="1:3" x14ac:dyDescent="0.25">
      <c r="A19" s="15" t="s">
        <v>15</v>
      </c>
      <c r="B19" s="208">
        <v>5</v>
      </c>
    </row>
    <row r="20" spans="1:3" x14ac:dyDescent="0.25">
      <c r="A20" s="15" t="s">
        <v>16</v>
      </c>
      <c r="B20" s="208">
        <v>14</v>
      </c>
    </row>
    <row r="21" spans="1:3" x14ac:dyDescent="0.25">
      <c r="A21" s="15" t="s">
        <v>17</v>
      </c>
      <c r="B21" s="208">
        <v>18</v>
      </c>
      <c r="C21">
        <v>12</v>
      </c>
    </row>
    <row r="22" spans="1:3" x14ac:dyDescent="0.25">
      <c r="A22" s="15" t="s">
        <v>18</v>
      </c>
      <c r="B22" s="208">
        <v>6</v>
      </c>
      <c r="C22">
        <v>5</v>
      </c>
    </row>
    <row r="23" spans="1:3" x14ac:dyDescent="0.25">
      <c r="A23" s="15" t="s">
        <v>19</v>
      </c>
      <c r="B23" s="208">
        <v>9</v>
      </c>
    </row>
    <row r="24" spans="1:3" x14ac:dyDescent="0.25">
      <c r="A24" s="15" t="s">
        <v>20</v>
      </c>
      <c r="B24" s="208">
        <v>17</v>
      </c>
      <c r="C24">
        <v>17</v>
      </c>
    </row>
    <row r="25" spans="1:3" x14ac:dyDescent="0.25">
      <c r="A25" s="15" t="s">
        <v>21</v>
      </c>
      <c r="B25" s="208">
        <v>12</v>
      </c>
      <c r="C25">
        <v>12</v>
      </c>
    </row>
    <row r="26" spans="1:3" x14ac:dyDescent="0.25">
      <c r="A26" s="15" t="s">
        <v>22</v>
      </c>
      <c r="B26" s="208">
        <v>25</v>
      </c>
    </row>
    <row r="27" spans="1:3" x14ac:dyDescent="0.25">
      <c r="A27" s="15" t="s">
        <v>23</v>
      </c>
      <c r="B27" s="208">
        <v>57</v>
      </c>
      <c r="C27">
        <v>56</v>
      </c>
    </row>
    <row r="28" spans="1:3" x14ac:dyDescent="0.25">
      <c r="A28" s="15" t="s">
        <v>24</v>
      </c>
      <c r="B28" s="208">
        <v>15</v>
      </c>
      <c r="C28">
        <v>15</v>
      </c>
    </row>
    <row r="29" spans="1:3" x14ac:dyDescent="0.25">
      <c r="A29" s="15" t="s">
        <v>25</v>
      </c>
      <c r="B29" s="208">
        <v>7</v>
      </c>
    </row>
    <row r="30" spans="1:3" x14ac:dyDescent="0.25">
      <c r="A30" s="15" t="s">
        <v>26</v>
      </c>
      <c r="B30" s="208">
        <v>10</v>
      </c>
      <c r="C30">
        <v>10</v>
      </c>
    </row>
    <row r="31" spans="1:3" x14ac:dyDescent="0.25">
      <c r="A31" s="15" t="s">
        <v>6560</v>
      </c>
      <c r="B31" s="208">
        <v>664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7"/>
  <sheetViews>
    <sheetView workbookViewId="0"/>
  </sheetViews>
  <sheetFormatPr defaultColWidth="9.140625" defaultRowHeight="15" x14ac:dyDescent="0.25"/>
  <sheetData>
    <row r="1" spans="1:13" x14ac:dyDescent="0.25">
      <c r="A1" s="1" t="s">
        <v>0</v>
      </c>
      <c r="B1" s="1" t="s">
        <v>6915</v>
      </c>
      <c r="C1" s="1" t="s">
        <v>6916</v>
      </c>
      <c r="D1" s="1" t="s">
        <v>6917</v>
      </c>
      <c r="E1" s="1" t="s">
        <v>6918</v>
      </c>
      <c r="F1" s="1" t="s">
        <v>6919</v>
      </c>
      <c r="G1" s="1" t="s">
        <v>6920</v>
      </c>
      <c r="H1" s="1" t="s">
        <v>6921</v>
      </c>
      <c r="I1" s="1" t="s">
        <v>6922</v>
      </c>
      <c r="J1" s="1" t="s">
        <v>6923</v>
      </c>
      <c r="K1" s="1" t="s">
        <v>7063</v>
      </c>
      <c r="L1" s="1" t="s">
        <v>7064</v>
      </c>
      <c r="M1" s="1" t="s">
        <v>7065</v>
      </c>
    </row>
    <row r="2" spans="1:13" x14ac:dyDescent="0.25">
      <c r="A2" t="s">
        <v>1</v>
      </c>
      <c r="B2">
        <v>0</v>
      </c>
      <c r="C2">
        <v>0</v>
      </c>
      <c r="D2">
        <v>0</v>
      </c>
      <c r="E2">
        <v>0</v>
      </c>
      <c r="F2">
        <v>2</v>
      </c>
      <c r="G2">
        <v>2</v>
      </c>
      <c r="H2">
        <v>1</v>
      </c>
      <c r="I2">
        <v>4</v>
      </c>
      <c r="J2">
        <v>3</v>
      </c>
      <c r="K2">
        <v>0</v>
      </c>
      <c r="L2">
        <v>0</v>
      </c>
      <c r="M2">
        <v>0</v>
      </c>
    </row>
    <row r="3" spans="1:13" x14ac:dyDescent="0.25">
      <c r="A3" t="s">
        <v>2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3</v>
      </c>
      <c r="J3">
        <v>1</v>
      </c>
      <c r="K3">
        <v>0</v>
      </c>
      <c r="L3">
        <v>1</v>
      </c>
      <c r="M3">
        <v>1</v>
      </c>
    </row>
    <row r="4" spans="1:13" x14ac:dyDescent="0.25">
      <c r="A4" t="s">
        <v>3</v>
      </c>
      <c r="B4">
        <v>1</v>
      </c>
      <c r="C4">
        <v>0</v>
      </c>
      <c r="D4">
        <v>0</v>
      </c>
      <c r="E4">
        <v>3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0</v>
      </c>
    </row>
    <row r="5" spans="1:13" x14ac:dyDescent="0.25">
      <c r="A5" t="s">
        <v>4</v>
      </c>
      <c r="B5">
        <v>2</v>
      </c>
      <c r="C5">
        <v>1</v>
      </c>
      <c r="D5">
        <v>3</v>
      </c>
      <c r="E5">
        <v>2</v>
      </c>
      <c r="F5">
        <v>2</v>
      </c>
      <c r="G5">
        <v>2</v>
      </c>
      <c r="H5">
        <v>1</v>
      </c>
      <c r="I5">
        <v>1</v>
      </c>
      <c r="J5">
        <v>2</v>
      </c>
      <c r="K5">
        <v>0</v>
      </c>
      <c r="L5">
        <v>0</v>
      </c>
      <c r="M5">
        <v>0</v>
      </c>
    </row>
    <row r="6" spans="1:13" x14ac:dyDescent="0.25">
      <c r="A6" t="s">
        <v>5</v>
      </c>
      <c r="B6">
        <v>0</v>
      </c>
      <c r="C6">
        <v>0</v>
      </c>
      <c r="D6">
        <v>0</v>
      </c>
      <c r="E6">
        <v>2</v>
      </c>
      <c r="F6">
        <v>2</v>
      </c>
      <c r="G6">
        <v>1</v>
      </c>
      <c r="H6">
        <v>0</v>
      </c>
      <c r="I6">
        <v>2</v>
      </c>
      <c r="J6">
        <v>1</v>
      </c>
      <c r="K6">
        <v>0</v>
      </c>
      <c r="L6">
        <v>0</v>
      </c>
      <c r="M6">
        <v>0</v>
      </c>
    </row>
    <row r="7" spans="1:13" x14ac:dyDescent="0.25">
      <c r="A7" t="s">
        <v>6</v>
      </c>
      <c r="B7">
        <v>1</v>
      </c>
      <c r="C7">
        <v>1</v>
      </c>
      <c r="D7">
        <v>0</v>
      </c>
      <c r="E7">
        <v>1</v>
      </c>
      <c r="F7">
        <v>6</v>
      </c>
      <c r="G7">
        <v>0</v>
      </c>
      <c r="H7">
        <v>1</v>
      </c>
      <c r="I7">
        <v>3</v>
      </c>
      <c r="J7">
        <v>1</v>
      </c>
      <c r="K7">
        <v>0</v>
      </c>
      <c r="L7">
        <v>0</v>
      </c>
      <c r="M7">
        <v>0</v>
      </c>
    </row>
    <row r="8" spans="1:13" x14ac:dyDescent="0.25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</row>
    <row r="9" spans="1:13" x14ac:dyDescent="0.25">
      <c r="A9" t="s">
        <v>8</v>
      </c>
      <c r="B9">
        <v>1</v>
      </c>
      <c r="C9">
        <v>0</v>
      </c>
      <c r="D9">
        <v>2</v>
      </c>
      <c r="E9">
        <v>2</v>
      </c>
      <c r="F9">
        <v>2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</row>
    <row r="10" spans="1:13" x14ac:dyDescent="0.25">
      <c r="A10" t="s">
        <v>9</v>
      </c>
      <c r="B10">
        <v>1</v>
      </c>
      <c r="C10">
        <v>1</v>
      </c>
      <c r="D10">
        <v>2</v>
      </c>
      <c r="E10">
        <v>4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t="s">
        <v>10</v>
      </c>
      <c r="B11">
        <v>0</v>
      </c>
      <c r="C11">
        <v>0</v>
      </c>
      <c r="D11">
        <v>0</v>
      </c>
      <c r="E11">
        <v>3</v>
      </c>
      <c r="F11">
        <v>5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</row>
    <row r="12" spans="1:13" x14ac:dyDescent="0.25">
      <c r="A12" t="s">
        <v>11</v>
      </c>
      <c r="B12">
        <v>1</v>
      </c>
      <c r="C12">
        <v>2</v>
      </c>
      <c r="D12">
        <v>1</v>
      </c>
      <c r="E12">
        <v>2</v>
      </c>
      <c r="F12">
        <v>1</v>
      </c>
      <c r="G12">
        <v>1</v>
      </c>
      <c r="H12">
        <v>1</v>
      </c>
      <c r="I12">
        <v>2</v>
      </c>
      <c r="J12">
        <v>1</v>
      </c>
      <c r="K12">
        <v>1</v>
      </c>
      <c r="L12">
        <v>1</v>
      </c>
      <c r="M12">
        <v>1</v>
      </c>
    </row>
    <row r="13" spans="1:13" x14ac:dyDescent="0.25">
      <c r="A13" t="s">
        <v>12</v>
      </c>
      <c r="B13">
        <v>0</v>
      </c>
      <c r="C13">
        <v>0</v>
      </c>
      <c r="D13">
        <v>0</v>
      </c>
      <c r="E13">
        <v>1</v>
      </c>
      <c r="F13">
        <v>2</v>
      </c>
      <c r="G13">
        <v>5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t="s">
        <v>13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1</v>
      </c>
      <c r="I14">
        <v>1</v>
      </c>
      <c r="J14">
        <v>2</v>
      </c>
      <c r="K14">
        <v>0</v>
      </c>
      <c r="L14">
        <v>0</v>
      </c>
      <c r="M14">
        <v>0</v>
      </c>
    </row>
    <row r="15" spans="1:13" x14ac:dyDescent="0.25">
      <c r="A15" t="s">
        <v>14</v>
      </c>
      <c r="B15">
        <v>1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0</v>
      </c>
      <c r="L15">
        <v>2</v>
      </c>
      <c r="M15">
        <v>1</v>
      </c>
    </row>
    <row r="16" spans="1:13" x14ac:dyDescent="0.25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</row>
    <row r="17" spans="1:13" x14ac:dyDescent="0.25">
      <c r="A17" t="s">
        <v>16</v>
      </c>
      <c r="B17">
        <v>0</v>
      </c>
      <c r="C17">
        <v>0</v>
      </c>
      <c r="D17">
        <v>1</v>
      </c>
      <c r="E17">
        <v>2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t="s">
        <v>17</v>
      </c>
      <c r="B18">
        <v>0</v>
      </c>
      <c r="C18">
        <v>1</v>
      </c>
      <c r="D18">
        <v>0</v>
      </c>
      <c r="E18">
        <v>1</v>
      </c>
      <c r="F18">
        <v>2</v>
      </c>
      <c r="G18">
        <v>0</v>
      </c>
      <c r="H18">
        <v>1</v>
      </c>
      <c r="I18">
        <v>8</v>
      </c>
      <c r="J18">
        <v>2</v>
      </c>
      <c r="K18">
        <v>0</v>
      </c>
      <c r="L18">
        <v>1</v>
      </c>
      <c r="M18">
        <v>0</v>
      </c>
    </row>
    <row r="19" spans="1:13" x14ac:dyDescent="0.25">
      <c r="A19" t="s">
        <v>18</v>
      </c>
      <c r="B19">
        <v>1</v>
      </c>
      <c r="C19">
        <v>0</v>
      </c>
      <c r="D19">
        <v>1</v>
      </c>
      <c r="E19">
        <v>2</v>
      </c>
      <c r="F19">
        <v>2</v>
      </c>
      <c r="G19">
        <v>3</v>
      </c>
      <c r="H19">
        <v>1</v>
      </c>
      <c r="I19">
        <v>3</v>
      </c>
      <c r="J19">
        <v>2</v>
      </c>
      <c r="K19">
        <v>0</v>
      </c>
      <c r="L19">
        <v>0</v>
      </c>
      <c r="M19">
        <v>0</v>
      </c>
    </row>
    <row r="20" spans="1:13" x14ac:dyDescent="0.25">
      <c r="A20" t="s">
        <v>19</v>
      </c>
      <c r="B20">
        <v>1</v>
      </c>
      <c r="C20">
        <v>0</v>
      </c>
      <c r="D20">
        <v>0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0</v>
      </c>
    </row>
    <row r="21" spans="1:13" x14ac:dyDescent="0.25">
      <c r="A21" t="s">
        <v>20</v>
      </c>
      <c r="B21">
        <v>0</v>
      </c>
      <c r="C21">
        <v>3</v>
      </c>
      <c r="D21">
        <v>1</v>
      </c>
      <c r="E21">
        <v>2</v>
      </c>
      <c r="F21">
        <v>2</v>
      </c>
      <c r="G21">
        <v>0</v>
      </c>
      <c r="H21">
        <v>1</v>
      </c>
      <c r="I21">
        <v>1</v>
      </c>
      <c r="J21">
        <v>1</v>
      </c>
      <c r="K21">
        <v>1</v>
      </c>
      <c r="L21">
        <v>1</v>
      </c>
      <c r="M21">
        <v>0</v>
      </c>
    </row>
    <row r="22" spans="1:13" x14ac:dyDescent="0.25">
      <c r="A22" t="s">
        <v>21</v>
      </c>
      <c r="B22">
        <v>0</v>
      </c>
      <c r="C22">
        <v>4</v>
      </c>
      <c r="D22">
        <v>1</v>
      </c>
      <c r="E22">
        <v>1</v>
      </c>
      <c r="F22">
        <v>4</v>
      </c>
      <c r="G22">
        <v>1</v>
      </c>
      <c r="H22">
        <v>1</v>
      </c>
      <c r="I22">
        <v>3</v>
      </c>
      <c r="J22">
        <v>2</v>
      </c>
      <c r="K22">
        <v>1</v>
      </c>
      <c r="L22">
        <v>0</v>
      </c>
      <c r="M22">
        <v>0</v>
      </c>
    </row>
    <row r="23" spans="1:13" x14ac:dyDescent="0.25">
      <c r="A23" t="s">
        <v>22</v>
      </c>
      <c r="B23">
        <v>0</v>
      </c>
      <c r="C23">
        <v>0</v>
      </c>
      <c r="D23">
        <v>0</v>
      </c>
      <c r="E23">
        <v>1</v>
      </c>
      <c r="F23">
        <v>0</v>
      </c>
      <c r="G23">
        <v>1</v>
      </c>
      <c r="H23">
        <v>0</v>
      </c>
      <c r="I23">
        <v>2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 t="s">
        <v>23</v>
      </c>
      <c r="B24">
        <v>1</v>
      </c>
      <c r="C24">
        <v>0</v>
      </c>
      <c r="D24">
        <v>0</v>
      </c>
      <c r="E24">
        <v>1</v>
      </c>
      <c r="F24">
        <v>2</v>
      </c>
      <c r="G24">
        <v>1</v>
      </c>
      <c r="H24">
        <v>1</v>
      </c>
      <c r="I24">
        <v>2</v>
      </c>
      <c r="J24">
        <v>1</v>
      </c>
      <c r="K24">
        <v>0</v>
      </c>
      <c r="L24">
        <v>0</v>
      </c>
      <c r="M24">
        <v>0</v>
      </c>
    </row>
    <row r="25" spans="1:13" x14ac:dyDescent="0.25">
      <c r="A25" t="s">
        <v>24</v>
      </c>
      <c r="B25">
        <v>1</v>
      </c>
      <c r="C25">
        <v>2</v>
      </c>
      <c r="D25">
        <v>0</v>
      </c>
      <c r="E25">
        <v>1</v>
      </c>
      <c r="F25">
        <v>1</v>
      </c>
      <c r="G25">
        <v>0</v>
      </c>
      <c r="H25">
        <v>1</v>
      </c>
      <c r="I25">
        <v>2</v>
      </c>
      <c r="J25">
        <v>0</v>
      </c>
      <c r="K25">
        <v>0</v>
      </c>
      <c r="L25">
        <v>1</v>
      </c>
      <c r="M25">
        <v>1</v>
      </c>
    </row>
    <row r="26" spans="1:13" x14ac:dyDescent="0.25">
      <c r="A26" t="s">
        <v>25</v>
      </c>
      <c r="B26">
        <v>0</v>
      </c>
      <c r="C26">
        <v>2</v>
      </c>
      <c r="D26">
        <v>0</v>
      </c>
      <c r="E26">
        <v>1</v>
      </c>
      <c r="F26">
        <v>2</v>
      </c>
      <c r="G26">
        <v>2</v>
      </c>
      <c r="H26">
        <v>2</v>
      </c>
      <c r="I26">
        <v>1</v>
      </c>
      <c r="J26">
        <v>2</v>
      </c>
      <c r="K26">
        <v>1</v>
      </c>
      <c r="L26">
        <v>0</v>
      </c>
      <c r="M26">
        <v>1</v>
      </c>
    </row>
    <row r="27" spans="1:13" x14ac:dyDescent="0.25">
      <c r="A27" t="s">
        <v>26</v>
      </c>
      <c r="B27">
        <v>1</v>
      </c>
      <c r="C27">
        <v>3</v>
      </c>
      <c r="D27">
        <v>0</v>
      </c>
      <c r="E27">
        <v>1</v>
      </c>
      <c r="F27">
        <v>1</v>
      </c>
      <c r="G27">
        <v>0</v>
      </c>
      <c r="H27">
        <v>1</v>
      </c>
      <c r="I27">
        <v>2</v>
      </c>
      <c r="J27">
        <v>2</v>
      </c>
      <c r="K27">
        <v>0</v>
      </c>
      <c r="L27">
        <v>0</v>
      </c>
      <c r="M2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0"/>
  <sheetViews>
    <sheetView workbookViewId="0"/>
  </sheetViews>
  <sheetFormatPr defaultColWidth="9.140625" defaultRowHeight="15" x14ac:dyDescent="0.25"/>
  <cols>
    <col min="1" max="1" width="30" bestFit="1" customWidth="1"/>
    <col min="2" max="2" width="9.7109375" bestFit="1" customWidth="1"/>
    <col min="3" max="3" width="15.7109375" bestFit="1" customWidth="1"/>
    <col min="4" max="4" width="17.28515625" bestFit="1" customWidth="1"/>
    <col min="5" max="5" width="12.5703125" bestFit="1" customWidth="1"/>
    <col min="6" max="6" width="11" bestFit="1" customWidth="1"/>
    <col min="7" max="7" width="13.7109375" bestFit="1" customWidth="1"/>
  </cols>
  <sheetData>
    <row r="1" spans="1:7" x14ac:dyDescent="0.25">
      <c r="A1" s="14" t="s">
        <v>6924</v>
      </c>
      <c r="B1" s="15">
        <v>1</v>
      </c>
    </row>
    <row r="3" spans="1:7" x14ac:dyDescent="0.25">
      <c r="A3" s="14" t="s">
        <v>6559</v>
      </c>
      <c r="B3" t="s">
        <v>6909</v>
      </c>
      <c r="C3" t="s">
        <v>6910</v>
      </c>
      <c r="D3" t="s">
        <v>6911</v>
      </c>
      <c r="E3" t="s">
        <v>6912</v>
      </c>
      <c r="F3" t="s">
        <v>6913</v>
      </c>
      <c r="G3" t="s">
        <v>6914</v>
      </c>
    </row>
    <row r="4" spans="1:7" x14ac:dyDescent="0.25">
      <c r="A4" s="15" t="s">
        <v>1</v>
      </c>
      <c r="B4" s="208">
        <v>12</v>
      </c>
      <c r="C4" s="208">
        <v>6</v>
      </c>
      <c r="D4" s="208">
        <v>1</v>
      </c>
      <c r="E4" s="208">
        <v>0</v>
      </c>
      <c r="F4" s="208">
        <v>0</v>
      </c>
      <c r="G4" s="208">
        <v>0</v>
      </c>
    </row>
    <row r="5" spans="1:7" x14ac:dyDescent="0.25">
      <c r="A5" s="15" t="s">
        <v>2</v>
      </c>
      <c r="B5" s="208">
        <v>28</v>
      </c>
      <c r="C5" s="208">
        <v>9</v>
      </c>
      <c r="D5" s="208">
        <v>3</v>
      </c>
      <c r="E5" s="208">
        <v>4</v>
      </c>
      <c r="F5" s="208">
        <v>0</v>
      </c>
      <c r="G5" s="208">
        <v>0</v>
      </c>
    </row>
    <row r="6" spans="1:7" x14ac:dyDescent="0.25">
      <c r="A6" s="15" t="s">
        <v>3</v>
      </c>
      <c r="B6" s="208">
        <v>41</v>
      </c>
      <c r="C6" s="208">
        <v>1</v>
      </c>
      <c r="D6" s="208">
        <v>3</v>
      </c>
      <c r="E6" s="208">
        <v>11</v>
      </c>
      <c r="F6" s="208">
        <v>0</v>
      </c>
      <c r="G6" s="208">
        <v>0</v>
      </c>
    </row>
    <row r="7" spans="1:7" x14ac:dyDescent="0.25">
      <c r="A7" s="15" t="s">
        <v>4</v>
      </c>
      <c r="B7" s="208">
        <v>31</v>
      </c>
      <c r="C7" s="208">
        <v>6</v>
      </c>
      <c r="D7" s="208">
        <v>8</v>
      </c>
      <c r="E7" s="208">
        <v>3</v>
      </c>
      <c r="F7" s="208">
        <v>0</v>
      </c>
      <c r="G7" s="208">
        <v>0</v>
      </c>
    </row>
    <row r="8" spans="1:7" x14ac:dyDescent="0.25">
      <c r="A8" s="15" t="s">
        <v>5</v>
      </c>
      <c r="B8" s="208">
        <v>47</v>
      </c>
      <c r="C8" s="208">
        <v>2</v>
      </c>
      <c r="D8" s="208">
        <v>1</v>
      </c>
      <c r="E8" s="208">
        <v>12</v>
      </c>
      <c r="F8" s="208">
        <v>0</v>
      </c>
      <c r="G8" s="208">
        <v>0</v>
      </c>
    </row>
    <row r="9" spans="1:7" x14ac:dyDescent="0.25">
      <c r="A9" s="15" t="s">
        <v>6</v>
      </c>
      <c r="B9" s="208">
        <v>8</v>
      </c>
      <c r="C9" s="208">
        <v>2</v>
      </c>
      <c r="D9" s="208">
        <v>4</v>
      </c>
      <c r="E9" s="208">
        <v>3</v>
      </c>
      <c r="F9" s="208">
        <v>0</v>
      </c>
      <c r="G9" s="208">
        <v>0</v>
      </c>
    </row>
    <row r="10" spans="1:7" x14ac:dyDescent="0.25">
      <c r="A10" s="15" t="s">
        <v>7</v>
      </c>
      <c r="B10" s="208">
        <v>0</v>
      </c>
      <c r="C10" s="208">
        <v>0</v>
      </c>
      <c r="D10" s="208">
        <v>0</v>
      </c>
      <c r="E10" s="208">
        <v>0</v>
      </c>
      <c r="F10" s="208">
        <v>0</v>
      </c>
      <c r="G10" s="208">
        <v>0</v>
      </c>
    </row>
    <row r="11" spans="1:7" x14ac:dyDescent="0.25">
      <c r="A11" s="15" t="s">
        <v>8</v>
      </c>
      <c r="B11" s="208">
        <v>7</v>
      </c>
      <c r="C11" s="208">
        <v>36</v>
      </c>
      <c r="D11" s="208">
        <v>9</v>
      </c>
      <c r="E11" s="208">
        <v>8</v>
      </c>
      <c r="F11" s="208">
        <v>0</v>
      </c>
      <c r="G11" s="208">
        <v>0</v>
      </c>
    </row>
    <row r="12" spans="1:7" x14ac:dyDescent="0.25">
      <c r="A12" s="15" t="s">
        <v>9</v>
      </c>
      <c r="B12" s="208">
        <v>14</v>
      </c>
      <c r="C12" s="208">
        <v>19</v>
      </c>
      <c r="D12" s="208">
        <v>0</v>
      </c>
      <c r="E12" s="208">
        <v>27</v>
      </c>
      <c r="F12" s="208">
        <v>0</v>
      </c>
      <c r="G12" s="208">
        <v>0</v>
      </c>
    </row>
    <row r="13" spans="1:7" x14ac:dyDescent="0.25">
      <c r="A13" s="15" t="s">
        <v>10</v>
      </c>
      <c r="B13" s="208">
        <v>22</v>
      </c>
      <c r="C13" s="208">
        <v>9</v>
      </c>
      <c r="D13" s="208">
        <v>13</v>
      </c>
      <c r="E13" s="208">
        <v>11</v>
      </c>
      <c r="F13" s="208">
        <v>0</v>
      </c>
      <c r="G13" s="208">
        <v>0</v>
      </c>
    </row>
    <row r="14" spans="1:7" x14ac:dyDescent="0.25">
      <c r="A14" s="15" t="s">
        <v>11</v>
      </c>
      <c r="B14" s="208">
        <v>19</v>
      </c>
      <c r="C14" s="208">
        <v>5</v>
      </c>
      <c r="D14" s="208">
        <v>11</v>
      </c>
      <c r="E14" s="208">
        <v>0</v>
      </c>
      <c r="F14" s="208">
        <v>0</v>
      </c>
      <c r="G14" s="208">
        <v>0</v>
      </c>
    </row>
    <row r="15" spans="1:7" x14ac:dyDescent="0.25">
      <c r="A15" s="15" t="s">
        <v>12</v>
      </c>
      <c r="B15" s="208">
        <v>3</v>
      </c>
      <c r="C15" s="208">
        <v>35</v>
      </c>
      <c r="D15" s="208">
        <v>7</v>
      </c>
      <c r="E15" s="208">
        <v>3</v>
      </c>
      <c r="F15" s="208">
        <v>2</v>
      </c>
      <c r="G15" s="208">
        <v>0</v>
      </c>
    </row>
    <row r="16" spans="1:7" x14ac:dyDescent="0.25">
      <c r="A16" s="15" t="s">
        <v>13</v>
      </c>
      <c r="B16" s="208">
        <v>23</v>
      </c>
      <c r="C16" s="208">
        <v>2</v>
      </c>
      <c r="D16" s="208">
        <v>9</v>
      </c>
      <c r="E16" s="208">
        <v>0</v>
      </c>
      <c r="F16" s="208">
        <v>0</v>
      </c>
      <c r="G16" s="208">
        <v>0</v>
      </c>
    </row>
    <row r="17" spans="1:7" x14ac:dyDescent="0.25">
      <c r="A17" s="15" t="s">
        <v>14</v>
      </c>
      <c r="B17" s="208">
        <v>21</v>
      </c>
      <c r="C17" s="208">
        <v>19</v>
      </c>
      <c r="D17" s="208">
        <v>10</v>
      </c>
      <c r="E17" s="208">
        <v>0</v>
      </c>
      <c r="F17" s="208">
        <v>0</v>
      </c>
      <c r="G17" s="208">
        <v>0</v>
      </c>
    </row>
    <row r="18" spans="1:7" x14ac:dyDescent="0.25">
      <c r="A18" s="15" t="s">
        <v>15</v>
      </c>
      <c r="B18" s="208">
        <v>0</v>
      </c>
      <c r="C18" s="208">
        <v>5</v>
      </c>
      <c r="D18" s="208">
        <v>0</v>
      </c>
      <c r="E18" s="208">
        <v>0</v>
      </c>
      <c r="F18" s="208">
        <v>0</v>
      </c>
      <c r="G18" s="208">
        <v>0</v>
      </c>
    </row>
    <row r="19" spans="1:7" x14ac:dyDescent="0.25">
      <c r="A19" s="15" t="s">
        <v>16</v>
      </c>
      <c r="B19" s="208">
        <v>11</v>
      </c>
      <c r="C19" s="208">
        <v>0</v>
      </c>
      <c r="D19" s="208">
        <v>3</v>
      </c>
      <c r="E19" s="208">
        <v>0</v>
      </c>
      <c r="F19" s="208">
        <v>0</v>
      </c>
      <c r="G19" s="208">
        <v>0</v>
      </c>
    </row>
    <row r="20" spans="1:7" x14ac:dyDescent="0.25">
      <c r="A20" s="15" t="s">
        <v>17</v>
      </c>
      <c r="B20" s="208">
        <v>6</v>
      </c>
      <c r="C20" s="208">
        <v>7</v>
      </c>
      <c r="D20" s="208">
        <v>9</v>
      </c>
      <c r="E20" s="208">
        <v>0</v>
      </c>
      <c r="F20" s="208">
        <v>0</v>
      </c>
      <c r="G20" s="208">
        <v>0</v>
      </c>
    </row>
    <row r="21" spans="1:7" x14ac:dyDescent="0.25">
      <c r="A21" s="15" t="s">
        <v>18</v>
      </c>
      <c r="B21" s="208">
        <v>5</v>
      </c>
      <c r="C21" s="208">
        <v>0</v>
      </c>
      <c r="D21" s="208">
        <v>2</v>
      </c>
      <c r="E21" s="208">
        <v>0</v>
      </c>
      <c r="F21" s="208">
        <v>0</v>
      </c>
      <c r="G21" s="208">
        <v>0</v>
      </c>
    </row>
    <row r="22" spans="1:7" x14ac:dyDescent="0.25">
      <c r="A22" s="15" t="s">
        <v>19</v>
      </c>
      <c r="B22" s="208">
        <v>8</v>
      </c>
      <c r="C22" s="208">
        <v>0</v>
      </c>
      <c r="D22" s="208">
        <v>1</v>
      </c>
      <c r="E22" s="208">
        <v>0</v>
      </c>
      <c r="F22" s="208">
        <v>0</v>
      </c>
      <c r="G22" s="208">
        <v>1</v>
      </c>
    </row>
    <row r="23" spans="1:7" x14ac:dyDescent="0.25">
      <c r="A23" s="15" t="s">
        <v>20</v>
      </c>
      <c r="B23" s="208">
        <v>7</v>
      </c>
      <c r="C23" s="208">
        <v>6</v>
      </c>
      <c r="D23" s="208">
        <v>5</v>
      </c>
      <c r="E23" s="208">
        <v>2</v>
      </c>
      <c r="F23" s="208">
        <v>0</v>
      </c>
      <c r="G23" s="208">
        <v>1</v>
      </c>
    </row>
    <row r="24" spans="1:7" x14ac:dyDescent="0.25">
      <c r="A24" s="15" t="s">
        <v>21</v>
      </c>
      <c r="B24" s="208">
        <v>12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</row>
    <row r="25" spans="1:7" x14ac:dyDescent="0.25">
      <c r="A25" s="15" t="s">
        <v>22</v>
      </c>
      <c r="B25" s="208">
        <v>13</v>
      </c>
      <c r="C25" s="208">
        <v>1</v>
      </c>
      <c r="D25" s="208">
        <v>8</v>
      </c>
      <c r="E25" s="208">
        <v>7</v>
      </c>
      <c r="F25" s="208">
        <v>0</v>
      </c>
      <c r="G25" s="208">
        <v>0</v>
      </c>
    </row>
    <row r="26" spans="1:7" x14ac:dyDescent="0.25">
      <c r="A26" s="15" t="s">
        <v>23</v>
      </c>
      <c r="B26" s="208">
        <v>43</v>
      </c>
      <c r="C26" s="208">
        <v>27</v>
      </c>
      <c r="D26" s="208">
        <v>9</v>
      </c>
      <c r="E26" s="208">
        <v>1</v>
      </c>
      <c r="F26" s="208">
        <v>14</v>
      </c>
      <c r="G26" s="208">
        <v>0</v>
      </c>
    </row>
    <row r="27" spans="1:7" x14ac:dyDescent="0.25">
      <c r="A27" s="15" t="s">
        <v>24</v>
      </c>
      <c r="B27" s="208">
        <v>14</v>
      </c>
      <c r="C27" s="208">
        <v>3</v>
      </c>
      <c r="D27" s="208">
        <v>2</v>
      </c>
      <c r="E27" s="208">
        <v>0</v>
      </c>
      <c r="F27" s="208">
        <v>0</v>
      </c>
      <c r="G27" s="208">
        <v>0</v>
      </c>
    </row>
    <row r="28" spans="1:7" x14ac:dyDescent="0.25">
      <c r="A28" s="15" t="s">
        <v>25</v>
      </c>
      <c r="B28" s="208">
        <v>7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</row>
    <row r="29" spans="1:7" x14ac:dyDescent="0.25">
      <c r="A29" s="15" t="s">
        <v>26</v>
      </c>
      <c r="B29" s="208">
        <v>5</v>
      </c>
      <c r="C29" s="208">
        <v>5</v>
      </c>
      <c r="D29" s="208">
        <v>2</v>
      </c>
      <c r="E29" s="208">
        <v>2</v>
      </c>
      <c r="F29" s="208">
        <v>0</v>
      </c>
      <c r="G29" s="208">
        <v>0</v>
      </c>
    </row>
    <row r="30" spans="1:7" x14ac:dyDescent="0.25">
      <c r="A30" s="15" t="s">
        <v>6560</v>
      </c>
      <c r="B30" s="208">
        <v>407</v>
      </c>
      <c r="C30" s="208">
        <v>205</v>
      </c>
      <c r="D30" s="208">
        <v>120</v>
      </c>
      <c r="E30" s="208">
        <v>94</v>
      </c>
      <c r="F30" s="208">
        <v>16</v>
      </c>
      <c r="G30" s="208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S36"/>
  <sheetViews>
    <sheetView topLeftCell="AA1" workbookViewId="0">
      <selection activeCell="AK1" sqref="AK1"/>
    </sheetView>
  </sheetViews>
  <sheetFormatPr defaultColWidth="11.42578125" defaultRowHeight="15" x14ac:dyDescent="0.25"/>
  <cols>
    <col min="2" max="2" width="18" customWidth="1"/>
    <col min="3" max="3" width="13.140625" customWidth="1"/>
    <col min="4" max="4" width="21.7109375" customWidth="1"/>
    <col min="5" max="5" width="17.42578125" customWidth="1"/>
    <col min="6" max="6" width="19.42578125" customWidth="1"/>
    <col min="7" max="7" width="20.140625" customWidth="1"/>
    <col min="8" max="8" width="12.85546875" customWidth="1"/>
    <col min="9" max="9" width="14.5703125" customWidth="1"/>
    <col min="18" max="18" width="16.85546875" customWidth="1"/>
    <col min="19" max="19" width="17" customWidth="1"/>
    <col min="22" max="22" width="20.85546875" customWidth="1"/>
    <col min="23" max="23" width="24.5703125" customWidth="1"/>
    <col min="24" max="24" width="19.85546875" customWidth="1"/>
    <col min="25" max="25" width="24.28515625" customWidth="1"/>
    <col min="26" max="26" width="23.85546875" customWidth="1"/>
    <col min="27" max="27" width="36.7109375" customWidth="1"/>
    <col min="30" max="30" width="35.7109375" customWidth="1"/>
    <col min="35" max="35" width="18.7109375" customWidth="1"/>
    <col min="36" max="36" width="12.7109375" customWidth="1"/>
    <col min="39" max="39" width="19.7109375" customWidth="1"/>
    <col min="40" max="40" width="13.7109375" customWidth="1"/>
    <col min="43" max="43" width="19.7109375" customWidth="1"/>
    <col min="44" max="44" width="13.7109375" customWidth="1"/>
  </cols>
  <sheetData>
    <row r="1" spans="1:45" x14ac:dyDescent="0.25">
      <c r="A1" t="s">
        <v>27</v>
      </c>
      <c r="B1" t="s">
        <v>0</v>
      </c>
      <c r="C1" t="s">
        <v>28</v>
      </c>
      <c r="D1" t="s">
        <v>29</v>
      </c>
      <c r="E1" t="s">
        <v>6747</v>
      </c>
      <c r="F1" t="s">
        <v>6463</v>
      </c>
      <c r="G1" t="s">
        <v>30</v>
      </c>
      <c r="H1" t="s">
        <v>6670</v>
      </c>
      <c r="I1" t="s">
        <v>31</v>
      </c>
      <c r="J1" t="s">
        <v>6739</v>
      </c>
      <c r="K1" t="s">
        <v>6740</v>
      </c>
      <c r="L1" t="s">
        <v>6741</v>
      </c>
      <c r="M1" t="s">
        <v>6924</v>
      </c>
      <c r="N1" t="s">
        <v>6473</v>
      </c>
      <c r="O1" t="s">
        <v>6477</v>
      </c>
      <c r="P1" t="s">
        <v>6555</v>
      </c>
      <c r="Q1" t="s">
        <v>32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41</v>
      </c>
      <c r="AA1" t="s">
        <v>6927</v>
      </c>
      <c r="AB1" t="s">
        <v>6928</v>
      </c>
      <c r="AC1" t="s">
        <v>6929</v>
      </c>
      <c r="AD1" t="s">
        <v>6930</v>
      </c>
      <c r="AE1" t="s">
        <v>6931</v>
      </c>
      <c r="AF1" t="s">
        <v>6932</v>
      </c>
      <c r="AG1" t="s">
        <v>6718</v>
      </c>
      <c r="AH1" t="s">
        <v>6719</v>
      </c>
      <c r="AI1" t="s">
        <v>6732</v>
      </c>
      <c r="AJ1" t="s">
        <v>6742</v>
      </c>
      <c r="AK1" t="s">
        <v>6933</v>
      </c>
      <c r="AL1" t="s">
        <v>6934</v>
      </c>
      <c r="AM1" t="s">
        <v>6935</v>
      </c>
      <c r="AN1" t="s">
        <v>6936</v>
      </c>
      <c r="AO1" t="s">
        <v>6937</v>
      </c>
      <c r="AP1" t="s">
        <v>6938</v>
      </c>
      <c r="AQ1" t="s">
        <v>6939</v>
      </c>
      <c r="AR1" t="s">
        <v>6940</v>
      </c>
      <c r="AS1" t="s">
        <v>6746</v>
      </c>
    </row>
    <row r="2" spans="1:45" x14ac:dyDescent="0.25">
      <c r="A2" t="s">
        <v>668</v>
      </c>
      <c r="B2" t="s">
        <v>3</v>
      </c>
      <c r="C2" t="s">
        <v>669</v>
      </c>
      <c r="D2" t="s">
        <v>669</v>
      </c>
      <c r="E2" t="s">
        <v>45</v>
      </c>
      <c r="F2" t="s">
        <v>44</v>
      </c>
      <c r="G2" t="s">
        <v>44</v>
      </c>
      <c r="H2">
        <v>1</v>
      </c>
      <c r="I2" t="s">
        <v>45</v>
      </c>
      <c r="J2">
        <v>1</v>
      </c>
      <c r="K2">
        <v>0</v>
      </c>
      <c r="L2">
        <v>1</v>
      </c>
      <c r="M2">
        <v>1</v>
      </c>
      <c r="N2">
        <v>1</v>
      </c>
      <c r="O2">
        <v>1</v>
      </c>
      <c r="P2">
        <v>1</v>
      </c>
      <c r="Q2" t="s">
        <v>44</v>
      </c>
      <c r="R2" t="s">
        <v>44</v>
      </c>
      <c r="S2" t="s">
        <v>44</v>
      </c>
      <c r="T2" t="s">
        <v>44</v>
      </c>
      <c r="U2" t="s">
        <v>44</v>
      </c>
      <c r="V2" t="s">
        <v>326</v>
      </c>
      <c r="W2" t="s">
        <v>670</v>
      </c>
      <c r="X2" t="s">
        <v>671</v>
      </c>
      <c r="Y2" t="s">
        <v>672</v>
      </c>
      <c r="Z2" t="s">
        <v>673</v>
      </c>
      <c r="AA2">
        <v>0</v>
      </c>
      <c r="AC2">
        <v>0</v>
      </c>
      <c r="AD2">
        <v>0</v>
      </c>
      <c r="AF2">
        <v>0</v>
      </c>
      <c r="AG2">
        <v>1</v>
      </c>
      <c r="AH2">
        <v>0</v>
      </c>
      <c r="AJ2" t="s">
        <v>6743</v>
      </c>
      <c r="AK2">
        <v>0</v>
      </c>
      <c r="AL2">
        <v>0</v>
      </c>
      <c r="AO2">
        <v>0</v>
      </c>
      <c r="AP2">
        <v>0</v>
      </c>
      <c r="AS2">
        <v>1</v>
      </c>
    </row>
    <row r="3" spans="1:45" x14ac:dyDescent="0.25">
      <c r="A3" t="s">
        <v>945</v>
      </c>
      <c r="B3" t="s">
        <v>3</v>
      </c>
      <c r="C3" t="s">
        <v>940</v>
      </c>
      <c r="D3" t="s">
        <v>946</v>
      </c>
      <c r="E3" t="s">
        <v>45</v>
      </c>
      <c r="F3" t="s">
        <v>44</v>
      </c>
      <c r="G3" t="s">
        <v>44</v>
      </c>
      <c r="H3">
        <v>1</v>
      </c>
      <c r="I3" t="s">
        <v>44</v>
      </c>
      <c r="J3">
        <v>1</v>
      </c>
      <c r="K3">
        <v>0</v>
      </c>
      <c r="L3">
        <v>1</v>
      </c>
      <c r="M3">
        <v>1</v>
      </c>
      <c r="N3">
        <v>1</v>
      </c>
      <c r="O3">
        <v>1</v>
      </c>
      <c r="P3">
        <v>1</v>
      </c>
      <c r="Q3" t="s">
        <v>45</v>
      </c>
      <c r="R3" t="s">
        <v>45</v>
      </c>
      <c r="S3" t="s">
        <v>44</v>
      </c>
      <c r="T3" t="s">
        <v>44</v>
      </c>
      <c r="U3" t="s">
        <v>45</v>
      </c>
      <c r="V3" t="s">
        <v>35</v>
      </c>
      <c r="W3" t="s">
        <v>947</v>
      </c>
      <c r="X3" t="s">
        <v>948</v>
      </c>
      <c r="Y3" t="s">
        <v>949</v>
      </c>
      <c r="Z3" t="s">
        <v>950</v>
      </c>
      <c r="AA3">
        <v>0</v>
      </c>
      <c r="AC3">
        <v>0</v>
      </c>
      <c r="AD3">
        <v>0</v>
      </c>
      <c r="AF3">
        <v>0</v>
      </c>
      <c r="AG3">
        <v>1</v>
      </c>
      <c r="AH3">
        <v>0</v>
      </c>
      <c r="AJ3" t="s">
        <v>6743</v>
      </c>
      <c r="AK3">
        <v>0</v>
      </c>
      <c r="AL3">
        <v>0</v>
      </c>
      <c r="AO3">
        <v>0</v>
      </c>
      <c r="AP3">
        <v>0</v>
      </c>
      <c r="AS3">
        <v>1</v>
      </c>
    </row>
    <row r="4" spans="1:45" x14ac:dyDescent="0.25">
      <c r="A4" t="s">
        <v>728</v>
      </c>
      <c r="B4" t="s">
        <v>3</v>
      </c>
      <c r="C4" t="s">
        <v>723</v>
      </c>
      <c r="D4" t="s">
        <v>729</v>
      </c>
      <c r="E4" t="s">
        <v>44</v>
      </c>
      <c r="F4" t="s">
        <v>44</v>
      </c>
      <c r="G4" t="s">
        <v>44</v>
      </c>
      <c r="H4">
        <v>1</v>
      </c>
      <c r="I4" t="s">
        <v>44</v>
      </c>
      <c r="J4">
        <v>1</v>
      </c>
      <c r="K4">
        <v>0</v>
      </c>
      <c r="L4">
        <v>1</v>
      </c>
      <c r="M4">
        <v>1</v>
      </c>
      <c r="N4">
        <v>1</v>
      </c>
      <c r="O4">
        <v>1</v>
      </c>
      <c r="P4">
        <v>1</v>
      </c>
      <c r="Q4" t="s">
        <v>44</v>
      </c>
      <c r="R4" t="s">
        <v>44</v>
      </c>
      <c r="S4" t="s">
        <v>45</v>
      </c>
      <c r="T4" t="s">
        <v>44</v>
      </c>
      <c r="U4" t="s">
        <v>45</v>
      </c>
      <c r="V4" t="s">
        <v>35</v>
      </c>
      <c r="W4" t="s">
        <v>730</v>
      </c>
      <c r="X4" t="s">
        <v>731</v>
      </c>
      <c r="Y4" t="s">
        <v>732</v>
      </c>
      <c r="Z4" t="s">
        <v>733</v>
      </c>
      <c r="AA4">
        <v>0</v>
      </c>
      <c r="AC4">
        <v>0</v>
      </c>
      <c r="AD4">
        <v>0</v>
      </c>
      <c r="AF4">
        <v>0</v>
      </c>
      <c r="AG4">
        <v>1</v>
      </c>
      <c r="AH4">
        <v>0</v>
      </c>
      <c r="AJ4" t="s">
        <v>6743</v>
      </c>
      <c r="AK4">
        <v>0</v>
      </c>
      <c r="AL4">
        <v>0</v>
      </c>
      <c r="AO4">
        <v>0</v>
      </c>
      <c r="AP4">
        <v>0</v>
      </c>
      <c r="AS4">
        <v>1</v>
      </c>
    </row>
    <row r="5" spans="1:45" x14ac:dyDescent="0.25">
      <c r="A5" t="s">
        <v>674</v>
      </c>
      <c r="B5" t="s">
        <v>3</v>
      </c>
      <c r="C5" t="s">
        <v>669</v>
      </c>
      <c r="D5" t="s">
        <v>675</v>
      </c>
      <c r="E5" t="s">
        <v>45</v>
      </c>
      <c r="F5" t="s">
        <v>44</v>
      </c>
      <c r="G5" t="s">
        <v>44</v>
      </c>
      <c r="H5">
        <v>1</v>
      </c>
      <c r="I5" t="s">
        <v>45</v>
      </c>
      <c r="J5">
        <v>1</v>
      </c>
      <c r="K5">
        <v>0</v>
      </c>
      <c r="L5">
        <v>1</v>
      </c>
      <c r="M5">
        <v>1</v>
      </c>
      <c r="N5">
        <v>1</v>
      </c>
      <c r="O5">
        <v>1</v>
      </c>
      <c r="P5">
        <v>1</v>
      </c>
      <c r="Q5" t="s">
        <v>45</v>
      </c>
      <c r="R5" t="s">
        <v>45</v>
      </c>
      <c r="S5" t="s">
        <v>44</v>
      </c>
      <c r="T5" t="s">
        <v>44</v>
      </c>
      <c r="U5" t="s">
        <v>45</v>
      </c>
      <c r="V5" t="s">
        <v>326</v>
      </c>
      <c r="W5" t="s">
        <v>676</v>
      </c>
      <c r="X5" t="s">
        <v>677</v>
      </c>
      <c r="Y5" t="s">
        <v>678</v>
      </c>
      <c r="Z5" t="s">
        <v>679</v>
      </c>
      <c r="AA5">
        <v>0</v>
      </c>
      <c r="AC5">
        <v>0</v>
      </c>
      <c r="AD5">
        <v>0</v>
      </c>
      <c r="AF5">
        <v>0</v>
      </c>
      <c r="AG5">
        <v>1</v>
      </c>
      <c r="AH5">
        <v>0</v>
      </c>
      <c r="AJ5" t="s">
        <v>6743</v>
      </c>
      <c r="AK5">
        <v>0</v>
      </c>
      <c r="AL5">
        <v>0</v>
      </c>
      <c r="AO5">
        <v>0</v>
      </c>
      <c r="AP5">
        <v>0</v>
      </c>
      <c r="AS5">
        <v>1</v>
      </c>
    </row>
    <row r="6" spans="1:45" x14ac:dyDescent="0.25">
      <c r="A6" t="s">
        <v>844</v>
      </c>
      <c r="B6" t="s">
        <v>3</v>
      </c>
      <c r="C6" t="s">
        <v>845</v>
      </c>
      <c r="D6" t="s">
        <v>846</v>
      </c>
      <c r="E6" t="s">
        <v>45</v>
      </c>
      <c r="F6" t="s">
        <v>44</v>
      </c>
      <c r="G6" t="s">
        <v>44</v>
      </c>
      <c r="H6">
        <v>1</v>
      </c>
      <c r="I6" t="s">
        <v>45</v>
      </c>
      <c r="J6">
        <v>1</v>
      </c>
      <c r="K6">
        <v>0</v>
      </c>
      <c r="L6">
        <v>1</v>
      </c>
      <c r="M6">
        <v>1</v>
      </c>
      <c r="N6">
        <v>1</v>
      </c>
      <c r="O6">
        <v>1</v>
      </c>
      <c r="P6">
        <v>1</v>
      </c>
      <c r="Q6" t="s">
        <v>45</v>
      </c>
      <c r="R6" t="s">
        <v>45</v>
      </c>
      <c r="S6" t="s">
        <v>44</v>
      </c>
      <c r="T6" t="s">
        <v>44</v>
      </c>
      <c r="U6" t="s">
        <v>45</v>
      </c>
      <c r="V6" t="s">
        <v>326</v>
      </c>
      <c r="W6" t="s">
        <v>847</v>
      </c>
      <c r="X6" t="s">
        <v>848</v>
      </c>
      <c r="Y6" t="s">
        <v>849</v>
      </c>
      <c r="Z6" t="s">
        <v>850</v>
      </c>
      <c r="AA6">
        <v>0</v>
      </c>
      <c r="AC6">
        <v>0</v>
      </c>
      <c r="AD6">
        <v>0</v>
      </c>
      <c r="AF6">
        <v>0</v>
      </c>
      <c r="AG6">
        <v>1</v>
      </c>
      <c r="AH6">
        <v>0</v>
      </c>
      <c r="AJ6" t="s">
        <v>6743</v>
      </c>
      <c r="AK6">
        <v>0</v>
      </c>
      <c r="AL6">
        <v>0</v>
      </c>
      <c r="AO6">
        <v>0</v>
      </c>
      <c r="AP6">
        <v>0</v>
      </c>
      <c r="AS6">
        <v>1</v>
      </c>
    </row>
    <row r="7" spans="1:45" x14ac:dyDescent="0.25">
      <c r="A7" t="s">
        <v>933</v>
      </c>
      <c r="B7" t="s">
        <v>3</v>
      </c>
      <c r="C7" t="s">
        <v>904</v>
      </c>
      <c r="D7" t="s">
        <v>934</v>
      </c>
      <c r="E7" t="s">
        <v>45</v>
      </c>
      <c r="F7" t="s">
        <v>44</v>
      </c>
      <c r="G7" t="s">
        <v>44</v>
      </c>
      <c r="H7">
        <v>1</v>
      </c>
      <c r="I7" t="s">
        <v>44</v>
      </c>
      <c r="J7">
        <v>1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 t="s">
        <v>45</v>
      </c>
      <c r="R7" t="s">
        <v>44</v>
      </c>
      <c r="S7" t="s">
        <v>44</v>
      </c>
      <c r="T7" t="s">
        <v>44</v>
      </c>
      <c r="U7" t="s">
        <v>44</v>
      </c>
      <c r="V7" t="s">
        <v>326</v>
      </c>
      <c r="W7" t="s">
        <v>935</v>
      </c>
      <c r="X7" t="s">
        <v>936</v>
      </c>
      <c r="Y7" t="s">
        <v>937</v>
      </c>
      <c r="Z7" t="s">
        <v>938</v>
      </c>
      <c r="AA7">
        <v>0</v>
      </c>
      <c r="AC7">
        <v>0</v>
      </c>
      <c r="AD7">
        <v>0</v>
      </c>
      <c r="AF7">
        <v>0</v>
      </c>
      <c r="AG7">
        <v>0</v>
      </c>
      <c r="AH7">
        <v>0</v>
      </c>
      <c r="AK7">
        <v>0</v>
      </c>
      <c r="AL7">
        <v>1</v>
      </c>
      <c r="AM7" t="s">
        <v>36</v>
      </c>
      <c r="AN7" t="s">
        <v>6744</v>
      </c>
      <c r="AO7">
        <v>0</v>
      </c>
      <c r="AP7">
        <v>0</v>
      </c>
      <c r="AS7">
        <v>1</v>
      </c>
    </row>
    <row r="8" spans="1:45" x14ac:dyDescent="0.25">
      <c r="A8" t="s">
        <v>992</v>
      </c>
      <c r="B8" t="s">
        <v>3</v>
      </c>
      <c r="C8" t="s">
        <v>993</v>
      </c>
      <c r="D8" t="s">
        <v>994</v>
      </c>
      <c r="E8" t="s">
        <v>45</v>
      </c>
      <c r="F8" t="s">
        <v>44</v>
      </c>
      <c r="G8" t="s">
        <v>44</v>
      </c>
      <c r="H8">
        <v>1</v>
      </c>
      <c r="I8" t="s">
        <v>45</v>
      </c>
      <c r="J8">
        <v>1</v>
      </c>
      <c r="K8">
        <v>0</v>
      </c>
      <c r="L8">
        <v>1</v>
      </c>
      <c r="M8">
        <v>1</v>
      </c>
      <c r="N8">
        <v>1</v>
      </c>
      <c r="O8">
        <v>1</v>
      </c>
      <c r="P8">
        <v>1</v>
      </c>
      <c r="Q8" t="s">
        <v>45</v>
      </c>
      <c r="R8" t="s">
        <v>44</v>
      </c>
      <c r="S8" t="s">
        <v>44</v>
      </c>
      <c r="T8" t="s">
        <v>44</v>
      </c>
      <c r="U8" t="s">
        <v>44</v>
      </c>
      <c r="V8" t="s">
        <v>36</v>
      </c>
      <c r="W8" t="s">
        <v>995</v>
      </c>
      <c r="X8" t="s">
        <v>996</v>
      </c>
      <c r="Y8" t="s">
        <v>997</v>
      </c>
      <c r="Z8" t="s">
        <v>998</v>
      </c>
      <c r="AA8">
        <v>0</v>
      </c>
      <c r="AC8">
        <v>0</v>
      </c>
      <c r="AD8">
        <v>0</v>
      </c>
      <c r="AF8">
        <v>0</v>
      </c>
      <c r="AG8">
        <v>0</v>
      </c>
      <c r="AH8">
        <v>0</v>
      </c>
      <c r="AK8">
        <v>0</v>
      </c>
      <c r="AL8">
        <v>0</v>
      </c>
      <c r="AO8">
        <v>1</v>
      </c>
      <c r="AP8">
        <v>0</v>
      </c>
      <c r="AR8" t="s">
        <v>6743</v>
      </c>
      <c r="AS8">
        <v>1</v>
      </c>
    </row>
    <row r="9" spans="1:45" x14ac:dyDescent="0.25">
      <c r="A9" t="s">
        <v>680</v>
      </c>
      <c r="B9" t="s">
        <v>3</v>
      </c>
      <c r="C9" t="s">
        <v>669</v>
      </c>
      <c r="D9" t="s">
        <v>681</v>
      </c>
      <c r="E9" t="s">
        <v>45</v>
      </c>
      <c r="F9" t="s">
        <v>44</v>
      </c>
      <c r="G9" t="s">
        <v>44</v>
      </c>
      <c r="H9">
        <v>1</v>
      </c>
      <c r="I9" t="s">
        <v>45</v>
      </c>
      <c r="J9">
        <v>1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 t="s">
        <v>44</v>
      </c>
      <c r="R9" t="s">
        <v>44</v>
      </c>
      <c r="S9" t="s">
        <v>45</v>
      </c>
      <c r="T9" t="s">
        <v>44</v>
      </c>
      <c r="U9" t="s">
        <v>44</v>
      </c>
      <c r="V9" t="s">
        <v>36</v>
      </c>
      <c r="W9" t="s">
        <v>682</v>
      </c>
      <c r="X9" t="s">
        <v>683</v>
      </c>
      <c r="Y9" t="s">
        <v>684</v>
      </c>
      <c r="Z9" t="s">
        <v>685</v>
      </c>
      <c r="AA9">
        <v>0</v>
      </c>
      <c r="AC9">
        <v>0</v>
      </c>
      <c r="AD9">
        <v>1</v>
      </c>
      <c r="AE9">
        <v>1</v>
      </c>
      <c r="AF9">
        <v>1</v>
      </c>
      <c r="AG9">
        <v>1</v>
      </c>
      <c r="AH9">
        <v>0</v>
      </c>
      <c r="AJ9" t="s">
        <v>6743</v>
      </c>
      <c r="AK9">
        <v>0</v>
      </c>
      <c r="AL9">
        <v>1</v>
      </c>
      <c r="AM9" t="s">
        <v>36</v>
      </c>
      <c r="AN9" t="s">
        <v>6744</v>
      </c>
      <c r="AO9">
        <v>0</v>
      </c>
      <c r="AP9">
        <v>1</v>
      </c>
      <c r="AQ9" t="s">
        <v>36</v>
      </c>
      <c r="AR9" t="s">
        <v>6744</v>
      </c>
      <c r="AS9">
        <v>4</v>
      </c>
    </row>
    <row r="10" spans="1:45" x14ac:dyDescent="0.25">
      <c r="A10" t="s">
        <v>951</v>
      </c>
      <c r="B10" t="s">
        <v>3</v>
      </c>
      <c r="C10" t="s">
        <v>940</v>
      </c>
      <c r="D10" t="s">
        <v>952</v>
      </c>
      <c r="E10" t="s">
        <v>45</v>
      </c>
      <c r="F10" t="s">
        <v>44</v>
      </c>
      <c r="G10" t="s">
        <v>44</v>
      </c>
      <c r="H10">
        <v>1</v>
      </c>
      <c r="I10" t="s">
        <v>44</v>
      </c>
      <c r="J10">
        <v>1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 t="s">
        <v>44</v>
      </c>
      <c r="R10" t="s">
        <v>44</v>
      </c>
      <c r="S10" t="s">
        <v>45</v>
      </c>
      <c r="T10" t="s">
        <v>44</v>
      </c>
      <c r="U10" t="s">
        <v>45</v>
      </c>
      <c r="V10" t="s">
        <v>6558</v>
      </c>
      <c r="W10" t="s">
        <v>712</v>
      </c>
      <c r="X10" t="s">
        <v>713</v>
      </c>
      <c r="Y10" t="s">
        <v>714</v>
      </c>
      <c r="Z10" t="s">
        <v>745</v>
      </c>
      <c r="AA10">
        <v>0</v>
      </c>
      <c r="AC10">
        <v>0</v>
      </c>
      <c r="AD10">
        <v>0</v>
      </c>
      <c r="AF10">
        <v>0</v>
      </c>
      <c r="AG10">
        <v>1</v>
      </c>
      <c r="AH10">
        <v>0</v>
      </c>
      <c r="AJ10" t="s">
        <v>6743</v>
      </c>
      <c r="AK10">
        <v>1</v>
      </c>
      <c r="AL10">
        <v>0</v>
      </c>
      <c r="AN10" t="s">
        <v>6743</v>
      </c>
      <c r="AO10">
        <v>0</v>
      </c>
      <c r="AP10">
        <v>0</v>
      </c>
      <c r="AS10">
        <v>2</v>
      </c>
    </row>
    <row r="11" spans="1:45" x14ac:dyDescent="0.25">
      <c r="A11" t="s">
        <v>861</v>
      </c>
      <c r="B11" t="s">
        <v>3</v>
      </c>
      <c r="C11" t="s">
        <v>845</v>
      </c>
      <c r="D11" t="s">
        <v>862</v>
      </c>
      <c r="E11" t="s">
        <v>45</v>
      </c>
      <c r="F11" t="s">
        <v>44</v>
      </c>
      <c r="G11" t="s">
        <v>44</v>
      </c>
      <c r="H11">
        <v>1</v>
      </c>
      <c r="I11" t="s">
        <v>45</v>
      </c>
      <c r="J11">
        <v>1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 t="s">
        <v>44</v>
      </c>
      <c r="R11" t="s">
        <v>44</v>
      </c>
      <c r="S11" t="s">
        <v>45</v>
      </c>
      <c r="T11" t="s">
        <v>44</v>
      </c>
      <c r="U11" t="s">
        <v>45</v>
      </c>
      <c r="V11" t="s">
        <v>35</v>
      </c>
      <c r="W11" t="s">
        <v>863</v>
      </c>
      <c r="X11" t="s">
        <v>864</v>
      </c>
      <c r="Y11" t="s">
        <v>736</v>
      </c>
      <c r="Z11" t="s">
        <v>865</v>
      </c>
      <c r="AA11">
        <v>0</v>
      </c>
      <c r="AC11">
        <v>0</v>
      </c>
      <c r="AD11">
        <v>0</v>
      </c>
      <c r="AF11">
        <v>0</v>
      </c>
      <c r="AG11">
        <v>1</v>
      </c>
      <c r="AH11">
        <v>0</v>
      </c>
      <c r="AJ11" t="s">
        <v>6743</v>
      </c>
      <c r="AK11">
        <v>0</v>
      </c>
      <c r="AL11">
        <v>0</v>
      </c>
      <c r="AO11">
        <v>0</v>
      </c>
      <c r="AP11">
        <v>0</v>
      </c>
      <c r="AS11">
        <v>1</v>
      </c>
    </row>
    <row r="12" spans="1:45" x14ac:dyDescent="0.25">
      <c r="A12" t="s">
        <v>915</v>
      </c>
      <c r="B12" t="s">
        <v>3</v>
      </c>
      <c r="C12" t="s">
        <v>904</v>
      </c>
      <c r="D12" t="s">
        <v>916</v>
      </c>
      <c r="E12" t="s">
        <v>45</v>
      </c>
      <c r="F12" t="s">
        <v>44</v>
      </c>
      <c r="G12" t="s">
        <v>44</v>
      </c>
      <c r="H12">
        <v>1</v>
      </c>
      <c r="I12" t="s">
        <v>44</v>
      </c>
      <c r="J12">
        <v>1</v>
      </c>
      <c r="K12">
        <v>0</v>
      </c>
      <c r="L12">
        <v>1</v>
      </c>
      <c r="M12">
        <v>1</v>
      </c>
      <c r="N12">
        <v>1</v>
      </c>
      <c r="O12">
        <v>1</v>
      </c>
      <c r="P12">
        <v>1</v>
      </c>
      <c r="Q12" t="s">
        <v>44</v>
      </c>
      <c r="R12" t="s">
        <v>44</v>
      </c>
      <c r="S12" t="s">
        <v>45</v>
      </c>
      <c r="T12" t="s">
        <v>44</v>
      </c>
      <c r="U12" t="s">
        <v>44</v>
      </c>
      <c r="V12" t="s">
        <v>35</v>
      </c>
      <c r="W12" t="s">
        <v>917</v>
      </c>
      <c r="X12" t="s">
        <v>918</v>
      </c>
      <c r="Y12" t="s">
        <v>919</v>
      </c>
      <c r="Z12" t="s">
        <v>920</v>
      </c>
      <c r="AA12">
        <v>0</v>
      </c>
      <c r="AC12">
        <v>0</v>
      </c>
      <c r="AD12">
        <v>1</v>
      </c>
      <c r="AE12">
        <v>1</v>
      </c>
      <c r="AF12">
        <v>1</v>
      </c>
      <c r="AG12">
        <v>1</v>
      </c>
      <c r="AH12">
        <v>0</v>
      </c>
      <c r="AJ12" t="s">
        <v>6743</v>
      </c>
      <c r="AK12">
        <v>0</v>
      </c>
      <c r="AL12">
        <v>0</v>
      </c>
      <c r="AO12">
        <v>0</v>
      </c>
      <c r="AP12">
        <v>0</v>
      </c>
      <c r="AS12">
        <v>2</v>
      </c>
    </row>
    <row r="13" spans="1:45" x14ac:dyDescent="0.25">
      <c r="A13" t="s">
        <v>686</v>
      </c>
      <c r="B13" t="s">
        <v>3</v>
      </c>
      <c r="C13" t="s">
        <v>669</v>
      </c>
      <c r="D13" t="s">
        <v>687</v>
      </c>
      <c r="E13" t="s">
        <v>45</v>
      </c>
      <c r="F13" t="s">
        <v>44</v>
      </c>
      <c r="G13" t="s">
        <v>44</v>
      </c>
      <c r="H13">
        <v>1</v>
      </c>
      <c r="I13" t="s">
        <v>45</v>
      </c>
      <c r="J13">
        <v>1</v>
      </c>
      <c r="K13">
        <v>0</v>
      </c>
      <c r="L13">
        <v>1</v>
      </c>
      <c r="M13">
        <v>1</v>
      </c>
      <c r="N13">
        <v>1</v>
      </c>
      <c r="O13">
        <v>1</v>
      </c>
      <c r="P13">
        <v>1</v>
      </c>
      <c r="Q13" t="s">
        <v>45</v>
      </c>
      <c r="R13" t="s">
        <v>45</v>
      </c>
      <c r="S13" t="s">
        <v>44</v>
      </c>
      <c r="T13" t="s">
        <v>44</v>
      </c>
      <c r="U13" t="s">
        <v>44</v>
      </c>
      <c r="V13" t="s">
        <v>326</v>
      </c>
      <c r="W13" t="s">
        <v>688</v>
      </c>
      <c r="X13" t="s">
        <v>689</v>
      </c>
      <c r="Y13" t="s">
        <v>690</v>
      </c>
      <c r="Z13" t="s">
        <v>691</v>
      </c>
      <c r="AA13">
        <v>0</v>
      </c>
      <c r="AC13">
        <v>0</v>
      </c>
      <c r="AD13">
        <v>0</v>
      </c>
      <c r="AF13">
        <v>0</v>
      </c>
      <c r="AG13">
        <v>1</v>
      </c>
      <c r="AH13">
        <v>0</v>
      </c>
      <c r="AJ13" t="s">
        <v>6743</v>
      </c>
      <c r="AK13">
        <v>1</v>
      </c>
      <c r="AL13">
        <v>0</v>
      </c>
      <c r="AN13" t="s">
        <v>6743</v>
      </c>
      <c r="AO13">
        <v>0</v>
      </c>
      <c r="AP13">
        <v>0</v>
      </c>
      <c r="AS13">
        <v>2</v>
      </c>
    </row>
    <row r="14" spans="1:45" x14ac:dyDescent="0.25">
      <c r="A14" t="s">
        <v>999</v>
      </c>
      <c r="B14" t="s">
        <v>3</v>
      </c>
      <c r="C14" t="s">
        <v>993</v>
      </c>
      <c r="D14" t="s">
        <v>1000</v>
      </c>
      <c r="E14" t="s">
        <v>45</v>
      </c>
      <c r="F14" t="s">
        <v>44</v>
      </c>
      <c r="G14" t="s">
        <v>44</v>
      </c>
      <c r="H14">
        <v>1</v>
      </c>
      <c r="I14" t="s">
        <v>45</v>
      </c>
      <c r="J14">
        <v>1</v>
      </c>
      <c r="K14">
        <v>0</v>
      </c>
      <c r="L14">
        <v>1</v>
      </c>
      <c r="M14">
        <v>1</v>
      </c>
      <c r="N14">
        <v>1</v>
      </c>
      <c r="O14">
        <v>1</v>
      </c>
      <c r="P14">
        <v>1</v>
      </c>
      <c r="Q14" t="s">
        <v>44</v>
      </c>
      <c r="R14" t="s">
        <v>44</v>
      </c>
      <c r="S14" t="s">
        <v>45</v>
      </c>
      <c r="T14" t="s">
        <v>44</v>
      </c>
      <c r="U14" t="s">
        <v>44</v>
      </c>
      <c r="V14" t="s">
        <v>35</v>
      </c>
      <c r="W14" t="s">
        <v>1001</v>
      </c>
      <c r="X14" t="s">
        <v>1002</v>
      </c>
      <c r="Y14" t="s">
        <v>1003</v>
      </c>
      <c r="Z14" t="s">
        <v>1004</v>
      </c>
      <c r="AA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K14">
        <v>0</v>
      </c>
      <c r="AL14">
        <v>0</v>
      </c>
      <c r="AO14">
        <v>1</v>
      </c>
      <c r="AP14">
        <v>0</v>
      </c>
      <c r="AR14" t="s">
        <v>6744</v>
      </c>
      <c r="AS14">
        <v>1</v>
      </c>
    </row>
    <row r="15" spans="1:45" x14ac:dyDescent="0.25">
      <c r="A15" t="s">
        <v>1005</v>
      </c>
      <c r="B15" t="s">
        <v>3</v>
      </c>
      <c r="C15" t="s">
        <v>993</v>
      </c>
      <c r="D15" t="s">
        <v>1006</v>
      </c>
      <c r="E15" t="s">
        <v>45</v>
      </c>
      <c r="F15" t="s">
        <v>44</v>
      </c>
      <c r="G15" t="s">
        <v>44</v>
      </c>
      <c r="H15">
        <v>1</v>
      </c>
      <c r="I15" t="s">
        <v>44</v>
      </c>
      <c r="J15">
        <v>1</v>
      </c>
      <c r="K15">
        <v>0</v>
      </c>
      <c r="L15">
        <v>1</v>
      </c>
      <c r="M15">
        <v>1</v>
      </c>
      <c r="N15">
        <v>1</v>
      </c>
      <c r="O15">
        <v>1</v>
      </c>
      <c r="P15">
        <v>1</v>
      </c>
      <c r="Q15" t="s">
        <v>44</v>
      </c>
      <c r="R15" t="s">
        <v>44</v>
      </c>
      <c r="S15" t="s">
        <v>45</v>
      </c>
      <c r="T15" t="s">
        <v>44</v>
      </c>
      <c r="U15" t="s">
        <v>44</v>
      </c>
      <c r="V15" t="s">
        <v>35</v>
      </c>
      <c r="W15" t="s">
        <v>1007</v>
      </c>
      <c r="X15" t="s">
        <v>1008</v>
      </c>
      <c r="Y15" t="s">
        <v>1009</v>
      </c>
      <c r="Z15" t="s">
        <v>1010</v>
      </c>
      <c r="AA15">
        <v>0</v>
      </c>
      <c r="AC15">
        <v>0</v>
      </c>
      <c r="AD15">
        <v>1</v>
      </c>
      <c r="AE15">
        <v>1</v>
      </c>
      <c r="AF15">
        <v>1</v>
      </c>
      <c r="AG15">
        <v>0</v>
      </c>
      <c r="AH15">
        <v>0</v>
      </c>
      <c r="AK15">
        <v>1</v>
      </c>
      <c r="AL15">
        <v>0</v>
      </c>
      <c r="AN15" t="s">
        <v>6743</v>
      </c>
      <c r="AO15">
        <v>0</v>
      </c>
      <c r="AP15">
        <v>0</v>
      </c>
      <c r="AS15">
        <v>2</v>
      </c>
    </row>
    <row r="16" spans="1:45" x14ac:dyDescent="0.25">
      <c r="A16" t="s">
        <v>921</v>
      </c>
      <c r="B16" t="s">
        <v>3</v>
      </c>
      <c r="C16" t="s">
        <v>904</v>
      </c>
      <c r="D16" t="s">
        <v>922</v>
      </c>
      <c r="E16" t="s">
        <v>45</v>
      </c>
      <c r="F16" t="s">
        <v>44</v>
      </c>
      <c r="G16" t="s">
        <v>44</v>
      </c>
      <c r="H16">
        <v>1</v>
      </c>
      <c r="I16" t="s">
        <v>44</v>
      </c>
      <c r="J16">
        <v>1</v>
      </c>
      <c r="K16">
        <v>0</v>
      </c>
      <c r="L16">
        <v>1</v>
      </c>
      <c r="M16">
        <v>1</v>
      </c>
      <c r="N16">
        <v>1</v>
      </c>
      <c r="O16">
        <v>1</v>
      </c>
      <c r="P16">
        <v>1</v>
      </c>
      <c r="Q16" t="s">
        <v>45</v>
      </c>
      <c r="R16" t="s">
        <v>44</v>
      </c>
      <c r="S16" t="s">
        <v>45</v>
      </c>
      <c r="T16" t="s">
        <v>44</v>
      </c>
      <c r="U16" t="s">
        <v>44</v>
      </c>
      <c r="V16" t="s">
        <v>326</v>
      </c>
      <c r="W16" t="s">
        <v>923</v>
      </c>
      <c r="X16" t="s">
        <v>924</v>
      </c>
      <c r="Y16" t="s">
        <v>925</v>
      </c>
      <c r="Z16" t="s">
        <v>926</v>
      </c>
      <c r="AA16">
        <v>0</v>
      </c>
      <c r="AC16">
        <v>0</v>
      </c>
      <c r="AD16">
        <v>1</v>
      </c>
      <c r="AE16">
        <v>1</v>
      </c>
      <c r="AF16">
        <v>1</v>
      </c>
      <c r="AG16">
        <v>0</v>
      </c>
      <c r="AH16">
        <v>0</v>
      </c>
      <c r="AK16">
        <v>0</v>
      </c>
      <c r="AL16">
        <v>0</v>
      </c>
      <c r="AO16">
        <v>0</v>
      </c>
      <c r="AP16">
        <v>0</v>
      </c>
      <c r="AS16">
        <v>1</v>
      </c>
    </row>
    <row r="17" spans="1:45" x14ac:dyDescent="0.25">
      <c r="A17" t="s">
        <v>953</v>
      </c>
      <c r="B17" t="s">
        <v>3</v>
      </c>
      <c r="C17" t="s">
        <v>940</v>
      </c>
      <c r="D17" t="s">
        <v>954</v>
      </c>
      <c r="E17" t="s">
        <v>44</v>
      </c>
      <c r="F17" t="s">
        <v>44</v>
      </c>
      <c r="G17" t="s">
        <v>44</v>
      </c>
      <c r="H17">
        <v>1</v>
      </c>
      <c r="I17" t="s">
        <v>44</v>
      </c>
      <c r="J17">
        <v>1</v>
      </c>
      <c r="K17">
        <v>0</v>
      </c>
      <c r="L17">
        <v>1</v>
      </c>
      <c r="M17">
        <v>1</v>
      </c>
      <c r="N17">
        <v>1</v>
      </c>
      <c r="O17">
        <v>1</v>
      </c>
      <c r="P17">
        <v>1</v>
      </c>
      <c r="Q17" t="s">
        <v>45</v>
      </c>
      <c r="R17" t="s">
        <v>44</v>
      </c>
      <c r="S17" t="s">
        <v>45</v>
      </c>
      <c r="T17" t="s">
        <v>44</v>
      </c>
      <c r="U17" t="s">
        <v>44</v>
      </c>
      <c r="V17" t="s">
        <v>36</v>
      </c>
      <c r="W17" t="s">
        <v>955</v>
      </c>
      <c r="X17" t="s">
        <v>956</v>
      </c>
      <c r="Y17" t="s">
        <v>957</v>
      </c>
      <c r="Z17" t="s">
        <v>958</v>
      </c>
      <c r="AA17">
        <v>0</v>
      </c>
      <c r="AC17">
        <v>0</v>
      </c>
      <c r="AD17">
        <v>1</v>
      </c>
      <c r="AE17">
        <v>1</v>
      </c>
      <c r="AF17">
        <v>1</v>
      </c>
      <c r="AG17">
        <v>0</v>
      </c>
      <c r="AH17">
        <v>0</v>
      </c>
      <c r="AK17">
        <v>0</v>
      </c>
      <c r="AL17">
        <v>0</v>
      </c>
      <c r="AO17">
        <v>1</v>
      </c>
      <c r="AP17">
        <v>0</v>
      </c>
      <c r="AR17" t="s">
        <v>6743</v>
      </c>
      <c r="AS17">
        <v>2</v>
      </c>
    </row>
    <row r="18" spans="1:45" x14ac:dyDescent="0.25">
      <c r="A18" t="s">
        <v>737</v>
      </c>
      <c r="B18" t="s">
        <v>3</v>
      </c>
      <c r="C18" t="s">
        <v>723</v>
      </c>
      <c r="D18" t="s">
        <v>738</v>
      </c>
      <c r="E18" t="s">
        <v>45</v>
      </c>
      <c r="F18" t="s">
        <v>44</v>
      </c>
      <c r="G18" t="s">
        <v>44</v>
      </c>
      <c r="H18">
        <v>1</v>
      </c>
      <c r="I18" t="s">
        <v>45</v>
      </c>
      <c r="J18">
        <v>1</v>
      </c>
      <c r="K18">
        <v>0</v>
      </c>
      <c r="L18">
        <v>1</v>
      </c>
      <c r="M18">
        <v>1</v>
      </c>
      <c r="N18">
        <v>1</v>
      </c>
      <c r="O18">
        <v>1</v>
      </c>
      <c r="P18">
        <v>1</v>
      </c>
      <c r="Q18" t="s">
        <v>45</v>
      </c>
      <c r="R18" t="s">
        <v>44</v>
      </c>
      <c r="S18" t="s">
        <v>44</v>
      </c>
      <c r="T18" t="s">
        <v>44</v>
      </c>
      <c r="U18" t="s">
        <v>45</v>
      </c>
      <c r="V18" t="s">
        <v>326</v>
      </c>
      <c r="W18" t="s">
        <v>739</v>
      </c>
      <c r="X18" t="s">
        <v>740</v>
      </c>
      <c r="Y18" t="s">
        <v>741</v>
      </c>
      <c r="Z18" t="s">
        <v>742</v>
      </c>
      <c r="AA18">
        <v>0</v>
      </c>
      <c r="AC18">
        <v>0</v>
      </c>
      <c r="AD18">
        <v>0</v>
      </c>
      <c r="AF18">
        <v>0</v>
      </c>
      <c r="AG18">
        <v>1</v>
      </c>
      <c r="AH18">
        <v>0</v>
      </c>
      <c r="AJ18" t="s">
        <v>6743</v>
      </c>
      <c r="AK18">
        <v>0</v>
      </c>
      <c r="AL18">
        <v>0</v>
      </c>
      <c r="AO18">
        <v>0</v>
      </c>
      <c r="AP18">
        <v>0</v>
      </c>
      <c r="AS18">
        <v>1</v>
      </c>
    </row>
    <row r="19" spans="1:45" x14ac:dyDescent="0.25">
      <c r="A19" t="s">
        <v>743</v>
      </c>
      <c r="B19" t="s">
        <v>3</v>
      </c>
      <c r="C19" t="s">
        <v>723</v>
      </c>
      <c r="D19" t="s">
        <v>744</v>
      </c>
      <c r="E19" t="s">
        <v>45</v>
      </c>
      <c r="F19" t="s">
        <v>44</v>
      </c>
      <c r="G19" t="s">
        <v>44</v>
      </c>
      <c r="H19">
        <v>1</v>
      </c>
      <c r="I19" t="s">
        <v>44</v>
      </c>
      <c r="J19">
        <v>1</v>
      </c>
      <c r="K19">
        <v>0</v>
      </c>
      <c r="L19">
        <v>1</v>
      </c>
      <c r="M19">
        <v>1</v>
      </c>
      <c r="N19">
        <v>1</v>
      </c>
      <c r="O19">
        <v>1</v>
      </c>
      <c r="P19">
        <v>1</v>
      </c>
      <c r="Q19" t="s">
        <v>44</v>
      </c>
      <c r="R19" t="s">
        <v>44</v>
      </c>
      <c r="S19" t="s">
        <v>44</v>
      </c>
      <c r="T19" t="s">
        <v>44</v>
      </c>
      <c r="U19" t="s">
        <v>44</v>
      </c>
      <c r="V19" t="s">
        <v>6558</v>
      </c>
      <c r="W19" t="s">
        <v>712</v>
      </c>
      <c r="X19" t="s">
        <v>713</v>
      </c>
      <c r="Y19" t="s">
        <v>714</v>
      </c>
      <c r="Z19" t="s">
        <v>745</v>
      </c>
      <c r="AA19">
        <v>0</v>
      </c>
      <c r="AC19">
        <v>0</v>
      </c>
      <c r="AD19">
        <v>1</v>
      </c>
      <c r="AE19">
        <v>1</v>
      </c>
      <c r="AF19">
        <v>1</v>
      </c>
      <c r="AG19">
        <v>1</v>
      </c>
      <c r="AH19">
        <v>0</v>
      </c>
      <c r="AJ19" t="s">
        <v>6743</v>
      </c>
      <c r="AK19">
        <v>1</v>
      </c>
      <c r="AL19">
        <v>1</v>
      </c>
      <c r="AM19" t="s">
        <v>36</v>
      </c>
      <c r="AN19" t="s">
        <v>6745</v>
      </c>
      <c r="AO19">
        <v>0</v>
      </c>
      <c r="AP19">
        <v>0</v>
      </c>
      <c r="AS19">
        <v>4</v>
      </c>
    </row>
    <row r="20" spans="1:45" x14ac:dyDescent="0.25">
      <c r="A20" t="s">
        <v>692</v>
      </c>
      <c r="B20" t="s">
        <v>3</v>
      </c>
      <c r="C20" t="s">
        <v>669</v>
      </c>
      <c r="D20" t="s">
        <v>693</v>
      </c>
      <c r="E20" t="s">
        <v>45</v>
      </c>
      <c r="F20" t="s">
        <v>44</v>
      </c>
      <c r="G20" t="s">
        <v>44</v>
      </c>
      <c r="H20">
        <v>1</v>
      </c>
      <c r="I20" t="s">
        <v>45</v>
      </c>
      <c r="J20">
        <v>1</v>
      </c>
      <c r="K20">
        <v>0</v>
      </c>
      <c r="L20">
        <v>1</v>
      </c>
      <c r="M20">
        <v>1</v>
      </c>
      <c r="N20">
        <v>1</v>
      </c>
      <c r="O20">
        <v>1</v>
      </c>
      <c r="P20">
        <v>1</v>
      </c>
      <c r="Q20" t="s">
        <v>44</v>
      </c>
      <c r="R20" t="s">
        <v>44</v>
      </c>
      <c r="S20" t="s">
        <v>45</v>
      </c>
      <c r="T20" t="s">
        <v>44</v>
      </c>
      <c r="U20" t="s">
        <v>44</v>
      </c>
      <c r="V20" t="s">
        <v>326</v>
      </c>
      <c r="W20" t="s">
        <v>694</v>
      </c>
      <c r="X20" t="s">
        <v>695</v>
      </c>
      <c r="Y20" t="s">
        <v>696</v>
      </c>
      <c r="Z20" t="s">
        <v>697</v>
      </c>
      <c r="AA20">
        <v>0</v>
      </c>
      <c r="AC20">
        <v>0</v>
      </c>
      <c r="AD20">
        <v>0</v>
      </c>
      <c r="AF20">
        <v>0</v>
      </c>
      <c r="AG20">
        <v>1</v>
      </c>
      <c r="AH20">
        <v>0</v>
      </c>
      <c r="AJ20" t="s">
        <v>6743</v>
      </c>
      <c r="AK20">
        <v>0</v>
      </c>
      <c r="AL20">
        <v>1</v>
      </c>
      <c r="AM20" t="s">
        <v>36</v>
      </c>
      <c r="AN20" t="s">
        <v>6744</v>
      </c>
      <c r="AO20">
        <v>0</v>
      </c>
      <c r="AP20">
        <v>0</v>
      </c>
      <c r="AS20">
        <v>2</v>
      </c>
    </row>
    <row r="21" spans="1:45" x14ac:dyDescent="0.25">
      <c r="A21" t="s">
        <v>813</v>
      </c>
      <c r="B21" t="s">
        <v>3</v>
      </c>
      <c r="C21" t="s">
        <v>723</v>
      </c>
      <c r="D21" t="s">
        <v>814</v>
      </c>
      <c r="E21" t="s">
        <v>45</v>
      </c>
      <c r="F21" t="s">
        <v>44</v>
      </c>
      <c r="G21" t="s">
        <v>44</v>
      </c>
      <c r="H21">
        <v>1</v>
      </c>
      <c r="I21" t="s">
        <v>44</v>
      </c>
      <c r="J21">
        <v>1</v>
      </c>
      <c r="K21">
        <v>0</v>
      </c>
      <c r="L21">
        <v>1</v>
      </c>
      <c r="M21">
        <v>1</v>
      </c>
      <c r="N21">
        <v>1</v>
      </c>
      <c r="O21">
        <v>1</v>
      </c>
      <c r="P21">
        <v>1</v>
      </c>
      <c r="Q21" t="s">
        <v>45</v>
      </c>
      <c r="R21" t="s">
        <v>45</v>
      </c>
      <c r="S21" t="s">
        <v>45</v>
      </c>
      <c r="T21" t="s">
        <v>44</v>
      </c>
      <c r="U21" t="s">
        <v>45</v>
      </c>
      <c r="V21" t="s">
        <v>35</v>
      </c>
      <c r="W21" t="s">
        <v>815</v>
      </c>
      <c r="X21" t="s">
        <v>816</v>
      </c>
      <c r="Y21" t="s">
        <v>817</v>
      </c>
      <c r="Z21" t="s">
        <v>818</v>
      </c>
      <c r="AA21">
        <v>0</v>
      </c>
      <c r="AC21">
        <v>0</v>
      </c>
      <c r="AD21">
        <v>0</v>
      </c>
      <c r="AF21">
        <v>0</v>
      </c>
      <c r="AG21">
        <v>1</v>
      </c>
      <c r="AH21">
        <v>0</v>
      </c>
      <c r="AJ21" t="s">
        <v>6743</v>
      </c>
      <c r="AK21">
        <v>0</v>
      </c>
      <c r="AL21">
        <v>0</v>
      </c>
      <c r="AO21">
        <v>0</v>
      </c>
      <c r="AP21">
        <v>0</v>
      </c>
      <c r="AS21">
        <v>1</v>
      </c>
    </row>
    <row r="22" spans="1:45" x14ac:dyDescent="0.25">
      <c r="A22" t="s">
        <v>829</v>
      </c>
      <c r="B22" t="s">
        <v>3</v>
      </c>
      <c r="C22" t="s">
        <v>820</v>
      </c>
      <c r="D22" t="s">
        <v>830</v>
      </c>
      <c r="E22" t="s">
        <v>45</v>
      </c>
      <c r="F22" t="s">
        <v>44</v>
      </c>
      <c r="G22" t="s">
        <v>44</v>
      </c>
      <c r="H22">
        <v>1</v>
      </c>
      <c r="I22" t="s">
        <v>44</v>
      </c>
      <c r="J22">
        <v>1</v>
      </c>
      <c r="K22">
        <v>0</v>
      </c>
      <c r="L22">
        <v>1</v>
      </c>
      <c r="M22">
        <v>1</v>
      </c>
      <c r="N22">
        <v>1</v>
      </c>
      <c r="O22">
        <v>1</v>
      </c>
      <c r="P22">
        <v>1</v>
      </c>
      <c r="Q22" t="s">
        <v>45</v>
      </c>
      <c r="R22" t="s">
        <v>44</v>
      </c>
      <c r="S22" t="s">
        <v>45</v>
      </c>
      <c r="T22" t="s">
        <v>44</v>
      </c>
      <c r="U22" t="s">
        <v>44</v>
      </c>
      <c r="V22" t="s">
        <v>35</v>
      </c>
      <c r="W22" t="s">
        <v>831</v>
      </c>
      <c r="X22" t="s">
        <v>832</v>
      </c>
      <c r="Y22" t="s">
        <v>736</v>
      </c>
      <c r="Z22" t="s">
        <v>833</v>
      </c>
      <c r="AA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K22">
        <v>0</v>
      </c>
      <c r="AL22">
        <v>1</v>
      </c>
      <c r="AM22" t="s">
        <v>36</v>
      </c>
      <c r="AN22" t="s">
        <v>6744</v>
      </c>
      <c r="AO22">
        <v>0</v>
      </c>
      <c r="AP22">
        <v>0</v>
      </c>
      <c r="AS22">
        <v>1</v>
      </c>
    </row>
    <row r="23" spans="1:45" x14ac:dyDescent="0.25">
      <c r="A23" t="s">
        <v>698</v>
      </c>
      <c r="B23" t="s">
        <v>3</v>
      </c>
      <c r="C23" t="s">
        <v>669</v>
      </c>
      <c r="D23" t="s">
        <v>699</v>
      </c>
      <c r="E23" t="s">
        <v>45</v>
      </c>
      <c r="F23" t="s">
        <v>45</v>
      </c>
      <c r="G23" t="s">
        <v>44</v>
      </c>
      <c r="H23">
        <v>1</v>
      </c>
      <c r="I23" t="s">
        <v>44</v>
      </c>
      <c r="J23">
        <v>1</v>
      </c>
      <c r="K23">
        <v>0</v>
      </c>
      <c r="L23">
        <v>1</v>
      </c>
      <c r="M23">
        <v>1</v>
      </c>
      <c r="O23">
        <v>1</v>
      </c>
      <c r="P23">
        <v>1</v>
      </c>
      <c r="Q23" t="s">
        <v>45</v>
      </c>
      <c r="R23" t="s">
        <v>44</v>
      </c>
      <c r="S23" t="s">
        <v>45</v>
      </c>
      <c r="T23" t="s">
        <v>44</v>
      </c>
      <c r="U23" t="s">
        <v>44</v>
      </c>
      <c r="V23" t="s">
        <v>36</v>
      </c>
      <c r="W23" t="s">
        <v>700</v>
      </c>
      <c r="X23" t="s">
        <v>701</v>
      </c>
      <c r="Y23" t="s">
        <v>702</v>
      </c>
      <c r="Z23" t="s">
        <v>703</v>
      </c>
      <c r="AA23">
        <v>0</v>
      </c>
      <c r="AC23">
        <v>0</v>
      </c>
      <c r="AD23">
        <v>1</v>
      </c>
      <c r="AE23">
        <v>1</v>
      </c>
      <c r="AF23">
        <v>1</v>
      </c>
      <c r="AG23">
        <v>0</v>
      </c>
      <c r="AH23">
        <v>0</v>
      </c>
      <c r="AK23">
        <v>0</v>
      </c>
      <c r="AL23">
        <v>0</v>
      </c>
      <c r="AO23">
        <v>0</v>
      </c>
      <c r="AP23">
        <v>0</v>
      </c>
      <c r="AS23">
        <v>1</v>
      </c>
    </row>
    <row r="24" spans="1:45" x14ac:dyDescent="0.25">
      <c r="A24" t="s">
        <v>927</v>
      </c>
      <c r="B24" t="s">
        <v>3</v>
      </c>
      <c r="C24" t="s">
        <v>904</v>
      </c>
      <c r="D24" t="s">
        <v>928</v>
      </c>
      <c r="E24" t="s">
        <v>45</v>
      </c>
      <c r="F24" t="s">
        <v>44</v>
      </c>
      <c r="G24" t="s">
        <v>44</v>
      </c>
      <c r="H24">
        <v>1</v>
      </c>
      <c r="I24" t="s">
        <v>44</v>
      </c>
      <c r="J24">
        <v>1</v>
      </c>
      <c r="K24">
        <v>0</v>
      </c>
      <c r="L24">
        <v>1</v>
      </c>
      <c r="M24">
        <v>1</v>
      </c>
      <c r="N24">
        <v>1</v>
      </c>
      <c r="O24">
        <v>1</v>
      </c>
      <c r="P24">
        <v>1</v>
      </c>
      <c r="Q24" t="s">
        <v>44</v>
      </c>
      <c r="R24" t="s">
        <v>44</v>
      </c>
      <c r="S24" t="s">
        <v>45</v>
      </c>
      <c r="T24" t="s">
        <v>44</v>
      </c>
      <c r="U24" t="s">
        <v>44</v>
      </c>
      <c r="V24" t="s">
        <v>326</v>
      </c>
      <c r="W24" t="s">
        <v>929</v>
      </c>
      <c r="X24" t="s">
        <v>930</v>
      </c>
      <c r="Y24" t="s">
        <v>931</v>
      </c>
      <c r="Z24" t="s">
        <v>932</v>
      </c>
      <c r="AA24">
        <v>0</v>
      </c>
      <c r="AC24">
        <v>0</v>
      </c>
      <c r="AD24">
        <v>0</v>
      </c>
      <c r="AF24">
        <v>0</v>
      </c>
      <c r="AG24">
        <v>1</v>
      </c>
      <c r="AH24">
        <v>0</v>
      </c>
      <c r="AJ24" t="s">
        <v>6743</v>
      </c>
      <c r="AK24">
        <v>1</v>
      </c>
      <c r="AL24">
        <v>0</v>
      </c>
      <c r="AN24" t="s">
        <v>6743</v>
      </c>
      <c r="AO24">
        <v>0</v>
      </c>
      <c r="AP24">
        <v>1</v>
      </c>
      <c r="AQ24" t="s">
        <v>36</v>
      </c>
      <c r="AR24" t="s">
        <v>6744</v>
      </c>
      <c r="AS24">
        <v>3</v>
      </c>
    </row>
    <row r="25" spans="1:45" x14ac:dyDescent="0.25">
      <c r="A25" t="s">
        <v>762</v>
      </c>
      <c r="B25" t="s">
        <v>3</v>
      </c>
      <c r="C25" t="s">
        <v>723</v>
      </c>
      <c r="D25" t="s">
        <v>763</v>
      </c>
      <c r="E25" t="s">
        <v>45</v>
      </c>
      <c r="F25" t="s">
        <v>44</v>
      </c>
      <c r="G25" t="s">
        <v>44</v>
      </c>
      <c r="H25">
        <v>1</v>
      </c>
      <c r="I25" t="s">
        <v>44</v>
      </c>
      <c r="J25">
        <v>1</v>
      </c>
      <c r="K25">
        <v>0</v>
      </c>
      <c r="L25">
        <v>1</v>
      </c>
      <c r="M25">
        <v>1</v>
      </c>
      <c r="N25">
        <v>1</v>
      </c>
      <c r="O25">
        <v>1</v>
      </c>
      <c r="P25">
        <v>1</v>
      </c>
      <c r="Q25" t="s">
        <v>44</v>
      </c>
      <c r="R25" t="s">
        <v>44</v>
      </c>
      <c r="S25" t="s">
        <v>45</v>
      </c>
      <c r="T25" t="s">
        <v>44</v>
      </c>
      <c r="U25" t="s">
        <v>45</v>
      </c>
      <c r="V25" t="s">
        <v>326</v>
      </c>
      <c r="W25" t="s">
        <v>764</v>
      </c>
      <c r="X25" t="s">
        <v>765</v>
      </c>
      <c r="Y25" t="s">
        <v>766</v>
      </c>
      <c r="Z25" t="s">
        <v>767</v>
      </c>
      <c r="AA25">
        <v>0</v>
      </c>
      <c r="AC25">
        <v>0</v>
      </c>
      <c r="AD25">
        <v>1</v>
      </c>
      <c r="AE25">
        <v>1</v>
      </c>
      <c r="AF25">
        <v>1</v>
      </c>
      <c r="AG25">
        <v>0</v>
      </c>
      <c r="AH25">
        <v>0</v>
      </c>
      <c r="AK25">
        <v>0</v>
      </c>
      <c r="AL25">
        <v>0</v>
      </c>
      <c r="AO25">
        <v>0</v>
      </c>
      <c r="AP25">
        <v>0</v>
      </c>
      <c r="AS25">
        <v>1</v>
      </c>
    </row>
    <row r="26" spans="1:45" x14ac:dyDescent="0.25">
      <c r="A26" t="s">
        <v>704</v>
      </c>
      <c r="B26" t="s">
        <v>3</v>
      </c>
      <c r="C26" t="s">
        <v>669</v>
      </c>
      <c r="D26" t="s">
        <v>705</v>
      </c>
      <c r="E26" t="s">
        <v>45</v>
      </c>
      <c r="F26" t="s">
        <v>44</v>
      </c>
      <c r="G26" t="s">
        <v>44</v>
      </c>
      <c r="H26">
        <v>1</v>
      </c>
      <c r="I26" t="s">
        <v>44</v>
      </c>
      <c r="J26">
        <v>1</v>
      </c>
      <c r="K26">
        <v>0</v>
      </c>
      <c r="L26">
        <v>1</v>
      </c>
      <c r="M26">
        <v>1</v>
      </c>
      <c r="N26">
        <v>1</v>
      </c>
      <c r="O26">
        <v>1</v>
      </c>
      <c r="P26">
        <v>1</v>
      </c>
      <c r="Q26" t="s">
        <v>44</v>
      </c>
      <c r="R26" t="s">
        <v>44</v>
      </c>
      <c r="S26" t="s">
        <v>45</v>
      </c>
      <c r="T26" t="s">
        <v>44</v>
      </c>
      <c r="U26" t="s">
        <v>45</v>
      </c>
      <c r="V26" t="s">
        <v>35</v>
      </c>
      <c r="W26" t="s">
        <v>706</v>
      </c>
      <c r="X26" t="s">
        <v>707</v>
      </c>
      <c r="Y26" t="s">
        <v>708</v>
      </c>
      <c r="Z26" t="s">
        <v>709</v>
      </c>
      <c r="AA26">
        <v>0</v>
      </c>
      <c r="AC26">
        <v>0</v>
      </c>
      <c r="AD26">
        <v>1</v>
      </c>
      <c r="AE26">
        <v>1</v>
      </c>
      <c r="AF26">
        <v>1</v>
      </c>
      <c r="AG26">
        <v>1</v>
      </c>
      <c r="AH26">
        <v>0</v>
      </c>
      <c r="AJ26" t="s">
        <v>6743</v>
      </c>
      <c r="AK26">
        <v>0</v>
      </c>
      <c r="AL26">
        <v>1</v>
      </c>
      <c r="AM26" t="s">
        <v>35</v>
      </c>
      <c r="AN26" t="s">
        <v>6744</v>
      </c>
      <c r="AO26">
        <v>0</v>
      </c>
      <c r="AP26">
        <v>0</v>
      </c>
      <c r="AS26">
        <v>3</v>
      </c>
    </row>
    <row r="27" spans="1:45" x14ac:dyDescent="0.25">
      <c r="A27" t="s">
        <v>880</v>
      </c>
      <c r="B27" t="s">
        <v>3</v>
      </c>
      <c r="C27" t="s">
        <v>845</v>
      </c>
      <c r="D27" t="s">
        <v>881</v>
      </c>
      <c r="E27" t="s">
        <v>45</v>
      </c>
      <c r="F27" t="s">
        <v>44</v>
      </c>
      <c r="G27" t="s">
        <v>44</v>
      </c>
      <c r="H27">
        <v>1</v>
      </c>
      <c r="I27" t="s">
        <v>44</v>
      </c>
      <c r="J27">
        <v>1</v>
      </c>
      <c r="K27">
        <v>0</v>
      </c>
      <c r="L27">
        <v>1</v>
      </c>
      <c r="M27">
        <v>1</v>
      </c>
      <c r="N27">
        <v>1</v>
      </c>
      <c r="O27">
        <v>1</v>
      </c>
      <c r="P27">
        <v>1</v>
      </c>
      <c r="Q27" t="s">
        <v>45</v>
      </c>
      <c r="R27" t="s">
        <v>44</v>
      </c>
      <c r="S27" t="s">
        <v>45</v>
      </c>
      <c r="T27" t="s">
        <v>44</v>
      </c>
      <c r="U27" t="s">
        <v>45</v>
      </c>
      <c r="V27" t="s">
        <v>6558</v>
      </c>
      <c r="W27" t="s">
        <v>712</v>
      </c>
      <c r="X27" t="s">
        <v>713</v>
      </c>
      <c r="Y27" t="s">
        <v>714</v>
      </c>
      <c r="Z27" t="s">
        <v>745</v>
      </c>
      <c r="AA27">
        <v>0</v>
      </c>
      <c r="AC27">
        <v>0</v>
      </c>
      <c r="AD27">
        <v>1</v>
      </c>
      <c r="AE27">
        <v>1</v>
      </c>
      <c r="AF27">
        <v>1</v>
      </c>
      <c r="AG27">
        <v>0</v>
      </c>
      <c r="AH27">
        <v>0</v>
      </c>
      <c r="AK27">
        <v>1</v>
      </c>
      <c r="AL27">
        <v>0</v>
      </c>
      <c r="AN27" t="s">
        <v>6743</v>
      </c>
      <c r="AO27">
        <v>0</v>
      </c>
      <c r="AP27">
        <v>0</v>
      </c>
      <c r="AS27">
        <v>2</v>
      </c>
    </row>
    <row r="28" spans="1:45" x14ac:dyDescent="0.25">
      <c r="A28" t="s">
        <v>774</v>
      </c>
      <c r="B28" t="s">
        <v>3</v>
      </c>
      <c r="C28" t="s">
        <v>723</v>
      </c>
      <c r="D28" t="s">
        <v>775</v>
      </c>
      <c r="E28" t="s">
        <v>45</v>
      </c>
      <c r="F28" t="s">
        <v>44</v>
      </c>
      <c r="G28" t="s">
        <v>44</v>
      </c>
      <c r="H28">
        <v>1</v>
      </c>
      <c r="I28" t="s">
        <v>44</v>
      </c>
      <c r="J28">
        <v>1</v>
      </c>
      <c r="K28">
        <v>0</v>
      </c>
      <c r="L28">
        <v>1</v>
      </c>
      <c r="M28">
        <v>1</v>
      </c>
      <c r="N28">
        <v>1</v>
      </c>
      <c r="O28">
        <v>1</v>
      </c>
      <c r="P28">
        <v>1</v>
      </c>
      <c r="Q28" t="s">
        <v>45</v>
      </c>
      <c r="R28" t="s">
        <v>44</v>
      </c>
      <c r="S28" t="s">
        <v>45</v>
      </c>
      <c r="T28" t="s">
        <v>44</v>
      </c>
      <c r="U28" t="s">
        <v>44</v>
      </c>
      <c r="V28" t="s">
        <v>36</v>
      </c>
      <c r="W28" t="s">
        <v>776</v>
      </c>
      <c r="X28" t="s">
        <v>777</v>
      </c>
      <c r="Y28" t="s">
        <v>778</v>
      </c>
      <c r="Z28" t="s">
        <v>779</v>
      </c>
      <c r="AA28">
        <v>0</v>
      </c>
      <c r="AC28">
        <v>0</v>
      </c>
      <c r="AD28">
        <v>1</v>
      </c>
      <c r="AE28">
        <v>1</v>
      </c>
      <c r="AF28">
        <v>1</v>
      </c>
      <c r="AG28">
        <v>0</v>
      </c>
      <c r="AH28">
        <v>0</v>
      </c>
      <c r="AK28">
        <v>0</v>
      </c>
      <c r="AL28">
        <v>1</v>
      </c>
      <c r="AM28" t="s">
        <v>36</v>
      </c>
      <c r="AN28" t="s">
        <v>6744</v>
      </c>
      <c r="AO28">
        <v>0</v>
      </c>
      <c r="AP28">
        <v>0</v>
      </c>
      <c r="AS28">
        <v>2</v>
      </c>
    </row>
    <row r="29" spans="1:45" x14ac:dyDescent="0.25">
      <c r="A29" t="s">
        <v>785</v>
      </c>
      <c r="B29" t="s">
        <v>3</v>
      </c>
      <c r="C29" t="s">
        <v>723</v>
      </c>
      <c r="D29" t="s">
        <v>786</v>
      </c>
      <c r="E29" t="s">
        <v>45</v>
      </c>
      <c r="F29" t="s">
        <v>44</v>
      </c>
      <c r="G29" t="s">
        <v>44</v>
      </c>
      <c r="H29">
        <v>1</v>
      </c>
      <c r="I29" t="s">
        <v>44</v>
      </c>
      <c r="J29">
        <v>1</v>
      </c>
      <c r="K29">
        <v>0</v>
      </c>
      <c r="L29">
        <v>0</v>
      </c>
      <c r="M29">
        <v>1</v>
      </c>
      <c r="N29">
        <v>1</v>
      </c>
      <c r="O29">
        <v>1</v>
      </c>
      <c r="P29">
        <v>1</v>
      </c>
      <c r="Q29" t="s">
        <v>45</v>
      </c>
      <c r="R29" t="s">
        <v>44</v>
      </c>
      <c r="S29" t="s">
        <v>45</v>
      </c>
      <c r="T29" t="s">
        <v>44</v>
      </c>
      <c r="U29" t="s">
        <v>44</v>
      </c>
      <c r="V29" t="s">
        <v>6558</v>
      </c>
      <c r="W29" t="s">
        <v>712</v>
      </c>
      <c r="X29" t="s">
        <v>713</v>
      </c>
      <c r="Y29" t="s">
        <v>714</v>
      </c>
      <c r="Z29" t="s">
        <v>745</v>
      </c>
      <c r="AA29">
        <v>0</v>
      </c>
      <c r="AC29">
        <v>0</v>
      </c>
      <c r="AD29">
        <v>1</v>
      </c>
      <c r="AE29">
        <v>1</v>
      </c>
      <c r="AF29">
        <v>1</v>
      </c>
      <c r="AG29">
        <v>0</v>
      </c>
      <c r="AH29">
        <v>0</v>
      </c>
      <c r="AK29">
        <v>0</v>
      </c>
      <c r="AL29">
        <v>0</v>
      </c>
      <c r="AO29">
        <v>0</v>
      </c>
      <c r="AP29">
        <v>0</v>
      </c>
      <c r="AS29">
        <v>1</v>
      </c>
    </row>
    <row r="30" spans="1:45" x14ac:dyDescent="0.25">
      <c r="A30" t="s">
        <v>710</v>
      </c>
      <c r="B30" t="s">
        <v>3</v>
      </c>
      <c r="C30" t="s">
        <v>669</v>
      </c>
      <c r="D30" t="s">
        <v>711</v>
      </c>
      <c r="E30" t="s">
        <v>45</v>
      </c>
      <c r="F30" t="s">
        <v>44</v>
      </c>
      <c r="G30" t="s">
        <v>44</v>
      </c>
      <c r="H30">
        <v>1</v>
      </c>
      <c r="I30" t="s">
        <v>45</v>
      </c>
      <c r="J30">
        <v>1</v>
      </c>
      <c r="K30">
        <v>0</v>
      </c>
      <c r="L30">
        <v>1</v>
      </c>
      <c r="M30">
        <v>1</v>
      </c>
      <c r="N30">
        <v>1</v>
      </c>
      <c r="O30">
        <v>1</v>
      </c>
      <c r="P30">
        <v>1</v>
      </c>
      <c r="Q30" t="s">
        <v>44</v>
      </c>
      <c r="R30" t="s">
        <v>45</v>
      </c>
      <c r="S30" t="s">
        <v>44</v>
      </c>
      <c r="T30" t="s">
        <v>44</v>
      </c>
      <c r="U30" t="s">
        <v>45</v>
      </c>
      <c r="V30" t="s">
        <v>6558</v>
      </c>
      <c r="W30" t="s">
        <v>712</v>
      </c>
      <c r="X30" t="s">
        <v>713</v>
      </c>
      <c r="Y30" t="s">
        <v>714</v>
      </c>
      <c r="Z30" t="s">
        <v>715</v>
      </c>
      <c r="AA30">
        <v>0</v>
      </c>
      <c r="AC30">
        <v>0</v>
      </c>
      <c r="AD30">
        <v>0</v>
      </c>
      <c r="AF30">
        <v>0</v>
      </c>
      <c r="AG30">
        <v>1</v>
      </c>
      <c r="AH30">
        <v>0</v>
      </c>
      <c r="AJ30" t="s">
        <v>6743</v>
      </c>
      <c r="AK30">
        <v>1</v>
      </c>
      <c r="AL30">
        <v>0</v>
      </c>
      <c r="AN30" t="s">
        <v>6744</v>
      </c>
      <c r="AO30">
        <v>0</v>
      </c>
      <c r="AP30">
        <v>1</v>
      </c>
      <c r="AQ30" t="s">
        <v>36</v>
      </c>
      <c r="AR30" t="s">
        <v>6744</v>
      </c>
      <c r="AS30">
        <v>3</v>
      </c>
    </row>
    <row r="31" spans="1:45" x14ac:dyDescent="0.25">
      <c r="A31" t="s">
        <v>787</v>
      </c>
      <c r="B31" t="s">
        <v>3</v>
      </c>
      <c r="C31" t="s">
        <v>723</v>
      </c>
      <c r="D31" t="s">
        <v>788</v>
      </c>
      <c r="E31" t="s">
        <v>45</v>
      </c>
      <c r="F31" t="s">
        <v>44</v>
      </c>
      <c r="G31" t="s">
        <v>44</v>
      </c>
      <c r="H31">
        <v>1</v>
      </c>
      <c r="I31" t="s">
        <v>45</v>
      </c>
      <c r="J31">
        <v>1</v>
      </c>
      <c r="K31">
        <v>0</v>
      </c>
      <c r="L31">
        <v>1</v>
      </c>
      <c r="M31">
        <v>1</v>
      </c>
      <c r="N31">
        <v>1</v>
      </c>
      <c r="O31">
        <v>1</v>
      </c>
      <c r="P31">
        <v>1</v>
      </c>
      <c r="Q31" t="s">
        <v>45</v>
      </c>
      <c r="R31" t="s">
        <v>44</v>
      </c>
      <c r="S31" t="s">
        <v>44</v>
      </c>
      <c r="T31" t="s">
        <v>44</v>
      </c>
      <c r="U31" t="s">
        <v>45</v>
      </c>
      <c r="V31" t="s">
        <v>326</v>
      </c>
      <c r="W31" t="s">
        <v>789</v>
      </c>
      <c r="X31" t="s">
        <v>790</v>
      </c>
      <c r="Y31" t="s">
        <v>791</v>
      </c>
      <c r="Z31" t="s">
        <v>792</v>
      </c>
      <c r="AA31">
        <v>0</v>
      </c>
      <c r="AC31">
        <v>0</v>
      </c>
      <c r="AD31">
        <v>1</v>
      </c>
      <c r="AE31">
        <v>1</v>
      </c>
      <c r="AF31">
        <v>1</v>
      </c>
      <c r="AG31">
        <v>0</v>
      </c>
      <c r="AH31">
        <v>0</v>
      </c>
      <c r="AK31">
        <v>0</v>
      </c>
      <c r="AL31">
        <v>0</v>
      </c>
      <c r="AO31">
        <v>0</v>
      </c>
      <c r="AP31">
        <v>0</v>
      </c>
      <c r="AS31">
        <v>1</v>
      </c>
    </row>
    <row r="32" spans="1:45" x14ac:dyDescent="0.25">
      <c r="A32" t="s">
        <v>716</v>
      </c>
      <c r="B32" t="s">
        <v>3</v>
      </c>
      <c r="C32" t="s">
        <v>669</v>
      </c>
      <c r="D32" t="s">
        <v>717</v>
      </c>
      <c r="E32" t="s">
        <v>45</v>
      </c>
      <c r="F32" t="s">
        <v>44</v>
      </c>
      <c r="G32" t="s">
        <v>44</v>
      </c>
      <c r="H32">
        <v>1</v>
      </c>
      <c r="I32" t="s">
        <v>45</v>
      </c>
      <c r="J32">
        <v>1</v>
      </c>
      <c r="K32">
        <v>0</v>
      </c>
      <c r="L32">
        <v>1</v>
      </c>
      <c r="M32">
        <v>1</v>
      </c>
      <c r="N32">
        <v>1</v>
      </c>
      <c r="O32">
        <v>1</v>
      </c>
      <c r="P32">
        <v>1</v>
      </c>
      <c r="Q32" t="s">
        <v>44</v>
      </c>
      <c r="R32" t="s">
        <v>44</v>
      </c>
      <c r="S32" t="s">
        <v>44</v>
      </c>
      <c r="T32" t="s">
        <v>44</v>
      </c>
      <c r="U32" t="s">
        <v>45</v>
      </c>
      <c r="V32" t="s">
        <v>326</v>
      </c>
      <c r="W32" t="s">
        <v>718</v>
      </c>
      <c r="X32" t="s">
        <v>719</v>
      </c>
      <c r="Y32" t="s">
        <v>720</v>
      </c>
      <c r="Z32" t="s">
        <v>721</v>
      </c>
      <c r="AA32">
        <v>0</v>
      </c>
      <c r="AC32">
        <v>0</v>
      </c>
      <c r="AD32">
        <v>0</v>
      </c>
      <c r="AF32">
        <v>0</v>
      </c>
      <c r="AG32">
        <v>1</v>
      </c>
      <c r="AH32">
        <v>0</v>
      </c>
      <c r="AJ32" t="s">
        <v>6743</v>
      </c>
      <c r="AK32">
        <v>0</v>
      </c>
      <c r="AL32">
        <v>0</v>
      </c>
      <c r="AO32">
        <v>0</v>
      </c>
      <c r="AP32">
        <v>0</v>
      </c>
      <c r="AS32">
        <v>1</v>
      </c>
    </row>
    <row r="33" spans="1:45" x14ac:dyDescent="0.25">
      <c r="A33" t="s">
        <v>892</v>
      </c>
      <c r="B33" t="s">
        <v>3</v>
      </c>
      <c r="C33" t="s">
        <v>845</v>
      </c>
      <c r="D33" t="s">
        <v>893</v>
      </c>
      <c r="E33" t="s">
        <v>45</v>
      </c>
      <c r="F33" t="s">
        <v>44</v>
      </c>
      <c r="G33" t="s">
        <v>44</v>
      </c>
      <c r="H33">
        <v>0</v>
      </c>
      <c r="I33" t="s">
        <v>45</v>
      </c>
      <c r="J33">
        <v>1</v>
      </c>
      <c r="K33">
        <v>0</v>
      </c>
      <c r="L33">
        <v>1</v>
      </c>
      <c r="M33">
        <v>1</v>
      </c>
      <c r="N33">
        <v>1</v>
      </c>
      <c r="O33">
        <v>1</v>
      </c>
      <c r="P33">
        <v>1</v>
      </c>
      <c r="Q33" t="s">
        <v>44</v>
      </c>
      <c r="R33" t="s">
        <v>44</v>
      </c>
      <c r="S33" t="s">
        <v>45</v>
      </c>
      <c r="T33" t="s">
        <v>44</v>
      </c>
      <c r="U33" t="s">
        <v>44</v>
      </c>
      <c r="V33" t="s">
        <v>35</v>
      </c>
      <c r="W33" t="s">
        <v>6499</v>
      </c>
      <c r="X33" t="s">
        <v>871</v>
      </c>
      <c r="Y33">
        <v>945815997</v>
      </c>
      <c r="Z33" t="s">
        <v>873</v>
      </c>
      <c r="AA33">
        <v>0</v>
      </c>
      <c r="AC33">
        <v>0</v>
      </c>
      <c r="AD33">
        <v>1</v>
      </c>
      <c r="AE33">
        <v>1</v>
      </c>
      <c r="AF33">
        <v>1</v>
      </c>
      <c r="AG33">
        <v>0</v>
      </c>
      <c r="AH33">
        <v>0</v>
      </c>
      <c r="AK33">
        <v>0</v>
      </c>
      <c r="AL33">
        <v>1</v>
      </c>
      <c r="AM33" t="s">
        <v>36</v>
      </c>
      <c r="AN33" t="s">
        <v>6744</v>
      </c>
      <c r="AO33">
        <v>0</v>
      </c>
      <c r="AP33">
        <v>0</v>
      </c>
      <c r="AS33">
        <v>2</v>
      </c>
    </row>
    <row r="34" spans="1:45" x14ac:dyDescent="0.25">
      <c r="A34" t="s">
        <v>894</v>
      </c>
      <c r="B34" t="s">
        <v>3</v>
      </c>
      <c r="C34" t="s">
        <v>845</v>
      </c>
      <c r="D34" t="s">
        <v>895</v>
      </c>
      <c r="E34" t="s">
        <v>45</v>
      </c>
      <c r="F34" t="s">
        <v>44</v>
      </c>
      <c r="G34" t="s">
        <v>44</v>
      </c>
      <c r="H34">
        <v>1</v>
      </c>
      <c r="I34" t="s">
        <v>44</v>
      </c>
      <c r="J34">
        <v>1</v>
      </c>
      <c r="K34">
        <v>0</v>
      </c>
      <c r="L34">
        <v>1</v>
      </c>
      <c r="M34">
        <v>1</v>
      </c>
      <c r="N34">
        <v>1</v>
      </c>
      <c r="O34">
        <v>1</v>
      </c>
      <c r="P34">
        <v>1</v>
      </c>
      <c r="Q34" t="s">
        <v>44</v>
      </c>
      <c r="R34" t="s">
        <v>44</v>
      </c>
      <c r="S34" t="s">
        <v>45</v>
      </c>
      <c r="T34" t="s">
        <v>44</v>
      </c>
      <c r="U34" t="s">
        <v>45</v>
      </c>
      <c r="V34" t="s">
        <v>35</v>
      </c>
      <c r="W34" t="s">
        <v>6500</v>
      </c>
      <c r="X34" t="s">
        <v>6501</v>
      </c>
      <c r="Y34">
        <v>945815207</v>
      </c>
      <c r="Z34" t="s">
        <v>6502</v>
      </c>
      <c r="AA34">
        <v>0</v>
      </c>
      <c r="AC34">
        <v>0</v>
      </c>
      <c r="AD34">
        <v>0</v>
      </c>
      <c r="AF34">
        <v>0</v>
      </c>
      <c r="AG34">
        <v>1</v>
      </c>
      <c r="AH34">
        <v>0</v>
      </c>
      <c r="AJ34" t="s">
        <v>6743</v>
      </c>
      <c r="AK34">
        <v>0</v>
      </c>
      <c r="AL34">
        <v>0</v>
      </c>
      <c r="AO34">
        <v>0</v>
      </c>
      <c r="AP34">
        <v>0</v>
      </c>
      <c r="AS34">
        <v>1</v>
      </c>
    </row>
    <row r="35" spans="1:45" x14ac:dyDescent="0.25">
      <c r="A35" t="s">
        <v>1037</v>
      </c>
      <c r="B35" t="s">
        <v>3</v>
      </c>
      <c r="C35" t="s">
        <v>993</v>
      </c>
      <c r="D35" t="s">
        <v>1038</v>
      </c>
      <c r="E35" t="s">
        <v>45</v>
      </c>
      <c r="F35" t="s">
        <v>44</v>
      </c>
      <c r="G35" t="s">
        <v>44</v>
      </c>
      <c r="H35">
        <v>1</v>
      </c>
      <c r="I35" t="s">
        <v>44</v>
      </c>
      <c r="J35">
        <v>1</v>
      </c>
      <c r="K35">
        <v>0</v>
      </c>
      <c r="L35">
        <v>1</v>
      </c>
      <c r="M35">
        <v>1</v>
      </c>
      <c r="N35">
        <v>1</v>
      </c>
      <c r="O35">
        <v>1</v>
      </c>
      <c r="P35">
        <v>1</v>
      </c>
      <c r="Q35" t="s">
        <v>45</v>
      </c>
      <c r="R35" t="s">
        <v>44</v>
      </c>
      <c r="S35" t="s">
        <v>45</v>
      </c>
      <c r="T35" t="s">
        <v>44</v>
      </c>
      <c r="U35" t="s">
        <v>45</v>
      </c>
      <c r="V35" t="s">
        <v>6558</v>
      </c>
      <c r="W35" t="s">
        <v>712</v>
      </c>
      <c r="X35" t="s">
        <v>713</v>
      </c>
      <c r="Y35" t="s">
        <v>714</v>
      </c>
      <c r="Z35" t="s">
        <v>745</v>
      </c>
      <c r="AA35">
        <v>0</v>
      </c>
      <c r="AC35">
        <v>0</v>
      </c>
      <c r="AD35">
        <v>0</v>
      </c>
      <c r="AF35">
        <v>0</v>
      </c>
      <c r="AG35">
        <v>1</v>
      </c>
      <c r="AH35">
        <v>0</v>
      </c>
      <c r="AJ35" t="s">
        <v>6743</v>
      </c>
      <c r="AK35">
        <v>0</v>
      </c>
      <c r="AL35">
        <v>0</v>
      </c>
      <c r="AO35">
        <v>0</v>
      </c>
      <c r="AP35">
        <v>0</v>
      </c>
      <c r="AS35">
        <v>1</v>
      </c>
    </row>
    <row r="36" spans="1:45" x14ac:dyDescent="0.25">
      <c r="A36" t="s">
        <v>901</v>
      </c>
      <c r="B36" t="s">
        <v>3</v>
      </c>
      <c r="C36" t="s">
        <v>845</v>
      </c>
      <c r="D36" t="s">
        <v>902</v>
      </c>
      <c r="E36" t="s">
        <v>45</v>
      </c>
      <c r="F36" t="s">
        <v>44</v>
      </c>
      <c r="G36" t="s">
        <v>44</v>
      </c>
      <c r="H36">
        <v>1</v>
      </c>
      <c r="I36" t="s">
        <v>45</v>
      </c>
      <c r="J36">
        <v>1</v>
      </c>
      <c r="K36">
        <v>0</v>
      </c>
      <c r="L36">
        <v>1</v>
      </c>
      <c r="M36">
        <v>1</v>
      </c>
      <c r="N36">
        <v>1</v>
      </c>
      <c r="O36">
        <v>1</v>
      </c>
      <c r="P36">
        <v>1</v>
      </c>
      <c r="Q36" t="s">
        <v>45</v>
      </c>
      <c r="R36" t="s">
        <v>44</v>
      </c>
      <c r="S36" t="s">
        <v>45</v>
      </c>
      <c r="T36" t="s">
        <v>44</v>
      </c>
      <c r="U36" t="s">
        <v>44</v>
      </c>
      <c r="V36" t="s">
        <v>35</v>
      </c>
      <c r="W36" t="s">
        <v>6496</v>
      </c>
      <c r="X36" t="s">
        <v>6497</v>
      </c>
      <c r="Y36">
        <v>945815490</v>
      </c>
      <c r="Z36" t="s">
        <v>6498</v>
      </c>
      <c r="AA36">
        <v>0</v>
      </c>
      <c r="AC36">
        <v>0</v>
      </c>
      <c r="AD36">
        <v>1</v>
      </c>
      <c r="AE36">
        <v>1</v>
      </c>
      <c r="AF36">
        <v>1</v>
      </c>
      <c r="AG36">
        <v>0</v>
      </c>
      <c r="AH36">
        <v>0</v>
      </c>
      <c r="AK36">
        <v>0</v>
      </c>
      <c r="AL36">
        <v>0</v>
      </c>
      <c r="AO36">
        <v>0</v>
      </c>
      <c r="AP36">
        <v>0</v>
      </c>
      <c r="AS36">
        <v>1</v>
      </c>
    </row>
  </sheetData>
  <conditionalFormatting sqref="A1:A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64"/>
  <sheetViews>
    <sheetView workbookViewId="0">
      <selection activeCell="A3" sqref="A3"/>
    </sheetView>
  </sheetViews>
  <sheetFormatPr defaultColWidth="9.140625" defaultRowHeight="15" x14ac:dyDescent="0.25"/>
  <cols>
    <col min="1" max="1" width="30" bestFit="1" customWidth="1"/>
    <col min="2" max="2" width="19" bestFit="1" customWidth="1"/>
    <col min="3" max="4" width="4" customWidth="1"/>
    <col min="5" max="7" width="3" customWidth="1"/>
    <col min="8" max="8" width="2" customWidth="1"/>
    <col min="9" max="10" width="2" bestFit="1" customWidth="1"/>
  </cols>
  <sheetData>
    <row r="1" spans="1:10" x14ac:dyDescent="0.25">
      <c r="A1" s="14" t="s">
        <v>6924</v>
      </c>
      <c r="B1" s="15">
        <v>1</v>
      </c>
    </row>
    <row r="3" spans="1:10" x14ac:dyDescent="0.25">
      <c r="A3" s="14" t="s">
        <v>6557</v>
      </c>
      <c r="B3" s="14" t="s">
        <v>6944</v>
      </c>
    </row>
    <row r="4" spans="1:10" x14ac:dyDescent="0.25">
      <c r="A4" s="14" t="s">
        <v>6559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</row>
    <row r="5" spans="1:10" x14ac:dyDescent="0.25">
      <c r="A5" s="15" t="s">
        <v>1</v>
      </c>
      <c r="B5" s="208">
        <v>19</v>
      </c>
      <c r="C5" s="208">
        <v>7</v>
      </c>
      <c r="D5" s="208">
        <v>5</v>
      </c>
      <c r="E5" s="208">
        <v>2</v>
      </c>
      <c r="F5" s="208">
        <v>1</v>
      </c>
      <c r="G5" s="208"/>
      <c r="H5" s="208"/>
      <c r="I5" s="208"/>
      <c r="J5" s="208"/>
    </row>
    <row r="6" spans="1:10" x14ac:dyDescent="0.25">
      <c r="A6" s="15" t="s">
        <v>2</v>
      </c>
      <c r="B6" s="208">
        <v>27</v>
      </c>
      <c r="C6" s="208">
        <v>17</v>
      </c>
      <c r="D6" s="208">
        <v>8</v>
      </c>
      <c r="E6" s="208">
        <v>7</v>
      </c>
      <c r="F6" s="208">
        <v>1</v>
      </c>
      <c r="G6" s="208">
        <v>1</v>
      </c>
      <c r="H6" s="208"/>
      <c r="I6" s="208"/>
      <c r="J6" s="208"/>
    </row>
    <row r="7" spans="1:10" x14ac:dyDescent="0.25">
      <c r="A7" s="15" t="s">
        <v>3</v>
      </c>
      <c r="B7" s="208">
        <v>31</v>
      </c>
      <c r="C7" s="208">
        <v>23</v>
      </c>
      <c r="D7" s="208">
        <v>14</v>
      </c>
      <c r="E7" s="208">
        <v>6</v>
      </c>
      <c r="F7" s="208">
        <v>1</v>
      </c>
      <c r="G7" s="208">
        <v>1</v>
      </c>
      <c r="H7" s="208">
        <v>1</v>
      </c>
      <c r="I7" s="208"/>
      <c r="J7" s="208"/>
    </row>
    <row r="8" spans="1:10" x14ac:dyDescent="0.25">
      <c r="A8" s="15" t="s">
        <v>4</v>
      </c>
      <c r="B8" s="208">
        <v>22</v>
      </c>
      <c r="C8" s="208">
        <v>18</v>
      </c>
      <c r="D8" s="208">
        <v>12</v>
      </c>
      <c r="E8" s="208">
        <v>5</v>
      </c>
      <c r="F8" s="208">
        <v>2</v>
      </c>
      <c r="G8" s="208">
        <v>1</v>
      </c>
      <c r="H8" s="208"/>
      <c r="I8" s="208"/>
      <c r="J8" s="208"/>
    </row>
    <row r="9" spans="1:10" x14ac:dyDescent="0.25">
      <c r="A9" s="15" t="s">
        <v>5</v>
      </c>
      <c r="B9" s="208">
        <v>51</v>
      </c>
      <c r="C9" s="208">
        <v>32</v>
      </c>
      <c r="D9" s="208">
        <v>21</v>
      </c>
      <c r="E9" s="208">
        <v>3</v>
      </c>
      <c r="F9" s="208">
        <v>1</v>
      </c>
      <c r="G9" s="208"/>
      <c r="H9" s="208"/>
      <c r="I9" s="208"/>
      <c r="J9" s="208"/>
    </row>
    <row r="10" spans="1:10" x14ac:dyDescent="0.25">
      <c r="A10" s="15" t="s">
        <v>6</v>
      </c>
      <c r="B10" s="208">
        <v>21</v>
      </c>
      <c r="C10" s="208">
        <v>8</v>
      </c>
      <c r="D10" s="208">
        <v>2</v>
      </c>
      <c r="E10" s="208">
        <v>3</v>
      </c>
      <c r="F10" s="208"/>
      <c r="G10" s="208"/>
      <c r="H10" s="208"/>
      <c r="I10" s="208"/>
      <c r="J10" s="208"/>
    </row>
    <row r="11" spans="1:10" x14ac:dyDescent="0.25">
      <c r="A11" s="15" t="s">
        <v>7</v>
      </c>
      <c r="B11" s="208">
        <v>7</v>
      </c>
      <c r="C11" s="208"/>
      <c r="D11" s="208"/>
      <c r="E11" s="208"/>
      <c r="F11" s="208"/>
      <c r="G11" s="208"/>
      <c r="H11" s="208"/>
      <c r="I11" s="208"/>
      <c r="J11" s="208"/>
    </row>
    <row r="12" spans="1:10" x14ac:dyDescent="0.25">
      <c r="A12" s="15" t="s">
        <v>8</v>
      </c>
      <c r="B12" s="208">
        <v>46</v>
      </c>
      <c r="C12" s="208">
        <v>32</v>
      </c>
      <c r="D12" s="208">
        <v>17</v>
      </c>
      <c r="E12" s="208">
        <v>5</v>
      </c>
      <c r="F12" s="208">
        <v>1</v>
      </c>
      <c r="G12" s="208"/>
      <c r="H12" s="208"/>
      <c r="I12" s="208"/>
      <c r="J12" s="208"/>
    </row>
    <row r="13" spans="1:10" x14ac:dyDescent="0.25">
      <c r="A13" s="15" t="s">
        <v>9</v>
      </c>
      <c r="B13" s="208">
        <v>49</v>
      </c>
      <c r="C13" s="208">
        <v>22</v>
      </c>
      <c r="D13" s="208">
        <v>14</v>
      </c>
      <c r="E13" s="208">
        <v>11</v>
      </c>
      <c r="F13" s="208">
        <v>4</v>
      </c>
      <c r="G13" s="208"/>
      <c r="H13" s="208"/>
      <c r="I13" s="208"/>
      <c r="J13" s="208"/>
    </row>
    <row r="14" spans="1:10" x14ac:dyDescent="0.25">
      <c r="A14" s="15" t="s">
        <v>10</v>
      </c>
      <c r="B14" s="208">
        <v>43</v>
      </c>
      <c r="C14" s="208">
        <v>17</v>
      </c>
      <c r="D14" s="208">
        <v>12</v>
      </c>
      <c r="E14" s="208">
        <v>3</v>
      </c>
      <c r="F14" s="208">
        <v>7</v>
      </c>
      <c r="G14" s="208">
        <v>2</v>
      </c>
      <c r="H14" s="208"/>
      <c r="I14" s="208"/>
      <c r="J14" s="208"/>
    </row>
    <row r="15" spans="1:10" x14ac:dyDescent="0.25">
      <c r="A15" s="15" t="s">
        <v>11</v>
      </c>
      <c r="B15" s="208">
        <v>1</v>
      </c>
      <c r="C15" s="208">
        <v>2</v>
      </c>
      <c r="D15" s="208">
        <v>5</v>
      </c>
      <c r="E15" s="208">
        <v>6</v>
      </c>
      <c r="F15" s="208">
        <v>8</v>
      </c>
      <c r="G15" s="208"/>
      <c r="H15" s="208"/>
      <c r="I15" s="208"/>
      <c r="J15" s="208"/>
    </row>
    <row r="16" spans="1:10" x14ac:dyDescent="0.25">
      <c r="A16" s="15" t="s">
        <v>12</v>
      </c>
      <c r="B16" s="208">
        <v>53</v>
      </c>
      <c r="C16" s="208">
        <v>38</v>
      </c>
      <c r="D16" s="208">
        <v>9</v>
      </c>
      <c r="E16" s="208"/>
      <c r="F16" s="208"/>
      <c r="G16" s="208"/>
      <c r="H16" s="208"/>
      <c r="I16" s="208"/>
      <c r="J16" s="208"/>
    </row>
    <row r="17" spans="1:10" x14ac:dyDescent="0.25">
      <c r="A17" s="15" t="s">
        <v>13</v>
      </c>
      <c r="B17" s="208">
        <v>9</v>
      </c>
      <c r="C17" s="208">
        <v>7</v>
      </c>
      <c r="D17" s="208">
        <v>7</v>
      </c>
      <c r="E17" s="208">
        <v>9</v>
      </c>
      <c r="F17" s="208">
        <v>3</v>
      </c>
      <c r="G17" s="208"/>
      <c r="H17" s="208"/>
      <c r="I17" s="208"/>
      <c r="J17" s="208"/>
    </row>
    <row r="18" spans="1:10" x14ac:dyDescent="0.25">
      <c r="A18" s="15" t="s">
        <v>14</v>
      </c>
      <c r="B18" s="208"/>
      <c r="C18" s="208">
        <v>1</v>
      </c>
      <c r="D18" s="208">
        <v>2</v>
      </c>
      <c r="E18" s="208">
        <v>4</v>
      </c>
      <c r="F18" s="208">
        <v>5</v>
      </c>
      <c r="G18" s="208">
        <v>6</v>
      </c>
      <c r="H18" s="208">
        <v>4</v>
      </c>
      <c r="I18" s="208">
        <v>3</v>
      </c>
      <c r="J18" s="208">
        <v>1</v>
      </c>
    </row>
    <row r="19" spans="1:10" x14ac:dyDescent="0.25">
      <c r="A19" s="15" t="s">
        <v>15</v>
      </c>
      <c r="B19" s="208">
        <v>10</v>
      </c>
      <c r="C19" s="208">
        <v>5</v>
      </c>
      <c r="D19" s="208"/>
      <c r="E19" s="208"/>
      <c r="F19" s="208"/>
      <c r="G19" s="208"/>
      <c r="H19" s="208"/>
      <c r="I19" s="208"/>
      <c r="J19" s="208"/>
    </row>
    <row r="20" spans="1:10" x14ac:dyDescent="0.25">
      <c r="A20" s="15" t="s">
        <v>16</v>
      </c>
      <c r="B20" s="208">
        <v>32</v>
      </c>
      <c r="C20" s="208">
        <v>9</v>
      </c>
      <c r="D20" s="208">
        <v>5</v>
      </c>
      <c r="E20" s="208"/>
      <c r="F20" s="208"/>
      <c r="G20" s="208"/>
      <c r="H20" s="208"/>
      <c r="I20" s="208"/>
      <c r="J20" s="208"/>
    </row>
    <row r="21" spans="1:10" x14ac:dyDescent="0.25">
      <c r="A21" s="15" t="s">
        <v>17</v>
      </c>
      <c r="B21" s="208">
        <v>13</v>
      </c>
      <c r="C21" s="208">
        <v>11</v>
      </c>
      <c r="D21" s="208">
        <v>7</v>
      </c>
      <c r="E21" s="208"/>
      <c r="F21" s="208"/>
      <c r="G21" s="208"/>
      <c r="H21" s="208"/>
      <c r="I21" s="208"/>
      <c r="J21" s="208"/>
    </row>
    <row r="22" spans="1:10" x14ac:dyDescent="0.25">
      <c r="A22" s="15" t="s">
        <v>18</v>
      </c>
      <c r="B22" s="208">
        <v>1</v>
      </c>
      <c r="C22" s="208">
        <v>3</v>
      </c>
      <c r="D22" s="208"/>
      <c r="E22" s="208">
        <v>2</v>
      </c>
      <c r="F22" s="208">
        <v>1</v>
      </c>
      <c r="G22" s="208"/>
      <c r="H22" s="208"/>
      <c r="I22" s="208"/>
      <c r="J22" s="208"/>
    </row>
    <row r="23" spans="1:10" x14ac:dyDescent="0.25">
      <c r="A23" s="15" t="s">
        <v>19</v>
      </c>
      <c r="B23" s="208">
        <v>5</v>
      </c>
      <c r="C23" s="208">
        <v>1</v>
      </c>
      <c r="D23" s="208">
        <v>2</v>
      </c>
      <c r="E23" s="208">
        <v>6</v>
      </c>
      <c r="F23" s="208"/>
      <c r="G23" s="208"/>
      <c r="H23" s="208"/>
      <c r="I23" s="208"/>
      <c r="J23" s="208"/>
    </row>
    <row r="24" spans="1:10" x14ac:dyDescent="0.25">
      <c r="A24" s="15" t="s">
        <v>20</v>
      </c>
      <c r="B24" s="208">
        <v>10</v>
      </c>
      <c r="C24" s="208">
        <v>9</v>
      </c>
      <c r="D24" s="208">
        <v>4</v>
      </c>
      <c r="E24" s="208">
        <v>3</v>
      </c>
      <c r="F24" s="208">
        <v>1</v>
      </c>
      <c r="G24" s="208"/>
      <c r="H24" s="208"/>
      <c r="I24" s="208"/>
      <c r="J24" s="208"/>
    </row>
    <row r="25" spans="1:10" x14ac:dyDescent="0.25">
      <c r="A25" s="15" t="s">
        <v>21</v>
      </c>
      <c r="B25" s="208">
        <v>42</v>
      </c>
      <c r="C25" s="208">
        <v>7</v>
      </c>
      <c r="D25" s="208">
        <v>4</v>
      </c>
      <c r="E25" s="208">
        <v>1</v>
      </c>
      <c r="F25" s="208"/>
      <c r="G25" s="208"/>
      <c r="H25" s="208"/>
      <c r="I25" s="208"/>
      <c r="J25" s="208"/>
    </row>
    <row r="26" spans="1:10" x14ac:dyDescent="0.25">
      <c r="A26" s="15" t="s">
        <v>22</v>
      </c>
      <c r="B26" s="208">
        <v>26</v>
      </c>
      <c r="C26" s="208">
        <v>17</v>
      </c>
      <c r="D26" s="208">
        <v>6</v>
      </c>
      <c r="E26" s="208"/>
      <c r="F26" s="208">
        <v>2</v>
      </c>
      <c r="G26" s="208"/>
      <c r="H26" s="208"/>
      <c r="I26" s="208"/>
      <c r="J26" s="208"/>
    </row>
    <row r="27" spans="1:10" x14ac:dyDescent="0.25">
      <c r="A27" s="15" t="s">
        <v>23</v>
      </c>
      <c r="B27" s="208">
        <v>9</v>
      </c>
      <c r="C27" s="208">
        <v>5</v>
      </c>
      <c r="D27" s="208">
        <v>11</v>
      </c>
      <c r="E27" s="208">
        <v>15</v>
      </c>
      <c r="F27" s="208">
        <v>15</v>
      </c>
      <c r="G27" s="208">
        <v>10</v>
      </c>
      <c r="H27" s="208">
        <v>1</v>
      </c>
      <c r="I27" s="208"/>
      <c r="J27" s="208"/>
    </row>
    <row r="28" spans="1:10" x14ac:dyDescent="0.25">
      <c r="A28" s="15" t="s">
        <v>24</v>
      </c>
      <c r="B28" s="208">
        <v>2</v>
      </c>
      <c r="C28" s="208">
        <v>4</v>
      </c>
      <c r="D28" s="208">
        <v>6</v>
      </c>
      <c r="E28" s="208">
        <v>4</v>
      </c>
      <c r="F28" s="208">
        <v>1</v>
      </c>
      <c r="G28" s="208"/>
      <c r="H28" s="208"/>
      <c r="I28" s="208"/>
      <c r="J28" s="208"/>
    </row>
    <row r="29" spans="1:10" x14ac:dyDescent="0.25">
      <c r="A29" s="15" t="s">
        <v>25</v>
      </c>
      <c r="B29" s="208">
        <v>2</v>
      </c>
      <c r="C29" s="208">
        <v>5</v>
      </c>
      <c r="D29" s="208"/>
      <c r="E29" s="208">
        <v>1</v>
      </c>
      <c r="F29" s="208">
        <v>1</v>
      </c>
      <c r="G29" s="208"/>
      <c r="H29" s="208"/>
      <c r="I29" s="208"/>
      <c r="J29" s="208"/>
    </row>
    <row r="30" spans="1:10" x14ac:dyDescent="0.25">
      <c r="A30" s="15" t="s">
        <v>26</v>
      </c>
      <c r="B30" s="208">
        <v>4</v>
      </c>
      <c r="C30" s="208">
        <v>3</v>
      </c>
      <c r="D30" s="208">
        <v>4</v>
      </c>
      <c r="E30" s="208">
        <v>1</v>
      </c>
      <c r="F30" s="208">
        <v>2</v>
      </c>
      <c r="G30" s="208"/>
      <c r="H30" s="208"/>
      <c r="I30" s="208"/>
      <c r="J30" s="208"/>
    </row>
    <row r="31" spans="1:10" x14ac:dyDescent="0.25">
      <c r="A31" s="15" t="s">
        <v>6560</v>
      </c>
      <c r="B31" s="208">
        <v>535</v>
      </c>
      <c r="C31" s="208">
        <v>303</v>
      </c>
      <c r="D31" s="208">
        <v>177</v>
      </c>
      <c r="E31" s="208">
        <v>97</v>
      </c>
      <c r="F31" s="208">
        <v>57</v>
      </c>
      <c r="G31" s="208">
        <v>21</v>
      </c>
      <c r="H31" s="208">
        <v>6</v>
      </c>
      <c r="I31" s="208">
        <v>3</v>
      </c>
      <c r="J31" s="208">
        <v>1</v>
      </c>
    </row>
    <row r="35" spans="1:2" x14ac:dyDescent="0.25">
      <c r="A35" s="14" t="s">
        <v>6924</v>
      </c>
      <c r="B35" s="15">
        <v>1</v>
      </c>
    </row>
    <row r="36" spans="1:2" x14ac:dyDescent="0.25">
      <c r="A36" s="14" t="s">
        <v>6746</v>
      </c>
      <c r="B36" t="s">
        <v>6945</v>
      </c>
    </row>
    <row r="38" spans="1:2" x14ac:dyDescent="0.25">
      <c r="A38" s="14" t="s">
        <v>6559</v>
      </c>
      <c r="B38" t="s">
        <v>6925</v>
      </c>
    </row>
    <row r="39" spans="1:2" x14ac:dyDescent="0.25">
      <c r="A39" s="15" t="s">
        <v>1</v>
      </c>
      <c r="B39" s="208">
        <v>15</v>
      </c>
    </row>
    <row r="40" spans="1:2" x14ac:dyDescent="0.25">
      <c r="A40" s="15" t="s">
        <v>2</v>
      </c>
      <c r="B40" s="208">
        <v>34</v>
      </c>
    </row>
    <row r="41" spans="1:2" x14ac:dyDescent="0.25">
      <c r="A41" s="15" t="s">
        <v>3</v>
      </c>
      <c r="B41" s="208">
        <v>46</v>
      </c>
    </row>
    <row r="42" spans="1:2" x14ac:dyDescent="0.25">
      <c r="A42" s="15" t="s">
        <v>4</v>
      </c>
      <c r="B42" s="208">
        <v>38</v>
      </c>
    </row>
    <row r="43" spans="1:2" x14ac:dyDescent="0.25">
      <c r="A43" s="15" t="s">
        <v>5</v>
      </c>
      <c r="B43" s="208">
        <v>57</v>
      </c>
    </row>
    <row r="44" spans="1:2" x14ac:dyDescent="0.25">
      <c r="A44" s="15" t="s">
        <v>6</v>
      </c>
      <c r="B44" s="208">
        <v>13</v>
      </c>
    </row>
    <row r="45" spans="1:2" x14ac:dyDescent="0.25">
      <c r="A45" s="15" t="s">
        <v>8</v>
      </c>
      <c r="B45" s="208">
        <v>55</v>
      </c>
    </row>
    <row r="46" spans="1:2" x14ac:dyDescent="0.25">
      <c r="A46" s="15" t="s">
        <v>9</v>
      </c>
      <c r="B46" s="208">
        <v>51</v>
      </c>
    </row>
    <row r="47" spans="1:2" x14ac:dyDescent="0.25">
      <c r="A47" s="15" t="s">
        <v>10</v>
      </c>
      <c r="B47" s="208">
        <v>41</v>
      </c>
    </row>
    <row r="48" spans="1:2" x14ac:dyDescent="0.25">
      <c r="A48" s="15" t="s">
        <v>11</v>
      </c>
      <c r="B48" s="208">
        <v>21</v>
      </c>
    </row>
    <row r="49" spans="1:2" x14ac:dyDescent="0.25">
      <c r="A49" s="15" t="s">
        <v>12</v>
      </c>
      <c r="B49" s="208">
        <v>47</v>
      </c>
    </row>
    <row r="50" spans="1:2" x14ac:dyDescent="0.25">
      <c r="A50" s="15" t="s">
        <v>13</v>
      </c>
      <c r="B50" s="208">
        <v>26</v>
      </c>
    </row>
    <row r="51" spans="1:2" x14ac:dyDescent="0.25">
      <c r="A51" s="15" t="s">
        <v>14</v>
      </c>
      <c r="B51" s="208">
        <v>25</v>
      </c>
    </row>
    <row r="52" spans="1:2" x14ac:dyDescent="0.25">
      <c r="A52" s="15" t="s">
        <v>15</v>
      </c>
      <c r="B52" s="208">
        <v>5</v>
      </c>
    </row>
    <row r="53" spans="1:2" x14ac:dyDescent="0.25">
      <c r="A53" s="15" t="s">
        <v>16</v>
      </c>
      <c r="B53" s="208">
        <v>14</v>
      </c>
    </row>
    <row r="54" spans="1:2" x14ac:dyDescent="0.25">
      <c r="A54" s="15" t="s">
        <v>17</v>
      </c>
      <c r="B54" s="208">
        <v>18</v>
      </c>
    </row>
    <row r="55" spans="1:2" x14ac:dyDescent="0.25">
      <c r="A55" s="15" t="s">
        <v>18</v>
      </c>
      <c r="B55" s="208">
        <v>6</v>
      </c>
    </row>
    <row r="56" spans="1:2" x14ac:dyDescent="0.25">
      <c r="A56" s="15" t="s">
        <v>19</v>
      </c>
      <c r="B56" s="208">
        <v>9</v>
      </c>
    </row>
    <row r="57" spans="1:2" x14ac:dyDescent="0.25">
      <c r="A57" s="15" t="s">
        <v>20</v>
      </c>
      <c r="B57" s="208">
        <v>17</v>
      </c>
    </row>
    <row r="58" spans="1:2" x14ac:dyDescent="0.25">
      <c r="A58" s="15" t="s">
        <v>21</v>
      </c>
      <c r="B58" s="208">
        <v>12</v>
      </c>
    </row>
    <row r="59" spans="1:2" x14ac:dyDescent="0.25">
      <c r="A59" s="15" t="s">
        <v>22</v>
      </c>
      <c r="B59" s="208">
        <v>25</v>
      </c>
    </row>
    <row r="60" spans="1:2" x14ac:dyDescent="0.25">
      <c r="A60" s="15" t="s">
        <v>23</v>
      </c>
      <c r="B60" s="208">
        <v>57</v>
      </c>
    </row>
    <row r="61" spans="1:2" x14ac:dyDescent="0.25">
      <c r="A61" s="15" t="s">
        <v>24</v>
      </c>
      <c r="B61" s="208">
        <v>15</v>
      </c>
    </row>
    <row r="62" spans="1:2" x14ac:dyDescent="0.25">
      <c r="A62" s="15" t="s">
        <v>25</v>
      </c>
      <c r="B62" s="208">
        <v>7</v>
      </c>
    </row>
    <row r="63" spans="1:2" x14ac:dyDescent="0.25">
      <c r="A63" s="15" t="s">
        <v>26</v>
      </c>
      <c r="B63" s="208">
        <v>10</v>
      </c>
    </row>
    <row r="64" spans="1:2" x14ac:dyDescent="0.25">
      <c r="A64" s="15" t="s">
        <v>6560</v>
      </c>
      <c r="B64" s="208">
        <v>664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C30"/>
  <sheetViews>
    <sheetView workbookViewId="0">
      <selection activeCell="A3" sqref="A3"/>
    </sheetView>
  </sheetViews>
  <sheetFormatPr defaultColWidth="9.140625" defaultRowHeight="15" x14ac:dyDescent="0.25"/>
  <cols>
    <col min="1" max="1" width="15" bestFit="1" customWidth="1"/>
    <col min="2" max="2" width="49.42578125" bestFit="1" customWidth="1"/>
    <col min="3" max="3" width="55.140625" bestFit="1" customWidth="1"/>
  </cols>
  <sheetData>
    <row r="3" spans="1:3" x14ac:dyDescent="0.25">
      <c r="A3" s="14" t="s">
        <v>6559</v>
      </c>
      <c r="B3" t="s">
        <v>6902</v>
      </c>
      <c r="C3" t="s">
        <v>6903</v>
      </c>
    </row>
    <row r="4" spans="1:3" x14ac:dyDescent="0.25">
      <c r="A4" s="15" t="s">
        <v>1</v>
      </c>
      <c r="B4" s="208">
        <v>9</v>
      </c>
      <c r="C4" s="208">
        <v>1</v>
      </c>
    </row>
    <row r="5" spans="1:3" x14ac:dyDescent="0.25">
      <c r="A5" s="15" t="s">
        <v>2</v>
      </c>
      <c r="B5" s="208">
        <v>24</v>
      </c>
      <c r="C5" s="208">
        <v>11</v>
      </c>
    </row>
    <row r="6" spans="1:3" x14ac:dyDescent="0.25">
      <c r="A6" s="15" t="s">
        <v>3</v>
      </c>
      <c r="B6" s="208">
        <v>20</v>
      </c>
      <c r="C6" s="208">
        <v>0</v>
      </c>
    </row>
    <row r="7" spans="1:3" x14ac:dyDescent="0.25">
      <c r="A7" s="15" t="s">
        <v>4</v>
      </c>
      <c r="B7" s="208">
        <v>23</v>
      </c>
      <c r="C7" s="208">
        <v>9</v>
      </c>
    </row>
    <row r="8" spans="1:3" x14ac:dyDescent="0.25">
      <c r="A8" s="15" t="s">
        <v>5</v>
      </c>
      <c r="B8" s="208">
        <v>31</v>
      </c>
      <c r="C8" s="208">
        <v>5</v>
      </c>
    </row>
    <row r="9" spans="1:3" x14ac:dyDescent="0.25">
      <c r="A9" s="15" t="s">
        <v>6</v>
      </c>
      <c r="B9" s="208">
        <v>6</v>
      </c>
      <c r="C9" s="208">
        <v>0</v>
      </c>
    </row>
    <row r="10" spans="1:3" x14ac:dyDescent="0.25">
      <c r="A10" s="15" t="s">
        <v>7</v>
      </c>
      <c r="B10" s="208">
        <v>0</v>
      </c>
      <c r="C10" s="208">
        <v>0</v>
      </c>
    </row>
    <row r="11" spans="1:3" x14ac:dyDescent="0.25">
      <c r="A11" s="15" t="s">
        <v>8</v>
      </c>
      <c r="B11" s="208">
        <v>4</v>
      </c>
      <c r="C11" s="208">
        <v>24</v>
      </c>
    </row>
    <row r="12" spans="1:3" x14ac:dyDescent="0.25">
      <c r="A12" s="15" t="s">
        <v>9</v>
      </c>
      <c r="B12" s="208">
        <v>14</v>
      </c>
      <c r="C12" s="208">
        <v>28</v>
      </c>
    </row>
    <row r="13" spans="1:3" x14ac:dyDescent="0.25">
      <c r="A13" s="15" t="s">
        <v>10</v>
      </c>
      <c r="B13" s="208">
        <v>5</v>
      </c>
      <c r="C13" s="208">
        <v>19</v>
      </c>
    </row>
    <row r="14" spans="1:3" x14ac:dyDescent="0.25">
      <c r="A14" s="15" t="s">
        <v>11</v>
      </c>
      <c r="B14" s="208">
        <v>17</v>
      </c>
      <c r="C14" s="208">
        <v>9</v>
      </c>
    </row>
    <row r="15" spans="1:3" x14ac:dyDescent="0.25">
      <c r="A15" s="15" t="s">
        <v>12</v>
      </c>
      <c r="B15" s="208">
        <v>1</v>
      </c>
      <c r="C15" s="208">
        <v>22</v>
      </c>
    </row>
    <row r="16" spans="1:3" x14ac:dyDescent="0.25">
      <c r="A16" s="15" t="s">
        <v>13</v>
      </c>
      <c r="B16" s="208">
        <v>16</v>
      </c>
      <c r="C16" s="208">
        <v>6</v>
      </c>
    </row>
    <row r="17" spans="1:3" x14ac:dyDescent="0.25">
      <c r="A17" s="15" t="s">
        <v>14</v>
      </c>
      <c r="B17" s="208">
        <v>6</v>
      </c>
      <c r="C17" s="208">
        <v>24</v>
      </c>
    </row>
    <row r="18" spans="1:3" x14ac:dyDescent="0.25">
      <c r="A18" s="15" t="s">
        <v>15</v>
      </c>
      <c r="B18" s="208">
        <v>0</v>
      </c>
      <c r="C18" s="208">
        <v>0</v>
      </c>
    </row>
    <row r="19" spans="1:3" x14ac:dyDescent="0.25">
      <c r="A19" s="15" t="s">
        <v>16</v>
      </c>
      <c r="B19" s="208">
        <v>1</v>
      </c>
      <c r="C19" s="208">
        <v>3</v>
      </c>
    </row>
    <row r="20" spans="1:3" x14ac:dyDescent="0.25">
      <c r="A20" s="15" t="s">
        <v>17</v>
      </c>
      <c r="B20" s="208">
        <v>4</v>
      </c>
      <c r="C20" s="208">
        <v>1</v>
      </c>
    </row>
    <row r="21" spans="1:3" x14ac:dyDescent="0.25">
      <c r="A21" s="15" t="s">
        <v>18</v>
      </c>
      <c r="B21" s="208">
        <v>5</v>
      </c>
      <c r="C21" s="208">
        <v>1</v>
      </c>
    </row>
    <row r="22" spans="1:3" x14ac:dyDescent="0.25">
      <c r="A22" s="15" t="s">
        <v>19</v>
      </c>
      <c r="B22" s="208">
        <v>7</v>
      </c>
      <c r="C22" s="208">
        <v>1</v>
      </c>
    </row>
    <row r="23" spans="1:3" x14ac:dyDescent="0.25">
      <c r="A23" s="15" t="s">
        <v>20</v>
      </c>
      <c r="B23" s="208">
        <v>3</v>
      </c>
      <c r="C23" s="208">
        <v>13</v>
      </c>
    </row>
    <row r="24" spans="1:3" x14ac:dyDescent="0.25">
      <c r="A24" s="15" t="s">
        <v>21</v>
      </c>
      <c r="B24" s="208">
        <v>9</v>
      </c>
      <c r="C24" s="208">
        <v>0</v>
      </c>
    </row>
    <row r="25" spans="1:3" x14ac:dyDescent="0.25">
      <c r="A25" s="15" t="s">
        <v>22</v>
      </c>
      <c r="B25" s="208">
        <v>13</v>
      </c>
      <c r="C25" s="208">
        <v>13</v>
      </c>
    </row>
    <row r="26" spans="1:3" x14ac:dyDescent="0.25">
      <c r="A26" s="15" t="s">
        <v>23</v>
      </c>
      <c r="B26" s="208">
        <v>16</v>
      </c>
      <c r="C26" s="208">
        <v>34</v>
      </c>
    </row>
    <row r="27" spans="1:3" x14ac:dyDescent="0.25">
      <c r="A27" s="15" t="s">
        <v>24</v>
      </c>
      <c r="B27" s="208">
        <v>14</v>
      </c>
      <c r="C27" s="208">
        <v>1</v>
      </c>
    </row>
    <row r="28" spans="1:3" x14ac:dyDescent="0.25">
      <c r="A28" s="15" t="s">
        <v>25</v>
      </c>
      <c r="B28" s="208">
        <v>7</v>
      </c>
      <c r="C28" s="208">
        <v>0</v>
      </c>
    </row>
    <row r="29" spans="1:3" x14ac:dyDescent="0.25">
      <c r="A29" s="15" t="s">
        <v>26</v>
      </c>
      <c r="B29" s="208">
        <v>4</v>
      </c>
      <c r="C29" s="208">
        <v>4</v>
      </c>
    </row>
    <row r="30" spans="1:3" x14ac:dyDescent="0.25">
      <c r="A30" s="15" t="s">
        <v>6560</v>
      </c>
      <c r="B30" s="208">
        <v>259</v>
      </c>
      <c r="C30" s="208">
        <v>229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C30"/>
  <sheetViews>
    <sheetView workbookViewId="0">
      <selection activeCell="A3" sqref="A3"/>
    </sheetView>
  </sheetViews>
  <sheetFormatPr defaultColWidth="9.140625" defaultRowHeight="15" x14ac:dyDescent="0.25"/>
  <cols>
    <col min="1" max="1" width="15" bestFit="1" customWidth="1"/>
    <col min="2" max="2" width="50.5703125" bestFit="1" customWidth="1"/>
    <col min="3" max="3" width="56.140625" bestFit="1" customWidth="1"/>
  </cols>
  <sheetData>
    <row r="3" spans="1:3" x14ac:dyDescent="0.25">
      <c r="A3" s="14" t="s">
        <v>6559</v>
      </c>
      <c r="B3" t="s">
        <v>6904</v>
      </c>
      <c r="C3" t="s">
        <v>6905</v>
      </c>
    </row>
    <row r="4" spans="1:3" x14ac:dyDescent="0.25">
      <c r="A4" s="15" t="s">
        <v>1</v>
      </c>
      <c r="B4" s="208">
        <v>5</v>
      </c>
      <c r="C4" s="208">
        <v>2</v>
      </c>
    </row>
    <row r="5" spans="1:3" x14ac:dyDescent="0.25">
      <c r="A5" s="15" t="s">
        <v>2</v>
      </c>
      <c r="B5" s="208">
        <v>6</v>
      </c>
      <c r="C5" s="208">
        <v>9</v>
      </c>
    </row>
    <row r="6" spans="1:3" x14ac:dyDescent="0.25">
      <c r="A6" s="15" t="s">
        <v>3</v>
      </c>
      <c r="B6" s="208">
        <v>7</v>
      </c>
      <c r="C6" s="208">
        <v>9</v>
      </c>
    </row>
    <row r="7" spans="1:3" x14ac:dyDescent="0.25">
      <c r="A7" s="15" t="s">
        <v>4</v>
      </c>
      <c r="B7" s="208">
        <v>12</v>
      </c>
      <c r="C7" s="208">
        <v>8</v>
      </c>
    </row>
    <row r="8" spans="1:3" x14ac:dyDescent="0.25">
      <c r="A8" s="15" t="s">
        <v>5</v>
      </c>
      <c r="B8" s="208">
        <v>8</v>
      </c>
      <c r="C8" s="208">
        <v>3</v>
      </c>
    </row>
    <row r="9" spans="1:3" x14ac:dyDescent="0.25">
      <c r="A9" s="15" t="s">
        <v>6</v>
      </c>
      <c r="B9" s="208">
        <v>3</v>
      </c>
      <c r="C9" s="208">
        <v>7</v>
      </c>
    </row>
    <row r="10" spans="1:3" x14ac:dyDescent="0.25">
      <c r="A10" s="15" t="s">
        <v>7</v>
      </c>
      <c r="B10" s="208">
        <v>0</v>
      </c>
      <c r="C10" s="208">
        <v>0</v>
      </c>
    </row>
    <row r="11" spans="1:3" x14ac:dyDescent="0.25">
      <c r="A11" s="15" t="s">
        <v>8</v>
      </c>
      <c r="B11" s="208">
        <v>3</v>
      </c>
      <c r="C11" s="208">
        <v>24</v>
      </c>
    </row>
    <row r="12" spans="1:3" x14ac:dyDescent="0.25">
      <c r="A12" s="15" t="s">
        <v>9</v>
      </c>
      <c r="B12" s="208">
        <v>0</v>
      </c>
      <c r="C12" s="208">
        <v>32</v>
      </c>
    </row>
    <row r="13" spans="1:3" x14ac:dyDescent="0.25">
      <c r="A13" s="15" t="s">
        <v>10</v>
      </c>
      <c r="B13" s="208">
        <v>17</v>
      </c>
      <c r="C13" s="208">
        <v>16</v>
      </c>
    </row>
    <row r="14" spans="1:3" x14ac:dyDescent="0.25">
      <c r="A14" s="15" t="s">
        <v>11</v>
      </c>
      <c r="B14" s="208">
        <v>5</v>
      </c>
      <c r="C14" s="208">
        <v>12</v>
      </c>
    </row>
    <row r="15" spans="1:3" x14ac:dyDescent="0.25">
      <c r="A15" s="15" t="s">
        <v>12</v>
      </c>
      <c r="B15" s="208">
        <v>2</v>
      </c>
      <c r="C15" s="208">
        <v>31</v>
      </c>
    </row>
    <row r="16" spans="1:3" x14ac:dyDescent="0.25">
      <c r="A16" s="15" t="s">
        <v>13</v>
      </c>
      <c r="B16" s="208">
        <v>15</v>
      </c>
      <c r="C16" s="208">
        <v>7</v>
      </c>
    </row>
    <row r="17" spans="1:3" x14ac:dyDescent="0.25">
      <c r="A17" s="15" t="s">
        <v>14</v>
      </c>
      <c r="B17" s="208">
        <v>15</v>
      </c>
      <c r="C17" s="208">
        <v>21</v>
      </c>
    </row>
    <row r="18" spans="1:3" x14ac:dyDescent="0.25">
      <c r="A18" s="15" t="s">
        <v>15</v>
      </c>
      <c r="B18" s="208">
        <v>0</v>
      </c>
      <c r="C18" s="208">
        <v>4</v>
      </c>
    </row>
    <row r="19" spans="1:3" x14ac:dyDescent="0.25">
      <c r="A19" s="15" t="s">
        <v>16</v>
      </c>
      <c r="B19" s="208">
        <v>6</v>
      </c>
      <c r="C19" s="208">
        <v>0</v>
      </c>
    </row>
    <row r="20" spans="1:3" x14ac:dyDescent="0.25">
      <c r="A20" s="15" t="s">
        <v>17</v>
      </c>
      <c r="B20" s="208">
        <v>0</v>
      </c>
      <c r="C20" s="208">
        <v>5</v>
      </c>
    </row>
    <row r="21" spans="1:3" x14ac:dyDescent="0.25">
      <c r="A21" s="15" t="s">
        <v>18</v>
      </c>
      <c r="B21" s="208">
        <v>2</v>
      </c>
      <c r="C21" s="208">
        <v>0</v>
      </c>
    </row>
    <row r="22" spans="1:3" x14ac:dyDescent="0.25">
      <c r="A22" s="15" t="s">
        <v>19</v>
      </c>
      <c r="B22" s="208">
        <v>3</v>
      </c>
      <c r="C22" s="208">
        <v>2</v>
      </c>
    </row>
    <row r="23" spans="1:3" x14ac:dyDescent="0.25">
      <c r="A23" s="15" t="s">
        <v>20</v>
      </c>
      <c r="B23" s="208">
        <v>0</v>
      </c>
      <c r="C23" s="208">
        <v>5</v>
      </c>
    </row>
    <row r="24" spans="1:3" x14ac:dyDescent="0.25">
      <c r="A24" s="15" t="s">
        <v>21</v>
      </c>
      <c r="B24" s="208">
        <v>6</v>
      </c>
      <c r="C24" s="208">
        <v>0</v>
      </c>
    </row>
    <row r="25" spans="1:3" x14ac:dyDescent="0.25">
      <c r="A25" s="15" t="s">
        <v>22</v>
      </c>
      <c r="B25" s="208">
        <v>1</v>
      </c>
      <c r="C25" s="208">
        <v>6</v>
      </c>
    </row>
    <row r="26" spans="1:3" x14ac:dyDescent="0.25">
      <c r="A26" s="15" t="s">
        <v>23</v>
      </c>
      <c r="B26" s="208">
        <v>8</v>
      </c>
      <c r="C26" s="208">
        <v>35</v>
      </c>
    </row>
    <row r="27" spans="1:3" x14ac:dyDescent="0.25">
      <c r="A27" s="15" t="s">
        <v>24</v>
      </c>
      <c r="B27" s="208">
        <v>3</v>
      </c>
      <c r="C27" s="208">
        <v>5</v>
      </c>
    </row>
    <row r="28" spans="1:3" x14ac:dyDescent="0.25">
      <c r="A28" s="15" t="s">
        <v>25</v>
      </c>
      <c r="B28" s="208">
        <v>2</v>
      </c>
      <c r="C28" s="208">
        <v>0</v>
      </c>
    </row>
    <row r="29" spans="1:3" x14ac:dyDescent="0.25">
      <c r="A29" s="15" t="s">
        <v>26</v>
      </c>
      <c r="B29" s="208">
        <v>0</v>
      </c>
      <c r="C29" s="208">
        <v>5</v>
      </c>
    </row>
    <row r="30" spans="1:3" x14ac:dyDescent="0.25">
      <c r="A30" s="15" t="s">
        <v>6560</v>
      </c>
      <c r="B30" s="208">
        <v>129</v>
      </c>
      <c r="C30" s="208">
        <v>248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C30"/>
  <sheetViews>
    <sheetView workbookViewId="0">
      <selection activeCell="A3" sqref="A3"/>
    </sheetView>
  </sheetViews>
  <sheetFormatPr defaultColWidth="9.140625" defaultRowHeight="15" x14ac:dyDescent="0.25"/>
  <cols>
    <col min="1" max="1" width="15" bestFit="1" customWidth="1"/>
    <col min="2" max="2" width="50.5703125" bestFit="1" customWidth="1"/>
    <col min="3" max="3" width="56.140625" bestFit="1" customWidth="1"/>
  </cols>
  <sheetData>
    <row r="3" spans="1:3" x14ac:dyDescent="0.25">
      <c r="A3" s="14" t="s">
        <v>6559</v>
      </c>
      <c r="B3" t="s">
        <v>6906</v>
      </c>
      <c r="C3" t="s">
        <v>6731</v>
      </c>
    </row>
    <row r="4" spans="1:3" x14ac:dyDescent="0.25">
      <c r="A4" s="15" t="s">
        <v>1</v>
      </c>
      <c r="B4" s="208">
        <v>5</v>
      </c>
      <c r="C4" s="208">
        <v>4</v>
      </c>
    </row>
    <row r="5" spans="1:3" x14ac:dyDescent="0.25">
      <c r="A5" s="15" t="s">
        <v>2</v>
      </c>
      <c r="B5" s="208">
        <v>9</v>
      </c>
      <c r="C5" s="208">
        <v>13</v>
      </c>
    </row>
    <row r="6" spans="1:3" x14ac:dyDescent="0.25">
      <c r="A6" s="15" t="s">
        <v>3</v>
      </c>
      <c r="B6" s="208">
        <v>13</v>
      </c>
      <c r="C6" s="208">
        <v>8</v>
      </c>
    </row>
    <row r="7" spans="1:3" x14ac:dyDescent="0.25">
      <c r="A7" s="15" t="s">
        <v>4</v>
      </c>
      <c r="B7" s="208">
        <v>12</v>
      </c>
      <c r="C7" s="208">
        <v>6</v>
      </c>
    </row>
    <row r="8" spans="1:3" x14ac:dyDescent="0.25">
      <c r="A8" s="15" t="s">
        <v>5</v>
      </c>
      <c r="B8" s="208">
        <v>34</v>
      </c>
      <c r="C8" s="208">
        <v>6</v>
      </c>
    </row>
    <row r="9" spans="1:3" x14ac:dyDescent="0.25">
      <c r="A9" s="15" t="s">
        <v>6</v>
      </c>
      <c r="B9" s="208">
        <v>1</v>
      </c>
      <c r="C9" s="208">
        <v>5</v>
      </c>
    </row>
    <row r="10" spans="1:3" x14ac:dyDescent="0.25">
      <c r="A10" s="15" t="s">
        <v>7</v>
      </c>
      <c r="B10" s="208">
        <v>0</v>
      </c>
      <c r="C10" s="208">
        <v>0</v>
      </c>
    </row>
    <row r="11" spans="1:3" x14ac:dyDescent="0.25">
      <c r="A11" s="15" t="s">
        <v>8</v>
      </c>
      <c r="B11" s="208">
        <v>2</v>
      </c>
      <c r="C11" s="208">
        <v>29</v>
      </c>
    </row>
    <row r="12" spans="1:3" x14ac:dyDescent="0.25">
      <c r="A12" s="15" t="s">
        <v>9</v>
      </c>
      <c r="B12" s="208">
        <v>0</v>
      </c>
      <c r="C12" s="208">
        <v>25</v>
      </c>
    </row>
    <row r="13" spans="1:3" x14ac:dyDescent="0.25">
      <c r="A13" s="15" t="s">
        <v>10</v>
      </c>
      <c r="B13" s="208">
        <v>1</v>
      </c>
      <c r="C13" s="208">
        <v>19</v>
      </c>
    </row>
    <row r="14" spans="1:3" x14ac:dyDescent="0.25">
      <c r="A14" s="15" t="s">
        <v>11</v>
      </c>
      <c r="B14" s="208">
        <v>5</v>
      </c>
      <c r="C14" s="208">
        <v>11</v>
      </c>
    </row>
    <row r="15" spans="1:3" x14ac:dyDescent="0.25">
      <c r="A15" s="15" t="s">
        <v>12</v>
      </c>
      <c r="B15" s="208">
        <v>0</v>
      </c>
      <c r="C15" s="208">
        <v>2</v>
      </c>
    </row>
    <row r="16" spans="1:3" x14ac:dyDescent="0.25">
      <c r="A16" s="15" t="s">
        <v>13</v>
      </c>
      <c r="B16" s="208">
        <v>8</v>
      </c>
      <c r="C16" s="208">
        <v>10</v>
      </c>
    </row>
    <row r="17" spans="1:3" x14ac:dyDescent="0.25">
      <c r="A17" s="15" t="s">
        <v>14</v>
      </c>
      <c r="B17" s="208">
        <v>16</v>
      </c>
      <c r="C17" s="208">
        <v>22</v>
      </c>
    </row>
    <row r="18" spans="1:3" x14ac:dyDescent="0.25">
      <c r="A18" s="15" t="s">
        <v>15</v>
      </c>
      <c r="B18" s="208">
        <v>0</v>
      </c>
      <c r="C18" s="208">
        <v>4</v>
      </c>
    </row>
    <row r="19" spans="1:3" x14ac:dyDescent="0.25">
      <c r="A19" s="15" t="s">
        <v>16</v>
      </c>
      <c r="B19" s="208">
        <v>9</v>
      </c>
      <c r="C19" s="208">
        <v>0</v>
      </c>
    </row>
    <row r="20" spans="1:3" x14ac:dyDescent="0.25">
      <c r="A20" s="15" t="s">
        <v>17</v>
      </c>
      <c r="B20" s="208">
        <v>3</v>
      </c>
      <c r="C20" s="208">
        <v>11</v>
      </c>
    </row>
    <row r="21" spans="1:3" x14ac:dyDescent="0.25">
      <c r="A21" s="15" t="s">
        <v>18</v>
      </c>
      <c r="B21" s="208">
        <v>3</v>
      </c>
      <c r="C21" s="208">
        <v>2</v>
      </c>
    </row>
    <row r="22" spans="1:3" x14ac:dyDescent="0.25">
      <c r="A22" s="15" t="s">
        <v>19</v>
      </c>
      <c r="B22" s="208">
        <v>5</v>
      </c>
      <c r="C22" s="208">
        <v>2</v>
      </c>
    </row>
    <row r="23" spans="1:3" x14ac:dyDescent="0.25">
      <c r="A23" s="15" t="s">
        <v>20</v>
      </c>
      <c r="B23" s="208">
        <v>4</v>
      </c>
      <c r="C23" s="208">
        <v>5</v>
      </c>
    </row>
    <row r="24" spans="1:3" x14ac:dyDescent="0.25">
      <c r="A24" s="15" t="s">
        <v>21</v>
      </c>
      <c r="B24" s="208">
        <v>2</v>
      </c>
      <c r="C24" s="208">
        <v>0</v>
      </c>
    </row>
    <row r="25" spans="1:3" x14ac:dyDescent="0.25">
      <c r="A25" s="15" t="s">
        <v>22</v>
      </c>
      <c r="B25" s="208">
        <v>0</v>
      </c>
      <c r="C25" s="208">
        <v>3</v>
      </c>
    </row>
    <row r="26" spans="1:3" x14ac:dyDescent="0.25">
      <c r="A26" s="15" t="s">
        <v>23</v>
      </c>
      <c r="B26" s="208">
        <v>38</v>
      </c>
      <c r="C26" s="208">
        <v>37</v>
      </c>
    </row>
    <row r="27" spans="1:3" x14ac:dyDescent="0.25">
      <c r="A27" s="15" t="s">
        <v>24</v>
      </c>
      <c r="B27" s="208">
        <v>6</v>
      </c>
      <c r="C27" s="208">
        <v>3</v>
      </c>
    </row>
    <row r="28" spans="1:3" x14ac:dyDescent="0.25">
      <c r="A28" s="15" t="s">
        <v>25</v>
      </c>
      <c r="B28" s="208">
        <v>2</v>
      </c>
      <c r="C28" s="208">
        <v>0</v>
      </c>
    </row>
    <row r="29" spans="1:3" x14ac:dyDescent="0.25">
      <c r="A29" s="15" t="s">
        <v>26</v>
      </c>
      <c r="B29" s="208">
        <v>3</v>
      </c>
      <c r="C29" s="208">
        <v>6</v>
      </c>
    </row>
    <row r="30" spans="1:3" x14ac:dyDescent="0.25">
      <c r="A30" s="15" t="s">
        <v>6560</v>
      </c>
      <c r="B30" s="208">
        <v>181</v>
      </c>
      <c r="C30" s="208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A1833-EDB2-4C1A-AEA3-B588880C3D6D}">
  <dimension ref="A3:C30"/>
  <sheetViews>
    <sheetView workbookViewId="0">
      <selection activeCell="B2" sqref="B2:B4"/>
    </sheetView>
  </sheetViews>
  <sheetFormatPr defaultRowHeight="15" x14ac:dyDescent="0.25"/>
  <cols>
    <col min="1" max="1" width="15" bestFit="1" customWidth="1"/>
    <col min="2" max="2" width="50.5703125" bestFit="1" customWidth="1"/>
    <col min="3" max="3" width="56.140625" bestFit="1" customWidth="1"/>
  </cols>
  <sheetData>
    <row r="3" spans="1:3" x14ac:dyDescent="0.25">
      <c r="A3" s="14" t="s">
        <v>6559</v>
      </c>
      <c r="B3" t="s">
        <v>7068</v>
      </c>
      <c r="C3" t="s">
        <v>7069</v>
      </c>
    </row>
    <row r="4" spans="1:3" x14ac:dyDescent="0.25">
      <c r="A4" s="15" t="s">
        <v>1</v>
      </c>
      <c r="B4" s="208">
        <v>1</v>
      </c>
      <c r="C4" s="208">
        <v>1</v>
      </c>
    </row>
    <row r="5" spans="1:3" x14ac:dyDescent="0.25">
      <c r="A5" s="15" t="s">
        <v>2</v>
      </c>
      <c r="B5" s="208">
        <v>0</v>
      </c>
      <c r="C5" s="208">
        <v>5</v>
      </c>
    </row>
    <row r="6" spans="1:3" x14ac:dyDescent="0.25">
      <c r="A6" s="15" t="s">
        <v>3</v>
      </c>
      <c r="B6" s="208">
        <v>27</v>
      </c>
      <c r="C6" s="208">
        <v>0</v>
      </c>
    </row>
    <row r="7" spans="1:3" x14ac:dyDescent="0.25">
      <c r="A7" s="15" t="s">
        <v>4</v>
      </c>
      <c r="B7" s="208">
        <v>0</v>
      </c>
      <c r="C7" s="208">
        <v>0</v>
      </c>
    </row>
    <row r="8" spans="1:3" x14ac:dyDescent="0.25">
      <c r="A8" s="15" t="s">
        <v>5</v>
      </c>
      <c r="B8" s="208">
        <v>0</v>
      </c>
      <c r="C8" s="208">
        <v>4</v>
      </c>
    </row>
    <row r="9" spans="1:3" x14ac:dyDescent="0.25">
      <c r="A9" s="15" t="s">
        <v>6</v>
      </c>
      <c r="B9" s="208">
        <v>0</v>
      </c>
      <c r="C9" s="208">
        <v>0</v>
      </c>
    </row>
    <row r="10" spans="1:3" x14ac:dyDescent="0.25">
      <c r="A10" s="15" t="s">
        <v>7</v>
      </c>
      <c r="B10" s="208">
        <v>0</v>
      </c>
      <c r="C10" s="208">
        <v>0</v>
      </c>
    </row>
    <row r="11" spans="1:3" x14ac:dyDescent="0.25">
      <c r="A11" s="15" t="s">
        <v>8</v>
      </c>
      <c r="B11" s="208">
        <v>1</v>
      </c>
      <c r="C11" s="208">
        <v>1</v>
      </c>
    </row>
    <row r="12" spans="1:3" x14ac:dyDescent="0.25">
      <c r="A12" s="15" t="s">
        <v>9</v>
      </c>
      <c r="B12" s="208">
        <v>0</v>
      </c>
      <c r="C12" s="208">
        <v>0</v>
      </c>
    </row>
    <row r="13" spans="1:3" x14ac:dyDescent="0.25">
      <c r="A13" s="15" t="s">
        <v>10</v>
      </c>
      <c r="B13" s="208">
        <v>3</v>
      </c>
      <c r="C13" s="208">
        <v>8</v>
      </c>
    </row>
    <row r="14" spans="1:3" x14ac:dyDescent="0.25">
      <c r="A14" s="15" t="s">
        <v>11</v>
      </c>
      <c r="B14" s="208">
        <v>3</v>
      </c>
      <c r="C14" s="208">
        <v>0</v>
      </c>
    </row>
    <row r="15" spans="1:3" x14ac:dyDescent="0.25">
      <c r="A15" s="15" t="s">
        <v>12</v>
      </c>
      <c r="B15" s="208">
        <v>0</v>
      </c>
      <c r="C15" s="208">
        <v>0</v>
      </c>
    </row>
    <row r="16" spans="1:3" x14ac:dyDescent="0.25">
      <c r="A16" s="15" t="s">
        <v>13</v>
      </c>
      <c r="B16" s="208">
        <v>0</v>
      </c>
      <c r="C16" s="208">
        <v>0</v>
      </c>
    </row>
    <row r="17" spans="1:3" x14ac:dyDescent="0.25">
      <c r="A17" s="15" t="s">
        <v>14</v>
      </c>
      <c r="B17" s="208">
        <v>13</v>
      </c>
      <c r="C17" s="208">
        <v>8</v>
      </c>
    </row>
    <row r="18" spans="1:3" x14ac:dyDescent="0.25">
      <c r="A18" s="15" t="s">
        <v>15</v>
      </c>
      <c r="B18" s="208">
        <v>0</v>
      </c>
      <c r="C18" s="208">
        <v>1</v>
      </c>
    </row>
    <row r="19" spans="1:3" x14ac:dyDescent="0.25">
      <c r="A19" s="15" t="s">
        <v>16</v>
      </c>
      <c r="B19" s="208">
        <v>0</v>
      </c>
      <c r="C19" s="208">
        <v>0</v>
      </c>
    </row>
    <row r="20" spans="1:3" x14ac:dyDescent="0.25">
      <c r="A20" s="15" t="s">
        <v>17</v>
      </c>
      <c r="B20" s="208">
        <v>0</v>
      </c>
      <c r="C20" s="208">
        <v>1</v>
      </c>
    </row>
    <row r="21" spans="1:3" x14ac:dyDescent="0.25">
      <c r="A21" s="15" t="s">
        <v>18</v>
      </c>
      <c r="B21" s="208">
        <v>0</v>
      </c>
      <c r="C21" s="208">
        <v>1</v>
      </c>
    </row>
    <row r="22" spans="1:3" x14ac:dyDescent="0.25">
      <c r="A22" s="15" t="s">
        <v>19</v>
      </c>
      <c r="B22" s="208">
        <v>3</v>
      </c>
      <c r="C22" s="208">
        <v>0</v>
      </c>
    </row>
    <row r="23" spans="1:3" x14ac:dyDescent="0.25">
      <c r="A23" s="15" t="s">
        <v>20</v>
      </c>
      <c r="B23" s="208">
        <v>0</v>
      </c>
      <c r="C23" s="208">
        <v>0</v>
      </c>
    </row>
    <row r="24" spans="1:3" x14ac:dyDescent="0.25">
      <c r="A24" s="15" t="s">
        <v>21</v>
      </c>
      <c r="B24" s="208">
        <v>2</v>
      </c>
      <c r="C24" s="208">
        <v>0</v>
      </c>
    </row>
    <row r="25" spans="1:3" x14ac:dyDescent="0.25">
      <c r="A25" s="15" t="s">
        <v>22</v>
      </c>
      <c r="B25" s="208">
        <v>0</v>
      </c>
      <c r="C25" s="208">
        <v>2</v>
      </c>
    </row>
    <row r="26" spans="1:3" x14ac:dyDescent="0.25">
      <c r="A26" s="15" t="s">
        <v>23</v>
      </c>
      <c r="B26" s="208">
        <v>12</v>
      </c>
      <c r="C26" s="208">
        <v>8</v>
      </c>
    </row>
    <row r="27" spans="1:3" x14ac:dyDescent="0.25">
      <c r="A27" s="15" t="s">
        <v>24</v>
      </c>
      <c r="B27" s="208">
        <v>1</v>
      </c>
      <c r="C27" s="208">
        <v>0</v>
      </c>
    </row>
    <row r="28" spans="1:3" x14ac:dyDescent="0.25">
      <c r="A28" s="15" t="s">
        <v>25</v>
      </c>
      <c r="B28" s="208">
        <v>2</v>
      </c>
      <c r="C28" s="208">
        <v>0</v>
      </c>
    </row>
    <row r="29" spans="1:3" x14ac:dyDescent="0.25">
      <c r="A29" s="15" t="s">
        <v>26</v>
      </c>
      <c r="B29" s="208">
        <v>1</v>
      </c>
      <c r="C29" s="208">
        <v>0</v>
      </c>
    </row>
    <row r="30" spans="1:3" x14ac:dyDescent="0.25">
      <c r="A30" s="15" t="s">
        <v>6560</v>
      </c>
      <c r="B30" s="208">
        <v>69</v>
      </c>
      <c r="C30" s="208">
        <v>40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B31"/>
  <sheetViews>
    <sheetView workbookViewId="0">
      <selection activeCell="B2" sqref="B2:B4"/>
    </sheetView>
  </sheetViews>
  <sheetFormatPr defaultColWidth="8.85546875" defaultRowHeight="15" x14ac:dyDescent="0.25"/>
  <cols>
    <col min="1" max="1" width="18.140625" bestFit="1" customWidth="1"/>
    <col min="2" max="2" width="16.140625" bestFit="1" customWidth="1"/>
  </cols>
  <sheetData>
    <row r="2" spans="1:2" x14ac:dyDescent="0.25">
      <c r="A2" s="14" t="s">
        <v>30</v>
      </c>
      <c r="B2" t="s">
        <v>44</v>
      </c>
    </row>
    <row r="4" spans="1:2" x14ac:dyDescent="0.25">
      <c r="A4" s="14" t="s">
        <v>6559</v>
      </c>
      <c r="B4" t="s">
        <v>6557</v>
      </c>
    </row>
    <row r="5" spans="1:2" x14ac:dyDescent="0.25">
      <c r="A5" s="15" t="s">
        <v>1</v>
      </c>
      <c r="B5" s="208">
        <v>59</v>
      </c>
    </row>
    <row r="6" spans="1:2" x14ac:dyDescent="0.25">
      <c r="A6" s="15" t="s">
        <v>2</v>
      </c>
      <c r="B6" s="208">
        <v>131</v>
      </c>
    </row>
    <row r="7" spans="1:2" x14ac:dyDescent="0.25">
      <c r="A7" s="15" t="s">
        <v>3</v>
      </c>
      <c r="B7" s="208">
        <v>84</v>
      </c>
    </row>
    <row r="8" spans="1:2" x14ac:dyDescent="0.25">
      <c r="A8" s="15" t="s">
        <v>4</v>
      </c>
      <c r="B8" s="208">
        <v>64</v>
      </c>
    </row>
    <row r="9" spans="1:2" x14ac:dyDescent="0.25">
      <c r="A9" s="15" t="s">
        <v>5</v>
      </c>
      <c r="B9" s="208">
        <v>114</v>
      </c>
    </row>
    <row r="10" spans="1:2" x14ac:dyDescent="0.25">
      <c r="A10" s="15" t="s">
        <v>6</v>
      </c>
      <c r="B10" s="208">
        <v>117</v>
      </c>
    </row>
    <row r="11" spans="1:2" x14ac:dyDescent="0.25">
      <c r="A11" s="15" t="s">
        <v>7</v>
      </c>
      <c r="B11" s="208">
        <v>7</v>
      </c>
    </row>
    <row r="12" spans="1:2" x14ac:dyDescent="0.25">
      <c r="A12" s="15" t="s">
        <v>8</v>
      </c>
      <c r="B12" s="208">
        <v>111</v>
      </c>
    </row>
    <row r="13" spans="1:2" x14ac:dyDescent="0.25">
      <c r="A13" s="15" t="s">
        <v>9</v>
      </c>
      <c r="B13" s="208">
        <v>97</v>
      </c>
    </row>
    <row r="14" spans="1:2" x14ac:dyDescent="0.25">
      <c r="A14" s="15" t="s">
        <v>10</v>
      </c>
      <c r="B14" s="208">
        <v>84</v>
      </c>
    </row>
    <row r="15" spans="1:2" x14ac:dyDescent="0.25">
      <c r="A15" s="15" t="s">
        <v>11</v>
      </c>
      <c r="B15" s="208">
        <v>34</v>
      </c>
    </row>
    <row r="16" spans="1:2" x14ac:dyDescent="0.25">
      <c r="A16" s="15" t="s">
        <v>12</v>
      </c>
      <c r="B16" s="208">
        <v>122</v>
      </c>
    </row>
    <row r="17" spans="1:2" x14ac:dyDescent="0.25">
      <c r="A17" s="15" t="s">
        <v>13</v>
      </c>
      <c r="B17" s="208">
        <v>74</v>
      </c>
    </row>
    <row r="18" spans="1:2" x14ac:dyDescent="0.25">
      <c r="A18" s="15" t="s">
        <v>14</v>
      </c>
      <c r="B18" s="208">
        <v>32</v>
      </c>
    </row>
    <row r="19" spans="1:2" x14ac:dyDescent="0.25">
      <c r="A19" s="15" t="s">
        <v>15</v>
      </c>
      <c r="B19" s="208">
        <v>43</v>
      </c>
    </row>
    <row r="20" spans="1:2" x14ac:dyDescent="0.25">
      <c r="A20" s="15" t="s">
        <v>16</v>
      </c>
      <c r="B20" s="208">
        <v>73</v>
      </c>
    </row>
    <row r="21" spans="1:2" x14ac:dyDescent="0.25">
      <c r="A21" s="15" t="s">
        <v>17</v>
      </c>
      <c r="B21" s="208">
        <v>45</v>
      </c>
    </row>
    <row r="22" spans="1:2" x14ac:dyDescent="0.25">
      <c r="A22" s="15" t="s">
        <v>18</v>
      </c>
      <c r="B22" s="208">
        <v>11</v>
      </c>
    </row>
    <row r="23" spans="1:2" x14ac:dyDescent="0.25">
      <c r="A23" s="15" t="s">
        <v>19</v>
      </c>
      <c r="B23" s="208">
        <v>15</v>
      </c>
    </row>
    <row r="24" spans="1:2" x14ac:dyDescent="0.25">
      <c r="A24" s="15" t="s">
        <v>20</v>
      </c>
      <c r="B24" s="208">
        <v>29</v>
      </c>
    </row>
    <row r="25" spans="1:2" x14ac:dyDescent="0.25">
      <c r="A25" s="15" t="s">
        <v>21</v>
      </c>
      <c r="B25" s="208">
        <v>61</v>
      </c>
    </row>
    <row r="26" spans="1:2" x14ac:dyDescent="0.25">
      <c r="A26" s="15" t="s">
        <v>22</v>
      </c>
      <c r="B26" s="208">
        <v>95</v>
      </c>
    </row>
    <row r="27" spans="1:2" x14ac:dyDescent="0.25">
      <c r="A27" s="15" t="s">
        <v>23</v>
      </c>
      <c r="B27" s="208">
        <v>74</v>
      </c>
    </row>
    <row r="28" spans="1:2" x14ac:dyDescent="0.25">
      <c r="A28" s="15" t="s">
        <v>24</v>
      </c>
      <c r="B28" s="208">
        <v>19</v>
      </c>
    </row>
    <row r="29" spans="1:2" x14ac:dyDescent="0.25">
      <c r="A29" s="15" t="s">
        <v>25</v>
      </c>
      <c r="B29" s="208">
        <v>13</v>
      </c>
    </row>
    <row r="30" spans="1:2" x14ac:dyDescent="0.25">
      <c r="A30" s="15" t="s">
        <v>26</v>
      </c>
      <c r="B30" s="208">
        <v>16</v>
      </c>
    </row>
    <row r="31" spans="1:2" x14ac:dyDescent="0.25">
      <c r="A31" s="15" t="s">
        <v>6560</v>
      </c>
      <c r="B31" s="208">
        <v>1624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50"/>
  </sheetPr>
  <dimension ref="A4:D31"/>
  <sheetViews>
    <sheetView workbookViewId="0">
      <selection activeCell="B8" sqref="B8"/>
    </sheetView>
  </sheetViews>
  <sheetFormatPr defaultColWidth="9.140625" defaultRowHeight="15" x14ac:dyDescent="0.25"/>
  <cols>
    <col min="1" max="1" width="16.42578125" bestFit="1" customWidth="1"/>
    <col min="2" max="2" width="4" bestFit="1" customWidth="1"/>
    <col min="3" max="3" width="11.42578125" bestFit="1" customWidth="1"/>
  </cols>
  <sheetData>
    <row r="4" spans="1:4" x14ac:dyDescent="0.25">
      <c r="A4" t="s">
        <v>6559</v>
      </c>
      <c r="B4" t="s">
        <v>45</v>
      </c>
      <c r="C4" t="s">
        <v>44</v>
      </c>
      <c r="D4" t="s">
        <v>6560</v>
      </c>
    </row>
    <row r="5" spans="1:4" x14ac:dyDescent="0.25">
      <c r="A5" t="s">
        <v>1</v>
      </c>
      <c r="B5">
        <v>62</v>
      </c>
      <c r="C5">
        <v>22</v>
      </c>
      <c r="D5">
        <v>84</v>
      </c>
    </row>
    <row r="6" spans="1:4" x14ac:dyDescent="0.25">
      <c r="A6" t="s">
        <v>2</v>
      </c>
      <c r="B6">
        <v>130</v>
      </c>
      <c r="C6">
        <v>36</v>
      </c>
      <c r="D6">
        <v>166</v>
      </c>
    </row>
    <row r="7" spans="1:4" x14ac:dyDescent="0.25">
      <c r="A7" t="s">
        <v>3</v>
      </c>
      <c r="B7">
        <v>28</v>
      </c>
      <c r="C7">
        <v>56</v>
      </c>
      <c r="D7">
        <v>84</v>
      </c>
    </row>
    <row r="8" spans="1:4" x14ac:dyDescent="0.25">
      <c r="A8" t="s">
        <v>4</v>
      </c>
      <c r="B8">
        <v>78</v>
      </c>
      <c r="C8">
        <v>31</v>
      </c>
      <c r="D8">
        <v>109</v>
      </c>
    </row>
    <row r="9" spans="1:4" x14ac:dyDescent="0.25">
      <c r="A9" t="s">
        <v>5</v>
      </c>
      <c r="B9">
        <v>42</v>
      </c>
      <c r="C9">
        <v>77</v>
      </c>
      <c r="D9">
        <v>119</v>
      </c>
    </row>
    <row r="10" spans="1:4" x14ac:dyDescent="0.25">
      <c r="A10" t="s">
        <v>6</v>
      </c>
      <c r="B10">
        <v>107</v>
      </c>
      <c r="C10">
        <v>20</v>
      </c>
      <c r="D10">
        <v>127</v>
      </c>
    </row>
    <row r="11" spans="1:4" x14ac:dyDescent="0.25">
      <c r="A11" t="s">
        <v>7</v>
      </c>
      <c r="B11">
        <v>4</v>
      </c>
      <c r="C11">
        <v>3</v>
      </c>
      <c r="D11">
        <v>7</v>
      </c>
    </row>
    <row r="12" spans="1:4" x14ac:dyDescent="0.25">
      <c r="A12" t="s">
        <v>8</v>
      </c>
      <c r="B12">
        <v>33</v>
      </c>
      <c r="C12">
        <v>79</v>
      </c>
      <c r="D12">
        <v>112</v>
      </c>
    </row>
    <row r="13" spans="1:4" x14ac:dyDescent="0.25">
      <c r="A13" t="s">
        <v>9</v>
      </c>
      <c r="B13">
        <v>16</v>
      </c>
      <c r="C13">
        <v>84</v>
      </c>
      <c r="D13">
        <v>100</v>
      </c>
    </row>
    <row r="14" spans="1:4" x14ac:dyDescent="0.25">
      <c r="A14" t="s">
        <v>10</v>
      </c>
      <c r="B14">
        <v>8</v>
      </c>
      <c r="C14">
        <v>76</v>
      </c>
      <c r="D14">
        <v>84</v>
      </c>
    </row>
    <row r="15" spans="1:4" x14ac:dyDescent="0.25">
      <c r="A15" t="s">
        <v>11</v>
      </c>
      <c r="B15">
        <v>24</v>
      </c>
      <c r="C15">
        <v>19</v>
      </c>
      <c r="D15">
        <v>43</v>
      </c>
    </row>
    <row r="16" spans="1:4" x14ac:dyDescent="0.25">
      <c r="A16" t="s">
        <v>12</v>
      </c>
      <c r="B16">
        <v>58</v>
      </c>
      <c r="C16">
        <v>66</v>
      </c>
      <c r="D16">
        <v>124</v>
      </c>
    </row>
    <row r="17" spans="1:4" x14ac:dyDescent="0.25">
      <c r="A17" t="s">
        <v>13</v>
      </c>
      <c r="B17">
        <v>52</v>
      </c>
      <c r="C17">
        <v>31</v>
      </c>
      <c r="D17">
        <v>83</v>
      </c>
    </row>
    <row r="18" spans="1:4" x14ac:dyDescent="0.25">
      <c r="A18" t="s">
        <v>14</v>
      </c>
      <c r="B18">
        <v>15</v>
      </c>
      <c r="C18">
        <v>23</v>
      </c>
      <c r="D18">
        <v>38</v>
      </c>
    </row>
    <row r="19" spans="1:4" x14ac:dyDescent="0.25">
      <c r="A19" t="s">
        <v>15</v>
      </c>
      <c r="B19">
        <v>43</v>
      </c>
      <c r="D19">
        <v>43</v>
      </c>
    </row>
    <row r="20" spans="1:4" x14ac:dyDescent="0.25">
      <c r="A20" t="s">
        <v>16</v>
      </c>
      <c r="B20">
        <v>101</v>
      </c>
      <c r="C20">
        <v>27</v>
      </c>
      <c r="D20">
        <v>128</v>
      </c>
    </row>
    <row r="21" spans="1:4" x14ac:dyDescent="0.25">
      <c r="A21" t="s">
        <v>17</v>
      </c>
      <c r="B21">
        <v>43</v>
      </c>
      <c r="C21">
        <v>10</v>
      </c>
      <c r="D21">
        <v>53</v>
      </c>
    </row>
    <row r="22" spans="1:4" x14ac:dyDescent="0.25">
      <c r="A22" t="s">
        <v>18</v>
      </c>
      <c r="B22">
        <v>5</v>
      </c>
      <c r="C22">
        <v>6</v>
      </c>
      <c r="D22">
        <v>11</v>
      </c>
    </row>
    <row r="23" spans="1:4" x14ac:dyDescent="0.25">
      <c r="A23" t="s">
        <v>19</v>
      </c>
      <c r="B23">
        <v>9</v>
      </c>
      <c r="C23">
        <v>11</v>
      </c>
      <c r="D23">
        <v>20</v>
      </c>
    </row>
    <row r="24" spans="1:4" x14ac:dyDescent="0.25">
      <c r="A24" t="s">
        <v>20</v>
      </c>
      <c r="B24">
        <v>9</v>
      </c>
      <c r="C24">
        <v>20</v>
      </c>
      <c r="D24">
        <v>29</v>
      </c>
    </row>
    <row r="25" spans="1:4" x14ac:dyDescent="0.25">
      <c r="A25" t="s">
        <v>21</v>
      </c>
      <c r="B25">
        <v>18</v>
      </c>
      <c r="C25">
        <v>47</v>
      </c>
      <c r="D25">
        <v>65</v>
      </c>
    </row>
    <row r="26" spans="1:4" x14ac:dyDescent="0.25">
      <c r="A26" t="s">
        <v>22</v>
      </c>
      <c r="B26">
        <v>66</v>
      </c>
      <c r="C26">
        <v>44</v>
      </c>
      <c r="D26">
        <v>110</v>
      </c>
    </row>
    <row r="27" spans="1:4" x14ac:dyDescent="0.25">
      <c r="A27" t="s">
        <v>23</v>
      </c>
      <c r="B27">
        <v>16</v>
      </c>
      <c r="C27">
        <v>62</v>
      </c>
      <c r="D27">
        <v>78</v>
      </c>
    </row>
    <row r="28" spans="1:4" x14ac:dyDescent="0.25">
      <c r="A28" t="s">
        <v>24</v>
      </c>
      <c r="B28">
        <v>13</v>
      </c>
      <c r="C28">
        <v>15</v>
      </c>
      <c r="D28">
        <v>28</v>
      </c>
    </row>
    <row r="29" spans="1:4" x14ac:dyDescent="0.25">
      <c r="A29" t="s">
        <v>25</v>
      </c>
      <c r="B29">
        <v>4</v>
      </c>
      <c r="C29">
        <v>9</v>
      </c>
      <c r="D29">
        <v>13</v>
      </c>
    </row>
    <row r="30" spans="1:4" x14ac:dyDescent="0.25">
      <c r="A30" t="s">
        <v>26</v>
      </c>
      <c r="B30">
        <v>6</v>
      </c>
      <c r="C30">
        <v>11</v>
      </c>
      <c r="D30">
        <v>17</v>
      </c>
    </row>
    <row r="31" spans="1:4" x14ac:dyDescent="0.25">
      <c r="A31" t="s">
        <v>6560</v>
      </c>
      <c r="B31">
        <v>990</v>
      </c>
      <c r="C31">
        <v>885</v>
      </c>
      <c r="D31">
        <v>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1. RESUMEN REGIONAL</vt:lpstr>
      <vt:lpstr>2. RESUMEN DISTRITAL</vt:lpstr>
      <vt:lpstr>3. DETALLE DISTRITAL</vt:lpstr>
      <vt:lpstr>Hoja1</vt:lpstr>
      <vt:lpstr>DATA_REGIONES</vt:lpstr>
      <vt:lpstr>PPSS</vt:lpstr>
      <vt:lpstr>Hoja2</vt:lpstr>
      <vt:lpstr>TotalAT</vt:lpstr>
      <vt:lpstr>AT_IAL_Agosto</vt:lpstr>
      <vt:lpstr>AT_IAL_Setiembre</vt:lpstr>
      <vt:lpstr>AT_IAL_Octubre</vt:lpstr>
      <vt:lpstr>AT_IAL_Noviembre</vt:lpstr>
      <vt:lpstr>IAL Conformada (EGTPI)</vt:lpstr>
      <vt:lpstr>Escalamiento Inicial Abril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Asus-N56</dc:creator>
  <cp:lastModifiedBy>Asus-N56</cp:lastModifiedBy>
  <dcterms:created xsi:type="dcterms:W3CDTF">2022-04-04T16:48:46Z</dcterms:created>
  <dcterms:modified xsi:type="dcterms:W3CDTF">2022-11-21T20:32:27Z</dcterms:modified>
</cp:coreProperties>
</file>